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6"/>
  <workbookPr/>
  <mc:AlternateContent xmlns:mc="http://schemas.openxmlformats.org/markup-compatibility/2006">
    <mc:Choice Requires="x15">
      <x15ac:absPath xmlns:x15ac="http://schemas.microsoft.com/office/spreadsheetml/2010/11/ac" url="C:\George\github\TRA2020_g\Data\NewData\"/>
    </mc:Choice>
  </mc:AlternateContent>
  <xr:revisionPtr revIDLastSave="0" documentId="13_ncr:1_{5B68446B-E92E-4F26-A964-A6C1C43CA3AC}" xr6:coauthVersionLast="36" xr6:coauthVersionMax="36" xr10:uidLastSave="{00000000-0000-0000-0000-000000000000}"/>
  <bookViews>
    <workbookView xWindow="0" yWindow="0" windowWidth="19200" windowHeight="10785" activeTab="2" xr2:uid="{00000000-000D-0000-FFFF-FFFF00000000}"/>
  </bookViews>
  <sheets>
    <sheet name="Database quarterly" sheetId="3" r:id="rId1"/>
    <sheet name="Database Fin Yr" sheetId="2" r:id="rId2"/>
    <sheet name="Inbound arrivals monthly" sheetId="1" r:id="rId3"/>
    <sheet name="Outbound departures monthly" sheetId="4" r:id="rId4"/>
    <sheet name="Outbound retuning monthly" sheetId="5" r:id="rId5"/>
  </sheets>
  <definedNames>
    <definedName name="AS_SEATS" localSheetId="0">'Database quarterly'!$B$1116:$XFD$1116</definedName>
    <definedName name="AS_SEATS">'Database Fin Yr'!$B$1114:$XFD$1114</definedName>
    <definedName name="AU_CPI" localSheetId="0">'Database quarterly'!$B$1227:$XFD$1227</definedName>
    <definedName name="AU_CPI">'Database Fin Yr'!$B$1225:$XFD$1225</definedName>
    <definedName name="AU_CPI_AUDIO" localSheetId="0">'Database quarterly'!$B$1232:$XFD$1232</definedName>
    <definedName name="AU_CPI_AUDIO">'Database Fin Yr'!$B$1230:$XFD$1230</definedName>
    <definedName name="AU_CPI_AUTO_FUEL" localSheetId="0">'Database quarterly'!$B$1231:$XFD$1231</definedName>
    <definedName name="AU_CPI_AUTO_FUEL">'Database Fin Yr'!$B$1229:$XFD$1229</definedName>
    <definedName name="AU_CPI_HOL_DOM" localSheetId="0">'Database quarterly'!$B$1228:$XFD$1228</definedName>
    <definedName name="AU_CPI_HOL_DOM">'Database Fin Yr'!$B$1226:$XFD$1226</definedName>
    <definedName name="AU_CPI_HOL_OUTB" localSheetId="0">'Database quarterly'!$B$1229:$XFD$1229</definedName>
    <definedName name="AU_CPI_HOL_OUTB">'Database Fin Yr'!$B$1227:$XFD$1227</definedName>
    <definedName name="AU_GDPR" localSheetId="0">'Database quarterly'!$B$1225:$XFD$1225</definedName>
    <definedName name="AU_GDPR">'Database Fin Yr'!$B$1223:$XFD$1223</definedName>
    <definedName name="AU_GDPR_PC" localSheetId="0">'Database quarterly'!$B$1224:$XFD$1224</definedName>
    <definedName name="AU_GDPR_PC">'Database Fin Yr'!$B$1222:$XFD$1222</definedName>
    <definedName name="AU_POP" localSheetId="0">'Database quarterly'!$B$1226:$XFD$1226</definedName>
    <definedName name="AU_POP">'Database Fin Yr'!$B$1224:$XFD$1224</definedName>
    <definedName name="AU_TT_DALS_BUS" localSheetId="0">'Database quarterly'!$B$1077:$XFD$1077</definedName>
    <definedName name="AU_TT_DALS_BUS">'Database Fin Yr'!$B$1075:$XFD$1075</definedName>
    <definedName name="AU_TT_DALS_HOL" localSheetId="0">'Database quarterly'!$B$1078:$XFD$1078</definedName>
    <definedName name="AU_TT_DALS_HOL">'Database Fin Yr'!$B$1076:$XFD$1076</definedName>
    <definedName name="AU_TT_DALS_OTH" localSheetId="0">'Database quarterly'!$B$1080:$XFD$1080</definedName>
    <definedName name="AU_TT_DALS_OTH">'Database Fin Yr'!$B$1078:$XFD$1078</definedName>
    <definedName name="AU_TT_DALS_TOT" localSheetId="0">'Database quarterly'!$B$1081:$XFD$1081</definedName>
    <definedName name="AU_TT_DALS_TOT">'Database Fin Yr'!$B$1079:$XFD$1079</definedName>
    <definedName name="AU_TT_DALS_VFR" localSheetId="0">'Database quarterly'!$B$1079:$XFD$1079</definedName>
    <definedName name="AU_TT_DALS_VFR">'Database Fin Yr'!$B$1077:$XFD$1077</definedName>
    <definedName name="AU_TT_DEXP_TOT" localSheetId="0">'Database quarterly'!$B$1046:$XFD$1046</definedName>
    <definedName name="AU_TT_DEXP_TOT">'Database Fin Yr'!$B$1044:$XFD$1044</definedName>
    <definedName name="AU_TT_DONT_BUS" localSheetId="0">'Database quarterly'!$B$1047:$XFD$1047</definedName>
    <definedName name="AU_TT_DONT_BUS">'Database Fin Yr'!$B$1045:$XFD$1045</definedName>
    <definedName name="AU_TT_DONT_HOL" localSheetId="0">'Database quarterly'!$B$1048:$XFD$1048</definedName>
    <definedName name="AU_TT_DONT_HOL">'Database Fin Yr'!$B$1046:$XFD$1046</definedName>
    <definedName name="AU_TT_DONT_OTH" localSheetId="0">'Database quarterly'!$B$1050:$XFD$1050</definedName>
    <definedName name="AU_TT_DONT_OTH">'Database Fin Yr'!$B$1048:$XFD$1048</definedName>
    <definedName name="AU_TT_DONT_TOT" localSheetId="0">'Database quarterly'!$B$1051:$XFD$1051</definedName>
    <definedName name="AU_TT_DONT_TOT">'Database Fin Yr'!$B$1049:$XFD$1049</definedName>
    <definedName name="AU_TT_DONT_VFR" localSheetId="0">'Database quarterly'!$B$1049:$XFD$1049</definedName>
    <definedName name="AU_TT_DONT_VFR">'Database Fin Yr'!$B$1047:$XFD$1047</definedName>
    <definedName name="AU_TT_DSDT_BUS" localSheetId="0">'Database quarterly'!$B$1087:$XFD$1087</definedName>
    <definedName name="AU_TT_DSDT_BUS">'Database Fin Yr'!$B$1085:$XFD$1085</definedName>
    <definedName name="AU_TT_DSDT_HOL" localSheetId="0">'Database quarterly'!$B$1088:$XFD$1088</definedName>
    <definedName name="AU_TT_DSDT_HOL">'Database Fin Yr'!$B$1086:$XFD$1086</definedName>
    <definedName name="AU_TT_DSDT_OTH" localSheetId="0">'Database quarterly'!$B$1090:$XFD$1090</definedName>
    <definedName name="AU_TT_DSDT_OTH">'Database Fin Yr'!$B$1088:$XFD$1088</definedName>
    <definedName name="AU_TT_DSDT_TOT" localSheetId="0">'Database quarterly'!$B$1091:$XFD$1091</definedName>
    <definedName name="AU_TT_DSDT_TOT">'Database Fin Yr'!$B$1089:$XFD$1089</definedName>
    <definedName name="AU_TT_DSDT_VFR" localSheetId="0">'Database quarterly'!$B$1089:$XFD$1089</definedName>
    <definedName name="AU_TT_DSDT_VFR">'Database Fin Yr'!$B$1087:$XFD$1087</definedName>
    <definedName name="AU_TT_DSDX_BUS" localSheetId="0">'Database quarterly'!$B$1092:$XFD$1092</definedName>
    <definedName name="AU_TT_DSDX_BUS">'Database Fin Yr'!$B$1090:$XFD$1090</definedName>
    <definedName name="AU_TT_DSDX_BUS_REV" localSheetId="0">#REF!</definedName>
    <definedName name="AU_TT_DSDX_BUS_REV">#REF!</definedName>
    <definedName name="AU_TT_DSDX_HOL" localSheetId="0">'Database quarterly'!$B$1093:$XFD$1093</definedName>
    <definedName name="AU_TT_DSDX_HOL">'Database Fin Yr'!$B$1091:$XFD$1091</definedName>
    <definedName name="AU_TT_DSDX_HOL_REV" localSheetId="0">#REF!</definedName>
    <definedName name="AU_TT_DSDX_HOL_REV">#REF!</definedName>
    <definedName name="AU_TT_DSDX_OTH" localSheetId="0">'Database quarterly'!$B$1095:$XFD$1095</definedName>
    <definedName name="AU_TT_DSDX_OTH">'Database Fin Yr'!$B$1093:$XFD$1093</definedName>
    <definedName name="AU_TT_DSDX_OTH_REV" localSheetId="0">#REF!</definedName>
    <definedName name="AU_TT_DSDX_OTH_REV">#REF!</definedName>
    <definedName name="AU_TT_DSDX_TOT" localSheetId="0">'Database quarterly'!$B$1096:$XFD$1096</definedName>
    <definedName name="AU_TT_DSDX_TOT">'Database Fin Yr'!$B$1094:$XFD$1094</definedName>
    <definedName name="AU_TT_DSDX_TOT_REV" localSheetId="0">#REF!</definedName>
    <definedName name="AU_TT_DSDX_TOT_REV">#REF!</definedName>
    <definedName name="AU_TT_DSDX_VFR" localSheetId="0">'Database quarterly'!$B$1094:$XFD$1094</definedName>
    <definedName name="AU_TT_DSDX_VFR">'Database Fin Yr'!$B$1092:$XFD$1092</definedName>
    <definedName name="AU_TT_DSDX_VFR_REV" localSheetId="0">#REF!</definedName>
    <definedName name="AU_TT_DSDX_VFR_REV">#REF!</definedName>
    <definedName name="AU_TT_DSPD_BUS" localSheetId="0">'Database quarterly'!$B$1097:$XFD$1097</definedName>
    <definedName name="AU_TT_DSPD_BUS">'Database Fin Yr'!$B$1095:$XFD$1095</definedName>
    <definedName name="AU_TT_DSPD_HOL" localSheetId="0">'Database quarterly'!$B$1098:$XFD$1098</definedName>
    <definedName name="AU_TT_DSPD_HOL">'Database Fin Yr'!$B$1096:$XFD$1096</definedName>
    <definedName name="AU_TT_DSPD_OTH" localSheetId="0">'Database quarterly'!$B$1100:$XFD$1100</definedName>
    <definedName name="AU_TT_DSPD_OTH">'Database Fin Yr'!$B$1098:$XFD$1098</definedName>
    <definedName name="AU_TT_DSPD_TOT" localSheetId="0">'Database quarterly'!$B$1101:$XFD$1101</definedName>
    <definedName name="AU_TT_DSPD_TOT">'Database Fin Yr'!$B$1099:$XFD$1099</definedName>
    <definedName name="AU_TT_DSPD_VFR" localSheetId="0">'Database quarterly'!$B$1099:$XFD$1099</definedName>
    <definedName name="AU_TT_DSPD_VFR">'Database Fin Yr'!$B$1097:$XFD$1097</definedName>
    <definedName name="AU_TT_DVNH_BUS" localSheetId="0">'Database quarterly'!$B$1057:$XFD$1057</definedName>
    <definedName name="AU_TT_DVNH_BUS">'Database Fin Yr'!$B$1055:$XFD$1055</definedName>
    <definedName name="AU_TT_DVNH_HOL" localSheetId="0">'Database quarterly'!$B$1058:$XFD$1058</definedName>
    <definedName name="AU_TT_DVNH_HOL">'Database Fin Yr'!$B$1056:$XFD$1056</definedName>
    <definedName name="AU_TT_DVNH_OTH" localSheetId="0">'Database quarterly'!$B$1060:$XFD$1060</definedName>
    <definedName name="AU_TT_DVNH_OTH">'Database Fin Yr'!$B$1058:$XFD$1058</definedName>
    <definedName name="AU_TT_DVNH_TOT" localSheetId="0">'Database quarterly'!$B$1061:$XFD$1061</definedName>
    <definedName name="AU_TT_DVNH_TOT">'Database Fin Yr'!$B$1059:$XFD$1059</definedName>
    <definedName name="AU_TT_DVNH_VFR" localSheetId="0">'Database quarterly'!$B$1059:$XFD$1059</definedName>
    <definedName name="AU_TT_DVNH_VFR">'Database Fin Yr'!$B$1057:$XFD$1057</definedName>
    <definedName name="AU_TT_DVNPH_BUS" localSheetId="0">'Database quarterly'!$B$1062:$XFD$1062</definedName>
    <definedName name="AU_TT_DVNPH_BUS">'Database Fin Yr'!$B$1060:$XFD$1060</definedName>
    <definedName name="AU_TT_DVNPH_HOL" localSheetId="0">'Database quarterly'!$B$1063:$XFD$1063</definedName>
    <definedName name="AU_TT_DVNPH_HOL">'Database Fin Yr'!$B$1061:$XFD$1061</definedName>
    <definedName name="AU_TT_DVNPH_OTH" localSheetId="0">'Database quarterly'!$B$1065:$XFD$1065</definedName>
    <definedName name="AU_TT_DVNPH_OTH">'Database Fin Yr'!$B$1063:$XFD$1063</definedName>
    <definedName name="AU_TT_DVNPH_TOT" localSheetId="0">'Database quarterly'!$B$1066:$XFD$1066</definedName>
    <definedName name="AU_TT_DVNPH_TOT">'Database Fin Yr'!$B$1064:$XFD$1064</definedName>
    <definedName name="AU_TT_DVNPH_VFR" localSheetId="0">'Database quarterly'!$B$1064:$XFD$1064</definedName>
    <definedName name="AU_TT_DVNPH_VFR">'Database Fin Yr'!$B$1062:$XFD$1062</definedName>
    <definedName name="AU_TT_DVNT_BUS" localSheetId="0">'Database quarterly'!$B$1052:$XFD$1052</definedName>
    <definedName name="AU_TT_DVNT_BUS">'Database Fin Yr'!$B$1050:$XFD$1050</definedName>
    <definedName name="AU_TT_DVNT_HOL" localSheetId="0">'Database quarterly'!$B$1053:$XFD$1053</definedName>
    <definedName name="AU_TT_DVNT_HOL">'Database Fin Yr'!$B$1051:$XFD$1051</definedName>
    <definedName name="AU_TT_DVNT_OTH" localSheetId="0">'Database quarterly'!$B$1055:$XFD$1055</definedName>
    <definedName name="AU_TT_DVNT_OTH">'Database Fin Yr'!$B$1053:$XFD$1053</definedName>
    <definedName name="AU_TT_DVNT_TOT" localSheetId="0">'Database quarterly'!$B$1056:$XFD$1056</definedName>
    <definedName name="AU_TT_DVNT_TOT">'Database Fin Yr'!$B$1054:$XFD$1054</definedName>
    <definedName name="AU_TT_DVNT_VFR" localSheetId="0">'Database quarterly'!$B$1054:$XFD$1054</definedName>
    <definedName name="AU_TT_DVNT_VFR">'Database Fin Yr'!$B$1052:$XFD$1052</definedName>
    <definedName name="AU_TT_DVNX_BUS" localSheetId="0">'Database quarterly'!$B$1072:$XFD$1072</definedName>
    <definedName name="AU_TT_DVNX_BUS">'Database Fin Yr'!$B$1070:$XFD$1070</definedName>
    <definedName name="AU_TT_DVNX_BUS_REV" localSheetId="0">#REF!</definedName>
    <definedName name="AU_TT_DVNX_BUS_REV">#REF!</definedName>
    <definedName name="AU_TT_DVNX_HOL" localSheetId="0">'Database quarterly'!$B$1073:$XFD$1073</definedName>
    <definedName name="AU_TT_DVNX_HOL">'Database Fin Yr'!$B$1071:$XFD$1071</definedName>
    <definedName name="AU_TT_DVNX_HOL_REV" localSheetId="0">#REF!</definedName>
    <definedName name="AU_TT_DVNX_HOL_REV">#REF!</definedName>
    <definedName name="AU_TT_DVNX_OTH" localSheetId="0">'Database quarterly'!$B$1075:$XFD$1075</definedName>
    <definedName name="AU_TT_DVNX_OTH">'Database Fin Yr'!$B$1073:$XFD$1073</definedName>
    <definedName name="AU_TT_DVNX_OTH_REV" localSheetId="0">#REF!</definedName>
    <definedName name="AU_TT_DVNX_OTH_REV">#REF!</definedName>
    <definedName name="AU_TT_DVNX_TOT" localSheetId="0">'Database quarterly'!$B$1076:$XFD$1076</definedName>
    <definedName name="AU_TT_DVNX_TOT">'Database Fin Yr'!$B$1074:$XFD$1074</definedName>
    <definedName name="AU_TT_DVNX_TOT_REV" localSheetId="0">#REF!</definedName>
    <definedName name="AU_TT_DVNX_TOT_REV">#REF!</definedName>
    <definedName name="AU_TT_DVNX_VFR" localSheetId="0">'Database quarterly'!$B$1074:$XFD$1074</definedName>
    <definedName name="AU_TT_DVNX_VFR">'Database Fin Yr'!$B$1072:$XFD$1072</definedName>
    <definedName name="AU_TT_DVNX_VFR_REV" localSheetId="0">#REF!</definedName>
    <definedName name="AU_TT_DVNX_VFR_REV">#REF!</definedName>
    <definedName name="AU_TT_OSPD_BUS" localSheetId="0">'Database quarterly'!$B$1082:$XFD$1082</definedName>
    <definedName name="AU_TT_OSPD_BUS">'Database Fin Yr'!$B$1080:$XFD$1080</definedName>
    <definedName name="AU_TT_OSPD_HOL" localSheetId="0">'Database quarterly'!$B$1083:$XFD$1083</definedName>
    <definedName name="AU_TT_OSPD_HOL">'Database Fin Yr'!$B$1081:$XFD$1081</definedName>
    <definedName name="AU_TT_OSPD_OTH" localSheetId="0">'Database quarterly'!$B$1085:$XFD$1085</definedName>
    <definedName name="AU_TT_OSPD_OTH">'Database Fin Yr'!$B$1083:$XFD$1083</definedName>
    <definedName name="AU_TT_OSPD_TOT" localSheetId="0">'Database quarterly'!$B$1086:$XFD$1086</definedName>
    <definedName name="AU_TT_OSPD_TOT">'Database Fin Yr'!$B$1084:$XFD$1084</definedName>
    <definedName name="AU_TT_OSPD_VFR" localSheetId="0">'Database quarterly'!$B$1084:$XFD$1084</definedName>
    <definedName name="AU_TT_OSPD_VFR">'Database Fin Yr'!$B$1082:$XFD$1082</definedName>
    <definedName name="AWE" localSheetId="0">'Database quarterly'!$B$1222:$XFD$1222</definedName>
    <definedName name="AWE">'Database Fin Yr'!$B$1220:$XFD$1220</definedName>
    <definedName name="BRENT" localSheetId="0">'Database quarterly'!$B$1223:$XFD$1223</definedName>
    <definedName name="BRENT">'Database Fin Yr'!$B$1221:$XFD$1221</definedName>
    <definedName name="CA_IALS_BUS" localSheetId="0">'Database quarterly'!$B$258:$XFD$258</definedName>
    <definedName name="CA_IALS_BUS">'Database Fin Yr'!$B$256:$XFD$256</definedName>
    <definedName name="CA_IALS_BUS_ORI" localSheetId="0">#REF!</definedName>
    <definedName name="CA_IALS_BUS_ORI">#REF!</definedName>
    <definedName name="CA_IALS_BUS_REV" localSheetId="0">#REF!</definedName>
    <definedName name="CA_IALS_BUS_REV">#REF!</definedName>
    <definedName name="CA_IALS_EDU" localSheetId="0">'Database quarterly'!$B$261:$XFD$261</definedName>
    <definedName name="CA_IALS_EDU">'Database Fin Yr'!$B$259:$XFD$259</definedName>
    <definedName name="CA_IALS_EDU_REV" localSheetId="0">#REF!</definedName>
    <definedName name="CA_IALS_EDU_REV">#REF!</definedName>
    <definedName name="CA_IALS_EMP" localSheetId="0">'Database quarterly'!$B$262:$XFD$262</definedName>
    <definedName name="CA_IALS_EMP">'Database Fin Yr'!$B$260:$XFD$260</definedName>
    <definedName name="CA_IALS_EMP_REV" localSheetId="0">#REF!</definedName>
    <definedName name="CA_IALS_EMP_REV">#REF!</definedName>
    <definedName name="CA_IALS_HOL" localSheetId="0">'Database quarterly'!$B$259:$XFD$259</definedName>
    <definedName name="CA_IALS_HOL">'Database Fin Yr'!$B$257:$XFD$257</definedName>
    <definedName name="CA_IALS_HOL_ORI" localSheetId="0">#REF!</definedName>
    <definedName name="CA_IALS_HOL_ORI">#REF!</definedName>
    <definedName name="CA_IALS_HOL_REV" localSheetId="0">#REF!</definedName>
    <definedName name="CA_IALS_HOL_REV">#REF!</definedName>
    <definedName name="CA_IALS_OTH" localSheetId="0">'Database quarterly'!$B$263:$XFD$263</definedName>
    <definedName name="CA_IALS_OTH">'Database Fin Yr'!$B$261:$XFD$261</definedName>
    <definedName name="CA_IALS_OTH_ORI" localSheetId="0">#REF!</definedName>
    <definedName name="CA_IALS_OTH_ORI">#REF!</definedName>
    <definedName name="CA_IALS_OTH_REV" localSheetId="0">#REF!</definedName>
    <definedName name="CA_IALS_OTH_REV">#REF!</definedName>
    <definedName name="CA_IALS_TOT" localSheetId="0">'Database quarterly'!$B$264:$XFD$264</definedName>
    <definedName name="CA_IALS_TOT">'Database Fin Yr'!$B$262:$XFD$262</definedName>
    <definedName name="CA_IALS_TOT_ORI" localSheetId="0">#REF!</definedName>
    <definedName name="CA_IALS_TOT_ORI">#REF!</definedName>
    <definedName name="CA_IALS_TOT_REV" localSheetId="0">#REF!</definedName>
    <definedName name="CA_IALS_TOT_REV">#REF!</definedName>
    <definedName name="CA_IALS_VFR" localSheetId="0">'Database quarterly'!$B$260:$XFD$260</definedName>
    <definedName name="CA_IALS_VFR">'Database Fin Yr'!$B$258:$XFD$258</definedName>
    <definedName name="CA_IALS_VFR_ORI" localSheetId="0">#REF!</definedName>
    <definedName name="CA_IALS_VFR_ORI">#REF!</definedName>
    <definedName name="CA_IALS_VFR_REV" localSheetId="0">#REF!</definedName>
    <definedName name="CA_IALS_VFR_REV">#REF!</definedName>
    <definedName name="CA_INHM_BUS" localSheetId="0">'Database quarterly'!$B$818:$XFD$818</definedName>
    <definedName name="CA_INHM_BUS">'Database Fin Yr'!$B$816:$XFD$816</definedName>
    <definedName name="CA_INHM_BUS_ORI" localSheetId="0">#REF!</definedName>
    <definedName name="CA_INHM_BUS_ORI">#REF!</definedName>
    <definedName name="CA_INHM_BUS_REV" localSheetId="0">#REF!</definedName>
    <definedName name="CA_INHM_BUS_REV">#REF!</definedName>
    <definedName name="CA_INHM_BUS_SHR" localSheetId="0">#REF!</definedName>
    <definedName name="CA_INHM_BUS_SHR">#REF!</definedName>
    <definedName name="CA_INHM_BUS_U15" localSheetId="0">#REF!</definedName>
    <definedName name="CA_INHM_BUS_U15">#REF!</definedName>
    <definedName name="CA_INHM_EDU" localSheetId="0">'Database quarterly'!$B$821:$XFD$821</definedName>
    <definedName name="CA_INHM_EDU">'Database Fin Yr'!$B$819:$XFD$819</definedName>
    <definedName name="CA_INHM_EDU_REV" localSheetId="0">#REF!</definedName>
    <definedName name="CA_INHM_EDU_REV">#REF!</definedName>
    <definedName name="CA_INHM_EDU_SHR" localSheetId="0">#REF!</definedName>
    <definedName name="CA_INHM_EDU_SHR">#REF!</definedName>
    <definedName name="CA_INHM_EDU_U15" localSheetId="0">#REF!</definedName>
    <definedName name="CA_INHM_EDU_U15">#REF!</definedName>
    <definedName name="CA_INHM_EMP" localSheetId="0">'Database quarterly'!$B$822:$XFD$822</definedName>
    <definedName name="CA_INHM_EMP">'Database Fin Yr'!$B$820:$XFD$820</definedName>
    <definedName name="CA_INHM_EMP_REV" localSheetId="0">#REF!</definedName>
    <definedName name="CA_INHM_EMP_REV">#REF!</definedName>
    <definedName name="CA_INHM_EMP_SHR" localSheetId="0">#REF!</definedName>
    <definedName name="CA_INHM_EMP_SHR">#REF!</definedName>
    <definedName name="CA_INHM_EMP_U15" localSheetId="0">#REF!</definedName>
    <definedName name="CA_INHM_EMP_U15">#REF!</definedName>
    <definedName name="CA_INHM_HOL" localSheetId="0">'Database quarterly'!$B$819:$XFD$819</definedName>
    <definedName name="CA_INHM_HOL">'Database Fin Yr'!$B$817:$XFD$817</definedName>
    <definedName name="CA_INHM_HOL_ORI" localSheetId="0">#REF!</definedName>
    <definedName name="CA_INHM_HOL_ORI">#REF!</definedName>
    <definedName name="CA_INHM_HOL_REV" localSheetId="0">#REF!</definedName>
    <definedName name="CA_INHM_HOL_REV">#REF!</definedName>
    <definedName name="CA_INHM_HOL_SHR" localSheetId="0">#REF!</definedName>
    <definedName name="CA_INHM_HOL_SHR">#REF!</definedName>
    <definedName name="CA_INHM_HOL_U15" localSheetId="0">#REF!</definedName>
    <definedName name="CA_INHM_HOL_U15">#REF!</definedName>
    <definedName name="CA_INHM_OTH" localSheetId="0">'Database quarterly'!$B$823:$XFD$823</definedName>
    <definedName name="CA_INHM_OTH">'Database Fin Yr'!$B$821:$XFD$821</definedName>
    <definedName name="CA_INHM_OTH_ORI" localSheetId="0">#REF!</definedName>
    <definedName name="CA_INHM_OTH_ORI">#REF!</definedName>
    <definedName name="CA_INHM_OTH_REV" localSheetId="0">#REF!</definedName>
    <definedName name="CA_INHM_OTH_REV">#REF!</definedName>
    <definedName name="CA_INHM_OTH_SHR" localSheetId="0">#REF!</definedName>
    <definedName name="CA_INHM_OTH_SHR">#REF!</definedName>
    <definedName name="CA_INHM_OTH_U15" localSheetId="0">#REF!</definedName>
    <definedName name="CA_INHM_OTH_U15">#REF!</definedName>
    <definedName name="CA_INHM_TOT" localSheetId="0">'Database quarterly'!$B$824:$XFD$824</definedName>
    <definedName name="CA_INHM_TOT">'Database Fin Yr'!$B$822:$XFD$822</definedName>
    <definedName name="CA_INHM_TOT_ORI" localSheetId="0">#REF!</definedName>
    <definedName name="CA_INHM_TOT_ORI">#REF!</definedName>
    <definedName name="CA_INHM_TOT_REV" localSheetId="0">#REF!</definedName>
    <definedName name="CA_INHM_TOT_REV">#REF!</definedName>
    <definedName name="CA_INHM_TOT_SHR" localSheetId="0">#REF!</definedName>
    <definedName name="CA_INHM_TOT_SHR">#REF!</definedName>
    <definedName name="CA_INHM_TOT_U15" localSheetId="0">#REF!</definedName>
    <definedName name="CA_INHM_TOT_U15">#REF!</definedName>
    <definedName name="CA_INHM_VFR" localSheetId="0">'Database quarterly'!$B$820:$XFD$820</definedName>
    <definedName name="CA_INHM_VFR">'Database Fin Yr'!$B$818:$XFD$818</definedName>
    <definedName name="CA_INHM_VFR_ORI" localSheetId="0">#REF!</definedName>
    <definedName name="CA_INHM_VFR_ORI">#REF!</definedName>
    <definedName name="CA_INHM_VFR_REV" localSheetId="0">#REF!</definedName>
    <definedName name="CA_INHM_VFR_REV">#REF!</definedName>
    <definedName name="CA_INHM_VFR_SHR" localSheetId="0">#REF!</definedName>
    <definedName name="CA_INHM_VFR_SHR">#REF!</definedName>
    <definedName name="CA_INHM_VFR_U15" localSheetId="0">#REF!</definedName>
    <definedName name="CA_INHM_VFR_U15">#REF!</definedName>
    <definedName name="CA_ISHM_BUS_ORI" localSheetId="0">#REF!</definedName>
    <definedName name="CA_ISHM_BUS_ORI">#REF!</definedName>
    <definedName name="CA_ISHM_BUS_REV" localSheetId="0">#REF!</definedName>
    <definedName name="CA_ISHM_BUS_REV">#REF!</definedName>
    <definedName name="CA_ISHM_EDU_REV" localSheetId="0">#REF!</definedName>
    <definedName name="CA_ISHM_EDU_REV">#REF!</definedName>
    <definedName name="CA_ISHM_EMP_REV" localSheetId="0">#REF!</definedName>
    <definedName name="CA_ISHM_EMP_REV">#REF!</definedName>
    <definedName name="CA_ISHM_HOL_ORI" localSheetId="0">#REF!</definedName>
    <definedName name="CA_ISHM_HOL_ORI">#REF!</definedName>
    <definedName name="CA_ISHM_HOL_REV" localSheetId="0">#REF!</definedName>
    <definedName name="CA_ISHM_HOL_REV">#REF!</definedName>
    <definedName name="CA_ISHM_OTH_ORI" localSheetId="0">#REF!</definedName>
    <definedName name="CA_ISHM_OTH_ORI">#REF!</definedName>
    <definedName name="CA_ISHM_OTH_REV" localSheetId="0">#REF!</definedName>
    <definedName name="CA_ISHM_OTH_REV">#REF!</definedName>
    <definedName name="CA_ISHM_TOT_ORI" localSheetId="0">#REF!</definedName>
    <definedName name="CA_ISHM_TOT_ORI">#REF!</definedName>
    <definedName name="CA_ISHM_TOT_REV" localSheetId="0">#REF!</definedName>
    <definedName name="CA_ISHM_TOT_REV">#REF!</definedName>
    <definedName name="CA_ISHM_VFR_ORI" localSheetId="0">#REF!</definedName>
    <definedName name="CA_ISHM_VFR_ORI">#REF!</definedName>
    <definedName name="CA_ISHM_VFR_REV" localSheetId="0">#REF!</definedName>
    <definedName name="CA_ISHM_VFR_REV">#REF!</definedName>
    <definedName name="CA_ISPD_BUS_REV" localSheetId="0">#REF!</definedName>
    <definedName name="CA_ISPD_BUS_REV">#REF!</definedName>
    <definedName name="CA_ISPD_EDU_REV" localSheetId="0">#REF!</definedName>
    <definedName name="CA_ISPD_EDU_REV">#REF!</definedName>
    <definedName name="CA_ISPD_EMP_REV" localSheetId="0">#REF!</definedName>
    <definedName name="CA_ISPD_EMP_REV">#REF!</definedName>
    <definedName name="CA_ISPD_HOL_REV" localSheetId="0">#REF!</definedName>
    <definedName name="CA_ISPD_HOL_REV">#REF!</definedName>
    <definedName name="CA_ISPD_OTH_REV" localSheetId="0">#REF!</definedName>
    <definedName name="CA_ISPD_OTH_REV">#REF!</definedName>
    <definedName name="CA_ISPD_TOT_REV" localSheetId="0">#REF!</definedName>
    <definedName name="CA_ISPD_TOT_REV">#REF!</definedName>
    <definedName name="CA_ISPD_VFR_REV" localSheetId="0">#REF!</definedName>
    <definedName name="CA_ISPD_VFR_REV">#REF!</definedName>
    <definedName name="CA_IVAR_BUS" localSheetId="0">'Database quarterly'!$B$118:$XFD$118</definedName>
    <definedName name="CA_IVAR_BUS">'Database Fin Yr'!$B$116:$XFD$116</definedName>
    <definedName name="CA_IVAR_BUS_U15" localSheetId="0">#REF!</definedName>
    <definedName name="CA_IVAR_BUS_U15">#REF!</definedName>
    <definedName name="CA_IVAR_EDU" localSheetId="0">'Database quarterly'!$B$121:$XFD$121</definedName>
    <definedName name="CA_IVAR_EDU">'Database Fin Yr'!$B$119:$XFD$119</definedName>
    <definedName name="CA_IVAR_EDU_U15" localSheetId="0">#REF!</definedName>
    <definedName name="CA_IVAR_EDU_U15">#REF!</definedName>
    <definedName name="CA_IVAR_EMP" localSheetId="0">'Database quarterly'!$B$122:$XFD$122</definedName>
    <definedName name="CA_IVAR_EMP">'Database Fin Yr'!$B$120:$XFD$120</definedName>
    <definedName name="CA_IVAR_EMP_U15" localSheetId="0">#REF!</definedName>
    <definedName name="CA_IVAR_EMP_U15">#REF!</definedName>
    <definedName name="CA_IVAR_HOL" localSheetId="0">'Database quarterly'!$B$119:$XFD$119</definedName>
    <definedName name="CA_IVAR_HOL">'Database Fin Yr'!$B$117:$XFD$117</definedName>
    <definedName name="CA_IVAR_HOL_U15" localSheetId="0">#REF!</definedName>
    <definedName name="CA_IVAR_HOL_U15">#REF!</definedName>
    <definedName name="CA_IVAR_OTH" localSheetId="0">'Database quarterly'!$B$123:$XFD$123</definedName>
    <definedName name="CA_IVAR_OTH">'Database Fin Yr'!$B$121:$XFD$121</definedName>
    <definedName name="CA_IVAR_OTH_U15" localSheetId="0">#REF!</definedName>
    <definedName name="CA_IVAR_OTH_U15">#REF!</definedName>
    <definedName name="CA_IVAR_TOT" localSheetId="0">'Database quarterly'!$B$124:$XFD$124</definedName>
    <definedName name="CA_IVAR_TOT">'Database Fin Yr'!$B$122:$XFD$122</definedName>
    <definedName name="CA_IVAR_TOT_U15" localSheetId="0">#REF!</definedName>
    <definedName name="CA_IVAR_TOT_U15">#REF!</definedName>
    <definedName name="CA_IVAR_VFR" localSheetId="0">'Database quarterly'!$B$120:$XFD$120</definedName>
    <definedName name="CA_IVAR_VFR">'Database Fin Yr'!$B$118:$XFD$118</definedName>
    <definedName name="CA_IVAR_VFR_U15" localSheetId="0">#REF!</definedName>
    <definedName name="CA_IVAR_VFR_U15">#REF!</definedName>
    <definedName name="CA_IVEX_BUS" localSheetId="0">'Database quarterly'!$B$538:$XFD$538</definedName>
    <definedName name="CA_IVEX_BUS">'Database Fin Yr'!$B$536:$XFD$536</definedName>
    <definedName name="CA_IVEX_BUS_REV" localSheetId="0">#REF!</definedName>
    <definedName name="CA_IVEX_BUS_REV">#REF!</definedName>
    <definedName name="CA_IVEX_EDU" localSheetId="0">'Database quarterly'!$B$541:$XFD$541</definedName>
    <definedName name="CA_IVEX_EDU">'Database Fin Yr'!$B$539:$XFD$539</definedName>
    <definedName name="CA_IVEX_EDU_REV" localSheetId="0">#REF!</definedName>
    <definedName name="CA_IVEX_EDU_REV">#REF!</definedName>
    <definedName name="CA_IVEX_EMP" localSheetId="0">'Database quarterly'!$B$542:$XFD$542</definedName>
    <definedName name="CA_IVEX_EMP">'Database Fin Yr'!$B$540:$XFD$540</definedName>
    <definedName name="CA_IVEX_EMP_REV" localSheetId="0">#REF!</definedName>
    <definedName name="CA_IVEX_EMP_REV">#REF!</definedName>
    <definedName name="CA_IVEX_HOL" localSheetId="0">'Database quarterly'!$B$539:$XFD$539</definedName>
    <definedName name="CA_IVEX_HOL">'Database Fin Yr'!$B$537:$XFD$537</definedName>
    <definedName name="CA_IVEX_HOL_REV" localSheetId="0">#REF!</definedName>
    <definedName name="CA_IVEX_HOL_REV">#REF!</definedName>
    <definedName name="CA_IVEX_OTH" localSheetId="0">'Database quarterly'!$B$543:$XFD$543</definedName>
    <definedName name="CA_IVEX_OTH">'Database Fin Yr'!$B$541:$XFD$541</definedName>
    <definedName name="CA_IVEX_OTH_REV" localSheetId="0">#REF!</definedName>
    <definedName name="CA_IVEX_OTH_REV">#REF!</definedName>
    <definedName name="CA_IVEX_TOT" localSheetId="0">'Database quarterly'!$B$544:$XFD$544</definedName>
    <definedName name="CA_IVEX_TOT">'Database Fin Yr'!$B$542:$XFD$542</definedName>
    <definedName name="CA_IVEX_TOT_REV" localSheetId="0">#REF!</definedName>
    <definedName name="CA_IVEX_TOT_REV">#REF!</definedName>
    <definedName name="CA_IVEX_VFR" localSheetId="0">'Database quarterly'!$B$540:$XFD$540</definedName>
    <definedName name="CA_IVEX_VFR">'Database Fin Yr'!$B$538:$XFD$538</definedName>
    <definedName name="CA_IVEX_VFR_REV" localSheetId="0">#REF!</definedName>
    <definedName name="CA_IVEX_VFR_REV">#REF!</definedName>
    <definedName name="CA_IVNI_BUS" localSheetId="0">'Database quarterly'!$B$398:$XFD$398</definedName>
    <definedName name="CA_IVNI_BUS">'Database Fin Yr'!$B$396:$XFD$396</definedName>
    <definedName name="CA_IVNI_BUS_ORI" localSheetId="0">#REF!</definedName>
    <definedName name="CA_IVNI_BUS_ORI">#REF!</definedName>
    <definedName name="CA_IVNI_BUS_REV" localSheetId="0">#REF!</definedName>
    <definedName name="CA_IVNI_BUS_REV">#REF!</definedName>
    <definedName name="CA_IVNI_BUS_SHR" localSheetId="0">#REF!</definedName>
    <definedName name="CA_IVNI_BUS_SHR">#REF!</definedName>
    <definedName name="CA_IVNI_BUS_U15" localSheetId="0">#REF!</definedName>
    <definedName name="CA_IVNI_BUS_U15">#REF!</definedName>
    <definedName name="CA_IVNI_EDU" localSheetId="0">'Database quarterly'!$B$401:$XFD$401</definedName>
    <definedName name="CA_IVNI_EDU">'Database Fin Yr'!$B$399:$XFD$399</definedName>
    <definedName name="CA_IVNI_EDU_REV" localSheetId="0">#REF!</definedName>
    <definedName name="CA_IVNI_EDU_REV">#REF!</definedName>
    <definedName name="CA_IVNI_EDU_SHR" localSheetId="0">#REF!</definedName>
    <definedName name="CA_IVNI_EDU_SHR">#REF!</definedName>
    <definedName name="CA_IVNI_EDU_U15" localSheetId="0">#REF!</definedName>
    <definedName name="CA_IVNI_EDU_U15">#REF!</definedName>
    <definedName name="CA_IVNI_EMP" localSheetId="0">'Database quarterly'!$B$402:$XFD$402</definedName>
    <definedName name="CA_IVNI_EMP">'Database Fin Yr'!$B$400:$XFD$400</definedName>
    <definedName name="CA_IVNI_EMP_REV" localSheetId="0">#REF!</definedName>
    <definedName name="CA_IVNI_EMP_REV">#REF!</definedName>
    <definedName name="CA_IVNI_EMP_SHR" localSheetId="0">#REF!</definedName>
    <definedName name="CA_IVNI_EMP_SHR">#REF!</definedName>
    <definedName name="CA_IVNI_EMP_U15" localSheetId="0">#REF!</definedName>
    <definedName name="CA_IVNI_EMP_U15">#REF!</definedName>
    <definedName name="CA_IVNI_HOL" localSheetId="0">'Database quarterly'!$B$399:$XFD$399</definedName>
    <definedName name="CA_IVNI_HOL">'Database Fin Yr'!$B$397:$XFD$397</definedName>
    <definedName name="CA_IVNI_HOL_ORI" localSheetId="0">#REF!</definedName>
    <definedName name="CA_IVNI_HOL_ORI">#REF!</definedName>
    <definedName name="CA_IVNI_HOL_REV" localSheetId="0">#REF!</definedName>
    <definedName name="CA_IVNI_HOL_REV">#REF!</definedName>
    <definedName name="CA_IVNI_HOL_SHR" localSheetId="0">#REF!</definedName>
    <definedName name="CA_IVNI_HOL_SHR">#REF!</definedName>
    <definedName name="CA_IVNI_HOL_U15" localSheetId="0">#REF!</definedName>
    <definedName name="CA_IVNI_HOL_U15">#REF!</definedName>
    <definedName name="CA_IVNI_OTH" localSheetId="0">'Database quarterly'!$B$403:$XFD$403</definedName>
    <definedName name="CA_IVNI_OTH">'Database Fin Yr'!$B$401:$XFD$401</definedName>
    <definedName name="CA_IVNI_OTH_ORI" localSheetId="0">#REF!</definedName>
    <definedName name="CA_IVNI_OTH_ORI">#REF!</definedName>
    <definedName name="CA_IVNI_OTH_REV" localSheetId="0">#REF!</definedName>
    <definedName name="CA_IVNI_OTH_REV">#REF!</definedName>
    <definedName name="CA_IVNI_OTH_SHR" localSheetId="0">#REF!</definedName>
    <definedName name="CA_IVNI_OTH_SHR">#REF!</definedName>
    <definedName name="CA_IVNI_OTH_U15" localSheetId="0">#REF!</definedName>
    <definedName name="CA_IVNI_OTH_U15">#REF!</definedName>
    <definedName name="CA_IVNI_TOT" localSheetId="0">'Database quarterly'!$B$404:$XFD$404</definedName>
    <definedName name="CA_IVNI_TOT">'Database Fin Yr'!$B$402:$XFD$402</definedName>
    <definedName name="CA_IVNI_TOT_ORI" localSheetId="0">#REF!</definedName>
    <definedName name="CA_IVNI_TOT_ORI">#REF!</definedName>
    <definedName name="CA_IVNI_TOT_REV" localSheetId="0">#REF!</definedName>
    <definedName name="CA_IVNI_TOT_REV">#REF!</definedName>
    <definedName name="CA_IVNI_TOT_SHR" localSheetId="0">#REF!</definedName>
    <definedName name="CA_IVNI_TOT_SHR">#REF!</definedName>
    <definedName name="CA_IVNI_TOT_U15" localSheetId="0">#REF!</definedName>
    <definedName name="CA_IVNI_TOT_U15">#REF!</definedName>
    <definedName name="CA_IVNI_VFR" localSheetId="0">'Database quarterly'!$B$400:$XFD$400</definedName>
    <definedName name="CA_IVNI_VFR">'Database Fin Yr'!$B$398:$XFD$398</definedName>
    <definedName name="CA_IVNI_VFR_ORI" localSheetId="0">#REF!</definedName>
    <definedName name="CA_IVNI_VFR_ORI">#REF!</definedName>
    <definedName name="CA_IVNI_VFR_REV" localSheetId="0">#REF!</definedName>
    <definedName name="CA_IVNI_VFR_REV">#REF!</definedName>
    <definedName name="CA_IVNI_VFR_SHR" localSheetId="0">#REF!</definedName>
    <definedName name="CA_IVNI_VFR_SHR">#REF!</definedName>
    <definedName name="CA_IVNI_VFR_U15" localSheetId="0">#REF!</definedName>
    <definedName name="CA_IVNI_VFR_U15">#REF!</definedName>
    <definedName name="CH_CPI" localSheetId="0">'Database quarterly'!$B$1132:$XFD$1132</definedName>
    <definedName name="CH_CPI">'Database Fin Yr'!$B$1130:$XFD$1130</definedName>
    <definedName name="CH_EQUITIES" localSheetId="0">'Database quarterly'!$B$1244:$XFD$1244</definedName>
    <definedName name="CH_EQUITIES">'Database Fin Yr'!$B$1242:$XFD$1242</definedName>
    <definedName name="CH_GDPR" localSheetId="0">'Database quarterly'!$B$1127:$XFD$1127</definedName>
    <definedName name="CH_GDPR">'Database Fin Yr'!$B$1125:$XFD$1125</definedName>
    <definedName name="CH_GDPR_PC" localSheetId="0">'Database quarterly'!$B$1129:$XFD$1129</definedName>
    <definedName name="CH_GDPR_PC">'Database Fin Yr'!$B$1127:$XFD$1127</definedName>
    <definedName name="CH_IALS_BUS" localSheetId="0">'Database quarterly'!$B$146:$XFD$146</definedName>
    <definedName name="CH_IALS_BUS">'Database Fin Yr'!$B$144:$XFD$144</definedName>
    <definedName name="CH_IALS_BUS_ORI" localSheetId="0">#REF!</definedName>
    <definedName name="CH_IALS_BUS_ORI">#REF!</definedName>
    <definedName name="CH_IALS_BUS_REV" localSheetId="0">#REF!</definedName>
    <definedName name="CH_IALS_BUS_REV">#REF!</definedName>
    <definedName name="CH_IALS_EDU" localSheetId="0">'Database quarterly'!$B$149:$XFD$149</definedName>
    <definedName name="CH_IALS_EDU">'Database Fin Yr'!$B$147:$XFD$147</definedName>
    <definedName name="CH_IALS_EDU_REV" localSheetId="0">#REF!</definedName>
    <definedName name="CH_IALS_EDU_REV">#REF!</definedName>
    <definedName name="CH_IALS_EMP" localSheetId="0">'Database quarterly'!$B$150:$XFD$150</definedName>
    <definedName name="CH_IALS_EMP">'Database Fin Yr'!$B$148:$XFD$148</definedName>
    <definedName name="CH_IALS_EMP_REV" localSheetId="0">#REF!</definedName>
    <definedName name="CH_IALS_EMP_REV">#REF!</definedName>
    <definedName name="CH_IALS_HOL" localSheetId="0">'Database quarterly'!$B$147:$XFD$147</definedName>
    <definedName name="CH_IALS_HOL">'Database Fin Yr'!$B$145:$XFD$145</definedName>
    <definedName name="CH_IALS_HOL_ORI" localSheetId="0">#REF!</definedName>
    <definedName name="CH_IALS_HOL_ORI">#REF!</definedName>
    <definedName name="CH_IALS_HOL_REV" localSheetId="0">#REF!</definedName>
    <definedName name="CH_IALS_HOL_REV">#REF!</definedName>
    <definedName name="CH_IALS_OTH" localSheetId="0">'Database quarterly'!$B$151:$XFD$151</definedName>
    <definedName name="CH_IALS_OTH">'Database Fin Yr'!$B$149:$XFD$149</definedName>
    <definedName name="CH_IALS_OTH_ORI" localSheetId="0">#REF!</definedName>
    <definedName name="CH_IALS_OTH_ORI">#REF!</definedName>
    <definedName name="CH_IALS_OTH_REV" localSheetId="0">#REF!</definedName>
    <definedName name="CH_IALS_OTH_REV">#REF!</definedName>
    <definedName name="CH_IALS_TOT" localSheetId="0">'Database quarterly'!$B$152:$XFD$152</definedName>
    <definedName name="CH_IALS_TOT">'Database Fin Yr'!$B$150:$XFD$150</definedName>
    <definedName name="CH_IALS_TOT_ORI" localSheetId="0">#REF!</definedName>
    <definedName name="CH_IALS_TOT_ORI">#REF!</definedName>
    <definedName name="CH_IALS_TOT_REV" localSheetId="0">#REF!</definedName>
    <definedName name="CH_IALS_TOT_REV">#REF!</definedName>
    <definedName name="CH_IALS_VFR" localSheetId="0">'Database quarterly'!$B$148:$XFD$148</definedName>
    <definedName name="CH_IALS_VFR">'Database Fin Yr'!$B$146:$XFD$146</definedName>
    <definedName name="CH_IALS_VFR_ORI" localSheetId="0">#REF!</definedName>
    <definedName name="CH_IALS_VFR_ORI">#REF!</definedName>
    <definedName name="CH_IALS_VFR_REV" localSheetId="0">#REF!</definedName>
    <definedName name="CH_IALS_VFR_REV">#REF!</definedName>
    <definedName name="CH_INHM_BUS" localSheetId="0">'Database quarterly'!$B$706:$XFD$706</definedName>
    <definedName name="CH_INHM_BUS">'Database Fin Yr'!$B$704:$XFD$704</definedName>
    <definedName name="CH_INHM_BUS_ORI" localSheetId="0">#REF!</definedName>
    <definedName name="CH_INHM_BUS_ORI">#REF!</definedName>
    <definedName name="CH_INHM_BUS_REV" localSheetId="0">#REF!</definedName>
    <definedName name="CH_INHM_BUS_REV">#REF!</definedName>
    <definedName name="CH_INHM_BUS_SHR" localSheetId="0">#REF!</definedName>
    <definedName name="CH_INHM_BUS_SHR">#REF!</definedName>
    <definedName name="CH_INHM_BUS_U15" localSheetId="0">#REF!</definedName>
    <definedName name="CH_INHM_BUS_U15">#REF!</definedName>
    <definedName name="CH_INHM_EDU" localSheetId="0">'Database quarterly'!$B$709:$XFD$709</definedName>
    <definedName name="CH_INHM_EDU">'Database Fin Yr'!$B$707:$XFD$707</definedName>
    <definedName name="CH_INHM_EDU_REV" localSheetId="0">#REF!</definedName>
    <definedName name="CH_INHM_EDU_REV">#REF!</definedName>
    <definedName name="CH_INHM_EDU_SHR" localSheetId="0">#REF!</definedName>
    <definedName name="CH_INHM_EDU_SHR">#REF!</definedName>
    <definedName name="CH_INHM_EDU_U15" localSheetId="0">#REF!</definedName>
    <definedName name="CH_INHM_EDU_U15">#REF!</definedName>
    <definedName name="CH_INHM_EMP" localSheetId="0">'Database quarterly'!$B$710:$XFD$710</definedName>
    <definedName name="CH_INHM_EMP">'Database Fin Yr'!$B$708:$XFD$708</definedName>
    <definedName name="CH_INHM_EMP_REV" localSheetId="0">#REF!</definedName>
    <definedName name="CH_INHM_EMP_REV">#REF!</definedName>
    <definedName name="CH_INHM_EMP_SHR" localSheetId="0">#REF!</definedName>
    <definedName name="CH_INHM_EMP_SHR">#REF!</definedName>
    <definedName name="CH_INHM_EMP_U15" localSheetId="0">#REF!</definedName>
    <definedName name="CH_INHM_EMP_U15">#REF!</definedName>
    <definedName name="CH_INHM_HOL" localSheetId="0">'Database quarterly'!$B$707:$XFD$707</definedName>
    <definedName name="CH_INHM_HOL">'Database Fin Yr'!$B$705:$XFD$705</definedName>
    <definedName name="CH_INHM_HOL_ORI" localSheetId="0">#REF!</definedName>
    <definedName name="CH_INHM_HOL_ORI">#REF!</definedName>
    <definedName name="CH_INHM_HOL_REV" localSheetId="0">#REF!</definedName>
    <definedName name="CH_INHM_HOL_REV">#REF!</definedName>
    <definedName name="CH_INHM_HOL_SHR" localSheetId="0">#REF!</definedName>
    <definedName name="CH_INHM_HOL_SHR">#REF!</definedName>
    <definedName name="CH_INHM_HOL_U15" localSheetId="0">#REF!</definedName>
    <definedName name="CH_INHM_HOL_U15">#REF!</definedName>
    <definedName name="CH_INHM_OTH" localSheetId="0">'Database quarterly'!$B$711:$XFD$711</definedName>
    <definedName name="CH_INHM_OTH">'Database Fin Yr'!$B$709:$XFD$709</definedName>
    <definedName name="CH_INHM_OTH_ORI" localSheetId="0">#REF!</definedName>
    <definedName name="CH_INHM_OTH_ORI">#REF!</definedName>
    <definedName name="CH_INHM_OTH_REV" localSheetId="0">#REF!</definedName>
    <definedName name="CH_INHM_OTH_REV">#REF!</definedName>
    <definedName name="CH_INHM_OTH_SHR" localSheetId="0">#REF!</definedName>
    <definedName name="CH_INHM_OTH_SHR">#REF!</definedName>
    <definedName name="CH_INHM_OTH_U15" localSheetId="0">#REF!</definedName>
    <definedName name="CH_INHM_OTH_U15">#REF!</definedName>
    <definedName name="CH_INHM_TOT" localSheetId="0">'Database quarterly'!$B$712:$XFD$712</definedName>
    <definedName name="CH_INHM_TOT">'Database Fin Yr'!$B$710:$XFD$710</definedName>
    <definedName name="CH_INHM_TOT_ORI" localSheetId="0">#REF!</definedName>
    <definedName name="CH_INHM_TOT_ORI">#REF!</definedName>
    <definedName name="CH_INHM_TOT_REV" localSheetId="0">#REF!</definedName>
    <definedName name="CH_INHM_TOT_REV">#REF!</definedName>
    <definedName name="CH_INHM_TOT_SHR" localSheetId="0">#REF!</definedName>
    <definedName name="CH_INHM_TOT_SHR">#REF!</definedName>
    <definedName name="CH_INHM_TOT_U15" localSheetId="0">#REF!</definedName>
    <definedName name="CH_INHM_TOT_U15">#REF!</definedName>
    <definedName name="CH_INHM_VFR" localSheetId="0">'Database quarterly'!$B$708:$XFD$708</definedName>
    <definedName name="CH_INHM_VFR">'Database Fin Yr'!$B$706:$XFD$706</definedName>
    <definedName name="CH_INHM_VFR_ORI" localSheetId="0">#REF!</definedName>
    <definedName name="CH_INHM_VFR_ORI">#REF!</definedName>
    <definedName name="CH_INHM_VFR_REV" localSheetId="0">#REF!</definedName>
    <definedName name="CH_INHM_VFR_REV">#REF!</definedName>
    <definedName name="CH_INHM_VFR_SHR" localSheetId="0">#REF!</definedName>
    <definedName name="CH_INHM_VFR_SHR">#REF!</definedName>
    <definedName name="CH_INHM_VFR_U15" localSheetId="0">#REF!</definedName>
    <definedName name="CH_INHM_VFR_U15">#REF!</definedName>
    <definedName name="CH_ISHM_BUS" localSheetId="0">'Database quarterly'!$B$846:$XFD$846</definedName>
    <definedName name="CH_ISHM_BUS">'Database Fin Yr'!$B$844:$XFD$844</definedName>
    <definedName name="CH_ISHM_BUS_ORI" localSheetId="0">#REF!</definedName>
    <definedName name="CH_ISHM_BUS_ORI">#REF!</definedName>
    <definedName name="CH_ISHM_BUS_REV" localSheetId="0">#REF!</definedName>
    <definedName name="CH_ISHM_BUS_REV">#REF!</definedName>
    <definedName name="CH_ISHM_EDU" localSheetId="0">'Database quarterly'!$B$849:$XFD$849</definedName>
    <definedName name="CH_ISHM_EDU">'Database Fin Yr'!$B$847:$XFD$847</definedName>
    <definedName name="CH_ISHM_EDU_REV" localSheetId="0">#REF!</definedName>
    <definedName name="CH_ISHM_EDU_REV">#REF!</definedName>
    <definedName name="CH_ISHM_EMP" localSheetId="0">'Database quarterly'!$B$850:$XFD$850</definedName>
    <definedName name="CH_ISHM_EMP">'Database Fin Yr'!$B$848:$XFD$848</definedName>
    <definedName name="CH_ISHM_EMP_REV" localSheetId="0">#REF!</definedName>
    <definedName name="CH_ISHM_EMP_REV">#REF!</definedName>
    <definedName name="CH_ISHM_HOL" localSheetId="0">'Database quarterly'!$B$847:$XFD$847</definedName>
    <definedName name="CH_ISHM_HOL">'Database Fin Yr'!$B$845:$XFD$845</definedName>
    <definedName name="CH_ISHM_HOL_ORI" localSheetId="0">#REF!</definedName>
    <definedName name="CH_ISHM_HOL_ORI">#REF!</definedName>
    <definedName name="CH_ISHM_HOL_REV" localSheetId="0">#REF!</definedName>
    <definedName name="CH_ISHM_HOL_REV">#REF!</definedName>
    <definedName name="CH_ISHM_OTH" localSheetId="0">'Database quarterly'!$B$851:$XFD$851</definedName>
    <definedName name="CH_ISHM_OTH">'Database Fin Yr'!$B$849:$XFD$849</definedName>
    <definedName name="CH_ISHM_OTH_ORI" localSheetId="0">#REF!</definedName>
    <definedName name="CH_ISHM_OTH_ORI">#REF!</definedName>
    <definedName name="CH_ISHM_OTH_REV" localSheetId="0">#REF!</definedName>
    <definedName name="CH_ISHM_OTH_REV">#REF!</definedName>
    <definedName name="CH_ISHM_TOT" localSheetId="0">'Database quarterly'!$B$852:$XFD$852</definedName>
    <definedName name="CH_ISHM_TOT">'Database Fin Yr'!$B$850:$XFD$850</definedName>
    <definedName name="CH_ISHM_TOT_ORI" localSheetId="0">#REF!</definedName>
    <definedName name="CH_ISHM_TOT_ORI">#REF!</definedName>
    <definedName name="CH_ISHM_TOT_REV" localSheetId="0">#REF!</definedName>
    <definedName name="CH_ISHM_TOT_REV">#REF!</definedName>
    <definedName name="CH_ISHM_VFR" localSheetId="0">'Database quarterly'!$B$848:$XFD$848</definedName>
    <definedName name="CH_ISHM_VFR">'Database Fin Yr'!$B$846:$XFD$846</definedName>
    <definedName name="CH_ISHM_VFR_ORI" localSheetId="0">#REF!</definedName>
    <definedName name="CH_ISHM_VFR_ORI">#REF!</definedName>
    <definedName name="CH_ISHM_VFR_REV" localSheetId="0">#REF!</definedName>
    <definedName name="CH_ISHM_VFR_REV">#REF!</definedName>
    <definedName name="CH_ISPD_BUS" localSheetId="0">'Database quarterly'!$B$566:$XFD$566</definedName>
    <definedName name="CH_ISPD_BUS">'Database Fin Yr'!$B$564:$XFD$564</definedName>
    <definedName name="CH_ISPD_BUS_REV" localSheetId="0">#REF!</definedName>
    <definedName name="CH_ISPD_BUS_REV">#REF!</definedName>
    <definedName name="CH_ISPD_EDU" localSheetId="0">'Database quarterly'!$B$569:$XFD$569</definedName>
    <definedName name="CH_ISPD_EDU">'Database Fin Yr'!$B$567:$XFD$567</definedName>
    <definedName name="CH_ISPD_EDU_REV" localSheetId="0">#REF!</definedName>
    <definedName name="CH_ISPD_EDU_REV">#REF!</definedName>
    <definedName name="CH_ISPD_EMP" localSheetId="0">'Database quarterly'!$B$570:$XFD$570</definedName>
    <definedName name="CH_ISPD_EMP">'Database Fin Yr'!$B$568:$XFD$568</definedName>
    <definedName name="CH_ISPD_EMP_REV" localSheetId="0">#REF!</definedName>
    <definedName name="CH_ISPD_EMP_REV">#REF!</definedName>
    <definedName name="CH_ISPD_HOL" localSheetId="0">'Database quarterly'!$B$567:$XFD$567</definedName>
    <definedName name="CH_ISPD_HOL">'Database Fin Yr'!$B$565:$XFD$565</definedName>
    <definedName name="CH_ISPD_HOL_REV" localSheetId="0">#REF!</definedName>
    <definedName name="CH_ISPD_HOL_REV">#REF!</definedName>
    <definedName name="CH_ISPD_OTH" localSheetId="0">'Database quarterly'!$B$571:$XFD$571</definedName>
    <definedName name="CH_ISPD_OTH">'Database Fin Yr'!$B$569:$XFD$569</definedName>
    <definedName name="CH_ISPD_OTH_REV" localSheetId="0">#REF!</definedName>
    <definedName name="CH_ISPD_OTH_REV">#REF!</definedName>
    <definedName name="CH_ISPD_TOT" localSheetId="0">'Database quarterly'!$B$572:$XFD$572</definedName>
    <definedName name="CH_ISPD_TOT">'Database Fin Yr'!$B$570:$XFD$570</definedName>
    <definedName name="CH_ISPD_TOT_REV" localSheetId="0">#REF!</definedName>
    <definedName name="CH_ISPD_TOT_REV">#REF!</definedName>
    <definedName name="CH_ISPD_VFR" localSheetId="0">'Database quarterly'!$B$568:$XFD$568</definedName>
    <definedName name="CH_ISPD_VFR">'Database Fin Yr'!$B$566:$XFD$566</definedName>
    <definedName name="CH_ISPD_VFR_REV" localSheetId="0">#REF!</definedName>
    <definedName name="CH_ISPD_VFR_REV">#REF!</definedName>
    <definedName name="CH_IVAR_BUS" localSheetId="0">'Database quarterly'!$B$6:$XFD$6</definedName>
    <definedName name="CH_IVAR_BUS">'Database Fin Yr'!$B$4:$XFD$4</definedName>
    <definedName name="CH_IVAR_BUS_U15" localSheetId="0">#REF!</definedName>
    <definedName name="CH_IVAR_BUS_U15">#REF!</definedName>
    <definedName name="CH_IVAR_EDU" localSheetId="0">'Database quarterly'!$B$9:$XFD$9</definedName>
    <definedName name="CH_IVAR_EDU">'Database Fin Yr'!$B$7:$XFD$7</definedName>
    <definedName name="CH_IVAR_EDU_U15" localSheetId="0">#REF!</definedName>
    <definedName name="CH_IVAR_EDU_U15">#REF!</definedName>
    <definedName name="CH_IVAR_EMP" localSheetId="0">'Database quarterly'!$B$10:$XFD$10</definedName>
    <definedName name="CH_IVAR_EMP">'Database Fin Yr'!$B$8:$XFD$8</definedName>
    <definedName name="CH_IVAR_EMP_U15" localSheetId="0">#REF!</definedName>
    <definedName name="CH_IVAR_EMP_U15">#REF!</definedName>
    <definedName name="CH_IVAR_HOL" localSheetId="0">'Database quarterly'!$B$7:$XFD$7</definedName>
    <definedName name="CH_IVAR_HOL">'Database Fin Yr'!$B$5:$XFD$5</definedName>
    <definedName name="CH_IVAR_HOL_U15" localSheetId="0">#REF!</definedName>
    <definedName name="CH_IVAR_HOL_U15">#REF!</definedName>
    <definedName name="CH_IVAR_OTH" localSheetId="0">'Database quarterly'!$B$11:$XFD$11</definedName>
    <definedName name="CH_IVAR_OTH">'Database Fin Yr'!$B$9:$XFD$9</definedName>
    <definedName name="CH_IVAR_OTH_U15" localSheetId="0">#REF!</definedName>
    <definedName name="CH_IVAR_OTH_U15">#REF!</definedName>
    <definedName name="CH_IVAR_TOT" localSheetId="0">'Database quarterly'!$B$12:$XFD$12</definedName>
    <definedName name="CH_IVAR_TOT">'Database Fin Yr'!$B$10:$XFD$10</definedName>
    <definedName name="CH_IVAR_TOT_U15" localSheetId="0">#REF!</definedName>
    <definedName name="CH_IVAR_TOT_U15">#REF!</definedName>
    <definedName name="CH_IVAR_VFR" localSheetId="0">'Database quarterly'!$B$8:$XFD$8</definedName>
    <definedName name="CH_IVAR_VFR">'Database Fin Yr'!$B$6:$XFD$6</definedName>
    <definedName name="CH_IVAR_VFR_U15" localSheetId="0">#REF!</definedName>
    <definedName name="CH_IVAR_VFR_U15">#REF!</definedName>
    <definedName name="CH_IVEX_BUS" localSheetId="0">'Database quarterly'!$B$426:$XFD$426</definedName>
    <definedName name="CH_IVEX_BUS">'Database Fin Yr'!$B$424:$XFD$424</definedName>
    <definedName name="CH_IVEX_BUS_REV" localSheetId="0">#REF!</definedName>
    <definedName name="CH_IVEX_BUS_REV">#REF!</definedName>
    <definedName name="CH_IVEX_EDU" localSheetId="0">'Database quarterly'!$B$429:$XFD$429</definedName>
    <definedName name="CH_IVEX_EDU">'Database Fin Yr'!$B$427:$XFD$427</definedName>
    <definedName name="CH_IVEX_EDU_REV" localSheetId="0">#REF!</definedName>
    <definedName name="CH_IVEX_EDU_REV">#REF!</definedName>
    <definedName name="CH_IVEX_EMP" localSheetId="0">'Database quarterly'!$B$430:$XFD$430</definedName>
    <definedName name="CH_IVEX_EMP">'Database Fin Yr'!$B$428:$XFD$428</definedName>
    <definedName name="CH_IVEX_EMP_REV" localSheetId="0">#REF!</definedName>
    <definedName name="CH_IVEX_EMP_REV">#REF!</definedName>
    <definedName name="CH_IVEX_HOL" localSheetId="0">'Database quarterly'!$B$427:$XFD$427</definedName>
    <definedName name="CH_IVEX_HOL">'Database Fin Yr'!$B$425:$XFD$425</definedName>
    <definedName name="CH_IVEX_HOL_REV" localSheetId="0">#REF!</definedName>
    <definedName name="CH_IVEX_HOL_REV">#REF!</definedName>
    <definedName name="CH_IVEX_OTH" localSheetId="0">'Database quarterly'!$B$431:$XFD$431</definedName>
    <definedName name="CH_IVEX_OTH">'Database Fin Yr'!$B$429:$XFD$429</definedName>
    <definedName name="CH_IVEX_OTH_REV" localSheetId="0">#REF!</definedName>
    <definedName name="CH_IVEX_OTH_REV">#REF!</definedName>
    <definedName name="CH_IVEX_TOT" localSheetId="0">'Database quarterly'!$B$432:$XFD$432</definedName>
    <definedName name="CH_IVEX_TOT">'Database Fin Yr'!$B$430:$XFD$430</definedName>
    <definedName name="CH_IVEX_TOT_REV" localSheetId="0">#REF!</definedName>
    <definedName name="CH_IVEX_TOT_REV">#REF!</definedName>
    <definedName name="CH_IVEX_VFR" localSheetId="0">'Database quarterly'!$B$428:$XFD$428</definedName>
    <definedName name="CH_IVEX_VFR">'Database Fin Yr'!$B$426:$XFD$426</definedName>
    <definedName name="CH_IVEX_VFR_REV" localSheetId="0">#REF!</definedName>
    <definedName name="CH_IVEX_VFR_REV">#REF!</definedName>
    <definedName name="CH_IVNI_BUS" localSheetId="0">'Database quarterly'!$B$286:$XFD$286</definedName>
    <definedName name="CH_IVNI_BUS">'Database Fin Yr'!$B$284:$XFD$284</definedName>
    <definedName name="CH_IVNI_BUS_ORI" localSheetId="0">#REF!</definedName>
    <definedName name="CH_IVNI_BUS_ORI">#REF!</definedName>
    <definedName name="CH_IVNI_BUS_REV" localSheetId="0">#REF!</definedName>
    <definedName name="CH_IVNI_BUS_REV">#REF!</definedName>
    <definedName name="CH_IVNI_BUS_SHR" localSheetId="0">#REF!</definedName>
    <definedName name="CH_IVNI_BUS_SHR">#REF!</definedName>
    <definedName name="CH_IVNI_BUS_U15" localSheetId="0">#REF!</definedName>
    <definedName name="CH_IVNI_BUS_U15">#REF!</definedName>
    <definedName name="CH_IVNI_EDU" localSheetId="0">'Database quarterly'!$B$289:$XFD$289</definedName>
    <definedName name="CH_IVNI_EDU">'Database Fin Yr'!$B$287:$XFD$287</definedName>
    <definedName name="CH_IVNI_EDU_REV" localSheetId="0">#REF!</definedName>
    <definedName name="CH_IVNI_EDU_REV">#REF!</definedName>
    <definedName name="CH_IVNI_EDU_SHR" localSheetId="0">#REF!</definedName>
    <definedName name="CH_IVNI_EDU_SHR">#REF!</definedName>
    <definedName name="CH_IVNI_EDU_U15" localSheetId="0">#REF!</definedName>
    <definedName name="CH_IVNI_EDU_U15">#REF!</definedName>
    <definedName name="CH_IVNI_EMP" localSheetId="0">'Database quarterly'!$B$290:$XFD$290</definedName>
    <definedName name="CH_IVNI_EMP">'Database Fin Yr'!$B$288:$XFD$288</definedName>
    <definedName name="CH_IVNI_EMP_REV" localSheetId="0">#REF!</definedName>
    <definedName name="CH_IVNI_EMP_REV">#REF!</definedName>
    <definedName name="CH_IVNI_EMP_SHR" localSheetId="0">#REF!</definedName>
    <definedName name="CH_IVNI_EMP_SHR">#REF!</definedName>
    <definedName name="CH_IVNI_EMP_U15" localSheetId="0">#REF!</definedName>
    <definedName name="CH_IVNI_EMP_U15">#REF!</definedName>
    <definedName name="CH_IVNI_HOL" localSheetId="0">'Database quarterly'!$B$287:$XFD$287</definedName>
    <definedName name="CH_IVNI_HOL">'Database Fin Yr'!$B$285:$XFD$285</definedName>
    <definedName name="CH_IVNI_HOL_ORI" localSheetId="0">#REF!</definedName>
    <definedName name="CH_IVNI_HOL_ORI">#REF!</definedName>
    <definedName name="CH_IVNI_HOL_REV" localSheetId="0">#REF!</definedName>
    <definedName name="CH_IVNI_HOL_REV">#REF!</definedName>
    <definedName name="CH_IVNI_HOL_SHR" localSheetId="0">#REF!</definedName>
    <definedName name="CH_IVNI_HOL_SHR">#REF!</definedName>
    <definedName name="CH_IVNI_HOL_U15" localSheetId="0">#REF!</definedName>
    <definedName name="CH_IVNI_HOL_U15">#REF!</definedName>
    <definedName name="CH_IVNI_OTH" localSheetId="0">'Database quarterly'!$B$291:$XFD$291</definedName>
    <definedName name="CH_IVNI_OTH">'Database Fin Yr'!$B$289:$XFD$289</definedName>
    <definedName name="CH_IVNI_OTH_ORI" localSheetId="0">#REF!</definedName>
    <definedName name="CH_IVNI_OTH_ORI">#REF!</definedName>
    <definedName name="CH_IVNI_OTH_REV" localSheetId="0">#REF!</definedName>
    <definedName name="CH_IVNI_OTH_REV">#REF!</definedName>
    <definedName name="CH_IVNI_OTH_SHR" localSheetId="0">#REF!</definedName>
    <definedName name="CH_IVNI_OTH_SHR">#REF!</definedName>
    <definedName name="CH_IVNI_OTH_U15" localSheetId="0">#REF!</definedName>
    <definedName name="CH_IVNI_OTH_U15">#REF!</definedName>
    <definedName name="CH_IVNI_TOT" localSheetId="0">'Database quarterly'!$B$292:$XFD$292</definedName>
    <definedName name="CH_IVNI_TOT">'Database Fin Yr'!$B$290:$XFD$290</definedName>
    <definedName name="CH_IVNI_TOT_ORI" localSheetId="0">#REF!</definedName>
    <definedName name="CH_IVNI_TOT_ORI">#REF!</definedName>
    <definedName name="CH_IVNI_TOT_REV" localSheetId="0">#REF!</definedName>
    <definedName name="CH_IVNI_TOT_REV">#REF!</definedName>
    <definedName name="CH_IVNI_TOT_SHR" localSheetId="0">#REF!</definedName>
    <definedName name="CH_IVNI_TOT_SHR">#REF!</definedName>
    <definedName name="CH_IVNI_TOT_U15" localSheetId="0">#REF!</definedName>
    <definedName name="CH_IVNI_TOT_U15">#REF!</definedName>
    <definedName name="CH_IVNI_VFR" localSheetId="0">'Database quarterly'!$B$288:$XFD$288</definedName>
    <definedName name="CH_IVNI_VFR">'Database Fin Yr'!$B$286:$XFD$286</definedName>
    <definedName name="CH_IVNI_VFR_ORI" localSheetId="0">#REF!</definedName>
    <definedName name="CH_IVNI_VFR_ORI">#REF!</definedName>
    <definedName name="CH_IVNI_VFR_REV" localSheetId="0">#REF!</definedName>
    <definedName name="CH_IVNI_VFR_REV">#REF!</definedName>
    <definedName name="CH_IVNI_VFR_SHR" localSheetId="0">#REF!</definedName>
    <definedName name="CH_IVNI_VFR_SHR">#REF!</definedName>
    <definedName name="CH_IVNI_VFR_U15" localSheetId="0">#REF!</definedName>
    <definedName name="CH_IVNI_VFR_U15">#REF!</definedName>
    <definedName name="CH_OALS_TOT" localSheetId="0">'Database quarterly'!$B$1021:$XFD$1021</definedName>
    <definedName name="CH_OALS_TOT">'Database Fin Yr'!$B$1019:$XFD$1019</definedName>
    <definedName name="CH_OBTT_TOT" localSheetId="0">'Database quarterly'!$B$1001:$XFD$1001</definedName>
    <definedName name="CH_OBTT_TOT">'Database Fin Yr'!$B$999:$XFD$999</definedName>
    <definedName name="CH_OSPD_TOT" localSheetId="0">'Database quarterly'!$B$1041:$XFD$1041</definedName>
    <definedName name="CH_OSPD_TOT">'Database Fin Yr'!$B$1039:$XFD$1039</definedName>
    <definedName name="CH_POP" localSheetId="0">'Database quarterly'!$B$1128:$XFD$1128</definedName>
    <definedName name="CH_POP">'Database Fin Yr'!$B$1126:$XFD$1126</definedName>
    <definedName name="CH_SEATS" localSheetId="0">'Database quarterly'!$B$1102:$XFD$1102</definedName>
    <definedName name="CH_SEATS">'Database Fin Yr'!$B$1100:$XFD$1100</definedName>
    <definedName name="CH_XR_AUD" localSheetId="0">'Database quarterly'!$B$1131:$XFD$1131</definedName>
    <definedName name="CH_XR_AUD">'Database Fin Yr'!$B$1129:$XFD$1129</definedName>
    <definedName name="CH_XR_USD" localSheetId="0">'Database quarterly'!$B$1130:$XFD$1130</definedName>
    <definedName name="CH_XR_USD">'Database Fin Yr'!$B$1128:$XFD$1128</definedName>
    <definedName name="DOM_ASK" localSheetId="0">'Database quarterly'!$B$1120:$XFD$1120</definedName>
    <definedName name="DOM_ASK">'Database Fin Yr'!$B$1118:$XFD$1118</definedName>
    <definedName name="DUM_200405" localSheetId="0">'Database quarterly'!$B$1126:$XFD$1126</definedName>
    <definedName name="DUM_200405">'Database Fin Yr'!$B$1124:$XFD$1124</definedName>
    <definedName name="DUM_GFC" localSheetId="0">'Database quarterly'!$B$1125:$XFD$1125</definedName>
    <definedName name="DUM_GFC">'Database Fin Yr'!$B$1123:$XFD$1123</definedName>
    <definedName name="DUM_Olympics" localSheetId="0">'Database quarterly'!$B$1121:$XFD$1121</definedName>
    <definedName name="DUM_Olympics">'Database Fin Yr'!$B$1119:$XFD$1119</definedName>
    <definedName name="DUM_S01" localSheetId="0">'Database quarterly'!$B$1122:$XFD$1122</definedName>
    <definedName name="DUM_S01">'Database Fin Yr'!$B$1120:$XFD$1120</definedName>
    <definedName name="DUM_SARS" localSheetId="0">'Database quarterly'!$B$1123:$XFD$1123</definedName>
    <definedName name="DUM_SARS">'Database Fin Yr'!$B$1121:$XFD$1121</definedName>
    <definedName name="DUM_SARS_I" localSheetId="0">'Database quarterly'!$B$1124:$XFD$1124</definedName>
    <definedName name="DUM_SARS_I">'Database Fin Yr'!$B$1122:$XFD$1122</definedName>
    <definedName name="EU_SEATS" localSheetId="0">'Database quarterly'!$B$1117:$XFD$1117</definedName>
    <definedName name="EU_SEATS">'Database Fin Yr'!$B$1115:$XFD$1115</definedName>
    <definedName name="EU_XR_AUD" localSheetId="0">'Database quarterly'!$B$1220:$XFD$1220</definedName>
    <definedName name="EU_XR_AUD">'Database Fin Yr'!$B$1218:$XFD$1218</definedName>
    <definedName name="EU_XR_USD" localSheetId="0">'Database quarterly'!$B$1219:$XFD$1219</definedName>
    <definedName name="EU_XR_USD">'Database Fin Yr'!$B$1217:$XFD$1217</definedName>
    <definedName name="Fin_yr" localSheetId="0">'Database quarterly'!$B$5:$XFD$5</definedName>
    <definedName name="Fin_yr">'Database Fin Yr'!$B$3:$XFD$3</definedName>
    <definedName name="FJ_OALS_TOT" localSheetId="0">'Database quarterly'!$B$1020:$XFD$1020</definedName>
    <definedName name="FJ_OALS_TOT">'Database Fin Yr'!$B$1018:$XFD$1018</definedName>
    <definedName name="FJ_OBTT_TOT" localSheetId="0">'Database quarterly'!$B$1000:$XFD$1000</definedName>
    <definedName name="FJ_OBTT_TOT">'Database Fin Yr'!$B$998:$XFD$998</definedName>
    <definedName name="FJ_OSPD_TOT" localSheetId="0">'Database quarterly'!$B$1040:$XFD$1040</definedName>
    <definedName name="FJ_OSPD_TOT">'Database Fin Yr'!$B$1038:$XFD$1038</definedName>
    <definedName name="FJ_SEATS" localSheetId="0">'Database quarterly'!$B$1119:$XFD$1119</definedName>
    <definedName name="FJ_SEATS">'Database Fin Yr'!$B$1117:$XFD$1117</definedName>
    <definedName name="FJ_XR_USD" localSheetId="0">'Database quarterly'!$B$1221:$XFD$1221</definedName>
    <definedName name="FJ_XR_USD">'Database Fin Yr'!$B$1219:$XFD$1219</definedName>
    <definedName name="FR_CPI" localSheetId="0">'Database quarterly'!$B$1194:$XFD$1194</definedName>
    <definedName name="FR_CPI">'Database Fin Yr'!$B$1192:$XFD$1192</definedName>
    <definedName name="FR_EQUITIES" localSheetId="0">'Database quarterly'!$B$1248:$XFD$1248</definedName>
    <definedName name="FR_EQUITIES">'Database Fin Yr'!$B$1246:$XFD$1246</definedName>
    <definedName name="FR_GDPR" localSheetId="0">'Database quarterly'!$B$1191:$XFD$1191</definedName>
    <definedName name="FR_GDPR">'Database Fin Yr'!$B$1189:$XFD$1189</definedName>
    <definedName name="FR_GDPR_PC" localSheetId="0">'Database quarterly'!$B$1193:$XFD$1193</definedName>
    <definedName name="FR_GDPR_PC">'Database Fin Yr'!$B$1191:$XFD$1191</definedName>
    <definedName name="FR_IALS_BUS" localSheetId="0">'Database quarterly'!$B$230:$XFD$230</definedName>
    <definedName name="FR_IALS_BUS">'Database Fin Yr'!$B$228:$XFD$228</definedName>
    <definedName name="FR_IALS_BUS_ORI" localSheetId="0">#REF!</definedName>
    <definedName name="FR_IALS_BUS_ORI">#REF!</definedName>
    <definedName name="FR_IALS_BUS_REV" localSheetId="0">#REF!</definedName>
    <definedName name="FR_IALS_BUS_REV">#REF!</definedName>
    <definedName name="FR_IALS_EDU" localSheetId="0">'Database quarterly'!$B$233:$XFD$233</definedName>
    <definedName name="FR_IALS_EDU">'Database Fin Yr'!$B$231:$XFD$231</definedName>
    <definedName name="FR_IALS_EDU_REV" localSheetId="0">#REF!</definedName>
    <definedName name="FR_IALS_EDU_REV">#REF!</definedName>
    <definedName name="FR_IALS_EMP" localSheetId="0">'Database quarterly'!$B$234:$XFD$234</definedName>
    <definedName name="FR_IALS_EMP">'Database Fin Yr'!$B$232:$XFD$232</definedName>
    <definedName name="FR_IALS_EMP_REV" localSheetId="0">#REF!</definedName>
    <definedName name="FR_IALS_EMP_REV">#REF!</definedName>
    <definedName name="FR_IALS_HOL" localSheetId="0">'Database quarterly'!$B$231:$XFD$231</definedName>
    <definedName name="FR_IALS_HOL">'Database Fin Yr'!$B$229:$XFD$229</definedName>
    <definedName name="FR_IALS_HOL_ORI" localSheetId="0">#REF!</definedName>
    <definedName name="FR_IALS_HOL_ORI">#REF!</definedName>
    <definedName name="FR_IALS_HOL_REV" localSheetId="0">#REF!</definedName>
    <definedName name="FR_IALS_HOL_REV">#REF!</definedName>
    <definedName name="FR_IALS_OTH" localSheetId="0">'Database quarterly'!$B$235:$XFD$235</definedName>
    <definedName name="FR_IALS_OTH">'Database Fin Yr'!$B$233:$XFD$233</definedName>
    <definedName name="FR_IALS_OTH_ORI" localSheetId="0">#REF!</definedName>
    <definedName name="FR_IALS_OTH_ORI">#REF!</definedName>
    <definedName name="FR_IALS_OTH_REV" localSheetId="0">#REF!</definedName>
    <definedName name="FR_IALS_OTH_REV">#REF!</definedName>
    <definedName name="FR_IALS_TOT" localSheetId="0">'Database quarterly'!$B$236:$XFD$236</definedName>
    <definedName name="FR_IALS_TOT">'Database Fin Yr'!$B$234:$XFD$234</definedName>
    <definedName name="FR_IALS_TOT_ORI" localSheetId="0">#REF!</definedName>
    <definedName name="FR_IALS_TOT_ORI">#REF!</definedName>
    <definedName name="FR_IALS_TOT_REV" localSheetId="0">#REF!</definedName>
    <definedName name="FR_IALS_TOT_REV">#REF!</definedName>
    <definedName name="FR_IALS_VFR" localSheetId="0">'Database quarterly'!$B$232:$XFD$232</definedName>
    <definedName name="FR_IALS_VFR">'Database Fin Yr'!$B$230:$XFD$230</definedName>
    <definedName name="FR_IALS_VFR_ORI" localSheetId="0">#REF!</definedName>
    <definedName name="FR_IALS_VFR_ORI">#REF!</definedName>
    <definedName name="FR_IALS_VFR_REV" localSheetId="0">#REF!</definedName>
    <definedName name="FR_IALS_VFR_REV">#REF!</definedName>
    <definedName name="FR_INHM_BUS" localSheetId="0">'Database quarterly'!$B$790:$XFD$790</definedName>
    <definedName name="FR_INHM_BUS">'Database Fin Yr'!$B$788:$XFD$788</definedName>
    <definedName name="FR_INHM_BUS_ORI" localSheetId="0">#REF!</definedName>
    <definedName name="FR_INHM_BUS_ORI">#REF!</definedName>
    <definedName name="FR_INHM_BUS_REV" localSheetId="0">#REF!</definedName>
    <definedName name="FR_INHM_BUS_REV">#REF!</definedName>
    <definedName name="FR_INHM_BUS_SHR" localSheetId="0">#REF!</definedName>
    <definedName name="FR_INHM_BUS_SHR">#REF!</definedName>
    <definedName name="FR_INHM_BUS_U15" localSheetId="0">#REF!</definedName>
    <definedName name="FR_INHM_BUS_U15">#REF!</definedName>
    <definedName name="FR_INHM_EDU" localSheetId="0">'Database quarterly'!$B$793:$XFD$793</definedName>
    <definedName name="FR_INHM_EDU">'Database Fin Yr'!$B$791:$XFD$791</definedName>
    <definedName name="FR_INHM_EDU_REV" localSheetId="0">#REF!</definedName>
    <definedName name="FR_INHM_EDU_REV">#REF!</definedName>
    <definedName name="FR_INHM_EDU_SHR" localSheetId="0">#REF!</definedName>
    <definedName name="FR_INHM_EDU_SHR">#REF!</definedName>
    <definedName name="FR_INHM_EDU_U15" localSheetId="0">#REF!</definedName>
    <definedName name="FR_INHM_EDU_U15">#REF!</definedName>
    <definedName name="FR_INHM_EMP" localSheetId="0">'Database quarterly'!$B$794:$XFD$794</definedName>
    <definedName name="FR_INHM_EMP">'Database Fin Yr'!$B$792:$XFD$792</definedName>
    <definedName name="FR_INHM_EMP_REV" localSheetId="0">#REF!</definedName>
    <definedName name="FR_INHM_EMP_REV">#REF!</definedName>
    <definedName name="FR_INHM_EMP_SHR" localSheetId="0">#REF!</definedName>
    <definedName name="FR_INHM_EMP_SHR">#REF!</definedName>
    <definedName name="FR_INHM_EMP_U15" localSheetId="0">#REF!</definedName>
    <definedName name="FR_INHM_EMP_U15">#REF!</definedName>
    <definedName name="FR_INHM_HOL" localSheetId="0">'Database quarterly'!$B$791:$XFD$791</definedName>
    <definedName name="FR_INHM_HOL">'Database Fin Yr'!$B$789:$XFD$789</definedName>
    <definedName name="FR_INHM_HOL_ORI" localSheetId="0">#REF!</definedName>
    <definedName name="FR_INHM_HOL_ORI">#REF!</definedName>
    <definedName name="FR_INHM_HOL_REV" localSheetId="0">#REF!</definedName>
    <definedName name="FR_INHM_HOL_REV">#REF!</definedName>
    <definedName name="FR_INHM_HOL_SHR" localSheetId="0">#REF!</definedName>
    <definedName name="FR_INHM_HOL_SHR">#REF!</definedName>
    <definedName name="FR_INHM_HOL_U15" localSheetId="0">#REF!</definedName>
    <definedName name="FR_INHM_HOL_U15">#REF!</definedName>
    <definedName name="FR_INHM_OTH" localSheetId="0">'Database quarterly'!$B$795:$XFD$795</definedName>
    <definedName name="FR_INHM_OTH">'Database Fin Yr'!$B$793:$XFD$793</definedName>
    <definedName name="FR_INHM_OTH_ORI" localSheetId="0">#REF!</definedName>
    <definedName name="FR_INHM_OTH_ORI">#REF!</definedName>
    <definedName name="FR_INHM_OTH_REV" localSheetId="0">#REF!</definedName>
    <definedName name="FR_INHM_OTH_REV">#REF!</definedName>
    <definedName name="FR_INHM_OTH_SHR" localSheetId="0">#REF!</definedName>
    <definedName name="FR_INHM_OTH_SHR">#REF!</definedName>
    <definedName name="FR_INHM_OTH_U15" localSheetId="0">#REF!</definedName>
    <definedName name="FR_INHM_OTH_U15">#REF!</definedName>
    <definedName name="FR_INHM_TOT" localSheetId="0">'Database quarterly'!$B$796:$XFD$796</definedName>
    <definedName name="FR_INHM_TOT">'Database Fin Yr'!$B$794:$XFD$794</definedName>
    <definedName name="FR_INHM_TOT_ORI" localSheetId="0">#REF!</definedName>
    <definedName name="FR_INHM_TOT_ORI">#REF!</definedName>
    <definedName name="FR_INHM_TOT_REV" localSheetId="0">#REF!</definedName>
    <definedName name="FR_INHM_TOT_REV">#REF!</definedName>
    <definedName name="FR_INHM_TOT_SHR" localSheetId="0">#REF!</definedName>
    <definedName name="FR_INHM_TOT_SHR">#REF!</definedName>
    <definedName name="FR_INHM_TOT_U15" localSheetId="0">#REF!</definedName>
    <definedName name="FR_INHM_TOT_U15">#REF!</definedName>
    <definedName name="FR_INHM_VFR" localSheetId="0">'Database quarterly'!$B$792:$XFD$792</definedName>
    <definedName name="FR_INHM_VFR">'Database Fin Yr'!$B$790:$XFD$790</definedName>
    <definedName name="FR_INHM_VFR_ORI" localSheetId="0">#REF!</definedName>
    <definedName name="FR_INHM_VFR_ORI">#REF!</definedName>
    <definedName name="FR_INHM_VFR_REV" localSheetId="0">#REF!</definedName>
    <definedName name="FR_INHM_VFR_REV">#REF!</definedName>
    <definedName name="FR_INHM_VFR_SHR" localSheetId="0">#REF!</definedName>
    <definedName name="FR_INHM_VFR_SHR">#REF!</definedName>
    <definedName name="FR_INHM_VFR_U15" localSheetId="0">#REF!</definedName>
    <definedName name="FR_INHM_VFR_U15">#REF!</definedName>
    <definedName name="FR_ISHM_BUS" localSheetId="0">'Database quarterly'!$B$930:$XFD$930</definedName>
    <definedName name="FR_ISHM_BUS">'Database Fin Yr'!$B$928:$XFD$928</definedName>
    <definedName name="FR_ISHM_BUS_ORI" localSheetId="0">#REF!</definedName>
    <definedName name="FR_ISHM_BUS_ORI">#REF!</definedName>
    <definedName name="FR_ISHM_BUS_REV" localSheetId="0">#REF!</definedName>
    <definedName name="FR_ISHM_BUS_REV">#REF!</definedName>
    <definedName name="FR_ISHM_EDU" localSheetId="0">'Database quarterly'!$B$933:$XFD$933</definedName>
    <definedName name="FR_ISHM_EDU">'Database Fin Yr'!$B$931:$XFD$931</definedName>
    <definedName name="FR_ISHM_EDU_REV" localSheetId="0">#REF!</definedName>
    <definedName name="FR_ISHM_EDU_REV">#REF!</definedName>
    <definedName name="FR_ISHM_EMP" localSheetId="0">'Database quarterly'!$B$934:$XFD$934</definedName>
    <definedName name="FR_ISHM_EMP">'Database Fin Yr'!$B$932:$XFD$932</definedName>
    <definedName name="FR_ISHM_EMP_REV" localSheetId="0">#REF!</definedName>
    <definedName name="FR_ISHM_EMP_REV">#REF!</definedName>
    <definedName name="FR_ISHM_HOL" localSheetId="0">'Database quarterly'!$B$931:$XFD$931</definedName>
    <definedName name="FR_ISHM_HOL">'Database Fin Yr'!$B$929:$XFD$929</definedName>
    <definedName name="FR_ISHM_HOL_ORI" localSheetId="0">#REF!</definedName>
    <definedName name="FR_ISHM_HOL_ORI">#REF!</definedName>
    <definedName name="FR_ISHM_HOL_REV" localSheetId="0">#REF!</definedName>
    <definedName name="FR_ISHM_HOL_REV">#REF!</definedName>
    <definedName name="FR_ISHM_OTH" localSheetId="0">'Database quarterly'!$B$935:$XFD$935</definedName>
    <definedName name="FR_ISHM_OTH">'Database Fin Yr'!$B$933:$XFD$933</definedName>
    <definedName name="FR_ISHM_OTH_ORI" localSheetId="0">#REF!</definedName>
    <definedName name="FR_ISHM_OTH_ORI">#REF!</definedName>
    <definedName name="FR_ISHM_OTH_REV" localSheetId="0">#REF!</definedName>
    <definedName name="FR_ISHM_OTH_REV">#REF!</definedName>
    <definedName name="FR_ISHM_TOT" localSheetId="0">'Database quarterly'!$B$936:$XFD$936</definedName>
    <definedName name="FR_ISHM_TOT">'Database Fin Yr'!$B$934:$XFD$934</definedName>
    <definedName name="FR_ISHM_TOT_ORI" localSheetId="0">#REF!</definedName>
    <definedName name="FR_ISHM_TOT_ORI">#REF!</definedName>
    <definedName name="FR_ISHM_TOT_REV" localSheetId="0">#REF!</definedName>
    <definedName name="FR_ISHM_TOT_REV">#REF!</definedName>
    <definedName name="FR_ISHM_VFR" localSheetId="0">'Database quarterly'!$B$932:$XFD$932</definedName>
    <definedName name="FR_ISHM_VFR">'Database Fin Yr'!$B$930:$XFD$930</definedName>
    <definedName name="FR_ISHM_VFR_ORI" localSheetId="0">#REF!</definedName>
    <definedName name="FR_ISHM_VFR_ORI">#REF!</definedName>
    <definedName name="FR_ISHM_VFR_REV" localSheetId="0">#REF!</definedName>
    <definedName name="FR_ISHM_VFR_REV">#REF!</definedName>
    <definedName name="FR_ISPD_BUS" localSheetId="0">'Database quarterly'!$B$650:$XFD$650</definedName>
    <definedName name="FR_ISPD_BUS">'Database Fin Yr'!$B$648:$XFD$648</definedName>
    <definedName name="FR_ISPD_BUS_REV" localSheetId="0">#REF!</definedName>
    <definedName name="FR_ISPD_BUS_REV">#REF!</definedName>
    <definedName name="FR_ISPD_EDU" localSheetId="0">'Database quarterly'!$B$653:$XFD$653</definedName>
    <definedName name="FR_ISPD_EDU">'Database Fin Yr'!$B$651:$XFD$651</definedName>
    <definedName name="FR_ISPD_EDU_REV" localSheetId="0">#REF!</definedName>
    <definedName name="FR_ISPD_EDU_REV">#REF!</definedName>
    <definedName name="FR_ISPD_EMP" localSheetId="0">'Database quarterly'!$B$654:$XFD$654</definedName>
    <definedName name="FR_ISPD_EMP">'Database Fin Yr'!$B$652:$XFD$652</definedName>
    <definedName name="FR_ISPD_EMP_REV" localSheetId="0">#REF!</definedName>
    <definedName name="FR_ISPD_EMP_REV">#REF!</definedName>
    <definedName name="FR_ISPD_HOL" localSheetId="0">'Database quarterly'!$B$651:$XFD$651</definedName>
    <definedName name="FR_ISPD_HOL">'Database Fin Yr'!$B$649:$XFD$649</definedName>
    <definedName name="FR_ISPD_HOL_REV" localSheetId="0">#REF!</definedName>
    <definedName name="FR_ISPD_HOL_REV">#REF!</definedName>
    <definedName name="FR_ISPD_OTH" localSheetId="0">'Database quarterly'!$B$655:$XFD$655</definedName>
    <definedName name="FR_ISPD_OTH">'Database Fin Yr'!$B$653:$XFD$653</definedName>
    <definedName name="FR_ISPD_OTH_REV" localSheetId="0">#REF!</definedName>
    <definedName name="FR_ISPD_OTH_REV">#REF!</definedName>
    <definedName name="FR_ISPD_TOT" localSheetId="0">'Database quarterly'!$B$656:$XFD$656</definedName>
    <definedName name="FR_ISPD_TOT">'Database Fin Yr'!$B$654:$XFD$654</definedName>
    <definedName name="FR_ISPD_TOT_REV" localSheetId="0">#REF!</definedName>
    <definedName name="FR_ISPD_TOT_REV">#REF!</definedName>
    <definedName name="FR_ISPD_VFR" localSheetId="0">'Database quarterly'!$B$652:$XFD$652</definedName>
    <definedName name="FR_ISPD_VFR">'Database Fin Yr'!$B$650:$XFD$650</definedName>
    <definedName name="FR_ISPD_VFR_REV" localSheetId="0">#REF!</definedName>
    <definedName name="FR_ISPD_VFR_REV">#REF!</definedName>
    <definedName name="FR_IVAR_BUS" localSheetId="0">'Database quarterly'!$B$90:$XFD$90</definedName>
    <definedName name="FR_IVAR_BUS">'Database Fin Yr'!$B$88:$XFD$88</definedName>
    <definedName name="FR_IVAR_BUS_U15" localSheetId="0">#REF!</definedName>
    <definedName name="FR_IVAR_BUS_U15">#REF!</definedName>
    <definedName name="FR_IVAR_EDU" localSheetId="0">'Database quarterly'!$B$93:$XFD$93</definedName>
    <definedName name="FR_IVAR_EDU">'Database Fin Yr'!$B$91:$XFD$91</definedName>
    <definedName name="FR_IVAR_EDU_U15" localSheetId="0">#REF!</definedName>
    <definedName name="FR_IVAR_EDU_U15">#REF!</definedName>
    <definedName name="FR_IVAR_EMP" localSheetId="0">'Database quarterly'!$B$94:$XFD$94</definedName>
    <definedName name="FR_IVAR_EMP">'Database Fin Yr'!$B$92:$XFD$92</definedName>
    <definedName name="FR_IVAR_EMP_U15" localSheetId="0">#REF!</definedName>
    <definedName name="FR_IVAR_EMP_U15">#REF!</definedName>
    <definedName name="FR_IVAR_HOL" localSheetId="0">'Database quarterly'!$B$91:$XFD$91</definedName>
    <definedName name="FR_IVAR_HOL">'Database Fin Yr'!$B$89:$XFD$89</definedName>
    <definedName name="FR_IVAR_HOL_U15" localSheetId="0">#REF!</definedName>
    <definedName name="FR_IVAR_HOL_U15">#REF!</definedName>
    <definedName name="FR_IVAR_OTH" localSheetId="0">'Database quarterly'!$B$95:$XFD$95</definedName>
    <definedName name="FR_IVAR_OTH">'Database Fin Yr'!$B$93:$XFD$93</definedName>
    <definedName name="FR_IVAR_OTH_U15" localSheetId="0">#REF!</definedName>
    <definedName name="FR_IVAR_OTH_U15">#REF!</definedName>
    <definedName name="FR_IVAR_TOT" localSheetId="0">'Database quarterly'!$B$96:$XFD$96</definedName>
    <definedName name="FR_IVAR_TOT">'Database Fin Yr'!$B$94:$XFD$94</definedName>
    <definedName name="FR_IVAR_TOT_U15" localSheetId="0">#REF!</definedName>
    <definedName name="FR_IVAR_TOT_U15">#REF!</definedName>
    <definedName name="FR_IVAR_VFR" localSheetId="0">'Database quarterly'!$B$92:$XFD$92</definedName>
    <definedName name="FR_IVAR_VFR">'Database Fin Yr'!$B$90:$XFD$90</definedName>
    <definedName name="FR_IVAR_VFR_U15" localSheetId="0">#REF!</definedName>
    <definedName name="FR_IVAR_VFR_U15">#REF!</definedName>
    <definedName name="FR_IVEX_BUS" localSheetId="0">'Database quarterly'!$B$510:$XFD$510</definedName>
    <definedName name="FR_IVEX_BUS">'Database Fin Yr'!$B$508:$XFD$508</definedName>
    <definedName name="FR_IVEX_BUS_REV" localSheetId="0">#REF!</definedName>
    <definedName name="FR_IVEX_BUS_REV">#REF!</definedName>
    <definedName name="FR_IVEX_EDU" localSheetId="0">'Database quarterly'!$B$513:$XFD$513</definedName>
    <definedName name="FR_IVEX_EDU">'Database Fin Yr'!$B$511:$XFD$511</definedName>
    <definedName name="FR_IVEX_EDU_REV" localSheetId="0">#REF!</definedName>
    <definedName name="FR_IVEX_EDU_REV">#REF!</definedName>
    <definedName name="FR_IVEX_EMP" localSheetId="0">'Database quarterly'!$B$514:$XFD$514</definedName>
    <definedName name="FR_IVEX_EMP">'Database Fin Yr'!$B$512:$XFD$512</definedName>
    <definedName name="FR_IVEX_EMP_REV" localSheetId="0">#REF!</definedName>
    <definedName name="FR_IVEX_EMP_REV">#REF!</definedName>
    <definedName name="FR_IVEX_HOL" localSheetId="0">'Database quarterly'!$B$511:$XFD$511</definedName>
    <definedName name="FR_IVEX_HOL">'Database Fin Yr'!$B$509:$XFD$509</definedName>
    <definedName name="FR_IVEX_HOL_REV" localSheetId="0">#REF!</definedName>
    <definedName name="FR_IVEX_HOL_REV">#REF!</definedName>
    <definedName name="FR_IVEX_OTH" localSheetId="0">'Database quarterly'!$B$515:$XFD$515</definedName>
    <definedName name="FR_IVEX_OTH">'Database Fin Yr'!$B$513:$XFD$513</definedName>
    <definedName name="FR_IVEX_OTH_REV" localSheetId="0">#REF!</definedName>
    <definedName name="FR_IVEX_OTH_REV">#REF!</definedName>
    <definedName name="FR_IVEX_TOT" localSheetId="0">'Database quarterly'!$B$516:$XFD$516</definedName>
    <definedName name="FR_IVEX_TOT">'Database Fin Yr'!$B$514:$XFD$514</definedName>
    <definedName name="FR_IVEX_TOT_REV" localSheetId="0">#REF!</definedName>
    <definedName name="FR_IVEX_TOT_REV">#REF!</definedName>
    <definedName name="FR_IVEX_VFR" localSheetId="0">'Database quarterly'!$B$512:$XFD$512</definedName>
    <definedName name="FR_IVEX_VFR">'Database Fin Yr'!$B$510:$XFD$510</definedName>
    <definedName name="FR_IVEX_VFR_REV" localSheetId="0">#REF!</definedName>
    <definedName name="FR_IVEX_VFR_REV">#REF!</definedName>
    <definedName name="FR_IVNI_BUS" localSheetId="0">'Database quarterly'!$B$370:$XFD$370</definedName>
    <definedName name="FR_IVNI_BUS">'Database Fin Yr'!$B$368:$XFD$368</definedName>
    <definedName name="FR_IVNI_BUS_ORI" localSheetId="0">#REF!</definedName>
    <definedName name="FR_IVNI_BUS_ORI">#REF!</definedName>
    <definedName name="FR_IVNI_BUS_REV" localSheetId="0">#REF!</definedName>
    <definedName name="FR_IVNI_BUS_REV">#REF!</definedName>
    <definedName name="FR_IVNI_BUS_SHR" localSheetId="0">#REF!</definedName>
    <definedName name="FR_IVNI_BUS_SHR">#REF!</definedName>
    <definedName name="FR_IVNI_BUS_U15" localSheetId="0">#REF!</definedName>
    <definedName name="FR_IVNI_BUS_U15">#REF!</definedName>
    <definedName name="FR_IVNI_EDU" localSheetId="0">'Database quarterly'!$B$373:$XFD$373</definedName>
    <definedName name="FR_IVNI_EDU">'Database Fin Yr'!$B$371:$XFD$371</definedName>
    <definedName name="FR_IVNI_EDU_REV" localSheetId="0">#REF!</definedName>
    <definedName name="FR_IVNI_EDU_REV">#REF!</definedName>
    <definedName name="FR_IVNI_EDU_SHR" localSheetId="0">#REF!</definedName>
    <definedName name="FR_IVNI_EDU_SHR">#REF!</definedName>
    <definedName name="FR_IVNI_EDU_U15" localSheetId="0">#REF!</definedName>
    <definedName name="FR_IVNI_EDU_U15">#REF!</definedName>
    <definedName name="FR_IVNI_EMP" localSheetId="0">'Database quarterly'!$B$374:$XFD$374</definedName>
    <definedName name="FR_IVNI_EMP">'Database Fin Yr'!$B$372:$XFD$372</definedName>
    <definedName name="FR_IVNI_EMP_REV" localSheetId="0">#REF!</definedName>
    <definedName name="FR_IVNI_EMP_REV">#REF!</definedName>
    <definedName name="FR_IVNI_EMP_SHR" localSheetId="0">#REF!</definedName>
    <definedName name="FR_IVNI_EMP_SHR">#REF!</definedName>
    <definedName name="FR_IVNI_EMP_U15" localSheetId="0">#REF!</definedName>
    <definedName name="FR_IVNI_EMP_U15">#REF!</definedName>
    <definedName name="FR_IVNI_HOL" localSheetId="0">'Database quarterly'!$B$371:$XFD$371</definedName>
    <definedName name="FR_IVNI_HOL">'Database Fin Yr'!$B$369:$XFD$369</definedName>
    <definedName name="FR_IVNI_HOL_ORI" localSheetId="0">#REF!</definedName>
    <definedName name="FR_IVNI_HOL_ORI">#REF!</definedName>
    <definedName name="FR_IVNI_HOL_REV" localSheetId="0">#REF!</definedName>
    <definedName name="FR_IVNI_HOL_REV">#REF!</definedName>
    <definedName name="FR_IVNI_HOL_SHR" localSheetId="0">#REF!</definedName>
    <definedName name="FR_IVNI_HOL_SHR">#REF!</definedName>
    <definedName name="FR_IVNI_HOL_U15" localSheetId="0">#REF!</definedName>
    <definedName name="FR_IVNI_HOL_U15">#REF!</definedName>
    <definedName name="FR_IVNI_OTH" localSheetId="0">'Database quarterly'!$B$375:$XFD$375</definedName>
    <definedName name="FR_IVNI_OTH">'Database Fin Yr'!$B$373:$XFD$373</definedName>
    <definedName name="FR_IVNI_OTH_ORI" localSheetId="0">#REF!</definedName>
    <definedName name="FR_IVNI_OTH_ORI">#REF!</definedName>
    <definedName name="FR_IVNI_OTH_REV" localSheetId="0">#REF!</definedName>
    <definedName name="FR_IVNI_OTH_REV">#REF!</definedName>
    <definedName name="FR_IVNI_OTH_SHR" localSheetId="0">#REF!</definedName>
    <definedName name="FR_IVNI_OTH_SHR">#REF!</definedName>
    <definedName name="FR_IVNI_OTH_U15" localSheetId="0">#REF!</definedName>
    <definedName name="FR_IVNI_OTH_U15">#REF!</definedName>
    <definedName name="FR_IVNI_TOT" localSheetId="0">'Database quarterly'!$B$376:$XFD$376</definedName>
    <definedName name="FR_IVNI_TOT">'Database Fin Yr'!$B$374:$XFD$374</definedName>
    <definedName name="FR_IVNI_TOT_ORI" localSheetId="0">#REF!</definedName>
    <definedName name="FR_IVNI_TOT_ORI">#REF!</definedName>
    <definedName name="FR_IVNI_TOT_REV" localSheetId="0">#REF!</definedName>
    <definedName name="FR_IVNI_TOT_REV">#REF!</definedName>
    <definedName name="FR_IVNI_TOT_SHR" localSheetId="0">#REF!</definedName>
    <definedName name="FR_IVNI_TOT_SHR">#REF!</definedName>
    <definedName name="FR_IVNI_TOT_U15" localSheetId="0">#REF!</definedName>
    <definedName name="FR_IVNI_TOT_U15">#REF!</definedName>
    <definedName name="FR_IVNI_VFR" localSheetId="0">'Database quarterly'!$B$372:$XFD$372</definedName>
    <definedName name="FR_IVNI_VFR">'Database Fin Yr'!$B$370:$XFD$370</definedName>
    <definedName name="FR_IVNI_VFR_ORI" localSheetId="0">#REF!</definedName>
    <definedName name="FR_IVNI_VFR_ORI">#REF!</definedName>
    <definedName name="FR_IVNI_VFR_REV" localSheetId="0">#REF!</definedName>
    <definedName name="FR_IVNI_VFR_REV">#REF!</definedName>
    <definedName name="FR_IVNI_VFR_SHR" localSheetId="0">#REF!</definedName>
    <definedName name="FR_IVNI_VFR_SHR">#REF!</definedName>
    <definedName name="FR_IVNI_VFR_U15" localSheetId="0">#REF!</definedName>
    <definedName name="FR_IVNI_VFR_U15">#REF!</definedName>
    <definedName name="FR_POP" localSheetId="0">'Database quarterly'!$B$1192:$XFD$1192</definedName>
    <definedName name="FR_POP">'Database Fin Yr'!$B$1190:$XFD$1190</definedName>
    <definedName name="GR_CPI" localSheetId="0">'Database quarterly'!$B$1190:$XFD$1190</definedName>
    <definedName name="GR_CPI">'Database Fin Yr'!$B$1188:$XFD$1188</definedName>
    <definedName name="GR_EQUITIES" localSheetId="0">'Database quarterly'!$B$1233:$XFD$1233</definedName>
    <definedName name="GR_EQUITIES">'Database Fin Yr'!$B$1231:$XFD$1231</definedName>
    <definedName name="GR_GDPR" localSheetId="0">'Database quarterly'!$B$1187:$XFD$1187</definedName>
    <definedName name="GR_GDPR">'Database Fin Yr'!$B$1185:$XFD$1185</definedName>
    <definedName name="GR_GDPR_PC" localSheetId="0">'Database quarterly'!$B$1189:$XFD$1189</definedName>
    <definedName name="GR_GDPR_PC">'Database Fin Yr'!$B$1187:$XFD$1187</definedName>
    <definedName name="GR_IALS_BUS" localSheetId="0">'Database quarterly'!$B$223:$XFD$223</definedName>
    <definedName name="GR_IALS_BUS">'Database Fin Yr'!$B$221:$XFD$221</definedName>
    <definedName name="GR_IALS_BUS_ORI" localSheetId="0">#REF!</definedName>
    <definedName name="GR_IALS_BUS_ORI">#REF!</definedName>
    <definedName name="GR_IALS_BUS_REV" localSheetId="0">#REF!</definedName>
    <definedName name="GR_IALS_BUS_REV">#REF!</definedName>
    <definedName name="GR_IALS_EDU" localSheetId="0">'Database quarterly'!$B$226:$XFD$226</definedName>
    <definedName name="GR_IALS_EDU">'Database Fin Yr'!$B$224:$XFD$224</definedName>
    <definedName name="GR_IALS_EDU_REV" localSheetId="0">#REF!</definedName>
    <definedName name="GR_IALS_EDU_REV">#REF!</definedName>
    <definedName name="GR_IALS_EMP" localSheetId="0">'Database quarterly'!$B$227:$XFD$227</definedName>
    <definedName name="GR_IALS_EMP">'Database Fin Yr'!$B$225:$XFD$225</definedName>
    <definedName name="GR_IALS_EMP_REV" localSheetId="0">#REF!</definedName>
    <definedName name="GR_IALS_EMP_REV">#REF!</definedName>
    <definedName name="GR_IALS_HOL" localSheetId="0">'Database quarterly'!$B$224:$XFD$224</definedName>
    <definedName name="GR_IALS_HOL">'Database Fin Yr'!$B$222:$XFD$222</definedName>
    <definedName name="GR_IALS_HOL_ORI" localSheetId="0">#REF!</definedName>
    <definedName name="GR_IALS_HOL_ORI">#REF!</definedName>
    <definedName name="GR_IALS_HOL_REV" localSheetId="0">#REF!</definedName>
    <definedName name="GR_IALS_HOL_REV">#REF!</definedName>
    <definedName name="GR_IALS_OTH" localSheetId="0">'Database quarterly'!$B$228:$XFD$228</definedName>
    <definedName name="GR_IALS_OTH">'Database Fin Yr'!$B$226:$XFD$226</definedName>
    <definedName name="GR_IALS_OTH_ORI" localSheetId="0">#REF!</definedName>
    <definedName name="GR_IALS_OTH_ORI">#REF!</definedName>
    <definedName name="GR_IALS_OTH_REV" localSheetId="0">#REF!</definedName>
    <definedName name="GR_IALS_OTH_REV">#REF!</definedName>
    <definedName name="GR_IALS_TOT" localSheetId="0">'Database quarterly'!$B$229:$XFD$229</definedName>
    <definedName name="GR_IALS_TOT">'Database Fin Yr'!$B$227:$XFD$227</definedName>
    <definedName name="GR_IALS_TOT_ORI" localSheetId="0">#REF!</definedName>
    <definedName name="GR_IALS_TOT_ORI">#REF!</definedName>
    <definedName name="GR_IALS_TOT_REV" localSheetId="0">#REF!</definedName>
    <definedName name="GR_IALS_TOT_REV">#REF!</definedName>
    <definedName name="GR_IALS_VFR" localSheetId="0">'Database quarterly'!$B$225:$XFD$225</definedName>
    <definedName name="GR_IALS_VFR">'Database Fin Yr'!$B$223:$XFD$223</definedName>
    <definedName name="GR_IALS_VFR_ORI" localSheetId="0">#REF!</definedName>
    <definedName name="GR_IALS_VFR_ORI">#REF!</definedName>
    <definedName name="GR_IALS_VFR_REV" localSheetId="0">#REF!</definedName>
    <definedName name="GR_IALS_VFR_REV">#REF!</definedName>
    <definedName name="GR_INHM_BUS" localSheetId="0">'Database quarterly'!$B$783:$XFD$783</definedName>
    <definedName name="GR_INHM_BUS">'Database Fin Yr'!$B$781:$XFD$781</definedName>
    <definedName name="GR_INHM_BUS_ORI" localSheetId="0">#REF!</definedName>
    <definedName name="GR_INHM_BUS_ORI">#REF!</definedName>
    <definedName name="GR_INHM_BUS_REV" localSheetId="0">#REF!</definedName>
    <definedName name="GR_INHM_BUS_REV">#REF!</definedName>
    <definedName name="GR_INHM_BUS_SHR" localSheetId="0">#REF!</definedName>
    <definedName name="GR_INHM_BUS_SHR">#REF!</definedName>
    <definedName name="GR_INHM_BUS_U15" localSheetId="0">#REF!</definedName>
    <definedName name="GR_INHM_BUS_U15">#REF!</definedName>
    <definedName name="GR_INHM_EDU" localSheetId="0">'Database quarterly'!$B$786:$XFD$786</definedName>
    <definedName name="GR_INHM_EDU">'Database Fin Yr'!$B$784:$XFD$784</definedName>
    <definedName name="GR_INHM_EDU_REV" localSheetId="0">#REF!</definedName>
    <definedName name="GR_INHM_EDU_REV">#REF!</definedName>
    <definedName name="GR_INHM_EDU_SHR" localSheetId="0">#REF!</definedName>
    <definedName name="GR_INHM_EDU_SHR">#REF!</definedName>
    <definedName name="GR_INHM_EDU_U15" localSheetId="0">#REF!</definedName>
    <definedName name="GR_INHM_EDU_U15">#REF!</definedName>
    <definedName name="GR_INHM_EMP" localSheetId="0">'Database quarterly'!$B$787:$XFD$787</definedName>
    <definedName name="GR_INHM_EMP">'Database Fin Yr'!$B$785:$XFD$785</definedName>
    <definedName name="GR_INHM_EMP_REV" localSheetId="0">#REF!</definedName>
    <definedName name="GR_INHM_EMP_REV">#REF!</definedName>
    <definedName name="GR_INHM_EMP_SHR" localSheetId="0">#REF!</definedName>
    <definedName name="GR_INHM_EMP_SHR">#REF!</definedName>
    <definedName name="GR_INHM_EMP_U15" localSheetId="0">#REF!</definedName>
    <definedName name="GR_INHM_EMP_U15">#REF!</definedName>
    <definedName name="GR_INHM_HOL" localSheetId="0">'Database quarterly'!$B$784:$XFD$784</definedName>
    <definedName name="GR_INHM_HOL">'Database Fin Yr'!$B$782:$XFD$782</definedName>
    <definedName name="GR_INHM_HOL_ORI" localSheetId="0">#REF!</definedName>
    <definedName name="GR_INHM_HOL_ORI">#REF!</definedName>
    <definedName name="GR_INHM_HOL_REV" localSheetId="0">#REF!</definedName>
    <definedName name="GR_INHM_HOL_REV">#REF!</definedName>
    <definedName name="GR_INHM_HOL_SHR" localSheetId="0">#REF!</definedName>
    <definedName name="GR_INHM_HOL_SHR">#REF!</definedName>
    <definedName name="GR_INHM_HOL_U15" localSheetId="0">#REF!</definedName>
    <definedName name="GR_INHM_HOL_U15">#REF!</definedName>
    <definedName name="GR_INHM_OTH" localSheetId="0">'Database quarterly'!$B$788:$XFD$788</definedName>
    <definedName name="GR_INHM_OTH">'Database Fin Yr'!$B$786:$XFD$786</definedName>
    <definedName name="GR_INHM_OTH_ORI" localSheetId="0">#REF!</definedName>
    <definedName name="GR_INHM_OTH_ORI">#REF!</definedName>
    <definedName name="GR_INHM_OTH_REV" localSheetId="0">#REF!</definedName>
    <definedName name="GR_INHM_OTH_REV">#REF!</definedName>
    <definedName name="GR_INHM_OTH_SHR" localSheetId="0">#REF!</definedName>
    <definedName name="GR_INHM_OTH_SHR">#REF!</definedName>
    <definedName name="GR_INHM_OTH_U15" localSheetId="0">#REF!</definedName>
    <definedName name="GR_INHM_OTH_U15">#REF!</definedName>
    <definedName name="GR_INHM_TOT" localSheetId="0">'Database quarterly'!$B$789:$XFD$789</definedName>
    <definedName name="GR_INHM_TOT">'Database Fin Yr'!$B$787:$XFD$787</definedName>
    <definedName name="GR_INHM_TOT_ORI" localSheetId="0">#REF!</definedName>
    <definedName name="GR_INHM_TOT_ORI">#REF!</definedName>
    <definedName name="GR_INHM_TOT_REV" localSheetId="0">#REF!</definedName>
    <definedName name="GR_INHM_TOT_REV">#REF!</definedName>
    <definedName name="GR_INHM_TOT_SHR" localSheetId="0">#REF!</definedName>
    <definedName name="GR_INHM_TOT_SHR">#REF!</definedName>
    <definedName name="GR_INHM_TOT_U15" localSheetId="0">#REF!</definedName>
    <definedName name="GR_INHM_TOT_U15">#REF!</definedName>
    <definedName name="GR_INHM_VFR" localSheetId="0">'Database quarterly'!$B$785:$XFD$785</definedName>
    <definedName name="GR_INHM_VFR">'Database Fin Yr'!$B$783:$XFD$783</definedName>
    <definedName name="GR_INHM_VFR_ORI" localSheetId="0">#REF!</definedName>
    <definedName name="GR_INHM_VFR_ORI">#REF!</definedName>
    <definedName name="GR_INHM_VFR_REV" localSheetId="0">#REF!</definedName>
    <definedName name="GR_INHM_VFR_REV">#REF!</definedName>
    <definedName name="GR_INHM_VFR_SHR" localSheetId="0">#REF!</definedName>
    <definedName name="GR_INHM_VFR_SHR">#REF!</definedName>
    <definedName name="GR_INHM_VFR_U15" localSheetId="0">#REF!</definedName>
    <definedName name="GR_INHM_VFR_U15">#REF!</definedName>
    <definedName name="GR_ISHM_BUS" localSheetId="0">'Database quarterly'!$B$923:$XFD$923</definedName>
    <definedName name="GR_ISHM_BUS">'Database Fin Yr'!$B$921:$XFD$921</definedName>
    <definedName name="GR_ISHM_BUS_ORI" localSheetId="0">#REF!</definedName>
    <definedName name="GR_ISHM_BUS_ORI">#REF!</definedName>
    <definedName name="GR_ISHM_BUS_REV" localSheetId="0">#REF!</definedName>
    <definedName name="GR_ISHM_BUS_REV">#REF!</definedName>
    <definedName name="GR_ISHM_EDU" localSheetId="0">'Database quarterly'!$B$926:$XFD$926</definedName>
    <definedName name="GR_ISHM_EDU">'Database Fin Yr'!$B$924:$XFD$924</definedName>
    <definedName name="GR_ISHM_EDU_REV" localSheetId="0">#REF!</definedName>
    <definedName name="GR_ISHM_EDU_REV">#REF!</definedName>
    <definedName name="GR_ISHM_EMP" localSheetId="0">'Database quarterly'!$B$927:$XFD$927</definedName>
    <definedName name="GR_ISHM_EMP">'Database Fin Yr'!$B$925:$XFD$925</definedName>
    <definedName name="GR_ISHM_EMP_REV" localSheetId="0">#REF!</definedName>
    <definedName name="GR_ISHM_EMP_REV">#REF!</definedName>
    <definedName name="GR_ISHM_HOL" localSheetId="0">'Database quarterly'!$B$924:$XFD$924</definedName>
    <definedName name="GR_ISHM_HOL">'Database Fin Yr'!$B$922:$XFD$922</definedName>
    <definedName name="GR_ISHM_HOL_ORI" localSheetId="0">#REF!</definedName>
    <definedName name="GR_ISHM_HOL_ORI">#REF!</definedName>
    <definedName name="GR_ISHM_HOL_REV" localSheetId="0">#REF!</definedName>
    <definedName name="GR_ISHM_HOL_REV">#REF!</definedName>
    <definedName name="GR_ISHM_OTH" localSheetId="0">'Database quarterly'!$B$928:$XFD$928</definedName>
    <definedName name="GR_ISHM_OTH">'Database Fin Yr'!$B$926:$XFD$926</definedName>
    <definedName name="GR_ISHM_OTH_ORI" localSheetId="0">#REF!</definedName>
    <definedName name="GR_ISHM_OTH_ORI">#REF!</definedName>
    <definedName name="GR_ISHM_OTH_REV" localSheetId="0">#REF!</definedName>
    <definedName name="GR_ISHM_OTH_REV">#REF!</definedName>
    <definedName name="GR_ISHM_TOT" localSheetId="0">'Database quarterly'!$B$929:$XFD$929</definedName>
    <definedName name="GR_ISHM_TOT">'Database Fin Yr'!$B$927:$XFD$927</definedName>
    <definedName name="GR_ISHM_TOT_ORI" localSheetId="0">#REF!</definedName>
    <definedName name="GR_ISHM_TOT_ORI">#REF!</definedName>
    <definedName name="GR_ISHM_TOT_REV" localSheetId="0">#REF!</definedName>
    <definedName name="GR_ISHM_TOT_REV">#REF!</definedName>
    <definedName name="GR_ISHM_VFR" localSheetId="0">'Database quarterly'!$B$925:$XFD$925</definedName>
    <definedName name="GR_ISHM_VFR">'Database Fin Yr'!$B$923:$XFD$923</definedName>
    <definedName name="GR_ISHM_VFR_ORI" localSheetId="0">#REF!</definedName>
    <definedName name="GR_ISHM_VFR_ORI">#REF!</definedName>
    <definedName name="GR_ISHM_VFR_REV" localSheetId="0">#REF!</definedName>
    <definedName name="GR_ISHM_VFR_REV">#REF!</definedName>
    <definedName name="GR_ISPD_BUS" localSheetId="0">'Database quarterly'!$B$643:$XFD$643</definedName>
    <definedName name="GR_ISPD_BUS">'Database Fin Yr'!$B$641:$XFD$641</definedName>
    <definedName name="GR_ISPD_BUS_REV" localSheetId="0">#REF!</definedName>
    <definedName name="GR_ISPD_BUS_REV">#REF!</definedName>
    <definedName name="GR_ISPD_EDU" localSheetId="0">'Database quarterly'!$B$646:$XFD$646</definedName>
    <definedName name="GR_ISPD_EDU">'Database Fin Yr'!$B$644:$XFD$644</definedName>
    <definedName name="GR_ISPD_EDU_REV" localSheetId="0">#REF!</definedName>
    <definedName name="GR_ISPD_EDU_REV">#REF!</definedName>
    <definedName name="GR_ISPD_EMP" localSheetId="0">'Database quarterly'!$B$647:$XFD$647</definedName>
    <definedName name="GR_ISPD_EMP">'Database Fin Yr'!$B$645:$XFD$645</definedName>
    <definedName name="GR_ISPD_EMP_REV" localSheetId="0">#REF!</definedName>
    <definedName name="GR_ISPD_EMP_REV">#REF!</definedName>
    <definedName name="GR_ISPD_HOL" localSheetId="0">'Database quarterly'!$B$644:$XFD$644</definedName>
    <definedName name="GR_ISPD_HOL">'Database Fin Yr'!$B$642:$XFD$642</definedName>
    <definedName name="GR_ISPD_HOL_REV" localSheetId="0">#REF!</definedName>
    <definedName name="GR_ISPD_HOL_REV">#REF!</definedName>
    <definedName name="GR_ISPD_OTH" localSheetId="0">'Database quarterly'!$B$648:$XFD$648</definedName>
    <definedName name="GR_ISPD_OTH">'Database Fin Yr'!$B$646:$XFD$646</definedName>
    <definedName name="GR_ISPD_OTH_REV" localSheetId="0">#REF!</definedName>
    <definedName name="GR_ISPD_OTH_REV">#REF!</definedName>
    <definedName name="GR_ISPD_TOT" localSheetId="0">'Database quarterly'!$B$649:$XFD$649</definedName>
    <definedName name="GR_ISPD_TOT">'Database Fin Yr'!$B$647:$XFD$647</definedName>
    <definedName name="GR_ISPD_TOT_REV" localSheetId="0">#REF!</definedName>
    <definedName name="GR_ISPD_TOT_REV">#REF!</definedName>
    <definedName name="GR_ISPD_VFR" localSheetId="0">'Database quarterly'!$B$645:$XFD$645</definedName>
    <definedName name="GR_ISPD_VFR">'Database Fin Yr'!$B$643:$XFD$643</definedName>
    <definedName name="GR_ISPD_VFR_REV" localSheetId="0">#REF!</definedName>
    <definedName name="GR_ISPD_VFR_REV">#REF!</definedName>
    <definedName name="GR_IVAR_BUS" localSheetId="0">'Database quarterly'!$B$83:$XFD$83</definedName>
    <definedName name="GR_IVAR_BUS">'Database Fin Yr'!$B$81:$XFD$81</definedName>
    <definedName name="GR_IVAR_BUS_U15" localSheetId="0">#REF!</definedName>
    <definedName name="GR_IVAR_BUS_U15">#REF!</definedName>
    <definedName name="GR_IVAR_EDU" localSheetId="0">'Database quarterly'!$B$86:$XFD$86</definedName>
    <definedName name="GR_IVAR_EDU">'Database Fin Yr'!$B$84:$XFD$84</definedName>
    <definedName name="GR_IVAR_EDU_U15" localSheetId="0">#REF!</definedName>
    <definedName name="GR_IVAR_EDU_U15">#REF!</definedName>
    <definedName name="GR_IVAR_EMP" localSheetId="0">'Database quarterly'!$B$87:$XFD$87</definedName>
    <definedName name="GR_IVAR_EMP">'Database Fin Yr'!$B$85:$XFD$85</definedName>
    <definedName name="GR_IVAR_EMP_U15" localSheetId="0">#REF!</definedName>
    <definedName name="GR_IVAR_EMP_U15">#REF!</definedName>
    <definedName name="GR_IVAR_HOL" localSheetId="0">'Database quarterly'!$B$84:$XFD$84</definedName>
    <definedName name="GR_IVAR_HOL">'Database Fin Yr'!$B$82:$XFD$82</definedName>
    <definedName name="GR_IVAR_HOL_U15" localSheetId="0">#REF!</definedName>
    <definedName name="GR_IVAR_HOL_U15">#REF!</definedName>
    <definedName name="GR_IVAR_OTH" localSheetId="0">'Database quarterly'!$B$88:$XFD$88</definedName>
    <definedName name="GR_IVAR_OTH">'Database Fin Yr'!$B$86:$XFD$86</definedName>
    <definedName name="GR_IVAR_OTH_U15" localSheetId="0">#REF!</definedName>
    <definedName name="GR_IVAR_OTH_U15">#REF!</definedName>
    <definedName name="GR_IVAR_TOT" localSheetId="0">'Database quarterly'!$B$89:$XFD$89</definedName>
    <definedName name="GR_IVAR_TOT">'Database Fin Yr'!$B$87:$XFD$87</definedName>
    <definedName name="GR_IVAR_TOT_U15" localSheetId="0">#REF!</definedName>
    <definedName name="GR_IVAR_TOT_U15">#REF!</definedName>
    <definedName name="GR_IVAR_VFR" localSheetId="0">'Database quarterly'!$B$85:$XFD$85</definedName>
    <definedName name="GR_IVAR_VFR">'Database Fin Yr'!$B$83:$XFD$83</definedName>
    <definedName name="GR_IVAR_VFR_U15" localSheetId="0">#REF!</definedName>
    <definedName name="GR_IVAR_VFR_U15">#REF!</definedName>
    <definedName name="GR_IVEX_BUS" localSheetId="0">'Database quarterly'!$B$503:$XFD$503</definedName>
    <definedName name="GR_IVEX_BUS">'Database Fin Yr'!$B$501:$XFD$501</definedName>
    <definedName name="GR_IVEX_BUS_REV" localSheetId="0">#REF!</definedName>
    <definedName name="GR_IVEX_BUS_REV">#REF!</definedName>
    <definedName name="GR_IVEX_EDU" localSheetId="0">'Database quarterly'!$B$506:$XFD$506</definedName>
    <definedName name="GR_IVEX_EDU">'Database Fin Yr'!$B$504:$XFD$504</definedName>
    <definedName name="GR_IVEX_EDU_REV" localSheetId="0">#REF!</definedName>
    <definedName name="GR_IVEX_EDU_REV">#REF!</definedName>
    <definedName name="GR_IVEX_EMP" localSheetId="0">'Database quarterly'!$B$507:$XFD$507</definedName>
    <definedName name="GR_IVEX_EMP">'Database Fin Yr'!$B$505:$XFD$505</definedName>
    <definedName name="GR_IVEX_EMP_REV" localSheetId="0">#REF!</definedName>
    <definedName name="GR_IVEX_EMP_REV">#REF!</definedName>
    <definedName name="GR_IVEX_HOL" localSheetId="0">'Database quarterly'!$B$504:$XFD$504</definedName>
    <definedName name="GR_IVEX_HOL">'Database Fin Yr'!$B$502:$XFD$502</definedName>
    <definedName name="GR_IVEX_HOL_REV" localSheetId="0">#REF!</definedName>
    <definedName name="GR_IVEX_HOL_REV">#REF!</definedName>
    <definedName name="GR_IVEX_OTH" localSheetId="0">'Database quarterly'!$B$508:$XFD$508</definedName>
    <definedName name="GR_IVEX_OTH">'Database Fin Yr'!$B$506:$XFD$506</definedName>
    <definedName name="GR_IVEX_OTH_REV" localSheetId="0">#REF!</definedName>
    <definedName name="GR_IVEX_OTH_REV">#REF!</definedName>
    <definedName name="GR_IVEX_TOT" localSheetId="0">'Database quarterly'!$B$509:$XFD$509</definedName>
    <definedName name="GR_IVEX_TOT">'Database Fin Yr'!$B$507:$XFD$507</definedName>
    <definedName name="GR_IVEX_TOT_REV" localSheetId="0">#REF!</definedName>
    <definedName name="GR_IVEX_TOT_REV">#REF!</definedName>
    <definedName name="GR_IVEX_VFR" localSheetId="0">'Database quarterly'!$B$505:$XFD$505</definedName>
    <definedName name="GR_IVEX_VFR">'Database Fin Yr'!$B$503:$XFD$503</definedName>
    <definedName name="GR_IVEX_VFR_REV" localSheetId="0">#REF!</definedName>
    <definedName name="GR_IVEX_VFR_REV">#REF!</definedName>
    <definedName name="GR_IVNI_BUS" localSheetId="0">'Database quarterly'!$B$363:$XFD$363</definedName>
    <definedName name="GR_IVNI_BUS">'Database Fin Yr'!$B$361:$XFD$361</definedName>
    <definedName name="GR_IVNI_BUS_ORI" localSheetId="0">#REF!</definedName>
    <definedName name="GR_IVNI_BUS_ORI">#REF!</definedName>
    <definedName name="GR_IVNI_BUS_REV" localSheetId="0">#REF!</definedName>
    <definedName name="GR_IVNI_BUS_REV">#REF!</definedName>
    <definedName name="GR_IVNI_BUS_SHR" localSheetId="0">#REF!</definedName>
    <definedName name="GR_IVNI_BUS_SHR">#REF!</definedName>
    <definedName name="GR_IVNI_BUS_U15" localSheetId="0">#REF!</definedName>
    <definedName name="GR_IVNI_BUS_U15">#REF!</definedName>
    <definedName name="GR_IVNI_EDU" localSheetId="0">'Database quarterly'!$B$366:$XFD$366</definedName>
    <definedName name="GR_IVNI_EDU">'Database Fin Yr'!$B$364:$XFD$364</definedName>
    <definedName name="GR_IVNI_EDU_REV" localSheetId="0">#REF!</definedName>
    <definedName name="GR_IVNI_EDU_REV">#REF!</definedName>
    <definedName name="GR_IVNI_EDU_SHR" localSheetId="0">#REF!</definedName>
    <definedName name="GR_IVNI_EDU_SHR">#REF!</definedName>
    <definedName name="GR_IVNI_EDU_U15" localSheetId="0">#REF!</definedName>
    <definedName name="GR_IVNI_EDU_U15">#REF!</definedName>
    <definedName name="GR_IVNI_EMP" localSheetId="0">'Database quarterly'!$B$367:$XFD$367</definedName>
    <definedName name="GR_IVNI_EMP">'Database Fin Yr'!$B$365:$XFD$365</definedName>
    <definedName name="GR_IVNI_EMP_REV" localSheetId="0">#REF!</definedName>
    <definedName name="GR_IVNI_EMP_REV">#REF!</definedName>
    <definedName name="GR_IVNI_EMP_SHR" localSheetId="0">#REF!</definedName>
    <definedName name="GR_IVNI_EMP_SHR">#REF!</definedName>
    <definedName name="GR_IVNI_EMP_U15" localSheetId="0">#REF!</definedName>
    <definedName name="GR_IVNI_EMP_U15">#REF!</definedName>
    <definedName name="GR_IVNI_HOL" localSheetId="0">'Database quarterly'!$B$364:$XFD$364</definedName>
    <definedName name="GR_IVNI_HOL">'Database Fin Yr'!$B$362:$XFD$362</definedName>
    <definedName name="GR_IVNI_HOL_ORI" localSheetId="0">#REF!</definedName>
    <definedName name="GR_IVNI_HOL_ORI">#REF!</definedName>
    <definedName name="GR_IVNI_HOL_REV" localSheetId="0">#REF!</definedName>
    <definedName name="GR_IVNI_HOL_REV">#REF!</definedName>
    <definedName name="GR_IVNI_HOL_SHR" localSheetId="0">#REF!</definedName>
    <definedName name="GR_IVNI_HOL_SHR">#REF!</definedName>
    <definedName name="GR_IVNI_HOL_U15" localSheetId="0">#REF!</definedName>
    <definedName name="GR_IVNI_HOL_U15">#REF!</definedName>
    <definedName name="GR_IVNI_OTH" localSheetId="0">'Database quarterly'!$B$368:$XFD$368</definedName>
    <definedName name="GR_IVNI_OTH">'Database Fin Yr'!$B$366:$XFD$366</definedName>
    <definedName name="GR_IVNI_OTH_ORI" localSheetId="0">#REF!</definedName>
    <definedName name="GR_IVNI_OTH_ORI">#REF!</definedName>
    <definedName name="GR_IVNI_OTH_REV" localSheetId="0">#REF!</definedName>
    <definedName name="GR_IVNI_OTH_REV">#REF!</definedName>
    <definedName name="GR_IVNI_OTH_SHR" localSheetId="0">#REF!</definedName>
    <definedName name="GR_IVNI_OTH_SHR">#REF!</definedName>
    <definedName name="GR_IVNI_OTH_U15" localSheetId="0">#REF!</definedName>
    <definedName name="GR_IVNI_OTH_U15">#REF!</definedName>
    <definedName name="GR_IVNI_TOT" localSheetId="0">'Database quarterly'!$B$369:$XFD$369</definedName>
    <definedName name="GR_IVNI_TOT">'Database Fin Yr'!$B$367:$XFD$367</definedName>
    <definedName name="GR_IVNI_TOT_ORI" localSheetId="0">#REF!</definedName>
    <definedName name="GR_IVNI_TOT_ORI">#REF!</definedName>
    <definedName name="GR_IVNI_TOT_REV" localSheetId="0">#REF!</definedName>
    <definedName name="GR_IVNI_TOT_REV">#REF!</definedName>
    <definedName name="GR_IVNI_TOT_SHR" localSheetId="0">#REF!</definedName>
    <definedName name="GR_IVNI_TOT_SHR">#REF!</definedName>
    <definedName name="GR_IVNI_TOT_U15" localSheetId="0">#REF!</definedName>
    <definedName name="GR_IVNI_TOT_U15">#REF!</definedName>
    <definedName name="GR_IVNI_VFR" localSheetId="0">'Database quarterly'!$B$365:$XFD$365</definedName>
    <definedName name="GR_IVNI_VFR">'Database Fin Yr'!$B$363:$XFD$363</definedName>
    <definedName name="GR_IVNI_VFR_ORI" localSheetId="0">#REF!</definedName>
    <definedName name="GR_IVNI_VFR_ORI">#REF!</definedName>
    <definedName name="GR_IVNI_VFR_REV" localSheetId="0">#REF!</definedName>
    <definedName name="GR_IVNI_VFR_REV">#REF!</definedName>
    <definedName name="GR_IVNI_VFR_SHR" localSheetId="0">#REF!</definedName>
    <definedName name="GR_IVNI_VFR_SHR">#REF!</definedName>
    <definedName name="GR_IVNI_VFR_U15" localSheetId="0">#REF!</definedName>
    <definedName name="GR_IVNI_VFR_U15">#REF!</definedName>
    <definedName name="GR_POP" localSheetId="0">'Database quarterly'!$B$1188:$XFD$1188</definedName>
    <definedName name="GR_POP">'Database Fin Yr'!$B$1186:$XFD$1186</definedName>
    <definedName name="HK_CPI" localSheetId="0">'Database quarterly'!$B$1138:$XFD$1138</definedName>
    <definedName name="HK_CPI">'Database Fin Yr'!$B$1136:$XFD$1136</definedName>
    <definedName name="HK_EQUITIES" localSheetId="0">'Database quarterly'!$B$1236:$XFD$1236</definedName>
    <definedName name="HK_EQUITIES">'Database Fin Yr'!$B$1234:$XFD$1234</definedName>
    <definedName name="HK_GDPR" localSheetId="0">'Database quarterly'!$B$1133:$XFD$1133</definedName>
    <definedName name="HK_GDPR">'Database Fin Yr'!$B$1131:$XFD$1131</definedName>
    <definedName name="HK_GDPR_PC" localSheetId="0">'Database quarterly'!$B$1135:$XFD$1135</definedName>
    <definedName name="HK_GDPR_PC">'Database Fin Yr'!$B$1133:$XFD$1133</definedName>
    <definedName name="HK_IALS_BUS" localSheetId="0">'Database quarterly'!$B$153:$XFD$153</definedName>
    <definedName name="HK_IALS_BUS">'Database Fin Yr'!$B$151:$XFD$151</definedName>
    <definedName name="HK_IALS_BUS_ORI" localSheetId="0">#REF!</definedName>
    <definedName name="HK_IALS_BUS_ORI">#REF!</definedName>
    <definedName name="HK_IALS_BUS_REV" localSheetId="0">#REF!</definedName>
    <definedName name="HK_IALS_BUS_REV">#REF!</definedName>
    <definedName name="HK_IALS_EDU" localSheetId="0">'Database quarterly'!$B$156:$XFD$156</definedName>
    <definedName name="HK_IALS_EDU">'Database Fin Yr'!$B$154:$XFD$154</definedName>
    <definedName name="HK_IALS_EDU_REV" localSheetId="0">#REF!</definedName>
    <definedName name="HK_IALS_EDU_REV">#REF!</definedName>
    <definedName name="HK_IALS_EMP" localSheetId="0">'Database quarterly'!$B$157:$XFD$157</definedName>
    <definedName name="HK_IALS_EMP">'Database Fin Yr'!$B$155:$XFD$155</definedName>
    <definedName name="HK_IALS_EMP_REV" localSheetId="0">#REF!</definedName>
    <definedName name="HK_IALS_EMP_REV">#REF!</definedName>
    <definedName name="HK_IALS_HOL" localSheetId="0">'Database quarterly'!$B$154:$XFD$154</definedName>
    <definedName name="HK_IALS_HOL">'Database Fin Yr'!$B$152:$XFD$152</definedName>
    <definedName name="HK_IALS_HOL_ORI" localSheetId="0">#REF!</definedName>
    <definedName name="HK_IALS_HOL_ORI">#REF!</definedName>
    <definedName name="HK_IALS_HOL_REV" localSheetId="0">#REF!</definedName>
    <definedName name="HK_IALS_HOL_REV">#REF!</definedName>
    <definedName name="HK_IALS_OTH" localSheetId="0">'Database quarterly'!$B$158:$XFD$158</definedName>
    <definedName name="HK_IALS_OTH">'Database Fin Yr'!$B$156:$XFD$156</definedName>
    <definedName name="HK_IALS_OTH_ORI" localSheetId="0">#REF!</definedName>
    <definedName name="HK_IALS_OTH_ORI">#REF!</definedName>
    <definedName name="HK_IALS_OTH_REV" localSheetId="0">#REF!</definedName>
    <definedName name="HK_IALS_OTH_REV">#REF!</definedName>
    <definedName name="HK_IALS_TOT" localSheetId="0">'Database quarterly'!$B$159:$XFD$159</definedName>
    <definedName name="HK_IALS_TOT">'Database Fin Yr'!$B$157:$XFD$157</definedName>
    <definedName name="HK_IALS_TOT_ORI" localSheetId="0">#REF!</definedName>
    <definedName name="HK_IALS_TOT_ORI">#REF!</definedName>
    <definedName name="HK_IALS_TOT_REV" localSheetId="0">#REF!</definedName>
    <definedName name="HK_IALS_TOT_REV">#REF!</definedName>
    <definedName name="HK_IALS_VFR" localSheetId="0">'Database quarterly'!$B$155:$XFD$155</definedName>
    <definedName name="HK_IALS_VFR">'Database Fin Yr'!$B$153:$XFD$153</definedName>
    <definedName name="HK_IALS_VFR_ORI" localSheetId="0">#REF!</definedName>
    <definedName name="HK_IALS_VFR_ORI">#REF!</definedName>
    <definedName name="HK_IALS_VFR_REV" localSheetId="0">#REF!</definedName>
    <definedName name="HK_IALS_VFR_REV">#REF!</definedName>
    <definedName name="HK_INHM_BUS" localSheetId="0">'Database quarterly'!$B$713:$XFD$713</definedName>
    <definedName name="HK_INHM_BUS">'Database Fin Yr'!$B$711:$XFD$711</definedName>
    <definedName name="HK_INHM_BUS_ORI" localSheetId="0">#REF!</definedName>
    <definedName name="HK_INHM_BUS_ORI">#REF!</definedName>
    <definedName name="HK_INHM_BUS_REV" localSheetId="0">#REF!</definedName>
    <definedName name="HK_INHM_BUS_REV">#REF!</definedName>
    <definedName name="HK_INHM_BUS_SHR" localSheetId="0">#REF!</definedName>
    <definedName name="HK_INHM_BUS_SHR">#REF!</definedName>
    <definedName name="HK_INHM_BUS_U15" localSheetId="0">#REF!</definedName>
    <definedName name="HK_INHM_BUS_U15">#REF!</definedName>
    <definedName name="HK_INHM_EDU" localSheetId="0">'Database quarterly'!$B$716:$XFD$716</definedName>
    <definedName name="HK_INHM_EDU">'Database Fin Yr'!$B$714:$XFD$714</definedName>
    <definedName name="HK_INHM_EDU_REV" localSheetId="0">#REF!</definedName>
    <definedName name="HK_INHM_EDU_REV">#REF!</definedName>
    <definedName name="HK_INHM_EDU_SHR" localSheetId="0">#REF!</definedName>
    <definedName name="HK_INHM_EDU_SHR">#REF!</definedName>
    <definedName name="HK_INHM_EDU_U15" localSheetId="0">#REF!</definedName>
    <definedName name="HK_INHM_EDU_U15">#REF!</definedName>
    <definedName name="HK_INHM_EMP" localSheetId="0">'Database quarterly'!$B$717:$XFD$717</definedName>
    <definedName name="HK_INHM_EMP">'Database Fin Yr'!$B$715:$XFD$715</definedName>
    <definedName name="HK_INHM_EMP_REV" localSheetId="0">#REF!</definedName>
    <definedName name="HK_INHM_EMP_REV">#REF!</definedName>
    <definedName name="HK_INHM_EMP_SHR" localSheetId="0">#REF!</definedName>
    <definedName name="HK_INHM_EMP_SHR">#REF!</definedName>
    <definedName name="HK_INHM_EMP_U15" localSheetId="0">#REF!</definedName>
    <definedName name="HK_INHM_EMP_U15">#REF!</definedName>
    <definedName name="HK_INHM_HOL" localSheetId="0">'Database quarterly'!$B$714:$XFD$714</definedName>
    <definedName name="HK_INHM_HOL">'Database Fin Yr'!$B$712:$XFD$712</definedName>
    <definedName name="HK_INHM_HOL_ORI" localSheetId="0">#REF!</definedName>
    <definedName name="HK_INHM_HOL_ORI">#REF!</definedName>
    <definedName name="HK_INHM_HOL_REV" localSheetId="0">#REF!</definedName>
    <definedName name="HK_INHM_HOL_REV">#REF!</definedName>
    <definedName name="HK_INHM_HOL_SHR" localSheetId="0">#REF!</definedName>
    <definedName name="HK_INHM_HOL_SHR">#REF!</definedName>
    <definedName name="HK_INHM_HOL_U15" localSheetId="0">#REF!</definedName>
    <definedName name="HK_INHM_HOL_U15">#REF!</definedName>
    <definedName name="HK_INHM_OTH" localSheetId="0">'Database quarterly'!$B$718:$XFD$718</definedName>
    <definedName name="HK_INHM_OTH">'Database Fin Yr'!$B$716:$XFD$716</definedName>
    <definedName name="HK_INHM_OTH_ORI" localSheetId="0">#REF!</definedName>
    <definedName name="HK_INHM_OTH_ORI">#REF!</definedName>
    <definedName name="HK_INHM_OTH_REV" localSheetId="0">#REF!</definedName>
    <definedName name="HK_INHM_OTH_REV">#REF!</definedName>
    <definedName name="HK_INHM_OTH_SHR" localSheetId="0">#REF!</definedName>
    <definedName name="HK_INHM_OTH_SHR">#REF!</definedName>
    <definedName name="HK_INHM_OTH_U15" localSheetId="0">#REF!</definedName>
    <definedName name="HK_INHM_OTH_U15">#REF!</definedName>
    <definedName name="HK_INHM_TOT" localSheetId="0">'Database quarterly'!$B$719:$XFD$719</definedName>
    <definedName name="HK_INHM_TOT">'Database Fin Yr'!$B$717:$XFD$717</definedName>
    <definedName name="HK_INHM_TOT_ORI" localSheetId="0">#REF!</definedName>
    <definedName name="HK_INHM_TOT_ORI">#REF!</definedName>
    <definedName name="HK_INHM_TOT_REV" localSheetId="0">#REF!</definedName>
    <definedName name="HK_INHM_TOT_REV">#REF!</definedName>
    <definedName name="HK_INHM_TOT_SHR" localSheetId="0">#REF!</definedName>
    <definedName name="HK_INHM_TOT_SHR">#REF!</definedName>
    <definedName name="HK_INHM_TOT_U15" localSheetId="0">#REF!</definedName>
    <definedName name="HK_INHM_TOT_U15">#REF!</definedName>
    <definedName name="HK_INHM_VFR" localSheetId="0">'Database quarterly'!$B$715:$XFD$715</definedName>
    <definedName name="HK_INHM_VFR">'Database Fin Yr'!$B$713:$XFD$713</definedName>
    <definedName name="HK_INHM_VFR_ORI" localSheetId="0">#REF!</definedName>
    <definedName name="HK_INHM_VFR_ORI">#REF!</definedName>
    <definedName name="HK_INHM_VFR_REV" localSheetId="0">#REF!</definedName>
    <definedName name="HK_INHM_VFR_REV">#REF!</definedName>
    <definedName name="HK_INHM_VFR_SHR" localSheetId="0">#REF!</definedName>
    <definedName name="HK_INHM_VFR_SHR">#REF!</definedName>
    <definedName name="HK_INHM_VFR_U15" localSheetId="0">#REF!</definedName>
    <definedName name="HK_INHM_VFR_U15">#REF!</definedName>
    <definedName name="HK_ISHM_BUS" localSheetId="0">'Database quarterly'!$B$853:$XFD$853</definedName>
    <definedName name="HK_ISHM_BUS">'Database Fin Yr'!$B$851:$XFD$851</definedName>
    <definedName name="HK_ISHM_BUS_ORI" localSheetId="0">#REF!</definedName>
    <definedName name="HK_ISHM_BUS_ORI">#REF!</definedName>
    <definedName name="HK_ISHM_BUS_REV" localSheetId="0">#REF!</definedName>
    <definedName name="HK_ISHM_BUS_REV">#REF!</definedName>
    <definedName name="HK_ISHM_EDU" localSheetId="0">'Database quarterly'!$B$856:$XFD$856</definedName>
    <definedName name="HK_ISHM_EDU">'Database Fin Yr'!$B$854:$XFD$854</definedName>
    <definedName name="HK_ISHM_EDU_REV" localSheetId="0">#REF!</definedName>
    <definedName name="HK_ISHM_EDU_REV">#REF!</definedName>
    <definedName name="HK_ISHM_EMP" localSheetId="0">'Database quarterly'!$B$857:$XFD$857</definedName>
    <definedName name="HK_ISHM_EMP">'Database Fin Yr'!$B$855:$XFD$855</definedName>
    <definedName name="HK_ISHM_EMP_REV" localSheetId="0">#REF!</definedName>
    <definedName name="HK_ISHM_EMP_REV">#REF!</definedName>
    <definedName name="HK_ISHM_HOL" localSheetId="0">'Database quarterly'!$B$854:$XFD$854</definedName>
    <definedName name="HK_ISHM_HOL">'Database Fin Yr'!$B$852:$XFD$852</definedName>
    <definedName name="HK_ISHM_HOL_ORI" localSheetId="0">#REF!</definedName>
    <definedName name="HK_ISHM_HOL_ORI">#REF!</definedName>
    <definedName name="HK_ISHM_HOL_REV" localSheetId="0">#REF!</definedName>
    <definedName name="HK_ISHM_HOL_REV">#REF!</definedName>
    <definedName name="HK_ISHM_OTH" localSheetId="0">'Database quarterly'!$B$858:$XFD$858</definedName>
    <definedName name="HK_ISHM_OTH">'Database Fin Yr'!$B$856:$XFD$856</definedName>
    <definedName name="HK_ISHM_OTH_ORI" localSheetId="0">#REF!</definedName>
    <definedName name="HK_ISHM_OTH_ORI">#REF!</definedName>
    <definedName name="HK_ISHM_OTH_REV" localSheetId="0">#REF!</definedName>
    <definedName name="HK_ISHM_OTH_REV">#REF!</definedName>
    <definedName name="HK_ISHM_TOT" localSheetId="0">'Database quarterly'!$B$859:$XFD$859</definedName>
    <definedName name="HK_ISHM_TOT">'Database Fin Yr'!$B$857:$XFD$857</definedName>
    <definedName name="HK_ISHM_TOT_ORI" localSheetId="0">#REF!</definedName>
    <definedName name="HK_ISHM_TOT_ORI">#REF!</definedName>
    <definedName name="HK_ISHM_TOT_REV" localSheetId="0">#REF!</definedName>
    <definedName name="HK_ISHM_TOT_REV">#REF!</definedName>
    <definedName name="HK_ISHM_VFR" localSheetId="0">'Database quarterly'!$B$855:$XFD$855</definedName>
    <definedName name="HK_ISHM_VFR">'Database Fin Yr'!$B$853:$XFD$853</definedName>
    <definedName name="HK_ISHM_VFR_ORI" localSheetId="0">#REF!</definedName>
    <definedName name="HK_ISHM_VFR_ORI">#REF!</definedName>
    <definedName name="HK_ISHM_VFR_REV" localSheetId="0">#REF!</definedName>
    <definedName name="HK_ISHM_VFR_REV">#REF!</definedName>
    <definedName name="HK_ISPD_BUS" localSheetId="0">'Database quarterly'!$B$573:$XFD$573</definedName>
    <definedName name="HK_ISPD_BUS">'Database Fin Yr'!$B$571:$XFD$571</definedName>
    <definedName name="HK_ISPD_BUS_REV" localSheetId="0">#REF!</definedName>
    <definedName name="HK_ISPD_BUS_REV">#REF!</definedName>
    <definedName name="HK_ISPD_EDU" localSheetId="0">'Database quarterly'!$B$576:$XFD$576</definedName>
    <definedName name="HK_ISPD_EDU">'Database Fin Yr'!$B$574:$XFD$574</definedName>
    <definedName name="HK_ISPD_EDU_REV" localSheetId="0">#REF!</definedName>
    <definedName name="HK_ISPD_EDU_REV">#REF!</definedName>
    <definedName name="HK_ISPD_EMP" localSheetId="0">'Database quarterly'!$B$577:$XFD$577</definedName>
    <definedName name="HK_ISPD_EMP">'Database Fin Yr'!$B$575:$XFD$575</definedName>
    <definedName name="HK_ISPD_EMP_REV" localSheetId="0">#REF!</definedName>
    <definedName name="HK_ISPD_EMP_REV">#REF!</definedName>
    <definedName name="HK_ISPD_HOL" localSheetId="0">'Database quarterly'!$B$574:$XFD$574</definedName>
    <definedName name="HK_ISPD_HOL">'Database Fin Yr'!$B$572:$XFD$572</definedName>
    <definedName name="HK_ISPD_HOL_REV" localSheetId="0">#REF!</definedName>
    <definedName name="HK_ISPD_HOL_REV">#REF!</definedName>
    <definedName name="HK_ISPD_OTH" localSheetId="0">'Database quarterly'!$B$578:$XFD$578</definedName>
    <definedName name="HK_ISPD_OTH">'Database Fin Yr'!$B$576:$XFD$576</definedName>
    <definedName name="HK_ISPD_OTH_REV" localSheetId="0">#REF!</definedName>
    <definedName name="HK_ISPD_OTH_REV">#REF!</definedName>
    <definedName name="HK_ISPD_TOT" localSheetId="0">'Database quarterly'!$B$579:$XFD$579</definedName>
    <definedName name="HK_ISPD_TOT">'Database Fin Yr'!$B$577:$XFD$577</definedName>
    <definedName name="HK_ISPD_TOT_REV" localSheetId="0">#REF!</definedName>
    <definedName name="HK_ISPD_TOT_REV">#REF!</definedName>
    <definedName name="HK_ISPD_VFR" localSheetId="0">'Database quarterly'!$B$575:$XFD$575</definedName>
    <definedName name="HK_ISPD_VFR">'Database Fin Yr'!$B$573:$XFD$573</definedName>
    <definedName name="HK_ISPD_VFR_REV" localSheetId="0">#REF!</definedName>
    <definedName name="HK_ISPD_VFR_REV">#REF!</definedName>
    <definedName name="HK_IVAR_BUS" localSheetId="0">'Database quarterly'!$B$13:$XFD$13</definedName>
    <definedName name="HK_IVAR_BUS">'Database Fin Yr'!$B$11:$XFD$11</definedName>
    <definedName name="HK_IVAR_BUS_U15" localSheetId="0">#REF!</definedName>
    <definedName name="HK_IVAR_BUS_U15">#REF!</definedName>
    <definedName name="HK_IVAR_EDU" localSheetId="0">'Database quarterly'!$B$16:$XFD$16</definedName>
    <definedName name="HK_IVAR_EDU">'Database Fin Yr'!$B$14:$XFD$14</definedName>
    <definedName name="HK_IVAR_EDU_U15" localSheetId="0">#REF!</definedName>
    <definedName name="HK_IVAR_EDU_U15">#REF!</definedName>
    <definedName name="HK_IVAR_EMP" localSheetId="0">'Database quarterly'!$B$17:$XFD$17</definedName>
    <definedName name="HK_IVAR_EMP">'Database Fin Yr'!$B$15:$XFD$15</definedName>
    <definedName name="HK_IVAR_EMP_U15" localSheetId="0">#REF!</definedName>
    <definedName name="HK_IVAR_EMP_U15">#REF!</definedName>
    <definedName name="HK_IVAR_HOL" localSheetId="0">'Database quarterly'!$B$14:$XFD$14</definedName>
    <definedName name="HK_IVAR_HOL">'Database Fin Yr'!$B$12:$XFD$12</definedName>
    <definedName name="HK_IVAR_HOL_U15" localSheetId="0">#REF!</definedName>
    <definedName name="HK_IVAR_HOL_U15">#REF!</definedName>
    <definedName name="HK_IVAR_OTH" localSheetId="0">'Database quarterly'!$B$18:$XFD$18</definedName>
    <definedName name="HK_IVAR_OTH">'Database Fin Yr'!$B$16:$XFD$16</definedName>
    <definedName name="HK_IVAR_OTH_U15" localSheetId="0">#REF!</definedName>
    <definedName name="HK_IVAR_OTH_U15">#REF!</definedName>
    <definedName name="HK_IVAR_TOT" localSheetId="0">'Database quarterly'!$B$19:$XFD$19</definedName>
    <definedName name="HK_IVAR_TOT">'Database Fin Yr'!$B$17:$XFD$17</definedName>
    <definedName name="HK_IVAR_TOT_U15" localSheetId="0">#REF!</definedName>
    <definedName name="HK_IVAR_TOT_U15">#REF!</definedName>
    <definedName name="HK_IVAR_VFR" localSheetId="0">'Database quarterly'!$B$15:$XFD$15</definedName>
    <definedName name="HK_IVAR_VFR">'Database Fin Yr'!$B$13:$XFD$13</definedName>
    <definedName name="HK_IVAR_VFR_U15" localSheetId="0">#REF!</definedName>
    <definedName name="HK_IVAR_VFR_U15">#REF!</definedName>
    <definedName name="HK_IVEX_BUS" localSheetId="0">'Database quarterly'!$B$433:$XFD$433</definedName>
    <definedName name="HK_IVEX_BUS">'Database Fin Yr'!$B$431:$XFD$431</definedName>
    <definedName name="HK_IVEX_BUS_REV" localSheetId="0">#REF!</definedName>
    <definedName name="HK_IVEX_BUS_REV">#REF!</definedName>
    <definedName name="HK_IVEX_EDU" localSheetId="0">'Database quarterly'!$B$436:$XFD$436</definedName>
    <definedName name="HK_IVEX_EDU">'Database Fin Yr'!$B$434:$XFD$434</definedName>
    <definedName name="HK_IVEX_EDU_REV" localSheetId="0">#REF!</definedName>
    <definedName name="HK_IVEX_EDU_REV">#REF!</definedName>
    <definedName name="HK_IVEX_EMP" localSheetId="0">'Database quarterly'!$B$437:$XFD$437</definedName>
    <definedName name="HK_IVEX_EMP">'Database Fin Yr'!$B$435:$XFD$435</definedName>
    <definedName name="HK_IVEX_EMP_REV" localSheetId="0">#REF!</definedName>
    <definedName name="HK_IVEX_EMP_REV">#REF!</definedName>
    <definedName name="HK_IVEX_HOL" localSheetId="0">'Database quarterly'!$B$434:$XFD$434</definedName>
    <definedName name="HK_IVEX_HOL">'Database Fin Yr'!$B$432:$XFD$432</definedName>
    <definedName name="HK_IVEX_HOL_REV" localSheetId="0">#REF!</definedName>
    <definedName name="HK_IVEX_HOL_REV">#REF!</definedName>
    <definedName name="HK_IVEX_OTH" localSheetId="0">'Database quarterly'!$B$438:$XFD$438</definedName>
    <definedName name="HK_IVEX_OTH">'Database Fin Yr'!$B$436:$XFD$436</definedName>
    <definedName name="HK_IVEX_OTH_REV" localSheetId="0">#REF!</definedName>
    <definedName name="HK_IVEX_OTH_REV">#REF!</definedName>
    <definedName name="HK_IVEX_TOT" localSheetId="0">'Database quarterly'!$B$439:$XFD$439</definedName>
    <definedName name="HK_IVEX_TOT">'Database Fin Yr'!$B$437:$XFD$437</definedName>
    <definedName name="HK_IVEX_TOT_REV" localSheetId="0">#REF!</definedName>
    <definedName name="HK_IVEX_TOT_REV">#REF!</definedName>
    <definedName name="HK_IVEX_VFR" localSheetId="0">'Database quarterly'!$B$435:$XFD$435</definedName>
    <definedName name="HK_IVEX_VFR">'Database Fin Yr'!$B$433:$XFD$433</definedName>
    <definedName name="HK_IVEX_VFR_REV" localSheetId="0">#REF!</definedName>
    <definedName name="HK_IVEX_VFR_REV">#REF!</definedName>
    <definedName name="HK_IVNI_BUS" localSheetId="0">'Database quarterly'!$B$293:$XFD$293</definedName>
    <definedName name="HK_IVNI_BUS">'Database Fin Yr'!$B$291:$XFD$291</definedName>
    <definedName name="HK_IVNI_BUS_ORI" localSheetId="0">#REF!</definedName>
    <definedName name="HK_IVNI_BUS_ORI">#REF!</definedName>
    <definedName name="HK_IVNI_BUS_REV" localSheetId="0">#REF!</definedName>
    <definedName name="HK_IVNI_BUS_REV">#REF!</definedName>
    <definedName name="HK_IVNI_BUS_SHR" localSheetId="0">#REF!</definedName>
    <definedName name="HK_IVNI_BUS_SHR">#REF!</definedName>
    <definedName name="HK_IVNI_BUS_U15" localSheetId="0">#REF!</definedName>
    <definedName name="HK_IVNI_BUS_U15">#REF!</definedName>
    <definedName name="HK_IVNI_EDU" localSheetId="0">'Database quarterly'!$B$296:$XFD$296</definedName>
    <definedName name="HK_IVNI_EDU">'Database Fin Yr'!$B$294:$XFD$294</definedName>
    <definedName name="HK_IVNI_EDU_REV" localSheetId="0">#REF!</definedName>
    <definedName name="HK_IVNI_EDU_REV">#REF!</definedName>
    <definedName name="HK_IVNI_EDU_SHR" localSheetId="0">#REF!</definedName>
    <definedName name="HK_IVNI_EDU_SHR">#REF!</definedName>
    <definedName name="HK_IVNI_EDU_U15" localSheetId="0">#REF!</definedName>
    <definedName name="HK_IVNI_EDU_U15">#REF!</definedName>
    <definedName name="HK_IVNI_EMP" localSheetId="0">'Database quarterly'!$B$297:$XFD$297</definedName>
    <definedName name="HK_IVNI_EMP">'Database Fin Yr'!$B$295:$XFD$295</definedName>
    <definedName name="HK_IVNI_EMP_REV" localSheetId="0">#REF!</definedName>
    <definedName name="HK_IVNI_EMP_REV">#REF!</definedName>
    <definedName name="HK_IVNI_EMP_SHR" localSheetId="0">#REF!</definedName>
    <definedName name="HK_IVNI_EMP_SHR">#REF!</definedName>
    <definedName name="HK_IVNI_EMP_U15" localSheetId="0">#REF!</definedName>
    <definedName name="HK_IVNI_EMP_U15">#REF!</definedName>
    <definedName name="HK_IVNI_HOL" localSheetId="0">'Database quarterly'!$B$294:$XFD$294</definedName>
    <definedName name="HK_IVNI_HOL">'Database Fin Yr'!$B$292:$XFD$292</definedName>
    <definedName name="HK_IVNI_HOL_ORI" localSheetId="0">#REF!</definedName>
    <definedName name="HK_IVNI_HOL_ORI">#REF!</definedName>
    <definedName name="HK_IVNI_HOL_REV" localSheetId="0">#REF!</definedName>
    <definedName name="HK_IVNI_HOL_REV">#REF!</definedName>
    <definedName name="HK_IVNI_HOL_SHR" localSheetId="0">#REF!</definedName>
    <definedName name="HK_IVNI_HOL_SHR">#REF!</definedName>
    <definedName name="HK_IVNI_HOL_U15" localSheetId="0">#REF!</definedName>
    <definedName name="HK_IVNI_HOL_U15">#REF!</definedName>
    <definedName name="HK_IVNI_OTH" localSheetId="0">'Database quarterly'!$B$298:$XFD$298</definedName>
    <definedName name="HK_IVNI_OTH">'Database Fin Yr'!$B$296:$XFD$296</definedName>
    <definedName name="HK_IVNI_OTH_ORI" localSheetId="0">#REF!</definedName>
    <definedName name="HK_IVNI_OTH_ORI">#REF!</definedName>
    <definedName name="HK_IVNI_OTH_REV" localSheetId="0">#REF!</definedName>
    <definedName name="HK_IVNI_OTH_REV">#REF!</definedName>
    <definedName name="HK_IVNI_OTH_SHR" localSheetId="0">#REF!</definedName>
    <definedName name="HK_IVNI_OTH_SHR">#REF!</definedName>
    <definedName name="HK_IVNI_OTH_U15" localSheetId="0">#REF!</definedName>
    <definedName name="HK_IVNI_OTH_U15">#REF!</definedName>
    <definedName name="HK_IVNI_TOT" localSheetId="0">'Database quarterly'!$B$299:$XFD$299</definedName>
    <definedName name="HK_IVNI_TOT">'Database Fin Yr'!$B$297:$XFD$297</definedName>
    <definedName name="HK_IVNI_TOT_ORI" localSheetId="0">#REF!</definedName>
    <definedName name="HK_IVNI_TOT_ORI">#REF!</definedName>
    <definedName name="HK_IVNI_TOT_REV" localSheetId="0">#REF!</definedName>
    <definedName name="HK_IVNI_TOT_REV">#REF!</definedName>
    <definedName name="HK_IVNI_TOT_SHR" localSheetId="0">#REF!</definedName>
    <definedName name="HK_IVNI_TOT_SHR">#REF!</definedName>
    <definedName name="HK_IVNI_TOT_U15" localSheetId="0">#REF!</definedName>
    <definedName name="HK_IVNI_TOT_U15">#REF!</definedName>
    <definedName name="HK_IVNI_VFR" localSheetId="0">'Database quarterly'!$B$295:$XFD$295</definedName>
    <definedName name="HK_IVNI_VFR">'Database Fin Yr'!$B$293:$XFD$293</definedName>
    <definedName name="HK_IVNI_VFR_ORI" localSheetId="0">#REF!</definedName>
    <definedName name="HK_IVNI_VFR_ORI">#REF!</definedName>
    <definedName name="HK_IVNI_VFR_REV" localSheetId="0">#REF!</definedName>
    <definedName name="HK_IVNI_VFR_REV">#REF!</definedName>
    <definedName name="HK_IVNI_VFR_SHR" localSheetId="0">#REF!</definedName>
    <definedName name="HK_IVNI_VFR_SHR">#REF!</definedName>
    <definedName name="HK_IVNI_VFR_U15" localSheetId="0">#REF!</definedName>
    <definedName name="HK_IVNI_VFR_U15">#REF!</definedName>
    <definedName name="HK_OALS_TOT" localSheetId="0">'Database quarterly'!$B$1016:$XFD$1016</definedName>
    <definedName name="HK_OALS_TOT">'Database Fin Yr'!$B$1014:$XFD$1014</definedName>
    <definedName name="HK_OBTT_TOT" localSheetId="0">'Database quarterly'!$B$996:$XFD$996</definedName>
    <definedName name="HK_OBTT_TOT">'Database Fin Yr'!$B$994:$XFD$994</definedName>
    <definedName name="HK_OSPD_TOT" localSheetId="0">'Database quarterly'!$B$1036:$XFD$1036</definedName>
    <definedName name="HK_OSPD_TOT">'Database Fin Yr'!$B$1034:$XFD$1034</definedName>
    <definedName name="HK_POP" localSheetId="0">'Database quarterly'!$B$1134:$XFD$1134</definedName>
    <definedName name="HK_POP">'Database Fin Yr'!$B$1132:$XFD$1132</definedName>
    <definedName name="HK_SEATS" localSheetId="0">'Database quarterly'!$B$1103:$XFD$1103</definedName>
    <definedName name="HK_SEATS">'Database Fin Yr'!$B$1101:$XFD$1101</definedName>
    <definedName name="HK_XR_AUD" localSheetId="0">'Database quarterly'!$B$1137:$XFD$1137</definedName>
    <definedName name="HK_XR_AUD">'Database Fin Yr'!$B$1135:$XFD$1135</definedName>
    <definedName name="HK_XR_USD" localSheetId="0">'Database quarterly'!$B$1136:$XFD$1136</definedName>
    <definedName name="HK_XR_USD">'Database Fin Yr'!$B$1134:$XFD$1134</definedName>
    <definedName name="ID_CPI" localSheetId="0">'Database quarterly'!$B$1168:$XFD$1168</definedName>
    <definedName name="ID_CPI">'Database Fin Yr'!$B$1166:$XFD$1166</definedName>
    <definedName name="ID_EQUITIES" localSheetId="0">'Database quarterly'!$B$1238:$XFD$1238</definedName>
    <definedName name="ID_EQUITIES">'Database Fin Yr'!$B$1236:$XFD$1236</definedName>
    <definedName name="ID_GDPR" localSheetId="0">'Database quarterly'!$B$1163:$XFD$1163</definedName>
    <definedName name="ID_GDPR">'Database Fin Yr'!$B$1161:$XFD$1161</definedName>
    <definedName name="ID_GDPR_PC" localSheetId="0">'Database quarterly'!$B$1165:$XFD$1165</definedName>
    <definedName name="ID_GDPR_PC">'Database Fin Yr'!$B$1163:$XFD$1163</definedName>
    <definedName name="ID_IALS_BUS" localSheetId="0">'Database quarterly'!$B$188:$XFD$188</definedName>
    <definedName name="ID_IALS_BUS">'Database Fin Yr'!$B$186:$XFD$186</definedName>
    <definedName name="ID_IALS_BUS_ORI" localSheetId="0">#REF!</definedName>
    <definedName name="ID_IALS_BUS_ORI">#REF!</definedName>
    <definedName name="ID_IALS_BUS_REV" localSheetId="0">#REF!</definedName>
    <definedName name="ID_IALS_BUS_REV">#REF!</definedName>
    <definedName name="ID_IALS_EDU" localSheetId="0">'Database quarterly'!$B$191:$XFD$191</definedName>
    <definedName name="ID_IALS_EDU">'Database Fin Yr'!$B$189:$XFD$189</definedName>
    <definedName name="ID_IALS_EDU_REV" localSheetId="0">#REF!</definedName>
    <definedName name="ID_IALS_EDU_REV">#REF!</definedName>
    <definedName name="ID_IALS_EMP" localSheetId="0">'Database quarterly'!$B$192:$XFD$192</definedName>
    <definedName name="ID_IALS_EMP">'Database Fin Yr'!$B$190:$XFD$190</definedName>
    <definedName name="ID_IALS_EMP_REV" localSheetId="0">#REF!</definedName>
    <definedName name="ID_IALS_EMP_REV">#REF!</definedName>
    <definedName name="ID_IALS_HOL" localSheetId="0">'Database quarterly'!$B$189:$XFD$189</definedName>
    <definedName name="ID_IALS_HOL">'Database Fin Yr'!$B$187:$XFD$187</definedName>
    <definedName name="ID_IALS_HOL_ORI" localSheetId="0">#REF!</definedName>
    <definedName name="ID_IALS_HOL_ORI">#REF!</definedName>
    <definedName name="ID_IALS_HOL_REV" localSheetId="0">#REF!</definedName>
    <definedName name="ID_IALS_HOL_REV">#REF!</definedName>
    <definedName name="ID_IALS_OTH" localSheetId="0">'Database quarterly'!$B$193:$XFD$193</definedName>
    <definedName name="ID_IALS_OTH">'Database Fin Yr'!$B$191:$XFD$191</definedName>
    <definedName name="ID_IALS_OTH_ORI" localSheetId="0">#REF!</definedName>
    <definedName name="ID_IALS_OTH_ORI">#REF!</definedName>
    <definedName name="ID_IALS_OTH_REV" localSheetId="0">#REF!</definedName>
    <definedName name="ID_IALS_OTH_REV">#REF!</definedName>
    <definedName name="ID_IALS_TOT" localSheetId="0">'Database quarterly'!$B$194:$XFD$194</definedName>
    <definedName name="ID_IALS_TOT">'Database Fin Yr'!$B$192:$XFD$192</definedName>
    <definedName name="ID_IALS_TOT_ORI" localSheetId="0">#REF!</definedName>
    <definedName name="ID_IALS_TOT_ORI">#REF!</definedName>
    <definedName name="ID_IALS_TOT_REV" localSheetId="0">#REF!</definedName>
    <definedName name="ID_IALS_TOT_REV">#REF!</definedName>
    <definedName name="ID_IALS_VFR" localSheetId="0">'Database quarterly'!$B$190:$XFD$190</definedName>
    <definedName name="ID_IALS_VFR">'Database Fin Yr'!$B$188:$XFD$188</definedName>
    <definedName name="ID_IALS_VFR_ORI" localSheetId="0">#REF!</definedName>
    <definedName name="ID_IALS_VFR_ORI">#REF!</definedName>
    <definedName name="ID_IALS_VFR_REV" localSheetId="0">#REF!</definedName>
    <definedName name="ID_IALS_VFR_REV">#REF!</definedName>
    <definedName name="ID_INHM_BUS" localSheetId="0">'Database quarterly'!$B$748:$XFD$748</definedName>
    <definedName name="ID_INHM_BUS">'Database Fin Yr'!$B$746:$XFD$746</definedName>
    <definedName name="ID_INHM_BUS_ORI" localSheetId="0">#REF!</definedName>
    <definedName name="ID_INHM_BUS_ORI">#REF!</definedName>
    <definedName name="ID_INHM_BUS_REV" localSheetId="0">#REF!</definedName>
    <definedName name="ID_INHM_BUS_REV">#REF!</definedName>
    <definedName name="ID_INHM_BUS_SHR" localSheetId="0">#REF!</definedName>
    <definedName name="ID_INHM_BUS_SHR">#REF!</definedName>
    <definedName name="ID_INHM_BUS_U15" localSheetId="0">#REF!</definedName>
    <definedName name="ID_INHM_BUS_U15">#REF!</definedName>
    <definedName name="ID_INHM_EDU" localSheetId="0">'Database quarterly'!$B$751:$XFD$751</definedName>
    <definedName name="ID_INHM_EDU">'Database Fin Yr'!$B$749:$XFD$749</definedName>
    <definedName name="ID_INHM_EDU_REV" localSheetId="0">#REF!</definedName>
    <definedName name="ID_INHM_EDU_REV">#REF!</definedName>
    <definedName name="ID_INHM_EDU_SHR" localSheetId="0">#REF!</definedName>
    <definedName name="ID_INHM_EDU_SHR">#REF!</definedName>
    <definedName name="ID_INHM_EDU_U15" localSheetId="0">#REF!</definedName>
    <definedName name="ID_INHM_EDU_U15">#REF!</definedName>
    <definedName name="ID_INHM_EMP" localSheetId="0">'Database quarterly'!$B$752:$XFD$752</definedName>
    <definedName name="ID_INHM_EMP">'Database Fin Yr'!$B$750:$XFD$750</definedName>
    <definedName name="ID_INHM_EMP_REV" localSheetId="0">#REF!</definedName>
    <definedName name="ID_INHM_EMP_REV">#REF!</definedName>
    <definedName name="ID_INHM_EMP_SHR" localSheetId="0">#REF!</definedName>
    <definedName name="ID_INHM_EMP_SHR">#REF!</definedName>
    <definedName name="ID_INHM_EMP_U15" localSheetId="0">#REF!</definedName>
    <definedName name="ID_INHM_EMP_U15">#REF!</definedName>
    <definedName name="ID_INHM_HOL" localSheetId="0">'Database quarterly'!$B$749:$XFD$749</definedName>
    <definedName name="ID_INHM_HOL">'Database Fin Yr'!$B$747:$XFD$747</definedName>
    <definedName name="ID_INHM_HOL_ORI" localSheetId="0">#REF!</definedName>
    <definedName name="ID_INHM_HOL_ORI">#REF!</definedName>
    <definedName name="ID_INHM_HOL_REV" localSheetId="0">#REF!</definedName>
    <definedName name="ID_INHM_HOL_REV">#REF!</definedName>
    <definedName name="ID_INHM_HOL_SHR" localSheetId="0">#REF!</definedName>
    <definedName name="ID_INHM_HOL_SHR">#REF!</definedName>
    <definedName name="ID_INHM_HOL_U15" localSheetId="0">#REF!</definedName>
    <definedName name="ID_INHM_HOL_U15">#REF!</definedName>
    <definedName name="ID_INHM_OTH" localSheetId="0">'Database quarterly'!$B$753:$XFD$753</definedName>
    <definedName name="ID_INHM_OTH">'Database Fin Yr'!$B$751:$XFD$751</definedName>
    <definedName name="ID_INHM_OTH_ORI" localSheetId="0">#REF!</definedName>
    <definedName name="ID_INHM_OTH_ORI">#REF!</definedName>
    <definedName name="ID_INHM_OTH_REV" localSheetId="0">#REF!</definedName>
    <definedName name="ID_INHM_OTH_REV">#REF!</definedName>
    <definedName name="ID_INHM_OTH_SHR" localSheetId="0">#REF!</definedName>
    <definedName name="ID_INHM_OTH_SHR">#REF!</definedName>
    <definedName name="ID_INHM_OTH_U15" localSheetId="0">#REF!</definedName>
    <definedName name="ID_INHM_OTH_U15">#REF!</definedName>
    <definedName name="ID_INHM_TOT" localSheetId="0">'Database quarterly'!$B$754:$XFD$754</definedName>
    <definedName name="ID_INHM_TOT">'Database Fin Yr'!$B$752:$XFD$752</definedName>
    <definedName name="ID_INHM_TOT_ORI" localSheetId="0">#REF!</definedName>
    <definedName name="ID_INHM_TOT_ORI">#REF!</definedName>
    <definedName name="ID_INHM_TOT_REV" localSheetId="0">#REF!</definedName>
    <definedName name="ID_INHM_TOT_REV">#REF!</definedName>
    <definedName name="ID_INHM_TOT_SHR" localSheetId="0">#REF!</definedName>
    <definedName name="ID_INHM_TOT_SHR">#REF!</definedName>
    <definedName name="ID_INHM_TOT_U15" localSheetId="0">#REF!</definedName>
    <definedName name="ID_INHM_TOT_U15">#REF!</definedName>
    <definedName name="ID_INHM_VFR" localSheetId="0">'Database quarterly'!$B$750:$XFD$750</definedName>
    <definedName name="ID_INHM_VFR">'Database Fin Yr'!$B$748:$XFD$748</definedName>
    <definedName name="ID_INHM_VFR_ORI" localSheetId="0">#REF!</definedName>
    <definedName name="ID_INHM_VFR_ORI">#REF!</definedName>
    <definedName name="ID_INHM_VFR_REV" localSheetId="0">#REF!</definedName>
    <definedName name="ID_INHM_VFR_REV">#REF!</definedName>
    <definedName name="ID_INHM_VFR_SHR" localSheetId="0">#REF!</definedName>
    <definedName name="ID_INHM_VFR_SHR">#REF!</definedName>
    <definedName name="ID_INHM_VFR_U15" localSheetId="0">#REF!</definedName>
    <definedName name="ID_INHM_VFR_U15">#REF!</definedName>
    <definedName name="ID_ISHM_BUS" localSheetId="0">'Database quarterly'!$B$888:$XFD$888</definedName>
    <definedName name="ID_ISHM_BUS">'Database Fin Yr'!$B$886:$XFD$886</definedName>
    <definedName name="ID_ISHM_BUS_ORI" localSheetId="0">#REF!</definedName>
    <definedName name="ID_ISHM_BUS_ORI">#REF!</definedName>
    <definedName name="ID_ISHM_BUS_REV" localSheetId="0">#REF!</definedName>
    <definedName name="ID_ISHM_BUS_REV">#REF!</definedName>
    <definedName name="ID_ISHM_EDU" localSheetId="0">'Database quarterly'!$B$891:$XFD$891</definedName>
    <definedName name="ID_ISHM_EDU">'Database Fin Yr'!$B$889:$XFD$889</definedName>
    <definedName name="ID_ISHM_EDU_REV" localSheetId="0">#REF!</definedName>
    <definedName name="ID_ISHM_EDU_REV">#REF!</definedName>
    <definedName name="ID_ISHM_EMP" localSheetId="0">'Database quarterly'!$B$892:$XFD$892</definedName>
    <definedName name="ID_ISHM_EMP">'Database Fin Yr'!$B$890:$XFD$890</definedName>
    <definedName name="ID_ISHM_EMP_REV" localSheetId="0">#REF!</definedName>
    <definedName name="ID_ISHM_EMP_REV">#REF!</definedName>
    <definedName name="ID_ISHM_HOL" localSheetId="0">'Database quarterly'!$B$889:$XFD$889</definedName>
    <definedName name="ID_ISHM_HOL">'Database Fin Yr'!$B$887:$XFD$887</definedName>
    <definedName name="ID_ISHM_HOL_ORI" localSheetId="0">#REF!</definedName>
    <definedName name="ID_ISHM_HOL_ORI">#REF!</definedName>
    <definedName name="ID_ISHM_HOL_REV" localSheetId="0">#REF!</definedName>
    <definedName name="ID_ISHM_HOL_REV">#REF!</definedName>
    <definedName name="ID_ISHM_OTH" localSheetId="0">'Database quarterly'!$B$893:$XFD$893</definedName>
    <definedName name="ID_ISHM_OTH">'Database Fin Yr'!$B$891:$XFD$891</definedName>
    <definedName name="ID_ISHM_OTH_ORI" localSheetId="0">#REF!</definedName>
    <definedName name="ID_ISHM_OTH_ORI">#REF!</definedName>
    <definedName name="ID_ISHM_OTH_REV" localSheetId="0">#REF!</definedName>
    <definedName name="ID_ISHM_OTH_REV">#REF!</definedName>
    <definedName name="ID_ISHM_TOT" localSheetId="0">'Database quarterly'!$B$894:$XFD$894</definedName>
    <definedName name="ID_ISHM_TOT">'Database Fin Yr'!$B$892:$XFD$892</definedName>
    <definedName name="ID_ISHM_TOT_ORI" localSheetId="0">#REF!</definedName>
    <definedName name="ID_ISHM_TOT_ORI">#REF!</definedName>
    <definedName name="ID_ISHM_TOT_REV" localSheetId="0">#REF!</definedName>
    <definedName name="ID_ISHM_TOT_REV">#REF!</definedName>
    <definedName name="ID_ISHM_VFR" localSheetId="0">'Database quarterly'!$B$890:$XFD$890</definedName>
    <definedName name="ID_ISHM_VFR">'Database Fin Yr'!$B$888:$XFD$888</definedName>
    <definedName name="ID_ISHM_VFR_ORI" localSheetId="0">#REF!</definedName>
    <definedName name="ID_ISHM_VFR_ORI">#REF!</definedName>
    <definedName name="ID_ISHM_VFR_REV" localSheetId="0">#REF!</definedName>
    <definedName name="ID_ISHM_VFR_REV">#REF!</definedName>
    <definedName name="ID_ISPD_BUS" localSheetId="0">'Database quarterly'!$B$608:$XFD$608</definedName>
    <definedName name="ID_ISPD_BUS">'Database Fin Yr'!$B$606:$XFD$606</definedName>
    <definedName name="ID_ISPD_BUS_REV" localSheetId="0">#REF!</definedName>
    <definedName name="ID_ISPD_BUS_REV">#REF!</definedName>
    <definedName name="ID_ISPD_EDU" localSheetId="0">'Database quarterly'!$B$611:$XFD$611</definedName>
    <definedName name="ID_ISPD_EDU">'Database Fin Yr'!$B$609:$XFD$609</definedName>
    <definedName name="ID_ISPD_EDU_REV" localSheetId="0">#REF!</definedName>
    <definedName name="ID_ISPD_EDU_REV">#REF!</definedName>
    <definedName name="ID_ISPD_EMP" localSheetId="0">'Database quarterly'!$B$612:$XFD$612</definedName>
    <definedName name="ID_ISPD_EMP">'Database Fin Yr'!$B$610:$XFD$610</definedName>
    <definedName name="ID_ISPD_EMP_REV" localSheetId="0">#REF!</definedName>
    <definedName name="ID_ISPD_EMP_REV">#REF!</definedName>
    <definedName name="ID_ISPD_HOL" localSheetId="0">'Database quarterly'!$B$609:$XFD$609</definedName>
    <definedName name="ID_ISPD_HOL">'Database Fin Yr'!$B$607:$XFD$607</definedName>
    <definedName name="ID_ISPD_HOL_REV" localSheetId="0">#REF!</definedName>
    <definedName name="ID_ISPD_HOL_REV">#REF!</definedName>
    <definedName name="ID_ISPD_OTH" localSheetId="0">'Database quarterly'!$B$613:$XFD$613</definedName>
    <definedName name="ID_ISPD_OTH">'Database Fin Yr'!$B$611:$XFD$611</definedName>
    <definedName name="ID_ISPD_OTH_REV" localSheetId="0">#REF!</definedName>
    <definedName name="ID_ISPD_OTH_REV">#REF!</definedName>
    <definedName name="ID_ISPD_TOT" localSheetId="0">'Database quarterly'!$B$614:$XFD$614</definedName>
    <definedName name="ID_ISPD_TOT">'Database Fin Yr'!$B$612:$XFD$612</definedName>
    <definedName name="ID_ISPD_TOT_REV" localSheetId="0">#REF!</definedName>
    <definedName name="ID_ISPD_TOT_REV">#REF!</definedName>
    <definedName name="ID_ISPD_VFR" localSheetId="0">'Database quarterly'!$B$610:$XFD$610</definedName>
    <definedName name="ID_ISPD_VFR">'Database Fin Yr'!$B$608:$XFD$608</definedName>
    <definedName name="ID_ISPD_VFR_REV" localSheetId="0">#REF!</definedName>
    <definedName name="ID_ISPD_VFR_REV">#REF!</definedName>
    <definedName name="ID_IVAR_BUS" localSheetId="0">'Database quarterly'!$B$48:$XFD$48</definedName>
    <definedName name="ID_IVAR_BUS">'Database Fin Yr'!$B$46:$XFD$46</definedName>
    <definedName name="ID_IVAR_BUS_U15" localSheetId="0">#REF!</definedName>
    <definedName name="ID_IVAR_BUS_U15">#REF!</definedName>
    <definedName name="ID_IVAR_EDU" localSheetId="0">'Database quarterly'!$B$51:$XFD$51</definedName>
    <definedName name="ID_IVAR_EDU">'Database Fin Yr'!$B$49:$XFD$49</definedName>
    <definedName name="ID_IVAR_EDU_U15" localSheetId="0">#REF!</definedName>
    <definedName name="ID_IVAR_EDU_U15">#REF!</definedName>
    <definedName name="ID_IVAR_EMP" localSheetId="0">'Database quarterly'!$B$52:$XFD$52</definedName>
    <definedName name="ID_IVAR_EMP">'Database Fin Yr'!$B$50:$XFD$50</definedName>
    <definedName name="ID_IVAR_EMP_U15" localSheetId="0">#REF!</definedName>
    <definedName name="ID_IVAR_EMP_U15">#REF!</definedName>
    <definedName name="ID_IVAR_HOL" localSheetId="0">'Database quarterly'!$B$49:$XFD$49</definedName>
    <definedName name="ID_IVAR_HOL">'Database Fin Yr'!$B$47:$XFD$47</definedName>
    <definedName name="ID_IVAR_HOL_U15" localSheetId="0">#REF!</definedName>
    <definedName name="ID_IVAR_HOL_U15">#REF!</definedName>
    <definedName name="ID_IVAR_OTH" localSheetId="0">'Database quarterly'!$B$53:$XFD$53</definedName>
    <definedName name="ID_IVAR_OTH">'Database Fin Yr'!$B$51:$XFD$51</definedName>
    <definedName name="ID_IVAR_OTH_U15" localSheetId="0">#REF!</definedName>
    <definedName name="ID_IVAR_OTH_U15">#REF!</definedName>
    <definedName name="ID_IVAR_TOT" localSheetId="0">'Database quarterly'!$B$54:$XFD$54</definedName>
    <definedName name="ID_IVAR_TOT">'Database Fin Yr'!$B$52:$XFD$52</definedName>
    <definedName name="ID_IVAR_TOT_U15" localSheetId="0">#REF!</definedName>
    <definedName name="ID_IVAR_TOT_U15">#REF!</definedName>
    <definedName name="ID_IVAR_VFR" localSheetId="0">'Database quarterly'!$B$50:$XFD$50</definedName>
    <definedName name="ID_IVAR_VFR">'Database Fin Yr'!$B$48:$XFD$48</definedName>
    <definedName name="ID_IVAR_VFR_U15" localSheetId="0">#REF!</definedName>
    <definedName name="ID_IVAR_VFR_U15">#REF!</definedName>
    <definedName name="ID_IVEX_BUS" localSheetId="0">'Database quarterly'!$B$468:$XFD$468</definedName>
    <definedName name="ID_IVEX_BUS">'Database Fin Yr'!$B$466:$XFD$466</definedName>
    <definedName name="ID_IVEX_BUS_REV" localSheetId="0">#REF!</definedName>
    <definedName name="ID_IVEX_BUS_REV">#REF!</definedName>
    <definedName name="ID_IVEX_EDU" localSheetId="0">'Database quarterly'!$B$471:$XFD$471</definedName>
    <definedName name="ID_IVEX_EDU">'Database Fin Yr'!$B$469:$XFD$469</definedName>
    <definedName name="ID_IVEX_EDU_REV" localSheetId="0">#REF!</definedName>
    <definedName name="ID_IVEX_EDU_REV">#REF!</definedName>
    <definedName name="ID_IVEX_EMP" localSheetId="0">'Database quarterly'!$B$472:$XFD$472</definedName>
    <definedName name="ID_IVEX_EMP">'Database Fin Yr'!$B$470:$XFD$470</definedName>
    <definedName name="ID_IVEX_EMP_REV" localSheetId="0">#REF!</definedName>
    <definedName name="ID_IVEX_EMP_REV">#REF!</definedName>
    <definedName name="ID_IVEX_HOL" localSheetId="0">'Database quarterly'!$B$469:$XFD$469</definedName>
    <definedName name="ID_IVEX_HOL">'Database Fin Yr'!$B$467:$XFD$467</definedName>
    <definedName name="ID_IVEX_HOL_REV" localSheetId="0">#REF!</definedName>
    <definedName name="ID_IVEX_HOL_REV">#REF!</definedName>
    <definedName name="ID_IVEX_OTH" localSheetId="0">'Database quarterly'!$B$473:$XFD$473</definedName>
    <definedName name="ID_IVEX_OTH">'Database Fin Yr'!$B$471:$XFD$471</definedName>
    <definedName name="ID_IVEX_OTH_REV" localSheetId="0">#REF!</definedName>
    <definedName name="ID_IVEX_OTH_REV">#REF!</definedName>
    <definedName name="ID_IVEX_TOT" localSheetId="0">'Database quarterly'!$B$474:$XFD$474</definedName>
    <definedName name="ID_IVEX_TOT">'Database Fin Yr'!$B$472:$XFD$472</definedName>
    <definedName name="ID_IVEX_TOT_REV" localSheetId="0">#REF!</definedName>
    <definedName name="ID_IVEX_TOT_REV">#REF!</definedName>
    <definedName name="ID_IVEX_VFR" localSheetId="0">'Database quarterly'!$B$470:$XFD$470</definedName>
    <definedName name="ID_IVEX_VFR">'Database Fin Yr'!$B$468:$XFD$468</definedName>
    <definedName name="ID_IVEX_VFR_REV" localSheetId="0">#REF!</definedName>
    <definedName name="ID_IVEX_VFR_REV">#REF!</definedName>
    <definedName name="ID_IVNI_BUS" localSheetId="0">'Database quarterly'!$B$328:$XFD$328</definedName>
    <definedName name="ID_IVNI_BUS">'Database Fin Yr'!$B$326:$XFD$326</definedName>
    <definedName name="ID_IVNI_BUS_ORI" localSheetId="0">#REF!</definedName>
    <definedName name="ID_IVNI_BUS_ORI">#REF!</definedName>
    <definedName name="ID_IVNI_BUS_REV" localSheetId="0">#REF!</definedName>
    <definedName name="ID_IVNI_BUS_REV">#REF!</definedName>
    <definedName name="ID_IVNI_BUS_SHR" localSheetId="0">#REF!</definedName>
    <definedName name="ID_IVNI_BUS_SHR">#REF!</definedName>
    <definedName name="ID_IVNI_BUS_U15" localSheetId="0">#REF!</definedName>
    <definedName name="ID_IVNI_BUS_U15">#REF!</definedName>
    <definedName name="ID_IVNI_EDU" localSheetId="0">'Database quarterly'!$B$331:$XFD$331</definedName>
    <definedName name="ID_IVNI_EDU">'Database Fin Yr'!$B$329:$XFD$329</definedName>
    <definedName name="ID_IVNI_EDU_REV" localSheetId="0">#REF!</definedName>
    <definedName name="ID_IVNI_EDU_REV">#REF!</definedName>
    <definedName name="ID_IVNI_EDU_SHR" localSheetId="0">#REF!</definedName>
    <definedName name="ID_IVNI_EDU_SHR">#REF!</definedName>
    <definedName name="ID_IVNI_EDU_U15" localSheetId="0">#REF!</definedName>
    <definedName name="ID_IVNI_EDU_U15">#REF!</definedName>
    <definedName name="ID_IVNI_EMP" localSheetId="0">'Database quarterly'!$B$332:$XFD$332</definedName>
    <definedName name="ID_IVNI_EMP">'Database Fin Yr'!$B$330:$XFD$330</definedName>
    <definedName name="ID_IVNI_EMP_REV" localSheetId="0">#REF!</definedName>
    <definedName name="ID_IVNI_EMP_REV">#REF!</definedName>
    <definedName name="ID_IVNI_EMP_SHR" localSheetId="0">#REF!</definedName>
    <definedName name="ID_IVNI_EMP_SHR">#REF!</definedName>
    <definedName name="ID_IVNI_EMP_U15" localSheetId="0">#REF!</definedName>
    <definedName name="ID_IVNI_EMP_U15">#REF!</definedName>
    <definedName name="ID_IVNI_HOL" localSheetId="0">'Database quarterly'!$B$329:$XFD$329</definedName>
    <definedName name="ID_IVNI_HOL">'Database Fin Yr'!$B$327:$XFD$327</definedName>
    <definedName name="ID_IVNI_HOL_ORI" localSheetId="0">#REF!</definedName>
    <definedName name="ID_IVNI_HOL_ORI">#REF!</definedName>
    <definedName name="ID_IVNI_HOL_REV" localSheetId="0">#REF!</definedName>
    <definedName name="ID_IVNI_HOL_REV">#REF!</definedName>
    <definedName name="ID_IVNI_HOL_SHR" localSheetId="0">#REF!</definedName>
    <definedName name="ID_IVNI_HOL_SHR">#REF!</definedName>
    <definedName name="ID_IVNI_HOL_U15" localSheetId="0">#REF!</definedName>
    <definedName name="ID_IVNI_HOL_U15">#REF!</definedName>
    <definedName name="ID_IVNI_OTH" localSheetId="0">'Database quarterly'!$B$333:$XFD$333</definedName>
    <definedName name="ID_IVNI_OTH">'Database Fin Yr'!$B$331:$XFD$331</definedName>
    <definedName name="ID_IVNI_OTH_ORI" localSheetId="0">#REF!</definedName>
    <definedName name="ID_IVNI_OTH_ORI">#REF!</definedName>
    <definedName name="ID_IVNI_OTH_REV" localSheetId="0">#REF!</definedName>
    <definedName name="ID_IVNI_OTH_REV">#REF!</definedName>
    <definedName name="ID_IVNI_OTH_SHR" localSheetId="0">#REF!</definedName>
    <definedName name="ID_IVNI_OTH_SHR">#REF!</definedName>
    <definedName name="ID_IVNI_OTH_U15" localSheetId="0">#REF!</definedName>
    <definedName name="ID_IVNI_OTH_U15">#REF!</definedName>
    <definedName name="ID_IVNI_TOT" localSheetId="0">'Database quarterly'!$B$334:$XFD$334</definedName>
    <definedName name="ID_IVNI_TOT">'Database Fin Yr'!$B$332:$XFD$332</definedName>
    <definedName name="ID_IVNI_TOT_ORI" localSheetId="0">#REF!</definedName>
    <definedName name="ID_IVNI_TOT_ORI">#REF!</definedName>
    <definedName name="ID_IVNI_TOT_REV" localSheetId="0">#REF!</definedName>
    <definedName name="ID_IVNI_TOT_REV">#REF!</definedName>
    <definedName name="ID_IVNI_TOT_SHR" localSheetId="0">#REF!</definedName>
    <definedName name="ID_IVNI_TOT_SHR">#REF!</definedName>
    <definedName name="ID_IVNI_TOT_U15" localSheetId="0">#REF!</definedName>
    <definedName name="ID_IVNI_TOT_U15">#REF!</definedName>
    <definedName name="ID_IVNI_VFR" localSheetId="0">'Database quarterly'!$B$330:$XFD$330</definedName>
    <definedName name="ID_IVNI_VFR">'Database Fin Yr'!$B$328:$XFD$328</definedName>
    <definedName name="ID_IVNI_VFR_ORI" localSheetId="0">#REF!</definedName>
    <definedName name="ID_IVNI_VFR_ORI">#REF!</definedName>
    <definedName name="ID_IVNI_VFR_REV" localSheetId="0">#REF!</definedName>
    <definedName name="ID_IVNI_VFR_REV">#REF!</definedName>
    <definedName name="ID_IVNI_VFR_SHR" localSheetId="0">#REF!</definedName>
    <definedName name="ID_IVNI_VFR_SHR">#REF!</definedName>
    <definedName name="ID_IVNI_VFR_U15" localSheetId="0">#REF!</definedName>
    <definedName name="ID_IVNI_VFR_U15">#REF!</definedName>
    <definedName name="ID_OALS_TOT" localSheetId="0">'Database quarterly'!$B$1015:$XFD$1015</definedName>
    <definedName name="ID_OALS_TOT">'Database Fin Yr'!$B$1013:$XFD$1013</definedName>
    <definedName name="ID_OBTT_TOT" localSheetId="0">'Database quarterly'!$B$995:$XFD$995</definedName>
    <definedName name="ID_OBTT_TOT">'Database Fin Yr'!$B$993:$XFD$993</definedName>
    <definedName name="ID_OSPD_TOT" localSheetId="0">'Database quarterly'!$B$1035:$XFD$1035</definedName>
    <definedName name="ID_OSPD_TOT">'Database Fin Yr'!$B$1033:$XFD$1033</definedName>
    <definedName name="ID_POP" localSheetId="0">'Database quarterly'!$B$1164:$XFD$1164</definedName>
    <definedName name="ID_POP">'Database Fin Yr'!$B$1162:$XFD$1162</definedName>
    <definedName name="ID_SEATS" localSheetId="0">'Database quarterly'!$B$1108:$XFD$1108</definedName>
    <definedName name="ID_SEATS">'Database Fin Yr'!$B$1106:$XFD$1106</definedName>
    <definedName name="ID_XR_AUD" localSheetId="0">'Database quarterly'!$B$1167:$XFD$1167</definedName>
    <definedName name="ID_XR_AUD">'Database Fin Yr'!$B$1165:$XFD$1165</definedName>
    <definedName name="ID_XR_USD" localSheetId="0">'Database quarterly'!$B$1166:$XFD$1166</definedName>
    <definedName name="ID_XR_USD">'Database Fin Yr'!$B$1164:$XFD$1164</definedName>
    <definedName name="IN_CPI" localSheetId="0">'Database quarterly'!$B$1174:$XFD$1174</definedName>
    <definedName name="IN_CPI">'Database Fin Yr'!$B$1172:$XFD$1172</definedName>
    <definedName name="IN_EQUITIES" localSheetId="0">'Database quarterly'!$B$1245:$XFD$1245</definedName>
    <definedName name="IN_EQUITIES">'Database Fin Yr'!$B$1243:$XFD$1243</definedName>
    <definedName name="IN_GDPR" localSheetId="0">'Database quarterly'!$B$1169:$XFD$1169</definedName>
    <definedName name="IN_GDPR">'Database Fin Yr'!$B$1167:$XFD$1167</definedName>
    <definedName name="IN_GDPR_PC" localSheetId="0">'Database quarterly'!$B$1171:$XFD$1171</definedName>
    <definedName name="IN_GDPR_PC">'Database Fin Yr'!$B$1169:$XFD$1169</definedName>
    <definedName name="IN_IALS_BUS" localSheetId="0">'Database quarterly'!$B$195:$XFD$195</definedName>
    <definedName name="IN_IALS_BUS">'Database Fin Yr'!$B$193:$XFD$193</definedName>
    <definedName name="IN_IALS_BUS_ORI" localSheetId="0">#REF!</definedName>
    <definedName name="IN_IALS_BUS_ORI">#REF!</definedName>
    <definedName name="IN_IALS_BUS_REV" localSheetId="0">#REF!</definedName>
    <definedName name="IN_IALS_BUS_REV">#REF!</definedName>
    <definedName name="IN_IALS_EDU" localSheetId="0">'Database quarterly'!$B$198:$XFD$198</definedName>
    <definedName name="IN_IALS_EDU">'Database Fin Yr'!$B$196:$XFD$196</definedName>
    <definedName name="IN_IALS_EDU_REV" localSheetId="0">#REF!</definedName>
    <definedName name="IN_IALS_EDU_REV">#REF!</definedName>
    <definedName name="IN_IALS_EMP" localSheetId="0">'Database quarterly'!$B$199:$XFD$199</definedName>
    <definedName name="IN_IALS_EMP">'Database Fin Yr'!$B$197:$XFD$197</definedName>
    <definedName name="IN_IALS_EMP_REV" localSheetId="0">#REF!</definedName>
    <definedName name="IN_IALS_EMP_REV">#REF!</definedName>
    <definedName name="IN_IALS_HOL" localSheetId="0">'Database quarterly'!$B$196:$XFD$196</definedName>
    <definedName name="IN_IALS_HOL">'Database Fin Yr'!$B$194:$XFD$194</definedName>
    <definedName name="IN_IALS_HOL_ORI" localSheetId="0">#REF!</definedName>
    <definedName name="IN_IALS_HOL_ORI">#REF!</definedName>
    <definedName name="IN_IALS_HOL_REV" localSheetId="0">#REF!</definedName>
    <definedName name="IN_IALS_HOL_REV">#REF!</definedName>
    <definedName name="IN_IALS_OTH" localSheetId="0">'Database quarterly'!$B$200:$XFD$200</definedName>
    <definedName name="IN_IALS_OTH">'Database Fin Yr'!$B$198:$XFD$198</definedName>
    <definedName name="IN_IALS_OTH_ORI" localSheetId="0">#REF!</definedName>
    <definedName name="IN_IALS_OTH_ORI">#REF!</definedName>
    <definedName name="IN_IALS_OTH_REV" localSheetId="0">#REF!</definedName>
    <definedName name="IN_IALS_OTH_REV">#REF!</definedName>
    <definedName name="IN_IALS_TOT" localSheetId="0">'Database quarterly'!$B$201:$XFD$201</definedName>
    <definedName name="IN_IALS_TOT">'Database Fin Yr'!$B$199:$XFD$199</definedName>
    <definedName name="IN_IALS_TOT_ORI" localSheetId="0">#REF!</definedName>
    <definedName name="IN_IALS_TOT_ORI">#REF!</definedName>
    <definedName name="IN_IALS_TOT_REV" localSheetId="0">#REF!</definedName>
    <definedName name="IN_IALS_TOT_REV">#REF!</definedName>
    <definedName name="IN_IALS_VFR" localSheetId="0">'Database quarterly'!$B$197:$XFD$197</definedName>
    <definedName name="IN_IALS_VFR">'Database Fin Yr'!$B$195:$XFD$195</definedName>
    <definedName name="IN_IALS_VFR_ORI" localSheetId="0">#REF!</definedName>
    <definedName name="IN_IALS_VFR_ORI">#REF!</definedName>
    <definedName name="IN_IALS_VFR_REV" localSheetId="0">#REF!</definedName>
    <definedName name="IN_IALS_VFR_REV">#REF!</definedName>
    <definedName name="IN_INHM_BUS" localSheetId="0">'Database quarterly'!$B$755:$XFD$755</definedName>
    <definedName name="IN_INHM_BUS">'Database Fin Yr'!$B$753:$XFD$753</definedName>
    <definedName name="IN_INHM_BUS_ORI" localSheetId="0">#REF!</definedName>
    <definedName name="IN_INHM_BUS_ORI">#REF!</definedName>
    <definedName name="IN_INHM_BUS_REV" localSheetId="0">#REF!</definedName>
    <definedName name="IN_INHM_BUS_REV">#REF!</definedName>
    <definedName name="IN_INHM_BUS_SHR" localSheetId="0">#REF!</definedName>
    <definedName name="IN_INHM_BUS_SHR">#REF!</definedName>
    <definedName name="IN_INHM_BUS_U15" localSheetId="0">#REF!</definedName>
    <definedName name="IN_INHM_BUS_U15">#REF!</definedName>
    <definedName name="IN_INHM_EDU" localSheetId="0">'Database quarterly'!$B$758:$XFD$758</definedName>
    <definedName name="IN_INHM_EDU">'Database Fin Yr'!$B$756:$XFD$756</definedName>
    <definedName name="IN_INHM_EDU_REV" localSheetId="0">#REF!</definedName>
    <definedName name="IN_INHM_EDU_REV">#REF!</definedName>
    <definedName name="IN_INHM_EDU_SHR" localSheetId="0">#REF!</definedName>
    <definedName name="IN_INHM_EDU_SHR">#REF!</definedName>
    <definedName name="IN_INHM_EDU_U15" localSheetId="0">#REF!</definedName>
    <definedName name="IN_INHM_EDU_U15">#REF!</definedName>
    <definedName name="IN_INHM_EMP" localSheetId="0">'Database quarterly'!$B$759:$XFD$759</definedName>
    <definedName name="IN_INHM_EMP">'Database Fin Yr'!$B$757:$XFD$757</definedName>
    <definedName name="IN_INHM_EMP_REV" localSheetId="0">#REF!</definedName>
    <definedName name="IN_INHM_EMP_REV">#REF!</definedName>
    <definedName name="IN_INHM_EMP_SHR" localSheetId="0">#REF!</definedName>
    <definedName name="IN_INHM_EMP_SHR">#REF!</definedName>
    <definedName name="IN_INHM_EMP_U15" localSheetId="0">#REF!</definedName>
    <definedName name="IN_INHM_EMP_U15">#REF!</definedName>
    <definedName name="IN_INHM_HOL" localSheetId="0">'Database quarterly'!$B$756:$XFD$756</definedName>
    <definedName name="IN_INHM_HOL">'Database Fin Yr'!$B$754:$XFD$754</definedName>
    <definedName name="IN_INHM_HOL_ORI" localSheetId="0">#REF!</definedName>
    <definedName name="IN_INHM_HOL_ORI">#REF!</definedName>
    <definedName name="IN_INHM_HOL_REV" localSheetId="0">#REF!</definedName>
    <definedName name="IN_INHM_HOL_REV">#REF!</definedName>
    <definedName name="IN_INHM_HOL_SHR" localSheetId="0">#REF!</definedName>
    <definedName name="IN_INHM_HOL_SHR">#REF!</definedName>
    <definedName name="IN_INHM_HOL_U15" localSheetId="0">#REF!</definedName>
    <definedName name="IN_INHM_HOL_U15">#REF!</definedName>
    <definedName name="IN_INHM_OTH" localSheetId="0">'Database quarterly'!$B$760:$XFD$760</definedName>
    <definedName name="IN_INHM_OTH">'Database Fin Yr'!$B$758:$XFD$758</definedName>
    <definedName name="IN_INHM_OTH_ORI" localSheetId="0">#REF!</definedName>
    <definedName name="IN_INHM_OTH_ORI">#REF!</definedName>
    <definedName name="IN_INHM_OTH_REV" localSheetId="0">#REF!</definedName>
    <definedName name="IN_INHM_OTH_REV">#REF!</definedName>
    <definedName name="IN_INHM_OTH_SHR" localSheetId="0">#REF!</definedName>
    <definedName name="IN_INHM_OTH_SHR">#REF!</definedName>
    <definedName name="IN_INHM_OTH_U15" localSheetId="0">#REF!</definedName>
    <definedName name="IN_INHM_OTH_U15">#REF!</definedName>
    <definedName name="IN_INHM_TOT" localSheetId="0">'Database quarterly'!$B$761:$XFD$761</definedName>
    <definedName name="IN_INHM_TOT">'Database Fin Yr'!$B$759:$XFD$759</definedName>
    <definedName name="IN_INHM_TOT_ORI" localSheetId="0">#REF!</definedName>
    <definedName name="IN_INHM_TOT_ORI">#REF!</definedName>
    <definedName name="IN_INHM_TOT_REV" localSheetId="0">#REF!</definedName>
    <definedName name="IN_INHM_TOT_REV">#REF!</definedName>
    <definedName name="IN_INHM_TOT_SHR" localSheetId="0">#REF!</definedName>
    <definedName name="IN_INHM_TOT_SHR">#REF!</definedName>
    <definedName name="IN_INHM_TOT_U15" localSheetId="0">#REF!</definedName>
    <definedName name="IN_INHM_TOT_U15">#REF!</definedName>
    <definedName name="IN_INHM_VFR" localSheetId="0">'Database quarterly'!$B$757:$XFD$757</definedName>
    <definedName name="IN_INHM_VFR">'Database Fin Yr'!$B$755:$XFD$755</definedName>
    <definedName name="IN_INHM_VFR_ORI" localSheetId="0">#REF!</definedName>
    <definedName name="IN_INHM_VFR_ORI">#REF!</definedName>
    <definedName name="IN_INHM_VFR_REV" localSheetId="0">#REF!</definedName>
    <definedName name="IN_INHM_VFR_REV">#REF!</definedName>
    <definedName name="IN_INHM_VFR_SHR" localSheetId="0">#REF!</definedName>
    <definedName name="IN_INHM_VFR_SHR">#REF!</definedName>
    <definedName name="IN_INHM_VFR_U15" localSheetId="0">#REF!</definedName>
    <definedName name="IN_INHM_VFR_U15">#REF!</definedName>
    <definedName name="IN_ISHM_BUS" localSheetId="0">'Database quarterly'!$B$895:$XFD$895</definedName>
    <definedName name="IN_ISHM_BUS">'Database Fin Yr'!$B$893:$XFD$893</definedName>
    <definedName name="IN_ISHM_BUS_ORI" localSheetId="0">#REF!</definedName>
    <definedName name="IN_ISHM_BUS_ORI">#REF!</definedName>
    <definedName name="IN_ISHM_BUS_REV" localSheetId="0">#REF!</definedName>
    <definedName name="IN_ISHM_BUS_REV">#REF!</definedName>
    <definedName name="IN_ISHM_EDU" localSheetId="0">'Database quarterly'!$B$898:$XFD$898</definedName>
    <definedName name="IN_ISHM_EDU">'Database Fin Yr'!$B$896:$XFD$896</definedName>
    <definedName name="IN_ISHM_EDU_REV" localSheetId="0">#REF!</definedName>
    <definedName name="IN_ISHM_EDU_REV">#REF!</definedName>
    <definedName name="IN_ISHM_EMP" localSheetId="0">'Database quarterly'!$B$899:$XFD$899</definedName>
    <definedName name="IN_ISHM_EMP">'Database Fin Yr'!$B$897:$XFD$897</definedName>
    <definedName name="IN_ISHM_EMP_REV" localSheetId="0">#REF!</definedName>
    <definedName name="IN_ISHM_EMP_REV">#REF!</definedName>
    <definedName name="IN_ISHM_HOL" localSheetId="0">'Database quarterly'!$B$896:$XFD$896</definedName>
    <definedName name="IN_ISHM_HOL">'Database Fin Yr'!$B$894:$XFD$894</definedName>
    <definedName name="IN_ISHM_HOL_ORI" localSheetId="0">#REF!</definedName>
    <definedName name="IN_ISHM_HOL_ORI">#REF!</definedName>
    <definedName name="IN_ISHM_HOL_REV" localSheetId="0">#REF!</definedName>
    <definedName name="IN_ISHM_HOL_REV">#REF!</definedName>
    <definedName name="IN_ISHM_OTH" localSheetId="0">'Database quarterly'!$B$900:$XFD$900</definedName>
    <definedName name="IN_ISHM_OTH">'Database Fin Yr'!$B$898:$XFD$898</definedName>
    <definedName name="IN_ISHM_OTH_ORI" localSheetId="0">#REF!</definedName>
    <definedName name="IN_ISHM_OTH_ORI">#REF!</definedName>
    <definedName name="IN_ISHM_OTH_REV" localSheetId="0">#REF!</definedName>
    <definedName name="IN_ISHM_OTH_REV">#REF!</definedName>
    <definedName name="IN_ISHM_TOT" localSheetId="0">'Database quarterly'!$B$901:$XFD$901</definedName>
    <definedName name="IN_ISHM_TOT">'Database Fin Yr'!$B$899:$XFD$899</definedName>
    <definedName name="IN_ISHM_TOT_ORI" localSheetId="0">#REF!</definedName>
    <definedName name="IN_ISHM_TOT_ORI">#REF!</definedName>
    <definedName name="IN_ISHM_TOT_REV" localSheetId="0">#REF!</definedName>
    <definedName name="IN_ISHM_TOT_REV">#REF!</definedName>
    <definedName name="IN_ISHM_VFR" localSheetId="0">'Database quarterly'!$B$897:$XFD$897</definedName>
    <definedName name="IN_ISHM_VFR">'Database Fin Yr'!$B$895:$XFD$895</definedName>
    <definedName name="IN_ISHM_VFR_ORI" localSheetId="0">#REF!</definedName>
    <definedName name="IN_ISHM_VFR_ORI">#REF!</definedName>
    <definedName name="IN_ISHM_VFR_REV" localSheetId="0">#REF!</definedName>
    <definedName name="IN_ISHM_VFR_REV">#REF!</definedName>
    <definedName name="IN_ISPD_BUS" localSheetId="0">'Database quarterly'!$B$615:$XFD$615</definedName>
    <definedName name="IN_ISPD_BUS">'Database Fin Yr'!$B$613:$XFD$613</definedName>
    <definedName name="IN_ISPD_BUS_REV" localSheetId="0">#REF!</definedName>
    <definedName name="IN_ISPD_BUS_REV">#REF!</definedName>
    <definedName name="IN_ISPD_EDU" localSheetId="0">'Database quarterly'!$B$618:$XFD$618</definedName>
    <definedName name="IN_ISPD_EDU">'Database Fin Yr'!$B$616:$XFD$616</definedName>
    <definedName name="IN_ISPD_EDU_REV" localSheetId="0">#REF!</definedName>
    <definedName name="IN_ISPD_EDU_REV">#REF!</definedName>
    <definedName name="IN_ISPD_EMP" localSheetId="0">'Database quarterly'!$B$619:$XFD$619</definedName>
    <definedName name="IN_ISPD_EMP">'Database Fin Yr'!$B$617:$XFD$617</definedName>
    <definedName name="IN_ISPD_EMP_REV" localSheetId="0">#REF!</definedName>
    <definedName name="IN_ISPD_EMP_REV">#REF!</definedName>
    <definedName name="IN_ISPD_HOL" localSheetId="0">'Database quarterly'!$B$616:$XFD$616</definedName>
    <definedName name="IN_ISPD_HOL">'Database Fin Yr'!$B$614:$XFD$614</definedName>
    <definedName name="IN_ISPD_HOL_REV" localSheetId="0">#REF!</definedName>
    <definedName name="IN_ISPD_HOL_REV">#REF!</definedName>
    <definedName name="IN_ISPD_OTH" localSheetId="0">'Database quarterly'!$B$620:$XFD$620</definedName>
    <definedName name="IN_ISPD_OTH">'Database Fin Yr'!$B$618:$XFD$618</definedName>
    <definedName name="IN_ISPD_OTH_REV" localSheetId="0">#REF!</definedName>
    <definedName name="IN_ISPD_OTH_REV">#REF!</definedName>
    <definedName name="IN_ISPD_TOT" localSheetId="0">'Database quarterly'!$B$621:$XFD$621</definedName>
    <definedName name="IN_ISPD_TOT">'Database Fin Yr'!$B$619:$XFD$619</definedName>
    <definedName name="IN_ISPD_TOT_REV" localSheetId="0">#REF!</definedName>
    <definedName name="IN_ISPD_TOT_REV">#REF!</definedName>
    <definedName name="IN_ISPD_VFR" localSheetId="0">'Database quarterly'!$B$617:$XFD$617</definedName>
    <definedName name="IN_ISPD_VFR">'Database Fin Yr'!$B$615:$XFD$615</definedName>
    <definedName name="IN_ISPD_VFR_REV" localSheetId="0">#REF!</definedName>
    <definedName name="IN_ISPD_VFR_REV">#REF!</definedName>
    <definedName name="IN_IVAR_BUS" localSheetId="0">'Database quarterly'!$B$55:$XFD$55</definedName>
    <definedName name="IN_IVAR_BUS">'Database Fin Yr'!$B$53:$XFD$53</definedName>
    <definedName name="IN_IVAR_BUS_U15" localSheetId="0">#REF!</definedName>
    <definedName name="IN_IVAR_BUS_U15">#REF!</definedName>
    <definedName name="IN_IVAR_EDU" localSheetId="0">'Database quarterly'!$B$58:$XFD$58</definedName>
    <definedName name="IN_IVAR_EDU">'Database Fin Yr'!$B$56:$XFD$56</definedName>
    <definedName name="IN_IVAR_EDU_U15" localSheetId="0">#REF!</definedName>
    <definedName name="IN_IVAR_EDU_U15">#REF!</definedName>
    <definedName name="IN_IVAR_EMP" localSheetId="0">'Database quarterly'!$B$59:$XFD$59</definedName>
    <definedName name="IN_IVAR_EMP">'Database Fin Yr'!$B$57:$XFD$57</definedName>
    <definedName name="IN_IVAR_EMP_U15" localSheetId="0">#REF!</definedName>
    <definedName name="IN_IVAR_EMP_U15">#REF!</definedName>
    <definedName name="IN_IVAR_HOL" localSheetId="0">'Database quarterly'!$B$56:$XFD$56</definedName>
    <definedName name="IN_IVAR_HOL">'Database Fin Yr'!$B$54:$XFD$54</definedName>
    <definedName name="IN_IVAR_HOL_U15" localSheetId="0">#REF!</definedName>
    <definedName name="IN_IVAR_HOL_U15">#REF!</definedName>
    <definedName name="IN_IVAR_OTH" localSheetId="0">'Database quarterly'!$B$60:$XFD$60</definedName>
    <definedName name="IN_IVAR_OTH">'Database Fin Yr'!$B$58:$XFD$58</definedName>
    <definedName name="IN_IVAR_OTH_U15" localSheetId="0">#REF!</definedName>
    <definedName name="IN_IVAR_OTH_U15">#REF!</definedName>
    <definedName name="IN_IVAR_TOT" localSheetId="0">'Database quarterly'!$B$61:$XFD$61</definedName>
    <definedName name="IN_IVAR_TOT">'Database Fin Yr'!$B$59:$XFD$59</definedName>
    <definedName name="IN_IVAR_TOT_U15" localSheetId="0">#REF!</definedName>
    <definedName name="IN_IVAR_TOT_U15">#REF!</definedName>
    <definedName name="IN_IVAR_VFR" localSheetId="0">'Database quarterly'!$B$57:$XFD$57</definedName>
    <definedName name="IN_IVAR_VFR">'Database Fin Yr'!$B$55:$XFD$55</definedName>
    <definedName name="IN_IVAR_VFR_U15" localSheetId="0">#REF!</definedName>
    <definedName name="IN_IVAR_VFR_U15">#REF!</definedName>
    <definedName name="IN_IVEX_BUS" localSheetId="0">'Database quarterly'!$B$475:$XFD$475</definedName>
    <definedName name="IN_IVEX_BUS">'Database Fin Yr'!$B$473:$XFD$473</definedName>
    <definedName name="IN_IVEX_BUS_REV" localSheetId="0">#REF!</definedName>
    <definedName name="IN_IVEX_BUS_REV">#REF!</definedName>
    <definedName name="IN_IVEX_EDU" localSheetId="0">'Database quarterly'!$B$478:$XFD$478</definedName>
    <definedName name="IN_IVEX_EDU">'Database Fin Yr'!$B$476:$XFD$476</definedName>
    <definedName name="IN_IVEX_EDU_REV" localSheetId="0">#REF!</definedName>
    <definedName name="IN_IVEX_EDU_REV">#REF!</definedName>
    <definedName name="IN_IVEX_EMP" localSheetId="0">'Database quarterly'!$B$479:$XFD$479</definedName>
    <definedName name="IN_IVEX_EMP">'Database Fin Yr'!$B$477:$XFD$477</definedName>
    <definedName name="IN_IVEX_EMP_REV" localSheetId="0">#REF!</definedName>
    <definedName name="IN_IVEX_EMP_REV">#REF!</definedName>
    <definedName name="IN_IVEX_HOL" localSheetId="0">'Database quarterly'!$B$476:$XFD$476</definedName>
    <definedName name="IN_IVEX_HOL">'Database Fin Yr'!$B$474:$XFD$474</definedName>
    <definedName name="IN_IVEX_HOL_REV" localSheetId="0">#REF!</definedName>
    <definedName name="IN_IVEX_HOL_REV">#REF!</definedName>
    <definedName name="IN_IVEX_OTH" localSheetId="0">'Database quarterly'!$B$480:$XFD$480</definedName>
    <definedName name="IN_IVEX_OTH">'Database Fin Yr'!$B$478:$XFD$478</definedName>
    <definedName name="IN_IVEX_OTH_REV" localSheetId="0">#REF!</definedName>
    <definedName name="IN_IVEX_OTH_REV">#REF!</definedName>
    <definedName name="IN_IVEX_TOT" localSheetId="0">'Database quarterly'!$B$481:$XFD$481</definedName>
    <definedName name="IN_IVEX_TOT">'Database Fin Yr'!$B$479:$XFD$479</definedName>
    <definedName name="IN_IVEX_TOT_REV" localSheetId="0">#REF!</definedName>
    <definedName name="IN_IVEX_TOT_REV">#REF!</definedName>
    <definedName name="IN_IVEX_VFR" localSheetId="0">'Database quarterly'!$B$477:$XFD$477</definedName>
    <definedName name="IN_IVEX_VFR">'Database Fin Yr'!$B$475:$XFD$475</definedName>
    <definedName name="IN_IVEX_VFR_REV" localSheetId="0">#REF!</definedName>
    <definedName name="IN_IVEX_VFR_REV">#REF!</definedName>
    <definedName name="IN_IVNI_BUS" localSheetId="0">'Database quarterly'!$B$335:$XFD$335</definedName>
    <definedName name="IN_IVNI_BUS">'Database Fin Yr'!$B$333:$XFD$333</definedName>
    <definedName name="IN_IVNI_BUS_ORI" localSheetId="0">#REF!</definedName>
    <definedName name="IN_IVNI_BUS_ORI">#REF!</definedName>
    <definedName name="IN_IVNI_BUS_REV" localSheetId="0">#REF!</definedName>
    <definedName name="IN_IVNI_BUS_REV">#REF!</definedName>
    <definedName name="IN_IVNI_BUS_SHR" localSheetId="0">#REF!</definedName>
    <definedName name="IN_IVNI_BUS_SHR">#REF!</definedName>
    <definedName name="IN_IVNI_BUS_U15" localSheetId="0">#REF!</definedName>
    <definedName name="IN_IVNI_BUS_U15">#REF!</definedName>
    <definedName name="IN_IVNI_EDU" localSheetId="0">'Database quarterly'!$B$338:$XFD$338</definedName>
    <definedName name="IN_IVNI_EDU">'Database Fin Yr'!$B$336:$XFD$336</definedName>
    <definedName name="IN_IVNI_EDU_REV" localSheetId="0">#REF!</definedName>
    <definedName name="IN_IVNI_EDU_REV">#REF!</definedName>
    <definedName name="IN_IVNI_EDU_SHR" localSheetId="0">#REF!</definedName>
    <definedName name="IN_IVNI_EDU_SHR">#REF!</definedName>
    <definedName name="IN_IVNI_EDU_U15" localSheetId="0">#REF!</definedName>
    <definedName name="IN_IVNI_EDU_U15">#REF!</definedName>
    <definedName name="IN_IVNI_EMP" localSheetId="0">'Database quarterly'!$B$339:$XFD$339</definedName>
    <definedName name="IN_IVNI_EMP">'Database Fin Yr'!$B$337:$XFD$337</definedName>
    <definedName name="IN_IVNI_EMP_REV" localSheetId="0">#REF!</definedName>
    <definedName name="IN_IVNI_EMP_REV">#REF!</definedName>
    <definedName name="IN_IVNI_EMP_SHR" localSheetId="0">#REF!</definedName>
    <definedName name="IN_IVNI_EMP_SHR">#REF!</definedName>
    <definedName name="IN_IVNI_EMP_U15" localSheetId="0">#REF!</definedName>
    <definedName name="IN_IVNI_EMP_U15">#REF!</definedName>
    <definedName name="IN_IVNI_HOL" localSheetId="0">'Database quarterly'!$B$336:$XFD$336</definedName>
    <definedName name="IN_IVNI_HOL">'Database Fin Yr'!$B$334:$XFD$334</definedName>
    <definedName name="IN_IVNI_HOL_ORI" localSheetId="0">#REF!</definedName>
    <definedName name="IN_IVNI_HOL_ORI">#REF!</definedName>
    <definedName name="IN_IVNI_HOL_REV" localSheetId="0">#REF!</definedName>
    <definedName name="IN_IVNI_HOL_REV">#REF!</definedName>
    <definedName name="IN_IVNI_HOL_SHR" localSheetId="0">#REF!</definedName>
    <definedName name="IN_IVNI_HOL_SHR">#REF!</definedName>
    <definedName name="IN_IVNI_HOL_U15" localSheetId="0">#REF!</definedName>
    <definedName name="IN_IVNI_HOL_U15">#REF!</definedName>
    <definedName name="IN_IVNI_OTH" localSheetId="0">'Database quarterly'!$B$340:$XFD$340</definedName>
    <definedName name="IN_IVNI_OTH">'Database Fin Yr'!$B$338:$XFD$338</definedName>
    <definedName name="IN_IVNI_OTH_ORI" localSheetId="0">#REF!</definedName>
    <definedName name="IN_IVNI_OTH_ORI">#REF!</definedName>
    <definedName name="IN_IVNI_OTH_REV" localSheetId="0">#REF!</definedName>
    <definedName name="IN_IVNI_OTH_REV">#REF!</definedName>
    <definedName name="IN_IVNI_OTH_SHR" localSheetId="0">#REF!</definedName>
    <definedName name="IN_IVNI_OTH_SHR">#REF!</definedName>
    <definedName name="IN_IVNI_OTH_U15" localSheetId="0">#REF!</definedName>
    <definedName name="IN_IVNI_OTH_U15">#REF!</definedName>
    <definedName name="IN_IVNI_TOT" localSheetId="0">'Database quarterly'!$B$341:$XFD$341</definedName>
    <definedName name="IN_IVNI_TOT">'Database Fin Yr'!$B$339:$XFD$339</definedName>
    <definedName name="IN_IVNI_TOT_ORI" localSheetId="0">#REF!</definedName>
    <definedName name="IN_IVNI_TOT_ORI">#REF!</definedName>
    <definedName name="IN_IVNI_TOT_REV" localSheetId="0">#REF!</definedName>
    <definedName name="IN_IVNI_TOT_REV">#REF!</definedName>
    <definedName name="IN_IVNI_TOT_SHR" localSheetId="0">#REF!</definedName>
    <definedName name="IN_IVNI_TOT_SHR">#REF!</definedName>
    <definedName name="IN_IVNI_TOT_U15" localSheetId="0">#REF!</definedName>
    <definedName name="IN_IVNI_TOT_U15">#REF!</definedName>
    <definedName name="IN_IVNI_VFR" localSheetId="0">'Database quarterly'!$B$337:$XFD$337</definedName>
    <definedName name="IN_IVNI_VFR">'Database Fin Yr'!$B$335:$XFD$335</definedName>
    <definedName name="IN_IVNI_VFR_ORI" localSheetId="0">#REF!</definedName>
    <definedName name="IN_IVNI_VFR_ORI">#REF!</definedName>
    <definedName name="IN_IVNI_VFR_REV" localSheetId="0">#REF!</definedName>
    <definedName name="IN_IVNI_VFR_REV">#REF!</definedName>
    <definedName name="IN_IVNI_VFR_SHR" localSheetId="0">#REF!</definedName>
    <definedName name="IN_IVNI_VFR_SHR">#REF!</definedName>
    <definedName name="IN_IVNI_VFR_U15" localSheetId="0">#REF!</definedName>
    <definedName name="IN_IVNI_VFR_U15">#REF!</definedName>
    <definedName name="IN_POP" localSheetId="0">'Database quarterly'!$B$1170:$XFD$1170</definedName>
    <definedName name="IN_POP">'Database Fin Yr'!$B$1168:$XFD$1168</definedName>
    <definedName name="IN_SEATS" localSheetId="0">'Database quarterly'!$B$1109:$XFD$1109</definedName>
    <definedName name="IN_SEATS">'Database Fin Yr'!$B$1107:$XFD$1107</definedName>
    <definedName name="IN_XR_AUD" localSheetId="0">'Database quarterly'!$B$1173:$XFD$1173</definedName>
    <definedName name="IN_XR_AUD">'Database Fin Yr'!$B$1171:$XFD$1171</definedName>
    <definedName name="IN_XR_USD" localSheetId="0">'Database quarterly'!$B$1172:$XFD$1172</definedName>
    <definedName name="IN_XR_USD">'Database Fin Yr'!$B$1170:$XFD$1170</definedName>
    <definedName name="JP_CPI" localSheetId="0">'Database quarterly'!$B$1144:$XFD$1144</definedName>
    <definedName name="JP_CPI">'Database Fin Yr'!$B$1142:$XFD$1142</definedName>
    <definedName name="JP_EQUITIES" localSheetId="0">'Database quarterly'!$B$1243:$XFD$1243</definedName>
    <definedName name="JP_EQUITIES">'Database Fin Yr'!$B$1241:$XFD$1241</definedName>
    <definedName name="JP_GDPR" localSheetId="0">'Database quarterly'!$B$1139:$XFD$1139</definedName>
    <definedName name="JP_GDPR">'Database Fin Yr'!$B$1137:$XFD$1137</definedName>
    <definedName name="JP_GDPR_PC" localSheetId="0">'Database quarterly'!$B$1141:$XFD$1141</definedName>
    <definedName name="JP_GDPR_PC">'Database Fin Yr'!$B$1139:$XFD$1139</definedName>
    <definedName name="JP_IALS_BUS" localSheetId="0">'Database quarterly'!$B$160:$XFD$160</definedName>
    <definedName name="JP_IALS_BUS">'Database Fin Yr'!$B$158:$XFD$158</definedName>
    <definedName name="JP_IALS_BUS_ORI" localSheetId="0">#REF!</definedName>
    <definedName name="JP_IALS_BUS_ORI">#REF!</definedName>
    <definedName name="JP_IALS_BUS_REV" localSheetId="0">#REF!</definedName>
    <definedName name="JP_IALS_BUS_REV">#REF!</definedName>
    <definedName name="JP_IALS_EDU" localSheetId="0">'Database quarterly'!$B$163:$XFD$163</definedName>
    <definedName name="JP_IALS_EDU">'Database Fin Yr'!$B$161:$XFD$161</definedName>
    <definedName name="JP_IALS_EDU_REV" localSheetId="0">#REF!</definedName>
    <definedName name="JP_IALS_EDU_REV">#REF!</definedName>
    <definedName name="JP_IALS_EMP" localSheetId="0">'Database quarterly'!$B$164:$XFD$164</definedName>
    <definedName name="JP_IALS_EMP">'Database Fin Yr'!$B$162:$XFD$162</definedName>
    <definedName name="JP_IALS_EMP_REV" localSheetId="0">#REF!</definedName>
    <definedName name="JP_IALS_EMP_REV">#REF!</definedName>
    <definedName name="JP_IALS_HOL" localSheetId="0">'Database quarterly'!$B$161:$XFD$161</definedName>
    <definedName name="JP_IALS_HOL">'Database Fin Yr'!$B$159:$XFD$159</definedName>
    <definedName name="JP_IALS_HOL_ORI" localSheetId="0">#REF!</definedName>
    <definedName name="JP_IALS_HOL_ORI">#REF!</definedName>
    <definedName name="JP_IALS_HOL_REV" localSheetId="0">#REF!</definedName>
    <definedName name="JP_IALS_HOL_REV">#REF!</definedName>
    <definedName name="JP_IALS_OTH" localSheetId="0">'Database quarterly'!$B$165:$XFD$165</definedName>
    <definedName name="JP_IALS_OTH">'Database Fin Yr'!$B$163:$XFD$163</definedName>
    <definedName name="JP_IALS_OTH_ORI" localSheetId="0">#REF!</definedName>
    <definedName name="JP_IALS_OTH_ORI">#REF!</definedName>
    <definedName name="JP_IALS_OTH_REV" localSheetId="0">#REF!</definedName>
    <definedName name="JP_IALS_OTH_REV">#REF!</definedName>
    <definedName name="JP_IALS_TOT" localSheetId="0">'Database quarterly'!$B$166:$XFD$166</definedName>
    <definedName name="JP_IALS_TOT">'Database Fin Yr'!$B$164:$XFD$164</definedName>
    <definedName name="JP_IALS_TOT_ORI" localSheetId="0">#REF!</definedName>
    <definedName name="JP_IALS_TOT_ORI">#REF!</definedName>
    <definedName name="JP_IALS_TOT_REV" localSheetId="0">#REF!</definedName>
    <definedName name="JP_IALS_TOT_REV">#REF!</definedName>
    <definedName name="JP_IALS_VFR" localSheetId="0">'Database quarterly'!$B$162:$XFD$162</definedName>
    <definedName name="JP_IALS_VFR">'Database Fin Yr'!$B$160:$XFD$160</definedName>
    <definedName name="JP_IALS_VFR_ORI" localSheetId="0">#REF!</definedName>
    <definedName name="JP_IALS_VFR_ORI">#REF!</definedName>
    <definedName name="JP_IALS_VFR_REV" localSheetId="0">#REF!</definedName>
    <definedName name="JP_IALS_VFR_REV">#REF!</definedName>
    <definedName name="JP_INHM_BUS" localSheetId="0">'Database quarterly'!$B$720:$XFD$720</definedName>
    <definedName name="JP_INHM_BUS">'Database Fin Yr'!$B$718:$XFD$718</definedName>
    <definedName name="JP_INHM_BUS_ORI" localSheetId="0">#REF!</definedName>
    <definedName name="JP_INHM_BUS_ORI">#REF!</definedName>
    <definedName name="JP_INHM_BUS_REV" localSheetId="0">#REF!</definedName>
    <definedName name="JP_INHM_BUS_REV">#REF!</definedName>
    <definedName name="JP_INHM_BUS_SHR" localSheetId="0">#REF!</definedName>
    <definedName name="JP_INHM_BUS_SHR">#REF!</definedName>
    <definedName name="JP_INHM_BUS_U15" localSheetId="0">#REF!</definedName>
    <definedName name="JP_INHM_BUS_U15">#REF!</definedName>
    <definedName name="JP_INHM_EDU" localSheetId="0">'Database quarterly'!$B$723:$XFD$723</definedName>
    <definedName name="JP_INHM_EDU">'Database Fin Yr'!$B$721:$XFD$721</definedName>
    <definedName name="JP_INHM_EDU_REV" localSheetId="0">#REF!</definedName>
    <definedName name="JP_INHM_EDU_REV">#REF!</definedName>
    <definedName name="JP_INHM_EDU_SHR" localSheetId="0">#REF!</definedName>
    <definedName name="JP_INHM_EDU_SHR">#REF!</definedName>
    <definedName name="JP_INHM_EDU_U15" localSheetId="0">#REF!</definedName>
    <definedName name="JP_INHM_EDU_U15">#REF!</definedName>
    <definedName name="JP_INHM_EMP" localSheetId="0">'Database quarterly'!$B$724:$XFD$724</definedName>
    <definedName name="JP_INHM_EMP">'Database Fin Yr'!$B$722:$XFD$722</definedName>
    <definedName name="JP_INHM_EMP_REV" localSheetId="0">#REF!</definedName>
    <definedName name="JP_INHM_EMP_REV">#REF!</definedName>
    <definedName name="JP_INHM_EMP_SHR" localSheetId="0">#REF!</definedName>
    <definedName name="JP_INHM_EMP_SHR">#REF!</definedName>
    <definedName name="JP_INHM_EMP_U15" localSheetId="0">#REF!</definedName>
    <definedName name="JP_INHM_EMP_U15">#REF!</definedName>
    <definedName name="JP_INHM_HOL" localSheetId="0">'Database quarterly'!$B$721:$XFD$721</definedName>
    <definedName name="JP_INHM_HOL">'Database Fin Yr'!$B$719:$XFD$719</definedName>
    <definedName name="JP_INHM_HOL_ORI" localSheetId="0">#REF!</definedName>
    <definedName name="JP_INHM_HOL_ORI">#REF!</definedName>
    <definedName name="JP_INHM_HOL_REV" localSheetId="0">#REF!</definedName>
    <definedName name="JP_INHM_HOL_REV">#REF!</definedName>
    <definedName name="JP_INHM_HOL_SHR" localSheetId="0">#REF!</definedName>
    <definedName name="JP_INHM_HOL_SHR">#REF!</definedName>
    <definedName name="JP_INHM_HOL_U15" localSheetId="0">#REF!</definedName>
    <definedName name="JP_INHM_HOL_U15">#REF!</definedName>
    <definedName name="JP_INHM_OTH" localSheetId="0">'Database quarterly'!$B$725:$XFD$725</definedName>
    <definedName name="JP_INHM_OTH">'Database Fin Yr'!$B$723:$XFD$723</definedName>
    <definedName name="JP_INHM_OTH_ORI" localSheetId="0">#REF!</definedName>
    <definedName name="JP_INHM_OTH_ORI">#REF!</definedName>
    <definedName name="JP_INHM_OTH_REV" localSheetId="0">#REF!</definedName>
    <definedName name="JP_INHM_OTH_REV">#REF!</definedName>
    <definedName name="JP_INHM_OTH_SHR" localSheetId="0">#REF!</definedName>
    <definedName name="JP_INHM_OTH_SHR">#REF!</definedName>
    <definedName name="JP_INHM_OTH_U15" localSheetId="0">#REF!</definedName>
    <definedName name="JP_INHM_OTH_U15">#REF!</definedName>
    <definedName name="JP_INHM_TOT" localSheetId="0">'Database quarterly'!$B$726:$XFD$726</definedName>
    <definedName name="JP_INHM_TOT">'Database Fin Yr'!$B$724:$XFD$724</definedName>
    <definedName name="JP_INHM_TOT_ORI" localSheetId="0">#REF!</definedName>
    <definedName name="JP_INHM_TOT_ORI">#REF!</definedName>
    <definedName name="JP_INHM_TOT_REV" localSheetId="0">#REF!</definedName>
    <definedName name="JP_INHM_TOT_REV">#REF!</definedName>
    <definedName name="JP_INHM_TOT_SHR" localSheetId="0">#REF!</definedName>
    <definedName name="JP_INHM_TOT_SHR">#REF!</definedName>
    <definedName name="JP_INHM_TOT_U15" localSheetId="0">#REF!</definedName>
    <definedName name="JP_INHM_TOT_U15">#REF!</definedName>
    <definedName name="JP_INHM_VFR" localSheetId="0">'Database quarterly'!$B$722:$XFD$722</definedName>
    <definedName name="JP_INHM_VFR">'Database Fin Yr'!$B$720:$XFD$720</definedName>
    <definedName name="JP_INHM_VFR_ORI" localSheetId="0">#REF!</definedName>
    <definedName name="JP_INHM_VFR_ORI">#REF!</definedName>
    <definedName name="JP_INHM_VFR_REV" localSheetId="0">#REF!</definedName>
    <definedName name="JP_INHM_VFR_REV">#REF!</definedName>
    <definedName name="JP_INHM_VFR_SHR" localSheetId="0">#REF!</definedName>
    <definedName name="JP_INHM_VFR_SHR">#REF!</definedName>
    <definedName name="JP_INHM_VFR_U15" localSheetId="0">#REF!</definedName>
    <definedName name="JP_INHM_VFR_U15">#REF!</definedName>
    <definedName name="JP_ISHM_BUS" localSheetId="0">'Database quarterly'!$B$860:$XFD$860</definedName>
    <definedName name="JP_ISHM_BUS">'Database Fin Yr'!$B$858:$XFD$858</definedName>
    <definedName name="JP_ISHM_BUS_ORI" localSheetId="0">#REF!</definedName>
    <definedName name="JP_ISHM_BUS_ORI">#REF!</definedName>
    <definedName name="JP_ISHM_BUS_REV" localSheetId="0">#REF!</definedName>
    <definedName name="JP_ISHM_BUS_REV">#REF!</definedName>
    <definedName name="JP_ISHM_EDU" localSheetId="0">'Database quarterly'!$B$863:$XFD$863</definedName>
    <definedName name="JP_ISHM_EDU">'Database Fin Yr'!$B$861:$XFD$861</definedName>
    <definedName name="JP_ISHM_EDU_REV" localSheetId="0">#REF!</definedName>
    <definedName name="JP_ISHM_EDU_REV">#REF!</definedName>
    <definedName name="JP_ISHM_EMP" localSheetId="0">'Database quarterly'!$B$864:$XFD$864</definedName>
    <definedName name="JP_ISHM_EMP">'Database Fin Yr'!$B$862:$XFD$862</definedName>
    <definedName name="JP_ISHM_EMP_REV" localSheetId="0">#REF!</definedName>
    <definedName name="JP_ISHM_EMP_REV">#REF!</definedName>
    <definedName name="JP_ISHM_HOL" localSheetId="0">'Database quarterly'!$B$861:$XFD$861</definedName>
    <definedName name="JP_ISHM_HOL">'Database Fin Yr'!$B$859:$XFD$859</definedName>
    <definedName name="JP_ISHM_HOL_ORI" localSheetId="0">#REF!</definedName>
    <definedName name="JP_ISHM_HOL_ORI">#REF!</definedName>
    <definedName name="JP_ISHM_HOL_REV" localSheetId="0">#REF!</definedName>
    <definedName name="JP_ISHM_HOL_REV">#REF!</definedName>
    <definedName name="JP_ISHM_OTH" localSheetId="0">'Database quarterly'!$B$865:$XFD$865</definedName>
    <definedName name="JP_ISHM_OTH">'Database Fin Yr'!$B$863:$XFD$863</definedName>
    <definedName name="JP_ISHM_OTH_ORI" localSheetId="0">#REF!</definedName>
    <definedName name="JP_ISHM_OTH_ORI">#REF!</definedName>
    <definedName name="JP_ISHM_OTH_REV" localSheetId="0">#REF!</definedName>
    <definedName name="JP_ISHM_OTH_REV">#REF!</definedName>
    <definedName name="JP_ISHM_TOT" localSheetId="0">'Database quarterly'!$B$866:$XFD$866</definedName>
    <definedName name="JP_ISHM_TOT">'Database Fin Yr'!$B$864:$XFD$864</definedName>
    <definedName name="JP_ISHM_TOT_ORI" localSheetId="0">#REF!</definedName>
    <definedName name="JP_ISHM_TOT_ORI">#REF!</definedName>
    <definedName name="JP_ISHM_TOT_REV" localSheetId="0">#REF!</definedName>
    <definedName name="JP_ISHM_TOT_REV">#REF!</definedName>
    <definedName name="JP_ISHM_VFR" localSheetId="0">'Database quarterly'!$B$862:$XFD$862</definedName>
    <definedName name="JP_ISHM_VFR">'Database Fin Yr'!$B$860:$XFD$860</definedName>
    <definedName name="JP_ISHM_VFR_ORI" localSheetId="0">#REF!</definedName>
    <definedName name="JP_ISHM_VFR_ORI">#REF!</definedName>
    <definedName name="JP_ISHM_VFR_REV" localSheetId="0">#REF!</definedName>
    <definedName name="JP_ISHM_VFR_REV">#REF!</definedName>
    <definedName name="JP_ISPD_BUS" localSheetId="0">'Database quarterly'!$B$580:$XFD$580</definedName>
    <definedName name="JP_ISPD_BUS">'Database Fin Yr'!$B$578:$XFD$578</definedName>
    <definedName name="JP_ISPD_BUS_REV" localSheetId="0">#REF!</definedName>
    <definedName name="JP_ISPD_BUS_REV">#REF!</definedName>
    <definedName name="JP_ISPD_EDU" localSheetId="0">'Database quarterly'!$B$583:$XFD$583</definedName>
    <definedName name="JP_ISPD_EDU">'Database Fin Yr'!$B$581:$XFD$581</definedName>
    <definedName name="JP_ISPD_EDU_REV" localSheetId="0">#REF!</definedName>
    <definedName name="JP_ISPD_EDU_REV">#REF!</definedName>
    <definedName name="JP_ISPD_EMP" localSheetId="0">'Database quarterly'!$B$584:$XFD$584</definedName>
    <definedName name="JP_ISPD_EMP">'Database Fin Yr'!$B$582:$XFD$582</definedName>
    <definedName name="JP_ISPD_EMP_REV" localSheetId="0">#REF!</definedName>
    <definedName name="JP_ISPD_EMP_REV">#REF!</definedName>
    <definedName name="JP_ISPD_HOL" localSheetId="0">'Database quarterly'!$B$581:$XFD$581</definedName>
    <definedName name="JP_ISPD_HOL">'Database Fin Yr'!$B$579:$XFD$579</definedName>
    <definedName name="JP_ISPD_HOL_REV" localSheetId="0">#REF!</definedName>
    <definedName name="JP_ISPD_HOL_REV">#REF!</definedName>
    <definedName name="JP_ISPD_OTH" localSheetId="0">'Database quarterly'!$B$585:$XFD$585</definedName>
    <definedName name="JP_ISPD_OTH">'Database Fin Yr'!$B$583:$XFD$583</definedName>
    <definedName name="JP_ISPD_OTH_REV" localSheetId="0">#REF!</definedName>
    <definedName name="JP_ISPD_OTH_REV">#REF!</definedName>
    <definedName name="JP_ISPD_TOT" localSheetId="0">'Database quarterly'!$B$586:$XFD$586</definedName>
    <definedName name="JP_ISPD_TOT">'Database Fin Yr'!$B$584:$XFD$584</definedName>
    <definedName name="JP_ISPD_TOT_REV" localSheetId="0">#REF!</definedName>
    <definedName name="JP_ISPD_TOT_REV">#REF!</definedName>
    <definedName name="JP_ISPD_VFR" localSheetId="0">'Database quarterly'!$B$582:$XFD$582</definedName>
    <definedName name="JP_ISPD_VFR">'Database Fin Yr'!$B$580:$XFD$580</definedName>
    <definedName name="JP_ISPD_VFR_REV" localSheetId="0">#REF!</definedName>
    <definedName name="JP_ISPD_VFR_REV">#REF!</definedName>
    <definedName name="JP_IVAR_BUS" localSheetId="0">'Database quarterly'!$B$20:$XFD$20</definedName>
    <definedName name="JP_IVAR_BUS">'Database Fin Yr'!$B$18:$XFD$18</definedName>
    <definedName name="JP_IVAR_BUS_U15" localSheetId="0">#REF!</definedName>
    <definedName name="JP_IVAR_BUS_U15">#REF!</definedName>
    <definedName name="JP_IVAR_EDU" localSheetId="0">'Database quarterly'!$B$23:$XFD$23</definedName>
    <definedName name="JP_IVAR_EDU">'Database Fin Yr'!$B$21:$XFD$21</definedName>
    <definedName name="JP_IVAR_EDU_U15" localSheetId="0">#REF!</definedName>
    <definedName name="JP_IVAR_EDU_U15">#REF!</definedName>
    <definedName name="JP_IVAR_EMP" localSheetId="0">'Database quarterly'!$B$24:$XFD$24</definedName>
    <definedName name="JP_IVAR_EMP">'Database Fin Yr'!$B$22:$XFD$22</definedName>
    <definedName name="JP_IVAR_EMP_U15" localSheetId="0">#REF!</definedName>
    <definedName name="JP_IVAR_EMP_U15">#REF!</definedName>
    <definedName name="JP_IVAR_HOL" localSheetId="0">'Database quarterly'!$B$21:$XFD$21</definedName>
    <definedName name="JP_IVAR_HOL">'Database Fin Yr'!$B$19:$XFD$19</definedName>
    <definedName name="JP_IVAR_HOL_U15" localSheetId="0">#REF!</definedName>
    <definedName name="JP_IVAR_HOL_U15">#REF!</definedName>
    <definedName name="JP_IVAR_OTH" localSheetId="0">'Database quarterly'!$B$25:$XFD$25</definedName>
    <definedName name="JP_IVAR_OTH">'Database Fin Yr'!$B$23:$XFD$23</definedName>
    <definedName name="JP_IVAR_OTH_U15" localSheetId="0">#REF!</definedName>
    <definedName name="JP_IVAR_OTH_U15">#REF!</definedName>
    <definedName name="JP_IVAR_TOT" localSheetId="0">'Database quarterly'!$B$26:$XFD$26</definedName>
    <definedName name="JP_IVAR_TOT">'Database Fin Yr'!$B$24:$XFD$24</definedName>
    <definedName name="JP_IVAR_TOT_U15" localSheetId="0">#REF!</definedName>
    <definedName name="JP_IVAR_TOT_U15">#REF!</definedName>
    <definedName name="JP_IVAR_VFR" localSheetId="0">'Database quarterly'!$B$22:$XFD$22</definedName>
    <definedName name="JP_IVAR_VFR">'Database Fin Yr'!$B$20:$XFD$20</definedName>
    <definedName name="JP_IVAR_VFR_U15" localSheetId="0">#REF!</definedName>
    <definedName name="JP_IVAR_VFR_U15">#REF!</definedName>
    <definedName name="JP_IVEX_BUS" localSheetId="0">'Database quarterly'!$B$440:$XFD$440</definedName>
    <definedName name="JP_IVEX_BUS">'Database Fin Yr'!$B$438:$XFD$438</definedName>
    <definedName name="JP_IVEX_BUS_REV" localSheetId="0">#REF!</definedName>
    <definedName name="JP_IVEX_BUS_REV">#REF!</definedName>
    <definedName name="JP_IVEX_EDU" localSheetId="0">'Database quarterly'!$B$443:$XFD$443</definedName>
    <definedName name="JP_IVEX_EDU">'Database Fin Yr'!$B$441:$XFD$441</definedName>
    <definedName name="JP_IVEX_EDU_REV" localSheetId="0">#REF!</definedName>
    <definedName name="JP_IVEX_EDU_REV">#REF!</definedName>
    <definedName name="JP_IVEX_EMP" localSheetId="0">'Database quarterly'!$B$444:$XFD$444</definedName>
    <definedName name="JP_IVEX_EMP">'Database Fin Yr'!$B$442:$XFD$442</definedName>
    <definedName name="JP_IVEX_EMP_REV" localSheetId="0">#REF!</definedName>
    <definedName name="JP_IVEX_EMP_REV">#REF!</definedName>
    <definedName name="JP_IVEX_HOL" localSheetId="0">'Database quarterly'!$B$441:$XFD$441</definedName>
    <definedName name="JP_IVEX_HOL">'Database Fin Yr'!$B$439:$XFD$439</definedName>
    <definedName name="JP_IVEX_HOL_REV" localSheetId="0">#REF!</definedName>
    <definedName name="JP_IVEX_HOL_REV">#REF!</definedName>
    <definedName name="JP_IVEX_OTH" localSheetId="0">'Database quarterly'!$B$445:$XFD$445</definedName>
    <definedName name="JP_IVEX_OTH">'Database Fin Yr'!$B$443:$XFD$443</definedName>
    <definedName name="JP_IVEX_OTH_REV" localSheetId="0">#REF!</definedName>
    <definedName name="JP_IVEX_OTH_REV">#REF!</definedName>
    <definedName name="JP_IVEX_TOT" localSheetId="0">'Database quarterly'!$B$446:$XFD$446</definedName>
    <definedName name="JP_IVEX_TOT">'Database Fin Yr'!$B$444:$XFD$444</definedName>
    <definedName name="JP_IVEX_TOT_REV" localSheetId="0">#REF!</definedName>
    <definedName name="JP_IVEX_TOT_REV">#REF!</definedName>
    <definedName name="JP_IVEX_VFR" localSheetId="0">'Database quarterly'!$B$442:$XFD$442</definedName>
    <definedName name="JP_IVEX_VFR">'Database Fin Yr'!$B$440:$XFD$440</definedName>
    <definedName name="JP_IVEX_VFR_REV" localSheetId="0">#REF!</definedName>
    <definedName name="JP_IVEX_VFR_REV">#REF!</definedName>
    <definedName name="JP_IVNI_BUS" localSheetId="0">'Database quarterly'!$B$300:$XFD$300</definedName>
    <definedName name="JP_IVNI_BUS">'Database Fin Yr'!$B$298:$XFD$298</definedName>
    <definedName name="JP_IVNI_BUS_ORI" localSheetId="0">#REF!</definedName>
    <definedName name="JP_IVNI_BUS_ORI">#REF!</definedName>
    <definedName name="JP_IVNI_BUS_REV" localSheetId="0">#REF!</definedName>
    <definedName name="JP_IVNI_BUS_REV">#REF!</definedName>
    <definedName name="JP_IVNI_BUS_SHR" localSheetId="0">#REF!</definedName>
    <definedName name="JP_IVNI_BUS_SHR">#REF!</definedName>
    <definedName name="JP_IVNI_BUS_U15" localSheetId="0">#REF!</definedName>
    <definedName name="JP_IVNI_BUS_U15">#REF!</definedName>
    <definedName name="JP_IVNI_EDU" localSheetId="0">'Database quarterly'!$B$303:$XFD$303</definedName>
    <definedName name="JP_IVNI_EDU">'Database Fin Yr'!$B$301:$XFD$301</definedName>
    <definedName name="JP_IVNI_EDU_REV" localSheetId="0">#REF!</definedName>
    <definedName name="JP_IVNI_EDU_REV">#REF!</definedName>
    <definedName name="JP_IVNI_EDU_SHR" localSheetId="0">#REF!</definedName>
    <definedName name="JP_IVNI_EDU_SHR">#REF!</definedName>
    <definedName name="JP_IVNI_EDU_U15" localSheetId="0">#REF!</definedName>
    <definedName name="JP_IVNI_EDU_U15">#REF!</definedName>
    <definedName name="JP_IVNI_EMP" localSheetId="0">'Database quarterly'!$B$304:$XFD$304</definedName>
    <definedName name="JP_IVNI_EMP">'Database Fin Yr'!$B$302:$XFD$302</definedName>
    <definedName name="JP_IVNI_EMP_REV" localSheetId="0">#REF!</definedName>
    <definedName name="JP_IVNI_EMP_REV">#REF!</definedName>
    <definedName name="JP_IVNI_EMP_SHR" localSheetId="0">#REF!</definedName>
    <definedName name="JP_IVNI_EMP_SHR">#REF!</definedName>
    <definedName name="JP_IVNI_EMP_U15" localSheetId="0">#REF!</definedName>
    <definedName name="JP_IVNI_EMP_U15">#REF!</definedName>
    <definedName name="JP_IVNI_HOL" localSheetId="0">'Database quarterly'!$B$301:$XFD$301</definedName>
    <definedName name="JP_IVNI_HOL">'Database Fin Yr'!$B$299:$XFD$299</definedName>
    <definedName name="JP_IVNI_HOL_ORI" localSheetId="0">#REF!</definedName>
    <definedName name="JP_IVNI_HOL_ORI">#REF!</definedName>
    <definedName name="JP_IVNI_HOL_REV" localSheetId="0">#REF!</definedName>
    <definedName name="JP_IVNI_HOL_REV">#REF!</definedName>
    <definedName name="JP_IVNI_HOL_SHR" localSheetId="0">#REF!</definedName>
    <definedName name="JP_IVNI_HOL_SHR">#REF!</definedName>
    <definedName name="JP_IVNI_HOL_U15" localSheetId="0">#REF!</definedName>
    <definedName name="JP_IVNI_HOL_U15">#REF!</definedName>
    <definedName name="JP_IVNI_OTH" localSheetId="0">'Database quarterly'!$B$305:$XFD$305</definedName>
    <definedName name="JP_IVNI_OTH">'Database Fin Yr'!$B$303:$XFD$303</definedName>
    <definedName name="JP_IVNI_OTH_ORI" localSheetId="0">#REF!</definedName>
    <definedName name="JP_IVNI_OTH_ORI">#REF!</definedName>
    <definedName name="JP_IVNI_OTH_REV" localSheetId="0">#REF!</definedName>
    <definedName name="JP_IVNI_OTH_REV">#REF!</definedName>
    <definedName name="JP_IVNI_OTH_SHR" localSheetId="0">#REF!</definedName>
    <definedName name="JP_IVNI_OTH_SHR">#REF!</definedName>
    <definedName name="JP_IVNI_OTH_U15" localSheetId="0">#REF!</definedName>
    <definedName name="JP_IVNI_OTH_U15">#REF!</definedName>
    <definedName name="JP_IVNI_TOT" localSheetId="0">'Database quarterly'!$B$306:$XFD$306</definedName>
    <definedName name="JP_IVNI_TOT">'Database Fin Yr'!$B$304:$XFD$304</definedName>
    <definedName name="JP_IVNI_TOT_ORI" localSheetId="0">#REF!</definedName>
    <definedName name="JP_IVNI_TOT_ORI">#REF!</definedName>
    <definedName name="JP_IVNI_TOT_REV" localSheetId="0">#REF!</definedName>
    <definedName name="JP_IVNI_TOT_REV">#REF!</definedName>
    <definedName name="JP_IVNI_TOT_SHR" localSheetId="0">#REF!</definedName>
    <definedName name="JP_IVNI_TOT_SHR">#REF!</definedName>
    <definedName name="JP_IVNI_TOT_U15" localSheetId="0">#REF!</definedName>
    <definedName name="JP_IVNI_TOT_U15">#REF!</definedName>
    <definedName name="JP_IVNI_VFR" localSheetId="0">'Database quarterly'!$B$302:$XFD$302</definedName>
    <definedName name="JP_IVNI_VFR">'Database Fin Yr'!$B$300:$XFD$300</definedName>
    <definedName name="JP_IVNI_VFR_ORI" localSheetId="0">#REF!</definedName>
    <definedName name="JP_IVNI_VFR_ORI">#REF!</definedName>
    <definedName name="JP_IVNI_VFR_REV" localSheetId="0">#REF!</definedName>
    <definedName name="JP_IVNI_VFR_REV">#REF!</definedName>
    <definedName name="JP_IVNI_VFR_SHR" localSheetId="0">#REF!</definedName>
    <definedName name="JP_IVNI_VFR_SHR">#REF!</definedName>
    <definedName name="JP_IVNI_VFR_U15" localSheetId="0">#REF!</definedName>
    <definedName name="JP_IVNI_VFR_U15">#REF!</definedName>
    <definedName name="JP_POP" localSheetId="0">'Database quarterly'!$B$1140:$XFD$1140</definedName>
    <definedName name="JP_POP">'Database Fin Yr'!$B$1138:$XFD$1138</definedName>
    <definedName name="JP_SEATS" localSheetId="0">'Database quarterly'!$B$1104:$XFD$1104</definedName>
    <definedName name="JP_SEATS">'Database Fin Yr'!$B$1102:$XFD$1102</definedName>
    <definedName name="JP_XR_AUD" localSheetId="0">'Database quarterly'!$B$1143:$XFD$1143</definedName>
    <definedName name="JP_XR_AUD">'Database Fin Yr'!$B$1141:$XFD$1141</definedName>
    <definedName name="JP_XR_USD" localSheetId="0">'Database quarterly'!$B$1142:$XFD$1142</definedName>
    <definedName name="JP_XR_USD">'Database Fin Yr'!$B$1140:$XFD$1140</definedName>
    <definedName name="ME_IALS_BUS" localSheetId="0">'Database quarterly'!$B$265:$XFD$265</definedName>
    <definedName name="ME_IALS_BUS">'Database Fin Yr'!$B$263:$XFD$263</definedName>
    <definedName name="ME_IALS_BUS_ORI" localSheetId="0">#REF!</definedName>
    <definedName name="ME_IALS_BUS_ORI">#REF!</definedName>
    <definedName name="ME_IALS_BUS_REV" localSheetId="0">#REF!</definedName>
    <definedName name="ME_IALS_BUS_REV">#REF!</definedName>
    <definedName name="ME_IALS_EDU" localSheetId="0">'Database quarterly'!$B$268:$XFD$268</definedName>
    <definedName name="ME_IALS_EDU">'Database Fin Yr'!$B$266:$XFD$266</definedName>
    <definedName name="ME_IALS_EDU_REV" localSheetId="0">#REF!</definedName>
    <definedName name="ME_IALS_EDU_REV">#REF!</definedName>
    <definedName name="ME_IALS_EMP" localSheetId="0">'Database quarterly'!$B$269:$XFD$269</definedName>
    <definedName name="ME_IALS_EMP">'Database Fin Yr'!$B$267:$XFD$267</definedName>
    <definedName name="ME_IALS_EMP_REV" localSheetId="0">#REF!</definedName>
    <definedName name="ME_IALS_EMP_REV">#REF!</definedName>
    <definedName name="ME_IALS_HOL" localSheetId="0">'Database quarterly'!$B$266:$XFD$266</definedName>
    <definedName name="ME_IALS_HOL">'Database Fin Yr'!$B$264:$XFD$264</definedName>
    <definedName name="ME_IALS_HOL_ORI" localSheetId="0">#REF!</definedName>
    <definedName name="ME_IALS_HOL_ORI">#REF!</definedName>
    <definedName name="ME_IALS_HOL_REV" localSheetId="0">#REF!</definedName>
    <definedName name="ME_IALS_HOL_REV">#REF!</definedName>
    <definedName name="ME_IALS_OTH" localSheetId="0">'Database quarterly'!$B$270:$XFD$270</definedName>
    <definedName name="ME_IALS_OTH">'Database Fin Yr'!$B$268:$XFD$268</definedName>
    <definedName name="ME_IALS_OTH_ORI" localSheetId="0">#REF!</definedName>
    <definedName name="ME_IALS_OTH_ORI">#REF!</definedName>
    <definedName name="ME_IALS_OTH_REV" localSheetId="0">#REF!</definedName>
    <definedName name="ME_IALS_OTH_REV">#REF!</definedName>
    <definedName name="ME_IALS_TOT" localSheetId="0">'Database quarterly'!$B$271:$XFD$271</definedName>
    <definedName name="ME_IALS_TOT">'Database Fin Yr'!$B$269:$XFD$269</definedName>
    <definedName name="ME_IALS_TOT_ORI" localSheetId="0">#REF!</definedName>
    <definedName name="ME_IALS_TOT_ORI">#REF!</definedName>
    <definedName name="ME_IALS_TOT_REV" localSheetId="0">#REF!</definedName>
    <definedName name="ME_IALS_TOT_REV">#REF!</definedName>
    <definedName name="ME_IALS_VFR" localSheetId="0">'Database quarterly'!$B$267:$XFD$267</definedName>
    <definedName name="ME_IALS_VFR">'Database Fin Yr'!$B$265:$XFD$265</definedName>
    <definedName name="ME_IALS_VFR_ORI" localSheetId="0">#REF!</definedName>
    <definedName name="ME_IALS_VFR_ORI">#REF!</definedName>
    <definedName name="ME_IALS_VFR_REV" localSheetId="0">#REF!</definedName>
    <definedName name="ME_IALS_VFR_REV">#REF!</definedName>
    <definedName name="ME_INHM_BUS" localSheetId="0">'Database quarterly'!$B$825:$XFD$825</definedName>
    <definedName name="ME_INHM_BUS">'Database Fin Yr'!$B$823:$XFD$823</definedName>
    <definedName name="ME_INHM_BUS_ORI" localSheetId="0">#REF!</definedName>
    <definedName name="ME_INHM_BUS_ORI">#REF!</definedName>
    <definedName name="ME_INHM_BUS_REV" localSheetId="0">#REF!</definedName>
    <definedName name="ME_INHM_BUS_REV">#REF!</definedName>
    <definedName name="ME_INHM_BUS_SHR" localSheetId="0">#REF!</definedName>
    <definedName name="ME_INHM_BUS_SHR">#REF!</definedName>
    <definedName name="ME_INHM_BUS_U15" localSheetId="0">#REF!</definedName>
    <definedName name="ME_INHM_BUS_U15">#REF!</definedName>
    <definedName name="ME_INHM_EDU" localSheetId="0">'Database quarterly'!$B$828:$XFD$828</definedName>
    <definedName name="ME_INHM_EDU">'Database Fin Yr'!$B$826:$XFD$826</definedName>
    <definedName name="ME_INHM_EDU_REV" localSheetId="0">#REF!</definedName>
    <definedName name="ME_INHM_EDU_REV">#REF!</definedName>
    <definedName name="ME_INHM_EDU_SHR" localSheetId="0">#REF!</definedName>
    <definedName name="ME_INHM_EDU_SHR">#REF!</definedName>
    <definedName name="ME_INHM_EDU_U15" localSheetId="0">#REF!</definedName>
    <definedName name="ME_INHM_EDU_U15">#REF!</definedName>
    <definedName name="ME_INHM_EMP" localSheetId="0">'Database quarterly'!$B$829:$XFD$829</definedName>
    <definedName name="ME_INHM_EMP">'Database Fin Yr'!$B$827:$XFD$827</definedName>
    <definedName name="ME_INHM_EMP_REV" localSheetId="0">#REF!</definedName>
    <definedName name="ME_INHM_EMP_REV">#REF!</definedName>
    <definedName name="ME_INHM_EMP_SHR" localSheetId="0">#REF!</definedName>
    <definedName name="ME_INHM_EMP_SHR">#REF!</definedName>
    <definedName name="ME_INHM_EMP_U15" localSheetId="0">#REF!</definedName>
    <definedName name="ME_INHM_EMP_U15">#REF!</definedName>
    <definedName name="ME_INHM_HOL" localSheetId="0">'Database quarterly'!$B$826:$XFD$826</definedName>
    <definedName name="ME_INHM_HOL">'Database Fin Yr'!$B$824:$XFD$824</definedName>
    <definedName name="ME_INHM_HOL_ORI" localSheetId="0">#REF!</definedName>
    <definedName name="ME_INHM_HOL_ORI">#REF!</definedName>
    <definedName name="ME_INHM_HOL_REV" localSheetId="0">#REF!</definedName>
    <definedName name="ME_INHM_HOL_REV">#REF!</definedName>
    <definedName name="ME_INHM_HOL_SHR" localSheetId="0">#REF!</definedName>
    <definedName name="ME_INHM_HOL_SHR">#REF!</definedName>
    <definedName name="ME_INHM_HOL_U15" localSheetId="0">#REF!</definedName>
    <definedName name="ME_INHM_HOL_U15">#REF!</definedName>
    <definedName name="ME_INHM_OTH" localSheetId="0">'Database quarterly'!$B$830:$XFD$830</definedName>
    <definedName name="ME_INHM_OTH">'Database Fin Yr'!$B$828:$XFD$828</definedName>
    <definedName name="ME_INHM_OTH_ORI" localSheetId="0">#REF!</definedName>
    <definedName name="ME_INHM_OTH_ORI">#REF!</definedName>
    <definedName name="ME_INHM_OTH_REV" localSheetId="0">#REF!</definedName>
    <definedName name="ME_INHM_OTH_REV">#REF!</definedName>
    <definedName name="ME_INHM_OTH_SHR" localSheetId="0">#REF!</definedName>
    <definedName name="ME_INHM_OTH_SHR">#REF!</definedName>
    <definedName name="ME_INHM_OTH_U15" localSheetId="0">#REF!</definedName>
    <definedName name="ME_INHM_OTH_U15">#REF!</definedName>
    <definedName name="ME_INHM_TOT" localSheetId="0">'Database quarterly'!$B$831:$XFD$831</definedName>
    <definedName name="ME_INHM_TOT">'Database Fin Yr'!$B$829:$XFD$829</definedName>
    <definedName name="ME_INHM_TOT_ORI" localSheetId="0">#REF!</definedName>
    <definedName name="ME_INHM_TOT_ORI">#REF!</definedName>
    <definedName name="ME_INHM_TOT_REV" localSheetId="0">#REF!</definedName>
    <definedName name="ME_INHM_TOT_REV">#REF!</definedName>
    <definedName name="ME_INHM_TOT_SHR" localSheetId="0">#REF!</definedName>
    <definedName name="ME_INHM_TOT_SHR">#REF!</definedName>
    <definedName name="ME_INHM_TOT_U15" localSheetId="0">#REF!</definedName>
    <definedName name="ME_INHM_TOT_U15">#REF!</definedName>
    <definedName name="ME_INHM_VFR" localSheetId="0">'Database quarterly'!$B$827:$XFD$827</definedName>
    <definedName name="ME_INHM_VFR">'Database Fin Yr'!$B$825:$XFD$825</definedName>
    <definedName name="ME_INHM_VFR_ORI" localSheetId="0">#REF!</definedName>
    <definedName name="ME_INHM_VFR_ORI">#REF!</definedName>
    <definedName name="ME_INHM_VFR_REV" localSheetId="0">#REF!</definedName>
    <definedName name="ME_INHM_VFR_REV">#REF!</definedName>
    <definedName name="ME_INHM_VFR_SHR" localSheetId="0">#REF!</definedName>
    <definedName name="ME_INHM_VFR_SHR">#REF!</definedName>
    <definedName name="ME_INHM_VFR_U15" localSheetId="0">#REF!</definedName>
    <definedName name="ME_INHM_VFR_U15">#REF!</definedName>
    <definedName name="ME_ISHM_BUS_ORI" localSheetId="0">#REF!</definedName>
    <definedName name="ME_ISHM_BUS_ORI">#REF!</definedName>
    <definedName name="ME_ISHM_BUS_REV" localSheetId="0">#REF!</definedName>
    <definedName name="ME_ISHM_BUS_REV">#REF!</definedName>
    <definedName name="ME_ISHM_EDU_REV" localSheetId="0">#REF!</definedName>
    <definedName name="ME_ISHM_EDU_REV">#REF!</definedName>
    <definedName name="ME_ISHM_EMP_REV" localSheetId="0">#REF!</definedName>
    <definedName name="ME_ISHM_EMP_REV">#REF!</definedName>
    <definedName name="ME_ISHM_HOL_ORI" localSheetId="0">#REF!</definedName>
    <definedName name="ME_ISHM_HOL_ORI">#REF!</definedName>
    <definedName name="ME_ISHM_HOL_REV" localSheetId="0">#REF!</definedName>
    <definedName name="ME_ISHM_HOL_REV">#REF!</definedName>
    <definedName name="ME_ISHM_OTH_ORI" localSheetId="0">#REF!</definedName>
    <definedName name="ME_ISHM_OTH_ORI">#REF!</definedName>
    <definedName name="ME_ISHM_OTH_REV" localSheetId="0">#REF!</definedName>
    <definedName name="ME_ISHM_OTH_REV">#REF!</definedName>
    <definedName name="ME_ISHM_TOT_ORI" localSheetId="0">#REF!</definedName>
    <definedName name="ME_ISHM_TOT_ORI">#REF!</definedName>
    <definedName name="ME_ISHM_TOT_REV" localSheetId="0">#REF!</definedName>
    <definedName name="ME_ISHM_TOT_REV">#REF!</definedName>
    <definedName name="ME_ISHM_VFR_ORI" localSheetId="0">#REF!</definedName>
    <definedName name="ME_ISHM_VFR_ORI">#REF!</definedName>
    <definedName name="ME_ISHM_VFR_REV" localSheetId="0">#REF!</definedName>
    <definedName name="ME_ISHM_VFR_REV">#REF!</definedName>
    <definedName name="ME_ISPD_BUS_REV" localSheetId="0">#REF!</definedName>
    <definedName name="ME_ISPD_BUS_REV">#REF!</definedName>
    <definedName name="ME_ISPD_EDU_REV" localSheetId="0">#REF!</definedName>
    <definedName name="ME_ISPD_EDU_REV">#REF!</definedName>
    <definedName name="ME_ISPD_EMP_REV" localSheetId="0">#REF!</definedName>
    <definedName name="ME_ISPD_EMP_REV">#REF!</definedName>
    <definedName name="ME_ISPD_HOL_REV" localSheetId="0">#REF!</definedName>
    <definedName name="ME_ISPD_HOL_REV">#REF!</definedName>
    <definedName name="ME_ISPD_OTH_REV" localSheetId="0">#REF!</definedName>
    <definedName name="ME_ISPD_OTH_REV">#REF!</definedName>
    <definedName name="ME_ISPD_TOT_REV" localSheetId="0">#REF!</definedName>
    <definedName name="ME_ISPD_TOT_REV">#REF!</definedName>
    <definedName name="ME_ISPD_VFR_REV" localSheetId="0">#REF!</definedName>
    <definedName name="ME_ISPD_VFR_REV">#REF!</definedName>
    <definedName name="ME_IVAR_BUS" localSheetId="0">'Database quarterly'!$B$125:$XFD$125</definedName>
    <definedName name="ME_IVAR_BUS">'Database Fin Yr'!$B$123:$XFD$123</definedName>
    <definedName name="ME_IVAR_BUS_U15" localSheetId="0">#REF!</definedName>
    <definedName name="ME_IVAR_BUS_U15">#REF!</definedName>
    <definedName name="ME_IVAR_EDU" localSheetId="0">'Database quarterly'!$B$128:$XFD$128</definedName>
    <definedName name="ME_IVAR_EDU">'Database Fin Yr'!$B$126:$XFD$126</definedName>
    <definedName name="ME_IVAR_EDU_U15" localSheetId="0">#REF!</definedName>
    <definedName name="ME_IVAR_EDU_U15">#REF!</definedName>
    <definedName name="ME_IVAR_EMP" localSheetId="0">'Database quarterly'!$B$129:$XFD$129</definedName>
    <definedName name="ME_IVAR_EMP">'Database Fin Yr'!$B$127:$XFD$127</definedName>
    <definedName name="ME_IVAR_EMP_U15" localSheetId="0">#REF!</definedName>
    <definedName name="ME_IVAR_EMP_U15">#REF!</definedName>
    <definedName name="ME_IVAR_HOL" localSheetId="0">'Database quarterly'!$B$126:$XFD$126</definedName>
    <definedName name="ME_IVAR_HOL">'Database Fin Yr'!$B$124:$XFD$124</definedName>
    <definedName name="ME_IVAR_HOL_U15" localSheetId="0">#REF!</definedName>
    <definedName name="ME_IVAR_HOL_U15">#REF!</definedName>
    <definedName name="ME_IVAR_OTH" localSheetId="0">'Database quarterly'!$B$130:$XFD$130</definedName>
    <definedName name="ME_IVAR_OTH">'Database Fin Yr'!$B$128:$XFD$128</definedName>
    <definedName name="ME_IVAR_OTH_U15" localSheetId="0">#REF!</definedName>
    <definedName name="ME_IVAR_OTH_U15">#REF!</definedName>
    <definedName name="ME_IVAR_TOT" localSheetId="0">'Database quarterly'!$B$131:$XFD$131</definedName>
    <definedName name="ME_IVAR_TOT">'Database Fin Yr'!$B$129:$XFD$129</definedName>
    <definedName name="ME_IVAR_TOT_U15" localSheetId="0">#REF!</definedName>
    <definedName name="ME_IVAR_TOT_U15">#REF!</definedName>
    <definedName name="ME_IVAR_VFR" localSheetId="0">'Database quarterly'!$B$127:$XFD$127</definedName>
    <definedName name="ME_IVAR_VFR">'Database Fin Yr'!$B$125:$XFD$125</definedName>
    <definedName name="ME_IVAR_VFR_U15" localSheetId="0">#REF!</definedName>
    <definedName name="ME_IVAR_VFR_U15">#REF!</definedName>
    <definedName name="ME_IVEX_BUS" localSheetId="0">'Database quarterly'!$B$545:$XFD$545</definedName>
    <definedName name="ME_IVEX_BUS">'Database Fin Yr'!$B$543:$XFD$543</definedName>
    <definedName name="ME_IVEX_BUS_REV" localSheetId="0">#REF!</definedName>
    <definedName name="ME_IVEX_BUS_REV">#REF!</definedName>
    <definedName name="ME_IVEX_EDU" localSheetId="0">'Database quarterly'!$B$548:$XFD$548</definedName>
    <definedName name="ME_IVEX_EDU">'Database Fin Yr'!$B$546:$XFD$546</definedName>
    <definedName name="ME_IVEX_EDU_REV" localSheetId="0">#REF!</definedName>
    <definedName name="ME_IVEX_EDU_REV">#REF!</definedName>
    <definedName name="ME_IVEX_EMP" localSheetId="0">'Database quarterly'!$B$549:$XFD$549</definedName>
    <definedName name="ME_IVEX_EMP">'Database Fin Yr'!$B$547:$XFD$547</definedName>
    <definedName name="ME_IVEX_EMP_REV" localSheetId="0">#REF!</definedName>
    <definedName name="ME_IVEX_EMP_REV">#REF!</definedName>
    <definedName name="ME_IVEX_HOL" localSheetId="0">'Database quarterly'!$B$546:$XFD$546</definedName>
    <definedName name="ME_IVEX_HOL">'Database Fin Yr'!$B$544:$XFD$544</definedName>
    <definedName name="ME_IVEX_HOL_REV" localSheetId="0">#REF!</definedName>
    <definedName name="ME_IVEX_HOL_REV">#REF!</definedName>
    <definedName name="ME_IVEX_OTH" localSheetId="0">'Database quarterly'!$B$550:$XFD$550</definedName>
    <definedName name="ME_IVEX_OTH">'Database Fin Yr'!$B$548:$XFD$548</definedName>
    <definedName name="ME_IVEX_OTH_REV" localSheetId="0">#REF!</definedName>
    <definedName name="ME_IVEX_OTH_REV">#REF!</definedName>
    <definedName name="ME_IVEX_TOT" localSheetId="0">'Database quarterly'!$B$551:$XFD$551</definedName>
    <definedName name="ME_IVEX_TOT">'Database Fin Yr'!$B$549:$XFD$549</definedName>
    <definedName name="ME_IVEX_TOT_REV" localSheetId="0">#REF!</definedName>
    <definedName name="ME_IVEX_TOT_REV">#REF!</definedName>
    <definedName name="ME_IVEX_VFR" localSheetId="0">'Database quarterly'!$B$547:$XFD$547</definedName>
    <definedName name="ME_IVEX_VFR">'Database Fin Yr'!$B$545:$XFD$545</definedName>
    <definedName name="ME_IVEX_VFR_REV" localSheetId="0">#REF!</definedName>
    <definedName name="ME_IVEX_VFR_REV">#REF!</definedName>
    <definedName name="ME_IVNI_BUS" localSheetId="0">'Database quarterly'!$B$405:$XFD$405</definedName>
    <definedName name="ME_IVNI_BUS">'Database Fin Yr'!$B$403:$XFD$403</definedName>
    <definedName name="ME_IVNI_BUS_ORI" localSheetId="0">#REF!</definedName>
    <definedName name="ME_IVNI_BUS_ORI">#REF!</definedName>
    <definedName name="ME_IVNI_BUS_REV" localSheetId="0">#REF!</definedName>
    <definedName name="ME_IVNI_BUS_REV">#REF!</definedName>
    <definedName name="ME_IVNI_BUS_SHR" localSheetId="0">#REF!</definedName>
    <definedName name="ME_IVNI_BUS_SHR">#REF!</definedName>
    <definedName name="ME_IVNI_BUS_U15" localSheetId="0">#REF!</definedName>
    <definedName name="ME_IVNI_BUS_U15">#REF!</definedName>
    <definedName name="ME_IVNI_EDU" localSheetId="0">'Database quarterly'!$B$408:$XFD$408</definedName>
    <definedName name="ME_IVNI_EDU">'Database Fin Yr'!$B$406:$XFD$406</definedName>
    <definedName name="ME_IVNI_EDU_REV" localSheetId="0">#REF!</definedName>
    <definedName name="ME_IVNI_EDU_REV">#REF!</definedName>
    <definedName name="ME_IVNI_EDU_SHR" localSheetId="0">#REF!</definedName>
    <definedName name="ME_IVNI_EDU_SHR">#REF!</definedName>
    <definedName name="ME_IVNI_EDU_U15" localSheetId="0">#REF!</definedName>
    <definedName name="ME_IVNI_EDU_U15">#REF!</definedName>
    <definedName name="ME_IVNI_EMP" localSheetId="0">'Database quarterly'!$B$409:$XFD$409</definedName>
    <definedName name="ME_IVNI_EMP">'Database Fin Yr'!$B$407:$XFD$407</definedName>
    <definedName name="ME_IVNI_EMP_REV" localSheetId="0">#REF!</definedName>
    <definedName name="ME_IVNI_EMP_REV">#REF!</definedName>
    <definedName name="ME_IVNI_EMP_SHR" localSheetId="0">#REF!</definedName>
    <definedName name="ME_IVNI_EMP_SHR">#REF!</definedName>
    <definedName name="ME_IVNI_EMP_U15" localSheetId="0">#REF!</definedName>
    <definedName name="ME_IVNI_EMP_U15">#REF!</definedName>
    <definedName name="ME_IVNI_HOL" localSheetId="0">'Database quarterly'!$B$406:$XFD$406</definedName>
    <definedName name="ME_IVNI_HOL">'Database Fin Yr'!$B$404:$XFD$404</definedName>
    <definedName name="ME_IVNI_HOL_ORI" localSheetId="0">#REF!</definedName>
    <definedName name="ME_IVNI_HOL_ORI">#REF!</definedName>
    <definedName name="ME_IVNI_HOL_REV" localSheetId="0">#REF!</definedName>
    <definedName name="ME_IVNI_HOL_REV">#REF!</definedName>
    <definedName name="ME_IVNI_HOL_SHR" localSheetId="0">#REF!</definedName>
    <definedName name="ME_IVNI_HOL_SHR">#REF!</definedName>
    <definedName name="ME_IVNI_HOL_U15" localSheetId="0">#REF!</definedName>
    <definedName name="ME_IVNI_HOL_U15">#REF!</definedName>
    <definedName name="ME_IVNI_OTH" localSheetId="0">'Database quarterly'!$B$410:$XFD$410</definedName>
    <definedName name="ME_IVNI_OTH">'Database Fin Yr'!$B$408:$XFD$408</definedName>
    <definedName name="ME_IVNI_OTH_ORI" localSheetId="0">#REF!</definedName>
    <definedName name="ME_IVNI_OTH_ORI">#REF!</definedName>
    <definedName name="ME_IVNI_OTH_REV" localSheetId="0">#REF!</definedName>
    <definedName name="ME_IVNI_OTH_REV">#REF!</definedName>
    <definedName name="ME_IVNI_OTH_SHR" localSheetId="0">#REF!</definedName>
    <definedName name="ME_IVNI_OTH_SHR">#REF!</definedName>
    <definedName name="ME_IVNI_OTH_U15" localSheetId="0">#REF!</definedName>
    <definedName name="ME_IVNI_OTH_U15">#REF!</definedName>
    <definedName name="ME_IVNI_TOT" localSheetId="0">'Database quarterly'!$B$411:$XFD$411</definedName>
    <definedName name="ME_IVNI_TOT">'Database Fin Yr'!$B$409:$XFD$409</definedName>
    <definedName name="ME_IVNI_TOT_ORI" localSheetId="0">#REF!</definedName>
    <definedName name="ME_IVNI_TOT_ORI">#REF!</definedName>
    <definedName name="ME_IVNI_TOT_REV" localSheetId="0">#REF!</definedName>
    <definedName name="ME_IVNI_TOT_REV">#REF!</definedName>
    <definedName name="ME_IVNI_TOT_SHR" localSheetId="0">#REF!</definedName>
    <definedName name="ME_IVNI_TOT_SHR">#REF!</definedName>
    <definedName name="ME_IVNI_TOT_U15" localSheetId="0">#REF!</definedName>
    <definedName name="ME_IVNI_TOT_U15">#REF!</definedName>
    <definedName name="ME_IVNI_VFR" localSheetId="0">'Database quarterly'!$B$407:$XFD$407</definedName>
    <definedName name="ME_IVNI_VFR">'Database Fin Yr'!$B$405:$XFD$405</definedName>
    <definedName name="ME_IVNI_VFR_ORI" localSheetId="0">#REF!</definedName>
    <definedName name="ME_IVNI_VFR_ORI">#REF!</definedName>
    <definedName name="ME_IVNI_VFR_REV" localSheetId="0">#REF!</definedName>
    <definedName name="ME_IVNI_VFR_REV">#REF!</definedName>
    <definedName name="ME_IVNI_VFR_SHR" localSheetId="0">#REF!</definedName>
    <definedName name="ME_IVNI_VFR_SHR">#REF!</definedName>
    <definedName name="ME_IVNI_VFR_U15" localSheetId="0">#REF!</definedName>
    <definedName name="ME_IVNI_VFR_U15">#REF!</definedName>
    <definedName name="ME_SEATS" localSheetId="0">'Database quarterly'!$B$1118:$XFD$1118</definedName>
    <definedName name="ME_SEATS">'Database Fin Yr'!$B$1116:$XFD$1116</definedName>
    <definedName name="ML_CPI" localSheetId="0">'Database quarterly'!$B$1162:$XFD$1162</definedName>
    <definedName name="ML_CPI">'Database Fin Yr'!$B$1160:$XFD$1160</definedName>
    <definedName name="ML_EQUITIES" localSheetId="0">'Database quarterly'!$B$1234:$XFD$1234</definedName>
    <definedName name="ML_EQUITIES">'Database Fin Yr'!$B$1232:$XFD$1232</definedName>
    <definedName name="ML_GDPR" localSheetId="0">'Database quarterly'!$B$1157:$XFD$1157</definedName>
    <definedName name="ML_GDPR">'Database Fin Yr'!$B$1155:$XFD$1155</definedName>
    <definedName name="ML_GDPR_PC" localSheetId="0">'Database quarterly'!$B$1159:$XFD$1159</definedName>
    <definedName name="ML_GDPR_PC">'Database Fin Yr'!$B$1157:$XFD$1157</definedName>
    <definedName name="ML_IALS_BUS" localSheetId="0">'Database quarterly'!$B$181:$XFD$181</definedName>
    <definedName name="ML_IALS_BUS">'Database Fin Yr'!$B$179:$XFD$179</definedName>
    <definedName name="ML_IALS_BUS_ORI" localSheetId="0">#REF!</definedName>
    <definedName name="ML_IALS_BUS_ORI">#REF!</definedName>
    <definedName name="ML_IALS_BUS_REV" localSheetId="0">#REF!</definedName>
    <definedName name="ML_IALS_BUS_REV">#REF!</definedName>
    <definedName name="ML_IALS_EDU" localSheetId="0">'Database quarterly'!$B$184:$XFD$184</definedName>
    <definedName name="ML_IALS_EDU">'Database Fin Yr'!$B$182:$XFD$182</definedName>
    <definedName name="ML_IALS_EDU_REV" localSheetId="0">#REF!</definedName>
    <definedName name="ML_IALS_EDU_REV">#REF!</definedName>
    <definedName name="ML_IALS_EMP" localSheetId="0">'Database quarterly'!$B$185:$XFD$185</definedName>
    <definedName name="ML_IALS_EMP">'Database Fin Yr'!$B$183:$XFD$183</definedName>
    <definedName name="ML_IALS_EMP_REV" localSheetId="0">#REF!</definedName>
    <definedName name="ML_IALS_EMP_REV">#REF!</definedName>
    <definedName name="ML_IALS_HOL" localSheetId="0">'Database quarterly'!$B$182:$XFD$182</definedName>
    <definedName name="ML_IALS_HOL">'Database Fin Yr'!$B$180:$XFD$180</definedName>
    <definedName name="ML_IALS_HOL_ORI" localSheetId="0">#REF!</definedName>
    <definedName name="ML_IALS_HOL_ORI">#REF!</definedName>
    <definedName name="ML_IALS_HOL_REV" localSheetId="0">#REF!</definedName>
    <definedName name="ML_IALS_HOL_REV">#REF!</definedName>
    <definedName name="ML_IALS_OTH" localSheetId="0">'Database quarterly'!$B$186:$XFD$186</definedName>
    <definedName name="ML_IALS_OTH">'Database Fin Yr'!$B$184:$XFD$184</definedName>
    <definedName name="ML_IALS_OTH_ORI" localSheetId="0">#REF!</definedName>
    <definedName name="ML_IALS_OTH_ORI">#REF!</definedName>
    <definedName name="ML_IALS_OTH_REV" localSheetId="0">#REF!</definedName>
    <definedName name="ML_IALS_OTH_REV">#REF!</definedName>
    <definedName name="ML_IALS_TOT" localSheetId="0">'Database quarterly'!$B$187:$XFD$187</definedName>
    <definedName name="ML_IALS_TOT">'Database Fin Yr'!$B$185:$XFD$185</definedName>
    <definedName name="ML_IALS_TOT_ORI" localSheetId="0">#REF!</definedName>
    <definedName name="ML_IALS_TOT_ORI">#REF!</definedName>
    <definedName name="ML_IALS_TOT_REV" localSheetId="0">#REF!</definedName>
    <definedName name="ML_IALS_TOT_REV">#REF!</definedName>
    <definedName name="ML_IALS_VFR" localSheetId="0">'Database quarterly'!$B$183:$XFD$183</definedName>
    <definedName name="ML_IALS_VFR">'Database Fin Yr'!$B$181:$XFD$181</definedName>
    <definedName name="ML_IALS_VFR_ORI" localSheetId="0">#REF!</definedName>
    <definedName name="ML_IALS_VFR_ORI">#REF!</definedName>
    <definedName name="ML_IALS_VFR_REV" localSheetId="0">#REF!</definedName>
    <definedName name="ML_IALS_VFR_REV">#REF!</definedName>
    <definedName name="ML_INHM_BUS" localSheetId="0">'Database quarterly'!$B$741:$XFD$741</definedName>
    <definedName name="ML_INHM_BUS">'Database Fin Yr'!$B$739:$XFD$739</definedName>
    <definedName name="ML_INHM_BUS_ORI" localSheetId="0">#REF!</definedName>
    <definedName name="ML_INHM_BUS_ORI">#REF!</definedName>
    <definedName name="ML_INHM_BUS_REV" localSheetId="0">#REF!</definedName>
    <definedName name="ML_INHM_BUS_REV">#REF!</definedName>
    <definedName name="ML_INHM_BUS_SHR" localSheetId="0">#REF!</definedName>
    <definedName name="ML_INHM_BUS_SHR">#REF!</definedName>
    <definedName name="ML_INHM_BUS_U15" localSheetId="0">#REF!</definedName>
    <definedName name="ML_INHM_BUS_U15">#REF!</definedName>
    <definedName name="ML_INHM_EDU" localSheetId="0">'Database quarterly'!$B$744:$XFD$744</definedName>
    <definedName name="ML_INHM_EDU">'Database Fin Yr'!$B$742:$XFD$742</definedName>
    <definedName name="ML_INHM_EDU_REV" localSheetId="0">#REF!</definedName>
    <definedName name="ML_INHM_EDU_REV">#REF!</definedName>
    <definedName name="ML_INHM_EDU_SHR" localSheetId="0">#REF!</definedName>
    <definedName name="ML_INHM_EDU_SHR">#REF!</definedName>
    <definedName name="ML_INHM_EDU_U15" localSheetId="0">#REF!</definedName>
    <definedName name="ML_INHM_EDU_U15">#REF!</definedName>
    <definedName name="ML_INHM_EMP" localSheetId="0">'Database quarterly'!$B$745:$XFD$745</definedName>
    <definedName name="ML_INHM_EMP">'Database Fin Yr'!$B$743:$XFD$743</definedName>
    <definedName name="ML_INHM_EMP_REV" localSheetId="0">#REF!</definedName>
    <definedName name="ML_INHM_EMP_REV">#REF!</definedName>
    <definedName name="ML_INHM_EMP_SHR" localSheetId="0">#REF!</definedName>
    <definedName name="ML_INHM_EMP_SHR">#REF!</definedName>
    <definedName name="ML_INHM_EMP_U15" localSheetId="0">#REF!</definedName>
    <definedName name="ML_INHM_EMP_U15">#REF!</definedName>
    <definedName name="ML_INHM_HOL" localSheetId="0">'Database quarterly'!$B$742:$XFD$742</definedName>
    <definedName name="ML_INHM_HOL">'Database Fin Yr'!$B$740:$XFD$740</definedName>
    <definedName name="ML_INHM_HOL_ORI" localSheetId="0">#REF!</definedName>
    <definedName name="ML_INHM_HOL_ORI">#REF!</definedName>
    <definedName name="ML_INHM_HOL_REV" localSheetId="0">#REF!</definedName>
    <definedName name="ML_INHM_HOL_REV">#REF!</definedName>
    <definedName name="ML_INHM_HOL_SHR" localSheetId="0">#REF!</definedName>
    <definedName name="ML_INHM_HOL_SHR">#REF!</definedName>
    <definedName name="ML_INHM_HOL_U15" localSheetId="0">#REF!</definedName>
    <definedName name="ML_INHM_HOL_U15">#REF!</definedName>
    <definedName name="ML_INHM_OTH" localSheetId="0">'Database quarterly'!$B$746:$XFD$746</definedName>
    <definedName name="ML_INHM_OTH">'Database Fin Yr'!$B$744:$XFD$744</definedName>
    <definedName name="ML_INHM_OTH_ORI" localSheetId="0">#REF!</definedName>
    <definedName name="ML_INHM_OTH_ORI">#REF!</definedName>
    <definedName name="ML_INHM_OTH_REV" localSheetId="0">#REF!</definedName>
    <definedName name="ML_INHM_OTH_REV">#REF!</definedName>
    <definedName name="ML_INHM_OTH_SHR" localSheetId="0">#REF!</definedName>
    <definedName name="ML_INHM_OTH_SHR">#REF!</definedName>
    <definedName name="ML_INHM_OTH_U15" localSheetId="0">#REF!</definedName>
    <definedName name="ML_INHM_OTH_U15">#REF!</definedName>
    <definedName name="ML_INHM_TOT" localSheetId="0">'Database quarterly'!$B$747:$XFD$747</definedName>
    <definedName name="ML_INHM_TOT">'Database Fin Yr'!$B$745:$XFD$745</definedName>
    <definedName name="ML_INHM_TOT_ORI" localSheetId="0">#REF!</definedName>
    <definedName name="ML_INHM_TOT_ORI">#REF!</definedName>
    <definedName name="ML_INHM_TOT_REV" localSheetId="0">#REF!</definedName>
    <definedName name="ML_INHM_TOT_REV">#REF!</definedName>
    <definedName name="ML_INHM_TOT_SHR" localSheetId="0">#REF!</definedName>
    <definedName name="ML_INHM_TOT_SHR">#REF!</definedName>
    <definedName name="ML_INHM_TOT_U15" localSheetId="0">#REF!</definedName>
    <definedName name="ML_INHM_TOT_U15">#REF!</definedName>
    <definedName name="ML_INHM_VFR" localSheetId="0">'Database quarterly'!$B$743:$XFD$743</definedName>
    <definedName name="ML_INHM_VFR">'Database Fin Yr'!$B$741:$XFD$741</definedName>
    <definedName name="ML_INHM_VFR_ORI" localSheetId="0">#REF!</definedName>
    <definedName name="ML_INHM_VFR_ORI">#REF!</definedName>
    <definedName name="ML_INHM_VFR_REV" localSheetId="0">#REF!</definedName>
    <definedName name="ML_INHM_VFR_REV">#REF!</definedName>
    <definedName name="ML_INHM_VFR_SHR" localSheetId="0">#REF!</definedName>
    <definedName name="ML_INHM_VFR_SHR">#REF!</definedName>
    <definedName name="ML_INHM_VFR_U15" localSheetId="0">#REF!</definedName>
    <definedName name="ML_INHM_VFR_U15">#REF!</definedName>
    <definedName name="ML_ISHM_BUS" localSheetId="0">'Database quarterly'!$B$881:$XFD$881</definedName>
    <definedName name="ML_ISHM_BUS">'Database Fin Yr'!$B$879:$XFD$879</definedName>
    <definedName name="ML_ISHM_BUS_ORI" localSheetId="0">#REF!</definedName>
    <definedName name="ML_ISHM_BUS_ORI">#REF!</definedName>
    <definedName name="ML_ISHM_BUS_REV" localSheetId="0">#REF!</definedName>
    <definedName name="ML_ISHM_BUS_REV">#REF!</definedName>
    <definedName name="ML_ISHM_EDU" localSheetId="0">'Database quarterly'!$B$884:$XFD$884</definedName>
    <definedName name="ML_ISHM_EDU">'Database Fin Yr'!$B$882:$XFD$882</definedName>
    <definedName name="ML_ISHM_EDU_REV" localSheetId="0">#REF!</definedName>
    <definedName name="ML_ISHM_EDU_REV">#REF!</definedName>
    <definedName name="ML_ISHM_EMP" localSheetId="0">'Database quarterly'!$B$885:$XFD$885</definedName>
    <definedName name="ML_ISHM_EMP">'Database Fin Yr'!$B$883:$XFD$883</definedName>
    <definedName name="ML_ISHM_EMP_REV" localSheetId="0">#REF!</definedName>
    <definedName name="ML_ISHM_EMP_REV">#REF!</definedName>
    <definedName name="ML_ISHM_HOL" localSheetId="0">'Database quarterly'!$B$882:$XFD$882</definedName>
    <definedName name="ML_ISHM_HOL">'Database Fin Yr'!$B$880:$XFD$880</definedName>
    <definedName name="ML_ISHM_HOL_ORI" localSheetId="0">#REF!</definedName>
    <definedName name="ML_ISHM_HOL_ORI">#REF!</definedName>
    <definedName name="ML_ISHM_HOL_REV" localSheetId="0">#REF!</definedName>
    <definedName name="ML_ISHM_HOL_REV">#REF!</definedName>
    <definedName name="ML_ISHM_OTH" localSheetId="0">'Database quarterly'!$B$886:$XFD$886</definedName>
    <definedName name="ML_ISHM_OTH">'Database Fin Yr'!$B$884:$XFD$884</definedName>
    <definedName name="ML_ISHM_OTH_ORI" localSheetId="0">#REF!</definedName>
    <definedName name="ML_ISHM_OTH_ORI">#REF!</definedName>
    <definedName name="ML_ISHM_OTH_REV" localSheetId="0">#REF!</definedName>
    <definedName name="ML_ISHM_OTH_REV">#REF!</definedName>
    <definedName name="ML_ISHM_TOT" localSheetId="0">'Database quarterly'!$B$887:$XFD$887</definedName>
    <definedName name="ML_ISHM_TOT">'Database Fin Yr'!$B$885:$XFD$885</definedName>
    <definedName name="ML_ISHM_TOT_ORI" localSheetId="0">#REF!</definedName>
    <definedName name="ML_ISHM_TOT_ORI">#REF!</definedName>
    <definedName name="ML_ISHM_TOT_REV" localSheetId="0">#REF!</definedName>
    <definedName name="ML_ISHM_TOT_REV">#REF!</definedName>
    <definedName name="ML_ISHM_VFR" localSheetId="0">'Database quarterly'!$B$883:$XFD$883</definedName>
    <definedName name="ML_ISHM_VFR">'Database Fin Yr'!$B$881:$XFD$881</definedName>
    <definedName name="ML_ISHM_VFR_ORI" localSheetId="0">#REF!</definedName>
    <definedName name="ML_ISHM_VFR_ORI">#REF!</definedName>
    <definedName name="ML_ISHM_VFR_REV" localSheetId="0">#REF!</definedName>
    <definedName name="ML_ISHM_VFR_REV">#REF!</definedName>
    <definedName name="ML_ISPD_BUS" localSheetId="0">'Database quarterly'!$B$601:$XFD$601</definedName>
    <definedName name="ML_ISPD_BUS">'Database Fin Yr'!$B$599:$XFD$599</definedName>
    <definedName name="ML_ISPD_BUS_REV" localSheetId="0">#REF!</definedName>
    <definedName name="ML_ISPD_BUS_REV">#REF!</definedName>
    <definedName name="ML_ISPD_EDU" localSheetId="0">'Database quarterly'!$B$604:$XFD$604</definedName>
    <definedName name="ML_ISPD_EDU">'Database Fin Yr'!$B$602:$XFD$602</definedName>
    <definedName name="ML_ISPD_EDU_REV" localSheetId="0">#REF!</definedName>
    <definedName name="ML_ISPD_EDU_REV">#REF!</definedName>
    <definedName name="ML_ISPD_EMP" localSheetId="0">'Database quarterly'!$B$605:$XFD$605</definedName>
    <definedName name="ML_ISPD_EMP">'Database Fin Yr'!$B$603:$XFD$603</definedName>
    <definedName name="ML_ISPD_EMP_REV" localSheetId="0">#REF!</definedName>
    <definedName name="ML_ISPD_EMP_REV">#REF!</definedName>
    <definedName name="ML_ISPD_HOL" localSheetId="0">'Database quarterly'!$B$602:$XFD$602</definedName>
    <definedName name="ML_ISPD_HOL">'Database Fin Yr'!$B$600:$XFD$600</definedName>
    <definedName name="ML_ISPD_HOL_REV" localSheetId="0">#REF!</definedName>
    <definedName name="ML_ISPD_HOL_REV">#REF!</definedName>
    <definedName name="ML_ISPD_OTH" localSheetId="0">'Database quarterly'!$B$606:$XFD$606</definedName>
    <definedName name="ML_ISPD_OTH">'Database Fin Yr'!$B$604:$XFD$604</definedName>
    <definedName name="ML_ISPD_OTH_REV" localSheetId="0">#REF!</definedName>
    <definedName name="ML_ISPD_OTH_REV">#REF!</definedName>
    <definedName name="ML_ISPD_TOT" localSheetId="0">'Database quarterly'!$B$607:$XFD$607</definedName>
    <definedName name="ML_ISPD_TOT">'Database Fin Yr'!$B$605:$XFD$605</definedName>
    <definedName name="ML_ISPD_TOT_REV" localSheetId="0">#REF!</definedName>
    <definedName name="ML_ISPD_TOT_REV">#REF!</definedName>
    <definedName name="ML_ISPD_VFR" localSheetId="0">'Database quarterly'!$B$603:$XFD$603</definedName>
    <definedName name="ML_ISPD_VFR">'Database Fin Yr'!$B$601:$XFD$601</definedName>
    <definedName name="ML_ISPD_VFR_REV" localSheetId="0">#REF!</definedName>
    <definedName name="ML_ISPD_VFR_REV">#REF!</definedName>
    <definedName name="ML_IVAR_BUS" localSheetId="0">'Database quarterly'!$B$41:$XFD$41</definedName>
    <definedName name="ML_IVAR_BUS">'Database Fin Yr'!$B$39:$XFD$39</definedName>
    <definedName name="ML_IVAR_BUS_U15" localSheetId="0">#REF!</definedName>
    <definedName name="ML_IVAR_BUS_U15">#REF!</definedName>
    <definedName name="ML_IVAR_EDU" localSheetId="0">'Database quarterly'!$B$44:$XFD$44</definedName>
    <definedName name="ML_IVAR_EDU">'Database Fin Yr'!$B$42:$XFD$42</definedName>
    <definedName name="ML_IVAR_EDU_U15" localSheetId="0">#REF!</definedName>
    <definedName name="ML_IVAR_EDU_U15">#REF!</definedName>
    <definedName name="ML_IVAR_EMP" localSheetId="0">'Database quarterly'!$B$45:$XFD$45</definedName>
    <definedName name="ML_IVAR_EMP">'Database Fin Yr'!$B$43:$XFD$43</definedName>
    <definedName name="ML_IVAR_EMP_U15" localSheetId="0">#REF!</definedName>
    <definedName name="ML_IVAR_EMP_U15">#REF!</definedName>
    <definedName name="ML_IVAR_HOL" localSheetId="0">'Database quarterly'!$B$42:$XFD$42</definedName>
    <definedName name="ML_IVAR_HOL">'Database Fin Yr'!$B$40:$XFD$40</definedName>
    <definedName name="ML_IVAR_HOL_U15" localSheetId="0">#REF!</definedName>
    <definedName name="ML_IVAR_HOL_U15">#REF!</definedName>
    <definedName name="ML_IVAR_OTH" localSheetId="0">'Database quarterly'!$B$46:$XFD$46</definedName>
    <definedName name="ML_IVAR_OTH">'Database Fin Yr'!$B$44:$XFD$44</definedName>
    <definedName name="ML_IVAR_OTH_U15" localSheetId="0">#REF!</definedName>
    <definedName name="ML_IVAR_OTH_U15">#REF!</definedName>
    <definedName name="ML_IVAR_TOT" localSheetId="0">'Database quarterly'!$B$47:$XFD$47</definedName>
    <definedName name="ML_IVAR_TOT">'Database Fin Yr'!$B$45:$XFD$45</definedName>
    <definedName name="ML_IVAR_TOT_U15" localSheetId="0">#REF!</definedName>
    <definedName name="ML_IVAR_TOT_U15">#REF!</definedName>
    <definedName name="ML_IVAR_VFR" localSheetId="0">'Database quarterly'!$B$43:$XFD$43</definedName>
    <definedName name="ML_IVAR_VFR">'Database Fin Yr'!$B$41:$XFD$41</definedName>
    <definedName name="ML_IVAR_VFR_U15" localSheetId="0">#REF!</definedName>
    <definedName name="ML_IVAR_VFR_U15">#REF!</definedName>
    <definedName name="ML_IVEX_BUS" localSheetId="0">'Database quarterly'!$B$461:$XFD$461</definedName>
    <definedName name="ML_IVEX_BUS">'Database Fin Yr'!$B$459:$XFD$459</definedName>
    <definedName name="ML_IVEX_BUS_REV" localSheetId="0">#REF!</definedName>
    <definedName name="ML_IVEX_BUS_REV">#REF!</definedName>
    <definedName name="ML_IVEX_EDU" localSheetId="0">'Database quarterly'!$B$464:$XFD$464</definedName>
    <definedName name="ML_IVEX_EDU">'Database Fin Yr'!$B$462:$XFD$462</definedName>
    <definedName name="ML_IVEX_EDU_REV" localSheetId="0">#REF!</definedName>
    <definedName name="ML_IVEX_EDU_REV">#REF!</definedName>
    <definedName name="ML_IVEX_EMP" localSheetId="0">'Database quarterly'!$B$465:$XFD$465</definedName>
    <definedName name="ML_IVEX_EMP">'Database Fin Yr'!$B$463:$XFD$463</definedName>
    <definedName name="ML_IVEX_EMP_REV" localSheetId="0">#REF!</definedName>
    <definedName name="ML_IVEX_EMP_REV">#REF!</definedName>
    <definedName name="ML_IVEX_HOL" localSheetId="0">'Database quarterly'!$B$462:$XFD$462</definedName>
    <definedName name="ML_IVEX_HOL">'Database Fin Yr'!$B$460:$XFD$460</definedName>
    <definedName name="ML_IVEX_HOL_REV" localSheetId="0">#REF!</definedName>
    <definedName name="ML_IVEX_HOL_REV">#REF!</definedName>
    <definedName name="ML_IVEX_OTH" localSheetId="0">'Database quarterly'!$B$466:$XFD$466</definedName>
    <definedName name="ML_IVEX_OTH">'Database Fin Yr'!$B$464:$XFD$464</definedName>
    <definedName name="ML_IVEX_OTH_REV" localSheetId="0">#REF!</definedName>
    <definedName name="ML_IVEX_OTH_REV">#REF!</definedName>
    <definedName name="ML_IVEX_TOT" localSheetId="0">'Database quarterly'!$B$467:$XFD$467</definedName>
    <definedName name="ML_IVEX_TOT">'Database Fin Yr'!$B$465:$XFD$465</definedName>
    <definedName name="ML_IVEX_TOT_REV" localSheetId="0">#REF!</definedName>
    <definedName name="ML_IVEX_TOT_REV">#REF!</definedName>
    <definedName name="ML_IVEX_VFR" localSheetId="0">'Database quarterly'!$B$463:$XFD$463</definedName>
    <definedName name="ML_IVEX_VFR">'Database Fin Yr'!$B$461:$XFD$461</definedName>
    <definedName name="ML_IVEX_VFR_REV" localSheetId="0">#REF!</definedName>
    <definedName name="ML_IVEX_VFR_REV">#REF!</definedName>
    <definedName name="ML_IVNI_BUS" localSheetId="0">'Database quarterly'!$B$321:$XFD$321</definedName>
    <definedName name="ML_IVNI_BUS">'Database Fin Yr'!$B$319:$XFD$319</definedName>
    <definedName name="ML_IVNI_BUS_ORI" localSheetId="0">#REF!</definedName>
    <definedName name="ML_IVNI_BUS_ORI">#REF!</definedName>
    <definedName name="ML_IVNI_BUS_REV" localSheetId="0">#REF!</definedName>
    <definedName name="ML_IVNI_BUS_REV">#REF!</definedName>
    <definedName name="ML_IVNI_BUS_SHR" localSheetId="0">#REF!</definedName>
    <definedName name="ML_IVNI_BUS_SHR">#REF!</definedName>
    <definedName name="ML_IVNI_BUS_U15" localSheetId="0">#REF!</definedName>
    <definedName name="ML_IVNI_BUS_U15">#REF!</definedName>
    <definedName name="ML_IVNI_EDU" localSheetId="0">'Database quarterly'!$B$324:$XFD$324</definedName>
    <definedName name="ML_IVNI_EDU">'Database Fin Yr'!$B$322:$XFD$322</definedName>
    <definedName name="ML_IVNI_EDU_REV" localSheetId="0">#REF!</definedName>
    <definedName name="ML_IVNI_EDU_REV">#REF!</definedName>
    <definedName name="ML_IVNI_EDU_SHR" localSheetId="0">#REF!</definedName>
    <definedName name="ML_IVNI_EDU_SHR">#REF!</definedName>
    <definedName name="ML_IVNI_EDU_U15" localSheetId="0">#REF!</definedName>
    <definedName name="ML_IVNI_EDU_U15">#REF!</definedName>
    <definedName name="ML_IVNI_EMP" localSheetId="0">'Database quarterly'!$B$325:$XFD$325</definedName>
    <definedName name="ML_IVNI_EMP">'Database Fin Yr'!$B$323:$XFD$323</definedName>
    <definedName name="ML_IVNI_EMP_REV" localSheetId="0">#REF!</definedName>
    <definedName name="ML_IVNI_EMP_REV">#REF!</definedName>
    <definedName name="ML_IVNI_EMP_SHR" localSheetId="0">#REF!</definedName>
    <definedName name="ML_IVNI_EMP_SHR">#REF!</definedName>
    <definedName name="ML_IVNI_EMP_U15" localSheetId="0">#REF!</definedName>
    <definedName name="ML_IVNI_EMP_U15">#REF!</definedName>
    <definedName name="ML_IVNI_HOL" localSheetId="0">'Database quarterly'!$B$322:$XFD$322</definedName>
    <definedName name="ML_IVNI_HOL">'Database Fin Yr'!$B$320:$XFD$320</definedName>
    <definedName name="ML_IVNI_HOL_ORI" localSheetId="0">#REF!</definedName>
    <definedName name="ML_IVNI_HOL_ORI">#REF!</definedName>
    <definedName name="ML_IVNI_HOL_REV" localSheetId="0">#REF!</definedName>
    <definedName name="ML_IVNI_HOL_REV">#REF!</definedName>
    <definedName name="ML_IVNI_HOL_SHR" localSheetId="0">#REF!</definedName>
    <definedName name="ML_IVNI_HOL_SHR">#REF!</definedName>
    <definedName name="ML_IVNI_HOL_U15" localSheetId="0">#REF!</definedName>
    <definedName name="ML_IVNI_HOL_U15">#REF!</definedName>
    <definedName name="ML_IVNI_OTH" localSheetId="0">'Database quarterly'!$B$326:$XFD$326</definedName>
    <definedName name="ML_IVNI_OTH">'Database Fin Yr'!$B$324:$XFD$324</definedName>
    <definedName name="ML_IVNI_OTH_ORI" localSheetId="0">#REF!</definedName>
    <definedName name="ML_IVNI_OTH_ORI">#REF!</definedName>
    <definedName name="ML_IVNI_OTH_REV" localSheetId="0">#REF!</definedName>
    <definedName name="ML_IVNI_OTH_REV">#REF!</definedName>
    <definedName name="ML_IVNI_OTH_SHR" localSheetId="0">#REF!</definedName>
    <definedName name="ML_IVNI_OTH_SHR">#REF!</definedName>
    <definedName name="ML_IVNI_OTH_U15" localSheetId="0">#REF!</definedName>
    <definedName name="ML_IVNI_OTH_U15">#REF!</definedName>
    <definedName name="ML_IVNI_TOT" localSheetId="0">'Database quarterly'!$B$327:$XFD$327</definedName>
    <definedName name="ML_IVNI_TOT">'Database Fin Yr'!$B$325:$XFD$325</definedName>
    <definedName name="ML_IVNI_TOT_ORI" localSheetId="0">#REF!</definedName>
    <definedName name="ML_IVNI_TOT_ORI">#REF!</definedName>
    <definedName name="ML_IVNI_TOT_REV" localSheetId="0">#REF!</definedName>
    <definedName name="ML_IVNI_TOT_REV">#REF!</definedName>
    <definedName name="ML_IVNI_TOT_SHR" localSheetId="0">#REF!</definedName>
    <definedName name="ML_IVNI_TOT_SHR">#REF!</definedName>
    <definedName name="ML_IVNI_TOT_U15" localSheetId="0">#REF!</definedName>
    <definedName name="ML_IVNI_TOT_U15">#REF!</definedName>
    <definedName name="ML_IVNI_VFR" localSheetId="0">'Database quarterly'!$B$323:$XFD$323</definedName>
    <definedName name="ML_IVNI_VFR">'Database Fin Yr'!$B$321:$XFD$321</definedName>
    <definedName name="ML_IVNI_VFR_ORI" localSheetId="0">#REF!</definedName>
    <definedName name="ML_IVNI_VFR_ORI">#REF!</definedName>
    <definedName name="ML_IVNI_VFR_REV" localSheetId="0">#REF!</definedName>
    <definedName name="ML_IVNI_VFR_REV">#REF!</definedName>
    <definedName name="ML_IVNI_VFR_SHR" localSheetId="0">#REF!</definedName>
    <definedName name="ML_IVNI_VFR_SHR">#REF!</definedName>
    <definedName name="ML_IVNI_VFR_U15" localSheetId="0">#REF!</definedName>
    <definedName name="ML_IVNI_VFR_U15">#REF!</definedName>
    <definedName name="ML_OALS_TOT" localSheetId="0">'Database quarterly'!$B$1019:$XFD$1019</definedName>
    <definedName name="ML_OALS_TOT">'Database Fin Yr'!$B$1017:$XFD$1017</definedName>
    <definedName name="ML_OBTT_TOT" localSheetId="0">'Database quarterly'!$B$999:$XFD$999</definedName>
    <definedName name="ML_OBTT_TOT">'Database Fin Yr'!$B$997:$XFD$997</definedName>
    <definedName name="ML_OSPD_TOT" localSheetId="0">'Database quarterly'!$B$1039:$XFD$1039</definedName>
    <definedName name="ML_OSPD_TOT">'Database Fin Yr'!$B$1037:$XFD$1037</definedName>
    <definedName name="ML_POP" localSheetId="0">'Database quarterly'!$B$1158:$XFD$1158</definedName>
    <definedName name="ML_POP">'Database Fin Yr'!$B$1156:$XFD$1156</definedName>
    <definedName name="ML_SEATS" localSheetId="0">'Database quarterly'!$B$1107:$XFD$1107</definedName>
    <definedName name="ML_SEATS">'Database Fin Yr'!$B$1105:$XFD$1105</definedName>
    <definedName name="ML_XR_AUD" localSheetId="0">'Database quarterly'!$B$1161:$XFD$1161</definedName>
    <definedName name="ML_XR_AUD">'Database Fin Yr'!$B$1159:$XFD$1159</definedName>
    <definedName name="ML_XR_USD" localSheetId="0">'Database quarterly'!$B$1160:$XFD$1160</definedName>
    <definedName name="ML_XR_USD">'Database Fin Yr'!$B$1158:$XFD$1158</definedName>
    <definedName name="NZ_CPI" localSheetId="0">'Database quarterly'!$B$1200:$XFD$1200</definedName>
    <definedName name="NZ_CPI">'Database Fin Yr'!$B$1198:$XFD$1198</definedName>
    <definedName name="NZ_EQUITIES" localSheetId="0">'Database quarterly'!$B$1246:$XFD$1246</definedName>
    <definedName name="NZ_EQUITIES">'Database Fin Yr'!$B$1244:$XFD$1244</definedName>
    <definedName name="NZ_GDPR" localSheetId="0">'Database quarterly'!$B$1195:$XFD$1195</definedName>
    <definedName name="NZ_GDPR">'Database Fin Yr'!$B$1193:$XFD$1193</definedName>
    <definedName name="NZ_GDPR_PC" localSheetId="0">'Database quarterly'!$B$1197:$XFD$1197</definedName>
    <definedName name="NZ_GDPR_PC">'Database Fin Yr'!$B$1195:$XFD$1195</definedName>
    <definedName name="NZ_IALS_BUS" localSheetId="0">'Database quarterly'!$B$244:$XFD$244</definedName>
    <definedName name="NZ_IALS_BUS">'Database Fin Yr'!$B$242:$XFD$242</definedName>
    <definedName name="NZ_IALS_BUS_ORI" localSheetId="0">#REF!</definedName>
    <definedName name="NZ_IALS_BUS_ORI">#REF!</definedName>
    <definedName name="NZ_IALS_BUS_REV" localSheetId="0">#REF!</definedName>
    <definedName name="NZ_IALS_BUS_REV">#REF!</definedName>
    <definedName name="NZ_IALS_EDU" localSheetId="0">'Database quarterly'!$B$247:$XFD$247</definedName>
    <definedName name="NZ_IALS_EDU">'Database Fin Yr'!$B$245:$XFD$245</definedName>
    <definedName name="NZ_IALS_EDU_REV" localSheetId="0">#REF!</definedName>
    <definedName name="NZ_IALS_EDU_REV">#REF!</definedName>
    <definedName name="NZ_IALS_EMP" localSheetId="0">'Database quarterly'!$B$248:$XFD$248</definedName>
    <definedName name="NZ_IALS_EMP">'Database Fin Yr'!$B$246:$XFD$246</definedName>
    <definedName name="NZ_IALS_EMP_REV" localSheetId="0">#REF!</definedName>
    <definedName name="NZ_IALS_EMP_REV">#REF!</definedName>
    <definedName name="NZ_IALS_HOL" localSheetId="0">'Database quarterly'!$B$245:$XFD$245</definedName>
    <definedName name="NZ_IALS_HOL">'Database Fin Yr'!$B$243:$XFD$243</definedName>
    <definedName name="NZ_IALS_HOL_ORI" localSheetId="0">#REF!</definedName>
    <definedName name="NZ_IALS_HOL_ORI">#REF!</definedName>
    <definedName name="NZ_IALS_HOL_REV" localSheetId="0">#REF!</definedName>
    <definedName name="NZ_IALS_HOL_REV">#REF!</definedName>
    <definedName name="NZ_IALS_OTH" localSheetId="0">'Database quarterly'!$B$249:$XFD$249</definedName>
    <definedName name="NZ_IALS_OTH">'Database Fin Yr'!$B$247:$XFD$247</definedName>
    <definedName name="NZ_IALS_OTH_ORI" localSheetId="0">#REF!</definedName>
    <definedName name="NZ_IALS_OTH_ORI">#REF!</definedName>
    <definedName name="NZ_IALS_OTH_REV" localSheetId="0">#REF!</definedName>
    <definedName name="NZ_IALS_OTH_REV">#REF!</definedName>
    <definedName name="NZ_IALS_TOT" localSheetId="0">'Database quarterly'!$B$250:$XFD$250</definedName>
    <definedName name="NZ_IALS_TOT">'Database Fin Yr'!$B$248:$XFD$248</definedName>
    <definedName name="NZ_IALS_TOT_ORI" localSheetId="0">#REF!</definedName>
    <definedName name="NZ_IALS_TOT_ORI">#REF!</definedName>
    <definedName name="NZ_IALS_TOT_REV" localSheetId="0">#REF!</definedName>
    <definedName name="NZ_IALS_TOT_REV">#REF!</definedName>
    <definedName name="NZ_IALS_VFR" localSheetId="0">'Database quarterly'!$B$246:$XFD$246</definedName>
    <definedName name="NZ_IALS_VFR">'Database Fin Yr'!$B$244:$XFD$244</definedName>
    <definedName name="NZ_IALS_VFR_ORI" localSheetId="0">#REF!</definedName>
    <definedName name="NZ_IALS_VFR_ORI">#REF!</definedName>
    <definedName name="NZ_IALS_VFR_REV" localSheetId="0">#REF!</definedName>
    <definedName name="NZ_IALS_VFR_REV">#REF!</definedName>
    <definedName name="NZ_INHM_BUS" localSheetId="0">'Database quarterly'!$B$804:$XFD$804</definedName>
    <definedName name="NZ_INHM_BUS">'Database Fin Yr'!$B$802:$XFD$802</definedName>
    <definedName name="NZ_INHM_BUS_ORI" localSheetId="0">#REF!</definedName>
    <definedName name="NZ_INHM_BUS_ORI">#REF!</definedName>
    <definedName name="NZ_INHM_BUS_REV" localSheetId="0">#REF!</definedName>
    <definedName name="NZ_INHM_BUS_REV">#REF!</definedName>
    <definedName name="NZ_INHM_BUS_SHR" localSheetId="0">#REF!</definedName>
    <definedName name="NZ_INHM_BUS_SHR">#REF!</definedName>
    <definedName name="NZ_INHM_BUS_U15" localSheetId="0">#REF!</definedName>
    <definedName name="NZ_INHM_BUS_U15">#REF!</definedName>
    <definedName name="NZ_INHM_EDU" localSheetId="0">'Database quarterly'!$B$807:$XFD$807</definedName>
    <definedName name="NZ_INHM_EDU">'Database Fin Yr'!$B$805:$XFD$805</definedName>
    <definedName name="NZ_INHM_EDU_REV" localSheetId="0">#REF!</definedName>
    <definedName name="NZ_INHM_EDU_REV">#REF!</definedName>
    <definedName name="NZ_INHM_EDU_SHR" localSheetId="0">#REF!</definedName>
    <definedName name="NZ_INHM_EDU_SHR">#REF!</definedName>
    <definedName name="NZ_INHM_EDU_U15" localSheetId="0">#REF!</definedName>
    <definedName name="NZ_INHM_EDU_U15">#REF!</definedName>
    <definedName name="NZ_INHM_EMP" localSheetId="0">'Database quarterly'!$B$808:$XFD$808</definedName>
    <definedName name="NZ_INHM_EMP">'Database Fin Yr'!$B$806:$XFD$806</definedName>
    <definedName name="NZ_INHM_EMP_REV" localSheetId="0">#REF!</definedName>
    <definedName name="NZ_INHM_EMP_REV">#REF!</definedName>
    <definedName name="NZ_INHM_EMP_SHR" localSheetId="0">#REF!</definedName>
    <definedName name="NZ_INHM_EMP_SHR">#REF!</definedName>
    <definedName name="NZ_INHM_EMP_U15" localSheetId="0">#REF!</definedName>
    <definedName name="NZ_INHM_EMP_U15">#REF!</definedName>
    <definedName name="NZ_INHM_HOL" localSheetId="0">'Database quarterly'!$B$805:$XFD$805</definedName>
    <definedName name="NZ_INHM_HOL">'Database Fin Yr'!$B$803:$XFD$803</definedName>
    <definedName name="NZ_INHM_HOL_ORI" localSheetId="0">#REF!</definedName>
    <definedName name="NZ_INHM_HOL_ORI">#REF!</definedName>
    <definedName name="NZ_INHM_HOL_REV" localSheetId="0">#REF!</definedName>
    <definedName name="NZ_INHM_HOL_REV">#REF!</definedName>
    <definedName name="NZ_INHM_HOL_SHR" localSheetId="0">#REF!</definedName>
    <definedName name="NZ_INHM_HOL_SHR">#REF!</definedName>
    <definedName name="NZ_INHM_HOL_U15" localSheetId="0">#REF!</definedName>
    <definedName name="NZ_INHM_HOL_U15">#REF!</definedName>
    <definedName name="NZ_INHM_OTH" localSheetId="0">'Database quarterly'!$B$809:$XFD$809</definedName>
    <definedName name="NZ_INHM_OTH">'Database Fin Yr'!$B$807:$XFD$807</definedName>
    <definedName name="NZ_INHM_OTH_ORI" localSheetId="0">#REF!</definedName>
    <definedName name="NZ_INHM_OTH_ORI">#REF!</definedName>
    <definedName name="NZ_INHM_OTH_REV" localSheetId="0">#REF!</definedName>
    <definedName name="NZ_INHM_OTH_REV">#REF!</definedName>
    <definedName name="NZ_INHM_OTH_SHR" localSheetId="0">#REF!</definedName>
    <definedName name="NZ_INHM_OTH_SHR">#REF!</definedName>
    <definedName name="NZ_INHM_OTH_U15" localSheetId="0">#REF!</definedName>
    <definedName name="NZ_INHM_OTH_U15">#REF!</definedName>
    <definedName name="NZ_INHM_TOT" localSheetId="0">'Database quarterly'!$B$810:$XFD$810</definedName>
    <definedName name="NZ_INHM_TOT">'Database Fin Yr'!$B$808:$XFD$808</definedName>
    <definedName name="NZ_INHM_TOT_ORI" localSheetId="0">#REF!</definedName>
    <definedName name="NZ_INHM_TOT_ORI">#REF!</definedName>
    <definedName name="NZ_INHM_TOT_REV" localSheetId="0">#REF!</definedName>
    <definedName name="NZ_INHM_TOT_REV">#REF!</definedName>
    <definedName name="NZ_INHM_TOT_SHR" localSheetId="0">#REF!</definedName>
    <definedName name="NZ_INHM_TOT_SHR">#REF!</definedName>
    <definedName name="NZ_INHM_TOT_U15" localSheetId="0">#REF!</definedName>
    <definedName name="NZ_INHM_TOT_U15">#REF!</definedName>
    <definedName name="NZ_INHM_VFR" localSheetId="0">'Database quarterly'!$B$806:$XFD$806</definedName>
    <definedName name="NZ_INHM_VFR">'Database Fin Yr'!$B$804:$XFD$804</definedName>
    <definedName name="NZ_INHM_VFR_ORI" localSheetId="0">#REF!</definedName>
    <definedName name="NZ_INHM_VFR_ORI">#REF!</definedName>
    <definedName name="NZ_INHM_VFR_REV" localSheetId="0">#REF!</definedName>
    <definedName name="NZ_INHM_VFR_REV">#REF!</definedName>
    <definedName name="NZ_INHM_VFR_SHR" localSheetId="0">#REF!</definedName>
    <definedName name="NZ_INHM_VFR_SHR">#REF!</definedName>
    <definedName name="NZ_INHM_VFR_U15" localSheetId="0">#REF!</definedName>
    <definedName name="NZ_INHM_VFR_U15">#REF!</definedName>
    <definedName name="NZ_ISHM_BUS" localSheetId="0">'Database quarterly'!$B$944:$XFD$944</definedName>
    <definedName name="NZ_ISHM_BUS">'Database Fin Yr'!$B$942:$XFD$942</definedName>
    <definedName name="NZ_ISHM_BUS_ORI" localSheetId="0">#REF!</definedName>
    <definedName name="NZ_ISHM_BUS_ORI">#REF!</definedName>
    <definedName name="NZ_ISHM_BUS_REV" localSheetId="0">#REF!</definedName>
    <definedName name="NZ_ISHM_BUS_REV">#REF!</definedName>
    <definedName name="NZ_ISHM_EDU" localSheetId="0">'Database quarterly'!$B$947:$XFD$947</definedName>
    <definedName name="NZ_ISHM_EDU">'Database Fin Yr'!$B$945:$XFD$945</definedName>
    <definedName name="NZ_ISHM_EDU_REV" localSheetId="0">#REF!</definedName>
    <definedName name="NZ_ISHM_EDU_REV">#REF!</definedName>
    <definedName name="NZ_ISHM_EMP" localSheetId="0">'Database quarterly'!$B$948:$XFD$948</definedName>
    <definedName name="NZ_ISHM_EMP">'Database Fin Yr'!$B$946:$XFD$946</definedName>
    <definedName name="NZ_ISHM_EMP_REV" localSheetId="0">#REF!</definedName>
    <definedName name="NZ_ISHM_EMP_REV">#REF!</definedName>
    <definedName name="NZ_ISHM_HOL" localSheetId="0">'Database quarterly'!$B$945:$XFD$945</definedName>
    <definedName name="NZ_ISHM_HOL">'Database Fin Yr'!$B$943:$XFD$943</definedName>
    <definedName name="NZ_ISHM_HOL_ORI" localSheetId="0">#REF!</definedName>
    <definedName name="NZ_ISHM_HOL_ORI">#REF!</definedName>
    <definedName name="NZ_ISHM_HOL_REV" localSheetId="0">#REF!</definedName>
    <definedName name="NZ_ISHM_HOL_REV">#REF!</definedName>
    <definedName name="NZ_ISHM_OTH" localSheetId="0">'Database quarterly'!$B$949:$XFD$949</definedName>
    <definedName name="NZ_ISHM_OTH">'Database Fin Yr'!$B$947:$XFD$947</definedName>
    <definedName name="NZ_ISHM_OTH_ORI" localSheetId="0">#REF!</definedName>
    <definedName name="NZ_ISHM_OTH_ORI">#REF!</definedName>
    <definedName name="NZ_ISHM_OTH_REV" localSheetId="0">#REF!</definedName>
    <definedName name="NZ_ISHM_OTH_REV">#REF!</definedName>
    <definedName name="NZ_ISHM_TOT" localSheetId="0">'Database quarterly'!$B$950:$XFD$950</definedName>
    <definedName name="NZ_ISHM_TOT">'Database Fin Yr'!$B$948:$XFD$948</definedName>
    <definedName name="NZ_ISHM_TOT_ORI" localSheetId="0">#REF!</definedName>
    <definedName name="NZ_ISHM_TOT_ORI">#REF!</definedName>
    <definedName name="NZ_ISHM_TOT_REV" localSheetId="0">#REF!</definedName>
    <definedName name="NZ_ISHM_TOT_REV">#REF!</definedName>
    <definedName name="NZ_ISHM_VFR" localSheetId="0">'Database quarterly'!$B$946:$XFD$946</definedName>
    <definedName name="NZ_ISHM_VFR">'Database Fin Yr'!$B$944:$XFD$944</definedName>
    <definedName name="NZ_ISHM_VFR_ORI" localSheetId="0">#REF!</definedName>
    <definedName name="NZ_ISHM_VFR_ORI">#REF!</definedName>
    <definedName name="NZ_ISHM_VFR_REV" localSheetId="0">#REF!</definedName>
    <definedName name="NZ_ISHM_VFR_REV">#REF!</definedName>
    <definedName name="NZ_ISPD_BUS" localSheetId="0">'Database quarterly'!$B$664:$XFD$664</definedName>
    <definedName name="NZ_ISPD_BUS">'Database Fin Yr'!$B$662:$XFD$662</definedName>
    <definedName name="NZ_ISPD_BUS_REV" localSheetId="0">#REF!</definedName>
    <definedName name="NZ_ISPD_BUS_REV">#REF!</definedName>
    <definedName name="NZ_ISPD_EDU" localSheetId="0">'Database quarterly'!$B$667:$XFD$667</definedName>
    <definedName name="NZ_ISPD_EDU">'Database Fin Yr'!$B$665:$XFD$665</definedName>
    <definedName name="NZ_ISPD_EDU_REV" localSheetId="0">#REF!</definedName>
    <definedName name="NZ_ISPD_EDU_REV">#REF!</definedName>
    <definedName name="NZ_ISPD_EMP" localSheetId="0">'Database quarterly'!$B$668:$XFD$668</definedName>
    <definedName name="NZ_ISPD_EMP">'Database Fin Yr'!$B$666:$XFD$666</definedName>
    <definedName name="NZ_ISPD_EMP_REV" localSheetId="0">#REF!</definedName>
    <definedName name="NZ_ISPD_EMP_REV">#REF!</definedName>
    <definedName name="NZ_ISPD_HOL" localSheetId="0">'Database quarterly'!$B$665:$XFD$665</definedName>
    <definedName name="NZ_ISPD_HOL">'Database Fin Yr'!$B$663:$XFD$663</definedName>
    <definedName name="NZ_ISPD_HOL_REV" localSheetId="0">#REF!</definedName>
    <definedName name="NZ_ISPD_HOL_REV">#REF!</definedName>
    <definedName name="NZ_ISPD_OTH" localSheetId="0">'Database quarterly'!$B$669:$XFD$669</definedName>
    <definedName name="NZ_ISPD_OTH">'Database Fin Yr'!$B$667:$XFD$667</definedName>
    <definedName name="NZ_ISPD_OTH_REV" localSheetId="0">#REF!</definedName>
    <definedName name="NZ_ISPD_OTH_REV">#REF!</definedName>
    <definedName name="NZ_ISPD_TOT" localSheetId="0">'Database quarterly'!$B$670:$XFD$670</definedName>
    <definedName name="NZ_ISPD_TOT">'Database Fin Yr'!$B$668:$XFD$668</definedName>
    <definedName name="NZ_ISPD_TOT_REV" localSheetId="0">#REF!</definedName>
    <definedName name="NZ_ISPD_TOT_REV">#REF!</definedName>
    <definedName name="NZ_ISPD_VFR" localSheetId="0">'Database quarterly'!$B$666:$XFD$666</definedName>
    <definedName name="NZ_ISPD_VFR">'Database Fin Yr'!$B$664:$XFD$664</definedName>
    <definedName name="NZ_ISPD_VFR_REV" localSheetId="0">#REF!</definedName>
    <definedName name="NZ_ISPD_VFR_REV">#REF!</definedName>
    <definedName name="NZ_IVAR_BUS" localSheetId="0">'Database quarterly'!$B$104:$XFD$104</definedName>
    <definedName name="NZ_IVAR_BUS">'Database Fin Yr'!$B$102:$XFD$102</definedName>
    <definedName name="NZ_IVAR_BUS_U15" localSheetId="0">#REF!</definedName>
    <definedName name="NZ_IVAR_BUS_U15">#REF!</definedName>
    <definedName name="NZ_IVAR_EDU" localSheetId="0">'Database quarterly'!$B$107:$XFD$107</definedName>
    <definedName name="NZ_IVAR_EDU">'Database Fin Yr'!$B$105:$XFD$105</definedName>
    <definedName name="NZ_IVAR_EDU_U15" localSheetId="0">#REF!</definedName>
    <definedName name="NZ_IVAR_EDU_U15">#REF!</definedName>
    <definedName name="NZ_IVAR_EMP" localSheetId="0">'Database quarterly'!$B$108:$XFD$108</definedName>
    <definedName name="NZ_IVAR_EMP">'Database Fin Yr'!$B$106:$XFD$106</definedName>
    <definedName name="NZ_IVAR_EMP_U15" localSheetId="0">#REF!</definedName>
    <definedName name="NZ_IVAR_EMP_U15">#REF!</definedName>
    <definedName name="NZ_IVAR_HOL" localSheetId="0">'Database quarterly'!$B$105:$XFD$105</definedName>
    <definedName name="NZ_IVAR_HOL">'Database Fin Yr'!$B$103:$XFD$103</definedName>
    <definedName name="NZ_IVAR_HOL_U15" localSheetId="0">#REF!</definedName>
    <definedName name="NZ_IVAR_HOL_U15">#REF!</definedName>
    <definedName name="NZ_IVAR_OTH" localSheetId="0">'Database quarterly'!$B$109:$XFD$109</definedName>
    <definedName name="NZ_IVAR_OTH">'Database Fin Yr'!$B$107:$XFD$107</definedName>
    <definedName name="NZ_IVAR_OTH_U15" localSheetId="0">#REF!</definedName>
    <definedName name="NZ_IVAR_OTH_U15">#REF!</definedName>
    <definedName name="NZ_IVAR_TOT" localSheetId="0">'Database quarterly'!$B$110:$XFD$110</definedName>
    <definedName name="NZ_IVAR_TOT">'Database Fin Yr'!$B$108:$XFD$108</definedName>
    <definedName name="NZ_IVAR_TOT_U15" localSheetId="0">#REF!</definedName>
    <definedName name="NZ_IVAR_TOT_U15">#REF!</definedName>
    <definedName name="NZ_IVAR_VFR" localSheetId="0">'Database quarterly'!$B$106:$XFD$106</definedName>
    <definedName name="NZ_IVAR_VFR">'Database Fin Yr'!$B$104:$XFD$104</definedName>
    <definedName name="NZ_IVAR_VFR_U15" localSheetId="0">#REF!</definedName>
    <definedName name="NZ_IVAR_VFR_U15">#REF!</definedName>
    <definedName name="NZ_IVEX_BUS" localSheetId="0">'Database quarterly'!$B$524:$XFD$524</definedName>
    <definedName name="NZ_IVEX_BUS">'Database Fin Yr'!$B$522:$XFD$522</definedName>
    <definedName name="NZ_IVEX_BUS_REV" localSheetId="0">#REF!</definedName>
    <definedName name="NZ_IVEX_BUS_REV">#REF!</definedName>
    <definedName name="NZ_IVEX_EDU" localSheetId="0">'Database quarterly'!$B$527:$XFD$527</definedName>
    <definedName name="NZ_IVEX_EDU">'Database Fin Yr'!$B$525:$XFD$525</definedName>
    <definedName name="NZ_IVEX_EDU_REV" localSheetId="0">#REF!</definedName>
    <definedName name="NZ_IVEX_EDU_REV">#REF!</definedName>
    <definedName name="NZ_IVEX_EMP" localSheetId="0">'Database quarterly'!$B$528:$XFD$528</definedName>
    <definedName name="NZ_IVEX_EMP">'Database Fin Yr'!$B$526:$XFD$526</definedName>
    <definedName name="NZ_IVEX_EMP_REV" localSheetId="0">#REF!</definedName>
    <definedName name="NZ_IVEX_EMP_REV">#REF!</definedName>
    <definedName name="NZ_IVEX_HOL" localSheetId="0">'Database quarterly'!$B$525:$XFD$525</definedName>
    <definedName name="NZ_IVEX_HOL">'Database Fin Yr'!$B$523:$XFD$523</definedName>
    <definedName name="NZ_IVEX_HOL_REV" localSheetId="0">#REF!</definedName>
    <definedName name="NZ_IVEX_HOL_REV">#REF!</definedName>
    <definedName name="NZ_IVEX_OTH" localSheetId="0">'Database quarterly'!$B$529:$XFD$529</definedName>
    <definedName name="NZ_IVEX_OTH">'Database Fin Yr'!$B$527:$XFD$527</definedName>
    <definedName name="NZ_IVEX_OTH_REV" localSheetId="0">#REF!</definedName>
    <definedName name="NZ_IVEX_OTH_REV">#REF!</definedName>
    <definedName name="NZ_IVEX_TOT" localSheetId="0">'Database quarterly'!$B$530:$XFD$530</definedName>
    <definedName name="NZ_IVEX_TOT">'Database Fin Yr'!$B$528:$XFD$528</definedName>
    <definedName name="NZ_IVEX_TOT_REV" localSheetId="0">#REF!</definedName>
    <definedName name="NZ_IVEX_TOT_REV">#REF!</definedName>
    <definedName name="NZ_IVEX_VFR" localSheetId="0">'Database quarterly'!$B$526:$XFD$526</definedName>
    <definedName name="NZ_IVEX_VFR">'Database Fin Yr'!$B$524:$XFD$524</definedName>
    <definedName name="NZ_IVEX_VFR_REV" localSheetId="0">#REF!</definedName>
    <definedName name="NZ_IVEX_VFR_REV">#REF!</definedName>
    <definedName name="NZ_IVNI_BUS" localSheetId="0">'Database quarterly'!$B$384:$XFD$384</definedName>
    <definedName name="NZ_IVNI_BUS">'Database Fin Yr'!$B$382:$XFD$382</definedName>
    <definedName name="NZ_IVNI_BUS_ORI" localSheetId="0">#REF!</definedName>
    <definedName name="NZ_IVNI_BUS_ORI">#REF!</definedName>
    <definedName name="NZ_IVNI_BUS_REV" localSheetId="0">#REF!</definedName>
    <definedName name="NZ_IVNI_BUS_REV">#REF!</definedName>
    <definedName name="NZ_IVNI_BUS_SHR" localSheetId="0">#REF!</definedName>
    <definedName name="NZ_IVNI_BUS_SHR">#REF!</definedName>
    <definedName name="NZ_IVNI_BUS_U15" localSheetId="0">#REF!</definedName>
    <definedName name="NZ_IVNI_BUS_U15">#REF!</definedName>
    <definedName name="NZ_IVNI_EDU" localSheetId="0">'Database quarterly'!$B$387:$XFD$387</definedName>
    <definedName name="NZ_IVNI_EDU">'Database Fin Yr'!$B$385:$XFD$385</definedName>
    <definedName name="NZ_IVNI_EDU_REV" localSheetId="0">#REF!</definedName>
    <definedName name="NZ_IVNI_EDU_REV">#REF!</definedName>
    <definedName name="NZ_IVNI_EDU_SHR" localSheetId="0">#REF!</definedName>
    <definedName name="NZ_IVNI_EDU_SHR">#REF!</definedName>
    <definedName name="NZ_IVNI_EDU_U15" localSheetId="0">#REF!</definedName>
    <definedName name="NZ_IVNI_EDU_U15">#REF!</definedName>
    <definedName name="NZ_IVNI_EMP" localSheetId="0">'Database quarterly'!$B$388:$XFD$388</definedName>
    <definedName name="NZ_IVNI_EMP">'Database Fin Yr'!$B$386:$XFD$386</definedName>
    <definedName name="NZ_IVNI_EMP_REV" localSheetId="0">#REF!</definedName>
    <definedName name="NZ_IVNI_EMP_REV">#REF!</definedName>
    <definedName name="NZ_IVNI_EMP_SHR" localSheetId="0">#REF!</definedName>
    <definedName name="NZ_IVNI_EMP_SHR">#REF!</definedName>
    <definedName name="NZ_IVNI_EMP_U15" localSheetId="0">#REF!</definedName>
    <definedName name="NZ_IVNI_EMP_U15">#REF!</definedName>
    <definedName name="NZ_IVNI_HOL" localSheetId="0">'Database quarterly'!$B$385:$XFD$385</definedName>
    <definedName name="NZ_IVNI_HOL">'Database Fin Yr'!$B$383:$XFD$383</definedName>
    <definedName name="NZ_IVNI_HOL_ORI" localSheetId="0">#REF!</definedName>
    <definedName name="NZ_IVNI_HOL_ORI">#REF!</definedName>
    <definedName name="NZ_IVNI_HOL_REV" localSheetId="0">#REF!</definedName>
    <definedName name="NZ_IVNI_HOL_REV">#REF!</definedName>
    <definedName name="NZ_IVNI_HOL_SHR" localSheetId="0">#REF!</definedName>
    <definedName name="NZ_IVNI_HOL_SHR">#REF!</definedName>
    <definedName name="NZ_IVNI_HOL_U15" localSheetId="0">#REF!</definedName>
    <definedName name="NZ_IVNI_HOL_U15">#REF!</definedName>
    <definedName name="NZ_IVNI_OTH" localSheetId="0">'Database quarterly'!$B$389:$XFD$389</definedName>
    <definedName name="NZ_IVNI_OTH">'Database Fin Yr'!$B$387:$XFD$387</definedName>
    <definedName name="NZ_IVNI_OTH_ORI" localSheetId="0">#REF!</definedName>
    <definedName name="NZ_IVNI_OTH_ORI">#REF!</definedName>
    <definedName name="NZ_IVNI_OTH_REV" localSheetId="0">#REF!</definedName>
    <definedName name="NZ_IVNI_OTH_REV">#REF!</definedName>
    <definedName name="NZ_IVNI_OTH_SHR" localSheetId="0">#REF!</definedName>
    <definedName name="NZ_IVNI_OTH_SHR">#REF!</definedName>
    <definedName name="NZ_IVNI_OTH_U15" localSheetId="0">#REF!</definedName>
    <definedName name="NZ_IVNI_OTH_U15">#REF!</definedName>
    <definedName name="NZ_IVNI_TOT" localSheetId="0">'Database quarterly'!$B$390:$XFD$390</definedName>
    <definedName name="NZ_IVNI_TOT">'Database Fin Yr'!$B$388:$XFD$388</definedName>
    <definedName name="NZ_IVNI_TOT_ORI" localSheetId="0">#REF!</definedName>
    <definedName name="NZ_IVNI_TOT_ORI">#REF!</definedName>
    <definedName name="NZ_IVNI_TOT_REV" localSheetId="0">#REF!</definedName>
    <definedName name="NZ_IVNI_TOT_REV">#REF!</definedName>
    <definedName name="NZ_IVNI_TOT_SHR" localSheetId="0">#REF!</definedName>
    <definedName name="NZ_IVNI_TOT_SHR">#REF!</definedName>
    <definedName name="NZ_IVNI_TOT_U15" localSheetId="0">#REF!</definedName>
    <definedName name="NZ_IVNI_TOT_U15">#REF!</definedName>
    <definedName name="NZ_IVNI_VFR" localSheetId="0">'Database quarterly'!$B$386:$XFD$386</definedName>
    <definedName name="NZ_IVNI_VFR">'Database Fin Yr'!$B$384:$XFD$384</definedName>
    <definedName name="NZ_IVNI_VFR_ORI" localSheetId="0">#REF!</definedName>
    <definedName name="NZ_IVNI_VFR_ORI">#REF!</definedName>
    <definedName name="NZ_IVNI_VFR_REV" localSheetId="0">#REF!</definedName>
    <definedName name="NZ_IVNI_VFR_REV">#REF!</definedName>
    <definedName name="NZ_IVNI_VFR_SHR" localSheetId="0">#REF!</definedName>
    <definedName name="NZ_IVNI_VFR_SHR">#REF!</definedName>
    <definedName name="NZ_IVNI_VFR_U15" localSheetId="0">#REF!</definedName>
    <definedName name="NZ_IVNI_VFR_U15">#REF!</definedName>
    <definedName name="NZ_OALS_TOT" localSheetId="0">'Database quarterly'!$B$1012:$XFD$1012</definedName>
    <definedName name="NZ_OALS_TOT">'Database Fin Yr'!$B$1010:$XFD$1010</definedName>
    <definedName name="NZ_OBTT_TOT" localSheetId="0">'Database quarterly'!$B$992:$XFD$992</definedName>
    <definedName name="NZ_OBTT_TOT">'Database Fin Yr'!$B$990:$XFD$990</definedName>
    <definedName name="NZ_OSPD_TOT" localSheetId="0">'Database quarterly'!$B$1032:$XFD$1032</definedName>
    <definedName name="NZ_OSPD_TOT">'Database Fin Yr'!$B$1030:$XFD$1030</definedName>
    <definedName name="NZ_POP" localSheetId="0">'Database quarterly'!$B$1196:$XFD$1196</definedName>
    <definedName name="NZ_POP">'Database Fin Yr'!$B$1194:$XFD$1194</definedName>
    <definedName name="NZ_SEATS" localSheetId="0">'Database quarterly'!$B$1112:$XFD$1112</definedName>
    <definedName name="NZ_SEATS">'Database Fin Yr'!$B$1110:$XFD$1110</definedName>
    <definedName name="NZ_XR_AUD" localSheetId="0">'Database quarterly'!$B$1199:$XFD$1199</definedName>
    <definedName name="NZ_XR_AUD">'Database Fin Yr'!$B$1197:$XFD$1197</definedName>
    <definedName name="NZ_XR_USD" localSheetId="0">'Database quarterly'!$B$1198:$XFD$1198</definedName>
    <definedName name="NZ_XR_USD">'Database Fin Yr'!$B$1196:$XFD$1196</definedName>
    <definedName name="OA_IALS_BUS" localSheetId="0">'Database quarterly'!$B$209:$XFD$209</definedName>
    <definedName name="OA_IALS_BUS">'Database Fin Yr'!$B$207:$XFD$207</definedName>
    <definedName name="OA_IALS_BUS_ORI" localSheetId="0">#REF!</definedName>
    <definedName name="OA_IALS_BUS_ORI">#REF!</definedName>
    <definedName name="OA_IALS_BUS_REV" localSheetId="0">#REF!</definedName>
    <definedName name="OA_IALS_BUS_REV">#REF!</definedName>
    <definedName name="OA_IALS_EDU" localSheetId="0">'Database quarterly'!$B$212:$XFD$212</definedName>
    <definedName name="OA_IALS_EDU">'Database Fin Yr'!$B$210:$XFD$210</definedName>
    <definedName name="OA_IALS_EDU_REV" localSheetId="0">#REF!</definedName>
    <definedName name="OA_IALS_EDU_REV">#REF!</definedName>
    <definedName name="OA_IALS_EMP" localSheetId="0">'Database quarterly'!$B$213:$XFD$213</definedName>
    <definedName name="OA_IALS_EMP">'Database Fin Yr'!$B$211:$XFD$211</definedName>
    <definedName name="OA_IALS_EMP_REV" localSheetId="0">#REF!</definedName>
    <definedName name="OA_IALS_EMP_REV">#REF!</definedName>
    <definedName name="OA_IALS_HOL" localSheetId="0">'Database quarterly'!$B$210:$XFD$210</definedName>
    <definedName name="OA_IALS_HOL">'Database Fin Yr'!$B$208:$XFD$208</definedName>
    <definedName name="OA_IALS_HOL_ORI" localSheetId="0">#REF!</definedName>
    <definedName name="OA_IALS_HOL_ORI">#REF!</definedName>
    <definedName name="OA_IALS_HOL_REV" localSheetId="0">#REF!</definedName>
    <definedName name="OA_IALS_HOL_REV">#REF!</definedName>
    <definedName name="OA_IALS_OTH" localSheetId="0">'Database quarterly'!$B$214:$XFD$214</definedName>
    <definedName name="OA_IALS_OTH">'Database Fin Yr'!$B$212:$XFD$212</definedName>
    <definedName name="OA_IALS_OTH_ORI" localSheetId="0">#REF!</definedName>
    <definedName name="OA_IALS_OTH_ORI">#REF!</definedName>
    <definedName name="OA_IALS_OTH_REV" localSheetId="0">#REF!</definedName>
    <definedName name="OA_IALS_OTH_REV">#REF!</definedName>
    <definedName name="OA_IALS_TOT" localSheetId="0">'Database quarterly'!$B$215:$XFD$215</definedName>
    <definedName name="OA_IALS_TOT">'Database Fin Yr'!$B$213:$XFD$213</definedName>
    <definedName name="OA_IALS_TOT_ORI" localSheetId="0">#REF!</definedName>
    <definedName name="OA_IALS_TOT_ORI">#REF!</definedName>
    <definedName name="OA_IALS_TOT_REV" localSheetId="0">#REF!</definedName>
    <definedName name="OA_IALS_TOT_REV">#REF!</definedName>
    <definedName name="OA_IALS_VFR" localSheetId="0">'Database quarterly'!$B$211:$XFD$211</definedName>
    <definedName name="OA_IALS_VFR">'Database Fin Yr'!$B$209:$XFD$209</definedName>
    <definedName name="OA_IALS_VFR_ORI" localSheetId="0">#REF!</definedName>
    <definedName name="OA_IALS_VFR_ORI">#REF!</definedName>
    <definedName name="OA_IALS_VFR_REV" localSheetId="0">#REF!</definedName>
    <definedName name="OA_IALS_VFR_REV">#REF!</definedName>
    <definedName name="OA_INHM_BUS" localSheetId="0">'Database quarterly'!$B$769:$XFD$769</definedName>
    <definedName name="OA_INHM_BUS">'Database Fin Yr'!$B$767:$XFD$767</definedName>
    <definedName name="OA_INHM_BUS_ORI" localSheetId="0">#REF!</definedName>
    <definedName name="OA_INHM_BUS_ORI">#REF!</definedName>
    <definedName name="OA_INHM_BUS_REV" localSheetId="0">#REF!</definedName>
    <definedName name="OA_INHM_BUS_REV">#REF!</definedName>
    <definedName name="OA_INHM_BUS_SHR" localSheetId="0">#REF!</definedName>
    <definedName name="OA_INHM_BUS_SHR">#REF!</definedName>
    <definedName name="OA_INHM_BUS_U15" localSheetId="0">#REF!</definedName>
    <definedName name="OA_INHM_BUS_U15">#REF!</definedName>
    <definedName name="OA_INHM_EDU" localSheetId="0">'Database quarterly'!$B$772:$XFD$772</definedName>
    <definedName name="OA_INHM_EDU">'Database Fin Yr'!$B$770:$XFD$770</definedName>
    <definedName name="OA_INHM_EDU_REV" localSheetId="0">#REF!</definedName>
    <definedName name="OA_INHM_EDU_REV">#REF!</definedName>
    <definedName name="OA_INHM_EDU_SHR" localSheetId="0">#REF!</definedName>
    <definedName name="OA_INHM_EDU_SHR">#REF!</definedName>
    <definedName name="OA_INHM_EDU_U15" localSheetId="0">#REF!</definedName>
    <definedName name="OA_INHM_EDU_U15">#REF!</definedName>
    <definedName name="OA_INHM_EMP" localSheetId="0">'Database quarterly'!$B$773:$XFD$773</definedName>
    <definedName name="OA_INHM_EMP">'Database Fin Yr'!$B$771:$XFD$771</definedName>
    <definedName name="OA_INHM_EMP_REV" localSheetId="0">#REF!</definedName>
    <definedName name="OA_INHM_EMP_REV">#REF!</definedName>
    <definedName name="OA_INHM_EMP_SHR" localSheetId="0">#REF!</definedName>
    <definedName name="OA_INHM_EMP_SHR">#REF!</definedName>
    <definedName name="OA_INHM_EMP_U15" localSheetId="0">#REF!</definedName>
    <definedName name="OA_INHM_EMP_U15">#REF!</definedName>
    <definedName name="OA_INHM_HOL" localSheetId="0">'Database quarterly'!$B$770:$XFD$770</definedName>
    <definedName name="OA_INHM_HOL">'Database Fin Yr'!$B$768:$XFD$768</definedName>
    <definedName name="OA_INHM_HOL_ORI" localSheetId="0">#REF!</definedName>
    <definedName name="OA_INHM_HOL_ORI">#REF!</definedName>
    <definedName name="OA_INHM_HOL_REV" localSheetId="0">#REF!</definedName>
    <definedName name="OA_INHM_HOL_REV">#REF!</definedName>
    <definedName name="OA_INHM_HOL_SHR" localSheetId="0">#REF!</definedName>
    <definedName name="OA_INHM_HOL_SHR">#REF!</definedName>
    <definedName name="OA_INHM_HOL_U15" localSheetId="0">#REF!</definedName>
    <definedName name="OA_INHM_HOL_U15">#REF!</definedName>
    <definedName name="OA_INHM_OTH" localSheetId="0">'Database quarterly'!$B$774:$XFD$774</definedName>
    <definedName name="OA_INHM_OTH">'Database Fin Yr'!$B$772:$XFD$772</definedName>
    <definedName name="OA_INHM_OTH_ORI" localSheetId="0">#REF!</definedName>
    <definedName name="OA_INHM_OTH_ORI">#REF!</definedName>
    <definedName name="OA_INHM_OTH_REV" localSheetId="0">#REF!</definedName>
    <definedName name="OA_INHM_OTH_REV">#REF!</definedName>
    <definedName name="OA_INHM_OTH_SHR" localSheetId="0">#REF!</definedName>
    <definedName name="OA_INHM_OTH_SHR">#REF!</definedName>
    <definedName name="OA_INHM_OTH_U15" localSheetId="0">#REF!</definedName>
    <definedName name="OA_INHM_OTH_U15">#REF!</definedName>
    <definedName name="OA_INHM_TOT" localSheetId="0">'Database quarterly'!$B$775:$XFD$775</definedName>
    <definedName name="OA_INHM_TOT">'Database Fin Yr'!$B$773:$XFD$773</definedName>
    <definedName name="OA_INHM_TOT_ORI" localSheetId="0">#REF!</definedName>
    <definedName name="OA_INHM_TOT_ORI">#REF!</definedName>
    <definedName name="OA_INHM_TOT_REV" localSheetId="0">#REF!</definedName>
    <definedName name="OA_INHM_TOT_REV">#REF!</definedName>
    <definedName name="OA_INHM_TOT_SHR" localSheetId="0">#REF!</definedName>
    <definedName name="OA_INHM_TOT_SHR">#REF!</definedName>
    <definedName name="OA_INHM_TOT_U15" localSheetId="0">#REF!</definedName>
    <definedName name="OA_INHM_TOT_U15">#REF!</definedName>
    <definedName name="OA_INHM_VFR" localSheetId="0">'Database quarterly'!$B$771:$XFD$771</definedName>
    <definedName name="OA_INHM_VFR">'Database Fin Yr'!$B$769:$XFD$769</definedName>
    <definedName name="OA_INHM_VFR_ORI" localSheetId="0">#REF!</definedName>
    <definedName name="OA_INHM_VFR_ORI">#REF!</definedName>
    <definedName name="OA_INHM_VFR_REV" localSheetId="0">#REF!</definedName>
    <definedName name="OA_INHM_VFR_REV">#REF!</definedName>
    <definedName name="OA_INHM_VFR_SHR" localSheetId="0">#REF!</definedName>
    <definedName name="OA_INHM_VFR_SHR">#REF!</definedName>
    <definedName name="OA_INHM_VFR_U15" localSheetId="0">#REF!</definedName>
    <definedName name="OA_INHM_VFR_U15">#REF!</definedName>
    <definedName name="OA_ISHM_BUS" localSheetId="0">'Database quarterly'!$B$909:$XFD$909</definedName>
    <definedName name="OA_ISHM_BUS">'Database Fin Yr'!$B$907:$XFD$907</definedName>
    <definedName name="OA_ISHM_BUS_ORI" localSheetId="0">#REF!</definedName>
    <definedName name="OA_ISHM_BUS_ORI">#REF!</definedName>
    <definedName name="OA_ISHM_BUS_REV" localSheetId="0">#REF!</definedName>
    <definedName name="OA_ISHM_BUS_REV">#REF!</definedName>
    <definedName name="OA_ISHM_EDU" localSheetId="0">'Database quarterly'!$B$912:$XFD$912</definedName>
    <definedName name="OA_ISHM_EDU">'Database Fin Yr'!$B$910:$XFD$910</definedName>
    <definedName name="OA_ISHM_EDU_REV" localSheetId="0">#REF!</definedName>
    <definedName name="OA_ISHM_EDU_REV">#REF!</definedName>
    <definedName name="OA_ISHM_EMP" localSheetId="0">'Database quarterly'!$B$913:$XFD$913</definedName>
    <definedName name="OA_ISHM_EMP">'Database Fin Yr'!$B$911:$XFD$911</definedName>
    <definedName name="OA_ISHM_EMP_REV" localSheetId="0">#REF!</definedName>
    <definedName name="OA_ISHM_EMP_REV">#REF!</definedName>
    <definedName name="OA_ISHM_HOL" localSheetId="0">'Database quarterly'!$B$910:$XFD$910</definedName>
    <definedName name="OA_ISHM_HOL">'Database Fin Yr'!$B$908:$XFD$908</definedName>
    <definedName name="OA_ISHM_HOL_ORI" localSheetId="0">#REF!</definedName>
    <definedName name="OA_ISHM_HOL_ORI">#REF!</definedName>
    <definedName name="OA_ISHM_HOL_REV" localSheetId="0">#REF!</definedName>
    <definedName name="OA_ISHM_HOL_REV">#REF!</definedName>
    <definedName name="OA_ISHM_OTH" localSheetId="0">'Database quarterly'!$B$914:$XFD$914</definedName>
    <definedName name="OA_ISHM_OTH">'Database Fin Yr'!$B$912:$XFD$912</definedName>
    <definedName name="OA_ISHM_OTH_ORI" localSheetId="0">#REF!</definedName>
    <definedName name="OA_ISHM_OTH_ORI">#REF!</definedName>
    <definedName name="OA_ISHM_OTH_REV" localSheetId="0">#REF!</definedName>
    <definedName name="OA_ISHM_OTH_REV">#REF!</definedName>
    <definedName name="OA_ISHM_TOT" localSheetId="0">'Database quarterly'!$B$915:$XFD$915</definedName>
    <definedName name="OA_ISHM_TOT">'Database Fin Yr'!$B$913:$XFD$913</definedName>
    <definedName name="OA_ISHM_TOT_ORI" localSheetId="0">#REF!</definedName>
    <definedName name="OA_ISHM_TOT_ORI">#REF!</definedName>
    <definedName name="OA_ISHM_TOT_REV" localSheetId="0">#REF!</definedName>
    <definedName name="OA_ISHM_TOT_REV">#REF!</definedName>
    <definedName name="OA_ISHM_VFR" localSheetId="0">'Database quarterly'!$B$911:$XFD$911</definedName>
    <definedName name="OA_ISHM_VFR">'Database Fin Yr'!$B$909:$XFD$909</definedName>
    <definedName name="OA_ISHM_VFR_ORI" localSheetId="0">#REF!</definedName>
    <definedName name="OA_ISHM_VFR_ORI">#REF!</definedName>
    <definedName name="OA_ISHM_VFR_REV" localSheetId="0">#REF!</definedName>
    <definedName name="OA_ISHM_VFR_REV">#REF!</definedName>
    <definedName name="OA_ISPD_BUS" localSheetId="0">'Database quarterly'!$B$629:$XFD$629</definedName>
    <definedName name="OA_ISPD_BUS">'Database Fin Yr'!$B$627:$XFD$627</definedName>
    <definedName name="OA_ISPD_BUS_REV" localSheetId="0">#REF!</definedName>
    <definedName name="OA_ISPD_BUS_REV">#REF!</definedName>
    <definedName name="OA_ISPD_EDU" localSheetId="0">'Database quarterly'!$B$632:$XFD$632</definedName>
    <definedName name="OA_ISPD_EDU">'Database Fin Yr'!$B$630:$XFD$630</definedName>
    <definedName name="OA_ISPD_EDU_REV" localSheetId="0">#REF!</definedName>
    <definedName name="OA_ISPD_EDU_REV">#REF!</definedName>
    <definedName name="OA_ISPD_EMP" localSheetId="0">'Database quarterly'!$B$633:$XFD$633</definedName>
    <definedName name="OA_ISPD_EMP">'Database Fin Yr'!$B$631:$XFD$631</definedName>
    <definedName name="OA_ISPD_EMP_REV" localSheetId="0">#REF!</definedName>
    <definedName name="OA_ISPD_EMP_REV">#REF!</definedName>
    <definedName name="OA_ISPD_HOL" localSheetId="0">'Database quarterly'!$B$630:$XFD$630</definedName>
    <definedName name="OA_ISPD_HOL">'Database Fin Yr'!$B$628:$XFD$628</definedName>
    <definedName name="OA_ISPD_HOL_REV" localSheetId="0">#REF!</definedName>
    <definedName name="OA_ISPD_HOL_REV">#REF!</definedName>
    <definedName name="OA_ISPD_OTH" localSheetId="0">'Database quarterly'!$B$634:$XFD$634</definedName>
    <definedName name="OA_ISPD_OTH">'Database Fin Yr'!$B$632:$XFD$632</definedName>
    <definedName name="OA_ISPD_OTH_REV" localSheetId="0">#REF!</definedName>
    <definedName name="OA_ISPD_OTH_REV">#REF!</definedName>
    <definedName name="OA_ISPD_TOT" localSheetId="0">'Database quarterly'!$B$635:$XFD$635</definedName>
    <definedName name="OA_ISPD_TOT">'Database Fin Yr'!$B$633:$XFD$633</definedName>
    <definedName name="OA_ISPD_TOT_REV" localSheetId="0">#REF!</definedName>
    <definedName name="OA_ISPD_TOT_REV">#REF!</definedName>
    <definedName name="OA_ISPD_VFR" localSheetId="0">'Database quarterly'!$B$631:$XFD$631</definedName>
    <definedName name="OA_ISPD_VFR">'Database Fin Yr'!$B$629:$XFD$629</definedName>
    <definedName name="OA_ISPD_VFR_REV" localSheetId="0">#REF!</definedName>
    <definedName name="OA_ISPD_VFR_REV">#REF!</definedName>
    <definedName name="OA_IVAR_BUS" localSheetId="0">'Database quarterly'!$B$69:$XFD$69</definedName>
    <definedName name="OA_IVAR_BUS">'Database Fin Yr'!$B$67:$XFD$67</definedName>
    <definedName name="OA_IVAR_BUS_U15" localSheetId="0">#REF!</definedName>
    <definedName name="OA_IVAR_BUS_U15">#REF!</definedName>
    <definedName name="OA_IVAR_EDU" localSheetId="0">'Database quarterly'!$B$72:$XFD$72</definedName>
    <definedName name="OA_IVAR_EDU">'Database Fin Yr'!$B$70:$XFD$70</definedName>
    <definedName name="OA_IVAR_EDU_U15" localSheetId="0">#REF!</definedName>
    <definedName name="OA_IVAR_EDU_U15">#REF!</definedName>
    <definedName name="OA_IVAR_EMP" localSheetId="0">'Database quarterly'!$B$73:$XFD$73</definedName>
    <definedName name="OA_IVAR_EMP">'Database Fin Yr'!$B$71:$XFD$71</definedName>
    <definedName name="OA_IVAR_EMP_U15" localSheetId="0">#REF!</definedName>
    <definedName name="OA_IVAR_EMP_U15">#REF!</definedName>
    <definedName name="OA_IVAR_HOL" localSheetId="0">'Database quarterly'!$B$70:$XFD$70</definedName>
    <definedName name="OA_IVAR_HOL">'Database Fin Yr'!$B$68:$XFD$68</definedName>
    <definedName name="OA_IVAR_HOL_U15" localSheetId="0">#REF!</definedName>
    <definedName name="OA_IVAR_HOL_U15">#REF!</definedName>
    <definedName name="OA_IVAR_OTH" localSheetId="0">'Database quarterly'!$B$74:$XFD$74</definedName>
    <definedName name="OA_IVAR_OTH">'Database Fin Yr'!$B$72:$XFD$72</definedName>
    <definedName name="OA_IVAR_OTH_U15" localSheetId="0">#REF!</definedName>
    <definedName name="OA_IVAR_OTH_U15">#REF!</definedName>
    <definedName name="OA_IVAR_TOT" localSheetId="0">'Database quarterly'!$B$75:$XFD$75</definedName>
    <definedName name="OA_IVAR_TOT">'Database Fin Yr'!$B$73:$XFD$73</definedName>
    <definedName name="OA_IVAR_TOT_U15" localSheetId="0">#REF!</definedName>
    <definedName name="OA_IVAR_TOT_U15">#REF!</definedName>
    <definedName name="OA_IVAR_VFR" localSheetId="0">'Database quarterly'!$B$71:$XFD$71</definedName>
    <definedName name="OA_IVAR_VFR">'Database Fin Yr'!$B$69:$XFD$69</definedName>
    <definedName name="OA_IVAR_VFR_U15" localSheetId="0">#REF!</definedName>
    <definedName name="OA_IVAR_VFR_U15">#REF!</definedName>
    <definedName name="OA_IVEX_BUS" localSheetId="0">'Database quarterly'!$B$489:$XFD$489</definedName>
    <definedName name="OA_IVEX_BUS">'Database Fin Yr'!$B$487:$XFD$487</definedName>
    <definedName name="OA_IVEX_BUS_REV" localSheetId="0">#REF!</definedName>
    <definedName name="OA_IVEX_BUS_REV">#REF!</definedName>
    <definedName name="OA_IVEX_EDU" localSheetId="0">'Database quarterly'!$B$492:$XFD$492</definedName>
    <definedName name="OA_IVEX_EDU">'Database Fin Yr'!$B$490:$XFD$490</definedName>
    <definedName name="OA_IVEX_EDU_REV" localSheetId="0">#REF!</definedName>
    <definedName name="OA_IVEX_EDU_REV">#REF!</definedName>
    <definedName name="OA_IVEX_EMP" localSheetId="0">'Database quarterly'!$B$493:$XFD$493</definedName>
    <definedName name="OA_IVEX_EMP">'Database Fin Yr'!$B$491:$XFD$491</definedName>
    <definedName name="OA_IVEX_EMP_REV" localSheetId="0">#REF!</definedName>
    <definedName name="OA_IVEX_EMP_REV">#REF!</definedName>
    <definedName name="OA_IVEX_HOL" localSheetId="0">'Database quarterly'!$B$490:$XFD$490</definedName>
    <definedName name="OA_IVEX_HOL">'Database Fin Yr'!$B$488:$XFD$488</definedName>
    <definedName name="OA_IVEX_HOL_REV" localSheetId="0">#REF!</definedName>
    <definedName name="OA_IVEX_HOL_REV">#REF!</definedName>
    <definedName name="OA_IVEX_OTH" localSheetId="0">'Database quarterly'!$B$494:$XFD$494</definedName>
    <definedName name="OA_IVEX_OTH">'Database Fin Yr'!$B$492:$XFD$492</definedName>
    <definedName name="OA_IVEX_OTH_REV" localSheetId="0">#REF!</definedName>
    <definedName name="OA_IVEX_OTH_REV">#REF!</definedName>
    <definedName name="OA_IVEX_TOT" localSheetId="0">'Database quarterly'!$B$495:$XFD$495</definedName>
    <definedName name="OA_IVEX_TOT">'Database Fin Yr'!$B$493:$XFD$493</definedName>
    <definedName name="OA_IVEX_TOT_REV" localSheetId="0">#REF!</definedName>
    <definedName name="OA_IVEX_TOT_REV">#REF!</definedName>
    <definedName name="OA_IVEX_VFR" localSheetId="0">'Database quarterly'!$B$491:$XFD$491</definedName>
    <definedName name="OA_IVEX_VFR">'Database Fin Yr'!$B$489:$XFD$489</definedName>
    <definedName name="OA_IVEX_VFR_REV" localSheetId="0">#REF!</definedName>
    <definedName name="OA_IVEX_VFR_REV">#REF!</definedName>
    <definedName name="OA_IVNI_BUS" localSheetId="0">'Database quarterly'!$B$349:$XFD$349</definedName>
    <definedName name="OA_IVNI_BUS">'Database Fin Yr'!$B$347:$XFD$347</definedName>
    <definedName name="OA_IVNI_BUS_ORI" localSheetId="0">#REF!</definedName>
    <definedName name="OA_IVNI_BUS_ORI">#REF!</definedName>
    <definedName name="OA_IVNI_BUS_REV" localSheetId="0">#REF!</definedName>
    <definedName name="OA_IVNI_BUS_REV">#REF!</definedName>
    <definedName name="OA_IVNI_BUS_SHR" localSheetId="0">#REF!</definedName>
    <definedName name="OA_IVNI_BUS_SHR">#REF!</definedName>
    <definedName name="OA_IVNI_BUS_U15" localSheetId="0">#REF!</definedName>
    <definedName name="OA_IVNI_BUS_U15">#REF!</definedName>
    <definedName name="OA_IVNI_EDU" localSheetId="0">'Database quarterly'!$B$352:$XFD$352</definedName>
    <definedName name="OA_IVNI_EDU">'Database Fin Yr'!$B$350:$XFD$350</definedName>
    <definedName name="OA_IVNI_EDU_REV" localSheetId="0">#REF!</definedName>
    <definedName name="OA_IVNI_EDU_REV">#REF!</definedName>
    <definedName name="OA_IVNI_EDU_SHR" localSheetId="0">#REF!</definedName>
    <definedName name="OA_IVNI_EDU_SHR">#REF!</definedName>
    <definedName name="OA_IVNI_EDU_U15" localSheetId="0">#REF!</definedName>
    <definedName name="OA_IVNI_EDU_U15">#REF!</definedName>
    <definedName name="OA_IVNI_EMP" localSheetId="0">'Database quarterly'!$B$353:$XFD$353</definedName>
    <definedName name="OA_IVNI_EMP">'Database Fin Yr'!$B$351:$XFD$351</definedName>
    <definedName name="OA_IVNI_EMP_REV" localSheetId="0">#REF!</definedName>
    <definedName name="OA_IVNI_EMP_REV">#REF!</definedName>
    <definedName name="OA_IVNI_EMP_SHR" localSheetId="0">#REF!</definedName>
    <definedName name="OA_IVNI_EMP_SHR">#REF!</definedName>
    <definedName name="OA_IVNI_EMP_U15" localSheetId="0">#REF!</definedName>
    <definedName name="OA_IVNI_EMP_U15">#REF!</definedName>
    <definedName name="OA_IVNI_HOL" localSheetId="0">'Database quarterly'!$B$350:$XFD$350</definedName>
    <definedName name="OA_IVNI_HOL">'Database Fin Yr'!$B$348:$XFD$348</definedName>
    <definedName name="OA_IVNI_HOL_ORI" localSheetId="0">#REF!</definedName>
    <definedName name="OA_IVNI_HOL_ORI">#REF!</definedName>
    <definedName name="OA_IVNI_HOL_REV" localSheetId="0">#REF!</definedName>
    <definedName name="OA_IVNI_HOL_REV">#REF!</definedName>
    <definedName name="OA_IVNI_HOL_SHR" localSheetId="0">#REF!</definedName>
    <definedName name="OA_IVNI_HOL_SHR">#REF!</definedName>
    <definedName name="OA_IVNI_HOL_U15" localSheetId="0">#REF!</definedName>
    <definedName name="OA_IVNI_HOL_U15">#REF!</definedName>
    <definedName name="OA_IVNI_OTH" localSheetId="0">'Database quarterly'!$B$354:$XFD$354</definedName>
    <definedName name="OA_IVNI_OTH">'Database Fin Yr'!$B$352:$XFD$352</definedName>
    <definedName name="OA_IVNI_OTH_ORI" localSheetId="0">#REF!</definedName>
    <definedName name="OA_IVNI_OTH_ORI">#REF!</definedName>
    <definedName name="OA_IVNI_OTH_REV" localSheetId="0">#REF!</definedName>
    <definedName name="OA_IVNI_OTH_REV">#REF!</definedName>
    <definedName name="OA_IVNI_OTH_SHR" localSheetId="0">#REF!</definedName>
    <definedName name="OA_IVNI_OTH_SHR">#REF!</definedName>
    <definedName name="OA_IVNI_OTH_U15" localSheetId="0">#REF!</definedName>
    <definedName name="OA_IVNI_OTH_U15">#REF!</definedName>
    <definedName name="OA_IVNI_TOT" localSheetId="0">'Database quarterly'!$B$355:$XFD$355</definedName>
    <definedName name="OA_IVNI_TOT">'Database Fin Yr'!$B$353:$XFD$353</definedName>
    <definedName name="OA_IVNI_TOT_ORI" localSheetId="0">#REF!</definedName>
    <definedName name="OA_IVNI_TOT_ORI">#REF!</definedName>
    <definedName name="OA_IVNI_TOT_REV" localSheetId="0">#REF!</definedName>
    <definedName name="OA_IVNI_TOT_REV">#REF!</definedName>
    <definedName name="OA_IVNI_TOT_SHR" localSheetId="0">#REF!</definedName>
    <definedName name="OA_IVNI_TOT_SHR">#REF!</definedName>
    <definedName name="OA_IVNI_TOT_U15" localSheetId="0">#REF!</definedName>
    <definedName name="OA_IVNI_TOT_U15">#REF!</definedName>
    <definedName name="OA_IVNI_VFR" localSheetId="0">'Database quarterly'!$B$351:$XFD$351</definedName>
    <definedName name="OA_IVNI_VFR">'Database Fin Yr'!$B$349:$XFD$349</definedName>
    <definedName name="OA_IVNI_VFR_ORI" localSheetId="0">#REF!</definedName>
    <definedName name="OA_IVNI_VFR_ORI">#REF!</definedName>
    <definedName name="OA_IVNI_VFR_REV" localSheetId="0">#REF!</definedName>
    <definedName name="OA_IVNI_VFR_REV">#REF!</definedName>
    <definedName name="OA_IVNI_VFR_SHR" localSheetId="0">#REF!</definedName>
    <definedName name="OA_IVNI_VFR_SHR">#REF!</definedName>
    <definedName name="OA_IVNI_VFR_U15" localSheetId="0">#REF!</definedName>
    <definedName name="OA_IVNI_VFR_U15">#REF!</definedName>
    <definedName name="OA_OALS_TOT" localSheetId="0">'Database quarterly'!$B$1022:$XFD$1022</definedName>
    <definedName name="OA_OALS_TOT">'Database Fin Yr'!$B$1020:$XFD$1020</definedName>
    <definedName name="OA_OBTT_TOT" localSheetId="0">'Database quarterly'!$B$1002:$XFD$1002</definedName>
    <definedName name="OA_OBTT_TOT">'Database Fin Yr'!$B$1000:$XFD$1000</definedName>
    <definedName name="OA_OSPD_TOT" localSheetId="0">'Database quarterly'!$B$1042:$XFD$1042</definedName>
    <definedName name="OA_OSPD_TOT">'Database Fin Yr'!$B$1040:$XFD$1040</definedName>
    <definedName name="OE_IALS_BUS" localSheetId="0">'Database quarterly'!$B$237:$XFD$237</definedName>
    <definedName name="OE_IALS_BUS">'Database Fin Yr'!$B$235:$XFD$235</definedName>
    <definedName name="OE_IALS_BUS_ORI" localSheetId="0">#REF!</definedName>
    <definedName name="OE_IALS_BUS_ORI">#REF!</definedName>
    <definedName name="OE_IALS_BUS_REV" localSheetId="0">#REF!</definedName>
    <definedName name="OE_IALS_BUS_REV">#REF!</definedName>
    <definedName name="OE_IALS_EDU" localSheetId="0">'Database quarterly'!$B$240:$XFD$240</definedName>
    <definedName name="OE_IALS_EDU">'Database Fin Yr'!$B$238:$XFD$238</definedName>
    <definedName name="OE_IALS_EDU_REV" localSheetId="0">#REF!</definedName>
    <definedName name="OE_IALS_EDU_REV">#REF!</definedName>
    <definedName name="OE_IALS_EMP" localSheetId="0">'Database quarterly'!$B$241:$XFD$241</definedName>
    <definedName name="OE_IALS_EMP">'Database Fin Yr'!$B$239:$XFD$239</definedName>
    <definedName name="OE_IALS_EMP_REV" localSheetId="0">#REF!</definedName>
    <definedName name="OE_IALS_EMP_REV">#REF!</definedName>
    <definedName name="OE_IALS_HOL" localSheetId="0">'Database quarterly'!$B$238:$XFD$238</definedName>
    <definedName name="OE_IALS_HOL">'Database Fin Yr'!$B$236:$XFD$236</definedName>
    <definedName name="OE_IALS_HOL_ORI" localSheetId="0">#REF!</definedName>
    <definedName name="OE_IALS_HOL_ORI">#REF!</definedName>
    <definedName name="OE_IALS_HOL_REV" localSheetId="0">#REF!</definedName>
    <definedName name="OE_IALS_HOL_REV">#REF!</definedName>
    <definedName name="OE_IALS_OTH" localSheetId="0">'Database quarterly'!$B$242:$XFD$242</definedName>
    <definedName name="OE_IALS_OTH">'Database Fin Yr'!$B$240:$XFD$240</definedName>
    <definedName name="OE_IALS_OTH_ORI" localSheetId="0">#REF!</definedName>
    <definedName name="OE_IALS_OTH_ORI">#REF!</definedName>
    <definedName name="OE_IALS_OTH_REV" localSheetId="0">#REF!</definedName>
    <definedName name="OE_IALS_OTH_REV">#REF!</definedName>
    <definedName name="OE_IALS_TOT" localSheetId="0">'Database quarterly'!$B$243:$XFD$243</definedName>
    <definedName name="OE_IALS_TOT">'Database Fin Yr'!$B$241:$XFD$241</definedName>
    <definedName name="OE_IALS_TOT_ORI" localSheetId="0">#REF!</definedName>
    <definedName name="OE_IALS_TOT_ORI">#REF!</definedName>
    <definedName name="OE_IALS_TOT_REV" localSheetId="0">#REF!</definedName>
    <definedName name="OE_IALS_TOT_REV">#REF!</definedName>
    <definedName name="OE_IALS_VFR" localSheetId="0">'Database quarterly'!$B$239:$XFD$239</definedName>
    <definedName name="OE_IALS_VFR">'Database Fin Yr'!$B$237:$XFD$237</definedName>
    <definedName name="OE_IALS_VFR_ORI" localSheetId="0">#REF!</definedName>
    <definedName name="OE_IALS_VFR_ORI">#REF!</definedName>
    <definedName name="OE_IALS_VFR_REV" localSheetId="0">#REF!</definedName>
    <definedName name="OE_IALS_VFR_REV">#REF!</definedName>
    <definedName name="OE_INHM_BUS" localSheetId="0">'Database quarterly'!$B$797:$XFD$797</definedName>
    <definedName name="OE_INHM_BUS">'Database Fin Yr'!$B$795:$XFD$795</definedName>
    <definedName name="OE_INHM_BUS_ORI" localSheetId="0">#REF!</definedName>
    <definedName name="OE_INHM_BUS_ORI">#REF!</definedName>
    <definedName name="OE_INHM_BUS_REV" localSheetId="0">#REF!</definedName>
    <definedName name="OE_INHM_BUS_REV">#REF!</definedName>
    <definedName name="OE_INHM_BUS_SHR" localSheetId="0">#REF!</definedName>
    <definedName name="OE_INHM_BUS_SHR">#REF!</definedName>
    <definedName name="OE_INHM_BUS_U15" localSheetId="0">#REF!</definedName>
    <definedName name="OE_INHM_BUS_U15">#REF!</definedName>
    <definedName name="OE_INHM_EDU" localSheetId="0">'Database quarterly'!$B$800:$XFD$800</definedName>
    <definedName name="OE_INHM_EDU">'Database Fin Yr'!$B$798:$XFD$798</definedName>
    <definedName name="OE_INHM_EDU_REV" localSheetId="0">#REF!</definedName>
    <definedName name="OE_INHM_EDU_REV">#REF!</definedName>
    <definedName name="OE_INHM_EDU_SHR" localSheetId="0">#REF!</definedName>
    <definedName name="OE_INHM_EDU_SHR">#REF!</definedName>
    <definedName name="OE_INHM_EDU_U15" localSheetId="0">#REF!</definedName>
    <definedName name="OE_INHM_EDU_U15">#REF!</definedName>
    <definedName name="OE_INHM_EMP" localSheetId="0">'Database quarterly'!$B$801:$XFD$801</definedName>
    <definedName name="OE_INHM_EMP">'Database Fin Yr'!$B$799:$XFD$799</definedName>
    <definedName name="OE_INHM_EMP_REV" localSheetId="0">#REF!</definedName>
    <definedName name="OE_INHM_EMP_REV">#REF!</definedName>
    <definedName name="OE_INHM_EMP_SHR" localSheetId="0">#REF!</definedName>
    <definedName name="OE_INHM_EMP_SHR">#REF!</definedName>
    <definedName name="OE_INHM_EMP_U15" localSheetId="0">#REF!</definedName>
    <definedName name="OE_INHM_EMP_U15">#REF!</definedName>
    <definedName name="OE_INHM_HOL" localSheetId="0">'Database quarterly'!$B$798:$XFD$798</definedName>
    <definedName name="OE_INHM_HOL">'Database Fin Yr'!$B$796:$XFD$796</definedName>
    <definedName name="OE_INHM_HOL_ORI" localSheetId="0">#REF!</definedName>
    <definedName name="OE_INHM_HOL_ORI">#REF!</definedName>
    <definedName name="OE_INHM_HOL_REV" localSheetId="0">#REF!</definedName>
    <definedName name="OE_INHM_HOL_REV">#REF!</definedName>
    <definedName name="OE_INHM_HOL_SHR" localSheetId="0">#REF!</definedName>
    <definedName name="OE_INHM_HOL_SHR">#REF!</definedName>
    <definedName name="OE_INHM_HOL_U15" localSheetId="0">#REF!</definedName>
    <definedName name="OE_INHM_HOL_U15">#REF!</definedName>
    <definedName name="OE_INHM_OTH" localSheetId="0">'Database quarterly'!$B$802:$XFD$802</definedName>
    <definedName name="OE_INHM_OTH">'Database Fin Yr'!$B$800:$XFD$800</definedName>
    <definedName name="OE_INHM_OTH_ORI" localSheetId="0">#REF!</definedName>
    <definedName name="OE_INHM_OTH_ORI">#REF!</definedName>
    <definedName name="OE_INHM_OTH_REV" localSheetId="0">#REF!</definedName>
    <definedName name="OE_INHM_OTH_REV">#REF!</definedName>
    <definedName name="OE_INHM_OTH_SHR" localSheetId="0">#REF!</definedName>
    <definedName name="OE_INHM_OTH_SHR">#REF!</definedName>
    <definedName name="OE_INHM_OTH_U15" localSheetId="0">#REF!</definedName>
    <definedName name="OE_INHM_OTH_U15">#REF!</definedName>
    <definedName name="OE_INHM_TOT" localSheetId="0">'Database quarterly'!$B$803:$XFD$803</definedName>
    <definedName name="OE_INHM_TOT">'Database Fin Yr'!$B$801:$XFD$801</definedName>
    <definedName name="OE_INHM_TOT_ORI" localSheetId="0">#REF!</definedName>
    <definedName name="OE_INHM_TOT_ORI">#REF!</definedName>
    <definedName name="OE_INHM_TOT_REV" localSheetId="0">#REF!</definedName>
    <definedName name="OE_INHM_TOT_REV">#REF!</definedName>
    <definedName name="OE_INHM_TOT_SHR" localSheetId="0">#REF!</definedName>
    <definedName name="OE_INHM_TOT_SHR">#REF!</definedName>
    <definedName name="OE_INHM_TOT_U15" localSheetId="0">#REF!</definedName>
    <definedName name="OE_INHM_TOT_U15">#REF!</definedName>
    <definedName name="OE_INHM_VFR" localSheetId="0">'Database quarterly'!$B$799:$XFD$799</definedName>
    <definedName name="OE_INHM_VFR">'Database Fin Yr'!$B$797:$XFD$797</definedName>
    <definedName name="OE_INHM_VFR_ORI" localSheetId="0">#REF!</definedName>
    <definedName name="OE_INHM_VFR_ORI">#REF!</definedName>
    <definedName name="OE_INHM_VFR_REV" localSheetId="0">#REF!</definedName>
    <definedName name="OE_INHM_VFR_REV">#REF!</definedName>
    <definedName name="OE_INHM_VFR_SHR" localSheetId="0">#REF!</definedName>
    <definedName name="OE_INHM_VFR_SHR">#REF!</definedName>
    <definedName name="OE_INHM_VFR_U15" localSheetId="0">#REF!</definedName>
    <definedName name="OE_INHM_VFR_U15">#REF!</definedName>
    <definedName name="OE_ISHM_BUS" localSheetId="0">'Database quarterly'!$B$937:$XFD$937</definedName>
    <definedName name="OE_ISHM_BUS">'Database Fin Yr'!$B$935:$XFD$935</definedName>
    <definedName name="OE_ISHM_BUS_ORI" localSheetId="0">#REF!</definedName>
    <definedName name="OE_ISHM_BUS_ORI">#REF!</definedName>
    <definedName name="OE_ISHM_BUS_REV" localSheetId="0">#REF!</definedName>
    <definedName name="OE_ISHM_BUS_REV">#REF!</definedName>
    <definedName name="OE_ISHM_EDU" localSheetId="0">'Database quarterly'!$B$940:$XFD$940</definedName>
    <definedName name="OE_ISHM_EDU">'Database Fin Yr'!$B$938:$XFD$938</definedName>
    <definedName name="OE_ISHM_EDU_REV" localSheetId="0">#REF!</definedName>
    <definedName name="OE_ISHM_EDU_REV">#REF!</definedName>
    <definedName name="OE_ISHM_EMP" localSheetId="0">'Database quarterly'!$B$941:$XFD$941</definedName>
    <definedName name="OE_ISHM_EMP">'Database Fin Yr'!$B$939:$XFD$939</definedName>
    <definedName name="OE_ISHM_EMP_REV" localSheetId="0">#REF!</definedName>
    <definedName name="OE_ISHM_EMP_REV">#REF!</definedName>
    <definedName name="OE_ISHM_HOL" localSheetId="0">'Database quarterly'!$B$938:$XFD$938</definedName>
    <definedName name="OE_ISHM_HOL">'Database Fin Yr'!$B$936:$XFD$936</definedName>
    <definedName name="OE_ISHM_HOL_ORI" localSheetId="0">#REF!</definedName>
    <definedName name="OE_ISHM_HOL_ORI">#REF!</definedName>
    <definedName name="OE_ISHM_HOL_REV" localSheetId="0">#REF!</definedName>
    <definedName name="OE_ISHM_HOL_REV">#REF!</definedName>
    <definedName name="OE_ISHM_OTH" localSheetId="0">'Database quarterly'!$B$942:$XFD$942</definedName>
    <definedName name="OE_ISHM_OTH">'Database Fin Yr'!$B$940:$XFD$940</definedName>
    <definedName name="OE_ISHM_OTH_ORI" localSheetId="0">#REF!</definedName>
    <definedName name="OE_ISHM_OTH_ORI">#REF!</definedName>
    <definedName name="OE_ISHM_OTH_REV" localSheetId="0">#REF!</definedName>
    <definedName name="OE_ISHM_OTH_REV">#REF!</definedName>
    <definedName name="OE_ISHM_TOT" localSheetId="0">'Database quarterly'!$B$943:$XFD$943</definedName>
    <definedName name="OE_ISHM_TOT">'Database Fin Yr'!$B$941:$XFD$941</definedName>
    <definedName name="OE_ISHM_TOT_ORI" localSheetId="0">#REF!</definedName>
    <definedName name="OE_ISHM_TOT_ORI">#REF!</definedName>
    <definedName name="OE_ISHM_TOT_REV" localSheetId="0">#REF!</definedName>
    <definedName name="OE_ISHM_TOT_REV">#REF!</definedName>
    <definedName name="OE_ISHM_VFR" localSheetId="0">'Database quarterly'!$B$939:$XFD$939</definedName>
    <definedName name="OE_ISHM_VFR">'Database Fin Yr'!$B$937:$XFD$937</definedName>
    <definedName name="OE_ISHM_VFR_ORI" localSheetId="0">#REF!</definedName>
    <definedName name="OE_ISHM_VFR_ORI">#REF!</definedName>
    <definedName name="OE_ISHM_VFR_REV" localSheetId="0">#REF!</definedName>
    <definedName name="OE_ISHM_VFR_REV">#REF!</definedName>
    <definedName name="OE_ISPD_BUS" localSheetId="0">'Database quarterly'!$B$657:$XFD$657</definedName>
    <definedName name="OE_ISPD_BUS">'Database Fin Yr'!$B$655:$XFD$655</definedName>
    <definedName name="OE_ISPD_BUS_REV" localSheetId="0">#REF!</definedName>
    <definedName name="OE_ISPD_BUS_REV">#REF!</definedName>
    <definedName name="OE_ISPD_EDU" localSheetId="0">'Database quarterly'!$B$660:$XFD$660</definedName>
    <definedName name="OE_ISPD_EDU">'Database Fin Yr'!$B$658:$XFD$658</definedName>
    <definedName name="OE_ISPD_EDU_REV" localSheetId="0">#REF!</definedName>
    <definedName name="OE_ISPD_EDU_REV">#REF!</definedName>
    <definedName name="OE_ISPD_EMP" localSheetId="0">'Database quarterly'!$B$661:$XFD$661</definedName>
    <definedName name="OE_ISPD_EMP">'Database Fin Yr'!$B$659:$XFD$659</definedName>
    <definedName name="OE_ISPD_EMP_REV" localSheetId="0">#REF!</definedName>
    <definedName name="OE_ISPD_EMP_REV">#REF!</definedName>
    <definedName name="OE_ISPD_HOL" localSheetId="0">'Database quarterly'!$B$658:$XFD$658</definedName>
    <definedName name="OE_ISPD_HOL">'Database Fin Yr'!$B$656:$XFD$656</definedName>
    <definedName name="OE_ISPD_HOL_REV" localSheetId="0">#REF!</definedName>
    <definedName name="OE_ISPD_HOL_REV">#REF!</definedName>
    <definedName name="OE_ISPD_OTH" localSheetId="0">'Database quarterly'!$B$662:$XFD$662</definedName>
    <definedName name="OE_ISPD_OTH">'Database Fin Yr'!$B$660:$XFD$660</definedName>
    <definedName name="OE_ISPD_OTH_REV" localSheetId="0">#REF!</definedName>
    <definedName name="OE_ISPD_OTH_REV">#REF!</definedName>
    <definedName name="OE_ISPD_TOT" localSheetId="0">'Database quarterly'!$B$663:$XFD$663</definedName>
    <definedName name="OE_ISPD_TOT">'Database Fin Yr'!$B$661:$XFD$661</definedName>
    <definedName name="OE_ISPD_TOT_REV" localSheetId="0">#REF!</definedName>
    <definedName name="OE_ISPD_TOT_REV">#REF!</definedName>
    <definedName name="OE_ISPD_VFR" localSheetId="0">'Database quarterly'!$B$659:$XFD$659</definedName>
    <definedName name="OE_ISPD_VFR">'Database Fin Yr'!$B$657:$XFD$657</definedName>
    <definedName name="OE_ISPD_VFR_REV" localSheetId="0">#REF!</definedName>
    <definedName name="OE_ISPD_VFR_REV">#REF!</definedName>
    <definedName name="OE_IVAR_BUS" localSheetId="0">'Database quarterly'!$B$97:$XFD$97</definedName>
    <definedName name="OE_IVAR_BUS">'Database Fin Yr'!$B$95:$XFD$95</definedName>
    <definedName name="OE_IVAR_BUS_U15" localSheetId="0">#REF!</definedName>
    <definedName name="OE_IVAR_BUS_U15">#REF!</definedName>
    <definedName name="OE_IVAR_EDU" localSheetId="0">'Database quarterly'!$B$100:$XFD$100</definedName>
    <definedName name="OE_IVAR_EDU">'Database Fin Yr'!$B$98:$XFD$98</definedName>
    <definedName name="OE_IVAR_EDU_U15" localSheetId="0">#REF!</definedName>
    <definedName name="OE_IVAR_EDU_U15">#REF!</definedName>
    <definedName name="OE_IVAR_EMP" localSheetId="0">'Database quarterly'!$B$101:$XFD$101</definedName>
    <definedName name="OE_IVAR_EMP">'Database Fin Yr'!$B$99:$XFD$99</definedName>
    <definedName name="OE_IVAR_EMP_U15" localSheetId="0">#REF!</definedName>
    <definedName name="OE_IVAR_EMP_U15">#REF!</definedName>
    <definedName name="OE_IVAR_HOL" localSheetId="0">'Database quarterly'!$B$98:$XFD$98</definedName>
    <definedName name="OE_IVAR_HOL">'Database Fin Yr'!$B$96:$XFD$96</definedName>
    <definedName name="OE_IVAR_HOL_U15" localSheetId="0">#REF!</definedName>
    <definedName name="OE_IVAR_HOL_U15">#REF!</definedName>
    <definedName name="OE_IVAR_OTH" localSheetId="0">'Database quarterly'!$B$102:$XFD$102</definedName>
    <definedName name="OE_IVAR_OTH">'Database Fin Yr'!$B$100:$XFD$100</definedName>
    <definedName name="OE_IVAR_OTH_U15" localSheetId="0">#REF!</definedName>
    <definedName name="OE_IVAR_OTH_U15">#REF!</definedName>
    <definedName name="OE_IVAR_TOT" localSheetId="0">'Database quarterly'!$B$103:$XFD$103</definedName>
    <definedName name="OE_IVAR_TOT">'Database Fin Yr'!$B$101:$XFD$101</definedName>
    <definedName name="OE_IVAR_TOT_U15" localSheetId="0">#REF!</definedName>
    <definedName name="OE_IVAR_TOT_U15">#REF!</definedName>
    <definedName name="OE_IVAR_VFR" localSheetId="0">'Database quarterly'!$B$99:$XFD$99</definedName>
    <definedName name="OE_IVAR_VFR">'Database Fin Yr'!$B$97:$XFD$97</definedName>
    <definedName name="OE_IVAR_VFR_U15" localSheetId="0">#REF!</definedName>
    <definedName name="OE_IVAR_VFR_U15">#REF!</definedName>
    <definedName name="OE_IVEX_BUS" localSheetId="0">'Database quarterly'!$B$517:$XFD$517</definedName>
    <definedName name="OE_IVEX_BUS">'Database Fin Yr'!$B$515:$XFD$515</definedName>
    <definedName name="OE_IVEX_BUS_REV" localSheetId="0">#REF!</definedName>
    <definedName name="OE_IVEX_BUS_REV">#REF!</definedName>
    <definedName name="OE_IVEX_EDU" localSheetId="0">'Database quarterly'!$B$520:$XFD$520</definedName>
    <definedName name="OE_IVEX_EDU">'Database Fin Yr'!$B$518:$XFD$518</definedName>
    <definedName name="OE_IVEX_EDU_REV" localSheetId="0">#REF!</definedName>
    <definedName name="OE_IVEX_EDU_REV">#REF!</definedName>
    <definedName name="OE_IVEX_EMP" localSheetId="0">'Database quarterly'!$B$521:$XFD$521</definedName>
    <definedName name="OE_IVEX_EMP">'Database Fin Yr'!$B$519:$XFD$519</definedName>
    <definedName name="OE_IVEX_EMP_REV" localSheetId="0">#REF!</definedName>
    <definedName name="OE_IVEX_EMP_REV">#REF!</definedName>
    <definedName name="OE_IVEX_HOL" localSheetId="0">'Database quarterly'!$B$518:$XFD$518</definedName>
    <definedName name="OE_IVEX_HOL">'Database Fin Yr'!$B$516:$XFD$516</definedName>
    <definedName name="OE_IVEX_HOL_REV" localSheetId="0">#REF!</definedName>
    <definedName name="OE_IVEX_HOL_REV">#REF!</definedName>
    <definedName name="OE_IVEX_OTH" localSheetId="0">'Database quarterly'!$B$522:$XFD$522</definedName>
    <definedName name="OE_IVEX_OTH">'Database Fin Yr'!$B$520:$XFD$520</definedName>
    <definedName name="OE_IVEX_OTH_REV" localSheetId="0">#REF!</definedName>
    <definedName name="OE_IVEX_OTH_REV">#REF!</definedName>
    <definedName name="OE_IVEX_TOT" localSheetId="0">'Database quarterly'!$B$523:$XFD$523</definedName>
    <definedName name="OE_IVEX_TOT">'Database Fin Yr'!$B$521:$XFD$521</definedName>
    <definedName name="OE_IVEX_TOT_REV" localSheetId="0">#REF!</definedName>
    <definedName name="OE_IVEX_TOT_REV">#REF!</definedName>
    <definedName name="OE_IVEX_VFR" localSheetId="0">'Database quarterly'!$B$519:$XFD$519</definedName>
    <definedName name="OE_IVEX_VFR">'Database Fin Yr'!$B$517:$XFD$517</definedName>
    <definedName name="OE_IVEX_VFR_REV" localSheetId="0">#REF!</definedName>
    <definedName name="OE_IVEX_VFR_REV">#REF!</definedName>
    <definedName name="OE_IVNI_BUS" localSheetId="0">'Database quarterly'!$B$377:$XFD$377</definedName>
    <definedName name="OE_IVNI_BUS">'Database Fin Yr'!$B$375:$XFD$375</definedName>
    <definedName name="OE_IVNI_BUS_ORI" localSheetId="0">#REF!</definedName>
    <definedName name="OE_IVNI_BUS_ORI">#REF!</definedName>
    <definedName name="OE_IVNI_BUS_REV" localSheetId="0">#REF!</definedName>
    <definedName name="OE_IVNI_BUS_REV">#REF!</definedName>
    <definedName name="OE_IVNI_BUS_SHR" localSheetId="0">#REF!</definedName>
    <definedName name="OE_IVNI_BUS_SHR">#REF!</definedName>
    <definedName name="OE_IVNI_BUS_U15" localSheetId="0">#REF!</definedName>
    <definedName name="OE_IVNI_BUS_U15">#REF!</definedName>
    <definedName name="OE_IVNI_EDU" localSheetId="0">'Database quarterly'!$B$380:$XFD$380</definedName>
    <definedName name="OE_IVNI_EDU">'Database Fin Yr'!$B$378:$XFD$378</definedName>
    <definedName name="OE_IVNI_EDU_REV" localSheetId="0">#REF!</definedName>
    <definedName name="OE_IVNI_EDU_REV">#REF!</definedName>
    <definedName name="OE_IVNI_EDU_SHR" localSheetId="0">#REF!</definedName>
    <definedName name="OE_IVNI_EDU_SHR">#REF!</definedName>
    <definedName name="OE_IVNI_EDU_U15" localSheetId="0">#REF!</definedName>
    <definedName name="OE_IVNI_EDU_U15">#REF!</definedName>
    <definedName name="OE_IVNI_EMP" localSheetId="0">'Database quarterly'!$B$381:$XFD$381</definedName>
    <definedName name="OE_IVNI_EMP">'Database Fin Yr'!$B$379:$XFD$379</definedName>
    <definedName name="OE_IVNI_EMP_REV" localSheetId="0">#REF!</definedName>
    <definedName name="OE_IVNI_EMP_REV">#REF!</definedName>
    <definedName name="OE_IVNI_EMP_SHR" localSheetId="0">#REF!</definedName>
    <definedName name="OE_IVNI_EMP_SHR">#REF!</definedName>
    <definedName name="OE_IVNI_EMP_U15" localSheetId="0">#REF!</definedName>
    <definedName name="OE_IVNI_EMP_U15">#REF!</definedName>
    <definedName name="OE_IVNI_HOL" localSheetId="0">'Database quarterly'!$B$378:$XFD$378</definedName>
    <definedName name="OE_IVNI_HOL">'Database Fin Yr'!$B$376:$XFD$376</definedName>
    <definedName name="OE_IVNI_HOL_ORI" localSheetId="0">#REF!</definedName>
    <definedName name="OE_IVNI_HOL_ORI">#REF!</definedName>
    <definedName name="OE_IVNI_HOL_REV" localSheetId="0">#REF!</definedName>
    <definedName name="OE_IVNI_HOL_REV">#REF!</definedName>
    <definedName name="OE_IVNI_HOL_SHR" localSheetId="0">#REF!</definedName>
    <definedName name="OE_IVNI_HOL_SHR">#REF!</definedName>
    <definedName name="OE_IVNI_HOL_U15" localSheetId="0">#REF!</definedName>
    <definedName name="OE_IVNI_HOL_U15">#REF!</definedName>
    <definedName name="OE_IVNI_OTH" localSheetId="0">'Database quarterly'!$B$382:$XFD$382</definedName>
    <definedName name="OE_IVNI_OTH">'Database Fin Yr'!$B$380:$XFD$380</definedName>
    <definedName name="OE_IVNI_OTH_ORI" localSheetId="0">#REF!</definedName>
    <definedName name="OE_IVNI_OTH_ORI">#REF!</definedName>
    <definedName name="OE_IVNI_OTH_REV" localSheetId="0">#REF!</definedName>
    <definedName name="OE_IVNI_OTH_REV">#REF!</definedName>
    <definedName name="OE_IVNI_OTH_SHR" localSheetId="0">#REF!</definedName>
    <definedName name="OE_IVNI_OTH_SHR">#REF!</definedName>
    <definedName name="OE_IVNI_OTH_U15" localSheetId="0">#REF!</definedName>
    <definedName name="OE_IVNI_OTH_U15">#REF!</definedName>
    <definedName name="OE_IVNI_TOT" localSheetId="0">'Database quarterly'!$B$383:$XFD$383</definedName>
    <definedName name="OE_IVNI_TOT">'Database Fin Yr'!$B$381:$XFD$381</definedName>
    <definedName name="OE_IVNI_TOT_ORI" localSheetId="0">#REF!</definedName>
    <definedName name="OE_IVNI_TOT_ORI">#REF!</definedName>
    <definedName name="OE_IVNI_TOT_REV" localSheetId="0">#REF!</definedName>
    <definedName name="OE_IVNI_TOT_REV">#REF!</definedName>
    <definedName name="OE_IVNI_TOT_SHR" localSheetId="0">#REF!</definedName>
    <definedName name="OE_IVNI_TOT_SHR">#REF!</definedName>
    <definedName name="OE_IVNI_TOT_U15" localSheetId="0">#REF!</definedName>
    <definedName name="OE_IVNI_TOT_U15">#REF!</definedName>
    <definedName name="OE_IVNI_VFR" localSheetId="0">'Database quarterly'!$B$379:$XFD$379</definedName>
    <definedName name="OE_IVNI_VFR">'Database Fin Yr'!$B$377:$XFD$377</definedName>
    <definedName name="OE_IVNI_VFR_ORI" localSheetId="0">#REF!</definedName>
    <definedName name="OE_IVNI_VFR_ORI">#REF!</definedName>
    <definedName name="OE_IVNI_VFR_REV" localSheetId="0">#REF!</definedName>
    <definedName name="OE_IVNI_VFR_REV">#REF!</definedName>
    <definedName name="OE_IVNI_VFR_SHR" localSheetId="0">#REF!</definedName>
    <definedName name="OE_IVNI_VFR_SHR">#REF!</definedName>
    <definedName name="OE_IVNI_VFR_U15" localSheetId="0">#REF!</definedName>
    <definedName name="OE_IVNI_VFR_U15">#REF!</definedName>
    <definedName name="OE_OALS_TOT" localSheetId="0">'Database quarterly'!$B$1023:$XFD$1023</definedName>
    <definedName name="OE_OALS_TOT">'Database Fin Yr'!$B$1021:$XFD$1021</definedName>
    <definedName name="OE_OBTT_TOT" localSheetId="0">'Database quarterly'!$B$1003:$XFD$1003</definedName>
    <definedName name="OE_OBTT_TOT">'Database Fin Yr'!$B$1001:$XFD$1001</definedName>
    <definedName name="OE_OSPD_TOT" localSheetId="0">'Database quarterly'!$B$1043:$XFD$1043</definedName>
    <definedName name="OE_OSPD_TOT">'Database Fin Yr'!$B$1041:$XFD$1041</definedName>
    <definedName name="OW_IALS_BUS" localSheetId="0">'Database quarterly'!$B$272:$XFD$272</definedName>
    <definedName name="OW_IALS_BUS">'Database Fin Yr'!$B$270:$XFD$270</definedName>
    <definedName name="OW_IALS_BUS_ORI" localSheetId="0">#REF!</definedName>
    <definedName name="OW_IALS_BUS_ORI">#REF!</definedName>
    <definedName name="OW_IALS_BUS_REV" localSheetId="0">#REF!</definedName>
    <definedName name="OW_IALS_BUS_REV">#REF!</definedName>
    <definedName name="OW_IALS_EDU" localSheetId="0">'Database quarterly'!$B$275:$XFD$275</definedName>
    <definedName name="OW_IALS_EDU">'Database Fin Yr'!$B$273:$XFD$273</definedName>
    <definedName name="OW_IALS_EDU_REV" localSheetId="0">#REF!</definedName>
    <definedName name="OW_IALS_EDU_REV">#REF!</definedName>
    <definedName name="OW_IALS_EMP" localSheetId="0">'Database quarterly'!$B$276:$XFD$276</definedName>
    <definedName name="OW_IALS_EMP">'Database Fin Yr'!$B$274:$XFD$274</definedName>
    <definedName name="OW_IALS_EMP_REV" localSheetId="0">#REF!</definedName>
    <definedName name="OW_IALS_EMP_REV">#REF!</definedName>
    <definedName name="OW_IALS_HOL" localSheetId="0">'Database quarterly'!$B$273:$XFD$273</definedName>
    <definedName name="OW_IALS_HOL">'Database Fin Yr'!$B$271:$XFD$271</definedName>
    <definedName name="OW_IALS_HOL_ORI" localSheetId="0">#REF!</definedName>
    <definedName name="OW_IALS_HOL_ORI">#REF!</definedName>
    <definedName name="OW_IALS_HOL_REV" localSheetId="0">#REF!</definedName>
    <definedName name="OW_IALS_HOL_REV">#REF!</definedName>
    <definedName name="OW_IALS_OTH" localSheetId="0">'Database quarterly'!$B$277:$XFD$277</definedName>
    <definedName name="OW_IALS_OTH">'Database Fin Yr'!$B$275:$XFD$275</definedName>
    <definedName name="OW_IALS_OTH_ORI" localSheetId="0">#REF!</definedName>
    <definedName name="OW_IALS_OTH_ORI">#REF!</definedName>
    <definedName name="OW_IALS_OTH_REV" localSheetId="0">#REF!</definedName>
    <definedName name="OW_IALS_OTH_REV">#REF!</definedName>
    <definedName name="OW_IALS_TOT" localSheetId="0">'Database quarterly'!$B$278:$XFD$278</definedName>
    <definedName name="OW_IALS_TOT">'Database Fin Yr'!$B$276:$XFD$276</definedName>
    <definedName name="OW_IALS_TOT_ORI" localSheetId="0">#REF!</definedName>
    <definedName name="OW_IALS_TOT_ORI">#REF!</definedName>
    <definedName name="OW_IALS_TOT_REV" localSheetId="0">#REF!</definedName>
    <definedName name="OW_IALS_TOT_REV">#REF!</definedName>
    <definedName name="OW_IALS_VFR" localSheetId="0">'Database quarterly'!$B$274:$XFD$274</definedName>
    <definedName name="OW_IALS_VFR">'Database Fin Yr'!$B$272:$XFD$272</definedName>
    <definedName name="OW_IALS_VFR_ORI" localSheetId="0">#REF!</definedName>
    <definedName name="OW_IALS_VFR_ORI">#REF!</definedName>
    <definedName name="OW_IALS_VFR_REV" localSheetId="0">#REF!</definedName>
    <definedName name="OW_IALS_VFR_REV">#REF!</definedName>
    <definedName name="OW_INHM_BUS" localSheetId="0">'Database quarterly'!$B$832:$XFD$832</definedName>
    <definedName name="OW_INHM_BUS">'Database Fin Yr'!$B$830:$XFD$830</definedName>
    <definedName name="OW_INHM_BUS_ORI" localSheetId="0">#REF!</definedName>
    <definedName name="OW_INHM_BUS_ORI">#REF!</definedName>
    <definedName name="OW_INHM_BUS_REV" localSheetId="0">#REF!</definedName>
    <definedName name="OW_INHM_BUS_REV">#REF!</definedName>
    <definedName name="OW_INHM_BUS_SHR" localSheetId="0">#REF!</definedName>
    <definedName name="OW_INHM_BUS_SHR">#REF!</definedName>
    <definedName name="OW_INHM_BUS_U15" localSheetId="0">#REF!</definedName>
    <definedName name="OW_INHM_BUS_U15">#REF!</definedName>
    <definedName name="OW_INHM_EDU" localSheetId="0">'Database quarterly'!$B$835:$XFD$835</definedName>
    <definedName name="OW_INHM_EDU">'Database Fin Yr'!$B$833:$XFD$833</definedName>
    <definedName name="OW_INHM_EDU_REV" localSheetId="0">#REF!</definedName>
    <definedName name="OW_INHM_EDU_REV">#REF!</definedName>
    <definedName name="OW_INHM_EDU_SHR" localSheetId="0">#REF!</definedName>
    <definedName name="OW_INHM_EDU_SHR">#REF!</definedName>
    <definedName name="OW_INHM_EDU_U15" localSheetId="0">#REF!</definedName>
    <definedName name="OW_INHM_EDU_U15">#REF!</definedName>
    <definedName name="OW_INHM_EMP" localSheetId="0">'Database quarterly'!$B$836:$XFD$836</definedName>
    <definedName name="OW_INHM_EMP">'Database Fin Yr'!$B$834:$XFD$834</definedName>
    <definedName name="OW_INHM_EMP_REV" localSheetId="0">#REF!</definedName>
    <definedName name="OW_INHM_EMP_REV">#REF!</definedName>
    <definedName name="OW_INHM_EMP_SHR" localSheetId="0">#REF!</definedName>
    <definedName name="OW_INHM_EMP_SHR">#REF!</definedName>
    <definedName name="OW_INHM_EMP_U15" localSheetId="0">#REF!</definedName>
    <definedName name="OW_INHM_EMP_U15">#REF!</definedName>
    <definedName name="OW_INHM_HOL" localSheetId="0">'Database quarterly'!$B$833:$XFD$833</definedName>
    <definedName name="OW_INHM_HOL">'Database Fin Yr'!$B$831:$XFD$831</definedName>
    <definedName name="OW_INHM_HOL_ORI" localSheetId="0">#REF!</definedName>
    <definedName name="OW_INHM_HOL_ORI">#REF!</definedName>
    <definedName name="OW_INHM_HOL_REV" localSheetId="0">#REF!</definedName>
    <definedName name="OW_INHM_HOL_REV">#REF!</definedName>
    <definedName name="OW_INHM_HOL_SHR" localSheetId="0">#REF!</definedName>
    <definedName name="OW_INHM_HOL_SHR">#REF!</definedName>
    <definedName name="OW_INHM_HOL_U15" localSheetId="0">#REF!</definedName>
    <definedName name="OW_INHM_HOL_U15">#REF!</definedName>
    <definedName name="OW_INHM_OTH" localSheetId="0">'Database quarterly'!$B$837:$XFD$837</definedName>
    <definedName name="OW_INHM_OTH">'Database Fin Yr'!$B$835:$XFD$835</definedName>
    <definedName name="OW_INHM_OTH_ORI" localSheetId="0">#REF!</definedName>
    <definedName name="OW_INHM_OTH_ORI">#REF!</definedName>
    <definedName name="OW_INHM_OTH_REV" localSheetId="0">#REF!</definedName>
    <definedName name="OW_INHM_OTH_REV">#REF!</definedName>
    <definedName name="OW_INHM_OTH_SHR" localSheetId="0">#REF!</definedName>
    <definedName name="OW_INHM_OTH_SHR">#REF!</definedName>
    <definedName name="OW_INHM_OTH_U15" localSheetId="0">#REF!</definedName>
    <definedName name="OW_INHM_OTH_U15">#REF!</definedName>
    <definedName name="OW_INHM_TOT" localSheetId="0">'Database quarterly'!$B$838:$XFD$838</definedName>
    <definedName name="OW_INHM_TOT">'Database Fin Yr'!$B$836:$XFD$836</definedName>
    <definedName name="OW_INHM_TOT_ORI" localSheetId="0">#REF!</definedName>
    <definedName name="OW_INHM_TOT_ORI">#REF!</definedName>
    <definedName name="OW_INHM_TOT_REV" localSheetId="0">#REF!</definedName>
    <definedName name="OW_INHM_TOT_REV">#REF!</definedName>
    <definedName name="OW_INHM_TOT_SHR" localSheetId="0">#REF!</definedName>
    <definedName name="OW_INHM_TOT_SHR">#REF!</definedName>
    <definedName name="OW_INHM_TOT_U15" localSheetId="0">#REF!</definedName>
    <definedName name="OW_INHM_TOT_U15">#REF!</definedName>
    <definedName name="OW_INHM_VFR" localSheetId="0">'Database quarterly'!$B$834:$XFD$834</definedName>
    <definedName name="OW_INHM_VFR">'Database Fin Yr'!$B$832:$XFD$832</definedName>
    <definedName name="OW_INHM_VFR_ORI" localSheetId="0">#REF!</definedName>
    <definedName name="OW_INHM_VFR_ORI">#REF!</definedName>
    <definedName name="OW_INHM_VFR_REV" localSheetId="0">#REF!</definedName>
    <definedName name="OW_INHM_VFR_REV">#REF!</definedName>
    <definedName name="OW_INHM_VFR_SHR" localSheetId="0">#REF!</definedName>
    <definedName name="OW_INHM_VFR_SHR">#REF!</definedName>
    <definedName name="OW_INHM_VFR_U15" localSheetId="0">#REF!</definedName>
    <definedName name="OW_INHM_VFR_U15">#REF!</definedName>
    <definedName name="OW_ISHM_BUS" localSheetId="0">'Database quarterly'!$B$972:$XFD$972</definedName>
    <definedName name="OW_ISHM_BUS">'Database Fin Yr'!$B$970:$XFD$970</definedName>
    <definedName name="OW_ISHM_BUS_ORI" localSheetId="0">#REF!</definedName>
    <definedName name="OW_ISHM_BUS_ORI">#REF!</definedName>
    <definedName name="OW_ISHM_BUS_REV" localSheetId="0">#REF!</definedName>
    <definedName name="OW_ISHM_BUS_REV">#REF!</definedName>
    <definedName name="OW_ISHM_EDU" localSheetId="0">'Database quarterly'!$B$975:$XFD$975</definedName>
    <definedName name="OW_ISHM_EDU">'Database Fin Yr'!$B$973:$XFD$973</definedName>
    <definedName name="OW_ISHM_EDU_REV" localSheetId="0">#REF!</definedName>
    <definedName name="OW_ISHM_EDU_REV">#REF!</definedName>
    <definedName name="OW_ISHM_EMP" localSheetId="0">'Database quarterly'!$B$976:$XFD$976</definedName>
    <definedName name="OW_ISHM_EMP">'Database Fin Yr'!$B$974:$XFD$974</definedName>
    <definedName name="OW_ISHM_EMP_REV" localSheetId="0">#REF!</definedName>
    <definedName name="OW_ISHM_EMP_REV">#REF!</definedName>
    <definedName name="OW_ISHM_HOL" localSheetId="0">'Database quarterly'!$B$973:$XFD$973</definedName>
    <definedName name="OW_ISHM_HOL">'Database Fin Yr'!$B$971:$XFD$971</definedName>
    <definedName name="OW_ISHM_HOL_ORI" localSheetId="0">#REF!</definedName>
    <definedName name="OW_ISHM_HOL_ORI">#REF!</definedName>
    <definedName name="OW_ISHM_HOL_REV" localSheetId="0">#REF!</definedName>
    <definedName name="OW_ISHM_HOL_REV">#REF!</definedName>
    <definedName name="OW_ISHM_OTH" localSheetId="0">'Database quarterly'!$B$977:$XFD$977</definedName>
    <definedName name="OW_ISHM_OTH">'Database Fin Yr'!$B$975:$XFD$975</definedName>
    <definedName name="OW_ISHM_OTH_ORI" localSheetId="0">#REF!</definedName>
    <definedName name="OW_ISHM_OTH_ORI">#REF!</definedName>
    <definedName name="OW_ISHM_OTH_REV" localSheetId="0">#REF!</definedName>
    <definedName name="OW_ISHM_OTH_REV">#REF!</definedName>
    <definedName name="OW_ISHM_TOT" localSheetId="0">'Database quarterly'!$B$978:$XFD$978</definedName>
    <definedName name="OW_ISHM_TOT">'Database Fin Yr'!$B$976:$XFD$976</definedName>
    <definedName name="OW_ISHM_TOT_ORI" localSheetId="0">#REF!</definedName>
    <definedName name="OW_ISHM_TOT_ORI">#REF!</definedName>
    <definedName name="OW_ISHM_TOT_REV" localSheetId="0">#REF!</definedName>
    <definedName name="OW_ISHM_TOT_REV">#REF!</definedName>
    <definedName name="OW_ISHM_VFR" localSheetId="0">'Database quarterly'!$B$974:$XFD$974</definedName>
    <definedName name="OW_ISHM_VFR">'Database Fin Yr'!$B$972:$XFD$972</definedName>
    <definedName name="OW_ISHM_VFR_ORI" localSheetId="0">#REF!</definedName>
    <definedName name="OW_ISHM_VFR_ORI">#REF!</definedName>
    <definedName name="OW_ISHM_VFR_REV" localSheetId="0">#REF!</definedName>
    <definedName name="OW_ISHM_VFR_REV">#REF!</definedName>
    <definedName name="OW_ISPD_BUS" localSheetId="0">'Database quarterly'!$B$692:$XFD$692</definedName>
    <definedName name="OW_ISPD_BUS">'Database Fin Yr'!$B$690:$XFD$690</definedName>
    <definedName name="OW_ISPD_BUS_REV" localSheetId="0">#REF!</definedName>
    <definedName name="OW_ISPD_BUS_REV">#REF!</definedName>
    <definedName name="OW_ISPD_EDU" localSheetId="0">'Database quarterly'!$B$695:$XFD$695</definedName>
    <definedName name="OW_ISPD_EDU">'Database Fin Yr'!$B$693:$XFD$693</definedName>
    <definedName name="OW_ISPD_EDU_REV" localSheetId="0">#REF!</definedName>
    <definedName name="OW_ISPD_EDU_REV">#REF!</definedName>
    <definedName name="OW_ISPD_EMP" localSheetId="0">'Database quarterly'!$B$696:$XFD$696</definedName>
    <definedName name="OW_ISPD_EMP">'Database Fin Yr'!$B$694:$XFD$694</definedName>
    <definedName name="OW_ISPD_EMP_REV" localSheetId="0">#REF!</definedName>
    <definedName name="OW_ISPD_EMP_REV">#REF!</definedName>
    <definedName name="OW_ISPD_HOL" localSheetId="0">'Database quarterly'!$B$693:$XFD$693</definedName>
    <definedName name="OW_ISPD_HOL">'Database Fin Yr'!$B$691:$XFD$691</definedName>
    <definedName name="OW_ISPD_HOL_REV" localSheetId="0">#REF!</definedName>
    <definedName name="OW_ISPD_HOL_REV">#REF!</definedName>
    <definedName name="OW_ISPD_OTH" localSheetId="0">'Database quarterly'!$B$697:$XFD$697</definedName>
    <definedName name="OW_ISPD_OTH">'Database Fin Yr'!$B$695:$XFD$695</definedName>
    <definedName name="OW_ISPD_OTH_REV" localSheetId="0">#REF!</definedName>
    <definedName name="OW_ISPD_OTH_REV">#REF!</definedName>
    <definedName name="OW_ISPD_TOT" localSheetId="0">'Database quarterly'!$B$698:$XFD$698</definedName>
    <definedName name="OW_ISPD_TOT">'Database Fin Yr'!$B$696:$XFD$696</definedName>
    <definedName name="OW_ISPD_TOT_REV" localSheetId="0">#REF!</definedName>
    <definedName name="OW_ISPD_TOT_REV">#REF!</definedName>
    <definedName name="OW_ISPD_VFR" localSheetId="0">'Database quarterly'!$B$694:$XFD$694</definedName>
    <definedName name="OW_ISPD_VFR">'Database Fin Yr'!$B$692:$XFD$692</definedName>
    <definedName name="OW_ISPD_VFR_REV" localSheetId="0">#REF!</definedName>
    <definedName name="OW_ISPD_VFR_REV">#REF!</definedName>
    <definedName name="OW_IVAR_BUS" localSheetId="0">'Database quarterly'!$B$132:$XFD$132</definedName>
    <definedName name="OW_IVAR_BUS">'Database Fin Yr'!$B$130:$XFD$130</definedName>
    <definedName name="OW_IVAR_BUS_U15" localSheetId="0">#REF!</definedName>
    <definedName name="OW_IVAR_BUS_U15">#REF!</definedName>
    <definedName name="OW_IVAR_EDU" localSheetId="0">'Database quarterly'!$B$135:$XFD$135</definedName>
    <definedName name="OW_IVAR_EDU">'Database Fin Yr'!$B$133:$XFD$133</definedName>
    <definedName name="OW_IVAR_EDU_U15" localSheetId="0">#REF!</definedName>
    <definedName name="OW_IVAR_EDU_U15">#REF!</definedName>
    <definedName name="OW_IVAR_EMP" localSheetId="0">'Database quarterly'!$B$136:$XFD$136</definedName>
    <definedName name="OW_IVAR_EMP">'Database Fin Yr'!$B$134:$XFD$134</definedName>
    <definedName name="OW_IVAR_EMP_U15" localSheetId="0">#REF!</definedName>
    <definedName name="OW_IVAR_EMP_U15">#REF!</definedName>
    <definedName name="OW_IVAR_HOL" localSheetId="0">'Database quarterly'!$B$133:$XFD$133</definedName>
    <definedName name="OW_IVAR_HOL">'Database Fin Yr'!$B$131:$XFD$131</definedName>
    <definedName name="OW_IVAR_HOL_U15" localSheetId="0">#REF!</definedName>
    <definedName name="OW_IVAR_HOL_U15">#REF!</definedName>
    <definedName name="OW_IVAR_OTH" localSheetId="0">'Database quarterly'!$B$137:$XFD$137</definedName>
    <definedName name="OW_IVAR_OTH">'Database Fin Yr'!$B$135:$XFD$135</definedName>
    <definedName name="OW_IVAR_OTH_U15" localSheetId="0">#REF!</definedName>
    <definedName name="OW_IVAR_OTH_U15">#REF!</definedName>
    <definedName name="OW_IVAR_TOT" localSheetId="0">'Database quarterly'!$B$138:$XFD$138</definedName>
    <definedName name="OW_IVAR_TOT">'Database Fin Yr'!$B$136:$XFD$136</definedName>
    <definedName name="OW_IVAR_TOT_U15" localSheetId="0">#REF!</definedName>
    <definedName name="OW_IVAR_TOT_U15">#REF!</definedName>
    <definedName name="OW_IVAR_VFR" localSheetId="0">'Database quarterly'!$B$134:$XFD$134</definedName>
    <definedName name="OW_IVAR_VFR">'Database Fin Yr'!$B$132:$XFD$132</definedName>
    <definedName name="OW_IVAR_VFR_U15" localSheetId="0">#REF!</definedName>
    <definedName name="OW_IVAR_VFR_U15">#REF!</definedName>
    <definedName name="OW_IVEX_BUS" localSheetId="0">'Database quarterly'!$B$552:$XFD$552</definedName>
    <definedName name="OW_IVEX_BUS">'Database Fin Yr'!$B$550:$XFD$550</definedName>
    <definedName name="OW_IVEX_BUS_REV" localSheetId="0">#REF!</definedName>
    <definedName name="OW_IVEX_BUS_REV">#REF!</definedName>
    <definedName name="OW_IVEX_EDU" localSheetId="0">'Database quarterly'!$B$555:$XFD$555</definedName>
    <definedName name="OW_IVEX_EDU">'Database Fin Yr'!$B$553:$XFD$553</definedName>
    <definedName name="OW_IVEX_EDU_REV" localSheetId="0">#REF!</definedName>
    <definedName name="OW_IVEX_EDU_REV">#REF!</definedName>
    <definedName name="OW_IVEX_EMP" localSheetId="0">'Database quarterly'!$B$556:$XFD$556</definedName>
    <definedName name="OW_IVEX_EMP">'Database Fin Yr'!$B$554:$XFD$554</definedName>
    <definedName name="OW_IVEX_EMP_REV" localSheetId="0">#REF!</definedName>
    <definedName name="OW_IVEX_EMP_REV">#REF!</definedName>
    <definedName name="OW_IVEX_HOL" localSheetId="0">'Database quarterly'!$B$553:$XFD$553</definedName>
    <definedName name="OW_IVEX_HOL">'Database Fin Yr'!$B$551:$XFD$551</definedName>
    <definedName name="OW_IVEX_HOL_REV" localSheetId="0">#REF!</definedName>
    <definedName name="OW_IVEX_HOL_REV">#REF!</definedName>
    <definedName name="OW_IVEX_OTH" localSheetId="0">'Database quarterly'!$B$557:$XFD$557</definedName>
    <definedName name="OW_IVEX_OTH">'Database Fin Yr'!$B$555:$XFD$555</definedName>
    <definedName name="OW_IVEX_OTH_REV" localSheetId="0">#REF!</definedName>
    <definedName name="OW_IVEX_OTH_REV">#REF!</definedName>
    <definedName name="OW_IVEX_TOT" localSheetId="0">'Database quarterly'!$B$558:$XFD$558</definedName>
    <definedName name="OW_IVEX_TOT">'Database Fin Yr'!$B$556:$XFD$556</definedName>
    <definedName name="OW_IVEX_TOT_REV" localSheetId="0">#REF!</definedName>
    <definedName name="OW_IVEX_TOT_REV">#REF!</definedName>
    <definedName name="OW_IVEX_VFR" localSheetId="0">'Database quarterly'!$B$554:$XFD$554</definedName>
    <definedName name="OW_IVEX_VFR">'Database Fin Yr'!$B$552:$XFD$552</definedName>
    <definedName name="OW_IVEX_VFR_REV" localSheetId="0">#REF!</definedName>
    <definedName name="OW_IVEX_VFR_REV">#REF!</definedName>
    <definedName name="OW_IVNI_BUS" localSheetId="0">'Database quarterly'!$B$412:$XFD$412</definedName>
    <definedName name="OW_IVNI_BUS">'Database Fin Yr'!$B$410:$XFD$410</definedName>
    <definedName name="OW_IVNI_BUS_ORI" localSheetId="0">#REF!</definedName>
    <definedName name="OW_IVNI_BUS_ORI">#REF!</definedName>
    <definedName name="OW_IVNI_BUS_REV" localSheetId="0">#REF!</definedName>
    <definedName name="OW_IVNI_BUS_REV">#REF!</definedName>
    <definedName name="OW_IVNI_BUS_SHR" localSheetId="0">#REF!</definedName>
    <definedName name="OW_IVNI_BUS_SHR">#REF!</definedName>
    <definedName name="OW_IVNI_BUS_U15" localSheetId="0">#REF!</definedName>
    <definedName name="OW_IVNI_BUS_U15">#REF!</definedName>
    <definedName name="OW_IVNI_EDU" localSheetId="0">'Database quarterly'!$B$415:$XFD$415</definedName>
    <definedName name="OW_IVNI_EDU">'Database Fin Yr'!$B$413:$XFD$413</definedName>
    <definedName name="OW_IVNI_EDU_REV" localSheetId="0">#REF!</definedName>
    <definedName name="OW_IVNI_EDU_REV">#REF!</definedName>
    <definedName name="OW_IVNI_EDU_SHR" localSheetId="0">#REF!</definedName>
    <definedName name="OW_IVNI_EDU_SHR">#REF!</definedName>
    <definedName name="OW_IVNI_EDU_U15" localSheetId="0">#REF!</definedName>
    <definedName name="OW_IVNI_EDU_U15">#REF!</definedName>
    <definedName name="OW_IVNI_EMP" localSheetId="0">'Database quarterly'!$B$416:$XFD$416</definedName>
    <definedName name="OW_IVNI_EMP">'Database Fin Yr'!$B$414:$XFD$414</definedName>
    <definedName name="OW_IVNI_EMP_REV" localSheetId="0">#REF!</definedName>
    <definedName name="OW_IVNI_EMP_REV">#REF!</definedName>
    <definedName name="OW_IVNI_EMP_SHR" localSheetId="0">#REF!</definedName>
    <definedName name="OW_IVNI_EMP_SHR">#REF!</definedName>
    <definedName name="OW_IVNI_EMP_U15" localSheetId="0">#REF!</definedName>
    <definedName name="OW_IVNI_EMP_U15">#REF!</definedName>
    <definedName name="OW_IVNI_HOL" localSheetId="0">'Database quarterly'!$B$413:$XFD$413</definedName>
    <definedName name="OW_IVNI_HOL">'Database Fin Yr'!$B$411:$XFD$411</definedName>
    <definedName name="OW_IVNI_HOL_ORI" localSheetId="0">#REF!</definedName>
    <definedName name="OW_IVNI_HOL_ORI">#REF!</definedName>
    <definedName name="OW_IVNI_HOL_REV" localSheetId="0">#REF!</definedName>
    <definedName name="OW_IVNI_HOL_REV">#REF!</definedName>
    <definedName name="OW_IVNI_HOL_SHR" localSheetId="0">#REF!</definedName>
    <definedName name="OW_IVNI_HOL_SHR">#REF!</definedName>
    <definedName name="OW_IVNI_HOL_U15" localSheetId="0">#REF!</definedName>
    <definedName name="OW_IVNI_HOL_U15">#REF!</definedName>
    <definedName name="OW_IVNI_OTH" localSheetId="0">'Database quarterly'!$B$417:$XFD$417</definedName>
    <definedName name="OW_IVNI_OTH">'Database Fin Yr'!$B$415:$XFD$415</definedName>
    <definedName name="OW_IVNI_OTH_ORI" localSheetId="0">#REF!</definedName>
    <definedName name="OW_IVNI_OTH_ORI">#REF!</definedName>
    <definedName name="OW_IVNI_OTH_REV" localSheetId="0">#REF!</definedName>
    <definedName name="OW_IVNI_OTH_REV">#REF!</definedName>
    <definedName name="OW_IVNI_OTH_SHR" localSheetId="0">#REF!</definedName>
    <definedName name="OW_IVNI_OTH_SHR">#REF!</definedName>
    <definedName name="OW_IVNI_OTH_U15" localSheetId="0">#REF!</definedName>
    <definedName name="OW_IVNI_OTH_U15">#REF!</definedName>
    <definedName name="OW_IVNI_TOT" localSheetId="0">'Database quarterly'!$B$418:$XFD$418</definedName>
    <definedName name="OW_IVNI_TOT">'Database Fin Yr'!$B$416:$XFD$416</definedName>
    <definedName name="OW_IVNI_TOT_ORI" localSheetId="0">#REF!</definedName>
    <definedName name="OW_IVNI_TOT_ORI">#REF!</definedName>
    <definedName name="OW_IVNI_TOT_REV" localSheetId="0">#REF!</definedName>
    <definedName name="OW_IVNI_TOT_REV">#REF!</definedName>
    <definedName name="OW_IVNI_TOT_SHR" localSheetId="0">#REF!</definedName>
    <definedName name="OW_IVNI_TOT_SHR">#REF!</definedName>
    <definedName name="OW_IVNI_TOT_U15" localSheetId="0">#REF!</definedName>
    <definedName name="OW_IVNI_TOT_U15">#REF!</definedName>
    <definedName name="OW_IVNI_VFR" localSheetId="0">'Database quarterly'!$B$414:$XFD$414</definedName>
    <definedName name="OW_IVNI_VFR">'Database Fin Yr'!$B$412:$XFD$412</definedName>
    <definedName name="OW_IVNI_VFR_ORI" localSheetId="0">#REF!</definedName>
    <definedName name="OW_IVNI_VFR_ORI">#REF!</definedName>
    <definedName name="OW_IVNI_VFR_REV" localSheetId="0">#REF!</definedName>
    <definedName name="OW_IVNI_VFR_REV">#REF!</definedName>
    <definedName name="OW_IVNI_VFR_SHR" localSheetId="0">#REF!</definedName>
    <definedName name="OW_IVNI_VFR_SHR">#REF!</definedName>
    <definedName name="OW_IVNI_VFR_U15" localSheetId="0">#REF!</definedName>
    <definedName name="OW_IVNI_VFR_U15">#REF!</definedName>
    <definedName name="OW_OALS_TOT" localSheetId="0">'Database quarterly'!$B$1024:$XFD$1024</definedName>
    <definedName name="OW_OALS_TOT">'Database Fin Yr'!$B$1022:$XFD$1022</definedName>
    <definedName name="OW_OBTT_TOT" localSheetId="0">'Database quarterly'!$B$1004:$XFD$1004</definedName>
    <definedName name="OW_OBTT_TOT">'Database Fin Yr'!$B$1002:$XFD$1002</definedName>
    <definedName name="OW_OSPD_TOT" localSheetId="0">'Database quarterly'!$B$1044:$XFD$1044</definedName>
    <definedName name="OW_OSPD_TOT">'Database Fin Yr'!$B$1042:$XFD$1042</definedName>
    <definedName name="SI_CPI" localSheetId="0">'Database quarterly'!$B$1180:$XFD$1180</definedName>
    <definedName name="SI_CPI">'Database Fin Yr'!$B$1178:$XFD$1178</definedName>
    <definedName name="SI_EQUITIES" localSheetId="0">'Database quarterly'!$B$1247:$XFD$1247</definedName>
    <definedName name="SI_EQUITIES">'Database Fin Yr'!$B$1245:$XFD$1245</definedName>
    <definedName name="SI_GDPR" localSheetId="0">'Database quarterly'!$B$1175:$XFD$1175</definedName>
    <definedName name="SI_GDPR">'Database Fin Yr'!$B$1173:$XFD$1173</definedName>
    <definedName name="SI_GDPR_PC" localSheetId="0">'Database quarterly'!$B$1177:$XFD$1177</definedName>
    <definedName name="SI_GDPR_PC">'Database Fin Yr'!$B$1175:$XFD$1175</definedName>
    <definedName name="SI_IALS_BUS" localSheetId="0">'Database quarterly'!$B$202:$XFD$202</definedName>
    <definedName name="SI_IALS_BUS">'Database Fin Yr'!$B$200:$XFD$200</definedName>
    <definedName name="SI_IALS_BUS_ORI" localSheetId="0">#REF!</definedName>
    <definedName name="SI_IALS_BUS_ORI">#REF!</definedName>
    <definedName name="SI_IALS_BUS_REV" localSheetId="0">#REF!</definedName>
    <definedName name="SI_IALS_BUS_REV">#REF!</definedName>
    <definedName name="SI_IALS_EDU" localSheetId="0">'Database quarterly'!$B$205:$XFD$205</definedName>
    <definedName name="SI_IALS_EDU">'Database Fin Yr'!$B$203:$XFD$203</definedName>
    <definedName name="SI_IALS_EDU_REV" localSheetId="0">#REF!</definedName>
    <definedName name="SI_IALS_EDU_REV">#REF!</definedName>
    <definedName name="SI_IALS_EMP" localSheetId="0">'Database quarterly'!$B$206:$XFD$206</definedName>
    <definedName name="SI_IALS_EMP">'Database Fin Yr'!$B$204:$XFD$204</definedName>
    <definedName name="SI_IALS_EMP_REV" localSheetId="0">#REF!</definedName>
    <definedName name="SI_IALS_EMP_REV">#REF!</definedName>
    <definedName name="SI_IALS_HOL" localSheetId="0">'Database quarterly'!$B$203:$XFD$203</definedName>
    <definedName name="SI_IALS_HOL">'Database Fin Yr'!$B$201:$XFD$201</definedName>
    <definedName name="SI_IALS_HOL_ORI" localSheetId="0">#REF!</definedName>
    <definedName name="SI_IALS_HOL_ORI">#REF!</definedName>
    <definedName name="SI_IALS_HOL_REV" localSheetId="0">#REF!</definedName>
    <definedName name="SI_IALS_HOL_REV">#REF!</definedName>
    <definedName name="SI_IALS_OTH" localSheetId="0">'Database quarterly'!$B$207:$XFD$207</definedName>
    <definedName name="SI_IALS_OTH">'Database Fin Yr'!$B$205:$XFD$205</definedName>
    <definedName name="SI_IALS_OTH_ORI" localSheetId="0">#REF!</definedName>
    <definedName name="SI_IALS_OTH_ORI">#REF!</definedName>
    <definedName name="SI_IALS_OTH_REV" localSheetId="0">#REF!</definedName>
    <definedName name="SI_IALS_OTH_REV">#REF!</definedName>
    <definedName name="SI_IALS_TOT" localSheetId="0">'Database quarterly'!$B$208:$XFD$208</definedName>
    <definedName name="SI_IALS_TOT">'Database Fin Yr'!$B$206:$XFD$206</definedName>
    <definedName name="SI_IALS_TOT_ORI" localSheetId="0">#REF!</definedName>
    <definedName name="SI_IALS_TOT_ORI">#REF!</definedName>
    <definedName name="SI_IALS_TOT_REV" localSheetId="0">#REF!</definedName>
    <definedName name="SI_IALS_TOT_REV">#REF!</definedName>
    <definedName name="SI_IALS_VFR" localSheetId="0">'Database quarterly'!$B$204:$XFD$204</definedName>
    <definedName name="SI_IALS_VFR">'Database Fin Yr'!$B$202:$XFD$202</definedName>
    <definedName name="SI_IALS_VFR_ORI" localSheetId="0">#REF!</definedName>
    <definedName name="SI_IALS_VFR_ORI">#REF!</definedName>
    <definedName name="SI_IALS_VFR_REV" localSheetId="0">#REF!</definedName>
    <definedName name="SI_IALS_VFR_REV">#REF!</definedName>
    <definedName name="SI_INHM_BUS" localSheetId="0">'Database quarterly'!$B$762:$XFD$762</definedName>
    <definedName name="SI_INHM_BUS">'Database Fin Yr'!$B$760:$XFD$760</definedName>
    <definedName name="SI_INHM_BUS_ORI" localSheetId="0">#REF!</definedName>
    <definedName name="SI_INHM_BUS_ORI">#REF!</definedName>
    <definedName name="SI_INHM_BUS_REV" localSheetId="0">#REF!</definedName>
    <definedName name="SI_INHM_BUS_REV">#REF!</definedName>
    <definedName name="SI_INHM_BUS_SHR" localSheetId="0">#REF!</definedName>
    <definedName name="SI_INHM_BUS_SHR">#REF!</definedName>
    <definedName name="SI_INHM_BUS_U15" localSheetId="0">#REF!</definedName>
    <definedName name="SI_INHM_BUS_U15">#REF!</definedName>
    <definedName name="SI_INHM_EDU" localSheetId="0">'Database quarterly'!$B$765:$XFD$765</definedName>
    <definedName name="SI_INHM_EDU">'Database Fin Yr'!$B$763:$XFD$763</definedName>
    <definedName name="SI_INHM_EDU_REV" localSheetId="0">#REF!</definedName>
    <definedName name="SI_INHM_EDU_REV">#REF!</definedName>
    <definedName name="SI_INHM_EDU_SHR" localSheetId="0">#REF!</definedName>
    <definedName name="SI_INHM_EDU_SHR">#REF!</definedName>
    <definedName name="SI_INHM_EDU_U15" localSheetId="0">#REF!</definedName>
    <definedName name="SI_INHM_EDU_U15">#REF!</definedName>
    <definedName name="SI_INHM_EMP" localSheetId="0">'Database quarterly'!$B$766:$XFD$766</definedName>
    <definedName name="SI_INHM_EMP">'Database Fin Yr'!$B$764:$XFD$764</definedName>
    <definedName name="SI_INHM_EMP_REV" localSheetId="0">#REF!</definedName>
    <definedName name="SI_INHM_EMP_REV">#REF!</definedName>
    <definedName name="SI_INHM_EMP_SHR" localSheetId="0">#REF!</definedName>
    <definedName name="SI_INHM_EMP_SHR">#REF!</definedName>
    <definedName name="SI_INHM_EMP_U15" localSheetId="0">#REF!</definedName>
    <definedName name="SI_INHM_EMP_U15">#REF!</definedName>
    <definedName name="SI_INHM_HOL" localSheetId="0">'Database quarterly'!$B$763:$XFD$763</definedName>
    <definedName name="SI_INHM_HOL">'Database Fin Yr'!$B$761:$XFD$761</definedName>
    <definedName name="SI_INHM_HOL_ORI" localSheetId="0">#REF!</definedName>
    <definedName name="SI_INHM_HOL_ORI">#REF!</definedName>
    <definedName name="SI_INHM_HOL_REV" localSheetId="0">#REF!</definedName>
    <definedName name="SI_INHM_HOL_REV">#REF!</definedName>
    <definedName name="SI_INHM_HOL_SHR" localSheetId="0">#REF!</definedName>
    <definedName name="SI_INHM_HOL_SHR">#REF!</definedName>
    <definedName name="SI_INHM_HOL_U15" localSheetId="0">#REF!</definedName>
    <definedName name="SI_INHM_HOL_U15">#REF!</definedName>
    <definedName name="SI_INHM_OTH" localSheetId="0">'Database quarterly'!$B$767:$XFD$767</definedName>
    <definedName name="SI_INHM_OTH">'Database Fin Yr'!$B$765:$XFD$765</definedName>
    <definedName name="SI_INHM_OTH_ORI" localSheetId="0">#REF!</definedName>
    <definedName name="SI_INHM_OTH_ORI">#REF!</definedName>
    <definedName name="SI_INHM_OTH_REV" localSheetId="0">#REF!</definedName>
    <definedName name="SI_INHM_OTH_REV">#REF!</definedName>
    <definedName name="SI_INHM_OTH_SHR" localSheetId="0">#REF!</definedName>
    <definedName name="SI_INHM_OTH_SHR">#REF!</definedName>
    <definedName name="SI_INHM_OTH_U15" localSheetId="0">#REF!</definedName>
    <definedName name="SI_INHM_OTH_U15">#REF!</definedName>
    <definedName name="SI_INHM_TOT" localSheetId="0">'Database quarterly'!$B$768:$XFD$768</definedName>
    <definedName name="SI_INHM_TOT">'Database Fin Yr'!$B$766:$XFD$766</definedName>
    <definedName name="SI_INHM_TOT_ORI" localSheetId="0">#REF!</definedName>
    <definedName name="SI_INHM_TOT_ORI">#REF!</definedName>
    <definedName name="SI_INHM_TOT_REV" localSheetId="0">#REF!</definedName>
    <definedName name="SI_INHM_TOT_REV">#REF!</definedName>
    <definedName name="SI_INHM_TOT_SHR" localSheetId="0">#REF!</definedName>
    <definedName name="SI_INHM_TOT_SHR">#REF!</definedName>
    <definedName name="SI_INHM_TOT_U15" localSheetId="0">#REF!</definedName>
    <definedName name="SI_INHM_TOT_U15">#REF!</definedName>
    <definedName name="SI_INHM_VFR" localSheetId="0">'Database quarterly'!$B$764:$XFD$764</definedName>
    <definedName name="SI_INHM_VFR">'Database Fin Yr'!$B$762:$XFD$762</definedName>
    <definedName name="SI_INHM_VFR_ORI" localSheetId="0">#REF!</definedName>
    <definedName name="SI_INHM_VFR_ORI">#REF!</definedName>
    <definedName name="SI_INHM_VFR_REV" localSheetId="0">#REF!</definedName>
    <definedName name="SI_INHM_VFR_REV">#REF!</definedName>
    <definedName name="SI_INHM_VFR_SHR" localSheetId="0">#REF!</definedName>
    <definedName name="SI_INHM_VFR_SHR">#REF!</definedName>
    <definedName name="SI_INHM_VFR_U15" localSheetId="0">#REF!</definedName>
    <definedName name="SI_INHM_VFR_U15">#REF!</definedName>
    <definedName name="SI_ISHM_BUS" localSheetId="0">'Database quarterly'!$B$902:$XFD$902</definedName>
    <definedName name="SI_ISHM_BUS">'Database Fin Yr'!$B$900:$XFD$900</definedName>
    <definedName name="SI_ISHM_BUS_ORI" localSheetId="0">#REF!</definedName>
    <definedName name="SI_ISHM_BUS_ORI">#REF!</definedName>
    <definedName name="SI_ISHM_BUS_REV" localSheetId="0">#REF!</definedName>
    <definedName name="SI_ISHM_BUS_REV">#REF!</definedName>
    <definedName name="SI_ISHM_EDU" localSheetId="0">'Database quarterly'!$B$905:$XFD$905</definedName>
    <definedName name="SI_ISHM_EDU">'Database Fin Yr'!$B$903:$XFD$903</definedName>
    <definedName name="SI_ISHM_EDU_REV" localSheetId="0">#REF!</definedName>
    <definedName name="SI_ISHM_EDU_REV">#REF!</definedName>
    <definedName name="SI_ISHM_EMP" localSheetId="0">'Database quarterly'!$B$906:$XFD$906</definedName>
    <definedName name="SI_ISHM_EMP">'Database Fin Yr'!$B$904:$XFD$904</definedName>
    <definedName name="SI_ISHM_EMP_REV" localSheetId="0">#REF!</definedName>
    <definedName name="SI_ISHM_EMP_REV">#REF!</definedName>
    <definedName name="SI_ISHM_HOL" localSheetId="0">'Database quarterly'!$B$903:$XFD$903</definedName>
    <definedName name="SI_ISHM_HOL">'Database Fin Yr'!$B$901:$XFD$901</definedName>
    <definedName name="SI_ISHM_HOL_ORI" localSheetId="0">#REF!</definedName>
    <definedName name="SI_ISHM_HOL_ORI">#REF!</definedName>
    <definedName name="SI_ISHM_HOL_REV" localSheetId="0">#REF!</definedName>
    <definedName name="SI_ISHM_HOL_REV">#REF!</definedName>
    <definedName name="SI_ISHM_OTH" localSheetId="0">'Database quarterly'!$B$907:$XFD$907</definedName>
    <definedName name="SI_ISHM_OTH">'Database Fin Yr'!$B$905:$XFD$905</definedName>
    <definedName name="SI_ISHM_OTH_ORI" localSheetId="0">#REF!</definedName>
    <definedName name="SI_ISHM_OTH_ORI">#REF!</definedName>
    <definedName name="SI_ISHM_OTH_REV" localSheetId="0">#REF!</definedName>
    <definedName name="SI_ISHM_OTH_REV">#REF!</definedName>
    <definedName name="SI_ISHM_TOT" localSheetId="0">'Database quarterly'!$B$908:$XFD$908</definedName>
    <definedName name="SI_ISHM_TOT">'Database Fin Yr'!$B$906:$XFD$906</definedName>
    <definedName name="SI_ISHM_TOT_ORI" localSheetId="0">#REF!</definedName>
    <definedName name="SI_ISHM_TOT_ORI">#REF!</definedName>
    <definedName name="SI_ISHM_TOT_REV" localSheetId="0">#REF!</definedName>
    <definedName name="SI_ISHM_TOT_REV">#REF!</definedName>
    <definedName name="SI_ISHM_VFR" localSheetId="0">'Database quarterly'!$B$904:$XFD$904</definedName>
    <definedName name="SI_ISHM_VFR">'Database Fin Yr'!$B$902:$XFD$902</definedName>
    <definedName name="SI_ISHM_VFR_ORI" localSheetId="0">#REF!</definedName>
    <definedName name="SI_ISHM_VFR_ORI">#REF!</definedName>
    <definedName name="SI_ISHM_VFR_REV" localSheetId="0">#REF!</definedName>
    <definedName name="SI_ISHM_VFR_REV">#REF!</definedName>
    <definedName name="SI_ISPD_BUS" localSheetId="0">'Database quarterly'!$B$622:$XFD$622</definedName>
    <definedName name="SI_ISPD_BUS">'Database Fin Yr'!$B$620:$XFD$620</definedName>
    <definedName name="SI_ISPD_BUS_REV" localSheetId="0">#REF!</definedName>
    <definedName name="SI_ISPD_BUS_REV">#REF!</definedName>
    <definedName name="SI_ISPD_EDU" localSheetId="0">'Database quarterly'!$B$625:$XFD$625</definedName>
    <definedName name="SI_ISPD_EDU">'Database Fin Yr'!$B$623:$XFD$623</definedName>
    <definedName name="SI_ISPD_EDU_REV" localSheetId="0">#REF!</definedName>
    <definedName name="SI_ISPD_EDU_REV">#REF!</definedName>
    <definedName name="SI_ISPD_EMP" localSheetId="0">'Database quarterly'!$B$626:$XFD$626</definedName>
    <definedName name="SI_ISPD_EMP">'Database Fin Yr'!$B$624:$XFD$624</definedName>
    <definedName name="SI_ISPD_EMP_REV" localSheetId="0">#REF!</definedName>
    <definedName name="SI_ISPD_EMP_REV">#REF!</definedName>
    <definedName name="SI_ISPD_HOL" localSheetId="0">'Database quarterly'!$B$623:$XFD$623</definedName>
    <definedName name="SI_ISPD_HOL">'Database Fin Yr'!$B$621:$XFD$621</definedName>
    <definedName name="SI_ISPD_HOL_REV" localSheetId="0">#REF!</definedName>
    <definedName name="SI_ISPD_HOL_REV">#REF!</definedName>
    <definedName name="SI_ISPD_OTH" localSheetId="0">'Database quarterly'!$B$627:$XFD$627</definedName>
    <definedName name="SI_ISPD_OTH">'Database Fin Yr'!$B$625:$XFD$625</definedName>
    <definedName name="SI_ISPD_OTH_REV" localSheetId="0">#REF!</definedName>
    <definedName name="SI_ISPD_OTH_REV">#REF!</definedName>
    <definedName name="SI_ISPD_TOT" localSheetId="0">'Database quarterly'!$B$628:$XFD$628</definedName>
    <definedName name="SI_ISPD_TOT">'Database Fin Yr'!$B$626:$XFD$626</definedName>
    <definedName name="SI_ISPD_TOT_REV" localSheetId="0">#REF!</definedName>
    <definedName name="SI_ISPD_TOT_REV">#REF!</definedName>
    <definedName name="SI_ISPD_VFR" localSheetId="0">'Database quarterly'!$B$624:$XFD$624</definedName>
    <definedName name="SI_ISPD_VFR">'Database Fin Yr'!$B$622:$XFD$622</definedName>
    <definedName name="SI_ISPD_VFR_REV" localSheetId="0">#REF!</definedName>
    <definedName name="SI_ISPD_VFR_REV">#REF!</definedName>
    <definedName name="SI_IVAR_BUS" localSheetId="0">'Database quarterly'!$B$62:$XFD$62</definedName>
    <definedName name="SI_IVAR_BUS">'Database Fin Yr'!$B$60:$XFD$60</definedName>
    <definedName name="SI_IVAR_BUS_U15" localSheetId="0">#REF!</definedName>
    <definedName name="SI_IVAR_BUS_U15">#REF!</definedName>
    <definedName name="SI_IVAR_EDU" localSheetId="0">'Database quarterly'!$B$65:$XFD$65</definedName>
    <definedName name="SI_IVAR_EDU">'Database Fin Yr'!$B$63:$XFD$63</definedName>
    <definedName name="SI_IVAR_EDU_U15" localSheetId="0">#REF!</definedName>
    <definedName name="SI_IVAR_EDU_U15">#REF!</definedName>
    <definedName name="SI_IVAR_EMP" localSheetId="0">'Database quarterly'!$B$66:$XFD$66</definedName>
    <definedName name="SI_IVAR_EMP">'Database Fin Yr'!$B$64:$XFD$64</definedName>
    <definedName name="SI_IVAR_EMP_U15" localSheetId="0">#REF!</definedName>
    <definedName name="SI_IVAR_EMP_U15">#REF!</definedName>
    <definedName name="SI_IVAR_HOL" localSheetId="0">'Database quarterly'!$B$63:$XFD$63</definedName>
    <definedName name="SI_IVAR_HOL">'Database Fin Yr'!$B$61:$XFD$61</definedName>
    <definedName name="SI_IVAR_HOL_U15" localSheetId="0">#REF!</definedName>
    <definedName name="SI_IVAR_HOL_U15">#REF!</definedName>
    <definedName name="SI_IVAR_OTH" localSheetId="0">'Database quarterly'!$B$67:$XFD$67</definedName>
    <definedName name="SI_IVAR_OTH">'Database Fin Yr'!$B$65:$XFD$65</definedName>
    <definedName name="SI_IVAR_OTH_U15" localSheetId="0">#REF!</definedName>
    <definedName name="SI_IVAR_OTH_U15">#REF!</definedName>
    <definedName name="SI_IVAR_TOT" localSheetId="0">'Database quarterly'!$B$68:$XFD$68</definedName>
    <definedName name="SI_IVAR_TOT">'Database Fin Yr'!$B$66:$XFD$66</definedName>
    <definedName name="SI_IVAR_TOT_U15" localSheetId="0">#REF!</definedName>
    <definedName name="SI_IVAR_TOT_U15">#REF!</definedName>
    <definedName name="SI_IVAR_VFR" localSheetId="0">'Database quarterly'!$B$64:$XFD$64</definedName>
    <definedName name="SI_IVAR_VFR">'Database Fin Yr'!$B$62:$XFD$62</definedName>
    <definedName name="SI_IVAR_VFR_U15" localSheetId="0">#REF!</definedName>
    <definedName name="SI_IVAR_VFR_U15">#REF!</definedName>
    <definedName name="SI_IVEX_BUS" localSheetId="0">'Database quarterly'!$B$482:$XFD$482</definedName>
    <definedName name="SI_IVEX_BUS">'Database Fin Yr'!$B$480:$XFD$480</definedName>
    <definedName name="SI_IVEX_BUS_REV" localSheetId="0">#REF!</definedName>
    <definedName name="SI_IVEX_BUS_REV">#REF!</definedName>
    <definedName name="SI_IVEX_EDU" localSheetId="0">'Database quarterly'!$B$485:$XFD$485</definedName>
    <definedName name="SI_IVEX_EDU">'Database Fin Yr'!$B$483:$XFD$483</definedName>
    <definedName name="SI_IVEX_EDU_REV" localSheetId="0">#REF!</definedName>
    <definedName name="SI_IVEX_EDU_REV">#REF!</definedName>
    <definedName name="SI_IVEX_EMP" localSheetId="0">'Database quarterly'!$B$486:$XFD$486</definedName>
    <definedName name="SI_IVEX_EMP">'Database Fin Yr'!$B$484:$XFD$484</definedName>
    <definedName name="SI_IVEX_EMP_REV" localSheetId="0">#REF!</definedName>
    <definedName name="SI_IVEX_EMP_REV">#REF!</definedName>
    <definedName name="SI_IVEX_HOL" localSheetId="0">'Database quarterly'!$B$483:$XFD$483</definedName>
    <definedName name="SI_IVEX_HOL">'Database Fin Yr'!$B$481:$XFD$481</definedName>
    <definedName name="SI_IVEX_HOL_REV" localSheetId="0">#REF!</definedName>
    <definedName name="SI_IVEX_HOL_REV">#REF!</definedName>
    <definedName name="SI_IVEX_OTH" localSheetId="0">'Database quarterly'!$B$487:$XFD$487</definedName>
    <definedName name="SI_IVEX_OTH">'Database Fin Yr'!$B$485:$XFD$485</definedName>
    <definedName name="SI_IVEX_OTH_REV" localSheetId="0">#REF!</definedName>
    <definedName name="SI_IVEX_OTH_REV">#REF!</definedName>
    <definedName name="SI_IVEX_TOT" localSheetId="0">'Database quarterly'!$B$488:$XFD$488</definedName>
    <definedName name="SI_IVEX_TOT">'Database Fin Yr'!$B$486:$XFD$486</definedName>
    <definedName name="SI_IVEX_TOT_REV" localSheetId="0">#REF!</definedName>
    <definedName name="SI_IVEX_TOT_REV">#REF!</definedName>
    <definedName name="SI_IVEX_VFR" localSheetId="0">'Database quarterly'!$B$484:$XFD$484</definedName>
    <definedName name="SI_IVEX_VFR">'Database Fin Yr'!$B$482:$XFD$482</definedName>
    <definedName name="SI_IVEX_VFR_REV" localSheetId="0">#REF!</definedName>
    <definedName name="SI_IVEX_VFR_REV">#REF!</definedName>
    <definedName name="SI_IVNI_BUS" localSheetId="0">'Database quarterly'!$B$342:$XFD$342</definedName>
    <definedName name="SI_IVNI_BUS">'Database Fin Yr'!$B$340:$XFD$340</definedName>
    <definedName name="SI_IVNI_BUS_ORI" localSheetId="0">#REF!</definedName>
    <definedName name="SI_IVNI_BUS_ORI">#REF!</definedName>
    <definedName name="SI_IVNI_BUS_REV" localSheetId="0">#REF!</definedName>
    <definedName name="SI_IVNI_BUS_REV">#REF!</definedName>
    <definedName name="SI_IVNI_BUS_SHR" localSheetId="0">#REF!</definedName>
    <definedName name="SI_IVNI_BUS_SHR">#REF!</definedName>
    <definedName name="SI_IVNI_BUS_U15" localSheetId="0">#REF!</definedName>
    <definedName name="SI_IVNI_BUS_U15">#REF!</definedName>
    <definedName name="SI_IVNI_EDU" localSheetId="0">'Database quarterly'!$B$345:$XFD$345</definedName>
    <definedName name="SI_IVNI_EDU">'Database Fin Yr'!$B$343:$XFD$343</definedName>
    <definedName name="SI_IVNI_EDU_REV" localSheetId="0">#REF!</definedName>
    <definedName name="SI_IVNI_EDU_REV">#REF!</definedName>
    <definedName name="SI_IVNI_EDU_SHR" localSheetId="0">#REF!</definedName>
    <definedName name="SI_IVNI_EDU_SHR">#REF!</definedName>
    <definedName name="SI_IVNI_EDU_U15" localSheetId="0">#REF!</definedName>
    <definedName name="SI_IVNI_EDU_U15">#REF!</definedName>
    <definedName name="SI_IVNI_EMP" localSheetId="0">'Database quarterly'!$B$346:$XFD$346</definedName>
    <definedName name="SI_IVNI_EMP">'Database Fin Yr'!$B$344:$XFD$344</definedName>
    <definedName name="SI_IVNI_EMP_REV" localSheetId="0">#REF!</definedName>
    <definedName name="SI_IVNI_EMP_REV">#REF!</definedName>
    <definedName name="SI_IVNI_EMP_SHR" localSheetId="0">#REF!</definedName>
    <definedName name="SI_IVNI_EMP_SHR">#REF!</definedName>
    <definedName name="SI_IVNI_EMP_U15" localSheetId="0">#REF!</definedName>
    <definedName name="SI_IVNI_EMP_U15">#REF!</definedName>
    <definedName name="SI_IVNI_HOL" localSheetId="0">'Database quarterly'!$B$343:$XFD$343</definedName>
    <definedName name="SI_IVNI_HOL">'Database Fin Yr'!$B$341:$XFD$341</definedName>
    <definedName name="SI_IVNI_HOL_ORI" localSheetId="0">#REF!</definedName>
    <definedName name="SI_IVNI_HOL_ORI">#REF!</definedName>
    <definedName name="SI_IVNI_HOL_REV" localSheetId="0">#REF!</definedName>
    <definedName name="SI_IVNI_HOL_REV">#REF!</definedName>
    <definedName name="SI_IVNI_HOL_SHR" localSheetId="0">#REF!</definedName>
    <definedName name="SI_IVNI_HOL_SHR">#REF!</definedName>
    <definedName name="SI_IVNI_HOL_U15" localSheetId="0">#REF!</definedName>
    <definedName name="SI_IVNI_HOL_U15">#REF!</definedName>
    <definedName name="SI_IVNI_OTH" localSheetId="0">'Database quarterly'!$B$347:$XFD$347</definedName>
    <definedName name="SI_IVNI_OTH">'Database Fin Yr'!$B$345:$XFD$345</definedName>
    <definedName name="SI_IVNI_OTH_ORI" localSheetId="0">#REF!</definedName>
    <definedName name="SI_IVNI_OTH_ORI">#REF!</definedName>
    <definedName name="SI_IVNI_OTH_REV" localSheetId="0">#REF!</definedName>
    <definedName name="SI_IVNI_OTH_REV">#REF!</definedName>
    <definedName name="SI_IVNI_OTH_SHR" localSheetId="0">#REF!</definedName>
    <definedName name="SI_IVNI_OTH_SHR">#REF!</definedName>
    <definedName name="SI_IVNI_OTH_U15" localSheetId="0">#REF!</definedName>
    <definedName name="SI_IVNI_OTH_U15">#REF!</definedName>
    <definedName name="SI_IVNI_TOT" localSheetId="0">'Database quarterly'!$B$348:$XFD$348</definedName>
    <definedName name="SI_IVNI_TOT">'Database Fin Yr'!$B$346:$XFD$346</definedName>
    <definedName name="SI_IVNI_TOT_ORI" localSheetId="0">#REF!</definedName>
    <definedName name="SI_IVNI_TOT_ORI">#REF!</definedName>
    <definedName name="SI_IVNI_TOT_REV" localSheetId="0">#REF!</definedName>
    <definedName name="SI_IVNI_TOT_REV">#REF!</definedName>
    <definedName name="SI_IVNI_TOT_SHR" localSheetId="0">#REF!</definedName>
    <definedName name="SI_IVNI_TOT_SHR">#REF!</definedName>
    <definedName name="SI_IVNI_TOT_U15" localSheetId="0">#REF!</definedName>
    <definedName name="SI_IVNI_TOT_U15">#REF!</definedName>
    <definedName name="SI_IVNI_VFR" localSheetId="0">'Database quarterly'!$B$344:$XFD$344</definedName>
    <definedName name="SI_IVNI_VFR">'Database Fin Yr'!$B$342:$XFD$342</definedName>
    <definedName name="SI_IVNI_VFR_ORI" localSheetId="0">#REF!</definedName>
    <definedName name="SI_IVNI_VFR_ORI">#REF!</definedName>
    <definedName name="SI_IVNI_VFR_REV" localSheetId="0">#REF!</definedName>
    <definedName name="SI_IVNI_VFR_REV">#REF!</definedName>
    <definedName name="SI_IVNI_VFR_SHR" localSheetId="0">#REF!</definedName>
    <definedName name="SI_IVNI_VFR_SHR">#REF!</definedName>
    <definedName name="SI_IVNI_VFR_U15" localSheetId="0">#REF!</definedName>
    <definedName name="SI_IVNI_VFR_U15">#REF!</definedName>
    <definedName name="SI_OALS_TOT" localSheetId="0">'Database quarterly'!$B$1017:$XFD$1017</definedName>
    <definedName name="SI_OALS_TOT">'Database Fin Yr'!$B$1015:$XFD$1015</definedName>
    <definedName name="SI_OBTT_TOT" localSheetId="0">'Database quarterly'!$B$997:$XFD$997</definedName>
    <definedName name="SI_OBTT_TOT">'Database Fin Yr'!$B$995:$XFD$995</definedName>
    <definedName name="SI_OSPD_TOT" localSheetId="0">'Database quarterly'!$B$1037:$XFD$1037</definedName>
    <definedName name="SI_OSPD_TOT">'Database Fin Yr'!$B$1035:$XFD$1035</definedName>
    <definedName name="SI_POP" localSheetId="0">'Database quarterly'!$B$1176:$XFD$1176</definedName>
    <definedName name="SI_POP">'Database Fin Yr'!$B$1174:$XFD$1174</definedName>
    <definedName name="SI_SEATS" localSheetId="0">'Database quarterly'!$B$1110:$XFD$1110</definedName>
    <definedName name="SI_SEATS">'Database Fin Yr'!$B$1108:$XFD$1108</definedName>
    <definedName name="SI_XR_AUD" localSheetId="0">'Database quarterly'!$B$1179:$XFD$1179</definedName>
    <definedName name="SI_XR_AUD">'Database Fin Yr'!$B$1177:$XFD$1177</definedName>
    <definedName name="SI_XR_USD" localSheetId="0">'Database quarterly'!$B$1178:$XFD$1178</definedName>
    <definedName name="SI_XR_USD">'Database Fin Yr'!$B$1176:$XFD$1176</definedName>
    <definedName name="SK_CPI" localSheetId="0">'Database quarterly'!$B$1150:$XFD$1150</definedName>
    <definedName name="SK_CPI">'Database Fin Yr'!$B$1148:$XFD$1148</definedName>
    <definedName name="SK_EQUITIES" localSheetId="0">'Database quarterly'!$B$1237:$XFD$1237</definedName>
    <definedName name="SK_EQUITIES">'Database Fin Yr'!$B$1235:$XFD$1235</definedName>
    <definedName name="SK_GDPR" localSheetId="0">'Database quarterly'!$B$1145:$XFD$1145</definedName>
    <definedName name="SK_GDPR">'Database Fin Yr'!$B$1143:$XFD$1143</definedName>
    <definedName name="SK_GDPR_PC" localSheetId="0">'Database quarterly'!$B$1147:$XFD$1147</definedName>
    <definedName name="SK_GDPR_PC">'Database Fin Yr'!$B$1145:$XFD$1145</definedName>
    <definedName name="SK_IALS_BUS" localSheetId="0">'Database quarterly'!$B$167:$XFD$167</definedName>
    <definedName name="SK_IALS_BUS">'Database Fin Yr'!$B$165:$XFD$165</definedName>
    <definedName name="SK_IALS_BUS_ORI" localSheetId="0">#REF!</definedName>
    <definedName name="SK_IALS_BUS_ORI">#REF!</definedName>
    <definedName name="SK_IALS_BUS_REV" localSheetId="0">#REF!</definedName>
    <definedName name="SK_IALS_BUS_REV">#REF!</definedName>
    <definedName name="SK_IALS_EDU" localSheetId="0">'Database quarterly'!$B$170:$XFD$170</definedName>
    <definedName name="SK_IALS_EDU">'Database Fin Yr'!$B$168:$XFD$168</definedName>
    <definedName name="SK_IALS_EDU_REV" localSheetId="0">#REF!</definedName>
    <definedName name="SK_IALS_EDU_REV">#REF!</definedName>
    <definedName name="SK_IALS_EMP" localSheetId="0">'Database quarterly'!$B$171:$XFD$171</definedName>
    <definedName name="SK_IALS_EMP">'Database Fin Yr'!$B$169:$XFD$169</definedName>
    <definedName name="SK_IALS_EMP_REV" localSheetId="0">#REF!</definedName>
    <definedName name="SK_IALS_EMP_REV">#REF!</definedName>
    <definedName name="SK_IALS_HOL" localSheetId="0">'Database quarterly'!$B$168:$XFD$168</definedName>
    <definedName name="SK_IALS_HOL">'Database Fin Yr'!$B$166:$XFD$166</definedName>
    <definedName name="SK_IALS_HOL_ORI" localSheetId="0">#REF!</definedName>
    <definedName name="SK_IALS_HOL_ORI">#REF!</definedName>
    <definedName name="SK_IALS_HOL_REV" localSheetId="0">#REF!</definedName>
    <definedName name="SK_IALS_HOL_REV">#REF!</definedName>
    <definedName name="SK_IALS_OTH" localSheetId="0">'Database quarterly'!$B$172:$XFD$172</definedName>
    <definedName name="SK_IALS_OTH">'Database Fin Yr'!$B$170:$XFD$170</definedName>
    <definedName name="SK_IALS_OTH_ORI" localSheetId="0">#REF!</definedName>
    <definedName name="SK_IALS_OTH_ORI">#REF!</definedName>
    <definedName name="SK_IALS_OTH_REV" localSheetId="0">#REF!</definedName>
    <definedName name="SK_IALS_OTH_REV">#REF!</definedName>
    <definedName name="SK_IALS_TOT" localSheetId="0">'Database quarterly'!$B$173:$XFD$173</definedName>
    <definedName name="SK_IALS_TOT">'Database Fin Yr'!$B$171:$XFD$171</definedName>
    <definedName name="SK_IALS_TOT_ORI" localSheetId="0">#REF!</definedName>
    <definedName name="SK_IALS_TOT_ORI">#REF!</definedName>
    <definedName name="SK_IALS_TOT_REV" localSheetId="0">#REF!</definedName>
    <definedName name="SK_IALS_TOT_REV">#REF!</definedName>
    <definedName name="SK_IALS_VFR" localSheetId="0">'Database quarterly'!$B$169:$XFD$169</definedName>
    <definedName name="SK_IALS_VFR">'Database Fin Yr'!$B$167:$XFD$167</definedName>
    <definedName name="SK_IALS_VFR_ORI" localSheetId="0">#REF!</definedName>
    <definedName name="SK_IALS_VFR_ORI">#REF!</definedName>
    <definedName name="SK_IALS_VFR_REV" localSheetId="0">#REF!</definedName>
    <definedName name="SK_IALS_VFR_REV">#REF!</definedName>
    <definedName name="SK_INHM_BUS" localSheetId="0">'Database quarterly'!$B$727:$XFD$727</definedName>
    <definedName name="SK_INHM_BUS">'Database Fin Yr'!$B$725:$XFD$725</definedName>
    <definedName name="SK_INHM_BUS_ORI" localSheetId="0">#REF!</definedName>
    <definedName name="SK_INHM_BUS_ORI">#REF!</definedName>
    <definedName name="SK_INHM_BUS_REV" localSheetId="0">#REF!</definedName>
    <definedName name="SK_INHM_BUS_REV">#REF!</definedName>
    <definedName name="SK_INHM_BUS_SHR" localSheetId="0">#REF!</definedName>
    <definedName name="SK_INHM_BUS_SHR">#REF!</definedName>
    <definedName name="SK_INHM_BUS_U15" localSheetId="0">#REF!</definedName>
    <definedName name="SK_INHM_BUS_U15">#REF!</definedName>
    <definedName name="SK_INHM_EDU" localSheetId="0">'Database quarterly'!$B$730:$XFD$730</definedName>
    <definedName name="SK_INHM_EDU">'Database Fin Yr'!$B$728:$XFD$728</definedName>
    <definedName name="SK_INHM_EDU_REV" localSheetId="0">#REF!</definedName>
    <definedName name="SK_INHM_EDU_REV">#REF!</definedName>
    <definedName name="SK_INHM_EDU_SHR" localSheetId="0">#REF!</definedName>
    <definedName name="SK_INHM_EDU_SHR">#REF!</definedName>
    <definedName name="SK_INHM_EDU_U15" localSheetId="0">#REF!</definedName>
    <definedName name="SK_INHM_EDU_U15">#REF!</definedName>
    <definedName name="SK_INHM_EMP" localSheetId="0">'Database quarterly'!$B$731:$XFD$731</definedName>
    <definedName name="SK_INHM_EMP">'Database Fin Yr'!$B$729:$XFD$729</definedName>
    <definedName name="SK_INHM_EMP_REV" localSheetId="0">#REF!</definedName>
    <definedName name="SK_INHM_EMP_REV">#REF!</definedName>
    <definedName name="SK_INHM_EMP_SHR" localSheetId="0">#REF!</definedName>
    <definedName name="SK_INHM_EMP_SHR">#REF!</definedName>
    <definedName name="SK_INHM_EMP_U15" localSheetId="0">#REF!</definedName>
    <definedName name="SK_INHM_EMP_U15">#REF!</definedName>
    <definedName name="SK_INHM_HOL" localSheetId="0">'Database quarterly'!$B$728:$XFD$728</definedName>
    <definedName name="SK_INHM_HOL">'Database Fin Yr'!$B$726:$XFD$726</definedName>
    <definedName name="SK_INHM_HOL_ORI" localSheetId="0">#REF!</definedName>
    <definedName name="SK_INHM_HOL_ORI">#REF!</definedName>
    <definedName name="SK_INHM_HOL_REV" localSheetId="0">#REF!</definedName>
    <definedName name="SK_INHM_HOL_REV">#REF!</definedName>
    <definedName name="SK_INHM_HOL_SHR" localSheetId="0">#REF!</definedName>
    <definedName name="SK_INHM_HOL_SHR">#REF!</definedName>
    <definedName name="SK_INHM_HOL_U15" localSheetId="0">#REF!</definedName>
    <definedName name="SK_INHM_HOL_U15">#REF!</definedName>
    <definedName name="SK_INHM_OTH" localSheetId="0">'Database quarterly'!$B$732:$XFD$732</definedName>
    <definedName name="SK_INHM_OTH">'Database Fin Yr'!$B$730:$XFD$730</definedName>
    <definedName name="SK_INHM_OTH_ORI" localSheetId="0">#REF!</definedName>
    <definedName name="SK_INHM_OTH_ORI">#REF!</definedName>
    <definedName name="SK_INHM_OTH_REV" localSheetId="0">#REF!</definedName>
    <definedName name="SK_INHM_OTH_REV">#REF!</definedName>
    <definedName name="SK_INHM_OTH_SHR" localSheetId="0">#REF!</definedName>
    <definedName name="SK_INHM_OTH_SHR">#REF!</definedName>
    <definedName name="SK_INHM_OTH_U15" localSheetId="0">#REF!</definedName>
    <definedName name="SK_INHM_OTH_U15">#REF!</definedName>
    <definedName name="SK_INHM_TOT" localSheetId="0">'Database quarterly'!$B$733:$XFD$733</definedName>
    <definedName name="SK_INHM_TOT">'Database Fin Yr'!$B$731:$XFD$731</definedName>
    <definedName name="SK_INHM_TOT_ORI" localSheetId="0">#REF!</definedName>
    <definedName name="SK_INHM_TOT_ORI">#REF!</definedName>
    <definedName name="SK_INHM_TOT_REV" localSheetId="0">#REF!</definedName>
    <definedName name="SK_INHM_TOT_REV">#REF!</definedName>
    <definedName name="SK_INHM_TOT_SHR" localSheetId="0">#REF!</definedName>
    <definedName name="SK_INHM_TOT_SHR">#REF!</definedName>
    <definedName name="SK_INHM_TOT_U15" localSheetId="0">#REF!</definedName>
    <definedName name="SK_INHM_TOT_U15">#REF!</definedName>
    <definedName name="SK_INHM_VFR" localSheetId="0">'Database quarterly'!$B$729:$XFD$729</definedName>
    <definedName name="SK_INHM_VFR">'Database Fin Yr'!$B$727:$XFD$727</definedName>
    <definedName name="SK_INHM_VFR_ORI" localSheetId="0">#REF!</definedName>
    <definedName name="SK_INHM_VFR_ORI">#REF!</definedName>
    <definedName name="SK_INHM_VFR_REV" localSheetId="0">#REF!</definedName>
    <definedName name="SK_INHM_VFR_REV">#REF!</definedName>
    <definedName name="SK_INHM_VFR_SHR" localSheetId="0">#REF!</definedName>
    <definedName name="SK_INHM_VFR_SHR">#REF!</definedName>
    <definedName name="SK_INHM_VFR_U15" localSheetId="0">#REF!</definedName>
    <definedName name="SK_INHM_VFR_U15">#REF!</definedName>
    <definedName name="SK_ISHM_BUS" localSheetId="0">'Database quarterly'!$B$867:$XFD$867</definedName>
    <definedName name="SK_ISHM_BUS">'Database Fin Yr'!$B$865:$XFD$865</definedName>
    <definedName name="SK_ISHM_BUS_ORI" localSheetId="0">#REF!</definedName>
    <definedName name="SK_ISHM_BUS_ORI">#REF!</definedName>
    <definedName name="SK_ISHM_BUS_REV" localSheetId="0">#REF!</definedName>
    <definedName name="SK_ISHM_BUS_REV">#REF!</definedName>
    <definedName name="SK_ISHM_EDU" localSheetId="0">'Database quarterly'!$B$870:$XFD$870</definedName>
    <definedName name="SK_ISHM_EDU">'Database Fin Yr'!$B$868:$XFD$868</definedName>
    <definedName name="SK_ISHM_EDU_REV" localSheetId="0">#REF!</definedName>
    <definedName name="SK_ISHM_EDU_REV">#REF!</definedName>
    <definedName name="SK_ISHM_EMP" localSheetId="0">'Database quarterly'!$B$871:$XFD$871</definedName>
    <definedName name="SK_ISHM_EMP">'Database Fin Yr'!$B$869:$XFD$869</definedName>
    <definedName name="SK_ISHM_EMP_REV" localSheetId="0">#REF!</definedName>
    <definedName name="SK_ISHM_EMP_REV">#REF!</definedName>
    <definedName name="SK_ISHM_HOL" localSheetId="0">'Database quarterly'!$B$868:$XFD$868</definedName>
    <definedName name="SK_ISHM_HOL">'Database Fin Yr'!$B$866:$XFD$866</definedName>
    <definedName name="SK_ISHM_HOL_ORI" localSheetId="0">#REF!</definedName>
    <definedName name="SK_ISHM_HOL_ORI">#REF!</definedName>
    <definedName name="SK_ISHM_HOL_REV" localSheetId="0">#REF!</definedName>
    <definedName name="SK_ISHM_HOL_REV">#REF!</definedName>
    <definedName name="SK_ISHM_OTH" localSheetId="0">'Database quarterly'!$B$872:$XFD$872</definedName>
    <definedName name="SK_ISHM_OTH">'Database Fin Yr'!$B$870:$XFD$870</definedName>
    <definedName name="SK_ISHM_OTH_ORI" localSheetId="0">#REF!</definedName>
    <definedName name="SK_ISHM_OTH_ORI">#REF!</definedName>
    <definedName name="SK_ISHM_OTH_REV" localSheetId="0">#REF!</definedName>
    <definedName name="SK_ISHM_OTH_REV">#REF!</definedName>
    <definedName name="SK_ISHM_TOT" localSheetId="0">'Database quarterly'!$B$873:$XFD$873</definedName>
    <definedName name="SK_ISHM_TOT">'Database Fin Yr'!$B$871:$XFD$871</definedName>
    <definedName name="SK_ISHM_TOT_ORI" localSheetId="0">#REF!</definedName>
    <definedName name="SK_ISHM_TOT_ORI">#REF!</definedName>
    <definedName name="SK_ISHM_TOT_REV" localSheetId="0">#REF!</definedName>
    <definedName name="SK_ISHM_TOT_REV">#REF!</definedName>
    <definedName name="SK_ISHM_VFR" localSheetId="0">'Database quarterly'!$B$869:$XFD$869</definedName>
    <definedName name="SK_ISHM_VFR">'Database Fin Yr'!$B$867:$XFD$867</definedName>
    <definedName name="SK_ISHM_VFR_ORI" localSheetId="0">#REF!</definedName>
    <definedName name="SK_ISHM_VFR_ORI">#REF!</definedName>
    <definedName name="SK_ISHM_VFR_REV" localSheetId="0">#REF!</definedName>
    <definedName name="SK_ISHM_VFR_REV">#REF!</definedName>
    <definedName name="SK_ISPD_BUS" localSheetId="0">'Database quarterly'!$B$587:$XFD$587</definedName>
    <definedName name="SK_ISPD_BUS">'Database Fin Yr'!$B$585:$XFD$585</definedName>
    <definedName name="SK_ISPD_BUS_REV" localSheetId="0">#REF!</definedName>
    <definedName name="SK_ISPD_BUS_REV">#REF!</definedName>
    <definedName name="SK_ISPD_EDU" localSheetId="0">'Database quarterly'!$B$590:$XFD$590</definedName>
    <definedName name="SK_ISPD_EDU">'Database Fin Yr'!$B$588:$XFD$588</definedName>
    <definedName name="SK_ISPD_EDU_REV" localSheetId="0">#REF!</definedName>
    <definedName name="SK_ISPD_EDU_REV">#REF!</definedName>
    <definedName name="SK_ISPD_EMP" localSheetId="0">'Database quarterly'!$B$591:$XFD$591</definedName>
    <definedName name="SK_ISPD_EMP">'Database Fin Yr'!$B$589:$XFD$589</definedName>
    <definedName name="SK_ISPD_EMP_REV" localSheetId="0">#REF!</definedName>
    <definedName name="SK_ISPD_EMP_REV">#REF!</definedName>
    <definedName name="SK_ISPD_HOL" localSheetId="0">'Database quarterly'!$B$588:$XFD$588</definedName>
    <definedName name="SK_ISPD_HOL">'Database Fin Yr'!$B$586:$XFD$586</definedName>
    <definedName name="SK_ISPD_HOL_REV" localSheetId="0">#REF!</definedName>
    <definedName name="SK_ISPD_HOL_REV">#REF!</definedName>
    <definedName name="SK_ISPD_OTH" localSheetId="0">'Database quarterly'!$B$592:$XFD$592</definedName>
    <definedName name="SK_ISPD_OTH">'Database Fin Yr'!$B$590:$XFD$590</definedName>
    <definedName name="SK_ISPD_OTH_REV" localSheetId="0">#REF!</definedName>
    <definedName name="SK_ISPD_OTH_REV">#REF!</definedName>
    <definedName name="SK_ISPD_TOT" localSheetId="0">'Database quarterly'!$B$593:$XFD$593</definedName>
    <definedName name="SK_ISPD_TOT">'Database Fin Yr'!$B$591:$XFD$591</definedName>
    <definedName name="SK_ISPD_TOT_REV" localSheetId="0">#REF!</definedName>
    <definedName name="SK_ISPD_TOT_REV">#REF!</definedName>
    <definedName name="SK_ISPD_VFR" localSheetId="0">'Database quarterly'!$B$589:$XFD$589</definedName>
    <definedName name="SK_ISPD_VFR">'Database Fin Yr'!$B$587:$XFD$587</definedName>
    <definedName name="SK_ISPD_VFR_REV" localSheetId="0">#REF!</definedName>
    <definedName name="SK_ISPD_VFR_REV">#REF!</definedName>
    <definedName name="SK_IVAR_BUS" localSheetId="0">'Database quarterly'!$B$27:$XFD$27</definedName>
    <definedName name="SK_IVAR_BUS">'Database Fin Yr'!$B$25:$XFD$25</definedName>
    <definedName name="SK_IVAR_BUS_U15" localSheetId="0">#REF!</definedName>
    <definedName name="SK_IVAR_BUS_U15">#REF!</definedName>
    <definedName name="SK_IVAR_EDU" localSheetId="0">'Database quarterly'!$B$30:$XFD$30</definedName>
    <definedName name="SK_IVAR_EDU">'Database Fin Yr'!$B$28:$XFD$28</definedName>
    <definedName name="SK_IVAR_EDU_U15" localSheetId="0">#REF!</definedName>
    <definedName name="SK_IVAR_EDU_U15">#REF!</definedName>
    <definedName name="SK_IVAR_EMP" localSheetId="0">'Database quarterly'!$B$31:$XFD$31</definedName>
    <definedName name="SK_IVAR_EMP">'Database Fin Yr'!$B$29:$XFD$29</definedName>
    <definedName name="SK_IVAR_EMP_U15" localSheetId="0">#REF!</definedName>
    <definedName name="SK_IVAR_EMP_U15">#REF!</definedName>
    <definedName name="SK_IVAR_HOL" localSheetId="0">'Database quarterly'!$B$28:$XFD$28</definedName>
    <definedName name="SK_IVAR_HOL">'Database Fin Yr'!$B$26:$XFD$26</definedName>
    <definedName name="SK_IVAR_HOL_U15" localSheetId="0">#REF!</definedName>
    <definedName name="SK_IVAR_HOL_U15">#REF!</definedName>
    <definedName name="SK_IVAR_OTH" localSheetId="0">'Database quarterly'!$B$32:$XFD$32</definedName>
    <definedName name="SK_IVAR_OTH">'Database Fin Yr'!$B$30:$XFD$30</definedName>
    <definedName name="SK_IVAR_OTH_U15" localSheetId="0">#REF!</definedName>
    <definedName name="SK_IVAR_OTH_U15">#REF!</definedName>
    <definedName name="SK_IVAR_TOT" localSheetId="0">'Database quarterly'!$B$33:$XFD$33</definedName>
    <definedName name="SK_IVAR_TOT">'Database Fin Yr'!$B$31:$XFD$31</definedName>
    <definedName name="SK_IVAR_TOT_U15" localSheetId="0">#REF!</definedName>
    <definedName name="SK_IVAR_TOT_U15">#REF!</definedName>
    <definedName name="SK_IVAR_VFR" localSheetId="0">'Database quarterly'!$B$29:$XFD$29</definedName>
    <definedName name="SK_IVAR_VFR">'Database Fin Yr'!$B$27:$XFD$27</definedName>
    <definedName name="SK_IVAR_VFR_U15" localSheetId="0">#REF!</definedName>
    <definedName name="SK_IVAR_VFR_U15">#REF!</definedName>
    <definedName name="SK_IVEX_BUS" localSheetId="0">'Database quarterly'!$B$447:$XFD$447</definedName>
    <definedName name="SK_IVEX_BUS">'Database Fin Yr'!$B$445:$XFD$445</definedName>
    <definedName name="SK_IVEX_BUS_REV" localSheetId="0">#REF!</definedName>
    <definedName name="SK_IVEX_BUS_REV">#REF!</definedName>
    <definedName name="SK_IVEX_EDU" localSheetId="0">'Database quarterly'!$B$450:$XFD$450</definedName>
    <definedName name="SK_IVEX_EDU">'Database Fin Yr'!$B$448:$XFD$448</definedName>
    <definedName name="SK_IVEX_EDU_REV" localSheetId="0">#REF!</definedName>
    <definedName name="SK_IVEX_EDU_REV">#REF!</definedName>
    <definedName name="SK_IVEX_EMP" localSheetId="0">'Database quarterly'!$B$451:$XFD$451</definedName>
    <definedName name="SK_IVEX_EMP">'Database Fin Yr'!$B$449:$XFD$449</definedName>
    <definedName name="SK_IVEX_EMP_REV" localSheetId="0">#REF!</definedName>
    <definedName name="SK_IVEX_EMP_REV">#REF!</definedName>
    <definedName name="SK_IVEX_HOL" localSheetId="0">'Database quarterly'!$B$448:$XFD$448</definedName>
    <definedName name="SK_IVEX_HOL">'Database Fin Yr'!$B$446:$XFD$446</definedName>
    <definedName name="SK_IVEX_HOL_REV" localSheetId="0">#REF!</definedName>
    <definedName name="SK_IVEX_HOL_REV">#REF!</definedName>
    <definedName name="SK_IVEX_OTH" localSheetId="0">'Database quarterly'!$B$452:$XFD$452</definedName>
    <definedName name="SK_IVEX_OTH">'Database Fin Yr'!$B$450:$XFD$450</definedName>
    <definedName name="SK_IVEX_OTH_REV" localSheetId="0">#REF!</definedName>
    <definedName name="SK_IVEX_OTH_REV">#REF!</definedName>
    <definedName name="SK_IVEX_TOT" localSheetId="0">'Database quarterly'!$B$453:$XFD$453</definedName>
    <definedName name="SK_IVEX_TOT">'Database Fin Yr'!$B$451:$XFD$451</definedName>
    <definedName name="SK_IVEX_TOT_REV" localSheetId="0">#REF!</definedName>
    <definedName name="SK_IVEX_TOT_REV">#REF!</definedName>
    <definedName name="SK_IVEX_VFR" localSheetId="0">'Database quarterly'!$B$449:$XFD$449</definedName>
    <definedName name="SK_IVEX_VFR">'Database Fin Yr'!$B$447:$XFD$447</definedName>
    <definedName name="SK_IVEX_VFR_REV" localSheetId="0">#REF!</definedName>
    <definedName name="SK_IVEX_VFR_REV">#REF!</definedName>
    <definedName name="SK_IVNI_BUS" localSheetId="0">'Database quarterly'!$B$307:$XFD$307</definedName>
    <definedName name="SK_IVNI_BUS">'Database Fin Yr'!$B$305:$XFD$305</definedName>
    <definedName name="SK_IVNI_BUS_ORI" localSheetId="0">#REF!</definedName>
    <definedName name="SK_IVNI_BUS_ORI">#REF!</definedName>
    <definedName name="SK_IVNI_BUS_REV" localSheetId="0">#REF!</definedName>
    <definedName name="SK_IVNI_BUS_REV">#REF!</definedName>
    <definedName name="SK_IVNI_BUS_SHR" localSheetId="0">#REF!</definedName>
    <definedName name="SK_IVNI_BUS_SHR">#REF!</definedName>
    <definedName name="SK_IVNI_BUS_U15" localSheetId="0">#REF!</definedName>
    <definedName name="SK_IVNI_BUS_U15">#REF!</definedName>
    <definedName name="SK_IVNI_EDU" localSheetId="0">'Database quarterly'!$B$310:$XFD$310</definedName>
    <definedName name="SK_IVNI_EDU">'Database Fin Yr'!$B$308:$XFD$308</definedName>
    <definedName name="SK_IVNI_EDU_REV" localSheetId="0">#REF!</definedName>
    <definedName name="SK_IVNI_EDU_REV">#REF!</definedName>
    <definedName name="SK_IVNI_EDU_SHR" localSheetId="0">#REF!</definedName>
    <definedName name="SK_IVNI_EDU_SHR">#REF!</definedName>
    <definedName name="SK_IVNI_EDU_U15" localSheetId="0">#REF!</definedName>
    <definedName name="SK_IVNI_EDU_U15">#REF!</definedName>
    <definedName name="SK_IVNI_EMP" localSheetId="0">'Database quarterly'!$B$311:$XFD$311</definedName>
    <definedName name="SK_IVNI_EMP">'Database Fin Yr'!$B$309:$XFD$309</definedName>
    <definedName name="SK_IVNI_EMP_REV" localSheetId="0">#REF!</definedName>
    <definedName name="SK_IVNI_EMP_REV">#REF!</definedName>
    <definedName name="SK_IVNI_EMP_SHR" localSheetId="0">#REF!</definedName>
    <definedName name="SK_IVNI_EMP_SHR">#REF!</definedName>
    <definedName name="SK_IVNI_EMP_U15" localSheetId="0">#REF!</definedName>
    <definedName name="SK_IVNI_EMP_U15">#REF!</definedName>
    <definedName name="SK_IVNI_HOL" localSheetId="0">'Database quarterly'!$B$308:$XFD$308</definedName>
    <definedName name="SK_IVNI_HOL">'Database Fin Yr'!$B$306:$XFD$306</definedName>
    <definedName name="SK_IVNI_HOL_ORI" localSheetId="0">#REF!</definedName>
    <definedName name="SK_IVNI_HOL_ORI">#REF!</definedName>
    <definedName name="SK_IVNI_HOL_REV" localSheetId="0">#REF!</definedName>
    <definedName name="SK_IVNI_HOL_REV">#REF!</definedName>
    <definedName name="SK_IVNI_HOL_SHR" localSheetId="0">#REF!</definedName>
    <definedName name="SK_IVNI_HOL_SHR">#REF!</definedName>
    <definedName name="SK_IVNI_HOL_U15" localSheetId="0">#REF!</definedName>
    <definedName name="SK_IVNI_HOL_U15">#REF!</definedName>
    <definedName name="SK_IVNI_OTH" localSheetId="0">'Database quarterly'!$B$312:$XFD$312</definedName>
    <definedName name="SK_IVNI_OTH">'Database Fin Yr'!$B$310:$XFD$310</definedName>
    <definedName name="SK_IVNI_OTH_ORI" localSheetId="0">#REF!</definedName>
    <definedName name="SK_IVNI_OTH_ORI">#REF!</definedName>
    <definedName name="SK_IVNI_OTH_REV" localSheetId="0">#REF!</definedName>
    <definedName name="SK_IVNI_OTH_REV">#REF!</definedName>
    <definedName name="SK_IVNI_OTH_SHR" localSheetId="0">#REF!</definedName>
    <definedName name="SK_IVNI_OTH_SHR">#REF!</definedName>
    <definedName name="SK_IVNI_OTH_U15" localSheetId="0">#REF!</definedName>
    <definedName name="SK_IVNI_OTH_U15">#REF!</definedName>
    <definedName name="SK_IVNI_TOT" localSheetId="0">'Database quarterly'!$B$313:$XFD$313</definedName>
    <definedName name="SK_IVNI_TOT">'Database Fin Yr'!$B$311:$XFD$311</definedName>
    <definedName name="SK_IVNI_TOT_ORI" localSheetId="0">#REF!</definedName>
    <definedName name="SK_IVNI_TOT_ORI">#REF!</definedName>
    <definedName name="SK_IVNI_TOT_REV" localSheetId="0">#REF!</definedName>
    <definedName name="SK_IVNI_TOT_REV">#REF!</definedName>
    <definedName name="SK_IVNI_TOT_SHR" localSheetId="0">#REF!</definedName>
    <definedName name="SK_IVNI_TOT_SHR">#REF!</definedName>
    <definedName name="SK_IVNI_TOT_U15" localSheetId="0">#REF!</definedName>
    <definedName name="SK_IVNI_TOT_U15">#REF!</definedName>
    <definedName name="SK_IVNI_VFR" localSheetId="0">'Database quarterly'!$B$309:$XFD$309</definedName>
    <definedName name="SK_IVNI_VFR">'Database Fin Yr'!$B$307:$XFD$307</definedName>
    <definedName name="SK_IVNI_VFR_ORI" localSheetId="0">#REF!</definedName>
    <definedName name="SK_IVNI_VFR_ORI">#REF!</definedName>
    <definedName name="SK_IVNI_VFR_REV" localSheetId="0">#REF!</definedName>
    <definedName name="SK_IVNI_VFR_REV">#REF!</definedName>
    <definedName name="SK_IVNI_VFR_SHR" localSheetId="0">#REF!</definedName>
    <definedName name="SK_IVNI_VFR_SHR">#REF!</definedName>
    <definedName name="SK_IVNI_VFR_U15" localSheetId="0">#REF!</definedName>
    <definedName name="SK_IVNI_VFR_U15">#REF!</definedName>
    <definedName name="SK_POP" localSheetId="0">'Database quarterly'!$B$1146:$XFD$1146</definedName>
    <definedName name="SK_POP">'Database Fin Yr'!$B$1144:$XFD$1144</definedName>
    <definedName name="SK_SEATS" localSheetId="0">'Database quarterly'!$B$1105:$XFD$1105</definedName>
    <definedName name="SK_SEATS">'Database Fin Yr'!$B$1103:$XFD$1103</definedName>
    <definedName name="SK_XR_AUD" localSheetId="0">'Database quarterly'!$B$1149:$XFD$1149</definedName>
    <definedName name="SK_XR_AUD">'Database Fin Yr'!$B$1147:$XFD$1147</definedName>
    <definedName name="SK_XR_USD" localSheetId="0">'Database quarterly'!$B$1148:$XFD$1148</definedName>
    <definedName name="SK_XR_USD">'Database Fin Yr'!$B$1146:$XFD$1146</definedName>
    <definedName name="TH_CPI" localSheetId="0">'Database quarterly'!$B$1156:$XFD$1156</definedName>
    <definedName name="TH_CPI">'Database Fin Yr'!$B$1154:$XFD$1154</definedName>
    <definedName name="TH_EQUITIES" localSheetId="0">'Database quarterly'!$B$1235:$XFD$1235</definedName>
    <definedName name="TH_EQUITIES">'Database Fin Yr'!$B$1233:$XFD$1233</definedName>
    <definedName name="TH_GDPR" localSheetId="0">'Database quarterly'!$B$1151:$XFD$1151</definedName>
    <definedName name="TH_GDPR">'Database Fin Yr'!$B$1149:$XFD$1149</definedName>
    <definedName name="TH_GDPR_PC" localSheetId="0">'Database quarterly'!$B$1153:$XFD$1153</definedName>
    <definedName name="TH_GDPR_PC">'Database Fin Yr'!$B$1151:$XFD$1151</definedName>
    <definedName name="TH_IALS_BUS" localSheetId="0">'Database quarterly'!$B$174:$XFD$174</definedName>
    <definedName name="TH_IALS_BUS">'Database Fin Yr'!$B$172:$XFD$172</definedName>
    <definedName name="TH_IALS_BUS_ORI" localSheetId="0">#REF!</definedName>
    <definedName name="TH_IALS_BUS_ORI">#REF!</definedName>
    <definedName name="TH_IALS_BUS_REV" localSheetId="0">#REF!</definedName>
    <definedName name="TH_IALS_BUS_REV">#REF!</definedName>
    <definedName name="TH_IALS_EDU" localSheetId="0">'Database quarterly'!$B$177:$XFD$177</definedName>
    <definedName name="TH_IALS_EDU">'Database Fin Yr'!$B$175:$XFD$175</definedName>
    <definedName name="TH_IALS_EDU_REV" localSheetId="0">#REF!</definedName>
    <definedName name="TH_IALS_EDU_REV">#REF!</definedName>
    <definedName name="TH_IALS_EMP" localSheetId="0">'Database quarterly'!$B$178:$XFD$178</definedName>
    <definedName name="TH_IALS_EMP">'Database Fin Yr'!$B$176:$XFD$176</definedName>
    <definedName name="TH_IALS_EMP_REV" localSheetId="0">#REF!</definedName>
    <definedName name="TH_IALS_EMP_REV">#REF!</definedName>
    <definedName name="TH_IALS_HOL" localSheetId="0">'Database quarterly'!$B$175:$XFD$175</definedName>
    <definedName name="TH_IALS_HOL">'Database Fin Yr'!$B$173:$XFD$173</definedName>
    <definedName name="TH_IALS_HOL_ORI" localSheetId="0">#REF!</definedName>
    <definedName name="TH_IALS_HOL_ORI">#REF!</definedName>
    <definedName name="TH_IALS_HOL_REV" localSheetId="0">#REF!</definedName>
    <definedName name="TH_IALS_HOL_REV">#REF!</definedName>
    <definedName name="TH_IALS_OTH" localSheetId="0">'Database quarterly'!$B$179:$XFD$179</definedName>
    <definedName name="TH_IALS_OTH">'Database Fin Yr'!$B$177:$XFD$177</definedName>
    <definedName name="TH_IALS_OTH_ORI" localSheetId="0">#REF!</definedName>
    <definedName name="TH_IALS_OTH_ORI">#REF!</definedName>
    <definedName name="TH_IALS_OTH_REV" localSheetId="0">#REF!</definedName>
    <definedName name="TH_IALS_OTH_REV">#REF!</definedName>
    <definedName name="TH_IALS_TOT" localSheetId="0">'Database quarterly'!$B$180:$XFD$180</definedName>
    <definedName name="TH_IALS_TOT">'Database Fin Yr'!$B$178:$XFD$178</definedName>
    <definedName name="TH_IALS_TOT_ORI" localSheetId="0">#REF!</definedName>
    <definedName name="TH_IALS_TOT_ORI">#REF!</definedName>
    <definedName name="TH_IALS_TOT_REV" localSheetId="0">#REF!</definedName>
    <definedName name="TH_IALS_TOT_REV">#REF!</definedName>
    <definedName name="TH_IALS_VFR" localSheetId="0">'Database quarterly'!$B$176:$XFD$176</definedName>
    <definedName name="TH_IALS_VFR">'Database Fin Yr'!$B$174:$XFD$174</definedName>
    <definedName name="TH_IALS_VFR_ORI" localSheetId="0">#REF!</definedName>
    <definedName name="TH_IALS_VFR_ORI">#REF!</definedName>
    <definedName name="TH_IALS_VFR_REV" localSheetId="0">#REF!</definedName>
    <definedName name="TH_IALS_VFR_REV">#REF!</definedName>
    <definedName name="TH_INHM_BUS" localSheetId="0">'Database quarterly'!$B$734:$XFD$734</definedName>
    <definedName name="TH_INHM_BUS">'Database Fin Yr'!$B$732:$XFD$732</definedName>
    <definedName name="TH_INHM_BUS_ORI" localSheetId="0">#REF!</definedName>
    <definedName name="TH_INHM_BUS_ORI">#REF!</definedName>
    <definedName name="TH_INHM_BUS_REV" localSheetId="0">#REF!</definedName>
    <definedName name="TH_INHM_BUS_REV">#REF!</definedName>
    <definedName name="TH_INHM_BUS_SHR" localSheetId="0">#REF!</definedName>
    <definedName name="TH_INHM_BUS_SHR">#REF!</definedName>
    <definedName name="TH_INHM_BUS_U15" localSheetId="0">#REF!</definedName>
    <definedName name="TH_INHM_BUS_U15">#REF!</definedName>
    <definedName name="TH_INHM_EDU" localSheetId="0">'Database quarterly'!$B$737:$XFD$737</definedName>
    <definedName name="TH_INHM_EDU">'Database Fin Yr'!$B$735:$XFD$735</definedName>
    <definedName name="TH_INHM_EDU_REV" localSheetId="0">#REF!</definedName>
    <definedName name="TH_INHM_EDU_REV">#REF!</definedName>
    <definedName name="TH_INHM_EDU_SHR" localSheetId="0">#REF!</definedName>
    <definedName name="TH_INHM_EDU_SHR">#REF!</definedName>
    <definedName name="TH_INHM_EDU_U15" localSheetId="0">#REF!</definedName>
    <definedName name="TH_INHM_EDU_U15">#REF!</definedName>
    <definedName name="TH_INHM_EMP" localSheetId="0">'Database quarterly'!$B$738:$XFD$738</definedName>
    <definedName name="TH_INHM_EMP">'Database Fin Yr'!$B$736:$XFD$736</definedName>
    <definedName name="TH_INHM_EMP_REV" localSheetId="0">#REF!</definedName>
    <definedName name="TH_INHM_EMP_REV">#REF!</definedName>
    <definedName name="TH_INHM_EMP_SHR" localSheetId="0">#REF!</definedName>
    <definedName name="TH_INHM_EMP_SHR">#REF!</definedName>
    <definedName name="TH_INHM_EMP_U15" localSheetId="0">#REF!</definedName>
    <definedName name="TH_INHM_EMP_U15">#REF!</definedName>
    <definedName name="TH_INHM_HOL" localSheetId="0">'Database quarterly'!$B$735:$XFD$735</definedName>
    <definedName name="TH_INHM_HOL">'Database Fin Yr'!$B$733:$XFD$733</definedName>
    <definedName name="TH_INHM_HOL_ORI" localSheetId="0">#REF!</definedName>
    <definedName name="TH_INHM_HOL_ORI">#REF!</definedName>
    <definedName name="TH_INHM_HOL_REV" localSheetId="0">#REF!</definedName>
    <definedName name="TH_INHM_HOL_REV">#REF!</definedName>
    <definedName name="TH_INHM_HOL_SHR" localSheetId="0">#REF!</definedName>
    <definedName name="TH_INHM_HOL_SHR">#REF!</definedName>
    <definedName name="TH_INHM_HOL_U15" localSheetId="0">#REF!</definedName>
    <definedName name="TH_INHM_HOL_U15">#REF!</definedName>
    <definedName name="TH_INHM_OTH" localSheetId="0">'Database quarterly'!$B$739:$XFD$739</definedName>
    <definedName name="TH_INHM_OTH">'Database Fin Yr'!$B$737:$XFD$737</definedName>
    <definedName name="TH_INHM_OTH_ORI" localSheetId="0">#REF!</definedName>
    <definedName name="TH_INHM_OTH_ORI">#REF!</definedName>
    <definedName name="TH_INHM_OTH_REV" localSheetId="0">#REF!</definedName>
    <definedName name="TH_INHM_OTH_REV">#REF!</definedName>
    <definedName name="TH_INHM_OTH_SHR" localSheetId="0">#REF!</definedName>
    <definedName name="TH_INHM_OTH_SHR">#REF!</definedName>
    <definedName name="TH_INHM_OTH_U15" localSheetId="0">#REF!</definedName>
    <definedName name="TH_INHM_OTH_U15">#REF!</definedName>
    <definedName name="TH_INHM_TOT" localSheetId="0">'Database quarterly'!$B$740:$XFD$740</definedName>
    <definedName name="TH_INHM_TOT">'Database Fin Yr'!$B$738:$XFD$738</definedName>
    <definedName name="TH_INHM_TOT_ORI" localSheetId="0">#REF!</definedName>
    <definedName name="TH_INHM_TOT_ORI">#REF!</definedName>
    <definedName name="TH_INHM_TOT_REV" localSheetId="0">#REF!</definedName>
    <definedName name="TH_INHM_TOT_REV">#REF!</definedName>
    <definedName name="TH_INHM_TOT_SHR" localSheetId="0">#REF!</definedName>
    <definedName name="TH_INHM_TOT_SHR">#REF!</definedName>
    <definedName name="TH_INHM_TOT_U15" localSheetId="0">#REF!</definedName>
    <definedName name="TH_INHM_TOT_U15">#REF!</definedName>
    <definedName name="TH_INHM_VFR" localSheetId="0">'Database quarterly'!$B$736:$XFD$736</definedName>
    <definedName name="TH_INHM_VFR">'Database Fin Yr'!$B$734:$XFD$734</definedName>
    <definedName name="TH_INHM_VFR_ORI" localSheetId="0">#REF!</definedName>
    <definedName name="TH_INHM_VFR_ORI">#REF!</definedName>
    <definedName name="TH_INHM_VFR_REV" localSheetId="0">#REF!</definedName>
    <definedName name="TH_INHM_VFR_REV">#REF!</definedName>
    <definedName name="TH_INHM_VFR_SHR" localSheetId="0">#REF!</definedName>
    <definedName name="TH_INHM_VFR_SHR">#REF!</definedName>
    <definedName name="TH_INHM_VFR_U15" localSheetId="0">#REF!</definedName>
    <definedName name="TH_INHM_VFR_U15">#REF!</definedName>
    <definedName name="TH_ISHM_BUS" localSheetId="0">'Database quarterly'!$B$874:$XFD$874</definedName>
    <definedName name="TH_ISHM_BUS">'Database Fin Yr'!$B$872:$XFD$872</definedName>
    <definedName name="TH_ISHM_BUS_ORI" localSheetId="0">#REF!</definedName>
    <definedName name="TH_ISHM_BUS_ORI">#REF!</definedName>
    <definedName name="TH_ISHM_BUS_REV" localSheetId="0">#REF!</definedName>
    <definedName name="TH_ISHM_BUS_REV">#REF!</definedName>
    <definedName name="TH_ISHM_EDU" localSheetId="0">'Database quarterly'!$B$877:$XFD$877</definedName>
    <definedName name="TH_ISHM_EDU">'Database Fin Yr'!$B$875:$XFD$875</definedName>
    <definedName name="TH_ISHM_EDU_REV" localSheetId="0">#REF!</definedName>
    <definedName name="TH_ISHM_EDU_REV">#REF!</definedName>
    <definedName name="TH_ISHM_EMP" localSheetId="0">'Database quarterly'!$B$878:$XFD$878</definedName>
    <definedName name="TH_ISHM_EMP">'Database Fin Yr'!$B$876:$XFD$876</definedName>
    <definedName name="TH_ISHM_EMP_REV" localSheetId="0">#REF!</definedName>
    <definedName name="TH_ISHM_EMP_REV">#REF!</definedName>
    <definedName name="TH_ISHM_HOL" localSheetId="0">'Database quarterly'!$B$875:$XFD$875</definedName>
    <definedName name="TH_ISHM_HOL">'Database Fin Yr'!$B$873:$XFD$873</definedName>
    <definedName name="TH_ISHM_HOL_ORI" localSheetId="0">#REF!</definedName>
    <definedName name="TH_ISHM_HOL_ORI">#REF!</definedName>
    <definedName name="TH_ISHM_HOL_REV" localSheetId="0">#REF!</definedName>
    <definedName name="TH_ISHM_HOL_REV">#REF!</definedName>
    <definedName name="TH_ISHM_OTH" localSheetId="0">'Database quarterly'!$B$879:$XFD$879</definedName>
    <definedName name="TH_ISHM_OTH">'Database Fin Yr'!$B$877:$XFD$877</definedName>
    <definedName name="TH_ISHM_OTH_ORI" localSheetId="0">#REF!</definedName>
    <definedName name="TH_ISHM_OTH_ORI">#REF!</definedName>
    <definedName name="TH_ISHM_OTH_REV" localSheetId="0">#REF!</definedName>
    <definedName name="TH_ISHM_OTH_REV">#REF!</definedName>
    <definedName name="TH_ISHM_TOT" localSheetId="0">'Database quarterly'!$B$880:$XFD$880</definedName>
    <definedName name="TH_ISHM_TOT">'Database Fin Yr'!$B$878:$XFD$878</definedName>
    <definedName name="TH_ISHM_TOT_ORI" localSheetId="0">#REF!</definedName>
    <definedName name="TH_ISHM_TOT_ORI">#REF!</definedName>
    <definedName name="TH_ISHM_TOT_REV" localSheetId="0">#REF!</definedName>
    <definedName name="TH_ISHM_TOT_REV">#REF!</definedName>
    <definedName name="TH_ISHM_VFR" localSheetId="0">'Database quarterly'!$B$876:$XFD$876</definedName>
    <definedName name="TH_ISHM_VFR">'Database Fin Yr'!$B$874:$XFD$874</definedName>
    <definedName name="TH_ISHM_VFR_ORI" localSheetId="0">#REF!</definedName>
    <definedName name="TH_ISHM_VFR_ORI">#REF!</definedName>
    <definedName name="TH_ISHM_VFR_REV" localSheetId="0">#REF!</definedName>
    <definedName name="TH_ISHM_VFR_REV">#REF!</definedName>
    <definedName name="TH_ISPD_BUS" localSheetId="0">'Database quarterly'!$B$594:$XFD$594</definedName>
    <definedName name="TH_ISPD_BUS">'Database Fin Yr'!$B$592:$XFD$592</definedName>
    <definedName name="TH_ISPD_BUS_REV" localSheetId="0">#REF!</definedName>
    <definedName name="TH_ISPD_BUS_REV">#REF!</definedName>
    <definedName name="TH_ISPD_EDU" localSheetId="0">'Database quarterly'!$B$597:$XFD$597</definedName>
    <definedName name="TH_ISPD_EDU">'Database Fin Yr'!$B$595:$XFD$595</definedName>
    <definedName name="TH_ISPD_EDU_REV" localSheetId="0">#REF!</definedName>
    <definedName name="TH_ISPD_EDU_REV">#REF!</definedName>
    <definedName name="TH_ISPD_EMP" localSheetId="0">'Database quarterly'!$B$598:$XFD$598</definedName>
    <definedName name="TH_ISPD_EMP">'Database Fin Yr'!$B$596:$XFD$596</definedName>
    <definedName name="TH_ISPD_EMP_REV" localSheetId="0">#REF!</definedName>
    <definedName name="TH_ISPD_EMP_REV">#REF!</definedName>
    <definedName name="TH_ISPD_HOL" localSheetId="0">'Database quarterly'!$B$595:$XFD$595</definedName>
    <definedName name="TH_ISPD_HOL">'Database Fin Yr'!$B$593:$XFD$593</definedName>
    <definedName name="TH_ISPD_HOL_REV" localSheetId="0">#REF!</definedName>
    <definedName name="TH_ISPD_HOL_REV">#REF!</definedName>
    <definedName name="TH_ISPD_OTH" localSheetId="0">'Database quarterly'!$B$599:$XFD$599</definedName>
    <definedName name="TH_ISPD_OTH">'Database Fin Yr'!$B$597:$XFD$597</definedName>
    <definedName name="TH_ISPD_OTH_REV" localSheetId="0">#REF!</definedName>
    <definedName name="TH_ISPD_OTH_REV">#REF!</definedName>
    <definedName name="TH_ISPD_TOT" localSheetId="0">'Database quarterly'!$B$600:$XFD$600</definedName>
    <definedName name="TH_ISPD_TOT">'Database Fin Yr'!$B$598:$XFD$598</definedName>
    <definedName name="TH_ISPD_TOT_REV" localSheetId="0">#REF!</definedName>
    <definedName name="TH_ISPD_TOT_REV">#REF!</definedName>
    <definedName name="TH_ISPD_VFR" localSheetId="0">'Database quarterly'!$B$596:$XFD$596</definedName>
    <definedName name="TH_ISPD_VFR">'Database Fin Yr'!$B$594:$XFD$594</definedName>
    <definedName name="TH_ISPD_VFR_REV" localSheetId="0">#REF!</definedName>
    <definedName name="TH_ISPD_VFR_REV">#REF!</definedName>
    <definedName name="TH_IVAR_BUS" localSheetId="0">'Database quarterly'!$B$34:$XFD$34</definedName>
    <definedName name="TH_IVAR_BUS">'Database Fin Yr'!$B$32:$XFD$32</definedName>
    <definedName name="TH_IVAR_BUS_U15" localSheetId="0">#REF!</definedName>
    <definedName name="TH_IVAR_BUS_U15">#REF!</definedName>
    <definedName name="TH_IVAR_EDU" localSheetId="0">'Database quarterly'!$B$37:$XFD$37</definedName>
    <definedName name="TH_IVAR_EDU">'Database Fin Yr'!$B$35:$XFD$35</definedName>
    <definedName name="TH_IVAR_EDU_U15" localSheetId="0">#REF!</definedName>
    <definedName name="TH_IVAR_EDU_U15">#REF!</definedName>
    <definedName name="TH_IVAR_EMP" localSheetId="0">'Database quarterly'!$B$38:$XFD$38</definedName>
    <definedName name="TH_IVAR_EMP">'Database Fin Yr'!$B$36:$XFD$36</definedName>
    <definedName name="TH_IVAR_EMP_U15" localSheetId="0">#REF!</definedName>
    <definedName name="TH_IVAR_EMP_U15">#REF!</definedName>
    <definedName name="TH_IVAR_HOL" localSheetId="0">'Database quarterly'!$B$35:$XFD$35</definedName>
    <definedName name="TH_IVAR_HOL">'Database Fin Yr'!$B$33:$XFD$33</definedName>
    <definedName name="TH_IVAR_HOL_U15" localSheetId="0">#REF!</definedName>
    <definedName name="TH_IVAR_HOL_U15">#REF!</definedName>
    <definedName name="TH_IVAR_OTH" localSheetId="0">'Database quarterly'!$B$39:$XFD$39</definedName>
    <definedName name="TH_IVAR_OTH">'Database Fin Yr'!$B$37:$XFD$37</definedName>
    <definedName name="TH_IVAR_OTH_U15" localSheetId="0">#REF!</definedName>
    <definedName name="TH_IVAR_OTH_U15">#REF!</definedName>
    <definedName name="TH_IVAR_TOT" localSheetId="0">'Database quarterly'!$B$40:$XFD$40</definedName>
    <definedName name="TH_IVAR_TOT">'Database Fin Yr'!$B$38:$XFD$38</definedName>
    <definedName name="TH_IVAR_TOT_U15" localSheetId="0">#REF!</definedName>
    <definedName name="TH_IVAR_TOT_U15">#REF!</definedName>
    <definedName name="TH_IVAR_VFR" localSheetId="0">'Database quarterly'!$B$36:$XFD$36</definedName>
    <definedName name="TH_IVAR_VFR">'Database Fin Yr'!$B$34:$XFD$34</definedName>
    <definedName name="TH_IVAR_VFR_U15" localSheetId="0">#REF!</definedName>
    <definedName name="TH_IVAR_VFR_U15">#REF!</definedName>
    <definedName name="TH_IVEX_BUS" localSheetId="0">'Database quarterly'!$B$454:$XFD$454</definedName>
    <definedName name="TH_IVEX_BUS">'Database Fin Yr'!$B$452:$XFD$452</definedName>
    <definedName name="TH_IVEX_BUS_REV" localSheetId="0">#REF!</definedName>
    <definedName name="TH_IVEX_BUS_REV">#REF!</definedName>
    <definedName name="TH_IVEX_EDU" localSheetId="0">'Database quarterly'!$B$457:$XFD$457</definedName>
    <definedName name="TH_IVEX_EDU">'Database Fin Yr'!$B$455:$XFD$455</definedName>
    <definedName name="TH_IVEX_EDU_REV" localSheetId="0">#REF!</definedName>
    <definedName name="TH_IVEX_EDU_REV">#REF!</definedName>
    <definedName name="TH_IVEX_EMP" localSheetId="0">'Database quarterly'!$B$458:$XFD$458</definedName>
    <definedName name="TH_IVEX_EMP">'Database Fin Yr'!$B$456:$XFD$456</definedName>
    <definedName name="TH_IVEX_EMP_REV" localSheetId="0">#REF!</definedName>
    <definedName name="TH_IVEX_EMP_REV">#REF!</definedName>
    <definedName name="TH_IVEX_HOL" localSheetId="0">'Database quarterly'!$B$455:$XFD$455</definedName>
    <definedName name="TH_IVEX_HOL">'Database Fin Yr'!$B$453:$XFD$453</definedName>
    <definedName name="TH_IVEX_HOL_REV" localSheetId="0">#REF!</definedName>
    <definedName name="TH_IVEX_HOL_REV">#REF!</definedName>
    <definedName name="TH_IVEX_OTH" localSheetId="0">'Database quarterly'!$B$459:$XFD$459</definedName>
    <definedName name="TH_IVEX_OTH">'Database Fin Yr'!$B$457:$XFD$457</definedName>
    <definedName name="TH_IVEX_OTH_REV" localSheetId="0">#REF!</definedName>
    <definedName name="TH_IVEX_OTH_REV">#REF!</definedName>
    <definedName name="TH_IVEX_TOT" localSheetId="0">'Database quarterly'!$B$460:$XFD$460</definedName>
    <definedName name="TH_IVEX_TOT">'Database Fin Yr'!$B$458:$XFD$458</definedName>
    <definedName name="TH_IVEX_TOT_REV" localSheetId="0">#REF!</definedName>
    <definedName name="TH_IVEX_TOT_REV">#REF!</definedName>
    <definedName name="TH_IVEX_VFR" localSheetId="0">'Database quarterly'!$B$456:$XFD$456</definedName>
    <definedName name="TH_IVEX_VFR">'Database Fin Yr'!$B$454:$XFD$454</definedName>
    <definedName name="TH_IVEX_VFR_REV" localSheetId="0">#REF!</definedName>
    <definedName name="TH_IVEX_VFR_REV">#REF!</definedName>
    <definedName name="TH_IVNI_BUS" localSheetId="0">'Database quarterly'!$B$314:$XFD$314</definedName>
    <definedName name="TH_IVNI_BUS">'Database Fin Yr'!$B$312:$XFD$312</definedName>
    <definedName name="TH_IVNI_BUS_ORI" localSheetId="0">#REF!</definedName>
    <definedName name="TH_IVNI_BUS_ORI">#REF!</definedName>
    <definedName name="TH_IVNI_BUS_REV" localSheetId="0">#REF!</definedName>
    <definedName name="TH_IVNI_BUS_REV">#REF!</definedName>
    <definedName name="TH_IVNI_BUS_SHR" localSheetId="0">#REF!</definedName>
    <definedName name="TH_IVNI_BUS_SHR">#REF!</definedName>
    <definedName name="TH_IVNI_BUS_U15" localSheetId="0">#REF!</definedName>
    <definedName name="TH_IVNI_BUS_U15">#REF!</definedName>
    <definedName name="TH_IVNI_EDU" localSheetId="0">'Database quarterly'!$B$317:$XFD$317</definedName>
    <definedName name="TH_IVNI_EDU">'Database Fin Yr'!$B$315:$XFD$315</definedName>
    <definedName name="TH_IVNI_EDU_REV" localSheetId="0">#REF!</definedName>
    <definedName name="TH_IVNI_EDU_REV">#REF!</definedName>
    <definedName name="TH_IVNI_EDU_SHR" localSheetId="0">#REF!</definedName>
    <definedName name="TH_IVNI_EDU_SHR">#REF!</definedName>
    <definedName name="TH_IVNI_EDU_U15" localSheetId="0">#REF!</definedName>
    <definedName name="TH_IVNI_EDU_U15">#REF!</definedName>
    <definedName name="TH_IVNI_EMP" localSheetId="0">'Database quarterly'!$B$318:$XFD$318</definedName>
    <definedName name="TH_IVNI_EMP">'Database Fin Yr'!$B$316:$XFD$316</definedName>
    <definedName name="TH_IVNI_EMP_REV" localSheetId="0">#REF!</definedName>
    <definedName name="TH_IVNI_EMP_REV">#REF!</definedName>
    <definedName name="TH_IVNI_EMP_SHR" localSheetId="0">#REF!</definedName>
    <definedName name="TH_IVNI_EMP_SHR">#REF!</definedName>
    <definedName name="TH_IVNI_EMP_U15" localSheetId="0">#REF!</definedName>
    <definedName name="TH_IVNI_EMP_U15">#REF!</definedName>
    <definedName name="TH_IVNI_HOL" localSheetId="0">'Database quarterly'!$B$315:$XFD$315</definedName>
    <definedName name="TH_IVNI_HOL">'Database Fin Yr'!$B$313:$XFD$313</definedName>
    <definedName name="TH_IVNI_HOL_ORI" localSheetId="0">#REF!</definedName>
    <definedName name="TH_IVNI_HOL_ORI">#REF!</definedName>
    <definedName name="TH_IVNI_HOL_REV" localSheetId="0">#REF!</definedName>
    <definedName name="TH_IVNI_HOL_REV">#REF!</definedName>
    <definedName name="TH_IVNI_HOL_SHR" localSheetId="0">#REF!</definedName>
    <definedName name="TH_IVNI_HOL_SHR">#REF!</definedName>
    <definedName name="TH_IVNI_HOL_U15" localSheetId="0">#REF!</definedName>
    <definedName name="TH_IVNI_HOL_U15">#REF!</definedName>
    <definedName name="TH_IVNI_OTH" localSheetId="0">'Database quarterly'!$B$319:$XFD$319</definedName>
    <definedName name="TH_IVNI_OTH">'Database Fin Yr'!$B$317:$XFD$317</definedName>
    <definedName name="TH_IVNI_OTH_ORI" localSheetId="0">#REF!</definedName>
    <definedName name="TH_IVNI_OTH_ORI">#REF!</definedName>
    <definedName name="TH_IVNI_OTH_REV" localSheetId="0">#REF!</definedName>
    <definedName name="TH_IVNI_OTH_REV">#REF!</definedName>
    <definedName name="TH_IVNI_OTH_SHR" localSheetId="0">#REF!</definedName>
    <definedName name="TH_IVNI_OTH_SHR">#REF!</definedName>
    <definedName name="TH_IVNI_OTH_U15" localSheetId="0">#REF!</definedName>
    <definedName name="TH_IVNI_OTH_U15">#REF!</definedName>
    <definedName name="TH_IVNI_TOT" localSheetId="0">'Database quarterly'!$B$320:$XFD$320</definedName>
    <definedName name="TH_IVNI_TOT">'Database Fin Yr'!$B$318:$XFD$318</definedName>
    <definedName name="TH_IVNI_TOT_ORI" localSheetId="0">#REF!</definedName>
    <definedName name="TH_IVNI_TOT_ORI">#REF!</definedName>
    <definedName name="TH_IVNI_TOT_REV" localSheetId="0">#REF!</definedName>
    <definedName name="TH_IVNI_TOT_REV">#REF!</definedName>
    <definedName name="TH_IVNI_TOT_SHR" localSheetId="0">#REF!</definedName>
    <definedName name="TH_IVNI_TOT_SHR">#REF!</definedName>
    <definedName name="TH_IVNI_TOT_U15" localSheetId="0">#REF!</definedName>
    <definedName name="TH_IVNI_TOT_U15">#REF!</definedName>
    <definedName name="TH_IVNI_VFR" localSheetId="0">'Database quarterly'!$B$316:$XFD$316</definedName>
    <definedName name="TH_IVNI_VFR">'Database Fin Yr'!$B$314:$XFD$314</definedName>
    <definedName name="TH_IVNI_VFR_ORI" localSheetId="0">#REF!</definedName>
    <definedName name="TH_IVNI_VFR_ORI">#REF!</definedName>
    <definedName name="TH_IVNI_VFR_REV" localSheetId="0">#REF!</definedName>
    <definedName name="TH_IVNI_VFR_REV">#REF!</definedName>
    <definedName name="TH_IVNI_VFR_SHR" localSheetId="0">#REF!</definedName>
    <definedName name="TH_IVNI_VFR_SHR">#REF!</definedName>
    <definedName name="TH_IVNI_VFR_U15" localSheetId="0">#REF!</definedName>
    <definedName name="TH_IVNI_VFR_U15">#REF!</definedName>
    <definedName name="TH_OALS_TOT" localSheetId="0">'Database quarterly'!$B$1018:$XFD$1018</definedName>
    <definedName name="TH_OALS_TOT">'Database Fin Yr'!$B$1016:$XFD$1016</definedName>
    <definedName name="TH_OBTT_TOT" localSheetId="0">'Database quarterly'!$B$998:$XFD$998</definedName>
    <definedName name="TH_OBTT_TOT">'Database Fin Yr'!$B$996:$XFD$996</definedName>
    <definedName name="TH_OSPD_TOT" localSheetId="0">'Database quarterly'!$B$1038:$XFD$1038</definedName>
    <definedName name="TH_OSPD_TOT">'Database Fin Yr'!$B$1036:$XFD$1036</definedName>
    <definedName name="TH_POP" localSheetId="0">'Database quarterly'!$B$1152:$XFD$1152</definedName>
    <definedName name="TH_POP">'Database Fin Yr'!$B$1150:$XFD$1150</definedName>
    <definedName name="TH_SEATS" localSheetId="0">'Database quarterly'!$B$1106:$XFD$1106</definedName>
    <definedName name="TH_SEATS">'Database Fin Yr'!$B$1104:$XFD$1104</definedName>
    <definedName name="TH_XR_AUD" localSheetId="0">'Database quarterly'!$B$1155:$XFD$1155</definedName>
    <definedName name="TH_XR_AUD">'Database Fin Yr'!$B$1153:$XFD$1153</definedName>
    <definedName name="TH_XR_USD" localSheetId="0">'Database quarterly'!$B$1154:$XFD$1154</definedName>
    <definedName name="TH_XR_USD">'Database Fin Yr'!$B$1152:$XFD$1152</definedName>
    <definedName name="Time" localSheetId="0">'Database quarterly'!$B$1:$XFD$1</definedName>
    <definedName name="Time">'Database Fin Yr'!$B$1:$XFD$1</definedName>
    <definedName name="TRAVEL_CHOICE" localSheetId="0">'Database quarterly'!$B$1230:$XFD$1230</definedName>
    <definedName name="TRAVEL_CHOICE">'Database Fin Yr'!$B$1228:$XFD$1228</definedName>
    <definedName name="TT_IALS_BUS" localSheetId="0">'Database quarterly'!$B$279:$XFD$279</definedName>
    <definedName name="TT_IALS_BUS">'Database Fin Yr'!$B$277:$XFD$277</definedName>
    <definedName name="TT_IALS_BUS_ORI" localSheetId="0">#REF!</definedName>
    <definedName name="TT_IALS_BUS_ORI">#REF!</definedName>
    <definedName name="TT_IALS_BUS_REV" localSheetId="0">#REF!</definedName>
    <definedName name="TT_IALS_BUS_REV">#REF!</definedName>
    <definedName name="TT_IALS_EDU" localSheetId="0">'Database quarterly'!$B$282:$XFD$282</definedName>
    <definedName name="TT_IALS_EDU">'Database Fin Yr'!$B$280:$XFD$280</definedName>
    <definedName name="TT_IALS_EDU_REV" localSheetId="0">#REF!</definedName>
    <definedName name="TT_IALS_EDU_REV">#REF!</definedName>
    <definedName name="TT_IALS_EMP" localSheetId="0">'Database quarterly'!$B$283:$XFD$283</definedName>
    <definedName name="TT_IALS_EMP">'Database Fin Yr'!$B$281:$XFD$281</definedName>
    <definedName name="TT_IALS_EMP_REV" localSheetId="0">#REF!</definedName>
    <definedName name="TT_IALS_EMP_REV">#REF!</definedName>
    <definedName name="TT_IALS_HOL" localSheetId="0">'Database quarterly'!$B$280:$XFD$280</definedName>
    <definedName name="TT_IALS_HOL">'Database Fin Yr'!$B$278:$XFD$278</definedName>
    <definedName name="TT_IALS_HOL_ORI" localSheetId="0">#REF!</definedName>
    <definedName name="TT_IALS_HOL_ORI">#REF!</definedName>
    <definedName name="TT_IALS_HOL_REV" localSheetId="0">#REF!</definedName>
    <definedName name="TT_IALS_HOL_REV">#REF!</definedName>
    <definedName name="TT_IALS_OTH" localSheetId="0">'Database quarterly'!$B$284:$XFD$284</definedName>
    <definedName name="TT_IALS_OTH">'Database Fin Yr'!$B$282:$XFD$282</definedName>
    <definedName name="TT_IALS_OTH_ORI" localSheetId="0">#REF!</definedName>
    <definedName name="TT_IALS_OTH_ORI">#REF!</definedName>
    <definedName name="TT_IALS_OTH_REV" localSheetId="0">#REF!</definedName>
    <definedName name="TT_IALS_OTH_REV">#REF!</definedName>
    <definedName name="TT_IALS_TOT" localSheetId="0">'Database quarterly'!$B$285:$XFD$285</definedName>
    <definedName name="TT_IALS_TOT">'Database Fin Yr'!$B$283:$XFD$283</definedName>
    <definedName name="TT_IALS_TOT_ORI" localSheetId="0">#REF!</definedName>
    <definedName name="TT_IALS_TOT_ORI">#REF!</definedName>
    <definedName name="TT_IALS_TOT_REV" localSheetId="0">#REF!</definedName>
    <definedName name="TT_IALS_TOT_REV">#REF!</definedName>
    <definedName name="TT_IALS_VFR" localSheetId="0">'Database quarterly'!$B$281:$XFD$281</definedName>
    <definedName name="TT_IALS_VFR">'Database Fin Yr'!$B$279:$XFD$279</definedName>
    <definedName name="TT_IALS_VFR_ORI" localSheetId="0">#REF!</definedName>
    <definedName name="TT_IALS_VFR_ORI">#REF!</definedName>
    <definedName name="TT_IALS_VFR_REV" localSheetId="0">#REF!</definedName>
    <definedName name="TT_IALS_VFR_REV">#REF!</definedName>
    <definedName name="TT_INHM_BUS" localSheetId="0">'Database quarterly'!$B$839:$XFD$839</definedName>
    <definedName name="TT_INHM_BUS">'Database Fin Yr'!$B$837:$XFD$837</definedName>
    <definedName name="TT_INHM_BUS_ORI" localSheetId="0">#REF!</definedName>
    <definedName name="TT_INHM_BUS_ORI">#REF!</definedName>
    <definedName name="TT_INHM_BUS_REV" localSheetId="0">#REF!</definedName>
    <definedName name="TT_INHM_BUS_REV">#REF!</definedName>
    <definedName name="TT_INHM_BUS_SHR" localSheetId="0">#REF!</definedName>
    <definedName name="TT_INHM_BUS_SHR">#REF!</definedName>
    <definedName name="TT_INHM_BUS_U15" localSheetId="0">#REF!</definedName>
    <definedName name="TT_INHM_BUS_U15">#REF!</definedName>
    <definedName name="TT_INHM_EDU" localSheetId="0">'Database quarterly'!$B$842:$XFD$842</definedName>
    <definedName name="TT_INHM_EDU">'Database Fin Yr'!$B$840:$XFD$840</definedName>
    <definedName name="TT_INHM_EDU_REV" localSheetId="0">#REF!</definedName>
    <definedName name="TT_INHM_EDU_REV">#REF!</definedName>
    <definedName name="TT_INHM_EDU_SHR" localSheetId="0">#REF!</definedName>
    <definedName name="TT_INHM_EDU_SHR">#REF!</definedName>
    <definedName name="TT_INHM_EDU_U15" localSheetId="0">#REF!</definedName>
    <definedName name="TT_INHM_EDU_U15">#REF!</definedName>
    <definedName name="TT_INHM_EMP" localSheetId="0">'Database quarterly'!$B$843:$XFD$843</definedName>
    <definedName name="TT_INHM_EMP">'Database Fin Yr'!$B$841:$XFD$841</definedName>
    <definedName name="TT_INHM_EMP_REV" localSheetId="0">#REF!</definedName>
    <definedName name="TT_INHM_EMP_REV">#REF!</definedName>
    <definedName name="TT_INHM_EMP_SHR" localSheetId="0">#REF!</definedName>
    <definedName name="TT_INHM_EMP_SHR">#REF!</definedName>
    <definedName name="TT_INHM_EMP_U15" localSheetId="0">#REF!</definedName>
    <definedName name="TT_INHM_EMP_U15">#REF!</definedName>
    <definedName name="TT_INHM_HOL" localSheetId="0">'Database quarterly'!$B$840:$XFD$840</definedName>
    <definedName name="TT_INHM_HOL">'Database Fin Yr'!$B$838:$XFD$838</definedName>
    <definedName name="TT_INHM_HOL_ORI" localSheetId="0">#REF!</definedName>
    <definedName name="TT_INHM_HOL_ORI">#REF!</definedName>
    <definedName name="TT_INHM_HOL_REV" localSheetId="0">#REF!</definedName>
    <definedName name="TT_INHM_HOL_REV">#REF!</definedName>
    <definedName name="TT_INHM_HOL_SHR" localSheetId="0">#REF!</definedName>
    <definedName name="TT_INHM_HOL_SHR">#REF!</definedName>
    <definedName name="TT_INHM_HOL_U15" localSheetId="0">#REF!</definedName>
    <definedName name="TT_INHM_HOL_U15">#REF!</definedName>
    <definedName name="TT_INHM_OTH" localSheetId="0">'Database quarterly'!$B$844:$XFD$844</definedName>
    <definedName name="TT_INHM_OTH">'Database Fin Yr'!$B$842:$XFD$842</definedName>
    <definedName name="TT_INHM_OTH_ORI" localSheetId="0">#REF!</definedName>
    <definedName name="TT_INHM_OTH_ORI">#REF!</definedName>
    <definedName name="TT_INHM_OTH_REV" localSheetId="0">#REF!</definedName>
    <definedName name="TT_INHM_OTH_REV">#REF!</definedName>
    <definedName name="TT_INHM_OTH_SHR" localSheetId="0">#REF!</definedName>
    <definedName name="TT_INHM_OTH_SHR">#REF!</definedName>
    <definedName name="TT_INHM_OTH_U15" localSheetId="0">#REF!</definedName>
    <definedName name="TT_INHM_OTH_U15">#REF!</definedName>
    <definedName name="TT_INHM_TOT" localSheetId="0">'Database quarterly'!$B$845:$XFD$845</definedName>
    <definedName name="TT_INHM_TOT">'Database Fin Yr'!$B$843:$XFD$843</definedName>
    <definedName name="TT_INHM_TOT_ORI" localSheetId="0">#REF!</definedName>
    <definedName name="TT_INHM_TOT_ORI">#REF!</definedName>
    <definedName name="TT_INHM_TOT_REV" localSheetId="0">#REF!</definedName>
    <definedName name="TT_INHM_TOT_REV">#REF!</definedName>
    <definedName name="TT_INHM_TOT_SHR" localSheetId="0">#REF!</definedName>
    <definedName name="TT_INHM_TOT_SHR">#REF!</definedName>
    <definedName name="TT_INHM_TOT_U15" localSheetId="0">#REF!</definedName>
    <definedName name="TT_INHM_TOT_U15">#REF!</definedName>
    <definedName name="TT_INHM_VFR" localSheetId="0">'Database quarterly'!$B$841:$XFD$841</definedName>
    <definedName name="TT_INHM_VFR">'Database Fin Yr'!$B$839:$XFD$839</definedName>
    <definedName name="TT_INHM_VFR_ORI" localSheetId="0">#REF!</definedName>
    <definedName name="TT_INHM_VFR_ORI">#REF!</definedName>
    <definedName name="TT_INHM_VFR_REV" localSheetId="0">#REF!</definedName>
    <definedName name="TT_INHM_VFR_REV">#REF!</definedName>
    <definedName name="TT_INHM_VFR_SHR" localSheetId="0">#REF!</definedName>
    <definedName name="TT_INHM_VFR_SHR">#REF!</definedName>
    <definedName name="TT_INHM_VFR_U15" localSheetId="0">#REF!</definedName>
    <definedName name="TT_INHM_VFR_U15">#REF!</definedName>
    <definedName name="TT_ISHM_BUS" localSheetId="0">'Database quarterly'!$B$979:$XFD$979</definedName>
    <definedName name="TT_ISHM_BUS">'Database Fin Yr'!$B$977:$XFD$977</definedName>
    <definedName name="TT_ISHM_BUS_ORI" localSheetId="0">#REF!</definedName>
    <definedName name="TT_ISHM_BUS_ORI">#REF!</definedName>
    <definedName name="TT_ISHM_BUS_REV" localSheetId="0">#REF!</definedName>
    <definedName name="TT_ISHM_BUS_REV">#REF!</definedName>
    <definedName name="TT_ISHM_EDU" localSheetId="0">'Database quarterly'!$B$982:$XFD$982</definedName>
    <definedName name="TT_ISHM_EDU">'Database Fin Yr'!$B$980:$XFD$980</definedName>
    <definedName name="TT_ISHM_EDU_REV" localSheetId="0">#REF!</definedName>
    <definedName name="TT_ISHM_EDU_REV">#REF!</definedName>
    <definedName name="TT_ISHM_EMP" localSheetId="0">'Database quarterly'!$B$983:$XFD$983</definedName>
    <definedName name="TT_ISHM_EMP">'Database Fin Yr'!$B$981:$XFD$981</definedName>
    <definedName name="TT_ISHM_EMP_REV" localSheetId="0">#REF!</definedName>
    <definedName name="TT_ISHM_EMP_REV">#REF!</definedName>
    <definedName name="TT_ISHM_HOL" localSheetId="0">'Database quarterly'!$B$980:$XFD$980</definedName>
    <definedName name="TT_ISHM_HOL">'Database Fin Yr'!$B$978:$XFD$978</definedName>
    <definedName name="TT_ISHM_HOL_ORI" localSheetId="0">#REF!</definedName>
    <definedName name="TT_ISHM_HOL_ORI">#REF!</definedName>
    <definedName name="TT_ISHM_HOL_REV" localSheetId="0">#REF!</definedName>
    <definedName name="TT_ISHM_HOL_REV">#REF!</definedName>
    <definedName name="TT_ISHM_OTH" localSheetId="0">'Database quarterly'!$B$984:$XFD$984</definedName>
    <definedName name="TT_ISHM_OTH">'Database Fin Yr'!$B$982:$XFD$982</definedName>
    <definedName name="TT_ISHM_OTH_ORI" localSheetId="0">#REF!</definedName>
    <definedName name="TT_ISHM_OTH_ORI">#REF!</definedName>
    <definedName name="TT_ISHM_OTH_REV" localSheetId="0">#REF!</definedName>
    <definedName name="TT_ISHM_OTH_REV">#REF!</definedName>
    <definedName name="TT_ISHM_TOT" localSheetId="0">'Database quarterly'!$B$985:$XFD$985</definedName>
    <definedName name="TT_ISHM_TOT">'Database Fin Yr'!$B$983:$XFD$983</definedName>
    <definedName name="TT_ISHM_TOT_ORI" localSheetId="0">#REF!</definedName>
    <definedName name="TT_ISHM_TOT_ORI">#REF!</definedName>
    <definedName name="TT_ISHM_TOT_REV" localSheetId="0">#REF!</definedName>
    <definedName name="TT_ISHM_TOT_REV">#REF!</definedName>
    <definedName name="TT_ISHM_VFR" localSheetId="0">'Database quarterly'!$B$981:$XFD$981</definedName>
    <definedName name="TT_ISHM_VFR">'Database Fin Yr'!$B$979:$XFD$979</definedName>
    <definedName name="TT_ISHM_VFR_ORI" localSheetId="0">#REF!</definedName>
    <definedName name="TT_ISHM_VFR_ORI">#REF!</definedName>
    <definedName name="TT_ISHM_VFR_REV" localSheetId="0">#REF!</definedName>
    <definedName name="TT_ISHM_VFR_REV">#REF!</definedName>
    <definedName name="TT_ISPD_BUS" localSheetId="0">'Database quarterly'!$B$699:$XFD$699</definedName>
    <definedName name="TT_ISPD_BUS">'Database Fin Yr'!$B$697:$XFD$697</definedName>
    <definedName name="TT_ISPD_BUS_REV" localSheetId="0">#REF!</definedName>
    <definedName name="TT_ISPD_BUS_REV">#REF!</definedName>
    <definedName name="TT_ISPD_EDU" localSheetId="0">'Database quarterly'!$B$702:$XFD$702</definedName>
    <definedName name="TT_ISPD_EDU">'Database Fin Yr'!$B$700:$XFD$700</definedName>
    <definedName name="TT_ISPD_EDU_REV" localSheetId="0">#REF!</definedName>
    <definedName name="TT_ISPD_EDU_REV">#REF!</definedName>
    <definedName name="TT_ISPD_EMP" localSheetId="0">'Database quarterly'!$B$703:$XFD$703</definedName>
    <definedName name="TT_ISPD_EMP">'Database Fin Yr'!$B$701:$XFD$701</definedName>
    <definedName name="TT_ISPD_EMP_REV" localSheetId="0">#REF!</definedName>
    <definedName name="TT_ISPD_EMP_REV">#REF!</definedName>
    <definedName name="TT_ISPD_HOL" localSheetId="0">'Database quarterly'!$B$700:$XFD$700</definedName>
    <definedName name="TT_ISPD_HOL">'Database Fin Yr'!$B$698:$XFD$698</definedName>
    <definedName name="TT_ISPD_HOL_REV" localSheetId="0">#REF!</definedName>
    <definedName name="TT_ISPD_HOL_REV">#REF!</definedName>
    <definedName name="TT_ISPD_OTH" localSheetId="0">'Database quarterly'!$B$704:$XFD$704</definedName>
    <definedName name="TT_ISPD_OTH">'Database Fin Yr'!$B$702:$XFD$702</definedName>
    <definedName name="TT_ISPD_OTH_REV" localSheetId="0">#REF!</definedName>
    <definedName name="TT_ISPD_OTH_REV">#REF!</definedName>
    <definedName name="TT_ISPD_TOT" localSheetId="0">'Database quarterly'!$B$705:$XFD$705</definedName>
    <definedName name="TT_ISPD_TOT">'Database Fin Yr'!$B$703:$XFD$703</definedName>
    <definedName name="TT_ISPD_TOT_REV" localSheetId="0">#REF!</definedName>
    <definedName name="TT_ISPD_TOT_REV">#REF!</definedName>
    <definedName name="TT_ISPD_VFR" localSheetId="0">'Database quarterly'!$B$701:$XFD$701</definedName>
    <definedName name="TT_ISPD_VFR">'Database Fin Yr'!$B$699:$XFD$699</definedName>
    <definedName name="TT_ISPD_VFR_REV" localSheetId="0">#REF!</definedName>
    <definedName name="TT_ISPD_VFR_REV">#REF!</definedName>
    <definedName name="TT_IVAR_BUS" localSheetId="0">'Database quarterly'!$B$139:$XFD$139</definedName>
    <definedName name="TT_IVAR_BUS">'Database Fin Yr'!$B$137:$XFD$137</definedName>
    <definedName name="TT_IVAR_BUS_U15" localSheetId="0">#REF!</definedName>
    <definedName name="TT_IVAR_BUS_U15">#REF!</definedName>
    <definedName name="TT_IVAR_EDU" localSheetId="0">'Database quarterly'!$B$142:$XFD$142</definedName>
    <definedName name="TT_IVAR_EDU">'Database Fin Yr'!$B$140:$XFD$140</definedName>
    <definedName name="TT_IVAR_EDU_U15" localSheetId="0">#REF!</definedName>
    <definedName name="TT_IVAR_EDU_U15">#REF!</definedName>
    <definedName name="TT_IVAR_EMP" localSheetId="0">'Database quarterly'!$B$143:$XFD$143</definedName>
    <definedName name="TT_IVAR_EMP">'Database Fin Yr'!$B$141:$XFD$141</definedName>
    <definedName name="TT_IVAR_EMP_U15" localSheetId="0">#REF!</definedName>
    <definedName name="TT_IVAR_EMP_U15">#REF!</definedName>
    <definedName name="TT_IVAR_HOL" localSheetId="0">'Database quarterly'!$B$140:$XFD$140</definedName>
    <definedName name="TT_IVAR_HOL">'Database Fin Yr'!$B$138:$XFD$138</definedName>
    <definedName name="TT_IVAR_HOL_U15" localSheetId="0">#REF!</definedName>
    <definedName name="TT_IVAR_HOL_U15">#REF!</definedName>
    <definedName name="TT_IVAR_OTH" localSheetId="0">'Database quarterly'!$B$144:$XFD$144</definedName>
    <definedName name="TT_IVAR_OTH">'Database Fin Yr'!$B$142:$XFD$142</definedName>
    <definedName name="TT_IVAR_OTH_U15" localSheetId="0">#REF!</definedName>
    <definedName name="TT_IVAR_OTH_U15">#REF!</definedName>
    <definedName name="TT_IVAR_TOT" localSheetId="0">'Database quarterly'!$B$145:$XFD$145</definedName>
    <definedName name="TT_IVAR_TOT">'Database Fin Yr'!$B$143:$XFD$143</definedName>
    <definedName name="TT_IVAR_TOT_U15" localSheetId="0">#REF!</definedName>
    <definedName name="TT_IVAR_TOT_U15">#REF!</definedName>
    <definedName name="TT_IVAR_VFR" localSheetId="0">'Database quarterly'!$B$141:$XFD$141</definedName>
    <definedName name="TT_IVAR_VFR">'Database Fin Yr'!$B$139:$XFD$139</definedName>
    <definedName name="TT_IVAR_VFR_U15" localSheetId="0">#REF!</definedName>
    <definedName name="TT_IVAR_VFR_U15">#REF!</definedName>
    <definedName name="TT_IVEX_BUS" localSheetId="0">'Database quarterly'!$B$559:$XFD$559</definedName>
    <definedName name="TT_IVEX_BUS">'Database Fin Yr'!$B$557:$XFD$557</definedName>
    <definedName name="TT_IVEX_BUS_REV" localSheetId="0">#REF!</definedName>
    <definedName name="TT_IVEX_BUS_REV">#REF!</definedName>
    <definedName name="TT_IVEX_EDU" localSheetId="0">'Database quarterly'!$B$562:$XFD$562</definedName>
    <definedName name="TT_IVEX_EDU">'Database Fin Yr'!$B$560:$XFD$560</definedName>
    <definedName name="TT_IVEX_EDU_REV" localSheetId="0">#REF!</definedName>
    <definedName name="TT_IVEX_EDU_REV">#REF!</definedName>
    <definedName name="TT_IVEX_EMP" localSheetId="0">'Database quarterly'!$B$563:$XFD$563</definedName>
    <definedName name="TT_IVEX_EMP">'Database Fin Yr'!$B$561:$XFD$561</definedName>
    <definedName name="TT_IVEX_EMP_REV" localSheetId="0">#REF!</definedName>
    <definedName name="TT_IVEX_EMP_REV">#REF!</definedName>
    <definedName name="TT_IVEX_HOL" localSheetId="0">'Database quarterly'!$B$560:$XFD$560</definedName>
    <definedName name="TT_IVEX_HOL">'Database Fin Yr'!$B$558:$XFD$558</definedName>
    <definedName name="TT_IVEX_HOL_REV" localSheetId="0">#REF!</definedName>
    <definedName name="TT_IVEX_HOL_REV">#REF!</definedName>
    <definedName name="TT_IVEX_OTH" localSheetId="0">'Database quarterly'!$B$564:$XFD$564</definedName>
    <definedName name="TT_IVEX_OTH">'Database Fin Yr'!$B$562:$XFD$562</definedName>
    <definedName name="TT_IVEX_OTH_REV" localSheetId="0">#REF!</definedName>
    <definedName name="TT_IVEX_OTH_REV">#REF!</definedName>
    <definedName name="TT_IVEX_TOT" localSheetId="0">'Database quarterly'!$B$565:$XFD$565</definedName>
    <definedName name="TT_IVEX_TOT">'Database Fin Yr'!$B$563:$XFD$563</definedName>
    <definedName name="TT_IVEX_TOT_REV" localSheetId="0">#REF!</definedName>
    <definedName name="TT_IVEX_TOT_REV">#REF!</definedName>
    <definedName name="TT_IVEX_VFR" localSheetId="0">'Database quarterly'!$B$561:$XFD$561</definedName>
    <definedName name="TT_IVEX_VFR">'Database Fin Yr'!$B$559:$XFD$559</definedName>
    <definedName name="TT_IVEX_VFR_REV" localSheetId="0">#REF!</definedName>
    <definedName name="TT_IVEX_VFR_REV">#REF!</definedName>
    <definedName name="TT_IVNI_BUS" localSheetId="0">'Database quarterly'!$B$419:$XFD$419</definedName>
    <definedName name="TT_IVNI_BUS">'Database Fin Yr'!$B$417:$XFD$417</definedName>
    <definedName name="TT_IVNI_BUS_ORI" localSheetId="0">#REF!</definedName>
    <definedName name="TT_IVNI_BUS_ORI">#REF!</definedName>
    <definedName name="TT_IVNI_BUS_REV" localSheetId="0">#REF!</definedName>
    <definedName name="TT_IVNI_BUS_REV">#REF!</definedName>
    <definedName name="TT_IVNI_BUS_SHR" localSheetId="0">#REF!</definedName>
    <definedName name="TT_IVNI_BUS_SHR">#REF!</definedName>
    <definedName name="TT_IVNI_BUS_U15" localSheetId="0">#REF!</definedName>
    <definedName name="TT_IVNI_BUS_U15">#REF!</definedName>
    <definedName name="TT_IVNI_EDU" localSheetId="0">'Database quarterly'!$B$422:$XFD$422</definedName>
    <definedName name="TT_IVNI_EDU">'Database Fin Yr'!$B$420:$XFD$420</definedName>
    <definedName name="TT_IVNI_EDU_REV" localSheetId="0">#REF!</definedName>
    <definedName name="TT_IVNI_EDU_REV">#REF!</definedName>
    <definedName name="TT_IVNI_EDU_SHR" localSheetId="0">#REF!</definedName>
    <definedName name="TT_IVNI_EDU_SHR">#REF!</definedName>
    <definedName name="TT_IVNI_EDU_U15" localSheetId="0">#REF!</definedName>
    <definedName name="TT_IVNI_EDU_U15">#REF!</definedName>
    <definedName name="TT_IVNI_EMP" localSheetId="0">'Database quarterly'!$B$423:$XFD$423</definedName>
    <definedName name="TT_IVNI_EMP">'Database Fin Yr'!$B$421:$XFD$421</definedName>
    <definedName name="TT_IVNI_EMP_REV" localSheetId="0">#REF!</definedName>
    <definedName name="TT_IVNI_EMP_REV">#REF!</definedName>
    <definedName name="TT_IVNI_EMP_SHR" localSheetId="0">#REF!</definedName>
    <definedName name="TT_IVNI_EMP_SHR">#REF!</definedName>
    <definedName name="TT_IVNI_EMP_U15" localSheetId="0">#REF!</definedName>
    <definedName name="TT_IVNI_EMP_U15">#REF!</definedName>
    <definedName name="TT_IVNI_HOL" localSheetId="0">'Database quarterly'!$B$420:$XFD$420</definedName>
    <definedName name="TT_IVNI_HOL">'Database Fin Yr'!$B$418:$XFD$418</definedName>
    <definedName name="TT_IVNI_HOL_ORI" localSheetId="0">#REF!</definedName>
    <definedName name="TT_IVNI_HOL_ORI">#REF!</definedName>
    <definedName name="TT_IVNI_HOL_REV" localSheetId="0">#REF!</definedName>
    <definedName name="TT_IVNI_HOL_REV">#REF!</definedName>
    <definedName name="TT_IVNI_HOL_SHR" localSheetId="0">#REF!</definedName>
    <definedName name="TT_IVNI_HOL_SHR">#REF!</definedName>
    <definedName name="TT_IVNI_HOL_U15" localSheetId="0">#REF!</definedName>
    <definedName name="TT_IVNI_HOL_U15">#REF!</definedName>
    <definedName name="TT_IVNI_OTH" localSheetId="0">'Database quarterly'!$B$424:$XFD$424</definedName>
    <definedName name="TT_IVNI_OTH">'Database Fin Yr'!$B$422:$XFD$422</definedName>
    <definedName name="TT_IVNI_OTH_ORI" localSheetId="0">#REF!</definedName>
    <definedName name="TT_IVNI_OTH_ORI">#REF!</definedName>
    <definedName name="TT_IVNI_OTH_REV" localSheetId="0">#REF!</definedName>
    <definedName name="TT_IVNI_OTH_REV">#REF!</definedName>
    <definedName name="TT_IVNI_OTH_SHR" localSheetId="0">#REF!</definedName>
    <definedName name="TT_IVNI_OTH_SHR">#REF!</definedName>
    <definedName name="TT_IVNI_OTH_U15" localSheetId="0">#REF!</definedName>
    <definedName name="TT_IVNI_OTH_U15">#REF!</definedName>
    <definedName name="TT_IVNI_TOT" localSheetId="0">'Database quarterly'!$B$425:$XFD$425</definedName>
    <definedName name="TT_IVNI_TOT">'Database Fin Yr'!$B$423:$XFD$423</definedName>
    <definedName name="TT_IVNI_TOT_ORI" localSheetId="0">#REF!</definedName>
    <definedName name="TT_IVNI_TOT_ORI">#REF!</definedName>
    <definedName name="TT_IVNI_TOT_REV" localSheetId="0">#REF!</definedName>
    <definedName name="TT_IVNI_TOT_REV">#REF!</definedName>
    <definedName name="TT_IVNI_TOT_SHR" localSheetId="0">#REF!</definedName>
    <definedName name="TT_IVNI_TOT_SHR">#REF!</definedName>
    <definedName name="TT_IVNI_TOT_U15" localSheetId="0">#REF!</definedName>
    <definedName name="TT_IVNI_TOT_U15">#REF!</definedName>
    <definedName name="TT_IVNI_VFR" localSheetId="0">'Database quarterly'!$B$421:$XFD$421</definedName>
    <definedName name="TT_IVNI_VFR">'Database Fin Yr'!$B$419:$XFD$419</definedName>
    <definedName name="TT_IVNI_VFR_ORI" localSheetId="0">#REF!</definedName>
    <definedName name="TT_IVNI_VFR_ORI">#REF!</definedName>
    <definedName name="TT_IVNI_VFR_REV" localSheetId="0">#REF!</definedName>
    <definedName name="TT_IVNI_VFR_REV">#REF!</definedName>
    <definedName name="TT_IVNI_VFR_SHR" localSheetId="0">#REF!</definedName>
    <definedName name="TT_IVNI_VFR_SHR">#REF!</definedName>
    <definedName name="TT_IVNI_VFR_U15" localSheetId="0">#REF!</definedName>
    <definedName name="TT_IVNI_VFR_U15">#REF!</definedName>
    <definedName name="TT_OALS_BUS" localSheetId="0">'Database quarterly'!$B$1006:$XFD$1006</definedName>
    <definedName name="TT_OALS_BUS">'Database Fin Yr'!$B$1004:$XFD$1004</definedName>
    <definedName name="TT_OALS_EDU" localSheetId="0">'Database quarterly'!$B$1009:$XFD$1009</definedName>
    <definedName name="TT_OALS_EDU">'Database Fin Yr'!$B$1007:$XFD$1007</definedName>
    <definedName name="TT_OALS_EMP" localSheetId="0">'Database quarterly'!$B$1010:$XFD$1010</definedName>
    <definedName name="TT_OALS_EMP">'Database Fin Yr'!$B$1008:$XFD$1008</definedName>
    <definedName name="TT_OALS_HOL" localSheetId="0">'Database quarterly'!$B$1007:$XFD$1007</definedName>
    <definedName name="TT_OALS_HOL">'Database Fin Yr'!$B$1005:$XFD$1005</definedName>
    <definedName name="TT_OALS_OTH" localSheetId="0">'Database quarterly'!$B$1011:$XFD$1011</definedName>
    <definedName name="TT_OALS_OTH">'Database Fin Yr'!$B$1009:$XFD$1009</definedName>
    <definedName name="TT_OALS_TOT" localSheetId="0">'Database quarterly'!$B$1025:$XFD$1025</definedName>
    <definedName name="TT_OALS_TOT">'Database Fin Yr'!$B$1023:$XFD$1023</definedName>
    <definedName name="TT_OALS_VFR" localSheetId="0">'Database quarterly'!$B$1008:$XFD$1008</definedName>
    <definedName name="TT_OALS_VFR">'Database Fin Yr'!$B$1006:$XFD$1006</definedName>
    <definedName name="TT_OBTT_BUS" localSheetId="0">'Database quarterly'!$B$986:$XFD$986</definedName>
    <definedName name="TT_OBTT_BUS">'Database Fin Yr'!$B$984:$XFD$984</definedName>
    <definedName name="TT_OBTT_EDU" localSheetId="0">'Database quarterly'!$B$989:$XFD$989</definedName>
    <definedName name="TT_OBTT_EDU">'Database Fin Yr'!$B$987:$XFD$987</definedName>
    <definedName name="TT_OBTT_EMP" localSheetId="0">'Database quarterly'!$B$990:$XFD$990</definedName>
    <definedName name="TT_OBTT_EMP">'Database Fin Yr'!$B$988:$XFD$988</definedName>
    <definedName name="TT_OBTT_HOL" localSheetId="0">'Database quarterly'!$B$987:$XFD$987</definedName>
    <definedName name="TT_OBTT_HOL">'Database Fin Yr'!$B$985:$XFD$985</definedName>
    <definedName name="TT_OBTT_OTH" localSheetId="0">'Database quarterly'!$B$991:$XFD$991</definedName>
    <definedName name="TT_OBTT_OTH">'Database Fin Yr'!$B$989:$XFD$989</definedName>
    <definedName name="TT_OBTT_TOT" localSheetId="0">'Database quarterly'!$B$1005:$XFD$1005</definedName>
    <definedName name="TT_OBTT_TOT">'Database Fin Yr'!$B$1003:$XFD$1003</definedName>
    <definedName name="TT_OBTT_VFR" localSheetId="0">'Database quarterly'!$B$988:$XFD$988</definedName>
    <definedName name="TT_OBTT_VFR">'Database Fin Yr'!$B$986:$XFD$986</definedName>
    <definedName name="TT_OSPD_BUS" localSheetId="0">'Database quarterly'!$B$1026:$XFD$1026</definedName>
    <definedName name="TT_OSPD_BUS">'Database Fin Yr'!$B$1024:$XFD$1024</definedName>
    <definedName name="TT_OSPD_EDU" localSheetId="0">'Database quarterly'!$B$1029:$XFD$1029</definedName>
    <definedName name="TT_OSPD_EDU">'Database Fin Yr'!$B$1027:$XFD$1027</definedName>
    <definedName name="TT_OSPD_EMP" localSheetId="0">'Database quarterly'!$B$1030:$XFD$1030</definedName>
    <definedName name="TT_OSPD_EMP">'Database Fin Yr'!$B$1028:$XFD$1028</definedName>
    <definedName name="TT_OSPD_HOL" localSheetId="0">'Database quarterly'!$B$1027:$XFD$1027</definedName>
    <definedName name="TT_OSPD_HOL">'Database Fin Yr'!$B$1025:$XFD$1025</definedName>
    <definedName name="TT_OSPD_OTH" localSheetId="0">'Database quarterly'!$B$1031:$XFD$1031</definedName>
    <definedName name="TT_OSPD_OTH">'Database Fin Yr'!$B$1029:$XFD$1029</definedName>
    <definedName name="TT_OSPD_TOT" localSheetId="0">'Database quarterly'!$B$1045:$XFD$1045</definedName>
    <definedName name="TT_OSPD_TOT">'Database Fin Yr'!$B$1043:$XFD$1043</definedName>
    <definedName name="TT_OSPD_VFR" localSheetId="0">'Database quarterly'!$B$1028:$XFD$1028</definedName>
    <definedName name="TT_OSPD_VFR">'Database Fin Yr'!$B$1026:$XFD$1026</definedName>
    <definedName name="TT_SEATS" localSheetId="0">'Database quarterly'!$B$1115:$XFD$1115</definedName>
    <definedName name="TT_SEATS">'Database Fin Yr'!$B$1113:$XFD$1113</definedName>
    <definedName name="UK_CPI" localSheetId="0">'Database quarterly'!$B$1186:$XFD$1186</definedName>
    <definedName name="UK_CPI">'Database Fin Yr'!$B$1184:$XFD$1184</definedName>
    <definedName name="UK_EQUITIES" localSheetId="0">'Database quarterly'!$B$1242:$XFD$1242</definedName>
    <definedName name="UK_EQUITIES">'Database Fin Yr'!$B$1240:$XFD$1240</definedName>
    <definedName name="UK_GDPR" localSheetId="0">'Database quarterly'!$B$1181:$XFD$1181</definedName>
    <definedName name="UK_GDPR">'Database Fin Yr'!$B$1179:$XFD$1179</definedName>
    <definedName name="UK_GDPR_PC" localSheetId="0">'Database quarterly'!$B$1183:$XFD$1183</definedName>
    <definedName name="UK_GDPR_PC">'Database Fin Yr'!$B$1181:$XFD$1181</definedName>
    <definedName name="UK_IALS_BUS" localSheetId="0">'Database quarterly'!$B$216:$XFD$216</definedName>
    <definedName name="UK_IALS_BUS">'Database Fin Yr'!$B$214:$XFD$214</definedName>
    <definedName name="UK_IALS_BUS_ORI" localSheetId="0">#REF!</definedName>
    <definedName name="UK_IALS_BUS_ORI">#REF!</definedName>
    <definedName name="UK_IALS_BUS_REV" localSheetId="0">#REF!</definedName>
    <definedName name="UK_IALS_BUS_REV">#REF!</definedName>
    <definedName name="UK_IALS_EDU" localSheetId="0">'Database quarterly'!$B$219:$XFD$219</definedName>
    <definedName name="UK_IALS_EDU">'Database Fin Yr'!$B$217:$XFD$217</definedName>
    <definedName name="UK_IALS_EDU_REV" localSheetId="0">#REF!</definedName>
    <definedName name="UK_IALS_EDU_REV">#REF!</definedName>
    <definedName name="UK_IALS_EMP" localSheetId="0">'Database quarterly'!$B$220:$XFD$220</definedName>
    <definedName name="UK_IALS_EMP">'Database Fin Yr'!$B$218:$XFD$218</definedName>
    <definedName name="UK_IALS_EMP_REV" localSheetId="0">#REF!</definedName>
    <definedName name="UK_IALS_EMP_REV">#REF!</definedName>
    <definedName name="UK_IALS_HOL" localSheetId="0">'Database quarterly'!$B$217:$XFD$217</definedName>
    <definedName name="UK_IALS_HOL">'Database Fin Yr'!$B$215:$XFD$215</definedName>
    <definedName name="UK_IALS_HOL_ORI" localSheetId="0">#REF!</definedName>
    <definedName name="UK_IALS_HOL_ORI">#REF!</definedName>
    <definedName name="UK_IALS_HOL_REV" localSheetId="0">#REF!</definedName>
    <definedName name="UK_IALS_HOL_REV">#REF!</definedName>
    <definedName name="UK_IALS_OTH" localSheetId="0">'Database quarterly'!$B$221:$XFD$221</definedName>
    <definedName name="UK_IALS_OTH">'Database Fin Yr'!$B$219:$XFD$219</definedName>
    <definedName name="UK_IALS_OTH_ORI" localSheetId="0">#REF!</definedName>
    <definedName name="UK_IALS_OTH_ORI">#REF!</definedName>
    <definedName name="UK_IALS_OTH_REV" localSheetId="0">#REF!</definedName>
    <definedName name="UK_IALS_OTH_REV">#REF!</definedName>
    <definedName name="UK_IALS_TOT" localSheetId="0">'Database quarterly'!$B$222:$XFD$222</definedName>
    <definedName name="UK_IALS_TOT">'Database Fin Yr'!$B$220:$XFD$220</definedName>
    <definedName name="UK_IALS_TOT_ORI" localSheetId="0">#REF!</definedName>
    <definedName name="UK_IALS_TOT_ORI">#REF!</definedName>
    <definedName name="UK_IALS_TOT_REV" localSheetId="0">#REF!</definedName>
    <definedName name="UK_IALS_TOT_REV">#REF!</definedName>
    <definedName name="UK_IALS_VFR" localSheetId="0">'Database quarterly'!$B$218:$XFD$218</definedName>
    <definedName name="UK_IALS_VFR">'Database Fin Yr'!$B$216:$XFD$216</definedName>
    <definedName name="UK_IALS_VFR_ORI" localSheetId="0">#REF!</definedName>
    <definedName name="UK_IALS_VFR_ORI">#REF!</definedName>
    <definedName name="UK_IALS_VFR_REV" localSheetId="0">#REF!</definedName>
    <definedName name="UK_IALS_VFR_REV">#REF!</definedName>
    <definedName name="UK_INHM_BUS" localSheetId="0">'Database quarterly'!$B$776:$XFD$776</definedName>
    <definedName name="UK_INHM_BUS">'Database Fin Yr'!$B$774:$XFD$774</definedName>
    <definedName name="UK_INHM_BUS_ORI" localSheetId="0">#REF!</definedName>
    <definedName name="UK_INHM_BUS_ORI">#REF!</definedName>
    <definedName name="UK_INHM_BUS_REV" localSheetId="0">#REF!</definedName>
    <definedName name="UK_INHM_BUS_REV">#REF!</definedName>
    <definedName name="UK_INHM_BUS_SHR" localSheetId="0">#REF!</definedName>
    <definedName name="UK_INHM_BUS_SHR">#REF!</definedName>
    <definedName name="UK_INHM_BUS_U15" localSheetId="0">#REF!</definedName>
    <definedName name="UK_INHM_BUS_U15">#REF!</definedName>
    <definedName name="UK_INHM_EDU" localSheetId="0">'Database quarterly'!$B$779:$XFD$779</definedName>
    <definedName name="UK_INHM_EDU">'Database Fin Yr'!$B$777:$XFD$777</definedName>
    <definedName name="UK_INHM_EDU_REV" localSheetId="0">#REF!</definedName>
    <definedName name="UK_INHM_EDU_REV">#REF!</definedName>
    <definedName name="UK_INHM_EDU_SHR" localSheetId="0">#REF!</definedName>
    <definedName name="UK_INHM_EDU_SHR">#REF!</definedName>
    <definedName name="UK_INHM_EDU_U15" localSheetId="0">#REF!</definedName>
    <definedName name="UK_INHM_EDU_U15">#REF!</definedName>
    <definedName name="UK_INHM_EMP" localSheetId="0">'Database quarterly'!$B$780:$XFD$780</definedName>
    <definedName name="UK_INHM_EMP">'Database Fin Yr'!$B$778:$XFD$778</definedName>
    <definedName name="UK_INHM_EMP_REV" localSheetId="0">#REF!</definedName>
    <definedName name="UK_INHM_EMP_REV">#REF!</definedName>
    <definedName name="UK_INHM_EMP_SHR" localSheetId="0">#REF!</definedName>
    <definedName name="UK_INHM_EMP_SHR">#REF!</definedName>
    <definedName name="UK_INHM_EMP_U15" localSheetId="0">#REF!</definedName>
    <definedName name="UK_INHM_EMP_U15">#REF!</definedName>
    <definedName name="UK_INHM_HOL" localSheetId="0">'Database quarterly'!$B$777:$XFD$777</definedName>
    <definedName name="UK_INHM_HOL">'Database Fin Yr'!$B$775:$XFD$775</definedName>
    <definedName name="UK_INHM_HOL_ORI" localSheetId="0">#REF!</definedName>
    <definedName name="UK_INHM_HOL_ORI">#REF!</definedName>
    <definedName name="UK_INHM_HOL_REV" localSheetId="0">#REF!</definedName>
    <definedName name="UK_INHM_HOL_REV">#REF!</definedName>
    <definedName name="UK_INHM_HOL_SHR" localSheetId="0">#REF!</definedName>
    <definedName name="UK_INHM_HOL_SHR">#REF!</definedName>
    <definedName name="UK_INHM_HOL_U15" localSheetId="0">#REF!</definedName>
    <definedName name="UK_INHM_HOL_U15">#REF!</definedName>
    <definedName name="UK_INHM_OTH" localSheetId="0">'Database quarterly'!$B$781:$XFD$781</definedName>
    <definedName name="UK_INHM_OTH">'Database Fin Yr'!$B$779:$XFD$779</definedName>
    <definedName name="UK_INHM_OTH_ORI" localSheetId="0">#REF!</definedName>
    <definedName name="UK_INHM_OTH_ORI">#REF!</definedName>
    <definedName name="UK_INHM_OTH_REV" localSheetId="0">#REF!</definedName>
    <definedName name="UK_INHM_OTH_REV">#REF!</definedName>
    <definedName name="UK_INHM_OTH_SHR" localSheetId="0">#REF!</definedName>
    <definedName name="UK_INHM_OTH_SHR">#REF!</definedName>
    <definedName name="UK_INHM_OTH_U15" localSheetId="0">#REF!</definedName>
    <definedName name="UK_INHM_OTH_U15">#REF!</definedName>
    <definedName name="UK_INHM_TOT" localSheetId="0">'Database quarterly'!$B$782:$XFD$782</definedName>
    <definedName name="UK_INHM_TOT">'Database Fin Yr'!$B$780:$XFD$780</definedName>
    <definedName name="UK_INHM_TOT_ORI" localSheetId="0">#REF!</definedName>
    <definedName name="UK_INHM_TOT_ORI">#REF!</definedName>
    <definedName name="UK_INHM_TOT_REV" localSheetId="0">#REF!</definedName>
    <definedName name="UK_INHM_TOT_REV">#REF!</definedName>
    <definedName name="UK_INHM_TOT_SHR" localSheetId="0">#REF!</definedName>
    <definedName name="UK_INHM_TOT_SHR">#REF!</definedName>
    <definedName name="UK_INHM_TOT_U15" localSheetId="0">#REF!</definedName>
    <definedName name="UK_INHM_TOT_U15">#REF!</definedName>
    <definedName name="UK_INHM_VFR" localSheetId="0">'Database quarterly'!$B$778:$XFD$778</definedName>
    <definedName name="UK_INHM_VFR">'Database Fin Yr'!$B$776:$XFD$776</definedName>
    <definedName name="UK_INHM_VFR_ORI" localSheetId="0">#REF!</definedName>
    <definedName name="UK_INHM_VFR_ORI">#REF!</definedName>
    <definedName name="UK_INHM_VFR_REV" localSheetId="0">#REF!</definedName>
    <definedName name="UK_INHM_VFR_REV">#REF!</definedName>
    <definedName name="UK_INHM_VFR_SHR" localSheetId="0">#REF!</definedName>
    <definedName name="UK_INHM_VFR_SHR">#REF!</definedName>
    <definedName name="UK_INHM_VFR_U15" localSheetId="0">#REF!</definedName>
    <definedName name="UK_INHM_VFR_U15">#REF!</definedName>
    <definedName name="UK_ISHM_BUS" localSheetId="0">'Database quarterly'!$B$916:$XFD$916</definedName>
    <definedName name="UK_ISHM_BUS">'Database Fin Yr'!$B$914:$XFD$914</definedName>
    <definedName name="UK_ISHM_BUS_ORI" localSheetId="0">#REF!</definedName>
    <definedName name="UK_ISHM_BUS_ORI">#REF!</definedName>
    <definedName name="UK_ISHM_BUS_REV" localSheetId="0">#REF!</definedName>
    <definedName name="UK_ISHM_BUS_REV">#REF!</definedName>
    <definedName name="UK_ISHM_EDU" localSheetId="0">'Database quarterly'!$B$919:$XFD$919</definedName>
    <definedName name="UK_ISHM_EDU">'Database Fin Yr'!$B$917:$XFD$917</definedName>
    <definedName name="UK_ISHM_EDU_REV" localSheetId="0">#REF!</definedName>
    <definedName name="UK_ISHM_EDU_REV">#REF!</definedName>
    <definedName name="UK_ISHM_EMP" localSheetId="0">'Database quarterly'!$B$920:$XFD$920</definedName>
    <definedName name="UK_ISHM_EMP">'Database Fin Yr'!$B$918:$XFD$918</definedName>
    <definedName name="UK_ISHM_EMP_REV" localSheetId="0">#REF!</definedName>
    <definedName name="UK_ISHM_EMP_REV">#REF!</definedName>
    <definedName name="UK_ISHM_HOL" localSheetId="0">'Database quarterly'!$B$917:$XFD$917</definedName>
    <definedName name="UK_ISHM_HOL">'Database Fin Yr'!$B$915:$XFD$915</definedName>
    <definedName name="UK_ISHM_HOL_ORI" localSheetId="0">#REF!</definedName>
    <definedName name="UK_ISHM_HOL_ORI">#REF!</definedName>
    <definedName name="UK_ISHM_HOL_REV" localSheetId="0">#REF!</definedName>
    <definedName name="UK_ISHM_HOL_REV">#REF!</definedName>
    <definedName name="UK_ISHM_OTH" localSheetId="0">'Database quarterly'!$B$921:$XFD$921</definedName>
    <definedName name="UK_ISHM_OTH">'Database Fin Yr'!$B$919:$XFD$919</definedName>
    <definedName name="UK_ISHM_OTH_ORI" localSheetId="0">#REF!</definedName>
    <definedName name="UK_ISHM_OTH_ORI">#REF!</definedName>
    <definedName name="UK_ISHM_OTH_REV" localSheetId="0">#REF!</definedName>
    <definedName name="UK_ISHM_OTH_REV">#REF!</definedName>
    <definedName name="UK_ISHM_TOT" localSheetId="0">'Database quarterly'!$B$922:$XFD$922</definedName>
    <definedName name="UK_ISHM_TOT">'Database Fin Yr'!$B$920:$XFD$920</definedName>
    <definedName name="UK_ISHM_TOT_ORI" localSheetId="0">#REF!</definedName>
    <definedName name="UK_ISHM_TOT_ORI">#REF!</definedName>
    <definedName name="UK_ISHM_TOT_REV" localSheetId="0">#REF!</definedName>
    <definedName name="UK_ISHM_TOT_REV">#REF!</definedName>
    <definedName name="UK_ISHM_VFR" localSheetId="0">'Database quarterly'!$B$918:$XFD$918</definedName>
    <definedName name="UK_ISHM_VFR">'Database Fin Yr'!$B$916:$XFD$916</definedName>
    <definedName name="UK_ISHM_VFR_ORI" localSheetId="0">#REF!</definedName>
    <definedName name="UK_ISHM_VFR_ORI">#REF!</definedName>
    <definedName name="UK_ISHM_VFR_REV" localSheetId="0">#REF!</definedName>
    <definedName name="UK_ISHM_VFR_REV">#REF!</definedName>
    <definedName name="UK_ISPD_BUS" localSheetId="0">'Database quarterly'!$B$636:$XFD$636</definedName>
    <definedName name="UK_ISPD_BUS">'Database Fin Yr'!$B$634:$XFD$634</definedName>
    <definedName name="UK_ISPD_BUS_REV" localSheetId="0">#REF!</definedName>
    <definedName name="UK_ISPD_BUS_REV">#REF!</definedName>
    <definedName name="UK_ISPD_EDU" localSheetId="0">'Database quarterly'!$B$639:$XFD$639</definedName>
    <definedName name="UK_ISPD_EDU">'Database Fin Yr'!$B$637:$XFD$637</definedName>
    <definedName name="UK_ISPD_EDU_REV" localSheetId="0">#REF!</definedName>
    <definedName name="UK_ISPD_EDU_REV">#REF!</definedName>
    <definedName name="UK_ISPD_EMP" localSheetId="0">'Database quarterly'!$B$640:$XFD$640</definedName>
    <definedName name="UK_ISPD_EMP">'Database Fin Yr'!$B$638:$XFD$638</definedName>
    <definedName name="UK_ISPD_EMP_REV" localSheetId="0">#REF!</definedName>
    <definedName name="UK_ISPD_EMP_REV">#REF!</definedName>
    <definedName name="UK_ISPD_HOL" localSheetId="0">'Database quarterly'!$B$637:$XFD$637</definedName>
    <definedName name="UK_ISPD_HOL">'Database Fin Yr'!$B$635:$XFD$635</definedName>
    <definedName name="UK_ISPD_HOL_REV" localSheetId="0">#REF!</definedName>
    <definedName name="UK_ISPD_HOL_REV">#REF!</definedName>
    <definedName name="UK_ISPD_OTH" localSheetId="0">'Database quarterly'!$B$641:$XFD$641</definedName>
    <definedName name="UK_ISPD_OTH">'Database Fin Yr'!$B$639:$XFD$639</definedName>
    <definedName name="UK_ISPD_OTH_REV" localSheetId="0">#REF!</definedName>
    <definedName name="UK_ISPD_OTH_REV">#REF!</definedName>
    <definedName name="UK_ISPD_TOT" localSheetId="0">'Database quarterly'!$B$642:$XFD$642</definedName>
    <definedName name="UK_ISPD_TOT">'Database Fin Yr'!$B$640:$XFD$640</definedName>
    <definedName name="UK_ISPD_TOT_REV" localSheetId="0">#REF!</definedName>
    <definedName name="UK_ISPD_TOT_REV">#REF!</definedName>
    <definedName name="UK_ISPD_VFR" localSheetId="0">'Database quarterly'!$B$638:$XFD$638</definedName>
    <definedName name="UK_ISPD_VFR">'Database Fin Yr'!$B$636:$XFD$636</definedName>
    <definedName name="UK_ISPD_VFR_REV" localSheetId="0">#REF!</definedName>
    <definedName name="UK_ISPD_VFR_REV">#REF!</definedName>
    <definedName name="UK_IVAR_BUS" localSheetId="0">'Database quarterly'!$B$76:$XFD$76</definedName>
    <definedName name="UK_IVAR_BUS">'Database Fin Yr'!$B$74:$XFD$74</definedName>
    <definedName name="UK_IVAR_BUS_U15" localSheetId="0">#REF!</definedName>
    <definedName name="UK_IVAR_BUS_U15">#REF!</definedName>
    <definedName name="UK_IVAR_EDU" localSheetId="0">'Database quarterly'!$B$79:$XFD$79</definedName>
    <definedName name="UK_IVAR_EDU">'Database Fin Yr'!$B$77:$XFD$77</definedName>
    <definedName name="UK_IVAR_EDU_U15" localSheetId="0">#REF!</definedName>
    <definedName name="UK_IVAR_EDU_U15">#REF!</definedName>
    <definedName name="UK_IVAR_EMP" localSheetId="0">'Database quarterly'!$B$80:$XFD$80</definedName>
    <definedName name="UK_IVAR_EMP">'Database Fin Yr'!$B$78:$XFD$78</definedName>
    <definedName name="UK_IVAR_EMP_U15" localSheetId="0">#REF!</definedName>
    <definedName name="UK_IVAR_EMP_U15">#REF!</definedName>
    <definedName name="UK_IVAR_HOL" localSheetId="0">'Database quarterly'!$B$77:$XFD$77</definedName>
    <definedName name="UK_IVAR_HOL">'Database Fin Yr'!$B$75:$XFD$75</definedName>
    <definedName name="UK_IVAR_HOL_U15" localSheetId="0">#REF!</definedName>
    <definedName name="UK_IVAR_HOL_U15">#REF!</definedName>
    <definedName name="UK_IVAR_OTH" localSheetId="0">'Database quarterly'!$B$81:$XFD$81</definedName>
    <definedName name="UK_IVAR_OTH">'Database Fin Yr'!$B$79:$XFD$79</definedName>
    <definedName name="UK_IVAR_OTH_U15" localSheetId="0">#REF!</definedName>
    <definedName name="UK_IVAR_OTH_U15">#REF!</definedName>
    <definedName name="UK_IVAR_TOT" localSheetId="0">'Database quarterly'!$B$82:$XFD$82</definedName>
    <definedName name="UK_IVAR_TOT">'Database Fin Yr'!$B$80:$XFD$80</definedName>
    <definedName name="UK_IVAR_TOT_U15" localSheetId="0">#REF!</definedName>
    <definedName name="UK_IVAR_TOT_U15">#REF!</definedName>
    <definedName name="UK_IVAR_VFR" localSheetId="0">'Database quarterly'!$B$78:$XFD$78</definedName>
    <definedName name="UK_IVAR_VFR">'Database Fin Yr'!$B$76:$XFD$76</definedName>
    <definedName name="UK_IVAR_VFR_U15" localSheetId="0">#REF!</definedName>
    <definedName name="UK_IVAR_VFR_U15">#REF!</definedName>
    <definedName name="UK_IVEX_BUS" localSheetId="0">'Database quarterly'!$B$496:$XFD$496</definedName>
    <definedName name="UK_IVEX_BUS">'Database Fin Yr'!$B$494:$XFD$494</definedName>
    <definedName name="UK_IVEX_BUS_REV" localSheetId="0">#REF!</definedName>
    <definedName name="UK_IVEX_BUS_REV">#REF!</definedName>
    <definedName name="UK_IVEX_EDU" localSheetId="0">'Database quarterly'!$B$499:$XFD$499</definedName>
    <definedName name="UK_IVEX_EDU">'Database Fin Yr'!$B$497:$XFD$497</definedName>
    <definedName name="UK_IVEX_EDU_REV" localSheetId="0">#REF!</definedName>
    <definedName name="UK_IVEX_EDU_REV">#REF!</definedName>
    <definedName name="UK_IVEX_EMP" localSheetId="0">'Database quarterly'!$B$500:$XFD$500</definedName>
    <definedName name="UK_IVEX_EMP">'Database Fin Yr'!$B$498:$XFD$498</definedName>
    <definedName name="UK_IVEX_EMP_REV" localSheetId="0">#REF!</definedName>
    <definedName name="UK_IVEX_EMP_REV">#REF!</definedName>
    <definedName name="UK_IVEX_HOL" localSheetId="0">'Database quarterly'!$B$497:$XFD$497</definedName>
    <definedName name="UK_IVEX_HOL">'Database Fin Yr'!$B$495:$XFD$495</definedName>
    <definedName name="UK_IVEX_HOL_REV" localSheetId="0">#REF!</definedName>
    <definedName name="UK_IVEX_HOL_REV">#REF!</definedName>
    <definedName name="UK_IVEX_OTH" localSheetId="0">'Database quarterly'!$B$501:$XFD$501</definedName>
    <definedName name="UK_IVEX_OTH">'Database Fin Yr'!$B$499:$XFD$499</definedName>
    <definedName name="UK_IVEX_OTH_REV" localSheetId="0">#REF!</definedName>
    <definedName name="UK_IVEX_OTH_REV">#REF!</definedName>
    <definedName name="UK_IVEX_TOT" localSheetId="0">'Database quarterly'!$B$502:$XFD$502</definedName>
    <definedName name="UK_IVEX_TOT">'Database Fin Yr'!$B$500:$XFD$500</definedName>
    <definedName name="UK_IVEX_TOT_REV" localSheetId="0">#REF!</definedName>
    <definedName name="UK_IVEX_TOT_REV">#REF!</definedName>
    <definedName name="UK_IVEX_VFR" localSheetId="0">'Database quarterly'!$B$498:$XFD$498</definedName>
    <definedName name="UK_IVEX_VFR">'Database Fin Yr'!$B$496:$XFD$496</definedName>
    <definedName name="UK_IVEX_VFR_REV" localSheetId="0">#REF!</definedName>
    <definedName name="UK_IVEX_VFR_REV">#REF!</definedName>
    <definedName name="UK_IVNI_BUS" localSheetId="0">'Database quarterly'!$B$356:$XFD$356</definedName>
    <definedName name="UK_IVNI_BUS">'Database Fin Yr'!$B$354:$XFD$354</definedName>
    <definedName name="UK_IVNI_BUS_ORI" localSheetId="0">#REF!</definedName>
    <definedName name="UK_IVNI_BUS_ORI">#REF!</definedName>
    <definedName name="UK_IVNI_BUS_REV" localSheetId="0">#REF!</definedName>
    <definedName name="UK_IVNI_BUS_REV">#REF!</definedName>
    <definedName name="UK_IVNI_BUS_SHR" localSheetId="0">#REF!</definedName>
    <definedName name="UK_IVNI_BUS_SHR">#REF!</definedName>
    <definedName name="UK_IVNI_BUS_U15" localSheetId="0">#REF!</definedName>
    <definedName name="UK_IVNI_BUS_U15">#REF!</definedName>
    <definedName name="UK_IVNI_EDU" localSheetId="0">'Database quarterly'!$B$359:$XFD$359</definedName>
    <definedName name="UK_IVNI_EDU">'Database Fin Yr'!$B$357:$XFD$357</definedName>
    <definedName name="UK_IVNI_EDU_REV" localSheetId="0">#REF!</definedName>
    <definedName name="UK_IVNI_EDU_REV">#REF!</definedName>
    <definedName name="UK_IVNI_EDU_SHR" localSheetId="0">#REF!</definedName>
    <definedName name="UK_IVNI_EDU_SHR">#REF!</definedName>
    <definedName name="UK_IVNI_EDU_U15" localSheetId="0">#REF!</definedName>
    <definedName name="UK_IVNI_EDU_U15">#REF!</definedName>
    <definedName name="UK_IVNI_EMP" localSheetId="0">'Database quarterly'!$B$360:$XFD$360</definedName>
    <definedName name="UK_IVNI_EMP">'Database Fin Yr'!$B$358:$XFD$358</definedName>
    <definedName name="UK_IVNI_EMP_REV" localSheetId="0">#REF!</definedName>
    <definedName name="UK_IVNI_EMP_REV">#REF!</definedName>
    <definedName name="UK_IVNI_EMP_SHR" localSheetId="0">#REF!</definedName>
    <definedName name="UK_IVNI_EMP_SHR">#REF!</definedName>
    <definedName name="UK_IVNI_EMP_U15" localSheetId="0">#REF!</definedName>
    <definedName name="UK_IVNI_EMP_U15">#REF!</definedName>
    <definedName name="UK_IVNI_HOL" localSheetId="0">'Database quarterly'!$B$357:$XFD$357</definedName>
    <definedName name="UK_IVNI_HOL">'Database Fin Yr'!$B$355:$XFD$355</definedName>
    <definedName name="UK_IVNI_HOL_ORI" localSheetId="0">#REF!</definedName>
    <definedName name="UK_IVNI_HOL_ORI">#REF!</definedName>
    <definedName name="UK_IVNI_HOL_REV" localSheetId="0">#REF!</definedName>
    <definedName name="UK_IVNI_HOL_REV">#REF!</definedName>
    <definedName name="UK_IVNI_HOL_SHR" localSheetId="0">#REF!</definedName>
    <definedName name="UK_IVNI_HOL_SHR">#REF!</definedName>
    <definedName name="UK_IVNI_HOL_U15" localSheetId="0">#REF!</definedName>
    <definedName name="UK_IVNI_HOL_U15">#REF!</definedName>
    <definedName name="UK_IVNI_OTH" localSheetId="0">'Database quarterly'!$B$361:$XFD$361</definedName>
    <definedName name="UK_IVNI_OTH">'Database Fin Yr'!$B$359:$XFD$359</definedName>
    <definedName name="UK_IVNI_OTH_ORI" localSheetId="0">#REF!</definedName>
    <definedName name="UK_IVNI_OTH_ORI">#REF!</definedName>
    <definedName name="UK_IVNI_OTH_REV" localSheetId="0">#REF!</definedName>
    <definedName name="UK_IVNI_OTH_REV">#REF!</definedName>
    <definedName name="UK_IVNI_OTH_SHR" localSheetId="0">#REF!</definedName>
    <definedName name="UK_IVNI_OTH_SHR">#REF!</definedName>
    <definedName name="UK_IVNI_OTH_U15" localSheetId="0">#REF!</definedName>
    <definedName name="UK_IVNI_OTH_U15">#REF!</definedName>
    <definedName name="UK_IVNI_TOT" localSheetId="0">'Database quarterly'!$B$362:$XFD$362</definedName>
    <definedName name="UK_IVNI_TOT">'Database Fin Yr'!$B$360:$XFD$360</definedName>
    <definedName name="UK_IVNI_TOT_ORI" localSheetId="0">#REF!</definedName>
    <definedName name="UK_IVNI_TOT_ORI">#REF!</definedName>
    <definedName name="UK_IVNI_TOT_REV" localSheetId="0">#REF!</definedName>
    <definedName name="UK_IVNI_TOT_REV">#REF!</definedName>
    <definedName name="UK_IVNI_TOT_SHR" localSheetId="0">#REF!</definedName>
    <definedName name="UK_IVNI_TOT_SHR">#REF!</definedName>
    <definedName name="UK_IVNI_TOT_U15" localSheetId="0">#REF!</definedName>
    <definedName name="UK_IVNI_TOT_U15">#REF!</definedName>
    <definedName name="UK_IVNI_VFR" localSheetId="0">'Database quarterly'!$B$358:$XFD$358</definedName>
    <definedName name="UK_IVNI_VFR">'Database Fin Yr'!$B$356:$XFD$356</definedName>
    <definedName name="UK_IVNI_VFR_ORI" localSheetId="0">#REF!</definedName>
    <definedName name="UK_IVNI_VFR_ORI">#REF!</definedName>
    <definedName name="UK_IVNI_VFR_REV" localSheetId="0">#REF!</definedName>
    <definedName name="UK_IVNI_VFR_REV">#REF!</definedName>
    <definedName name="UK_IVNI_VFR_SHR" localSheetId="0">#REF!</definedName>
    <definedName name="UK_IVNI_VFR_SHR">#REF!</definedName>
    <definedName name="UK_IVNI_VFR_U15" localSheetId="0">#REF!</definedName>
    <definedName name="UK_IVNI_VFR_U15">#REF!</definedName>
    <definedName name="UK_OALS_TOT" localSheetId="0">'Database quarterly'!$B$1014:$XFD$1014</definedName>
    <definedName name="UK_OALS_TOT">'Database Fin Yr'!$B$1012:$XFD$1012</definedName>
    <definedName name="UK_OBTT_TOT" localSheetId="0">'Database quarterly'!$B$994:$XFD$994</definedName>
    <definedName name="UK_OBTT_TOT">'Database Fin Yr'!$B$992:$XFD$992</definedName>
    <definedName name="UK_OSPD_TOT" localSheetId="0">'Database quarterly'!$B$1034:$XFD$1034</definedName>
    <definedName name="UK_OSPD_TOT">'Database Fin Yr'!$B$1032:$XFD$1032</definedName>
    <definedName name="UK_POP" localSheetId="0">'Database quarterly'!$B$1182:$XFD$1182</definedName>
    <definedName name="UK_POP">'Database Fin Yr'!$B$1180:$XFD$1180</definedName>
    <definedName name="UK_SEATS" localSheetId="0">'Database quarterly'!$B$1111:$XFD$1111</definedName>
    <definedName name="UK_SEATS">'Database Fin Yr'!$B$1109:$XFD$1109</definedName>
    <definedName name="UK_XR_AUD" localSheetId="0">'Database quarterly'!$B$1185:$XFD$1185</definedName>
    <definedName name="UK_XR_AUD">'Database Fin Yr'!$B$1183:$XFD$1183</definedName>
    <definedName name="UK_XR_USD" localSheetId="0">'Database quarterly'!$B$1184:$XFD$1184</definedName>
    <definedName name="UK_XR_USD">'Database Fin Yr'!$B$1182:$XFD$1182</definedName>
    <definedName name="US_CPI" localSheetId="0">'Database quarterly'!$B$1206:$XFD$1206</definedName>
    <definedName name="US_CPI">'Database Fin Yr'!$B$1204:$XFD$1204</definedName>
    <definedName name="US_EQUITIES" localSheetId="0">'Database quarterly'!$B$1239:$XFD$1239</definedName>
    <definedName name="US_EQUITIES">'Database Fin Yr'!$B$1237:$XFD$1237</definedName>
    <definedName name="US_GDPR" localSheetId="0">'Database quarterly'!$B$1201:$XFD$1201</definedName>
    <definedName name="US_GDPR">'Database Fin Yr'!$B$1199:$XFD$1199</definedName>
    <definedName name="US_GDPR_PC" localSheetId="0">'Database quarterly'!$B$1203:$XFD$1203</definedName>
    <definedName name="US_GDPR_PC">'Database Fin Yr'!$B$1201:$XFD$1201</definedName>
    <definedName name="US_IALS_BUS" localSheetId="0">'Database quarterly'!$B$251:$XFD$251</definedName>
    <definedName name="US_IALS_BUS">'Database Fin Yr'!$B$249:$XFD$249</definedName>
    <definedName name="US_IALS_BUS_ORI" localSheetId="0">#REF!</definedName>
    <definedName name="US_IALS_BUS_ORI">#REF!</definedName>
    <definedName name="US_IALS_BUS_REV" localSheetId="0">#REF!</definedName>
    <definedName name="US_IALS_BUS_REV">#REF!</definedName>
    <definedName name="US_IALS_EDU" localSheetId="0">'Database quarterly'!$B$254:$XFD$254</definedName>
    <definedName name="US_IALS_EDU">'Database Fin Yr'!$B$252:$XFD$252</definedName>
    <definedName name="US_IALS_EDU_REV" localSheetId="0">#REF!</definedName>
    <definedName name="US_IALS_EDU_REV">#REF!</definedName>
    <definedName name="US_IALS_EMP" localSheetId="0">'Database quarterly'!$B$255:$XFD$255</definedName>
    <definedName name="US_IALS_EMP">'Database Fin Yr'!$B$253:$XFD$253</definedName>
    <definedName name="US_IALS_EMP_REV" localSheetId="0">#REF!</definedName>
    <definedName name="US_IALS_EMP_REV">#REF!</definedName>
    <definedName name="US_IALS_HOL" localSheetId="0">'Database quarterly'!$B$252:$XFD$252</definedName>
    <definedName name="US_IALS_HOL">'Database Fin Yr'!$B$250:$XFD$250</definedName>
    <definedName name="US_IALS_HOL_ORI" localSheetId="0">#REF!</definedName>
    <definedName name="US_IALS_HOL_ORI">#REF!</definedName>
    <definedName name="US_IALS_HOL_REV" localSheetId="0">#REF!</definedName>
    <definedName name="US_IALS_HOL_REV">#REF!</definedName>
    <definedName name="US_IALS_OTH" localSheetId="0">'Database quarterly'!$B$256:$XFD$256</definedName>
    <definedName name="US_IALS_OTH">'Database Fin Yr'!$B$254:$XFD$254</definedName>
    <definedName name="US_IALS_OTH_ORI" localSheetId="0">#REF!</definedName>
    <definedName name="US_IALS_OTH_ORI">#REF!</definedName>
    <definedName name="US_IALS_OTH_REV" localSheetId="0">#REF!</definedName>
    <definedName name="US_IALS_OTH_REV">#REF!</definedName>
    <definedName name="US_IALS_TOT" localSheetId="0">'Database quarterly'!$B$257:$XFD$257</definedName>
    <definedName name="US_IALS_TOT">'Database Fin Yr'!$B$255:$XFD$255</definedName>
    <definedName name="US_IALS_TOT_ORI" localSheetId="0">#REF!</definedName>
    <definedName name="US_IALS_TOT_ORI">#REF!</definedName>
    <definedName name="US_IALS_TOT_REV" localSheetId="0">#REF!</definedName>
    <definedName name="US_IALS_TOT_REV">#REF!</definedName>
    <definedName name="US_IALS_VFR" localSheetId="0">'Database quarterly'!$B$253:$XFD$253</definedName>
    <definedName name="US_IALS_VFR">'Database Fin Yr'!$B$251:$XFD$251</definedName>
    <definedName name="US_IALS_VFR_ORI" localSheetId="0">#REF!</definedName>
    <definedName name="US_IALS_VFR_ORI">#REF!</definedName>
    <definedName name="US_IALS_VFR_REV" localSheetId="0">#REF!</definedName>
    <definedName name="US_IALS_VFR_REV">#REF!</definedName>
    <definedName name="US_INHM_BUS" localSheetId="0">'Database quarterly'!$B$811:$XFD$811</definedName>
    <definedName name="US_INHM_BUS">'Database Fin Yr'!$B$809:$XFD$809</definedName>
    <definedName name="US_INHM_BUS_ORI" localSheetId="0">#REF!</definedName>
    <definedName name="US_INHM_BUS_ORI">#REF!</definedName>
    <definedName name="US_INHM_BUS_REV" localSheetId="0">#REF!</definedName>
    <definedName name="US_INHM_BUS_REV">#REF!</definedName>
    <definedName name="US_INHM_BUS_SHR" localSheetId="0">#REF!</definedName>
    <definedName name="US_INHM_BUS_SHR">#REF!</definedName>
    <definedName name="US_INHM_BUS_U15" localSheetId="0">#REF!</definedName>
    <definedName name="US_INHM_BUS_U15">#REF!</definedName>
    <definedName name="US_INHM_EDU" localSheetId="0">'Database quarterly'!$B$814:$XFD$814</definedName>
    <definedName name="US_INHM_EDU">'Database Fin Yr'!$B$812:$XFD$812</definedName>
    <definedName name="US_INHM_EDU_REV" localSheetId="0">#REF!</definedName>
    <definedName name="US_INHM_EDU_REV">#REF!</definedName>
    <definedName name="US_INHM_EDU_SHR" localSheetId="0">#REF!</definedName>
    <definedName name="US_INHM_EDU_SHR">#REF!</definedName>
    <definedName name="US_INHM_EDU_U15" localSheetId="0">#REF!</definedName>
    <definedName name="US_INHM_EDU_U15">#REF!</definedName>
    <definedName name="US_INHM_EMP" localSheetId="0">'Database quarterly'!$B$815:$XFD$815</definedName>
    <definedName name="US_INHM_EMP">'Database Fin Yr'!$B$813:$XFD$813</definedName>
    <definedName name="US_INHM_EMP_REV" localSheetId="0">#REF!</definedName>
    <definedName name="US_INHM_EMP_REV">#REF!</definedName>
    <definedName name="US_INHM_EMP_SHR" localSheetId="0">#REF!</definedName>
    <definedName name="US_INHM_EMP_SHR">#REF!</definedName>
    <definedName name="US_INHM_EMP_U15" localSheetId="0">#REF!</definedName>
    <definedName name="US_INHM_EMP_U15">#REF!</definedName>
    <definedName name="US_INHM_HOL" localSheetId="0">'Database quarterly'!$B$812:$XFD$812</definedName>
    <definedName name="US_INHM_HOL">'Database Fin Yr'!$B$810:$XFD$810</definedName>
    <definedName name="US_INHM_HOL_ORI" localSheetId="0">#REF!</definedName>
    <definedName name="US_INHM_HOL_ORI">#REF!</definedName>
    <definedName name="US_INHM_HOL_REV" localSheetId="0">#REF!</definedName>
    <definedName name="US_INHM_HOL_REV">#REF!</definedName>
    <definedName name="US_INHM_HOL_SHR" localSheetId="0">#REF!</definedName>
    <definedName name="US_INHM_HOL_SHR">#REF!</definedName>
    <definedName name="US_INHM_HOL_U15" localSheetId="0">#REF!</definedName>
    <definedName name="US_INHM_HOL_U15">#REF!</definedName>
    <definedName name="US_INHM_OTH" localSheetId="0">'Database quarterly'!$B$816:$XFD$816</definedName>
    <definedName name="US_INHM_OTH">'Database Fin Yr'!$B$814:$XFD$814</definedName>
    <definedName name="US_INHM_OTH_ORI" localSheetId="0">#REF!</definedName>
    <definedName name="US_INHM_OTH_ORI">#REF!</definedName>
    <definedName name="US_INHM_OTH_REV" localSheetId="0">#REF!</definedName>
    <definedName name="US_INHM_OTH_REV">#REF!</definedName>
    <definedName name="US_INHM_OTH_SHR" localSheetId="0">#REF!</definedName>
    <definedName name="US_INHM_OTH_SHR">#REF!</definedName>
    <definedName name="US_INHM_OTH_U15" localSheetId="0">#REF!</definedName>
    <definedName name="US_INHM_OTH_U15">#REF!</definedName>
    <definedName name="US_INHM_TOT" localSheetId="0">'Database quarterly'!$B$817:$XFD$817</definedName>
    <definedName name="US_INHM_TOT">'Database Fin Yr'!$B$815:$XFD$815</definedName>
    <definedName name="US_INHM_TOT_ORI" localSheetId="0">#REF!</definedName>
    <definedName name="US_INHM_TOT_ORI">#REF!</definedName>
    <definedName name="US_INHM_TOT_REV" localSheetId="0">#REF!</definedName>
    <definedName name="US_INHM_TOT_REV">#REF!</definedName>
    <definedName name="US_INHM_TOT_SHR" localSheetId="0">#REF!</definedName>
    <definedName name="US_INHM_TOT_SHR">#REF!</definedName>
    <definedName name="US_INHM_TOT_U15" localSheetId="0">#REF!</definedName>
    <definedName name="US_INHM_TOT_U15">#REF!</definedName>
    <definedName name="US_INHM_VFR" localSheetId="0">'Database quarterly'!$B$813:$XFD$813</definedName>
    <definedName name="US_INHM_VFR">'Database Fin Yr'!$B$811:$XFD$811</definedName>
    <definedName name="US_INHM_VFR_ORI" localSheetId="0">#REF!</definedName>
    <definedName name="US_INHM_VFR_ORI">#REF!</definedName>
    <definedName name="US_INHM_VFR_REV" localSheetId="0">#REF!</definedName>
    <definedName name="US_INHM_VFR_REV">#REF!</definedName>
    <definedName name="US_INHM_VFR_SHR" localSheetId="0">#REF!</definedName>
    <definedName name="US_INHM_VFR_SHR">#REF!</definedName>
    <definedName name="US_INHM_VFR_U15" localSheetId="0">#REF!</definedName>
    <definedName name="US_INHM_VFR_U15">#REF!</definedName>
    <definedName name="US_ISHM_BUS" localSheetId="0">'Database quarterly'!$B$951:$XFD$951</definedName>
    <definedName name="US_ISHM_BUS">'Database Fin Yr'!$B$949:$XFD$949</definedName>
    <definedName name="US_ISHM_BUS_ORI" localSheetId="0">#REF!</definedName>
    <definedName name="US_ISHM_BUS_ORI">#REF!</definedName>
    <definedName name="US_ISHM_BUS_REV" localSheetId="0">#REF!</definedName>
    <definedName name="US_ISHM_BUS_REV">#REF!</definedName>
    <definedName name="US_ISHM_EDU" localSheetId="0">'Database quarterly'!$B$954:$XFD$954</definedName>
    <definedName name="US_ISHM_EDU">'Database Fin Yr'!$B$952:$XFD$952</definedName>
    <definedName name="US_ISHM_EDU_REV" localSheetId="0">#REF!</definedName>
    <definedName name="US_ISHM_EDU_REV">#REF!</definedName>
    <definedName name="US_ISHM_EMP" localSheetId="0">'Database quarterly'!$B$955:$XFD$955</definedName>
    <definedName name="US_ISHM_EMP">'Database Fin Yr'!$B$953:$XFD$953</definedName>
    <definedName name="US_ISHM_EMP_REV" localSheetId="0">#REF!</definedName>
    <definedName name="US_ISHM_EMP_REV">#REF!</definedName>
    <definedName name="US_ISHM_HOL" localSheetId="0">'Database quarterly'!$B$952:$XFD$952</definedName>
    <definedName name="US_ISHM_HOL">'Database Fin Yr'!$B$950:$XFD$950</definedName>
    <definedName name="US_ISHM_HOL_ORI" localSheetId="0">#REF!</definedName>
    <definedName name="US_ISHM_HOL_ORI">#REF!</definedName>
    <definedName name="US_ISHM_HOL_REV" localSheetId="0">#REF!</definedName>
    <definedName name="US_ISHM_HOL_REV">#REF!</definedName>
    <definedName name="US_ISHM_OTH" localSheetId="0">'Database quarterly'!$B$956:$XFD$956</definedName>
    <definedName name="US_ISHM_OTH">'Database Fin Yr'!$B$954:$XFD$954</definedName>
    <definedName name="US_ISHM_OTH_ORI" localSheetId="0">#REF!</definedName>
    <definedName name="US_ISHM_OTH_ORI">#REF!</definedName>
    <definedName name="US_ISHM_OTH_REV" localSheetId="0">#REF!</definedName>
    <definedName name="US_ISHM_OTH_REV">#REF!</definedName>
    <definedName name="US_ISHM_TOT" localSheetId="0">'Database quarterly'!$B$957:$XFD$957</definedName>
    <definedName name="US_ISHM_TOT">'Database Fin Yr'!$B$955:$XFD$955</definedName>
    <definedName name="US_ISHM_TOT_ORI" localSheetId="0">#REF!</definedName>
    <definedName name="US_ISHM_TOT_ORI">#REF!</definedName>
    <definedName name="US_ISHM_TOT_REV" localSheetId="0">#REF!</definedName>
    <definedName name="US_ISHM_TOT_REV">#REF!</definedName>
    <definedName name="US_ISHM_VFR" localSheetId="0">'Database quarterly'!$B$953:$XFD$953</definedName>
    <definedName name="US_ISHM_VFR">'Database Fin Yr'!$B$951:$XFD$951</definedName>
    <definedName name="US_ISHM_VFR_ORI" localSheetId="0">#REF!</definedName>
    <definedName name="US_ISHM_VFR_ORI">#REF!</definedName>
    <definedName name="US_ISHM_VFR_REV" localSheetId="0">#REF!</definedName>
    <definedName name="US_ISHM_VFR_REV">#REF!</definedName>
    <definedName name="US_ISPD_BUS" localSheetId="0">'Database quarterly'!$B$671:$XFD$671</definedName>
    <definedName name="US_ISPD_BUS">'Database Fin Yr'!$B$669:$XFD$669</definedName>
    <definedName name="US_ISPD_BUS_REV" localSheetId="0">#REF!</definedName>
    <definedName name="US_ISPD_BUS_REV">#REF!</definedName>
    <definedName name="US_ISPD_EDU" localSheetId="0">'Database quarterly'!$B$674:$XFD$674</definedName>
    <definedName name="US_ISPD_EDU">'Database Fin Yr'!$B$672:$XFD$672</definedName>
    <definedName name="US_ISPD_EDU_REV" localSheetId="0">#REF!</definedName>
    <definedName name="US_ISPD_EDU_REV">#REF!</definedName>
    <definedName name="US_ISPD_EMP" localSheetId="0">'Database quarterly'!$B$675:$XFD$675</definedName>
    <definedName name="US_ISPD_EMP">'Database Fin Yr'!$B$673:$XFD$673</definedName>
    <definedName name="US_ISPD_EMP_REV" localSheetId="0">#REF!</definedName>
    <definedName name="US_ISPD_EMP_REV">#REF!</definedName>
    <definedName name="US_ISPD_HOL" localSheetId="0">'Database quarterly'!$B$672:$XFD$672</definedName>
    <definedName name="US_ISPD_HOL">'Database Fin Yr'!$B$670:$XFD$670</definedName>
    <definedName name="US_ISPD_HOL_REV" localSheetId="0">#REF!</definedName>
    <definedName name="US_ISPD_HOL_REV">#REF!</definedName>
    <definedName name="US_ISPD_OTH" localSheetId="0">'Database quarterly'!$B$676:$XFD$676</definedName>
    <definedName name="US_ISPD_OTH">'Database Fin Yr'!$B$674:$XFD$674</definedName>
    <definedName name="US_ISPD_OTH_REV" localSheetId="0">#REF!</definedName>
    <definedName name="US_ISPD_OTH_REV">#REF!</definedName>
    <definedName name="US_ISPD_TOT" localSheetId="0">'Database quarterly'!$B$677:$XFD$677</definedName>
    <definedName name="US_ISPD_TOT">'Database Fin Yr'!$B$675:$XFD$675</definedName>
    <definedName name="US_ISPD_TOT_REV" localSheetId="0">#REF!</definedName>
    <definedName name="US_ISPD_TOT_REV">#REF!</definedName>
    <definedName name="US_ISPD_VFR" localSheetId="0">'Database quarterly'!$B$673:$XFD$673</definedName>
    <definedName name="US_ISPD_VFR">'Database Fin Yr'!$B$671:$XFD$671</definedName>
    <definedName name="US_ISPD_VFR_REV" localSheetId="0">#REF!</definedName>
    <definedName name="US_ISPD_VFR_REV">#REF!</definedName>
    <definedName name="US_IVAR_BUS" localSheetId="0">'Database quarterly'!$B$111:$XFD$111</definedName>
    <definedName name="US_IVAR_BUS">'Database Fin Yr'!$B$109:$XFD$109</definedName>
    <definedName name="US_IVAR_BUS_U15" localSheetId="0">#REF!</definedName>
    <definedName name="US_IVAR_BUS_U15">#REF!</definedName>
    <definedName name="US_IVAR_EDU" localSheetId="0">'Database quarterly'!$B$114:$XFD$114</definedName>
    <definedName name="US_IVAR_EDU">'Database Fin Yr'!$B$112:$XFD$112</definedName>
    <definedName name="US_IVAR_EDU_U15" localSheetId="0">#REF!</definedName>
    <definedName name="US_IVAR_EDU_U15">#REF!</definedName>
    <definedName name="US_IVAR_EMP" localSheetId="0">'Database quarterly'!$B$115:$XFD$115</definedName>
    <definedName name="US_IVAR_EMP">'Database Fin Yr'!$B$113:$XFD$113</definedName>
    <definedName name="US_IVAR_EMP_U15" localSheetId="0">#REF!</definedName>
    <definedName name="US_IVAR_EMP_U15">#REF!</definedName>
    <definedName name="US_IVAR_HOL" localSheetId="0">'Database quarterly'!$B$112:$XFD$112</definedName>
    <definedName name="US_IVAR_HOL">'Database Fin Yr'!$B$110:$XFD$110</definedName>
    <definedName name="US_IVAR_HOL_U15" localSheetId="0">#REF!</definedName>
    <definedName name="US_IVAR_HOL_U15">#REF!</definedName>
    <definedName name="US_IVAR_OTH" localSheetId="0">'Database quarterly'!$B$116:$XFD$116</definedName>
    <definedName name="US_IVAR_OTH">'Database Fin Yr'!$B$114:$XFD$114</definedName>
    <definedName name="US_IVAR_OTH_U15" localSheetId="0">#REF!</definedName>
    <definedName name="US_IVAR_OTH_U15">#REF!</definedName>
    <definedName name="US_IVAR_TOT" localSheetId="0">'Database quarterly'!$B$117:$XFD$117</definedName>
    <definedName name="US_IVAR_TOT">'Database Fin Yr'!$B$115:$XFD$115</definedName>
    <definedName name="US_IVAR_TOT_U15" localSheetId="0">#REF!</definedName>
    <definedName name="US_IVAR_TOT_U15">#REF!</definedName>
    <definedName name="US_IVAR_VFR" localSheetId="0">'Database quarterly'!$B$113:$XFD$113</definedName>
    <definedName name="US_IVAR_VFR">'Database Fin Yr'!$B$111:$XFD$111</definedName>
    <definedName name="US_IVAR_VFR_U15" localSheetId="0">#REF!</definedName>
    <definedName name="US_IVAR_VFR_U15">#REF!</definedName>
    <definedName name="US_IVEX_BUS" localSheetId="0">'Database quarterly'!$B$531:$XFD$531</definedName>
    <definedName name="US_IVEX_BUS">'Database Fin Yr'!$B$529:$XFD$529</definedName>
    <definedName name="US_IVEX_BUS_REV" localSheetId="0">#REF!</definedName>
    <definedName name="US_IVEX_BUS_REV">#REF!</definedName>
    <definedName name="US_IVEX_EDU" localSheetId="0">'Database quarterly'!$B$534:$XFD$534</definedName>
    <definedName name="US_IVEX_EDU">'Database Fin Yr'!$B$532:$XFD$532</definedName>
    <definedName name="US_IVEX_EDU_REV" localSheetId="0">#REF!</definedName>
    <definedName name="US_IVEX_EDU_REV">#REF!</definedName>
    <definedName name="US_IVEX_EMP" localSheetId="0">'Database quarterly'!$B$535:$XFD$535</definedName>
    <definedName name="US_IVEX_EMP">'Database Fin Yr'!$B$533:$XFD$533</definedName>
    <definedName name="US_IVEX_EMP_REV" localSheetId="0">#REF!</definedName>
    <definedName name="US_IVEX_EMP_REV">#REF!</definedName>
    <definedName name="US_IVEX_HOL" localSheetId="0">'Database quarterly'!$B$532:$XFD$532</definedName>
    <definedName name="US_IVEX_HOL">'Database Fin Yr'!$B$530:$XFD$530</definedName>
    <definedName name="US_IVEX_HOL_REV" localSheetId="0">#REF!</definedName>
    <definedName name="US_IVEX_HOL_REV">#REF!</definedName>
    <definedName name="US_IVEX_OTH" localSheetId="0">'Database quarterly'!$B$536:$XFD$536</definedName>
    <definedName name="US_IVEX_OTH">'Database Fin Yr'!$B$534:$XFD$534</definedName>
    <definedName name="US_IVEX_OTH_REV" localSheetId="0">#REF!</definedName>
    <definedName name="US_IVEX_OTH_REV">#REF!</definedName>
    <definedName name="US_IVEX_TOT" localSheetId="0">'Database quarterly'!$B$537:$XFD$537</definedName>
    <definedName name="US_IVEX_TOT">'Database Fin Yr'!$B$535:$XFD$535</definedName>
    <definedName name="US_IVEX_TOT_REV" localSheetId="0">#REF!</definedName>
    <definedName name="US_IVEX_TOT_REV">#REF!</definedName>
    <definedName name="US_IVEX_VFR" localSheetId="0">'Database quarterly'!$B$533:$XFD$533</definedName>
    <definedName name="US_IVEX_VFR">'Database Fin Yr'!$B$531:$XFD$531</definedName>
    <definedName name="US_IVEX_VFR_REV" localSheetId="0">#REF!</definedName>
    <definedName name="US_IVEX_VFR_REV">#REF!</definedName>
    <definedName name="US_IVNI_BUS" localSheetId="0">'Database quarterly'!$B$391:$XFD$391</definedName>
    <definedName name="US_IVNI_BUS">'Database Fin Yr'!$B$389:$XFD$389</definedName>
    <definedName name="US_IVNI_BUS_ORI" localSheetId="0">#REF!</definedName>
    <definedName name="US_IVNI_BUS_ORI">#REF!</definedName>
    <definedName name="US_IVNI_BUS_REV" localSheetId="0">#REF!</definedName>
    <definedName name="US_IVNI_BUS_REV">#REF!</definedName>
    <definedName name="US_IVNI_BUS_SHR" localSheetId="0">#REF!</definedName>
    <definedName name="US_IVNI_BUS_SHR">#REF!</definedName>
    <definedName name="US_IVNI_BUS_U15" localSheetId="0">#REF!</definedName>
    <definedName name="US_IVNI_BUS_U15">#REF!</definedName>
    <definedName name="US_IVNI_EDU" localSheetId="0">'Database quarterly'!$B$394:$XFD$394</definedName>
    <definedName name="US_IVNI_EDU">'Database Fin Yr'!$B$392:$XFD$392</definedName>
    <definedName name="US_IVNI_EDU_REV" localSheetId="0">#REF!</definedName>
    <definedName name="US_IVNI_EDU_REV">#REF!</definedName>
    <definedName name="US_IVNI_EDU_SHR" localSheetId="0">#REF!</definedName>
    <definedName name="US_IVNI_EDU_SHR">#REF!</definedName>
    <definedName name="US_IVNI_EDU_U15" localSheetId="0">#REF!</definedName>
    <definedName name="US_IVNI_EDU_U15">#REF!</definedName>
    <definedName name="US_IVNI_EMP" localSheetId="0">'Database quarterly'!$B$395:$XFD$395</definedName>
    <definedName name="US_IVNI_EMP">'Database Fin Yr'!$B$393:$XFD$393</definedName>
    <definedName name="US_IVNI_EMP_REV" localSheetId="0">#REF!</definedName>
    <definedName name="US_IVNI_EMP_REV">#REF!</definedName>
    <definedName name="US_IVNI_EMP_SHR" localSheetId="0">#REF!</definedName>
    <definedName name="US_IVNI_EMP_SHR">#REF!</definedName>
    <definedName name="US_IVNI_EMP_U15" localSheetId="0">#REF!</definedName>
    <definedName name="US_IVNI_EMP_U15">#REF!</definedName>
    <definedName name="US_IVNI_HOL" localSheetId="0">'Database quarterly'!$B$392:$XFD$392</definedName>
    <definedName name="US_IVNI_HOL">'Database Fin Yr'!$B$390:$XFD$390</definedName>
    <definedName name="US_IVNI_HOL_ORI" localSheetId="0">#REF!</definedName>
    <definedName name="US_IVNI_HOL_ORI">#REF!</definedName>
    <definedName name="US_IVNI_HOL_REV" localSheetId="0">#REF!</definedName>
    <definedName name="US_IVNI_HOL_REV">#REF!</definedName>
    <definedName name="US_IVNI_HOL_SHR" localSheetId="0">#REF!</definedName>
    <definedName name="US_IVNI_HOL_SHR">#REF!</definedName>
    <definedName name="US_IVNI_HOL_U15" localSheetId="0">#REF!</definedName>
    <definedName name="US_IVNI_HOL_U15">#REF!</definedName>
    <definedName name="US_IVNI_OTH" localSheetId="0">'Database quarterly'!$B$396:$XFD$396</definedName>
    <definedName name="US_IVNI_OTH">'Database Fin Yr'!$B$394:$XFD$394</definedName>
    <definedName name="US_IVNI_OTH_ORI" localSheetId="0">#REF!</definedName>
    <definedName name="US_IVNI_OTH_ORI">#REF!</definedName>
    <definedName name="US_IVNI_OTH_REV" localSheetId="0">#REF!</definedName>
    <definedName name="US_IVNI_OTH_REV">#REF!</definedName>
    <definedName name="US_IVNI_OTH_SHR" localSheetId="0">#REF!</definedName>
    <definedName name="US_IVNI_OTH_SHR">#REF!</definedName>
    <definedName name="US_IVNI_OTH_U15" localSheetId="0">#REF!</definedName>
    <definedName name="US_IVNI_OTH_U15">#REF!</definedName>
    <definedName name="US_IVNI_TOT" localSheetId="0">'Database quarterly'!$B$397:$XFD$397</definedName>
    <definedName name="US_IVNI_TOT">'Database Fin Yr'!$B$395:$XFD$395</definedName>
    <definedName name="US_IVNI_TOT_ORI" localSheetId="0">#REF!</definedName>
    <definedName name="US_IVNI_TOT_ORI">#REF!</definedName>
    <definedName name="US_IVNI_TOT_REV" localSheetId="0">#REF!</definedName>
    <definedName name="US_IVNI_TOT_REV">#REF!</definedName>
    <definedName name="US_IVNI_TOT_SHR" localSheetId="0">#REF!</definedName>
    <definedName name="US_IVNI_TOT_SHR">#REF!</definedName>
    <definedName name="US_IVNI_TOT_U15" localSheetId="0">#REF!</definedName>
    <definedName name="US_IVNI_TOT_U15">#REF!</definedName>
    <definedName name="US_IVNI_VFR" localSheetId="0">'Database quarterly'!$B$393:$XFD$393</definedName>
    <definedName name="US_IVNI_VFR">'Database Fin Yr'!$B$391:$XFD$391</definedName>
    <definedName name="US_IVNI_VFR_ORI" localSheetId="0">#REF!</definedName>
    <definedName name="US_IVNI_VFR_ORI">#REF!</definedName>
    <definedName name="US_IVNI_VFR_REV" localSheetId="0">#REF!</definedName>
    <definedName name="US_IVNI_VFR_REV">#REF!</definedName>
    <definedName name="US_IVNI_VFR_SHR" localSheetId="0">#REF!</definedName>
    <definedName name="US_IVNI_VFR_SHR">#REF!</definedName>
    <definedName name="US_IVNI_VFR_U15" localSheetId="0">#REF!</definedName>
    <definedName name="US_IVNI_VFR_U15">#REF!</definedName>
    <definedName name="US_OALS_TOT" localSheetId="0">'Database quarterly'!$B$1013:$XFD$1013</definedName>
    <definedName name="US_OALS_TOT">'Database Fin Yr'!$B$1011:$XFD$1011</definedName>
    <definedName name="US_OBTT_TOT" localSheetId="0">'Database quarterly'!$B$993:$XFD$993</definedName>
    <definedName name="US_OBTT_TOT">'Database Fin Yr'!$B$991:$XFD$991</definedName>
    <definedName name="US_OSPD_TOT" localSheetId="0">'Database quarterly'!$B$1033:$XFD$1033</definedName>
    <definedName name="US_OSPD_TOT">'Database Fin Yr'!$B$1031:$XFD$1031</definedName>
    <definedName name="US_POP" localSheetId="0">'Database quarterly'!$B$1202:$XFD$1202</definedName>
    <definedName name="US_POP">'Database Fin Yr'!$B$1200:$XFD$1200</definedName>
    <definedName name="US_SEATS" localSheetId="0">'Database quarterly'!$B$1113:$XFD$1113</definedName>
    <definedName name="US_SEATS">'Database Fin Yr'!$B$1111:$XFD$1111</definedName>
    <definedName name="US_XR_AUD" localSheetId="0">'Database quarterly'!$B$1205:$XFD$1205</definedName>
    <definedName name="US_XR_AUD">'Database Fin Yr'!$B$1203:$XFD$1203</definedName>
    <definedName name="US_XR_USD" localSheetId="0">'Database quarterly'!$B$1204:$XFD$1204</definedName>
    <definedName name="US_XR_USD">'Database Fin Yr'!$B$1202:$XFD$1202</definedName>
    <definedName name="Yr" localSheetId="0">'Database quarterly'!$B$2:$XFD$2</definedName>
    <definedName name="Yr">'Database Fin Yr'!$B$2:$XFD$2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X846" i="3" l="1"/>
  <c r="CX292" i="3"/>
  <c r="GU1223" i="3" l="1"/>
  <c r="GQ1223" i="3"/>
  <c r="GM1223" i="3"/>
  <c r="GI1223" i="3"/>
  <c r="GE1223" i="3"/>
  <c r="GA1223" i="3"/>
  <c r="FW1223" i="3"/>
  <c r="FS1223" i="3"/>
  <c r="FO1223" i="3"/>
  <c r="FK1223" i="3"/>
  <c r="FG1223" i="3"/>
  <c r="FC1223" i="3"/>
  <c r="EY1223" i="3"/>
  <c r="EU1223" i="3"/>
  <c r="EQ1223" i="3"/>
  <c r="EM1223" i="3"/>
  <c r="EI1223" i="3"/>
  <c r="EE1223" i="3"/>
  <c r="EA1223" i="3"/>
  <c r="DW1223" i="3"/>
  <c r="DS1223" i="3"/>
  <c r="DO1223" i="3"/>
  <c r="DK1223" i="3"/>
  <c r="DG1223" i="3"/>
  <c r="DC1223" i="3"/>
  <c r="CY1223" i="3"/>
  <c r="CU1223" i="3"/>
  <c r="CQ1223" i="3"/>
  <c r="CM1223" i="3"/>
  <c r="CI1223" i="3"/>
  <c r="CE1223" i="3"/>
  <c r="CA1223" i="3"/>
  <c r="BW1223" i="3"/>
  <c r="BS1223" i="3"/>
  <c r="BO1223" i="3"/>
  <c r="BK1223" i="3"/>
  <c r="BG1223" i="3"/>
  <c r="BC1223" i="3"/>
  <c r="AY1223" i="3"/>
  <c r="AU1223" i="3"/>
  <c r="AQ1223" i="3"/>
  <c r="AM1223" i="3"/>
  <c r="AI1223" i="3"/>
  <c r="AE1223" i="3"/>
  <c r="AA1223" i="3"/>
  <c r="W1223" i="3"/>
  <c r="S1223" i="3"/>
  <c r="O1223" i="3"/>
  <c r="K1223" i="3"/>
  <c r="G1223" i="3"/>
  <c r="GV1230" i="3"/>
  <c r="GR1230" i="3"/>
  <c r="GN1230" i="3"/>
  <c r="GF1230" i="3"/>
  <c r="GB1230" i="3"/>
  <c r="FX1230" i="3"/>
  <c r="FT1230" i="3"/>
  <c r="FP1230" i="3"/>
  <c r="FL1230" i="3"/>
  <c r="FH1230" i="3"/>
  <c r="FD1230" i="3"/>
  <c r="EZ1230" i="3"/>
  <c r="EV1230" i="3"/>
  <c r="ER1230" i="3"/>
  <c r="EN1230" i="3"/>
  <c r="EJ1230" i="3"/>
  <c r="EF1230" i="3"/>
  <c r="EB1230" i="3"/>
  <c r="DX1230" i="3"/>
  <c r="DT1230" i="3"/>
  <c r="DP1230" i="3"/>
  <c r="DL1230" i="3"/>
  <c r="DH1230" i="3"/>
  <c r="DD1230" i="3"/>
  <c r="CZ1230" i="3"/>
  <c r="CV1230" i="3"/>
  <c r="CR1230" i="3"/>
  <c r="CN1230" i="3"/>
  <c r="CJ1230" i="3"/>
  <c r="CF1230" i="3"/>
  <c r="CB1230" i="3"/>
  <c r="BX1230" i="3"/>
  <c r="BT1230" i="3"/>
  <c r="BP1230" i="3"/>
  <c r="BH1230" i="3"/>
  <c r="BD1230" i="3"/>
  <c r="AZ1230" i="3"/>
  <c r="AV1230" i="3"/>
  <c r="AR1230" i="3"/>
  <c r="AN1230" i="3"/>
  <c r="AJ1230" i="3"/>
  <c r="AF1230" i="3"/>
  <c r="AB1230" i="3"/>
  <c r="X1230" i="3"/>
  <c r="T1230" i="3"/>
  <c r="P1230" i="3"/>
  <c r="GQ1230" i="3"/>
  <c r="DR1230" i="3"/>
  <c r="DB1230" i="3"/>
  <c r="CQ1230" i="3"/>
  <c r="BN1230" i="3"/>
  <c r="AP1230" i="3"/>
  <c r="AE1230" i="3"/>
  <c r="FW1230" i="3"/>
  <c r="FK1230" i="3"/>
  <c r="EU1222" i="3"/>
  <c r="EQ1230" i="3"/>
  <c r="EE1230" i="3"/>
  <c r="DR1222" i="3"/>
  <c r="DK1230" i="3"/>
  <c r="DB1222" i="3"/>
  <c r="CY1230" i="3"/>
  <c r="CQ1222" i="3"/>
  <c r="CH1222" i="3"/>
  <c r="CE1230" i="3"/>
  <c r="BV1222" i="3"/>
  <c r="BS1230" i="3"/>
  <c r="BN1222" i="3"/>
  <c r="BF1222" i="3"/>
  <c r="BC1230" i="3"/>
  <c r="AY1230" i="3"/>
  <c r="AU1222" i="3"/>
  <c r="AP1222" i="3"/>
  <c r="AI1230" i="3"/>
  <c r="AE1222" i="3"/>
  <c r="Z1222" i="3"/>
  <c r="O1222" i="3"/>
  <c r="N1222" i="3"/>
  <c r="K1222" i="3"/>
  <c r="J1222" i="3"/>
  <c r="I1222" i="3"/>
  <c r="F1222" i="3"/>
  <c r="GW1223" i="3"/>
  <c r="GV1223" i="3"/>
  <c r="GT1223" i="3"/>
  <c r="GS1223" i="3"/>
  <c r="GR1223" i="3"/>
  <c r="GP1223" i="3"/>
  <c r="GO1223" i="3"/>
  <c r="GN1223" i="3"/>
  <c r="GL1223" i="3"/>
  <c r="GK1223" i="3"/>
  <c r="GJ1223" i="3"/>
  <c r="GH1223" i="3"/>
  <c r="GG1223" i="3"/>
  <c r="GF1223" i="3"/>
  <c r="GD1223" i="3"/>
  <c r="GC1223" i="3"/>
  <c r="GB1223" i="3"/>
  <c r="FZ1223" i="3"/>
  <c r="FY1223" i="3"/>
  <c r="FX1223" i="3"/>
  <c r="FV1223" i="3"/>
  <c r="FU1223" i="3"/>
  <c r="FT1223" i="3"/>
  <c r="FR1223" i="3"/>
  <c r="FQ1223" i="3"/>
  <c r="FP1223" i="3"/>
  <c r="FN1223" i="3"/>
  <c r="FM1223" i="3"/>
  <c r="FL1223" i="3"/>
  <c r="FJ1223" i="3"/>
  <c r="FI1223" i="3"/>
  <c r="FH1223" i="3"/>
  <c r="FF1223" i="3"/>
  <c r="FE1223" i="3"/>
  <c r="FD1223" i="3"/>
  <c r="FB1223" i="3"/>
  <c r="FA1223" i="3"/>
  <c r="EZ1223" i="3"/>
  <c r="EX1223" i="3"/>
  <c r="EW1223" i="3"/>
  <c r="EV1223" i="3"/>
  <c r="ET1223" i="3"/>
  <c r="ES1223" i="3"/>
  <c r="ER1223" i="3"/>
  <c r="EP1223" i="3"/>
  <c r="EO1223" i="3"/>
  <c r="EN1223" i="3"/>
  <c r="EL1223" i="3"/>
  <c r="EK1223" i="3"/>
  <c r="EJ1223" i="3"/>
  <c r="EH1223" i="3"/>
  <c r="EG1223" i="3"/>
  <c r="EF1223" i="3"/>
  <c r="ED1223" i="3"/>
  <c r="EC1223" i="3"/>
  <c r="EB1223" i="3"/>
  <c r="DZ1223" i="3"/>
  <c r="DY1223" i="3"/>
  <c r="DX1223" i="3"/>
  <c r="DV1223" i="3"/>
  <c r="DU1223" i="3"/>
  <c r="DT1223" i="3"/>
  <c r="DR1223" i="3"/>
  <c r="DQ1223" i="3"/>
  <c r="DP1223" i="3"/>
  <c r="DN1223" i="3"/>
  <c r="DM1223" i="3"/>
  <c r="DL1223" i="3"/>
  <c r="DJ1223" i="3"/>
  <c r="DI1223" i="3"/>
  <c r="DH1223" i="3"/>
  <c r="DF1223" i="3"/>
  <c r="DE1223" i="3"/>
  <c r="DD1223" i="3"/>
  <c r="DB1223" i="3"/>
  <c r="DA1223" i="3"/>
  <c r="CZ1223" i="3"/>
  <c r="CX1223" i="3"/>
  <c r="CW1223" i="3"/>
  <c r="CV1223" i="3"/>
  <c r="CT1223" i="3"/>
  <c r="CS1223" i="3"/>
  <c r="CR1223" i="3"/>
  <c r="CP1223" i="3"/>
  <c r="CO1223" i="3"/>
  <c r="CN1223" i="3"/>
  <c r="CL1223" i="3"/>
  <c r="CK1223" i="3"/>
  <c r="CJ1223" i="3"/>
  <c r="CH1223" i="3"/>
  <c r="CG1223" i="3"/>
  <c r="CF1223" i="3"/>
  <c r="CD1223" i="3"/>
  <c r="CC1223" i="3"/>
  <c r="CB1223" i="3"/>
  <c r="BZ1223" i="3"/>
  <c r="BY1223" i="3"/>
  <c r="BX1223" i="3"/>
  <c r="BV1223" i="3"/>
  <c r="BU1223" i="3"/>
  <c r="BT1223" i="3"/>
  <c r="BR1223" i="3"/>
  <c r="BQ1223" i="3"/>
  <c r="BP1223" i="3"/>
  <c r="BN1223" i="3"/>
  <c r="BM1223" i="3"/>
  <c r="BL1223" i="3"/>
  <c r="BJ1223" i="3"/>
  <c r="BI1223" i="3"/>
  <c r="BH1223" i="3"/>
  <c r="BF1223" i="3"/>
  <c r="BE1223" i="3"/>
  <c r="BD1223" i="3"/>
  <c r="BB1223" i="3"/>
  <c r="BA1223" i="3"/>
  <c r="AZ1223" i="3"/>
  <c r="AX1223" i="3"/>
  <c r="AW1223" i="3"/>
  <c r="AV1223" i="3"/>
  <c r="AT1223" i="3"/>
  <c r="AS1223" i="3"/>
  <c r="AR1223" i="3"/>
  <c r="AP1223" i="3"/>
  <c r="AO1223" i="3"/>
  <c r="AN1223" i="3"/>
  <c r="AL1223" i="3"/>
  <c r="AK1223" i="3"/>
  <c r="AJ1223" i="3"/>
  <c r="AH1223" i="3"/>
  <c r="AG1223" i="3"/>
  <c r="AF1223" i="3"/>
  <c r="AD1223" i="3"/>
  <c r="AC1223" i="3"/>
  <c r="AB1223" i="3"/>
  <c r="Z1223" i="3"/>
  <c r="Y1223" i="3"/>
  <c r="X1223" i="3"/>
  <c r="V1223" i="3"/>
  <c r="U1223" i="3"/>
  <c r="T1223" i="3"/>
  <c r="R1223" i="3"/>
  <c r="Q1223" i="3"/>
  <c r="P1223" i="3"/>
  <c r="N1223" i="3"/>
  <c r="M1223" i="3"/>
  <c r="L1223" i="3"/>
  <c r="J1223" i="3"/>
  <c r="I1223" i="3"/>
  <c r="H1223" i="3"/>
  <c r="F1223" i="3"/>
  <c r="E1223" i="3"/>
  <c r="GW1222" i="3"/>
  <c r="GV1222" i="3"/>
  <c r="GS1222" i="3"/>
  <c r="GR1222" i="3"/>
  <c r="GQ1222" i="3"/>
  <c r="GO1222" i="3"/>
  <c r="GN1222" i="3"/>
  <c r="GK1222" i="3"/>
  <c r="GJ1222" i="3"/>
  <c r="GG1222" i="3"/>
  <c r="GF1222" i="3"/>
  <c r="GC1222" i="3"/>
  <c r="GB1222" i="3"/>
  <c r="FY1222" i="3"/>
  <c r="FX1222" i="3"/>
  <c r="FW1222" i="3"/>
  <c r="FU1222" i="3"/>
  <c r="FT1222" i="3"/>
  <c r="FQ1222" i="3"/>
  <c r="FP1222" i="3"/>
  <c r="FM1222" i="3"/>
  <c r="FL1222" i="3"/>
  <c r="FK1222" i="3"/>
  <c r="FI1222" i="3"/>
  <c r="FH1222" i="3"/>
  <c r="FE1222" i="3"/>
  <c r="FD1222" i="3"/>
  <c r="FA1222" i="3"/>
  <c r="EZ1222" i="3"/>
  <c r="EW1222" i="3"/>
  <c r="EV1222" i="3"/>
  <c r="ES1222" i="3"/>
  <c r="ER1222" i="3"/>
  <c r="EQ1222" i="3"/>
  <c r="EO1222" i="3"/>
  <c r="EN1222" i="3"/>
  <c r="EK1222" i="3"/>
  <c r="EJ1222" i="3"/>
  <c r="EG1222" i="3"/>
  <c r="EF1222" i="3"/>
  <c r="EE1222" i="3"/>
  <c r="EC1222" i="3"/>
  <c r="EB1222" i="3"/>
  <c r="DY1222" i="3"/>
  <c r="DX1222" i="3"/>
  <c r="DU1222" i="3"/>
  <c r="DT1222" i="3"/>
  <c r="DQ1222" i="3"/>
  <c r="DP1222" i="3"/>
  <c r="DM1222" i="3"/>
  <c r="DL1222" i="3"/>
  <c r="DK1222" i="3"/>
  <c r="DI1222" i="3"/>
  <c r="DH1222" i="3"/>
  <c r="DE1222" i="3"/>
  <c r="DD1222" i="3"/>
  <c r="DA1222" i="3"/>
  <c r="CZ1222" i="3"/>
  <c r="CY1222" i="3"/>
  <c r="CW1222" i="3"/>
  <c r="CV1222" i="3"/>
  <c r="CS1222" i="3"/>
  <c r="CR1222" i="3"/>
  <c r="CO1222" i="3"/>
  <c r="CN1222" i="3"/>
  <c r="CK1222" i="3"/>
  <c r="CJ1222" i="3"/>
  <c r="CG1222" i="3"/>
  <c r="CF1222" i="3"/>
  <c r="CE1222" i="3"/>
  <c r="CC1222" i="3"/>
  <c r="CB1222" i="3"/>
  <c r="BY1222" i="3"/>
  <c r="BX1222" i="3"/>
  <c r="BU1222" i="3"/>
  <c r="BT1222" i="3"/>
  <c r="BS1222" i="3"/>
  <c r="BQ1222" i="3"/>
  <c r="BP1222" i="3"/>
  <c r="BM1222" i="3"/>
  <c r="BL1222" i="3"/>
  <c r="BI1222" i="3"/>
  <c r="BH1222" i="3"/>
  <c r="BD1222" i="3"/>
  <c r="BC1222" i="3"/>
  <c r="BA1222" i="3"/>
  <c r="AZ1222" i="3"/>
  <c r="AY1222" i="3"/>
  <c r="AW1222" i="3"/>
  <c r="AV1222" i="3"/>
  <c r="AS1222" i="3"/>
  <c r="AR1222" i="3"/>
  <c r="AN1222" i="3"/>
  <c r="AK1222" i="3"/>
  <c r="AJ1222" i="3"/>
  <c r="AI1222" i="3"/>
  <c r="AG1222" i="3"/>
  <c r="AF1222" i="3"/>
  <c r="AC1222" i="3"/>
  <c r="AB1222" i="3"/>
  <c r="X1222" i="3"/>
  <c r="U1222" i="3"/>
  <c r="T1222" i="3"/>
  <c r="Q1222" i="3"/>
  <c r="P1222" i="3"/>
  <c r="M1222" i="3"/>
  <c r="L1222" i="3"/>
  <c r="H1222" i="3"/>
  <c r="G1222" i="3"/>
  <c r="E1222" i="3"/>
  <c r="FE1101" i="3"/>
  <c r="FA1101" i="3"/>
  <c r="EW1101" i="3"/>
  <c r="ES1101" i="3"/>
  <c r="EO1101" i="3"/>
  <c r="EK1101" i="3"/>
  <c r="EG1101" i="3"/>
  <c r="EC1101" i="3"/>
  <c r="DY1101" i="3"/>
  <c r="DU1101" i="3"/>
  <c r="DQ1101" i="3"/>
  <c r="DM1101" i="3"/>
  <c r="DI1101" i="3"/>
  <c r="DE1101" i="3"/>
  <c r="DA1101" i="3"/>
  <c r="CW1101" i="3"/>
  <c r="CS1101" i="3"/>
  <c r="CO1101" i="3"/>
  <c r="CK1101" i="3"/>
  <c r="CG1101" i="3"/>
  <c r="CC1101" i="3"/>
  <c r="BY1101" i="3"/>
  <c r="FE1100" i="3"/>
  <c r="FA1100" i="3"/>
  <c r="EW1100" i="3"/>
  <c r="ES1100" i="3"/>
  <c r="EO1100" i="3"/>
  <c r="EK1100" i="3"/>
  <c r="EG1100" i="3"/>
  <c r="EC1100" i="3"/>
  <c r="DY1100" i="3"/>
  <c r="DU1100" i="3"/>
  <c r="DQ1100" i="3"/>
  <c r="DM1100" i="3"/>
  <c r="DI1100" i="3"/>
  <c r="DE1100" i="3"/>
  <c r="DA1100" i="3"/>
  <c r="CW1100" i="3"/>
  <c r="CS1100" i="3"/>
  <c r="CO1100" i="3"/>
  <c r="CK1100" i="3"/>
  <c r="CG1100" i="3"/>
  <c r="CC1100" i="3"/>
  <c r="BY1100" i="3"/>
  <c r="AY1100" i="3"/>
  <c r="AX1100" i="3"/>
  <c r="FC1099" i="3"/>
  <c r="EU1099" i="3"/>
  <c r="EM1099" i="3"/>
  <c r="EE1099" i="3"/>
  <c r="DW1099" i="3"/>
  <c r="DQ1099" i="3"/>
  <c r="DM1099" i="3"/>
  <c r="DL1099" i="3"/>
  <c r="DI1099" i="3"/>
  <c r="DH1099" i="3"/>
  <c r="DE1099" i="3"/>
  <c r="DD1099" i="3"/>
  <c r="DA1099" i="3"/>
  <c r="CZ1099" i="3"/>
  <c r="CW1099" i="3"/>
  <c r="CV1099" i="3"/>
  <c r="CS1099" i="3"/>
  <c r="CR1099" i="3"/>
  <c r="CO1099" i="3"/>
  <c r="CN1099" i="3"/>
  <c r="CK1099" i="3"/>
  <c r="CJ1099" i="3"/>
  <c r="CG1099" i="3"/>
  <c r="CF1099" i="3"/>
  <c r="CC1099" i="3"/>
  <c r="CB1099" i="3"/>
  <c r="BY1099" i="3"/>
  <c r="BX1099" i="3"/>
  <c r="AX1099" i="3"/>
  <c r="AY1099" i="3" s="1"/>
  <c r="EX1098" i="3"/>
  <c r="EH1098" i="3"/>
  <c r="DR1098" i="3"/>
  <c r="DB1098" i="3"/>
  <c r="CL1098" i="3"/>
  <c r="BV1098" i="3"/>
  <c r="AX1098" i="3"/>
  <c r="AY1098" i="3" s="1"/>
  <c r="FE1097" i="3"/>
  <c r="FD1097" i="3"/>
  <c r="FA1097" i="3"/>
  <c r="EZ1097" i="3"/>
  <c r="EW1097" i="3"/>
  <c r="EV1097" i="3"/>
  <c r="ES1097" i="3"/>
  <c r="ER1097" i="3"/>
  <c r="EO1097" i="3"/>
  <c r="EN1097" i="3"/>
  <c r="EK1097" i="3"/>
  <c r="EJ1097" i="3"/>
  <c r="EG1097" i="3"/>
  <c r="EF1097" i="3"/>
  <c r="EC1097" i="3"/>
  <c r="EB1097" i="3"/>
  <c r="DY1097" i="3"/>
  <c r="DX1097" i="3"/>
  <c r="DU1097" i="3"/>
  <c r="DT1097" i="3"/>
  <c r="DQ1097" i="3"/>
  <c r="DP1097" i="3"/>
  <c r="DM1097" i="3"/>
  <c r="DL1097" i="3"/>
  <c r="DI1097" i="3"/>
  <c r="DH1097" i="3"/>
  <c r="DE1097" i="3"/>
  <c r="DD1097" i="3"/>
  <c r="DA1097" i="3"/>
  <c r="CZ1097" i="3"/>
  <c r="CW1097" i="3"/>
  <c r="CV1097" i="3"/>
  <c r="CS1097" i="3"/>
  <c r="CR1097" i="3"/>
  <c r="CO1097" i="3"/>
  <c r="CN1097" i="3"/>
  <c r="CK1097" i="3"/>
  <c r="CJ1097" i="3"/>
  <c r="CG1097" i="3"/>
  <c r="CF1097" i="3"/>
  <c r="CC1097" i="3"/>
  <c r="CB1097" i="3"/>
  <c r="BY1097" i="3"/>
  <c r="BX1097" i="3"/>
  <c r="AX1097" i="3"/>
  <c r="AY1097" i="3" s="1"/>
  <c r="FD1101" i="3"/>
  <c r="EZ1101" i="3"/>
  <c r="EV1101" i="3"/>
  <c r="ER1101" i="3"/>
  <c r="EN1101" i="3"/>
  <c r="EJ1101" i="3"/>
  <c r="EF1101" i="3"/>
  <c r="EB1101" i="3"/>
  <c r="DX1101" i="3"/>
  <c r="DT1101" i="3"/>
  <c r="DP1101" i="3"/>
  <c r="DL1101" i="3"/>
  <c r="DH1101" i="3"/>
  <c r="DD1101" i="3"/>
  <c r="CZ1101" i="3"/>
  <c r="CV1101" i="3"/>
  <c r="CR1101" i="3"/>
  <c r="CN1101" i="3"/>
  <c r="CJ1101" i="3"/>
  <c r="CF1101" i="3"/>
  <c r="CB1101" i="3"/>
  <c r="BX1101" i="3"/>
  <c r="FD1100" i="3"/>
  <c r="EZ1100" i="3"/>
  <c r="EV1100" i="3"/>
  <c r="ER1100" i="3"/>
  <c r="EN1100" i="3"/>
  <c r="EJ1100" i="3"/>
  <c r="EF1100" i="3"/>
  <c r="EB1100" i="3"/>
  <c r="DX1100" i="3"/>
  <c r="DT1100" i="3"/>
  <c r="DP1100" i="3"/>
  <c r="DL1100" i="3"/>
  <c r="DH1100" i="3"/>
  <c r="DD1100" i="3"/>
  <c r="CZ1100" i="3"/>
  <c r="CV1100" i="3"/>
  <c r="CR1100" i="3"/>
  <c r="CN1100" i="3"/>
  <c r="CJ1100" i="3"/>
  <c r="CF1100" i="3"/>
  <c r="CB1100" i="3"/>
  <c r="BX1100" i="3"/>
  <c r="EY1099" i="3"/>
  <c r="EQ1099" i="3"/>
  <c r="EI1099" i="3"/>
  <c r="EA1099" i="3"/>
  <c r="DS1099" i="3"/>
  <c r="DO1099" i="3"/>
  <c r="DK1099" i="3"/>
  <c r="DG1099" i="3"/>
  <c r="DC1099" i="3"/>
  <c r="CY1099" i="3"/>
  <c r="CU1099" i="3"/>
  <c r="CQ1099" i="3"/>
  <c r="CM1099" i="3"/>
  <c r="CI1099" i="3"/>
  <c r="CE1099" i="3"/>
  <c r="CA1099" i="3"/>
  <c r="BW1099" i="3"/>
  <c r="FE1098" i="3"/>
  <c r="FD1098" i="3"/>
  <c r="FC1098" i="3"/>
  <c r="FB1098" i="3"/>
  <c r="FA1098" i="3"/>
  <c r="EZ1098" i="3"/>
  <c r="EY1098" i="3"/>
  <c r="EW1098" i="3"/>
  <c r="EV1098" i="3"/>
  <c r="EU1098" i="3"/>
  <c r="ET1098" i="3"/>
  <c r="ES1098" i="3"/>
  <c r="ER1098" i="3"/>
  <c r="EQ1098" i="3"/>
  <c r="EP1098" i="3"/>
  <c r="EO1098" i="3"/>
  <c r="EN1098" i="3"/>
  <c r="EM1098" i="3"/>
  <c r="EL1098" i="3"/>
  <c r="EK1098" i="3"/>
  <c r="EJ1098" i="3"/>
  <c r="EI1098" i="3"/>
  <c r="EG1098" i="3"/>
  <c r="EF1098" i="3"/>
  <c r="EE1098" i="3"/>
  <c r="ED1098" i="3"/>
  <c r="EC1098" i="3"/>
  <c r="EB1098" i="3"/>
  <c r="EA1098" i="3"/>
  <c r="DZ1098" i="3"/>
  <c r="DY1098" i="3"/>
  <c r="DX1098" i="3"/>
  <c r="DW1098" i="3"/>
  <c r="DV1098" i="3"/>
  <c r="DU1098" i="3"/>
  <c r="DT1098" i="3"/>
  <c r="DS1098" i="3"/>
  <c r="DQ1098" i="3"/>
  <c r="DP1098" i="3"/>
  <c r="DO1098" i="3"/>
  <c r="DN1098" i="3"/>
  <c r="DM1098" i="3"/>
  <c r="DL1098" i="3"/>
  <c r="DK1098" i="3"/>
  <c r="DJ1098" i="3"/>
  <c r="DI1098" i="3"/>
  <c r="DH1098" i="3"/>
  <c r="DG1098" i="3"/>
  <c r="DF1098" i="3"/>
  <c r="DE1098" i="3"/>
  <c r="DD1098" i="3"/>
  <c r="DC1098" i="3"/>
  <c r="DA1098" i="3"/>
  <c r="CZ1098" i="3"/>
  <c r="CY1098" i="3"/>
  <c r="CX1098" i="3"/>
  <c r="CW1098" i="3"/>
  <c r="CV1098" i="3"/>
  <c r="CU1098" i="3"/>
  <c r="CT1098" i="3"/>
  <c r="CS1098" i="3"/>
  <c r="CR1098" i="3"/>
  <c r="CQ1098" i="3"/>
  <c r="CP1098" i="3"/>
  <c r="CO1098" i="3"/>
  <c r="CN1098" i="3"/>
  <c r="CM1098" i="3"/>
  <c r="CK1098" i="3"/>
  <c r="CJ1098" i="3"/>
  <c r="CI1098" i="3"/>
  <c r="CH1098" i="3"/>
  <c r="CG1098" i="3"/>
  <c r="CF1098" i="3"/>
  <c r="CE1098" i="3"/>
  <c r="CD1098" i="3"/>
  <c r="CC1098" i="3"/>
  <c r="CB1098" i="3"/>
  <c r="CA1098" i="3"/>
  <c r="BZ1098" i="3"/>
  <c r="BY1098" i="3"/>
  <c r="BX1098" i="3"/>
  <c r="BW1098" i="3"/>
  <c r="FC1097" i="3"/>
  <c r="EY1097" i="3"/>
  <c r="EU1097" i="3"/>
  <c r="EQ1097" i="3"/>
  <c r="EM1097" i="3"/>
  <c r="EI1097" i="3"/>
  <c r="EE1097" i="3"/>
  <c r="EA1097" i="3"/>
  <c r="DW1097" i="3"/>
  <c r="DS1097" i="3"/>
  <c r="DO1097" i="3"/>
  <c r="DK1097" i="3"/>
  <c r="DG1097" i="3"/>
  <c r="DC1097" i="3"/>
  <c r="CY1097" i="3"/>
  <c r="CU1097" i="3"/>
  <c r="CQ1097" i="3"/>
  <c r="CM1097" i="3"/>
  <c r="CI1097" i="3"/>
  <c r="CE1097" i="3"/>
  <c r="CA1097" i="3"/>
  <c r="BW1097" i="3"/>
  <c r="EH1086" i="3"/>
  <c r="BV1086" i="3"/>
  <c r="EP1085" i="3"/>
  <c r="DZ1085" i="3"/>
  <c r="CT1085" i="3"/>
  <c r="AX1085" i="3"/>
  <c r="AY1085" i="3" s="1"/>
  <c r="EN1084" i="3"/>
  <c r="CB1084" i="3"/>
  <c r="AX1084" i="3"/>
  <c r="AY1084" i="3" s="1"/>
  <c r="AX1083" i="3"/>
  <c r="AY1083" i="3" s="1"/>
  <c r="CZ1082" i="3"/>
  <c r="AX1082" i="3"/>
  <c r="AY1082" i="3" s="1"/>
  <c r="DZ1081" i="3"/>
  <c r="EX1080" i="3"/>
  <c r="CL1080" i="3"/>
  <c r="AX1080" i="3"/>
  <c r="AY1080" i="3" s="1"/>
  <c r="EF1079" i="3"/>
  <c r="AX1079" i="3"/>
  <c r="AY1079" i="3" s="1"/>
  <c r="AX1078" i="3"/>
  <c r="AY1078" i="3" s="1"/>
  <c r="AX1077" i="3"/>
  <c r="AY1077" i="3" s="1"/>
  <c r="FE1086" i="3"/>
  <c r="FD1086" i="3"/>
  <c r="FA1086" i="3"/>
  <c r="EZ1086" i="3"/>
  <c r="EW1086" i="3"/>
  <c r="EV1086" i="3"/>
  <c r="ES1086" i="3"/>
  <c r="ER1086" i="3"/>
  <c r="EO1086" i="3"/>
  <c r="EN1086" i="3"/>
  <c r="EK1086" i="3"/>
  <c r="EJ1086" i="3"/>
  <c r="EG1086" i="3"/>
  <c r="EF1086" i="3"/>
  <c r="EC1086" i="3"/>
  <c r="DY1086" i="3"/>
  <c r="DU1086" i="3"/>
  <c r="DQ1086" i="3"/>
  <c r="DM1086" i="3"/>
  <c r="DI1086" i="3"/>
  <c r="DE1086" i="3"/>
  <c r="DA1086" i="3"/>
  <c r="CW1086" i="3"/>
  <c r="CS1086" i="3"/>
  <c r="CO1086" i="3"/>
  <c r="CK1086" i="3"/>
  <c r="CG1086" i="3"/>
  <c r="CC1086" i="3"/>
  <c r="BY1086" i="3"/>
  <c r="FB1085" i="3"/>
  <c r="ET1085" i="3"/>
  <c r="EL1085" i="3"/>
  <c r="ED1085" i="3"/>
  <c r="DV1085" i="3"/>
  <c r="EZ1084" i="3"/>
  <c r="ER1084" i="3"/>
  <c r="EJ1084" i="3"/>
  <c r="EB1084" i="3"/>
  <c r="DT1084" i="3"/>
  <c r="DL1084" i="3"/>
  <c r="DD1084" i="3"/>
  <c r="CV1084" i="3"/>
  <c r="CN1084" i="3"/>
  <c r="CF1084" i="3"/>
  <c r="BX1084" i="3"/>
  <c r="FD1082" i="3"/>
  <c r="EZ1082" i="3"/>
  <c r="ER1082" i="3"/>
  <c r="EN1082" i="3"/>
  <c r="EJ1082" i="3"/>
  <c r="EB1082" i="3"/>
  <c r="DX1082" i="3"/>
  <c r="DT1082" i="3"/>
  <c r="DL1082" i="3"/>
  <c r="DH1082" i="3"/>
  <c r="DD1082" i="3"/>
  <c r="CV1082" i="3"/>
  <c r="CR1082" i="3"/>
  <c r="CN1082" i="3"/>
  <c r="CF1082" i="3"/>
  <c r="CB1082" i="3"/>
  <c r="BX1082" i="3"/>
  <c r="FD1071" i="3"/>
  <c r="EY1071" i="3"/>
  <c r="ET1071" i="3"/>
  <c r="EQ1071" i="3"/>
  <c r="EN1071" i="3"/>
  <c r="EI1071" i="3"/>
  <c r="ED1071" i="3"/>
  <c r="EA1071" i="3"/>
  <c r="DX1071" i="3"/>
  <c r="DS1071" i="3"/>
  <c r="DN1071" i="3"/>
  <c r="DK1071" i="3"/>
  <c r="DH1071" i="3"/>
  <c r="DC1071" i="3"/>
  <c r="CX1071" i="3"/>
  <c r="CU1071" i="3"/>
  <c r="CM1071" i="3"/>
  <c r="CH1071" i="3"/>
  <c r="CE1071" i="3"/>
  <c r="BW1071" i="3"/>
  <c r="FD1070" i="3"/>
  <c r="EV1070" i="3"/>
  <c r="EQ1070" i="3"/>
  <c r="EN1070" i="3"/>
  <c r="EF1070" i="3"/>
  <c r="EA1070" i="3"/>
  <c r="DX1070" i="3"/>
  <c r="DP1070" i="3"/>
  <c r="DK1070" i="3"/>
  <c r="DH1070" i="3"/>
  <c r="CZ1070" i="3"/>
  <c r="CU1070" i="3"/>
  <c r="CR1070" i="3"/>
  <c r="CJ1070" i="3"/>
  <c r="CE1070" i="3"/>
  <c r="CB1070" i="3"/>
  <c r="FD1069" i="3"/>
  <c r="EY1069" i="3"/>
  <c r="EN1069" i="3"/>
  <c r="ED1069" i="3"/>
  <c r="DX1069" i="3"/>
  <c r="DH1069" i="3"/>
  <c r="CR1069" i="3"/>
  <c r="CM1069" i="3"/>
  <c r="CB1069" i="3"/>
  <c r="FB1068" i="3"/>
  <c r="ET1068" i="3"/>
  <c r="EL1068" i="3"/>
  <c r="ED1068" i="3"/>
  <c r="DV1068" i="3"/>
  <c r="DN1068" i="3"/>
  <c r="DF1068" i="3"/>
  <c r="CX1068" i="3"/>
  <c r="CP1068" i="3"/>
  <c r="CH1068" i="3"/>
  <c r="BZ1068" i="3"/>
  <c r="EY1067" i="3"/>
  <c r="ET1067" i="3"/>
  <c r="EQ1067" i="3"/>
  <c r="EI1067" i="3"/>
  <c r="ED1067" i="3"/>
  <c r="EA1067" i="3"/>
  <c r="DS1067" i="3"/>
  <c r="DN1067" i="3"/>
  <c r="DK1067" i="3"/>
  <c r="DC1067" i="3"/>
  <c r="CX1067" i="3"/>
  <c r="CU1067" i="3"/>
  <c r="CM1067" i="3"/>
  <c r="CH1067" i="3"/>
  <c r="CE1067" i="3"/>
  <c r="BW1067" i="3"/>
  <c r="FC1071" i="3"/>
  <c r="EZ1071" i="3"/>
  <c r="EV1071" i="3"/>
  <c r="EU1071" i="3"/>
  <c r="ER1071" i="3"/>
  <c r="EM1071" i="3"/>
  <c r="EJ1071" i="3"/>
  <c r="EF1071" i="3"/>
  <c r="EE1071" i="3"/>
  <c r="EB1071" i="3"/>
  <c r="DW1071" i="3"/>
  <c r="DT1071" i="3"/>
  <c r="DP1071" i="3"/>
  <c r="DO1071" i="3"/>
  <c r="DL1071" i="3"/>
  <c r="DG1071" i="3"/>
  <c r="DD1071" i="3"/>
  <c r="CZ1071" i="3"/>
  <c r="CY1071" i="3"/>
  <c r="CV1071" i="3"/>
  <c r="CR1071" i="3"/>
  <c r="CQ1071" i="3"/>
  <c r="CN1071" i="3"/>
  <c r="CJ1071" i="3"/>
  <c r="CI1071" i="3"/>
  <c r="CF1071" i="3"/>
  <c r="CB1071" i="3"/>
  <c r="CA1071" i="3"/>
  <c r="BX1071" i="3"/>
  <c r="FE1070" i="3"/>
  <c r="FA1070" i="3"/>
  <c r="EZ1070" i="3"/>
  <c r="EX1070" i="3"/>
  <c r="EW1070" i="3"/>
  <c r="ES1070" i="3"/>
  <c r="ER1070" i="3"/>
  <c r="EP1070" i="3"/>
  <c r="EO1070" i="3"/>
  <c r="EK1070" i="3"/>
  <c r="EJ1070" i="3"/>
  <c r="EH1070" i="3"/>
  <c r="EG1070" i="3"/>
  <c r="EC1070" i="3"/>
  <c r="EB1070" i="3"/>
  <c r="DZ1070" i="3"/>
  <c r="DY1070" i="3"/>
  <c r="DU1070" i="3"/>
  <c r="DT1070" i="3"/>
  <c r="DR1070" i="3"/>
  <c r="DQ1070" i="3"/>
  <c r="DM1070" i="3"/>
  <c r="DL1070" i="3"/>
  <c r="DJ1070" i="3"/>
  <c r="DI1070" i="3"/>
  <c r="DE1070" i="3"/>
  <c r="DD1070" i="3"/>
  <c r="DB1070" i="3"/>
  <c r="DA1070" i="3"/>
  <c r="CW1070" i="3"/>
  <c r="CV1070" i="3"/>
  <c r="CT1070" i="3"/>
  <c r="CS1070" i="3"/>
  <c r="CO1070" i="3"/>
  <c r="CN1070" i="3"/>
  <c r="CL1070" i="3"/>
  <c r="CK1070" i="3"/>
  <c r="CG1070" i="3"/>
  <c r="CF1070" i="3"/>
  <c r="CD1070" i="3"/>
  <c r="CC1070" i="3"/>
  <c r="BY1070" i="3"/>
  <c r="BX1070" i="3"/>
  <c r="BV1070" i="3"/>
  <c r="FE1069" i="3"/>
  <c r="FC1069" i="3"/>
  <c r="FB1069" i="3"/>
  <c r="FA1069" i="3"/>
  <c r="EX1069" i="3"/>
  <c r="EW1069" i="3"/>
  <c r="EU1069" i="3"/>
  <c r="ET1069" i="3"/>
  <c r="ES1069" i="3"/>
  <c r="EP1069" i="3"/>
  <c r="EO1069" i="3"/>
  <c r="EM1069" i="3"/>
  <c r="EL1069" i="3"/>
  <c r="EK1069" i="3"/>
  <c r="EH1069" i="3"/>
  <c r="EG1069" i="3"/>
  <c r="EE1069" i="3"/>
  <c r="EC1069" i="3"/>
  <c r="DZ1069" i="3"/>
  <c r="DY1069" i="3"/>
  <c r="DW1069" i="3"/>
  <c r="DV1069" i="3"/>
  <c r="DU1069" i="3"/>
  <c r="DR1069" i="3"/>
  <c r="DQ1069" i="3"/>
  <c r="DO1069" i="3"/>
  <c r="DN1069" i="3"/>
  <c r="DM1069" i="3"/>
  <c r="DJ1069" i="3"/>
  <c r="DI1069" i="3"/>
  <c r="DG1069" i="3"/>
  <c r="DF1069" i="3"/>
  <c r="DE1069" i="3"/>
  <c r="DB1069" i="3"/>
  <c r="DA1069" i="3"/>
  <c r="CY1069" i="3"/>
  <c r="CX1069" i="3"/>
  <c r="CW1069" i="3"/>
  <c r="CT1069" i="3"/>
  <c r="CS1069" i="3"/>
  <c r="CQ1069" i="3"/>
  <c r="CP1069" i="3"/>
  <c r="CO1069" i="3"/>
  <c r="CL1069" i="3"/>
  <c r="CK1069" i="3"/>
  <c r="CI1069" i="3"/>
  <c r="CH1069" i="3"/>
  <c r="CG1069" i="3"/>
  <c r="CD1069" i="3"/>
  <c r="CC1069" i="3"/>
  <c r="CA1069" i="3"/>
  <c r="BZ1069" i="3"/>
  <c r="BY1069" i="3"/>
  <c r="BV1069" i="3"/>
  <c r="FE1068" i="3"/>
  <c r="FC1068" i="3"/>
  <c r="FA1068" i="3"/>
  <c r="EZ1068" i="3"/>
  <c r="EY1068" i="3"/>
  <c r="EX1068" i="3"/>
  <c r="EW1068" i="3"/>
  <c r="EU1068" i="3"/>
  <c r="ES1068" i="3"/>
  <c r="ER1068" i="3"/>
  <c r="EQ1068" i="3"/>
  <c r="EP1068" i="3"/>
  <c r="EO1068" i="3"/>
  <c r="EM1068" i="3"/>
  <c r="EK1068" i="3"/>
  <c r="EJ1068" i="3"/>
  <c r="EI1068" i="3"/>
  <c r="EH1068" i="3"/>
  <c r="EG1068" i="3"/>
  <c r="EE1068" i="3"/>
  <c r="EC1068" i="3"/>
  <c r="EB1068" i="3"/>
  <c r="EA1068" i="3"/>
  <c r="DZ1068" i="3"/>
  <c r="DY1068" i="3"/>
  <c r="DW1068" i="3"/>
  <c r="DU1068" i="3"/>
  <c r="DT1068" i="3"/>
  <c r="DS1068" i="3"/>
  <c r="DR1068" i="3"/>
  <c r="DQ1068" i="3"/>
  <c r="DO1068" i="3"/>
  <c r="DM1068" i="3"/>
  <c r="DL1068" i="3"/>
  <c r="DK1068" i="3"/>
  <c r="DJ1068" i="3"/>
  <c r="DI1068" i="3"/>
  <c r="DG1068" i="3"/>
  <c r="DE1068" i="3"/>
  <c r="DD1068" i="3"/>
  <c r="DC1068" i="3"/>
  <c r="DB1068" i="3"/>
  <c r="DA1068" i="3"/>
  <c r="CY1068" i="3"/>
  <c r="CW1068" i="3"/>
  <c r="CV1068" i="3"/>
  <c r="CU1068" i="3"/>
  <c r="CT1068" i="3"/>
  <c r="CS1068" i="3"/>
  <c r="CQ1068" i="3"/>
  <c r="CO1068" i="3"/>
  <c r="CN1068" i="3"/>
  <c r="CM1068" i="3"/>
  <c r="CL1068" i="3"/>
  <c r="CK1068" i="3"/>
  <c r="CI1068" i="3"/>
  <c r="CG1068" i="3"/>
  <c r="CF1068" i="3"/>
  <c r="CE1068" i="3"/>
  <c r="CD1068" i="3"/>
  <c r="CC1068" i="3"/>
  <c r="CA1068" i="3"/>
  <c r="BY1068" i="3"/>
  <c r="BX1068" i="3"/>
  <c r="BW1068" i="3"/>
  <c r="BV1068" i="3"/>
  <c r="FD1067" i="3"/>
  <c r="FC1067" i="3"/>
  <c r="EZ1067" i="3"/>
  <c r="EV1067" i="3"/>
  <c r="EU1067" i="3"/>
  <c r="ER1067" i="3"/>
  <c r="EN1067" i="3"/>
  <c r="EM1067" i="3"/>
  <c r="EJ1067" i="3"/>
  <c r="EF1067" i="3"/>
  <c r="EE1067" i="3"/>
  <c r="EB1067" i="3"/>
  <c r="DX1067" i="3"/>
  <c r="DW1067" i="3"/>
  <c r="DT1067" i="3"/>
  <c r="DP1067" i="3"/>
  <c r="DO1067" i="3"/>
  <c r="DL1067" i="3"/>
  <c r="DH1067" i="3"/>
  <c r="DG1067" i="3"/>
  <c r="DD1067" i="3"/>
  <c r="CZ1067" i="3"/>
  <c r="CY1067" i="3"/>
  <c r="CV1067" i="3"/>
  <c r="CR1067" i="3"/>
  <c r="CQ1067" i="3"/>
  <c r="CN1067" i="3"/>
  <c r="CJ1067" i="3"/>
  <c r="CI1067" i="3"/>
  <c r="CF1067" i="3"/>
  <c r="CB1067" i="3"/>
  <c r="CA1067" i="3"/>
  <c r="BX1067" i="3"/>
  <c r="FB1071" i="3"/>
  <c r="EX1071" i="3"/>
  <c r="EP1071" i="3"/>
  <c r="EL1071" i="3"/>
  <c r="EH1071" i="3"/>
  <c r="DZ1071" i="3"/>
  <c r="DV1071" i="3"/>
  <c r="DR1071" i="3"/>
  <c r="DJ1071" i="3"/>
  <c r="DF1071" i="3"/>
  <c r="DB1071" i="3"/>
  <c r="CT1071" i="3"/>
  <c r="CP1071" i="3"/>
  <c r="CL1071" i="3"/>
  <c r="CD1071" i="3"/>
  <c r="BZ1071" i="3"/>
  <c r="BV1071" i="3"/>
  <c r="FC1070" i="3"/>
  <c r="FB1070" i="3"/>
  <c r="EY1070" i="3"/>
  <c r="EU1070" i="3"/>
  <c r="ET1070" i="3"/>
  <c r="EM1070" i="3"/>
  <c r="EL1070" i="3"/>
  <c r="EI1070" i="3"/>
  <c r="EE1070" i="3"/>
  <c r="ED1070" i="3"/>
  <c r="DW1070" i="3"/>
  <c r="DV1070" i="3"/>
  <c r="DS1070" i="3"/>
  <c r="DO1070" i="3"/>
  <c r="DN1070" i="3"/>
  <c r="DG1070" i="3"/>
  <c r="DF1070" i="3"/>
  <c r="DC1070" i="3"/>
  <c r="CY1070" i="3"/>
  <c r="CX1070" i="3"/>
  <c r="CQ1070" i="3"/>
  <c r="CP1070" i="3"/>
  <c r="CM1070" i="3"/>
  <c r="CI1070" i="3"/>
  <c r="CH1070" i="3"/>
  <c r="CA1070" i="3"/>
  <c r="BZ1070" i="3"/>
  <c r="BW1070" i="3"/>
  <c r="EZ1069" i="3"/>
  <c r="EV1069" i="3"/>
  <c r="ER1069" i="3"/>
  <c r="EQ1069" i="3"/>
  <c r="EJ1069" i="3"/>
  <c r="EI1069" i="3"/>
  <c r="EF1069" i="3"/>
  <c r="EB1069" i="3"/>
  <c r="EA1069" i="3"/>
  <c r="DT1069" i="3"/>
  <c r="DS1069" i="3"/>
  <c r="DP1069" i="3"/>
  <c r="DL1069" i="3"/>
  <c r="DK1069" i="3"/>
  <c r="DD1069" i="3"/>
  <c r="DC1069" i="3"/>
  <c r="CZ1069" i="3"/>
  <c r="CV1069" i="3"/>
  <c r="CU1069" i="3"/>
  <c r="CN1069" i="3"/>
  <c r="CJ1069" i="3"/>
  <c r="CF1069" i="3"/>
  <c r="CE1069" i="3"/>
  <c r="BX1069" i="3"/>
  <c r="BW1069" i="3"/>
  <c r="FD1068" i="3"/>
  <c r="EV1068" i="3"/>
  <c r="EN1068" i="3"/>
  <c r="EF1068" i="3"/>
  <c r="DX1068" i="3"/>
  <c r="DP1068" i="3"/>
  <c r="DH1068" i="3"/>
  <c r="CZ1068" i="3"/>
  <c r="CR1068" i="3"/>
  <c r="CJ1068" i="3"/>
  <c r="CB1068" i="3"/>
  <c r="FB1067" i="3"/>
  <c r="EX1067" i="3"/>
  <c r="EP1067" i="3"/>
  <c r="EL1067" i="3"/>
  <c r="EH1067" i="3"/>
  <c r="DZ1067" i="3"/>
  <c r="DV1067" i="3"/>
  <c r="DR1067" i="3"/>
  <c r="DJ1067" i="3"/>
  <c r="DF1067" i="3"/>
  <c r="DB1067" i="3"/>
  <c r="CT1067" i="3"/>
  <c r="CP1067" i="3"/>
  <c r="CL1067" i="3"/>
  <c r="CD1067" i="3"/>
  <c r="BZ1067" i="3"/>
  <c r="BV1067" i="3"/>
  <c r="FB1081" i="3"/>
  <c r="EX1081" i="3"/>
  <c r="ET1081" i="3"/>
  <c r="EP1086" i="3"/>
  <c r="EL1081" i="3"/>
  <c r="EH1081" i="3"/>
  <c r="ED1081" i="3"/>
  <c r="DZ1086" i="3"/>
  <c r="DV1081" i="3"/>
  <c r="DR1081" i="3"/>
  <c r="DN1081" i="3"/>
  <c r="DJ1086" i="3"/>
  <c r="DF1081" i="3"/>
  <c r="DB1081" i="3"/>
  <c r="CX1081" i="3"/>
  <c r="CT1086" i="3"/>
  <c r="CP1081" i="3"/>
  <c r="CL1081" i="3"/>
  <c r="CH1081" i="3"/>
  <c r="CD1086" i="3"/>
  <c r="BZ1081" i="3"/>
  <c r="BV1081" i="3"/>
  <c r="FD1080" i="3"/>
  <c r="FC1080" i="3"/>
  <c r="EZ1080" i="3"/>
  <c r="EY1080" i="3"/>
  <c r="EX1085" i="3"/>
  <c r="EV1080" i="3"/>
  <c r="EU1080" i="3"/>
  <c r="ER1080" i="3"/>
  <c r="EQ1080" i="3"/>
  <c r="EN1080" i="3"/>
  <c r="EM1080" i="3"/>
  <c r="EJ1080" i="3"/>
  <c r="EI1080" i="3"/>
  <c r="EH1085" i="3"/>
  <c r="EF1080" i="3"/>
  <c r="EE1080" i="3"/>
  <c r="EB1080" i="3"/>
  <c r="EA1080" i="3"/>
  <c r="DX1080" i="3"/>
  <c r="DW1080" i="3"/>
  <c r="DT1080" i="3"/>
  <c r="DS1080" i="3"/>
  <c r="DR1085" i="3"/>
  <c r="DP1080" i="3"/>
  <c r="DO1080" i="3"/>
  <c r="DL1080" i="3"/>
  <c r="DK1080" i="3"/>
  <c r="DJ1085" i="3"/>
  <c r="DH1080" i="3"/>
  <c r="DG1080" i="3"/>
  <c r="DD1080" i="3"/>
  <c r="DC1080" i="3"/>
  <c r="DB1085" i="3"/>
  <c r="CZ1080" i="3"/>
  <c r="CY1080" i="3"/>
  <c r="CV1080" i="3"/>
  <c r="CU1080" i="3"/>
  <c r="CR1080" i="3"/>
  <c r="CQ1080" i="3"/>
  <c r="CN1080" i="3"/>
  <c r="CM1080" i="3"/>
  <c r="CL1085" i="3"/>
  <c r="CJ1080" i="3"/>
  <c r="CI1080" i="3"/>
  <c r="CF1080" i="3"/>
  <c r="CE1080" i="3"/>
  <c r="CB1080" i="3"/>
  <c r="CA1080" i="3"/>
  <c r="BX1080" i="3"/>
  <c r="BW1080" i="3"/>
  <c r="BV1085" i="3"/>
  <c r="FD1079" i="3"/>
  <c r="EZ1079" i="3"/>
  <c r="EV1084" i="3"/>
  <c r="ER1079" i="3"/>
  <c r="EN1079" i="3"/>
  <c r="EJ1079" i="3"/>
  <c r="EF1084" i="3"/>
  <c r="EB1079" i="3"/>
  <c r="DX1079" i="3"/>
  <c r="DT1079" i="3"/>
  <c r="DP1084" i="3"/>
  <c r="DL1079" i="3"/>
  <c r="DH1079" i="3"/>
  <c r="DD1079" i="3"/>
  <c r="CZ1084" i="3"/>
  <c r="CV1079" i="3"/>
  <c r="CR1079" i="3"/>
  <c r="CN1079" i="3"/>
  <c r="CJ1084" i="3"/>
  <c r="CF1079" i="3"/>
  <c r="CB1079" i="3"/>
  <c r="BX1079" i="3"/>
  <c r="FE1078" i="3"/>
  <c r="FB1078" i="3"/>
  <c r="FA1078" i="3"/>
  <c r="EW1078" i="3"/>
  <c r="ET1078" i="3"/>
  <c r="ES1078" i="3"/>
  <c r="EO1078" i="3"/>
  <c r="EL1078" i="3"/>
  <c r="EK1078" i="3"/>
  <c r="EG1078" i="3"/>
  <c r="ED1078" i="3"/>
  <c r="EC1078" i="3"/>
  <c r="DY1078" i="3"/>
  <c r="DV1078" i="3"/>
  <c r="DU1078" i="3"/>
  <c r="DR1078" i="3"/>
  <c r="DQ1078" i="3"/>
  <c r="DN1078" i="3"/>
  <c r="DM1078" i="3"/>
  <c r="DI1078" i="3"/>
  <c r="DF1078" i="3"/>
  <c r="DE1078" i="3"/>
  <c r="DA1078" i="3"/>
  <c r="CX1078" i="3"/>
  <c r="CW1078" i="3"/>
  <c r="CT1083" i="3"/>
  <c r="CS1078" i="3"/>
  <c r="CP1078" i="3"/>
  <c r="CO1078" i="3"/>
  <c r="CK1078" i="3"/>
  <c r="CH1078" i="3"/>
  <c r="CG1078" i="3"/>
  <c r="CC1078" i="3"/>
  <c r="BZ1078" i="3"/>
  <c r="BY1078" i="3"/>
  <c r="FC1077" i="3"/>
  <c r="FB1077" i="3"/>
  <c r="EY1077" i="3"/>
  <c r="EX1077" i="3"/>
  <c r="EU1077" i="3"/>
  <c r="ET1077" i="3"/>
  <c r="EQ1077" i="3"/>
  <c r="EP1077" i="3"/>
  <c r="EM1077" i="3"/>
  <c r="EL1077" i="3"/>
  <c r="EI1077" i="3"/>
  <c r="EH1077" i="3"/>
  <c r="EE1077" i="3"/>
  <c r="ED1077" i="3"/>
  <c r="EA1077" i="3"/>
  <c r="DZ1077" i="3"/>
  <c r="DW1077" i="3"/>
  <c r="DV1077" i="3"/>
  <c r="DS1077" i="3"/>
  <c r="DR1077" i="3"/>
  <c r="DO1077" i="3"/>
  <c r="DN1077" i="3"/>
  <c r="DK1077" i="3"/>
  <c r="DJ1077" i="3"/>
  <c r="DG1077" i="3"/>
  <c r="DF1077" i="3"/>
  <c r="DC1077" i="3"/>
  <c r="DB1077" i="3"/>
  <c r="CY1077" i="3"/>
  <c r="CX1077" i="3"/>
  <c r="CU1077" i="3"/>
  <c r="CT1077" i="3"/>
  <c r="CQ1077" i="3"/>
  <c r="CP1077" i="3"/>
  <c r="CM1077" i="3"/>
  <c r="CL1077" i="3"/>
  <c r="CI1077" i="3"/>
  <c r="CH1077" i="3"/>
  <c r="CE1077" i="3"/>
  <c r="CD1077" i="3"/>
  <c r="CA1077" i="3"/>
  <c r="BZ1077" i="3"/>
  <c r="BW1077" i="3"/>
  <c r="BV1077" i="3"/>
  <c r="EH1080" i="3"/>
  <c r="EN1077" i="3"/>
  <c r="CB1077" i="3"/>
  <c r="AX1045" i="3"/>
  <c r="AY1045" i="3" s="1"/>
  <c r="AX1044" i="3"/>
  <c r="AY1044" i="3" s="1"/>
  <c r="AX1043" i="3"/>
  <c r="AY1043" i="3" s="1"/>
  <c r="AX1042" i="3"/>
  <c r="AY1042" i="3" s="1"/>
  <c r="AX1041" i="3"/>
  <c r="AY1041" i="3" s="1"/>
  <c r="AX1040" i="3"/>
  <c r="AY1040" i="3" s="1"/>
  <c r="AX1039" i="3"/>
  <c r="AY1039" i="3" s="1"/>
  <c r="AY1038" i="3"/>
  <c r="AX1038" i="3"/>
  <c r="AX1037" i="3"/>
  <c r="AY1037" i="3" s="1"/>
  <c r="AX1036" i="3"/>
  <c r="AY1036" i="3" s="1"/>
  <c r="AX1035" i="3"/>
  <c r="AY1035" i="3" s="1"/>
  <c r="AX1034" i="3"/>
  <c r="AY1034" i="3" s="1"/>
  <c r="AX1033" i="3"/>
  <c r="AY1033" i="3" s="1"/>
  <c r="AY1032" i="3"/>
  <c r="AX1032" i="3"/>
  <c r="AX1031" i="3"/>
  <c r="AY1031" i="3" s="1"/>
  <c r="AY1030" i="3"/>
  <c r="AX1030" i="3"/>
  <c r="AX1029" i="3"/>
  <c r="AY1029" i="3" s="1"/>
  <c r="AX1028" i="3"/>
  <c r="AY1028" i="3" s="1"/>
  <c r="AX1027" i="3"/>
  <c r="AY1027" i="3" s="1"/>
  <c r="AX1026" i="3"/>
  <c r="AY1026" i="3" s="1"/>
  <c r="AX1025" i="3"/>
  <c r="AY1025" i="3" s="1"/>
  <c r="AX1024" i="3"/>
  <c r="AY1024" i="3" s="1"/>
  <c r="AX1023" i="3"/>
  <c r="AY1023" i="3" s="1"/>
  <c r="AY1022" i="3"/>
  <c r="AX1022" i="3"/>
  <c r="AX1021" i="3"/>
  <c r="AY1021" i="3" s="1"/>
  <c r="AY1020" i="3"/>
  <c r="AX1020" i="3"/>
  <c r="AX1019" i="3"/>
  <c r="AY1019" i="3" s="1"/>
  <c r="AX1018" i="3"/>
  <c r="AY1018" i="3" s="1"/>
  <c r="AX1017" i="3"/>
  <c r="AY1017" i="3" s="1"/>
  <c r="AX1016" i="3"/>
  <c r="AY1016" i="3" s="1"/>
  <c r="AX1015" i="3"/>
  <c r="AY1015" i="3" s="1"/>
  <c r="AY1014" i="3"/>
  <c r="AX1014" i="3"/>
  <c r="AX1013" i="3"/>
  <c r="AY1013" i="3" s="1"/>
  <c r="AX1012" i="3"/>
  <c r="AY1012" i="3" s="1"/>
  <c r="AX1011" i="3"/>
  <c r="AY1011" i="3" s="1"/>
  <c r="AX1010" i="3"/>
  <c r="AY1010" i="3" s="1"/>
  <c r="AX1009" i="3"/>
  <c r="AY1009" i="3" s="1"/>
  <c r="AX1008" i="3"/>
  <c r="AY1008" i="3" s="1"/>
  <c r="AX1007" i="3"/>
  <c r="AY1007" i="3" s="1"/>
  <c r="AY1006" i="3"/>
  <c r="AX1006" i="3"/>
  <c r="AX978" i="3"/>
  <c r="AY978" i="3" s="1"/>
  <c r="AX977" i="3"/>
  <c r="AY977" i="3" s="1"/>
  <c r="AY976" i="3"/>
  <c r="AX976" i="3"/>
  <c r="AY975" i="3"/>
  <c r="AX975" i="3"/>
  <c r="AX974" i="3"/>
  <c r="AY974" i="3" s="1"/>
  <c r="AX973" i="3"/>
  <c r="AY973" i="3" s="1"/>
  <c r="AX972" i="3"/>
  <c r="AY972" i="3" s="1"/>
  <c r="AX971" i="3"/>
  <c r="AY971" i="3" s="1"/>
  <c r="AX970" i="3"/>
  <c r="AY970" i="3" s="1"/>
  <c r="AY969" i="3"/>
  <c r="AX969" i="3"/>
  <c r="AX968" i="3"/>
  <c r="AY968" i="3" s="1"/>
  <c r="AY967" i="3"/>
  <c r="AX967" i="3"/>
  <c r="AX966" i="3"/>
  <c r="AY966" i="3" s="1"/>
  <c r="AX965" i="3"/>
  <c r="AY965" i="3" s="1"/>
  <c r="AX964" i="3"/>
  <c r="AY964" i="3" s="1"/>
  <c r="AX963" i="3"/>
  <c r="AY963" i="3" s="1"/>
  <c r="AX962" i="3"/>
  <c r="AY962" i="3" s="1"/>
  <c r="AX961" i="3"/>
  <c r="AY961" i="3" s="1"/>
  <c r="AY960" i="3"/>
  <c r="AX960" i="3"/>
  <c r="AX959" i="3"/>
  <c r="AY959" i="3" s="1"/>
  <c r="AX958" i="3"/>
  <c r="AY958" i="3" s="1"/>
  <c r="AX956" i="3"/>
  <c r="AY956" i="3" s="1"/>
  <c r="AX955" i="3"/>
  <c r="AY955" i="3" s="1"/>
  <c r="AY954" i="3"/>
  <c r="AX954" i="3"/>
  <c r="AX953" i="3"/>
  <c r="AY953" i="3" s="1"/>
  <c r="AX952" i="3"/>
  <c r="AY952" i="3" s="1"/>
  <c r="AX951" i="3"/>
  <c r="AY951" i="3" s="1"/>
  <c r="AX950" i="3"/>
  <c r="AY950" i="3" s="1"/>
  <c r="AY949" i="3"/>
  <c r="AX949" i="3"/>
  <c r="AX948" i="3"/>
  <c r="AY948" i="3" s="1"/>
  <c r="AX947" i="3"/>
  <c r="AY947" i="3" s="1"/>
  <c r="AX946" i="3"/>
  <c r="AY946" i="3" s="1"/>
  <c r="AX945" i="3"/>
  <c r="AY945" i="3" s="1"/>
  <c r="AX944" i="3"/>
  <c r="AY944" i="3" s="1"/>
  <c r="AX943" i="3"/>
  <c r="AY943" i="3" s="1"/>
  <c r="AX942" i="3"/>
  <c r="AY942" i="3" s="1"/>
  <c r="AY941" i="3"/>
  <c r="AX941" i="3"/>
  <c r="AX940" i="3"/>
  <c r="AY940" i="3" s="1"/>
  <c r="AX939" i="3"/>
  <c r="AY939" i="3" s="1"/>
  <c r="AX938" i="3"/>
  <c r="AY938" i="3" s="1"/>
  <c r="AX937" i="3"/>
  <c r="AY937" i="3" s="1"/>
  <c r="AY935" i="3"/>
  <c r="AX935" i="3"/>
  <c r="AX934" i="3"/>
  <c r="AY934" i="3" s="1"/>
  <c r="AX933" i="3"/>
  <c r="AY933" i="3" s="1"/>
  <c r="AX932" i="3"/>
  <c r="AY932" i="3" s="1"/>
  <c r="AX931" i="3"/>
  <c r="AY931" i="3" s="1"/>
  <c r="AX930" i="3"/>
  <c r="AY930" i="3" s="1"/>
  <c r="AX929" i="3"/>
  <c r="AY929" i="3" s="1"/>
  <c r="AX928" i="3"/>
  <c r="AY928" i="3" s="1"/>
  <c r="AX927" i="3"/>
  <c r="AY927" i="3" s="1"/>
  <c r="AX926" i="3"/>
  <c r="AY926" i="3" s="1"/>
  <c r="AX925" i="3"/>
  <c r="AY925" i="3" s="1"/>
  <c r="AX924" i="3"/>
  <c r="AY924" i="3" s="1"/>
  <c r="AY923" i="3"/>
  <c r="AX923" i="3"/>
  <c r="AX922" i="3"/>
  <c r="AY922" i="3" s="1"/>
  <c r="AX921" i="3"/>
  <c r="AY921" i="3" s="1"/>
  <c r="AX920" i="3"/>
  <c r="AY920" i="3" s="1"/>
  <c r="AX919" i="3"/>
  <c r="AY919" i="3" s="1"/>
  <c r="AX918" i="3"/>
  <c r="AY918" i="3" s="1"/>
  <c r="AX917" i="3"/>
  <c r="AY917" i="3" s="1"/>
  <c r="AX916" i="3"/>
  <c r="AY916" i="3" s="1"/>
  <c r="AX915" i="3"/>
  <c r="AY915" i="3" s="1"/>
  <c r="AX914" i="3"/>
  <c r="AY914" i="3" s="1"/>
  <c r="AX913" i="3"/>
  <c r="AY913" i="3" s="1"/>
  <c r="AX912" i="3"/>
  <c r="AY912" i="3" s="1"/>
  <c r="AY911" i="3"/>
  <c r="AX911" i="3"/>
  <c r="AX910" i="3"/>
  <c r="AY910" i="3" s="1"/>
  <c r="AX909" i="3"/>
  <c r="AY909" i="3" s="1"/>
  <c r="AX908" i="3"/>
  <c r="AY908" i="3" s="1"/>
  <c r="AY907" i="3"/>
  <c r="AX907" i="3"/>
  <c r="AX906" i="3"/>
  <c r="AY906" i="3" s="1"/>
  <c r="AX905" i="3"/>
  <c r="AY905" i="3" s="1"/>
  <c r="AX904" i="3"/>
  <c r="AY904" i="3" s="1"/>
  <c r="AX903" i="3"/>
  <c r="AY903" i="3" s="1"/>
  <c r="AX902" i="3"/>
  <c r="AY902" i="3" s="1"/>
  <c r="AX900" i="3"/>
  <c r="AY900" i="3" s="1"/>
  <c r="AX899" i="3"/>
  <c r="AY899" i="3" s="1"/>
  <c r="AX898" i="3"/>
  <c r="AY898" i="3" s="1"/>
  <c r="AX897" i="3"/>
  <c r="AY897" i="3" s="1"/>
  <c r="AX896" i="3"/>
  <c r="AY896" i="3" s="1"/>
  <c r="AX895" i="3"/>
  <c r="AY895" i="3" s="1"/>
  <c r="AX894" i="3"/>
  <c r="AY894" i="3" s="1"/>
  <c r="AY893" i="3"/>
  <c r="AX893" i="3"/>
  <c r="AX892" i="3"/>
  <c r="AY892" i="3" s="1"/>
  <c r="AX891" i="3"/>
  <c r="AY891" i="3" s="1"/>
  <c r="AX890" i="3"/>
  <c r="AY890" i="3" s="1"/>
  <c r="AX889" i="3"/>
  <c r="AY889" i="3" s="1"/>
  <c r="AX888" i="3"/>
  <c r="AY888" i="3" s="1"/>
  <c r="AX887" i="3"/>
  <c r="AY887" i="3" s="1"/>
  <c r="AX886" i="3"/>
  <c r="AY886" i="3" s="1"/>
  <c r="AY885" i="3"/>
  <c r="AX885" i="3"/>
  <c r="AX884" i="3"/>
  <c r="AY884" i="3" s="1"/>
  <c r="AX883" i="3"/>
  <c r="AY883" i="3" s="1"/>
  <c r="AX882" i="3"/>
  <c r="AY882" i="3" s="1"/>
  <c r="AX881" i="3"/>
  <c r="AY881" i="3" s="1"/>
  <c r="AY879" i="3"/>
  <c r="AX879" i="3"/>
  <c r="AX878" i="3"/>
  <c r="AY878" i="3" s="1"/>
  <c r="AX877" i="3"/>
  <c r="AY877" i="3" s="1"/>
  <c r="AX876" i="3"/>
  <c r="AY876" i="3" s="1"/>
  <c r="AX875" i="3"/>
  <c r="AY875" i="3" s="1"/>
  <c r="AX874" i="3"/>
  <c r="AY874" i="3" s="1"/>
  <c r="AY873" i="3"/>
  <c r="AX873" i="3"/>
  <c r="AX872" i="3"/>
  <c r="AY872" i="3" s="1"/>
  <c r="AX871" i="3"/>
  <c r="AY871" i="3" s="1"/>
  <c r="AX870" i="3"/>
  <c r="AY870" i="3" s="1"/>
  <c r="AX869" i="3"/>
  <c r="AY869" i="3" s="1"/>
  <c r="AX868" i="3"/>
  <c r="AY868" i="3" s="1"/>
  <c r="AX867" i="3"/>
  <c r="AY867" i="3" s="1"/>
  <c r="AX866" i="3"/>
  <c r="AY866" i="3" s="1"/>
  <c r="AX865" i="3"/>
  <c r="AY865" i="3" s="1"/>
  <c r="AX864" i="3"/>
  <c r="AY864" i="3" s="1"/>
  <c r="AX863" i="3"/>
  <c r="AY863" i="3" s="1"/>
  <c r="AX862" i="3"/>
  <c r="AY862" i="3" s="1"/>
  <c r="AX861" i="3"/>
  <c r="AY861" i="3" s="1"/>
  <c r="AX860" i="3"/>
  <c r="AY860" i="3" s="1"/>
  <c r="AX858" i="3"/>
  <c r="AY858" i="3" s="1"/>
  <c r="AY857" i="3"/>
  <c r="AX857" i="3"/>
  <c r="AX856" i="3"/>
  <c r="AY856" i="3" s="1"/>
  <c r="AX855" i="3"/>
  <c r="AY855" i="3" s="1"/>
  <c r="AX854" i="3"/>
  <c r="AY854" i="3" s="1"/>
  <c r="AX853" i="3"/>
  <c r="AY853" i="3" s="1"/>
  <c r="AX852" i="3"/>
  <c r="AY852" i="3" s="1"/>
  <c r="AY851" i="3"/>
  <c r="AX851" i="3"/>
  <c r="AX850" i="3"/>
  <c r="AY850" i="3" s="1"/>
  <c r="AX849" i="3"/>
  <c r="AY849" i="3" s="1"/>
  <c r="AX848" i="3"/>
  <c r="AY848" i="3" s="1"/>
  <c r="AX847" i="3"/>
  <c r="AY847" i="3" s="1"/>
  <c r="AY846" i="3"/>
  <c r="FE690" i="3"/>
  <c r="FD690" i="3"/>
  <c r="FC690" i="3"/>
  <c r="FB690" i="3"/>
  <c r="FA690" i="3"/>
  <c r="EZ690" i="3"/>
  <c r="EY690" i="3"/>
  <c r="EX690" i="3"/>
  <c r="EW690" i="3"/>
  <c r="EV690" i="3"/>
  <c r="EU690" i="3"/>
  <c r="ET690" i="3"/>
  <c r="ES690" i="3"/>
  <c r="ER690" i="3"/>
  <c r="EQ690" i="3"/>
  <c r="EP690" i="3"/>
  <c r="EO690" i="3"/>
  <c r="EN690" i="3"/>
  <c r="EM690" i="3"/>
  <c r="EL690" i="3"/>
  <c r="EK690" i="3"/>
  <c r="EJ690" i="3"/>
  <c r="EI690" i="3"/>
  <c r="EH690" i="3"/>
  <c r="EG690" i="3"/>
  <c r="EF690" i="3"/>
  <c r="EE690" i="3"/>
  <c r="ED690" i="3"/>
  <c r="EC690" i="3"/>
  <c r="EB690" i="3"/>
  <c r="EA690" i="3"/>
  <c r="DZ690" i="3"/>
  <c r="DY690" i="3"/>
  <c r="DX690" i="3"/>
  <c r="DW690" i="3"/>
  <c r="DV690" i="3"/>
  <c r="DU690" i="3"/>
  <c r="DT690" i="3"/>
  <c r="DS690" i="3"/>
  <c r="DR690" i="3"/>
  <c r="DQ690" i="3"/>
  <c r="DP690" i="3"/>
  <c r="DO690" i="3"/>
  <c r="DN690" i="3"/>
  <c r="DM690" i="3"/>
  <c r="DL690" i="3"/>
  <c r="DK690" i="3"/>
  <c r="DJ690" i="3"/>
  <c r="DI690" i="3"/>
  <c r="DH690" i="3"/>
  <c r="DG690" i="3"/>
  <c r="DF690" i="3"/>
  <c r="DE690" i="3"/>
  <c r="DD690" i="3"/>
  <c r="DC690" i="3"/>
  <c r="DB690" i="3"/>
  <c r="DA690" i="3"/>
  <c r="CZ690" i="3"/>
  <c r="CY690" i="3"/>
  <c r="CX690" i="3"/>
  <c r="FE689" i="3"/>
  <c r="FD689" i="3"/>
  <c r="FC689" i="3"/>
  <c r="FB689" i="3"/>
  <c r="FA689" i="3"/>
  <c r="EZ689" i="3"/>
  <c r="EY689" i="3"/>
  <c r="EX689" i="3"/>
  <c r="EW689" i="3"/>
  <c r="EV689" i="3"/>
  <c r="EU689" i="3"/>
  <c r="ET689" i="3"/>
  <c r="ES689" i="3"/>
  <c r="ER689" i="3"/>
  <c r="EQ689" i="3"/>
  <c r="EP689" i="3"/>
  <c r="EO689" i="3"/>
  <c r="EN689" i="3"/>
  <c r="EM689" i="3"/>
  <c r="EL689" i="3"/>
  <c r="EK689" i="3"/>
  <c r="EJ689" i="3"/>
  <c r="EI689" i="3"/>
  <c r="EH689" i="3"/>
  <c r="EG689" i="3"/>
  <c r="EF689" i="3"/>
  <c r="EE689" i="3"/>
  <c r="ED689" i="3"/>
  <c r="EC689" i="3"/>
  <c r="EB689" i="3"/>
  <c r="EA689" i="3"/>
  <c r="DZ689" i="3"/>
  <c r="DY689" i="3"/>
  <c r="DX689" i="3"/>
  <c r="DW689" i="3"/>
  <c r="DV689" i="3"/>
  <c r="DU689" i="3"/>
  <c r="DT689" i="3"/>
  <c r="DS689" i="3"/>
  <c r="DR689" i="3"/>
  <c r="DQ689" i="3"/>
  <c r="DP689" i="3"/>
  <c r="DO689" i="3"/>
  <c r="DN689" i="3"/>
  <c r="DM689" i="3"/>
  <c r="DL689" i="3"/>
  <c r="DK689" i="3"/>
  <c r="DJ689" i="3"/>
  <c r="DI689" i="3"/>
  <c r="DH689" i="3"/>
  <c r="DG689" i="3"/>
  <c r="DF689" i="3"/>
  <c r="DE689" i="3"/>
  <c r="DD689" i="3"/>
  <c r="DC689" i="3"/>
  <c r="DB689" i="3"/>
  <c r="DA689" i="3"/>
  <c r="CZ689" i="3"/>
  <c r="CY689" i="3"/>
  <c r="CX689" i="3"/>
  <c r="FE682" i="3"/>
  <c r="FD682" i="3"/>
  <c r="FC682" i="3"/>
  <c r="FB682" i="3"/>
  <c r="FA682" i="3"/>
  <c r="EZ682" i="3"/>
  <c r="EY682" i="3"/>
  <c r="EX682" i="3"/>
  <c r="EW682" i="3"/>
  <c r="EV682" i="3"/>
  <c r="EU682" i="3"/>
  <c r="ET682" i="3"/>
  <c r="ES682" i="3"/>
  <c r="ER682" i="3"/>
  <c r="EQ682" i="3"/>
  <c r="EP682" i="3"/>
  <c r="EO682" i="3"/>
  <c r="EN682" i="3"/>
  <c r="EM682" i="3"/>
  <c r="EL682" i="3"/>
  <c r="EK682" i="3"/>
  <c r="EJ682" i="3"/>
  <c r="EI682" i="3"/>
  <c r="EH682" i="3"/>
  <c r="EG682" i="3"/>
  <c r="EF682" i="3"/>
  <c r="EE682" i="3"/>
  <c r="ED682" i="3"/>
  <c r="EC682" i="3"/>
  <c r="EB682" i="3"/>
  <c r="EA682" i="3"/>
  <c r="DZ682" i="3"/>
  <c r="DY682" i="3"/>
  <c r="DX682" i="3"/>
  <c r="DW682" i="3"/>
  <c r="DV682" i="3"/>
  <c r="DU682" i="3"/>
  <c r="DT682" i="3"/>
  <c r="DS682" i="3"/>
  <c r="DR682" i="3"/>
  <c r="DQ682" i="3"/>
  <c r="DP682" i="3"/>
  <c r="DO682" i="3"/>
  <c r="DN682" i="3"/>
  <c r="DM682" i="3"/>
  <c r="DL682" i="3"/>
  <c r="DK682" i="3"/>
  <c r="DJ682" i="3"/>
  <c r="DI682" i="3"/>
  <c r="DH682" i="3"/>
  <c r="DG682" i="3"/>
  <c r="DF682" i="3"/>
  <c r="DE682" i="3"/>
  <c r="DD682" i="3"/>
  <c r="DC682" i="3"/>
  <c r="DB682" i="3"/>
  <c r="DA682" i="3"/>
  <c r="CZ682" i="3"/>
  <c r="CY682" i="3"/>
  <c r="CX682" i="3"/>
  <c r="FE654" i="3"/>
  <c r="FD654" i="3"/>
  <c r="FC654" i="3"/>
  <c r="FB654" i="3"/>
  <c r="FA654" i="3"/>
  <c r="EZ654" i="3"/>
  <c r="EY654" i="3"/>
  <c r="EX654" i="3"/>
  <c r="EW654" i="3"/>
  <c r="EV654" i="3"/>
  <c r="EU654" i="3"/>
  <c r="ET654" i="3"/>
  <c r="ES654" i="3"/>
  <c r="ER654" i="3"/>
  <c r="EQ654" i="3"/>
  <c r="EP654" i="3"/>
  <c r="EO654" i="3"/>
  <c r="EN654" i="3"/>
  <c r="EM654" i="3"/>
  <c r="EL654" i="3"/>
  <c r="EK654" i="3"/>
  <c r="EJ654" i="3"/>
  <c r="EI654" i="3"/>
  <c r="EH654" i="3"/>
  <c r="EG654" i="3"/>
  <c r="EF654" i="3"/>
  <c r="EE654" i="3"/>
  <c r="ED654" i="3"/>
  <c r="EC654" i="3"/>
  <c r="EB654" i="3"/>
  <c r="EA654" i="3"/>
  <c r="DZ654" i="3"/>
  <c r="DY654" i="3"/>
  <c r="DX654" i="3"/>
  <c r="DW654" i="3"/>
  <c r="DV654" i="3"/>
  <c r="DU654" i="3"/>
  <c r="DT654" i="3"/>
  <c r="DS654" i="3"/>
  <c r="DR654" i="3"/>
  <c r="DQ654" i="3"/>
  <c r="DP654" i="3"/>
  <c r="DO654" i="3"/>
  <c r="DN654" i="3"/>
  <c r="DM654" i="3"/>
  <c r="DL654" i="3"/>
  <c r="DK654" i="3"/>
  <c r="DJ654" i="3"/>
  <c r="DI654" i="3"/>
  <c r="DH654" i="3"/>
  <c r="DG654" i="3"/>
  <c r="DF654" i="3"/>
  <c r="DE654" i="3"/>
  <c r="DD654" i="3"/>
  <c r="DC654" i="3"/>
  <c r="DB654" i="3"/>
  <c r="DA654" i="3"/>
  <c r="CZ654" i="3"/>
  <c r="CY654" i="3"/>
  <c r="CX654" i="3"/>
  <c r="FE647" i="3"/>
  <c r="FD647" i="3"/>
  <c r="FC647" i="3"/>
  <c r="FB647" i="3"/>
  <c r="FA647" i="3"/>
  <c r="EZ647" i="3"/>
  <c r="EY647" i="3"/>
  <c r="EX647" i="3"/>
  <c r="EW647" i="3"/>
  <c r="EV647" i="3"/>
  <c r="EU647" i="3"/>
  <c r="ET647" i="3"/>
  <c r="ES647" i="3"/>
  <c r="ER647" i="3"/>
  <c r="EQ647" i="3"/>
  <c r="EP647" i="3"/>
  <c r="EO647" i="3"/>
  <c r="EN647" i="3"/>
  <c r="EM647" i="3"/>
  <c r="EL647" i="3"/>
  <c r="EK647" i="3"/>
  <c r="EJ647" i="3"/>
  <c r="EI647" i="3"/>
  <c r="EH647" i="3"/>
  <c r="EG647" i="3"/>
  <c r="EF647" i="3"/>
  <c r="EE647" i="3"/>
  <c r="ED647" i="3"/>
  <c r="EC647" i="3"/>
  <c r="EB647" i="3"/>
  <c r="EA647" i="3"/>
  <c r="DZ647" i="3"/>
  <c r="DY647" i="3"/>
  <c r="DX647" i="3"/>
  <c r="DW647" i="3"/>
  <c r="DV647" i="3"/>
  <c r="DU647" i="3"/>
  <c r="DT647" i="3"/>
  <c r="DS647" i="3"/>
  <c r="DR647" i="3"/>
  <c r="DQ647" i="3"/>
  <c r="DP647" i="3"/>
  <c r="DO647" i="3"/>
  <c r="DN647" i="3"/>
  <c r="DM647" i="3"/>
  <c r="DL647" i="3"/>
  <c r="DK647" i="3"/>
  <c r="DJ647" i="3"/>
  <c r="DI647" i="3"/>
  <c r="DH647" i="3"/>
  <c r="DG647" i="3"/>
  <c r="DF647" i="3"/>
  <c r="DE647" i="3"/>
  <c r="DD647" i="3"/>
  <c r="DC647" i="3"/>
  <c r="DB647" i="3"/>
  <c r="DA647" i="3"/>
  <c r="CZ647" i="3"/>
  <c r="CY647" i="3"/>
  <c r="CX647" i="3"/>
  <c r="FE613" i="3"/>
  <c r="FA613" i="3"/>
  <c r="EW613" i="3"/>
  <c r="ES613" i="3"/>
  <c r="EO613" i="3"/>
  <c r="EK613" i="3"/>
  <c r="EG613" i="3"/>
  <c r="EC613" i="3"/>
  <c r="DY613" i="3"/>
  <c r="DU613" i="3"/>
  <c r="DQ613" i="3"/>
  <c r="DM613" i="3"/>
  <c r="DI613" i="3"/>
  <c r="DE613" i="3"/>
  <c r="DA613" i="3"/>
  <c r="FB612" i="3"/>
  <c r="EX612" i="3"/>
  <c r="ET612" i="3"/>
  <c r="EP612" i="3"/>
  <c r="EL612" i="3"/>
  <c r="EH612" i="3"/>
  <c r="ED612" i="3"/>
  <c r="DZ612" i="3"/>
  <c r="DV612" i="3"/>
  <c r="DR612" i="3"/>
  <c r="DN612" i="3"/>
  <c r="DJ612" i="3"/>
  <c r="DF612" i="3"/>
  <c r="DB612" i="3"/>
  <c r="CX612" i="3"/>
  <c r="FC611" i="3"/>
  <c r="EY611" i="3"/>
  <c r="EU611" i="3"/>
  <c r="EQ611" i="3"/>
  <c r="EM611" i="3"/>
  <c r="EI611" i="3"/>
  <c r="EE611" i="3"/>
  <c r="EA611" i="3"/>
  <c r="DW611" i="3"/>
  <c r="DS611" i="3"/>
  <c r="DO611" i="3"/>
  <c r="DK611" i="3"/>
  <c r="DG611" i="3"/>
  <c r="DC611" i="3"/>
  <c r="CY611" i="3"/>
  <c r="FD610" i="3"/>
  <c r="EZ610" i="3"/>
  <c r="EV610" i="3"/>
  <c r="ER610" i="3"/>
  <c r="EN610" i="3"/>
  <c r="EJ610" i="3"/>
  <c r="EF610" i="3"/>
  <c r="EB610" i="3"/>
  <c r="DX610" i="3"/>
  <c r="DT610" i="3"/>
  <c r="DP610" i="3"/>
  <c r="DL610" i="3"/>
  <c r="DH610" i="3"/>
  <c r="DD610" i="3"/>
  <c r="CZ610" i="3"/>
  <c r="FE609" i="3"/>
  <c r="FA609" i="3"/>
  <c r="EW609" i="3"/>
  <c r="ES609" i="3"/>
  <c r="EO609" i="3"/>
  <c r="EK609" i="3"/>
  <c r="EG609" i="3"/>
  <c r="EC609" i="3"/>
  <c r="DY609" i="3"/>
  <c r="DU609" i="3"/>
  <c r="DQ609" i="3"/>
  <c r="DM609" i="3"/>
  <c r="DI609" i="3"/>
  <c r="DE609" i="3"/>
  <c r="DA609" i="3"/>
  <c r="FB608" i="3"/>
  <c r="EX608" i="3"/>
  <c r="ET608" i="3"/>
  <c r="EP608" i="3"/>
  <c r="EL608" i="3"/>
  <c r="EH608" i="3"/>
  <c r="ED608" i="3"/>
  <c r="DZ608" i="3"/>
  <c r="DV608" i="3"/>
  <c r="DR608" i="3"/>
  <c r="DN608" i="3"/>
  <c r="DJ608" i="3"/>
  <c r="DF608" i="3"/>
  <c r="DB608" i="3"/>
  <c r="CX608" i="3"/>
  <c r="FE425" i="3"/>
  <c r="FD425" i="3"/>
  <c r="EW425" i="3"/>
  <c r="EV425" i="3"/>
  <c r="EO425" i="3"/>
  <c r="EN425" i="3"/>
  <c r="EG425" i="3"/>
  <c r="EF425" i="3"/>
  <c r="DY425" i="3"/>
  <c r="DX425" i="3"/>
  <c r="DQ425" i="3"/>
  <c r="DP425" i="3"/>
  <c r="DI425" i="3"/>
  <c r="DH425" i="3"/>
  <c r="DA425" i="3"/>
  <c r="CZ425" i="3"/>
  <c r="EZ425" i="3"/>
  <c r="ER425" i="3"/>
  <c r="EJ425" i="3"/>
  <c r="EB425" i="3"/>
  <c r="DT425" i="3"/>
  <c r="DL425" i="3"/>
  <c r="DD425" i="3"/>
  <c r="FA425" i="3"/>
  <c r="ES425" i="3"/>
  <c r="EK425" i="3"/>
  <c r="EC425" i="3"/>
  <c r="DU425" i="3"/>
  <c r="DM425" i="3"/>
  <c r="DE425" i="3"/>
  <c r="FB425" i="3"/>
  <c r="EX425" i="3"/>
  <c r="ET425" i="3"/>
  <c r="EP425" i="3"/>
  <c r="EL425" i="3"/>
  <c r="EH425" i="3"/>
  <c r="ED425" i="3"/>
  <c r="DZ425" i="3"/>
  <c r="DV425" i="3"/>
  <c r="DR425" i="3"/>
  <c r="DN425" i="3"/>
  <c r="DJ425" i="3"/>
  <c r="DF425" i="3"/>
  <c r="DB425" i="3"/>
  <c r="CX425" i="3"/>
  <c r="FC418" i="3"/>
  <c r="EY418" i="3"/>
  <c r="EU418" i="3"/>
  <c r="EQ418" i="3"/>
  <c r="EM418" i="3"/>
  <c r="EI418" i="3"/>
  <c r="EE418" i="3"/>
  <c r="EA418" i="3"/>
  <c r="DW418" i="3"/>
  <c r="DS418" i="3"/>
  <c r="DO418" i="3"/>
  <c r="DK418" i="3"/>
  <c r="DG418" i="3"/>
  <c r="DC418" i="3"/>
  <c r="CY418" i="3"/>
  <c r="FD418" i="3"/>
  <c r="EZ418" i="3"/>
  <c r="EV418" i="3"/>
  <c r="ER418" i="3"/>
  <c r="EN418" i="3"/>
  <c r="EJ418" i="3"/>
  <c r="EF418" i="3"/>
  <c r="EB418" i="3"/>
  <c r="DX418" i="3"/>
  <c r="DT418" i="3"/>
  <c r="DP418" i="3"/>
  <c r="DL418" i="3"/>
  <c r="DH418" i="3"/>
  <c r="DD418" i="3"/>
  <c r="CZ418" i="3"/>
  <c r="FE418" i="3"/>
  <c r="FA418" i="3"/>
  <c r="EW418" i="3"/>
  <c r="ES418" i="3"/>
  <c r="EO418" i="3"/>
  <c r="EK418" i="3"/>
  <c r="EG418" i="3"/>
  <c r="EC418" i="3"/>
  <c r="DY418" i="3"/>
  <c r="DU418" i="3"/>
  <c r="DQ418" i="3"/>
  <c r="DM418" i="3"/>
  <c r="DI418" i="3"/>
  <c r="DE418" i="3"/>
  <c r="DA418" i="3"/>
  <c r="EY411" i="3"/>
  <c r="EX411" i="3"/>
  <c r="EQ411" i="3"/>
  <c r="EP411" i="3"/>
  <c r="EI411" i="3"/>
  <c r="EH411" i="3"/>
  <c r="EA411" i="3"/>
  <c r="DZ411" i="3"/>
  <c r="DS411" i="3"/>
  <c r="DR411" i="3"/>
  <c r="DK411" i="3"/>
  <c r="DJ411" i="3"/>
  <c r="DC411" i="3"/>
  <c r="DB411" i="3"/>
  <c r="FB411" i="3"/>
  <c r="ET411" i="3"/>
  <c r="EL411" i="3"/>
  <c r="ED411" i="3"/>
  <c r="DV411" i="3"/>
  <c r="DN411" i="3"/>
  <c r="DF411" i="3"/>
  <c r="CX411" i="3"/>
  <c r="FC411" i="3"/>
  <c r="EU411" i="3"/>
  <c r="EM411" i="3"/>
  <c r="EE411" i="3"/>
  <c r="DW411" i="3"/>
  <c r="DO411" i="3"/>
  <c r="DG411" i="3"/>
  <c r="CY411" i="3"/>
  <c r="FD411" i="3"/>
  <c r="EZ411" i="3"/>
  <c r="EV411" i="3"/>
  <c r="ER411" i="3"/>
  <c r="EN411" i="3"/>
  <c r="EJ411" i="3"/>
  <c r="EF411" i="3"/>
  <c r="EB411" i="3"/>
  <c r="DX411" i="3"/>
  <c r="DT411" i="3"/>
  <c r="DP411" i="3"/>
  <c r="DL411" i="3"/>
  <c r="DH411" i="3"/>
  <c r="DD411" i="3"/>
  <c r="CZ411" i="3"/>
  <c r="EK404" i="3"/>
  <c r="DE404" i="3"/>
  <c r="FE404" i="3"/>
  <c r="FA404" i="3"/>
  <c r="EW404" i="3"/>
  <c r="ES404" i="3"/>
  <c r="EO404" i="3"/>
  <c r="EG404" i="3"/>
  <c r="EC404" i="3"/>
  <c r="DY404" i="3"/>
  <c r="DU404" i="3"/>
  <c r="DQ404" i="3"/>
  <c r="DM404" i="3"/>
  <c r="DI404" i="3"/>
  <c r="DA404" i="3"/>
  <c r="FB404" i="3"/>
  <c r="EX404" i="3"/>
  <c r="ET404" i="3"/>
  <c r="EP404" i="3"/>
  <c r="EL404" i="3"/>
  <c r="EH404" i="3"/>
  <c r="ED404" i="3"/>
  <c r="DZ404" i="3"/>
  <c r="DV404" i="3"/>
  <c r="DR404" i="3"/>
  <c r="DN404" i="3"/>
  <c r="DJ404" i="3"/>
  <c r="DF404" i="3"/>
  <c r="DB404" i="3"/>
  <c r="CX404" i="3"/>
  <c r="FC404" i="3"/>
  <c r="EY404" i="3"/>
  <c r="EU404" i="3"/>
  <c r="EQ404" i="3"/>
  <c r="EM404" i="3"/>
  <c r="EI404" i="3"/>
  <c r="EE404" i="3"/>
  <c r="EA404" i="3"/>
  <c r="DW404" i="3"/>
  <c r="DS404" i="3"/>
  <c r="DO404" i="3"/>
  <c r="DK404" i="3"/>
  <c r="DG404" i="3"/>
  <c r="DC404" i="3"/>
  <c r="CY404" i="3"/>
  <c r="FE397" i="3"/>
  <c r="FD397" i="3"/>
  <c r="EW397" i="3"/>
  <c r="EV397" i="3"/>
  <c r="EO397" i="3"/>
  <c r="EN397" i="3"/>
  <c r="EG397" i="3"/>
  <c r="EF397" i="3"/>
  <c r="DY397" i="3"/>
  <c r="DX397" i="3"/>
  <c r="DQ397" i="3"/>
  <c r="DP397" i="3"/>
  <c r="DI397" i="3"/>
  <c r="DH397" i="3"/>
  <c r="DA397" i="3"/>
  <c r="CZ397" i="3"/>
  <c r="EZ397" i="3"/>
  <c r="ER397" i="3"/>
  <c r="EJ397" i="3"/>
  <c r="EB397" i="3"/>
  <c r="DT397" i="3"/>
  <c r="DL397" i="3"/>
  <c r="DD397" i="3"/>
  <c r="FA397" i="3"/>
  <c r="ES397" i="3"/>
  <c r="EK397" i="3"/>
  <c r="EC397" i="3"/>
  <c r="DU397" i="3"/>
  <c r="DM397" i="3"/>
  <c r="DE397" i="3"/>
  <c r="FB397" i="3"/>
  <c r="EX397" i="3"/>
  <c r="ET397" i="3"/>
  <c r="EP397" i="3"/>
  <c r="EL397" i="3"/>
  <c r="EH397" i="3"/>
  <c r="ED397" i="3"/>
  <c r="DZ397" i="3"/>
  <c r="DV397" i="3"/>
  <c r="DR397" i="3"/>
  <c r="DN397" i="3"/>
  <c r="DJ397" i="3"/>
  <c r="DF397" i="3"/>
  <c r="DB397" i="3"/>
  <c r="CX397" i="3"/>
  <c r="EV390" i="3"/>
  <c r="DP390" i="3"/>
  <c r="FC390" i="3"/>
  <c r="EY390" i="3"/>
  <c r="EU390" i="3"/>
  <c r="EQ390" i="3"/>
  <c r="EM390" i="3"/>
  <c r="EI390" i="3"/>
  <c r="EE390" i="3"/>
  <c r="EA390" i="3"/>
  <c r="DW390" i="3"/>
  <c r="DS390" i="3"/>
  <c r="DO390" i="3"/>
  <c r="DK390" i="3"/>
  <c r="DG390" i="3"/>
  <c r="DC390" i="3"/>
  <c r="CY390" i="3"/>
  <c r="FD390" i="3"/>
  <c r="EZ390" i="3"/>
  <c r="ER390" i="3"/>
  <c r="EN390" i="3"/>
  <c r="EJ390" i="3"/>
  <c r="EF390" i="3"/>
  <c r="EB390" i="3"/>
  <c r="DX390" i="3"/>
  <c r="DT390" i="3"/>
  <c r="DL390" i="3"/>
  <c r="DH390" i="3"/>
  <c r="DD390" i="3"/>
  <c r="CZ390" i="3"/>
  <c r="FE390" i="3"/>
  <c r="FA390" i="3"/>
  <c r="EW390" i="3"/>
  <c r="ES390" i="3"/>
  <c r="EO390" i="3"/>
  <c r="EK390" i="3"/>
  <c r="EG390" i="3"/>
  <c r="EC390" i="3"/>
  <c r="DY390" i="3"/>
  <c r="DU390" i="3"/>
  <c r="DQ390" i="3"/>
  <c r="DM390" i="3"/>
  <c r="DI390" i="3"/>
  <c r="DE390" i="3"/>
  <c r="DA390" i="3"/>
  <c r="EY383" i="3"/>
  <c r="EX383" i="3"/>
  <c r="EQ383" i="3"/>
  <c r="EP383" i="3"/>
  <c r="EI383" i="3"/>
  <c r="EH383" i="3"/>
  <c r="EA383" i="3"/>
  <c r="DZ383" i="3"/>
  <c r="DS383" i="3"/>
  <c r="DR383" i="3"/>
  <c r="DK383" i="3"/>
  <c r="DJ383" i="3"/>
  <c r="DC383" i="3"/>
  <c r="DB383" i="3"/>
  <c r="DN661" i="3"/>
  <c r="FB383" i="3"/>
  <c r="ET383" i="3"/>
  <c r="EL383" i="3"/>
  <c r="ED383" i="3"/>
  <c r="DV383" i="3"/>
  <c r="DN383" i="3"/>
  <c r="DF383" i="3"/>
  <c r="CX383" i="3"/>
  <c r="FC383" i="3"/>
  <c r="EU383" i="3"/>
  <c r="EM383" i="3"/>
  <c r="EE383" i="3"/>
  <c r="DW383" i="3"/>
  <c r="DO383" i="3"/>
  <c r="DG383" i="3"/>
  <c r="CY383" i="3"/>
  <c r="FD383" i="3"/>
  <c r="EZ383" i="3"/>
  <c r="EV383" i="3"/>
  <c r="ER383" i="3"/>
  <c r="EN383" i="3"/>
  <c r="EJ383" i="3"/>
  <c r="EF383" i="3"/>
  <c r="EB383" i="3"/>
  <c r="DX383" i="3"/>
  <c r="DT383" i="3"/>
  <c r="DP383" i="3"/>
  <c r="DL383" i="3"/>
  <c r="DH383" i="3"/>
  <c r="DD383" i="3"/>
  <c r="CZ383" i="3"/>
  <c r="ES376" i="3"/>
  <c r="EK376" i="3"/>
  <c r="DM376" i="3"/>
  <c r="DE376" i="3"/>
  <c r="FE376" i="3"/>
  <c r="FA376" i="3"/>
  <c r="EW376" i="3"/>
  <c r="EO376" i="3"/>
  <c r="EG376" i="3"/>
  <c r="EC376" i="3"/>
  <c r="DY376" i="3"/>
  <c r="DU376" i="3"/>
  <c r="DQ376" i="3"/>
  <c r="DI376" i="3"/>
  <c r="DA376" i="3"/>
  <c r="FB376" i="3"/>
  <c r="EX376" i="3"/>
  <c r="ET376" i="3"/>
  <c r="EP376" i="3"/>
  <c r="EL376" i="3"/>
  <c r="EH376" i="3"/>
  <c r="ED376" i="3"/>
  <c r="DZ376" i="3"/>
  <c r="DV376" i="3"/>
  <c r="DR376" i="3"/>
  <c r="DN376" i="3"/>
  <c r="DJ376" i="3"/>
  <c r="DF376" i="3"/>
  <c r="DB376" i="3"/>
  <c r="CX376" i="3"/>
  <c r="FC376" i="3"/>
  <c r="EY376" i="3"/>
  <c r="EU376" i="3"/>
  <c r="EQ376" i="3"/>
  <c r="EM376" i="3"/>
  <c r="EI376" i="3"/>
  <c r="EE376" i="3"/>
  <c r="EA376" i="3"/>
  <c r="DW376" i="3"/>
  <c r="DS376" i="3"/>
  <c r="DO376" i="3"/>
  <c r="DK376" i="3"/>
  <c r="DG376" i="3"/>
  <c r="DC376" i="3"/>
  <c r="CY376" i="3"/>
  <c r="FE369" i="3"/>
  <c r="FD369" i="3"/>
  <c r="EW369" i="3"/>
  <c r="EV369" i="3"/>
  <c r="EO369" i="3"/>
  <c r="EN369" i="3"/>
  <c r="EG369" i="3"/>
  <c r="EF369" i="3"/>
  <c r="DY369" i="3"/>
  <c r="DX369" i="3"/>
  <c r="DQ369" i="3"/>
  <c r="DP369" i="3"/>
  <c r="DI369" i="3"/>
  <c r="DH369" i="3"/>
  <c r="DA369" i="3"/>
  <c r="CZ369" i="3"/>
  <c r="FA646" i="3"/>
  <c r="EZ369" i="3"/>
  <c r="ER369" i="3"/>
  <c r="EJ369" i="3"/>
  <c r="EB369" i="3"/>
  <c r="DT369" i="3"/>
  <c r="DL369" i="3"/>
  <c r="DD369" i="3"/>
  <c r="FA369" i="3"/>
  <c r="ES369" i="3"/>
  <c r="EK369" i="3"/>
  <c r="EC369" i="3"/>
  <c r="DU369" i="3"/>
  <c r="DM369" i="3"/>
  <c r="DE369" i="3"/>
  <c r="FB369" i="3"/>
  <c r="EX369" i="3"/>
  <c r="ET369" i="3"/>
  <c r="EP369" i="3"/>
  <c r="EL369" i="3"/>
  <c r="EH369" i="3"/>
  <c r="ED369" i="3"/>
  <c r="DZ369" i="3"/>
  <c r="DV369" i="3"/>
  <c r="DR369" i="3"/>
  <c r="DN369" i="3"/>
  <c r="DJ369" i="3"/>
  <c r="DF369" i="3"/>
  <c r="DB369" i="3"/>
  <c r="CX369" i="3"/>
  <c r="FD362" i="3"/>
  <c r="EV362" i="3"/>
  <c r="DX362" i="3"/>
  <c r="DP362" i="3"/>
  <c r="FC362" i="3"/>
  <c r="EY362" i="3"/>
  <c r="EU362" i="3"/>
  <c r="EQ362" i="3"/>
  <c r="EM362" i="3"/>
  <c r="EI362" i="3"/>
  <c r="EE362" i="3"/>
  <c r="EA362" i="3"/>
  <c r="DW362" i="3"/>
  <c r="DS362" i="3"/>
  <c r="DO362" i="3"/>
  <c r="DK362" i="3"/>
  <c r="DG362" i="3"/>
  <c r="DF638" i="3"/>
  <c r="DC362" i="3"/>
  <c r="CY362" i="3"/>
  <c r="EZ362" i="3"/>
  <c r="ER362" i="3"/>
  <c r="EN362" i="3"/>
  <c r="EJ362" i="3"/>
  <c r="EF362" i="3"/>
  <c r="EB362" i="3"/>
  <c r="DT362" i="3"/>
  <c r="DL362" i="3"/>
  <c r="DH362" i="3"/>
  <c r="DD362" i="3"/>
  <c r="CZ362" i="3"/>
  <c r="FE362" i="3"/>
  <c r="FA362" i="3"/>
  <c r="EW362" i="3"/>
  <c r="ES362" i="3"/>
  <c r="EO362" i="3"/>
  <c r="EK362" i="3"/>
  <c r="EG362" i="3"/>
  <c r="EC362" i="3"/>
  <c r="DY362" i="3"/>
  <c r="DU362" i="3"/>
  <c r="DQ362" i="3"/>
  <c r="DM362" i="3"/>
  <c r="DI362" i="3"/>
  <c r="DE362" i="3"/>
  <c r="DA362" i="3"/>
  <c r="EY355" i="3"/>
  <c r="EX355" i="3"/>
  <c r="EQ355" i="3"/>
  <c r="EP355" i="3"/>
  <c r="EI355" i="3"/>
  <c r="EH355" i="3"/>
  <c r="EA355" i="3"/>
  <c r="DZ355" i="3"/>
  <c r="DS355" i="3"/>
  <c r="DR355" i="3"/>
  <c r="DK355" i="3"/>
  <c r="DJ355" i="3"/>
  <c r="DC355" i="3"/>
  <c r="DB355" i="3"/>
  <c r="EX633" i="3"/>
  <c r="FB355" i="3"/>
  <c r="ET355" i="3"/>
  <c r="EL355" i="3"/>
  <c r="ED355" i="3"/>
  <c r="DV355" i="3"/>
  <c r="DN355" i="3"/>
  <c r="DF355" i="3"/>
  <c r="CX355" i="3"/>
  <c r="FC355" i="3"/>
  <c r="EU355" i="3"/>
  <c r="EM355" i="3"/>
  <c r="EE355" i="3"/>
  <c r="DW355" i="3"/>
  <c r="DO355" i="3"/>
  <c r="DG355" i="3"/>
  <c r="CY355" i="3"/>
  <c r="FD355" i="3"/>
  <c r="EZ355" i="3"/>
  <c r="EV355" i="3"/>
  <c r="ER355" i="3"/>
  <c r="EN355" i="3"/>
  <c r="EJ355" i="3"/>
  <c r="EF355" i="3"/>
  <c r="EB355" i="3"/>
  <c r="DX355" i="3"/>
  <c r="DT355" i="3"/>
  <c r="DP355" i="3"/>
  <c r="DL355" i="3"/>
  <c r="DH355" i="3"/>
  <c r="DD355" i="3"/>
  <c r="CZ355" i="3"/>
  <c r="FA348" i="3"/>
  <c r="ES348" i="3"/>
  <c r="EK348" i="3"/>
  <c r="EC348" i="3"/>
  <c r="DU348" i="3"/>
  <c r="DM348" i="3"/>
  <c r="DE348" i="3"/>
  <c r="FB348" i="3"/>
  <c r="EX348" i="3"/>
  <c r="ET348" i="3"/>
  <c r="EP348" i="3"/>
  <c r="EL348" i="3"/>
  <c r="EH348" i="3"/>
  <c r="ED348" i="3"/>
  <c r="DZ348" i="3"/>
  <c r="DV348" i="3"/>
  <c r="DR348" i="3"/>
  <c r="DN348" i="3"/>
  <c r="DJ348" i="3"/>
  <c r="DF348" i="3"/>
  <c r="DB348" i="3"/>
  <c r="CX348" i="3"/>
  <c r="FC348" i="3"/>
  <c r="EY348" i="3"/>
  <c r="EU348" i="3"/>
  <c r="EQ348" i="3"/>
  <c r="EM348" i="3"/>
  <c r="EI348" i="3"/>
  <c r="EE348" i="3"/>
  <c r="EA348" i="3"/>
  <c r="DW348" i="3"/>
  <c r="DS348" i="3"/>
  <c r="DO348" i="3"/>
  <c r="DK348" i="3"/>
  <c r="DG348" i="3"/>
  <c r="DC348" i="3"/>
  <c r="CY348" i="3"/>
  <c r="FD341" i="3"/>
  <c r="ES341" i="3"/>
  <c r="EH341" i="3"/>
  <c r="DX341" i="3"/>
  <c r="DM341" i="3"/>
  <c r="DB341" i="3"/>
  <c r="EO341" i="3"/>
  <c r="DI341" i="3"/>
  <c r="FE341" i="3"/>
  <c r="ED341" i="3"/>
  <c r="EC341" i="3"/>
  <c r="DY341" i="3"/>
  <c r="CX341" i="3"/>
  <c r="EX341" i="3"/>
  <c r="ET341" i="3"/>
  <c r="DR341" i="3"/>
  <c r="DN341" i="3"/>
  <c r="EZ341" i="3"/>
  <c r="EV341" i="3"/>
  <c r="ER341" i="3"/>
  <c r="EN341" i="3"/>
  <c r="EJ341" i="3"/>
  <c r="EF341" i="3"/>
  <c r="EB341" i="3"/>
  <c r="DT341" i="3"/>
  <c r="DP341" i="3"/>
  <c r="DL341" i="3"/>
  <c r="DH341" i="3"/>
  <c r="DD341" i="3"/>
  <c r="CZ341" i="3"/>
  <c r="FD334" i="3"/>
  <c r="EZ334" i="3"/>
  <c r="EN334" i="3"/>
  <c r="EJ334" i="3"/>
  <c r="DX334" i="3"/>
  <c r="DT334" i="3"/>
  <c r="DH334" i="3"/>
  <c r="DD334" i="3"/>
  <c r="FE334" i="3"/>
  <c r="ES334" i="3"/>
  <c r="EO334" i="3"/>
  <c r="EC334" i="3"/>
  <c r="DY334" i="3"/>
  <c r="DM334" i="3"/>
  <c r="DI334" i="3"/>
  <c r="FC334" i="3"/>
  <c r="EY334" i="3"/>
  <c r="EU334" i="3"/>
  <c r="EQ334" i="3"/>
  <c r="EM334" i="3"/>
  <c r="EI334" i="3"/>
  <c r="EE334" i="3"/>
  <c r="EA334" i="3"/>
  <c r="DW334" i="3"/>
  <c r="DS334" i="3"/>
  <c r="DO334" i="3"/>
  <c r="DK334" i="3"/>
  <c r="DG334" i="3"/>
  <c r="DC334" i="3"/>
  <c r="CY334" i="3"/>
  <c r="FC327" i="3"/>
  <c r="ER327" i="3"/>
  <c r="EH327" i="3"/>
  <c r="DW327" i="3"/>
  <c r="DL327" i="3"/>
  <c r="DB327" i="3"/>
  <c r="EX327" i="3"/>
  <c r="ET327" i="3"/>
  <c r="EP327" i="3"/>
  <c r="ED327" i="3"/>
  <c r="DZ327" i="3"/>
  <c r="DR327" i="3"/>
  <c r="DN327" i="3"/>
  <c r="DJ327" i="3"/>
  <c r="CX327" i="3"/>
  <c r="EY327" i="3"/>
  <c r="EU327" i="3"/>
  <c r="EQ327" i="3"/>
  <c r="EM327" i="3"/>
  <c r="EI327" i="3"/>
  <c r="EE327" i="3"/>
  <c r="EA327" i="3"/>
  <c r="DS327" i="3"/>
  <c r="DO327" i="3"/>
  <c r="DK327" i="3"/>
  <c r="DG327" i="3"/>
  <c r="DC327" i="3"/>
  <c r="CY327" i="3"/>
  <c r="FD327" i="3"/>
  <c r="EZ327" i="3"/>
  <c r="EV327" i="3"/>
  <c r="EN327" i="3"/>
  <c r="EJ327" i="3"/>
  <c r="EF327" i="3"/>
  <c r="EB327" i="3"/>
  <c r="DX327" i="3"/>
  <c r="DT327" i="3"/>
  <c r="DP327" i="3"/>
  <c r="DH327" i="3"/>
  <c r="DD327" i="3"/>
  <c r="CZ327" i="3"/>
  <c r="FE320" i="3"/>
  <c r="ES320" i="3"/>
  <c r="EO320" i="3"/>
  <c r="EC320" i="3"/>
  <c r="DY320" i="3"/>
  <c r="DM320" i="3"/>
  <c r="DI320" i="3"/>
  <c r="EX320" i="3"/>
  <c r="ET320" i="3"/>
  <c r="EP320" i="3"/>
  <c r="EH320" i="3"/>
  <c r="ED320" i="3"/>
  <c r="DZ320" i="3"/>
  <c r="DR320" i="3"/>
  <c r="DN320" i="3"/>
  <c r="DJ320" i="3"/>
  <c r="DB320" i="3"/>
  <c r="CX320" i="3"/>
  <c r="FC320" i="3"/>
  <c r="EY320" i="3"/>
  <c r="EU320" i="3"/>
  <c r="EQ320" i="3"/>
  <c r="EM320" i="3"/>
  <c r="EI320" i="3"/>
  <c r="EE320" i="3"/>
  <c r="EA320" i="3"/>
  <c r="DW320" i="3"/>
  <c r="DS320" i="3"/>
  <c r="DO320" i="3"/>
  <c r="DK320" i="3"/>
  <c r="DG320" i="3"/>
  <c r="DC320" i="3"/>
  <c r="CY320" i="3"/>
  <c r="FE313" i="3"/>
  <c r="FD313" i="3"/>
  <c r="EW313" i="3"/>
  <c r="EV313" i="3"/>
  <c r="EO313" i="3"/>
  <c r="EN313" i="3"/>
  <c r="EG313" i="3"/>
  <c r="EF313" i="3"/>
  <c r="DY313" i="3"/>
  <c r="DX313" i="3"/>
  <c r="DQ313" i="3"/>
  <c r="DP313" i="3"/>
  <c r="DI313" i="3"/>
  <c r="DH313" i="3"/>
  <c r="DA313" i="3"/>
  <c r="CZ313" i="3"/>
  <c r="FA313" i="3"/>
  <c r="EZ313" i="3"/>
  <c r="ES313" i="3"/>
  <c r="ER313" i="3"/>
  <c r="EK313" i="3"/>
  <c r="EJ313" i="3"/>
  <c r="EC313" i="3"/>
  <c r="EB313" i="3"/>
  <c r="DU313" i="3"/>
  <c r="DT313" i="3"/>
  <c r="DM313" i="3"/>
  <c r="DL313" i="3"/>
  <c r="DE313" i="3"/>
  <c r="DD313" i="3"/>
  <c r="FC313" i="3"/>
  <c r="EY313" i="3"/>
  <c r="EU313" i="3"/>
  <c r="EQ313" i="3"/>
  <c r="EM313" i="3"/>
  <c r="EI313" i="3"/>
  <c r="EE313" i="3"/>
  <c r="EA313" i="3"/>
  <c r="DW313" i="3"/>
  <c r="DS313" i="3"/>
  <c r="DO313" i="3"/>
  <c r="DK313" i="3"/>
  <c r="DG313" i="3"/>
  <c r="DC313" i="3"/>
  <c r="CY313" i="3"/>
  <c r="FC306" i="3"/>
  <c r="EY306" i="3"/>
  <c r="EU306" i="3"/>
  <c r="EQ306" i="3"/>
  <c r="EM306" i="3"/>
  <c r="EI306" i="3"/>
  <c r="EE306" i="3"/>
  <c r="EA306" i="3"/>
  <c r="DW306" i="3"/>
  <c r="DS306" i="3"/>
  <c r="DO306" i="3"/>
  <c r="DK306" i="3"/>
  <c r="DG306" i="3"/>
  <c r="DC306" i="3"/>
  <c r="CY306" i="3"/>
  <c r="FD306" i="3"/>
  <c r="EZ306" i="3"/>
  <c r="EV306" i="3"/>
  <c r="ER306" i="3"/>
  <c r="EN306" i="3"/>
  <c r="EJ306" i="3"/>
  <c r="EF306" i="3"/>
  <c r="EB306" i="3"/>
  <c r="DX306" i="3"/>
  <c r="DT306" i="3"/>
  <c r="DP306" i="3"/>
  <c r="DL306" i="3"/>
  <c r="DH306" i="3"/>
  <c r="DD306" i="3"/>
  <c r="CZ306" i="3"/>
  <c r="FE306" i="3"/>
  <c r="FA306" i="3"/>
  <c r="EW306" i="3"/>
  <c r="ES306" i="3"/>
  <c r="EO306" i="3"/>
  <c r="EK306" i="3"/>
  <c r="EG306" i="3"/>
  <c r="EC306" i="3"/>
  <c r="DY306" i="3"/>
  <c r="DU306" i="3"/>
  <c r="DQ306" i="3"/>
  <c r="DM306" i="3"/>
  <c r="DI306" i="3"/>
  <c r="DE306" i="3"/>
  <c r="DA306" i="3"/>
  <c r="EY299" i="3"/>
  <c r="EX299" i="3"/>
  <c r="EQ299" i="3"/>
  <c r="EP299" i="3"/>
  <c r="EI299" i="3"/>
  <c r="EH299" i="3"/>
  <c r="EA299" i="3"/>
  <c r="DZ299" i="3"/>
  <c r="DS299" i="3"/>
  <c r="DR299" i="3"/>
  <c r="DK299" i="3"/>
  <c r="DJ299" i="3"/>
  <c r="DC299" i="3"/>
  <c r="DB299" i="3"/>
  <c r="FC299" i="3"/>
  <c r="FB299" i="3"/>
  <c r="EU299" i="3"/>
  <c r="ET299" i="3"/>
  <c r="EM299" i="3"/>
  <c r="EL299" i="3"/>
  <c r="EE299" i="3"/>
  <c r="ED299" i="3"/>
  <c r="DW299" i="3"/>
  <c r="DV299" i="3"/>
  <c r="DO299" i="3"/>
  <c r="DN299" i="3"/>
  <c r="DG299" i="3"/>
  <c r="DF299" i="3"/>
  <c r="CY299" i="3"/>
  <c r="CX299" i="3"/>
  <c r="FE299" i="3"/>
  <c r="FA299" i="3"/>
  <c r="EW299" i="3"/>
  <c r="ES299" i="3"/>
  <c r="EO299" i="3"/>
  <c r="EK299" i="3"/>
  <c r="EG299" i="3"/>
  <c r="EC299" i="3"/>
  <c r="DY299" i="3"/>
  <c r="DU299" i="3"/>
  <c r="DQ299" i="3"/>
  <c r="DM299" i="3"/>
  <c r="DI299" i="3"/>
  <c r="DE299" i="3"/>
  <c r="DA299" i="3"/>
  <c r="FE292" i="3"/>
  <c r="FA292" i="3"/>
  <c r="EW292" i="3"/>
  <c r="ES292" i="3"/>
  <c r="EO292" i="3"/>
  <c r="EK292" i="3"/>
  <c r="EG292" i="3"/>
  <c r="EC292" i="3"/>
  <c r="DY292" i="3"/>
  <c r="DU292" i="3"/>
  <c r="DQ292" i="3"/>
  <c r="DM292" i="3"/>
  <c r="DI292" i="3"/>
  <c r="DE292" i="3"/>
  <c r="DA292" i="3"/>
  <c r="FB292" i="3"/>
  <c r="EX292" i="3"/>
  <c r="ET292" i="3"/>
  <c r="EP292" i="3"/>
  <c r="EL292" i="3"/>
  <c r="EH292" i="3"/>
  <c r="ED292" i="3"/>
  <c r="DZ292" i="3"/>
  <c r="DV292" i="3"/>
  <c r="DR292" i="3"/>
  <c r="DN292" i="3"/>
  <c r="DJ292" i="3"/>
  <c r="DF292" i="3"/>
  <c r="DB292" i="3"/>
  <c r="FC292" i="3"/>
  <c r="EY292" i="3"/>
  <c r="EU292" i="3"/>
  <c r="EQ292" i="3"/>
  <c r="EM292" i="3"/>
  <c r="EI292" i="3"/>
  <c r="EE292" i="3"/>
  <c r="EA292" i="3"/>
  <c r="DW292" i="3"/>
  <c r="DS292" i="3"/>
  <c r="DO292" i="3"/>
  <c r="DK292" i="3"/>
  <c r="DG292" i="3"/>
  <c r="DC292" i="3"/>
  <c r="CY292" i="3"/>
  <c r="DG5" i="3"/>
  <c r="DH5" i="3" s="1"/>
  <c r="DI5" i="3" s="1"/>
  <c r="DJ5" i="3" s="1"/>
  <c r="DK5" i="3" s="1"/>
  <c r="DL5" i="3" s="1"/>
  <c r="DM5" i="3" s="1"/>
  <c r="DN5" i="3" s="1"/>
  <c r="DO5" i="3" s="1"/>
  <c r="DP5" i="3" s="1"/>
  <c r="DQ5" i="3" s="1"/>
  <c r="DR5" i="3" s="1"/>
  <c r="DS5" i="3" s="1"/>
  <c r="DT5" i="3" s="1"/>
  <c r="DU5" i="3" s="1"/>
  <c r="DV5" i="3" s="1"/>
  <c r="DW5" i="3" s="1"/>
  <c r="DX5" i="3" s="1"/>
  <c r="DY5" i="3" s="1"/>
  <c r="DZ5" i="3" s="1"/>
  <c r="EA5" i="3" s="1"/>
  <c r="EB5" i="3" s="1"/>
  <c r="EC5" i="3" s="1"/>
  <c r="ED5" i="3" s="1"/>
  <c r="EE5" i="3" s="1"/>
  <c r="EF5" i="3" s="1"/>
  <c r="EG5" i="3" s="1"/>
  <c r="EH5" i="3" s="1"/>
  <c r="EI5" i="3" s="1"/>
  <c r="EJ5" i="3" s="1"/>
  <c r="EK5" i="3" s="1"/>
  <c r="EL5" i="3" s="1"/>
  <c r="EM5" i="3" s="1"/>
  <c r="EN5" i="3" s="1"/>
  <c r="EO5" i="3" s="1"/>
  <c r="EP5" i="3" s="1"/>
  <c r="EQ5" i="3" s="1"/>
  <c r="ER5" i="3" s="1"/>
  <c r="ES5" i="3" s="1"/>
  <c r="ET5" i="3" s="1"/>
  <c r="EU5" i="3" s="1"/>
  <c r="EV5" i="3" s="1"/>
  <c r="EW5" i="3" s="1"/>
  <c r="EX5" i="3" s="1"/>
  <c r="EY5" i="3" s="1"/>
  <c r="EZ5" i="3" s="1"/>
  <c r="FA5" i="3" s="1"/>
  <c r="FB5" i="3" s="1"/>
  <c r="FC5" i="3" s="1"/>
  <c r="FD5" i="3" s="1"/>
  <c r="FE5" i="3" s="1"/>
  <c r="FF5" i="3" s="1"/>
  <c r="FG5" i="3" s="1"/>
  <c r="FH5" i="3" s="1"/>
  <c r="FI5" i="3" s="1"/>
  <c r="FJ5" i="3" s="1"/>
  <c r="FK5" i="3" s="1"/>
  <c r="FL5" i="3" s="1"/>
  <c r="FM5" i="3" s="1"/>
  <c r="FN5" i="3" s="1"/>
  <c r="FO5" i="3" s="1"/>
  <c r="FP5" i="3" s="1"/>
  <c r="FQ5" i="3" s="1"/>
  <c r="FR5" i="3" s="1"/>
  <c r="FS5" i="3" s="1"/>
  <c r="FT5" i="3" s="1"/>
  <c r="FU5" i="3" s="1"/>
  <c r="FV5" i="3" s="1"/>
  <c r="FW5" i="3" s="1"/>
  <c r="FX5" i="3" s="1"/>
  <c r="FY5" i="3" s="1"/>
  <c r="FZ5" i="3" s="1"/>
  <c r="GA5" i="3" s="1"/>
  <c r="GB5" i="3" s="1"/>
  <c r="GC5" i="3" s="1"/>
  <c r="GD5" i="3" s="1"/>
  <c r="GE5" i="3" s="1"/>
  <c r="GF5" i="3" s="1"/>
  <c r="GG5" i="3" s="1"/>
  <c r="GH5" i="3" s="1"/>
  <c r="GI5" i="3" s="1"/>
  <c r="GJ5" i="3" s="1"/>
  <c r="GK5" i="3" s="1"/>
  <c r="GL5" i="3" s="1"/>
  <c r="GM5" i="3" s="1"/>
  <c r="GN5" i="3" s="1"/>
  <c r="GO5" i="3" s="1"/>
  <c r="GP5" i="3" s="1"/>
  <c r="GQ5" i="3" s="1"/>
  <c r="GR5" i="3" s="1"/>
  <c r="GS5" i="3" s="1"/>
  <c r="GT5" i="3" s="1"/>
  <c r="GU5" i="3" s="1"/>
  <c r="GV5" i="3" s="1"/>
  <c r="GW5" i="3" s="1"/>
  <c r="E4" i="3"/>
  <c r="D4" i="3"/>
  <c r="C4" i="3"/>
  <c r="B4" i="3"/>
  <c r="I3" i="3"/>
  <c r="M3" i="3" s="1"/>
  <c r="Q3" i="3" s="1"/>
  <c r="U3" i="3" s="1"/>
  <c r="Y3" i="3" s="1"/>
  <c r="AC3" i="3" s="1"/>
  <c r="AG3" i="3" s="1"/>
  <c r="AK3" i="3" s="1"/>
  <c r="AO3" i="3" s="1"/>
  <c r="AS3" i="3" s="1"/>
  <c r="AW3" i="3" s="1"/>
  <c r="BA3" i="3" s="1"/>
  <c r="BE3" i="3" s="1"/>
  <c r="BI3" i="3" s="1"/>
  <c r="BM3" i="3" s="1"/>
  <c r="BQ3" i="3" s="1"/>
  <c r="BU3" i="3" s="1"/>
  <c r="BY3" i="3" s="1"/>
  <c r="CC3" i="3" s="1"/>
  <c r="CG3" i="3" s="1"/>
  <c r="CK3" i="3" s="1"/>
  <c r="CO3" i="3" s="1"/>
  <c r="CS3" i="3" s="1"/>
  <c r="CW3" i="3" s="1"/>
  <c r="DA3" i="3" s="1"/>
  <c r="DE3" i="3" s="1"/>
  <c r="DI3" i="3" s="1"/>
  <c r="DM3" i="3" s="1"/>
  <c r="DQ3" i="3" s="1"/>
  <c r="DU3" i="3" s="1"/>
  <c r="DY3" i="3" s="1"/>
  <c r="EC3" i="3" s="1"/>
  <c r="EG3" i="3" s="1"/>
  <c r="EK3" i="3" s="1"/>
  <c r="EO3" i="3" s="1"/>
  <c r="ES3" i="3" s="1"/>
  <c r="EW3" i="3" s="1"/>
  <c r="FA3" i="3" s="1"/>
  <c r="FE3" i="3" s="1"/>
  <c r="FI3" i="3" s="1"/>
  <c r="FM3" i="3" s="1"/>
  <c r="FQ3" i="3" s="1"/>
  <c r="FU3" i="3" s="1"/>
  <c r="FY3" i="3" s="1"/>
  <c r="GC3" i="3" s="1"/>
  <c r="GG3" i="3" s="1"/>
  <c r="GK3" i="3" s="1"/>
  <c r="GO3" i="3" s="1"/>
  <c r="GS3" i="3" s="1"/>
  <c r="GW3" i="3" s="1"/>
  <c r="H3" i="3"/>
  <c r="L3" i="3" s="1"/>
  <c r="P3" i="3" s="1"/>
  <c r="T3" i="3" s="1"/>
  <c r="X3" i="3" s="1"/>
  <c r="AB3" i="3" s="1"/>
  <c r="AF3" i="3" s="1"/>
  <c r="AJ3" i="3" s="1"/>
  <c r="AN3" i="3" s="1"/>
  <c r="AR3" i="3" s="1"/>
  <c r="AV3" i="3" s="1"/>
  <c r="AZ3" i="3" s="1"/>
  <c r="BD3" i="3" s="1"/>
  <c r="BH3" i="3" s="1"/>
  <c r="BL3" i="3" s="1"/>
  <c r="BP3" i="3" s="1"/>
  <c r="BT3" i="3" s="1"/>
  <c r="BX3" i="3" s="1"/>
  <c r="CB3" i="3" s="1"/>
  <c r="CF3" i="3" s="1"/>
  <c r="CJ3" i="3" s="1"/>
  <c r="CN3" i="3" s="1"/>
  <c r="CR3" i="3" s="1"/>
  <c r="CV3" i="3" s="1"/>
  <c r="CZ3" i="3" s="1"/>
  <c r="DD3" i="3" s="1"/>
  <c r="DH3" i="3" s="1"/>
  <c r="DL3" i="3" s="1"/>
  <c r="DP3" i="3" s="1"/>
  <c r="DT3" i="3" s="1"/>
  <c r="DX3" i="3" s="1"/>
  <c r="EB3" i="3" s="1"/>
  <c r="EF3" i="3" s="1"/>
  <c r="EJ3" i="3" s="1"/>
  <c r="EN3" i="3" s="1"/>
  <c r="ER3" i="3" s="1"/>
  <c r="EV3" i="3" s="1"/>
  <c r="EZ3" i="3" s="1"/>
  <c r="FD3" i="3" s="1"/>
  <c r="FH3" i="3" s="1"/>
  <c r="FL3" i="3" s="1"/>
  <c r="FP3" i="3" s="1"/>
  <c r="FT3" i="3" s="1"/>
  <c r="FX3" i="3" s="1"/>
  <c r="GB3" i="3" s="1"/>
  <c r="GF3" i="3" s="1"/>
  <c r="GJ3" i="3" s="1"/>
  <c r="GN3" i="3" s="1"/>
  <c r="GR3" i="3" s="1"/>
  <c r="GV3" i="3" s="1"/>
  <c r="G3" i="3"/>
  <c r="G4" i="3" s="1"/>
  <c r="F3" i="3"/>
  <c r="F4" i="3" s="1"/>
  <c r="I1" i="3"/>
  <c r="H1" i="3"/>
  <c r="L1" i="3" s="1"/>
  <c r="G1" i="3"/>
  <c r="F1" i="3"/>
  <c r="J1" i="3" s="1"/>
  <c r="I4" i="3" l="1"/>
  <c r="L4" i="3"/>
  <c r="P1" i="3"/>
  <c r="N1" i="3"/>
  <c r="L2" i="3" s="1"/>
  <c r="J3" i="3"/>
  <c r="N3" i="3" s="1"/>
  <c r="R3" i="3" s="1"/>
  <c r="V3" i="3" s="1"/>
  <c r="Z3" i="3" s="1"/>
  <c r="AD3" i="3" s="1"/>
  <c r="AH3" i="3" s="1"/>
  <c r="AL3" i="3" s="1"/>
  <c r="AP3" i="3" s="1"/>
  <c r="AT3" i="3" s="1"/>
  <c r="AX3" i="3" s="1"/>
  <c r="BB3" i="3" s="1"/>
  <c r="BF3" i="3" s="1"/>
  <c r="BJ3" i="3" s="1"/>
  <c r="BN3" i="3" s="1"/>
  <c r="BR3" i="3" s="1"/>
  <c r="BV3" i="3" s="1"/>
  <c r="BZ3" i="3" s="1"/>
  <c r="CD3" i="3" s="1"/>
  <c r="CH3" i="3" s="1"/>
  <c r="CL3" i="3" s="1"/>
  <c r="CP3" i="3" s="1"/>
  <c r="CT3" i="3" s="1"/>
  <c r="CX3" i="3" s="1"/>
  <c r="DB3" i="3" s="1"/>
  <c r="DF3" i="3" s="1"/>
  <c r="DJ3" i="3" s="1"/>
  <c r="DN3" i="3" s="1"/>
  <c r="DR3" i="3" s="1"/>
  <c r="DV3" i="3" s="1"/>
  <c r="DZ3" i="3" s="1"/>
  <c r="ED3" i="3" s="1"/>
  <c r="EH3" i="3" s="1"/>
  <c r="EL3" i="3" s="1"/>
  <c r="EP3" i="3" s="1"/>
  <c r="ET3" i="3" s="1"/>
  <c r="EX3" i="3" s="1"/>
  <c r="FB3" i="3" s="1"/>
  <c r="FF3" i="3" s="1"/>
  <c r="FJ3" i="3" s="1"/>
  <c r="FN3" i="3" s="1"/>
  <c r="FR3" i="3" s="1"/>
  <c r="FV3" i="3" s="1"/>
  <c r="FZ3" i="3" s="1"/>
  <c r="GD3" i="3" s="1"/>
  <c r="GH3" i="3" s="1"/>
  <c r="GL3" i="3" s="1"/>
  <c r="GP3" i="3" s="1"/>
  <c r="GT3" i="3" s="1"/>
  <c r="CY566" i="3"/>
  <c r="DC566" i="3"/>
  <c r="DG566" i="3"/>
  <c r="DK566" i="3"/>
  <c r="DO566" i="3"/>
  <c r="DS566" i="3"/>
  <c r="DW566" i="3"/>
  <c r="EA566" i="3"/>
  <c r="EE566" i="3"/>
  <c r="EI566" i="3"/>
  <c r="EM566" i="3"/>
  <c r="EQ566" i="3"/>
  <c r="EU566" i="3"/>
  <c r="EY566" i="3"/>
  <c r="FC566" i="3"/>
  <c r="J2" i="3"/>
  <c r="M1" i="3"/>
  <c r="K2" i="3" s="1"/>
  <c r="K3" i="3"/>
  <c r="O3" i="3" s="1"/>
  <c r="S3" i="3" s="1"/>
  <c r="W3" i="3" s="1"/>
  <c r="AA3" i="3" s="1"/>
  <c r="AE3" i="3" s="1"/>
  <c r="AI3" i="3" s="1"/>
  <c r="AM3" i="3" s="1"/>
  <c r="AQ3" i="3" s="1"/>
  <c r="AU3" i="3" s="1"/>
  <c r="AY3" i="3" s="1"/>
  <c r="BC3" i="3" s="1"/>
  <c r="BG3" i="3" s="1"/>
  <c r="BK3" i="3" s="1"/>
  <c r="BO3" i="3" s="1"/>
  <c r="BS3" i="3" s="1"/>
  <c r="BW3" i="3" s="1"/>
  <c r="CA3" i="3" s="1"/>
  <c r="CE3" i="3" s="1"/>
  <c r="CI3" i="3" s="1"/>
  <c r="CM3" i="3" s="1"/>
  <c r="CQ3" i="3" s="1"/>
  <c r="CU3" i="3" s="1"/>
  <c r="CY3" i="3" s="1"/>
  <c r="DC3" i="3" s="1"/>
  <c r="DG3" i="3" s="1"/>
  <c r="DK3" i="3" s="1"/>
  <c r="DO3" i="3" s="1"/>
  <c r="DS3" i="3" s="1"/>
  <c r="DW3" i="3" s="1"/>
  <c r="EA3" i="3" s="1"/>
  <c r="EE3" i="3" s="1"/>
  <c r="EI3" i="3" s="1"/>
  <c r="EM3" i="3" s="1"/>
  <c r="EQ3" i="3" s="1"/>
  <c r="EU3" i="3" s="1"/>
  <c r="EY3" i="3" s="1"/>
  <c r="FC3" i="3" s="1"/>
  <c r="FG3" i="3" s="1"/>
  <c r="FK3" i="3" s="1"/>
  <c r="FO3" i="3" s="1"/>
  <c r="FS3" i="3" s="1"/>
  <c r="FW3" i="3" s="1"/>
  <c r="GA3" i="3" s="1"/>
  <c r="GE3" i="3" s="1"/>
  <c r="GI3" i="3" s="1"/>
  <c r="GM3" i="3" s="1"/>
  <c r="GQ3" i="3" s="1"/>
  <c r="GU3" i="3" s="1"/>
  <c r="CZ292" i="3"/>
  <c r="DD292" i="3"/>
  <c r="DH292" i="3"/>
  <c r="DL292" i="3"/>
  <c r="DP292" i="3"/>
  <c r="DT292" i="3"/>
  <c r="DX292" i="3"/>
  <c r="DX572" i="3" s="1"/>
  <c r="EB292" i="3"/>
  <c r="EF292" i="3"/>
  <c r="EJ292" i="3"/>
  <c r="EN292" i="3"/>
  <c r="ER292" i="3"/>
  <c r="EV292" i="3"/>
  <c r="EZ292" i="3"/>
  <c r="FD292" i="3"/>
  <c r="FD572" i="3" s="1"/>
  <c r="CX306" i="3"/>
  <c r="DB306" i="3"/>
  <c r="DF306" i="3"/>
  <c r="DJ306" i="3"/>
  <c r="DN306" i="3"/>
  <c r="DR306" i="3"/>
  <c r="DV306" i="3"/>
  <c r="DZ306" i="3"/>
  <c r="DZ586" i="3" s="1"/>
  <c r="ED306" i="3"/>
  <c r="EH306" i="3"/>
  <c r="EL306" i="3"/>
  <c r="EP306" i="3"/>
  <c r="ET306" i="3"/>
  <c r="EX306" i="3"/>
  <c r="FB306" i="3"/>
  <c r="CZ320" i="3"/>
  <c r="CZ600" i="3" s="1"/>
  <c r="DD320" i="3"/>
  <c r="DH320" i="3"/>
  <c r="DL320" i="3"/>
  <c r="DP320" i="3"/>
  <c r="DT320" i="3"/>
  <c r="DX320" i="3"/>
  <c r="EB320" i="3"/>
  <c r="EF320" i="3"/>
  <c r="EF600" i="3" s="1"/>
  <c r="EJ320" i="3"/>
  <c r="EN320" i="3"/>
  <c r="ER320" i="3"/>
  <c r="EV320" i="3"/>
  <c r="EZ320" i="3"/>
  <c r="FD320" i="3"/>
  <c r="DF327" i="3"/>
  <c r="DV327" i="3"/>
  <c r="DV607" i="3" s="1"/>
  <c r="EL327" i="3"/>
  <c r="FB327" i="3"/>
  <c r="DF341" i="3"/>
  <c r="DV341" i="3"/>
  <c r="EL341" i="3"/>
  <c r="FB341" i="3"/>
  <c r="DA341" i="3"/>
  <c r="DQ341" i="3"/>
  <c r="DQ621" i="3" s="1"/>
  <c r="EG341" i="3"/>
  <c r="EW341" i="3"/>
  <c r="CZ348" i="3"/>
  <c r="DD348" i="3"/>
  <c r="DH348" i="3"/>
  <c r="DL348" i="3"/>
  <c r="DP348" i="3"/>
  <c r="DT348" i="3"/>
  <c r="DT628" i="3" s="1"/>
  <c r="DX348" i="3"/>
  <c r="EB348" i="3"/>
  <c r="EF348" i="3"/>
  <c r="EJ348" i="3"/>
  <c r="EN348" i="3"/>
  <c r="ER348" i="3"/>
  <c r="EV348" i="3"/>
  <c r="EZ348" i="3"/>
  <c r="EZ628" i="3" s="1"/>
  <c r="FD348" i="3"/>
  <c r="H2" i="3"/>
  <c r="H4" i="3"/>
  <c r="CZ299" i="3"/>
  <c r="DD299" i="3"/>
  <c r="DH299" i="3"/>
  <c r="DL299" i="3"/>
  <c r="DP299" i="3"/>
  <c r="DP579" i="3" s="1"/>
  <c r="DT299" i="3"/>
  <c r="DX299" i="3"/>
  <c r="EB299" i="3"/>
  <c r="EF299" i="3"/>
  <c r="EJ299" i="3"/>
  <c r="EN299" i="3"/>
  <c r="ER299" i="3"/>
  <c r="EV299" i="3"/>
  <c r="EV579" i="3" s="1"/>
  <c r="EZ299" i="3"/>
  <c r="FD299" i="3"/>
  <c r="CX313" i="3"/>
  <c r="DB313" i="3"/>
  <c r="DF313" i="3"/>
  <c r="DJ313" i="3"/>
  <c r="DN313" i="3"/>
  <c r="DR313" i="3"/>
  <c r="DR593" i="3" s="1"/>
  <c r="DV313" i="3"/>
  <c r="DZ313" i="3"/>
  <c r="ED313" i="3"/>
  <c r="EH313" i="3"/>
  <c r="EL313" i="3"/>
  <c r="EP313" i="3"/>
  <c r="ET313" i="3"/>
  <c r="EX313" i="3"/>
  <c r="EX593" i="3" s="1"/>
  <c r="FB313" i="3"/>
  <c r="DA320" i="3"/>
  <c r="DE320" i="3"/>
  <c r="DQ320" i="3"/>
  <c r="DU320" i="3"/>
  <c r="EG320" i="3"/>
  <c r="EK320" i="3"/>
  <c r="EW320" i="3"/>
  <c r="FA320" i="3"/>
  <c r="DA334" i="3"/>
  <c r="DE334" i="3"/>
  <c r="DQ334" i="3"/>
  <c r="DU334" i="3"/>
  <c r="EG334" i="3"/>
  <c r="EK334" i="3"/>
  <c r="EW334" i="3"/>
  <c r="EW614" i="3" s="1"/>
  <c r="FA334" i="3"/>
  <c r="CZ334" i="3"/>
  <c r="DL334" i="3"/>
  <c r="DP334" i="3"/>
  <c r="EB334" i="3"/>
  <c r="EF334" i="3"/>
  <c r="ER334" i="3"/>
  <c r="EV334" i="3"/>
  <c r="EV614" i="3" s="1"/>
  <c r="CY341" i="3"/>
  <c r="DC341" i="3"/>
  <c r="DG341" i="3"/>
  <c r="DK341" i="3"/>
  <c r="DO341" i="3"/>
  <c r="DS341" i="3"/>
  <c r="DW341" i="3"/>
  <c r="EA341" i="3"/>
  <c r="EA621" i="3" s="1"/>
  <c r="EE341" i="3"/>
  <c r="EI341" i="3"/>
  <c r="EM341" i="3"/>
  <c r="EQ341" i="3"/>
  <c r="EU341" i="3"/>
  <c r="EY341" i="3"/>
  <c r="FC341" i="3"/>
  <c r="DJ341" i="3"/>
  <c r="DJ621" i="3" s="1"/>
  <c r="DZ341" i="3"/>
  <c r="EP341" i="3"/>
  <c r="DE341" i="3"/>
  <c r="DU341" i="3"/>
  <c r="EK341" i="3"/>
  <c r="FA341" i="3"/>
  <c r="DA348" i="3"/>
  <c r="DI348" i="3"/>
  <c r="DI628" i="3" s="1"/>
  <c r="DQ348" i="3"/>
  <c r="DY348" i="3"/>
  <c r="EG348" i="3"/>
  <c r="EO348" i="3"/>
  <c r="EW348" i="3"/>
  <c r="FE348" i="3"/>
  <c r="K1" i="3"/>
  <c r="I2" i="3" s="1"/>
  <c r="DF320" i="3"/>
  <c r="DF600" i="3" s="1"/>
  <c r="DV320" i="3"/>
  <c r="EL320" i="3"/>
  <c r="FB320" i="3"/>
  <c r="CX362" i="3"/>
  <c r="DB362" i="3"/>
  <c r="DF362" i="3"/>
  <c r="DJ362" i="3"/>
  <c r="DN362" i="3"/>
  <c r="DN642" i="3" s="1"/>
  <c r="DR362" i="3"/>
  <c r="DV362" i="3"/>
  <c r="DZ362" i="3"/>
  <c r="ED362" i="3"/>
  <c r="EH362" i="3"/>
  <c r="EL362" i="3"/>
  <c r="EP362" i="3"/>
  <c r="ET362" i="3"/>
  <c r="ET642" i="3" s="1"/>
  <c r="EX362" i="3"/>
  <c r="FB362" i="3"/>
  <c r="CZ376" i="3"/>
  <c r="DD376" i="3"/>
  <c r="DH376" i="3"/>
  <c r="DL376" i="3"/>
  <c r="DP376" i="3"/>
  <c r="DT376" i="3"/>
  <c r="DT656" i="3" s="1"/>
  <c r="DX376" i="3"/>
  <c r="EB376" i="3"/>
  <c r="EF376" i="3"/>
  <c r="EJ376" i="3"/>
  <c r="EN376" i="3"/>
  <c r="ER376" i="3"/>
  <c r="EV376" i="3"/>
  <c r="EZ376" i="3"/>
  <c r="EZ656" i="3" s="1"/>
  <c r="FD376" i="3"/>
  <c r="CX390" i="3"/>
  <c r="DB390" i="3"/>
  <c r="DF390" i="3"/>
  <c r="DJ390" i="3"/>
  <c r="DN390" i="3"/>
  <c r="DR390" i="3"/>
  <c r="DV390" i="3"/>
  <c r="DV670" i="3" s="1"/>
  <c r="DZ390" i="3"/>
  <c r="ED390" i="3"/>
  <c r="EH390" i="3"/>
  <c r="EL390" i="3"/>
  <c r="EP390" i="3"/>
  <c r="ET390" i="3"/>
  <c r="EX390" i="3"/>
  <c r="FB390" i="3"/>
  <c r="FB670" i="3" s="1"/>
  <c r="CZ404" i="3"/>
  <c r="DD404" i="3"/>
  <c r="DH404" i="3"/>
  <c r="DL404" i="3"/>
  <c r="DP404" i="3"/>
  <c r="DT404" i="3"/>
  <c r="DX404" i="3"/>
  <c r="EB404" i="3"/>
  <c r="EB684" i="3" s="1"/>
  <c r="EF404" i="3"/>
  <c r="EJ404" i="3"/>
  <c r="EN404" i="3"/>
  <c r="ER404" i="3"/>
  <c r="EV404" i="3"/>
  <c r="EZ404" i="3"/>
  <c r="FD404" i="3"/>
  <c r="CX418" i="3"/>
  <c r="CX698" i="3" s="1"/>
  <c r="DB418" i="3"/>
  <c r="DF418" i="3"/>
  <c r="DJ418" i="3"/>
  <c r="DN418" i="3"/>
  <c r="DR418" i="3"/>
  <c r="DV418" i="3"/>
  <c r="DZ418" i="3"/>
  <c r="ED418" i="3"/>
  <c r="ED698" i="3" s="1"/>
  <c r="EH418" i="3"/>
  <c r="EL418" i="3"/>
  <c r="EP418" i="3"/>
  <c r="ET418" i="3"/>
  <c r="EX418" i="3"/>
  <c r="FB418" i="3"/>
  <c r="CZ566" i="3"/>
  <c r="DD566" i="3"/>
  <c r="DH566" i="3"/>
  <c r="DL566" i="3"/>
  <c r="DP566" i="3"/>
  <c r="DT566" i="3"/>
  <c r="DX566" i="3"/>
  <c r="EB566" i="3"/>
  <c r="EF566" i="3"/>
  <c r="EJ566" i="3"/>
  <c r="EN566" i="3"/>
  <c r="ER566" i="3"/>
  <c r="EV566" i="3"/>
  <c r="EZ566" i="3"/>
  <c r="FD566" i="3"/>
  <c r="CY567" i="3"/>
  <c r="DC567" i="3"/>
  <c r="DG567" i="3"/>
  <c r="DK567" i="3"/>
  <c r="DO567" i="3"/>
  <c r="DS567" i="3"/>
  <c r="DW567" i="3"/>
  <c r="EA567" i="3"/>
  <c r="EE567" i="3"/>
  <c r="EI567" i="3"/>
  <c r="EM567" i="3"/>
  <c r="EQ567" i="3"/>
  <c r="EU567" i="3"/>
  <c r="EY567" i="3"/>
  <c r="FC567" i="3"/>
  <c r="CX568" i="3"/>
  <c r="DB568" i="3"/>
  <c r="DF568" i="3"/>
  <c r="DJ568" i="3"/>
  <c r="DN568" i="3"/>
  <c r="DR568" i="3"/>
  <c r="DV568" i="3"/>
  <c r="DZ568" i="3"/>
  <c r="ED568" i="3"/>
  <c r="EH568" i="3"/>
  <c r="EL568" i="3"/>
  <c r="EP568" i="3"/>
  <c r="ET568" i="3"/>
  <c r="EX568" i="3"/>
  <c r="FB568" i="3"/>
  <c r="DA569" i="3"/>
  <c r="DE569" i="3"/>
  <c r="DI569" i="3"/>
  <c r="DM569" i="3"/>
  <c r="DQ569" i="3"/>
  <c r="DU569" i="3"/>
  <c r="DY569" i="3"/>
  <c r="EC569" i="3"/>
  <c r="EG569" i="3"/>
  <c r="EK569" i="3"/>
  <c r="EO569" i="3"/>
  <c r="ES569" i="3"/>
  <c r="EW569" i="3"/>
  <c r="FA569" i="3"/>
  <c r="FE569" i="3"/>
  <c r="CZ570" i="3"/>
  <c r="DD570" i="3"/>
  <c r="DH570" i="3"/>
  <c r="DL570" i="3"/>
  <c r="DP570" i="3"/>
  <c r="DT570" i="3"/>
  <c r="DX570" i="3"/>
  <c r="EB570" i="3"/>
  <c r="EF570" i="3"/>
  <c r="EJ570" i="3"/>
  <c r="EN570" i="3"/>
  <c r="ER570" i="3"/>
  <c r="EV570" i="3"/>
  <c r="EZ570" i="3"/>
  <c r="FD570" i="3"/>
  <c r="CY571" i="3"/>
  <c r="DC571" i="3"/>
  <c r="DG571" i="3"/>
  <c r="DK571" i="3"/>
  <c r="DO571" i="3"/>
  <c r="DS571" i="3"/>
  <c r="DW571" i="3"/>
  <c r="EA571" i="3"/>
  <c r="EE571" i="3"/>
  <c r="EI571" i="3"/>
  <c r="EM571" i="3"/>
  <c r="EQ571" i="3"/>
  <c r="EU571" i="3"/>
  <c r="EY571" i="3"/>
  <c r="FC571" i="3"/>
  <c r="CX572" i="3"/>
  <c r="DB572" i="3"/>
  <c r="DF572" i="3"/>
  <c r="DJ572" i="3"/>
  <c r="DN572" i="3"/>
  <c r="DR572" i="3"/>
  <c r="DV572" i="3"/>
  <c r="DZ572" i="3"/>
  <c r="ED572" i="3"/>
  <c r="EH572" i="3"/>
  <c r="EL572" i="3"/>
  <c r="EP572" i="3"/>
  <c r="ET572" i="3"/>
  <c r="EX572" i="3"/>
  <c r="FB572" i="3"/>
  <c r="DA573" i="3"/>
  <c r="DE573" i="3"/>
  <c r="DI573" i="3"/>
  <c r="DM573" i="3"/>
  <c r="DQ573" i="3"/>
  <c r="DU573" i="3"/>
  <c r="DY573" i="3"/>
  <c r="EC573" i="3"/>
  <c r="EG573" i="3"/>
  <c r="EK573" i="3"/>
  <c r="EO573" i="3"/>
  <c r="ES573" i="3"/>
  <c r="EW573" i="3"/>
  <c r="FA573" i="3"/>
  <c r="FE573" i="3"/>
  <c r="CZ574" i="3"/>
  <c r="DD574" i="3"/>
  <c r="DH574" i="3"/>
  <c r="DL574" i="3"/>
  <c r="DP574" i="3"/>
  <c r="DT574" i="3"/>
  <c r="DX574" i="3"/>
  <c r="EB574" i="3"/>
  <c r="EF574" i="3"/>
  <c r="EJ574" i="3"/>
  <c r="EN574" i="3"/>
  <c r="ER574" i="3"/>
  <c r="EV574" i="3"/>
  <c r="EZ574" i="3"/>
  <c r="FD574" i="3"/>
  <c r="CY575" i="3"/>
  <c r="DC575" i="3"/>
  <c r="DG575" i="3"/>
  <c r="DK575" i="3"/>
  <c r="DO575" i="3"/>
  <c r="DS575" i="3"/>
  <c r="DW575" i="3"/>
  <c r="EA575" i="3"/>
  <c r="EE575" i="3"/>
  <c r="EI575" i="3"/>
  <c r="EM575" i="3"/>
  <c r="EQ575" i="3"/>
  <c r="EU575" i="3"/>
  <c r="EY575" i="3"/>
  <c r="FC575" i="3"/>
  <c r="CX576" i="3"/>
  <c r="DB576" i="3"/>
  <c r="DF576" i="3"/>
  <c r="DJ576" i="3"/>
  <c r="DN576" i="3"/>
  <c r="DR576" i="3"/>
  <c r="DV576" i="3"/>
  <c r="DZ576" i="3"/>
  <c r="ED576" i="3"/>
  <c r="EH576" i="3"/>
  <c r="EL576" i="3"/>
  <c r="EP576" i="3"/>
  <c r="ET576" i="3"/>
  <c r="EX576" i="3"/>
  <c r="FB576" i="3"/>
  <c r="DA577" i="3"/>
  <c r="DE577" i="3"/>
  <c r="DI577" i="3"/>
  <c r="DM577" i="3"/>
  <c r="DQ577" i="3"/>
  <c r="DU577" i="3"/>
  <c r="DY577" i="3"/>
  <c r="EC577" i="3"/>
  <c r="EG577" i="3"/>
  <c r="EK577" i="3"/>
  <c r="EO577" i="3"/>
  <c r="ES577" i="3"/>
  <c r="EW577" i="3"/>
  <c r="FA577" i="3"/>
  <c r="FE577" i="3"/>
  <c r="CZ578" i="3"/>
  <c r="DD578" i="3"/>
  <c r="DH578" i="3"/>
  <c r="DL578" i="3"/>
  <c r="DP578" i="3"/>
  <c r="DT578" i="3"/>
  <c r="DX578" i="3"/>
  <c r="EB578" i="3"/>
  <c r="EF578" i="3"/>
  <c r="EJ578" i="3"/>
  <c r="EN578" i="3"/>
  <c r="ER578" i="3"/>
  <c r="EV578" i="3"/>
  <c r="EZ578" i="3"/>
  <c r="FD578" i="3"/>
  <c r="CY579" i="3"/>
  <c r="DC579" i="3"/>
  <c r="DG579" i="3"/>
  <c r="DK579" i="3"/>
  <c r="DO579" i="3"/>
  <c r="DS579" i="3"/>
  <c r="DW579" i="3"/>
  <c r="EA579" i="3"/>
  <c r="EE579" i="3"/>
  <c r="EI579" i="3"/>
  <c r="EM579" i="3"/>
  <c r="EQ579" i="3"/>
  <c r="EU579" i="3"/>
  <c r="EY579" i="3"/>
  <c r="FC579" i="3"/>
  <c r="CX580" i="3"/>
  <c r="DB580" i="3"/>
  <c r="DF580" i="3"/>
  <c r="DJ580" i="3"/>
  <c r="DN580" i="3"/>
  <c r="DR580" i="3"/>
  <c r="DV580" i="3"/>
  <c r="DZ580" i="3"/>
  <c r="ED580" i="3"/>
  <c r="EH580" i="3"/>
  <c r="EL580" i="3"/>
  <c r="EP580" i="3"/>
  <c r="ET580" i="3"/>
  <c r="EX580" i="3"/>
  <c r="FB580" i="3"/>
  <c r="DA581" i="3"/>
  <c r="DE581" i="3"/>
  <c r="DI581" i="3"/>
  <c r="DM581" i="3"/>
  <c r="DQ581" i="3"/>
  <c r="DU581" i="3"/>
  <c r="DY581" i="3"/>
  <c r="EC581" i="3"/>
  <c r="EG581" i="3"/>
  <c r="EK581" i="3"/>
  <c r="EO581" i="3"/>
  <c r="ES581" i="3"/>
  <c r="EW581" i="3"/>
  <c r="FA581" i="3"/>
  <c r="FE581" i="3"/>
  <c r="CZ582" i="3"/>
  <c r="DD582" i="3"/>
  <c r="DH582" i="3"/>
  <c r="DL582" i="3"/>
  <c r="DP582" i="3"/>
  <c r="DT582" i="3"/>
  <c r="DX582" i="3"/>
  <c r="EB582" i="3"/>
  <c r="EF582" i="3"/>
  <c r="EJ582" i="3"/>
  <c r="EN582" i="3"/>
  <c r="ER582" i="3"/>
  <c r="EV582" i="3"/>
  <c r="EZ582" i="3"/>
  <c r="FD582" i="3"/>
  <c r="CY583" i="3"/>
  <c r="DC583" i="3"/>
  <c r="DG583" i="3"/>
  <c r="DK583" i="3"/>
  <c r="DO583" i="3"/>
  <c r="DS583" i="3"/>
  <c r="DW583" i="3"/>
  <c r="EA583" i="3"/>
  <c r="EE583" i="3"/>
  <c r="EI583" i="3"/>
  <c r="EM583" i="3"/>
  <c r="EQ583" i="3"/>
  <c r="EU583" i="3"/>
  <c r="EY583" i="3"/>
  <c r="FC583" i="3"/>
  <c r="CX584" i="3"/>
  <c r="DB584" i="3"/>
  <c r="DF584" i="3"/>
  <c r="DJ584" i="3"/>
  <c r="DN584" i="3"/>
  <c r="DR584" i="3"/>
  <c r="DV584" i="3"/>
  <c r="DZ584" i="3"/>
  <c r="ED584" i="3"/>
  <c r="EH584" i="3"/>
  <c r="EL584" i="3"/>
  <c r="EP584" i="3"/>
  <c r="ET584" i="3"/>
  <c r="EX584" i="3"/>
  <c r="FB584" i="3"/>
  <c r="DA585" i="3"/>
  <c r="DE585" i="3"/>
  <c r="DI585" i="3"/>
  <c r="DM585" i="3"/>
  <c r="DQ585" i="3"/>
  <c r="DU585" i="3"/>
  <c r="DY585" i="3"/>
  <c r="EC585" i="3"/>
  <c r="EG585" i="3"/>
  <c r="EK585" i="3"/>
  <c r="EO585" i="3"/>
  <c r="ES585" i="3"/>
  <c r="EW585" i="3"/>
  <c r="FA585" i="3"/>
  <c r="FE585" i="3"/>
  <c r="CZ586" i="3"/>
  <c r="DD586" i="3"/>
  <c r="DH586" i="3"/>
  <c r="DL586" i="3"/>
  <c r="DP586" i="3"/>
  <c r="DT586" i="3"/>
  <c r="DX586" i="3"/>
  <c r="EB586" i="3"/>
  <c r="EF586" i="3"/>
  <c r="EJ586" i="3"/>
  <c r="EN586" i="3"/>
  <c r="ER586" i="3"/>
  <c r="EV586" i="3"/>
  <c r="EZ586" i="3"/>
  <c r="FD586" i="3"/>
  <c r="CY587" i="3"/>
  <c r="DC587" i="3"/>
  <c r="DG587" i="3"/>
  <c r="DK587" i="3"/>
  <c r="DO587" i="3"/>
  <c r="DS587" i="3"/>
  <c r="DW587" i="3"/>
  <c r="EA587" i="3"/>
  <c r="EE587" i="3"/>
  <c r="EI587" i="3"/>
  <c r="EM587" i="3"/>
  <c r="EQ587" i="3"/>
  <c r="EU587" i="3"/>
  <c r="EY587" i="3"/>
  <c r="FC587" i="3"/>
  <c r="CX588" i="3"/>
  <c r="DB588" i="3"/>
  <c r="DF588" i="3"/>
  <c r="DJ588" i="3"/>
  <c r="DN588" i="3"/>
  <c r="DR588" i="3"/>
  <c r="DV588" i="3"/>
  <c r="DZ588" i="3"/>
  <c r="ED588" i="3"/>
  <c r="EH588" i="3"/>
  <c r="EL588" i="3"/>
  <c r="EP588" i="3"/>
  <c r="ET588" i="3"/>
  <c r="EX588" i="3"/>
  <c r="FB588" i="3"/>
  <c r="DA589" i="3"/>
  <c r="DE589" i="3"/>
  <c r="DI589" i="3"/>
  <c r="DM589" i="3"/>
  <c r="DQ589" i="3"/>
  <c r="DU589" i="3"/>
  <c r="DY589" i="3"/>
  <c r="EC589" i="3"/>
  <c r="EG589" i="3"/>
  <c r="EK589" i="3"/>
  <c r="EO589" i="3"/>
  <c r="ES589" i="3"/>
  <c r="EW589" i="3"/>
  <c r="FA589" i="3"/>
  <c r="FE589" i="3"/>
  <c r="CZ590" i="3"/>
  <c r="DD590" i="3"/>
  <c r="DH590" i="3"/>
  <c r="DL590" i="3"/>
  <c r="DP590" i="3"/>
  <c r="DT590" i="3"/>
  <c r="DX590" i="3"/>
  <c r="EB590" i="3"/>
  <c r="EF590" i="3"/>
  <c r="EJ590" i="3"/>
  <c r="EN590" i="3"/>
  <c r="ER590" i="3"/>
  <c r="EV590" i="3"/>
  <c r="EZ590" i="3"/>
  <c r="FD590" i="3"/>
  <c r="CY591" i="3"/>
  <c r="DC591" i="3"/>
  <c r="DG591" i="3"/>
  <c r="DK591" i="3"/>
  <c r="DO591" i="3"/>
  <c r="DS591" i="3"/>
  <c r="DW591" i="3"/>
  <c r="EA591" i="3"/>
  <c r="EE591" i="3"/>
  <c r="EI591" i="3"/>
  <c r="EM591" i="3"/>
  <c r="EQ591" i="3"/>
  <c r="EU591" i="3"/>
  <c r="EY591" i="3"/>
  <c r="FC591" i="3"/>
  <c r="CX592" i="3"/>
  <c r="DB592" i="3"/>
  <c r="DF592" i="3"/>
  <c r="DJ592" i="3"/>
  <c r="DN592" i="3"/>
  <c r="DR592" i="3"/>
  <c r="DV592" i="3"/>
  <c r="DZ592" i="3"/>
  <c r="ED592" i="3"/>
  <c r="EH592" i="3"/>
  <c r="EL592" i="3"/>
  <c r="EP592" i="3"/>
  <c r="ET592" i="3"/>
  <c r="EX592" i="3"/>
  <c r="FB592" i="3"/>
  <c r="DA593" i="3"/>
  <c r="DE593" i="3"/>
  <c r="DI593" i="3"/>
  <c r="DM593" i="3"/>
  <c r="DQ593" i="3"/>
  <c r="DU593" i="3"/>
  <c r="DY593" i="3"/>
  <c r="EC593" i="3"/>
  <c r="EG593" i="3"/>
  <c r="EK593" i="3"/>
  <c r="EO593" i="3"/>
  <c r="ES593" i="3"/>
  <c r="EW593" i="3"/>
  <c r="FA593" i="3"/>
  <c r="FE593" i="3"/>
  <c r="CZ594" i="3"/>
  <c r="DD594" i="3"/>
  <c r="DH594" i="3"/>
  <c r="DL594" i="3"/>
  <c r="DP594" i="3"/>
  <c r="DT594" i="3"/>
  <c r="DX594" i="3"/>
  <c r="EB594" i="3"/>
  <c r="EF594" i="3"/>
  <c r="EJ594" i="3"/>
  <c r="EN594" i="3"/>
  <c r="ER594" i="3"/>
  <c r="EV594" i="3"/>
  <c r="EZ594" i="3"/>
  <c r="FD594" i="3"/>
  <c r="CY595" i="3"/>
  <c r="DC595" i="3"/>
  <c r="DG595" i="3"/>
  <c r="DK595" i="3"/>
  <c r="DO595" i="3"/>
  <c r="DS595" i="3"/>
  <c r="DW595" i="3"/>
  <c r="EA595" i="3"/>
  <c r="EE595" i="3"/>
  <c r="EI595" i="3"/>
  <c r="EM595" i="3"/>
  <c r="EQ595" i="3"/>
  <c r="EU595" i="3"/>
  <c r="EY595" i="3"/>
  <c r="FC595" i="3"/>
  <c r="CX596" i="3"/>
  <c r="DB596" i="3"/>
  <c r="DF596" i="3"/>
  <c r="DJ596" i="3"/>
  <c r="DN596" i="3"/>
  <c r="DR596" i="3"/>
  <c r="DV596" i="3"/>
  <c r="DZ596" i="3"/>
  <c r="ED596" i="3"/>
  <c r="EH596" i="3"/>
  <c r="EL596" i="3"/>
  <c r="EP596" i="3"/>
  <c r="ET596" i="3"/>
  <c r="EX596" i="3"/>
  <c r="FB596" i="3"/>
  <c r="DA597" i="3"/>
  <c r="DE597" i="3"/>
  <c r="DI597" i="3"/>
  <c r="DM597" i="3"/>
  <c r="DQ597" i="3"/>
  <c r="DU597" i="3"/>
  <c r="DY597" i="3"/>
  <c r="EC597" i="3"/>
  <c r="EG597" i="3"/>
  <c r="EK597" i="3"/>
  <c r="EO597" i="3"/>
  <c r="ES597" i="3"/>
  <c r="EW597" i="3"/>
  <c r="FA597" i="3"/>
  <c r="FE597" i="3"/>
  <c r="CZ598" i="3"/>
  <c r="DD598" i="3"/>
  <c r="DH598" i="3"/>
  <c r="DL598" i="3"/>
  <c r="DP598" i="3"/>
  <c r="DT598" i="3"/>
  <c r="DX598" i="3"/>
  <c r="EB598" i="3"/>
  <c r="EF598" i="3"/>
  <c r="EJ598" i="3"/>
  <c r="EN598" i="3"/>
  <c r="ER598" i="3"/>
  <c r="EV598" i="3"/>
  <c r="EZ598" i="3"/>
  <c r="FD598" i="3"/>
  <c r="CY599" i="3"/>
  <c r="DC599" i="3"/>
  <c r="DG599" i="3"/>
  <c r="DK599" i="3"/>
  <c r="DO599" i="3"/>
  <c r="DS599" i="3"/>
  <c r="DW599" i="3"/>
  <c r="EA599" i="3"/>
  <c r="EE599" i="3"/>
  <c r="EI599" i="3"/>
  <c r="EM599" i="3"/>
  <c r="EQ599" i="3"/>
  <c r="EU599" i="3"/>
  <c r="EY599" i="3"/>
  <c r="FC599" i="3"/>
  <c r="CX600" i="3"/>
  <c r="DB600" i="3"/>
  <c r="DJ600" i="3"/>
  <c r="DN600" i="3"/>
  <c r="DR600" i="3"/>
  <c r="DV600" i="3"/>
  <c r="DZ600" i="3"/>
  <c r="ED600" i="3"/>
  <c r="EH600" i="3"/>
  <c r="EL600" i="3"/>
  <c r="EP600" i="3"/>
  <c r="ET600" i="3"/>
  <c r="EX600" i="3"/>
  <c r="FB600" i="3"/>
  <c r="DA601" i="3"/>
  <c r="DE601" i="3"/>
  <c r="DI601" i="3"/>
  <c r="DM601" i="3"/>
  <c r="DQ601" i="3"/>
  <c r="DU601" i="3"/>
  <c r="DY601" i="3"/>
  <c r="EC601" i="3"/>
  <c r="EG601" i="3"/>
  <c r="EK601" i="3"/>
  <c r="EO601" i="3"/>
  <c r="ES601" i="3"/>
  <c r="EW601" i="3"/>
  <c r="FA601" i="3"/>
  <c r="FE601" i="3"/>
  <c r="CZ602" i="3"/>
  <c r="DD602" i="3"/>
  <c r="DH602" i="3"/>
  <c r="DL602" i="3"/>
  <c r="DP602" i="3"/>
  <c r="DT602" i="3"/>
  <c r="DX602" i="3"/>
  <c r="EB602" i="3"/>
  <c r="EF602" i="3"/>
  <c r="EJ602" i="3"/>
  <c r="EN602" i="3"/>
  <c r="ER602" i="3"/>
  <c r="EV602" i="3"/>
  <c r="EZ602" i="3"/>
  <c r="FD602" i="3"/>
  <c r="CY603" i="3"/>
  <c r="DC603" i="3"/>
  <c r="DG603" i="3"/>
  <c r="DK603" i="3"/>
  <c r="DO603" i="3"/>
  <c r="DS603" i="3"/>
  <c r="DW603" i="3"/>
  <c r="EA603" i="3"/>
  <c r="EE603" i="3"/>
  <c r="EI603" i="3"/>
  <c r="EM603" i="3"/>
  <c r="EQ603" i="3"/>
  <c r="EU603" i="3"/>
  <c r="EY603" i="3"/>
  <c r="FC603" i="3"/>
  <c r="CX604" i="3"/>
  <c r="DB604" i="3"/>
  <c r="DF604" i="3"/>
  <c r="DJ604" i="3"/>
  <c r="DN604" i="3"/>
  <c r="DR604" i="3"/>
  <c r="DV604" i="3"/>
  <c r="DZ604" i="3"/>
  <c r="ED604" i="3"/>
  <c r="EH604" i="3"/>
  <c r="EL604" i="3"/>
  <c r="EP604" i="3"/>
  <c r="ET604" i="3"/>
  <c r="EX604" i="3"/>
  <c r="FB604" i="3"/>
  <c r="DA605" i="3"/>
  <c r="DE605" i="3"/>
  <c r="DI605" i="3"/>
  <c r="DM605" i="3"/>
  <c r="DQ605" i="3"/>
  <c r="DU605" i="3"/>
  <c r="DY605" i="3"/>
  <c r="EC605" i="3"/>
  <c r="EG605" i="3"/>
  <c r="EK605" i="3"/>
  <c r="EO605" i="3"/>
  <c r="ES605" i="3"/>
  <c r="EW605" i="3"/>
  <c r="FA605" i="3"/>
  <c r="FE605" i="3"/>
  <c r="CZ606" i="3"/>
  <c r="DD606" i="3"/>
  <c r="DH606" i="3"/>
  <c r="DL606" i="3"/>
  <c r="DP606" i="3"/>
  <c r="DT606" i="3"/>
  <c r="DX606" i="3"/>
  <c r="EB606" i="3"/>
  <c r="EF606" i="3"/>
  <c r="EJ606" i="3"/>
  <c r="EN606" i="3"/>
  <c r="ER606" i="3"/>
  <c r="EV606" i="3"/>
  <c r="EZ606" i="3"/>
  <c r="FD606" i="3"/>
  <c r="CY607" i="3"/>
  <c r="DC607" i="3"/>
  <c r="DG607" i="3"/>
  <c r="DK607" i="3"/>
  <c r="DO607" i="3"/>
  <c r="DS607" i="3"/>
  <c r="DW607" i="3"/>
  <c r="EA607" i="3"/>
  <c r="EE607" i="3"/>
  <c r="EI607" i="3"/>
  <c r="EM607" i="3"/>
  <c r="EQ607" i="3"/>
  <c r="EU607" i="3"/>
  <c r="EY607" i="3"/>
  <c r="FC607" i="3"/>
  <c r="CZ614" i="3"/>
  <c r="DD614" i="3"/>
  <c r="DH614" i="3"/>
  <c r="DL614" i="3"/>
  <c r="DP614" i="3"/>
  <c r="DT614" i="3"/>
  <c r="DX614" i="3"/>
  <c r="EB614" i="3"/>
  <c r="EF614" i="3"/>
  <c r="EJ614" i="3"/>
  <c r="EN614" i="3"/>
  <c r="ER614" i="3"/>
  <c r="EZ614" i="3"/>
  <c r="FD614" i="3"/>
  <c r="CY615" i="3"/>
  <c r="DC615" i="3"/>
  <c r="DG615" i="3"/>
  <c r="DK615" i="3"/>
  <c r="DO615" i="3"/>
  <c r="DS615" i="3"/>
  <c r="DW615" i="3"/>
  <c r="EA615" i="3"/>
  <c r="EE615" i="3"/>
  <c r="EI615" i="3"/>
  <c r="EM615" i="3"/>
  <c r="EQ615" i="3"/>
  <c r="EU615" i="3"/>
  <c r="EY615" i="3"/>
  <c r="FC615" i="3"/>
  <c r="CX616" i="3"/>
  <c r="DB616" i="3"/>
  <c r="DF616" i="3"/>
  <c r="DJ616" i="3"/>
  <c r="DN616" i="3"/>
  <c r="DR616" i="3"/>
  <c r="DV616" i="3"/>
  <c r="DZ616" i="3"/>
  <c r="ED616" i="3"/>
  <c r="EH616" i="3"/>
  <c r="EL616" i="3"/>
  <c r="EP616" i="3"/>
  <c r="ET616" i="3"/>
  <c r="EX616" i="3"/>
  <c r="FB616" i="3"/>
  <c r="DA617" i="3"/>
  <c r="DE617" i="3"/>
  <c r="DI617" i="3"/>
  <c r="DM617" i="3"/>
  <c r="DQ617" i="3"/>
  <c r="DU617" i="3"/>
  <c r="DY617" i="3"/>
  <c r="EC617" i="3"/>
  <c r="EG617" i="3"/>
  <c r="EK617" i="3"/>
  <c r="EO617" i="3"/>
  <c r="ES617" i="3"/>
  <c r="EW617" i="3"/>
  <c r="FA617" i="3"/>
  <c r="FE617" i="3"/>
  <c r="CZ618" i="3"/>
  <c r="DD618" i="3"/>
  <c r="DH618" i="3"/>
  <c r="DL618" i="3"/>
  <c r="DP618" i="3"/>
  <c r="DT618" i="3"/>
  <c r="DX618" i="3"/>
  <c r="EB618" i="3"/>
  <c r="EF618" i="3"/>
  <c r="EJ618" i="3"/>
  <c r="EN618" i="3"/>
  <c r="ER618" i="3"/>
  <c r="EV618" i="3"/>
  <c r="EZ618" i="3"/>
  <c r="FD618" i="3"/>
  <c r="CY619" i="3"/>
  <c r="DC619" i="3"/>
  <c r="DG619" i="3"/>
  <c r="DK619" i="3"/>
  <c r="DO619" i="3"/>
  <c r="DS619" i="3"/>
  <c r="DW619" i="3"/>
  <c r="EA619" i="3"/>
  <c r="EE619" i="3"/>
  <c r="EI619" i="3"/>
  <c r="EM619" i="3"/>
  <c r="EQ619" i="3"/>
  <c r="EU619" i="3"/>
  <c r="EY619" i="3"/>
  <c r="FC619" i="3"/>
  <c r="CX620" i="3"/>
  <c r="DB620" i="3"/>
  <c r="DF620" i="3"/>
  <c r="DJ620" i="3"/>
  <c r="DN620" i="3"/>
  <c r="DR620" i="3"/>
  <c r="DV620" i="3"/>
  <c r="DZ620" i="3"/>
  <c r="ED620" i="3"/>
  <c r="EH620" i="3"/>
  <c r="EL620" i="3"/>
  <c r="EP620" i="3"/>
  <c r="ET620" i="3"/>
  <c r="EX620" i="3"/>
  <c r="FB620" i="3"/>
  <c r="DA621" i="3"/>
  <c r="DE621" i="3"/>
  <c r="DI621" i="3"/>
  <c r="DM621" i="3"/>
  <c r="DU621" i="3"/>
  <c r="DY621" i="3"/>
  <c r="EC621" i="3"/>
  <c r="EG621" i="3"/>
  <c r="EK621" i="3"/>
  <c r="EO621" i="3"/>
  <c r="ES621" i="3"/>
  <c r="EW621" i="3"/>
  <c r="FA621" i="3"/>
  <c r="FE621" i="3"/>
  <c r="CZ622" i="3"/>
  <c r="DD622" i="3"/>
  <c r="DH622" i="3"/>
  <c r="DL622" i="3"/>
  <c r="DP622" i="3"/>
  <c r="DT622" i="3"/>
  <c r="DX622" i="3"/>
  <c r="EB622" i="3"/>
  <c r="EF622" i="3"/>
  <c r="EJ622" i="3"/>
  <c r="EN622" i="3"/>
  <c r="ER622" i="3"/>
  <c r="EV622" i="3"/>
  <c r="EZ622" i="3"/>
  <c r="FD622" i="3"/>
  <c r="CY623" i="3"/>
  <c r="DC623" i="3"/>
  <c r="DG623" i="3"/>
  <c r="DK623" i="3"/>
  <c r="DO623" i="3"/>
  <c r="DS623" i="3"/>
  <c r="DW623" i="3"/>
  <c r="EA623" i="3"/>
  <c r="EE623" i="3"/>
  <c r="EI623" i="3"/>
  <c r="EM623" i="3"/>
  <c r="EQ623" i="3"/>
  <c r="EU623" i="3"/>
  <c r="EY623" i="3"/>
  <c r="FC623" i="3"/>
  <c r="CX624" i="3"/>
  <c r="DB624" i="3"/>
  <c r="DF624" i="3"/>
  <c r="DJ624" i="3"/>
  <c r="DN624" i="3"/>
  <c r="DR624" i="3"/>
  <c r="DV624" i="3"/>
  <c r="DZ624" i="3"/>
  <c r="ED624" i="3"/>
  <c r="EH624" i="3"/>
  <c r="EL624" i="3"/>
  <c r="EP624" i="3"/>
  <c r="ET624" i="3"/>
  <c r="EX624" i="3"/>
  <c r="FB624" i="3"/>
  <c r="DA625" i="3"/>
  <c r="DE625" i="3"/>
  <c r="DI625" i="3"/>
  <c r="DM625" i="3"/>
  <c r="DQ625" i="3"/>
  <c r="DU625" i="3"/>
  <c r="DY625" i="3"/>
  <c r="EC625" i="3"/>
  <c r="EG625" i="3"/>
  <c r="EK625" i="3"/>
  <c r="EO625" i="3"/>
  <c r="ES625" i="3"/>
  <c r="EW625" i="3"/>
  <c r="FA625" i="3"/>
  <c r="FE625" i="3"/>
  <c r="CZ626" i="3"/>
  <c r="DD626" i="3"/>
  <c r="DH626" i="3"/>
  <c r="DL626" i="3"/>
  <c r="DP626" i="3"/>
  <c r="DT626" i="3"/>
  <c r="DX626" i="3"/>
  <c r="EB626" i="3"/>
  <c r="EF626" i="3"/>
  <c r="EJ626" i="3"/>
  <c r="EN626" i="3"/>
  <c r="ER626" i="3"/>
  <c r="EV626" i="3"/>
  <c r="EZ626" i="3"/>
  <c r="FD626" i="3"/>
  <c r="CY627" i="3"/>
  <c r="DC627" i="3"/>
  <c r="DG627" i="3"/>
  <c r="DK627" i="3"/>
  <c r="DO627" i="3"/>
  <c r="DS627" i="3"/>
  <c r="DW627" i="3"/>
  <c r="EA627" i="3"/>
  <c r="EE627" i="3"/>
  <c r="EI627" i="3"/>
  <c r="EM627" i="3"/>
  <c r="EQ627" i="3"/>
  <c r="EU627" i="3"/>
  <c r="EY627" i="3"/>
  <c r="FC627" i="3"/>
  <c r="CX628" i="3"/>
  <c r="DB628" i="3"/>
  <c r="DF628" i="3"/>
  <c r="DJ628" i="3"/>
  <c r="DN628" i="3"/>
  <c r="DR628" i="3"/>
  <c r="DV628" i="3"/>
  <c r="DZ628" i="3"/>
  <c r="ED628" i="3"/>
  <c r="EH628" i="3"/>
  <c r="EL628" i="3"/>
  <c r="EP628" i="3"/>
  <c r="ET628" i="3"/>
  <c r="EX628" i="3"/>
  <c r="FB628" i="3"/>
  <c r="DA629" i="3"/>
  <c r="DE629" i="3"/>
  <c r="DI629" i="3"/>
  <c r="DM629" i="3"/>
  <c r="DQ629" i="3"/>
  <c r="DU629" i="3"/>
  <c r="DY629" i="3"/>
  <c r="EC629" i="3"/>
  <c r="EG629" i="3"/>
  <c r="EK629" i="3"/>
  <c r="EO629" i="3"/>
  <c r="ES629" i="3"/>
  <c r="EW629" i="3"/>
  <c r="FA629" i="3"/>
  <c r="FE629" i="3"/>
  <c r="CZ630" i="3"/>
  <c r="DD630" i="3"/>
  <c r="DH630" i="3"/>
  <c r="DL630" i="3"/>
  <c r="DP630" i="3"/>
  <c r="DT630" i="3"/>
  <c r="DX630" i="3"/>
  <c r="EB630" i="3"/>
  <c r="EF630" i="3"/>
  <c r="EJ630" i="3"/>
  <c r="EN630" i="3"/>
  <c r="ER630" i="3"/>
  <c r="EV630" i="3"/>
  <c r="EZ630" i="3"/>
  <c r="FD630" i="3"/>
  <c r="CY631" i="3"/>
  <c r="DC631" i="3"/>
  <c r="DG631" i="3"/>
  <c r="DK631" i="3"/>
  <c r="DO631" i="3"/>
  <c r="DS631" i="3"/>
  <c r="DW631" i="3"/>
  <c r="EA631" i="3"/>
  <c r="EE631" i="3"/>
  <c r="EI631" i="3"/>
  <c r="EM631" i="3"/>
  <c r="EQ631" i="3"/>
  <c r="EU631" i="3"/>
  <c r="EY631" i="3"/>
  <c r="FC631" i="3"/>
  <c r="CX632" i="3"/>
  <c r="DB632" i="3"/>
  <c r="DF632" i="3"/>
  <c r="DJ632" i="3"/>
  <c r="DN632" i="3"/>
  <c r="DR632" i="3"/>
  <c r="DV632" i="3"/>
  <c r="DZ632" i="3"/>
  <c r="ED632" i="3"/>
  <c r="EH632" i="3"/>
  <c r="EL632" i="3"/>
  <c r="EP632" i="3"/>
  <c r="ET632" i="3"/>
  <c r="EX632" i="3"/>
  <c r="FB632" i="3"/>
  <c r="DA633" i="3"/>
  <c r="DE633" i="3"/>
  <c r="DI633" i="3"/>
  <c r="DM633" i="3"/>
  <c r="DQ633" i="3"/>
  <c r="DU633" i="3"/>
  <c r="DY633" i="3"/>
  <c r="EC633" i="3"/>
  <c r="EG633" i="3"/>
  <c r="EK633" i="3"/>
  <c r="EO633" i="3"/>
  <c r="ES633" i="3"/>
  <c r="EW633" i="3"/>
  <c r="FA633" i="3"/>
  <c r="FE633" i="3"/>
  <c r="CZ634" i="3"/>
  <c r="DD634" i="3"/>
  <c r="DH634" i="3"/>
  <c r="DL634" i="3"/>
  <c r="DP634" i="3"/>
  <c r="DT634" i="3"/>
  <c r="DX634" i="3"/>
  <c r="EB634" i="3"/>
  <c r="EF634" i="3"/>
  <c r="EJ634" i="3"/>
  <c r="EN634" i="3"/>
  <c r="ER634" i="3"/>
  <c r="EV634" i="3"/>
  <c r="EZ634" i="3"/>
  <c r="FD634" i="3"/>
  <c r="CY635" i="3"/>
  <c r="DC635" i="3"/>
  <c r="DG635" i="3"/>
  <c r="DK635" i="3"/>
  <c r="DO635" i="3"/>
  <c r="DS635" i="3"/>
  <c r="DW635" i="3"/>
  <c r="EA635" i="3"/>
  <c r="EE635" i="3"/>
  <c r="EI635" i="3"/>
  <c r="EM635" i="3"/>
  <c r="EQ635" i="3"/>
  <c r="EU635" i="3"/>
  <c r="EY635" i="3"/>
  <c r="FC635" i="3"/>
  <c r="CX636" i="3"/>
  <c r="DB636" i="3"/>
  <c r="DF636" i="3"/>
  <c r="DJ636" i="3"/>
  <c r="DN636" i="3"/>
  <c r="DR636" i="3"/>
  <c r="DV636" i="3"/>
  <c r="DZ636" i="3"/>
  <c r="ED636" i="3"/>
  <c r="EH636" i="3"/>
  <c r="EL636" i="3"/>
  <c r="EP636" i="3"/>
  <c r="ET636" i="3"/>
  <c r="EX636" i="3"/>
  <c r="FB636" i="3"/>
  <c r="DA637" i="3"/>
  <c r="DE637" i="3"/>
  <c r="DI637" i="3"/>
  <c r="DM637" i="3"/>
  <c r="DQ637" i="3"/>
  <c r="DU637" i="3"/>
  <c r="DY637" i="3"/>
  <c r="EC637" i="3"/>
  <c r="EG637" i="3"/>
  <c r="EK637" i="3"/>
  <c r="EO637" i="3"/>
  <c r="ES637" i="3"/>
  <c r="EW637" i="3"/>
  <c r="FA637" i="3"/>
  <c r="FE637" i="3"/>
  <c r="CZ638" i="3"/>
  <c r="DD638" i="3"/>
  <c r="DH638" i="3"/>
  <c r="DL638" i="3"/>
  <c r="DP638" i="3"/>
  <c r="DT638" i="3"/>
  <c r="DX638" i="3"/>
  <c r="EB638" i="3"/>
  <c r="EF638" i="3"/>
  <c r="EJ638" i="3"/>
  <c r="EN638" i="3"/>
  <c r="ER638" i="3"/>
  <c r="EV638" i="3"/>
  <c r="EZ638" i="3"/>
  <c r="FD638" i="3"/>
  <c r="CY639" i="3"/>
  <c r="DC639" i="3"/>
  <c r="DG639" i="3"/>
  <c r="DK639" i="3"/>
  <c r="DO639" i="3"/>
  <c r="DS639" i="3"/>
  <c r="DW639" i="3"/>
  <c r="EA639" i="3"/>
  <c r="EE639" i="3"/>
  <c r="EI639" i="3"/>
  <c r="EM639" i="3"/>
  <c r="EQ639" i="3"/>
  <c r="EU639" i="3"/>
  <c r="EY639" i="3"/>
  <c r="FC639" i="3"/>
  <c r="CX640" i="3"/>
  <c r="DB640" i="3"/>
  <c r="DF640" i="3"/>
  <c r="DJ640" i="3"/>
  <c r="DN640" i="3"/>
  <c r="DR640" i="3"/>
  <c r="DV640" i="3"/>
  <c r="DZ640" i="3"/>
  <c r="ED640" i="3"/>
  <c r="EH640" i="3"/>
  <c r="EL640" i="3"/>
  <c r="EP640" i="3"/>
  <c r="ET640" i="3"/>
  <c r="EX640" i="3"/>
  <c r="FB640" i="3"/>
  <c r="DA641" i="3"/>
  <c r="DE641" i="3"/>
  <c r="DI641" i="3"/>
  <c r="DM641" i="3"/>
  <c r="DQ641" i="3"/>
  <c r="DU641" i="3"/>
  <c r="DY641" i="3"/>
  <c r="EC641" i="3"/>
  <c r="EG641" i="3"/>
  <c r="EK641" i="3"/>
  <c r="EO641" i="3"/>
  <c r="ES641" i="3"/>
  <c r="EW641" i="3"/>
  <c r="FA641" i="3"/>
  <c r="FE641" i="3"/>
  <c r="CZ642" i="3"/>
  <c r="DD642" i="3"/>
  <c r="DH642" i="3"/>
  <c r="DL642" i="3"/>
  <c r="DP642" i="3"/>
  <c r="DT642" i="3"/>
  <c r="DX642" i="3"/>
  <c r="EB642" i="3"/>
  <c r="EF642" i="3"/>
  <c r="EJ642" i="3"/>
  <c r="EN642" i="3"/>
  <c r="ER642" i="3"/>
  <c r="EV642" i="3"/>
  <c r="EZ642" i="3"/>
  <c r="FD642" i="3"/>
  <c r="CY643" i="3"/>
  <c r="DC643" i="3"/>
  <c r="DG643" i="3"/>
  <c r="DK643" i="3"/>
  <c r="DO643" i="3"/>
  <c r="DS643" i="3"/>
  <c r="DW643" i="3"/>
  <c r="EA643" i="3"/>
  <c r="EE643" i="3"/>
  <c r="EI643" i="3"/>
  <c r="EM643" i="3"/>
  <c r="EQ643" i="3"/>
  <c r="EU643" i="3"/>
  <c r="EY643" i="3"/>
  <c r="FC643" i="3"/>
  <c r="CX644" i="3"/>
  <c r="DB644" i="3"/>
  <c r="DF644" i="3"/>
  <c r="DJ644" i="3"/>
  <c r="DN644" i="3"/>
  <c r="DR644" i="3"/>
  <c r="DV644" i="3"/>
  <c r="DZ644" i="3"/>
  <c r="ED644" i="3"/>
  <c r="EH644" i="3"/>
  <c r="EL644" i="3"/>
  <c r="EP644" i="3"/>
  <c r="ET644" i="3"/>
  <c r="EX644" i="3"/>
  <c r="FB644" i="3"/>
  <c r="DA645" i="3"/>
  <c r="DE645" i="3"/>
  <c r="DI645" i="3"/>
  <c r="DM645" i="3"/>
  <c r="DQ645" i="3"/>
  <c r="DU645" i="3"/>
  <c r="DY645" i="3"/>
  <c r="EC645" i="3"/>
  <c r="EG645" i="3"/>
  <c r="EK645" i="3"/>
  <c r="EO645" i="3"/>
  <c r="ES645" i="3"/>
  <c r="EW645" i="3"/>
  <c r="FA645" i="3"/>
  <c r="FE645" i="3"/>
  <c r="CZ646" i="3"/>
  <c r="DD646" i="3"/>
  <c r="DH646" i="3"/>
  <c r="DL646" i="3"/>
  <c r="DP646" i="3"/>
  <c r="DT646" i="3"/>
  <c r="DX646" i="3"/>
  <c r="EB646" i="3"/>
  <c r="EF646" i="3"/>
  <c r="EJ646" i="3"/>
  <c r="EN646" i="3"/>
  <c r="ER646" i="3"/>
  <c r="EV646" i="3"/>
  <c r="EZ646" i="3"/>
  <c r="FD646" i="3"/>
  <c r="CX648" i="3"/>
  <c r="DB648" i="3"/>
  <c r="DF648" i="3"/>
  <c r="DJ648" i="3"/>
  <c r="DN648" i="3"/>
  <c r="DR648" i="3"/>
  <c r="DV648" i="3"/>
  <c r="DZ648" i="3"/>
  <c r="ED648" i="3"/>
  <c r="EH648" i="3"/>
  <c r="EL648" i="3"/>
  <c r="EP648" i="3"/>
  <c r="ET648" i="3"/>
  <c r="EX648" i="3"/>
  <c r="FB648" i="3"/>
  <c r="DA649" i="3"/>
  <c r="DE649" i="3"/>
  <c r="DI649" i="3"/>
  <c r="DM649" i="3"/>
  <c r="DQ649" i="3"/>
  <c r="DU649" i="3"/>
  <c r="DY649" i="3"/>
  <c r="EC649" i="3"/>
  <c r="EG649" i="3"/>
  <c r="EK649" i="3"/>
  <c r="EO649" i="3"/>
  <c r="ES649" i="3"/>
  <c r="EW649" i="3"/>
  <c r="FA649" i="3"/>
  <c r="FE649" i="3"/>
  <c r="CZ650" i="3"/>
  <c r="DD650" i="3"/>
  <c r="DH650" i="3"/>
  <c r="DL650" i="3"/>
  <c r="DP650" i="3"/>
  <c r="DT650" i="3"/>
  <c r="DX650" i="3"/>
  <c r="EB650" i="3"/>
  <c r="EF650" i="3"/>
  <c r="EJ650" i="3"/>
  <c r="EN650" i="3"/>
  <c r="ER650" i="3"/>
  <c r="EV650" i="3"/>
  <c r="EZ650" i="3"/>
  <c r="FD650" i="3"/>
  <c r="CY651" i="3"/>
  <c r="DC651" i="3"/>
  <c r="DG651" i="3"/>
  <c r="DK651" i="3"/>
  <c r="DO651" i="3"/>
  <c r="DS651" i="3"/>
  <c r="DW651" i="3"/>
  <c r="EA651" i="3"/>
  <c r="EE651" i="3"/>
  <c r="EI651" i="3"/>
  <c r="EM651" i="3"/>
  <c r="EQ651" i="3"/>
  <c r="EU651" i="3"/>
  <c r="EY651" i="3"/>
  <c r="FC651" i="3"/>
  <c r="CX652" i="3"/>
  <c r="DB652" i="3"/>
  <c r="DF652" i="3"/>
  <c r="DJ652" i="3"/>
  <c r="DN652" i="3"/>
  <c r="DR652" i="3"/>
  <c r="DV652" i="3"/>
  <c r="DZ652" i="3"/>
  <c r="ED652" i="3"/>
  <c r="EH652" i="3"/>
  <c r="EL652" i="3"/>
  <c r="EP652" i="3"/>
  <c r="ET652" i="3"/>
  <c r="EX652" i="3"/>
  <c r="FB652" i="3"/>
  <c r="DA653" i="3"/>
  <c r="DE653" i="3"/>
  <c r="DI653" i="3"/>
  <c r="DM653" i="3"/>
  <c r="DQ653" i="3"/>
  <c r="DU653" i="3"/>
  <c r="DY653" i="3"/>
  <c r="EC653" i="3"/>
  <c r="EG653" i="3"/>
  <c r="EK653" i="3"/>
  <c r="EO653" i="3"/>
  <c r="ES653" i="3"/>
  <c r="EW653" i="3"/>
  <c r="FA653" i="3"/>
  <c r="FE653" i="3"/>
  <c r="CY655" i="3"/>
  <c r="DC655" i="3"/>
  <c r="DG655" i="3"/>
  <c r="DK655" i="3"/>
  <c r="DO655" i="3"/>
  <c r="DS655" i="3"/>
  <c r="DW655" i="3"/>
  <c r="EA655" i="3"/>
  <c r="EE655" i="3"/>
  <c r="EI655" i="3"/>
  <c r="EM655" i="3"/>
  <c r="EQ655" i="3"/>
  <c r="EU655" i="3"/>
  <c r="EY655" i="3"/>
  <c r="FC655" i="3"/>
  <c r="CX656" i="3"/>
  <c r="DB656" i="3"/>
  <c r="DF656" i="3"/>
  <c r="DJ656" i="3"/>
  <c r="DN656" i="3"/>
  <c r="DR656" i="3"/>
  <c r="DV656" i="3"/>
  <c r="DZ656" i="3"/>
  <c r="ED656" i="3"/>
  <c r="EH656" i="3"/>
  <c r="EL656" i="3"/>
  <c r="EP656" i="3"/>
  <c r="ET656" i="3"/>
  <c r="EX656" i="3"/>
  <c r="FB656" i="3"/>
  <c r="DA657" i="3"/>
  <c r="DA327" i="3"/>
  <c r="DE327" i="3"/>
  <c r="DI327" i="3"/>
  <c r="DM327" i="3"/>
  <c r="DM607" i="3" s="1"/>
  <c r="DQ327" i="3"/>
  <c r="DU327" i="3"/>
  <c r="DY327" i="3"/>
  <c r="EC327" i="3"/>
  <c r="EG327" i="3"/>
  <c r="EK327" i="3"/>
  <c r="EO327" i="3"/>
  <c r="ES327" i="3"/>
  <c r="ES607" i="3" s="1"/>
  <c r="EW327" i="3"/>
  <c r="FA327" i="3"/>
  <c r="FE327" i="3"/>
  <c r="CX334" i="3"/>
  <c r="DB334" i="3"/>
  <c r="DF334" i="3"/>
  <c r="DJ334" i="3"/>
  <c r="DN334" i="3"/>
  <c r="DN614" i="3" s="1"/>
  <c r="DR334" i="3"/>
  <c r="DV334" i="3"/>
  <c r="DZ334" i="3"/>
  <c r="ED334" i="3"/>
  <c r="EH334" i="3"/>
  <c r="EL334" i="3"/>
  <c r="EP334" i="3"/>
  <c r="ET334" i="3"/>
  <c r="ET614" i="3" s="1"/>
  <c r="EX334" i="3"/>
  <c r="FB334" i="3"/>
  <c r="DA355" i="3"/>
  <c r="DE355" i="3"/>
  <c r="DI355" i="3"/>
  <c r="DM355" i="3"/>
  <c r="DQ355" i="3"/>
  <c r="DU355" i="3"/>
  <c r="DU635" i="3" s="1"/>
  <c r="DY355" i="3"/>
  <c r="EC355" i="3"/>
  <c r="EG355" i="3"/>
  <c r="EK355" i="3"/>
  <c r="EO355" i="3"/>
  <c r="ES355" i="3"/>
  <c r="EW355" i="3"/>
  <c r="FA355" i="3"/>
  <c r="FA635" i="3" s="1"/>
  <c r="FE355" i="3"/>
  <c r="CY369" i="3"/>
  <c r="DC369" i="3"/>
  <c r="DG369" i="3"/>
  <c r="DK369" i="3"/>
  <c r="DO369" i="3"/>
  <c r="DS369" i="3"/>
  <c r="DW369" i="3"/>
  <c r="DW649" i="3" s="1"/>
  <c r="EA369" i="3"/>
  <c r="EE369" i="3"/>
  <c r="EI369" i="3"/>
  <c r="EM369" i="3"/>
  <c r="EQ369" i="3"/>
  <c r="EU369" i="3"/>
  <c r="EY369" i="3"/>
  <c r="FC369" i="3"/>
  <c r="FC649" i="3" s="1"/>
  <c r="DA383" i="3"/>
  <c r="DE383" i="3"/>
  <c r="DI383" i="3"/>
  <c r="DM383" i="3"/>
  <c r="DQ383" i="3"/>
  <c r="DU383" i="3"/>
  <c r="DY383" i="3"/>
  <c r="EC383" i="3"/>
  <c r="EC663" i="3" s="1"/>
  <c r="EG383" i="3"/>
  <c r="EK383" i="3"/>
  <c r="EO383" i="3"/>
  <c r="ES383" i="3"/>
  <c r="EW383" i="3"/>
  <c r="FA383" i="3"/>
  <c r="FE383" i="3"/>
  <c r="CY397" i="3"/>
  <c r="CY677" i="3" s="1"/>
  <c r="DC397" i="3"/>
  <c r="DG397" i="3"/>
  <c r="DK397" i="3"/>
  <c r="DO397" i="3"/>
  <c r="DS397" i="3"/>
  <c r="DW397" i="3"/>
  <c r="EA397" i="3"/>
  <c r="EE397" i="3"/>
  <c r="EE677" i="3" s="1"/>
  <c r="EI397" i="3"/>
  <c r="EM397" i="3"/>
  <c r="EQ397" i="3"/>
  <c r="EU397" i="3"/>
  <c r="EY397" i="3"/>
  <c r="FC397" i="3"/>
  <c r="DA411" i="3"/>
  <c r="DE411" i="3"/>
  <c r="DE691" i="3" s="1"/>
  <c r="DI411" i="3"/>
  <c r="DM411" i="3"/>
  <c r="DQ411" i="3"/>
  <c r="DU411" i="3"/>
  <c r="DY411" i="3"/>
  <c r="EC411" i="3"/>
  <c r="EG411" i="3"/>
  <c r="EK411" i="3"/>
  <c r="EK691" i="3" s="1"/>
  <c r="EO411" i="3"/>
  <c r="ES411" i="3"/>
  <c r="EW411" i="3"/>
  <c r="FA411" i="3"/>
  <c r="FE411" i="3"/>
  <c r="CY425" i="3"/>
  <c r="DC425" i="3"/>
  <c r="DG425" i="3"/>
  <c r="DK425" i="3"/>
  <c r="DO425" i="3"/>
  <c r="DS425" i="3"/>
  <c r="DW425" i="3"/>
  <c r="EA425" i="3"/>
  <c r="EE425" i="3"/>
  <c r="EI425" i="3"/>
  <c r="EM425" i="3"/>
  <c r="EQ425" i="3"/>
  <c r="EU425" i="3"/>
  <c r="EY425" i="3"/>
  <c r="FC425" i="3"/>
  <c r="CX567" i="3"/>
  <c r="DB567" i="3"/>
  <c r="DF567" i="3"/>
  <c r="DJ567" i="3"/>
  <c r="DN567" i="3"/>
  <c r="DR567" i="3"/>
  <c r="DV567" i="3"/>
  <c r="DZ567" i="3"/>
  <c r="ED567" i="3"/>
  <c r="EH567" i="3"/>
  <c r="EL567" i="3"/>
  <c r="EP567" i="3"/>
  <c r="ET567" i="3"/>
  <c r="EX567" i="3"/>
  <c r="FB567" i="3"/>
  <c r="DA568" i="3"/>
  <c r="DE568" i="3"/>
  <c r="DI568" i="3"/>
  <c r="DM568" i="3"/>
  <c r="DQ568" i="3"/>
  <c r="DU568" i="3"/>
  <c r="DY568" i="3"/>
  <c r="EC568" i="3"/>
  <c r="EG568" i="3"/>
  <c r="EK568" i="3"/>
  <c r="EO568" i="3"/>
  <c r="ES568" i="3"/>
  <c r="EW568" i="3"/>
  <c r="FA568" i="3"/>
  <c r="FE568" i="3"/>
  <c r="CZ569" i="3"/>
  <c r="DD569" i="3"/>
  <c r="DH569" i="3"/>
  <c r="DL569" i="3"/>
  <c r="DP569" i="3"/>
  <c r="DT569" i="3"/>
  <c r="DX569" i="3"/>
  <c r="EB569" i="3"/>
  <c r="EF569" i="3"/>
  <c r="EJ569" i="3"/>
  <c r="EN569" i="3"/>
  <c r="ER569" i="3"/>
  <c r="EV569" i="3"/>
  <c r="EZ569" i="3"/>
  <c r="FD569" i="3"/>
  <c r="CY570" i="3"/>
  <c r="DC570" i="3"/>
  <c r="DG570" i="3"/>
  <c r="DK570" i="3"/>
  <c r="DO570" i="3"/>
  <c r="DS570" i="3"/>
  <c r="DW570" i="3"/>
  <c r="EA570" i="3"/>
  <c r="EE570" i="3"/>
  <c r="EI570" i="3"/>
  <c r="EM570" i="3"/>
  <c r="EQ570" i="3"/>
  <c r="EU570" i="3"/>
  <c r="EY570" i="3"/>
  <c r="FC570" i="3"/>
  <c r="CX571" i="3"/>
  <c r="DB571" i="3"/>
  <c r="DF571" i="3"/>
  <c r="DJ571" i="3"/>
  <c r="DN571" i="3"/>
  <c r="DR571" i="3"/>
  <c r="DV571" i="3"/>
  <c r="DZ571" i="3"/>
  <c r="ED571" i="3"/>
  <c r="EH571" i="3"/>
  <c r="EL571" i="3"/>
  <c r="EP571" i="3"/>
  <c r="ET571" i="3"/>
  <c r="EX571" i="3"/>
  <c r="FB571" i="3"/>
  <c r="DA572" i="3"/>
  <c r="DE572" i="3"/>
  <c r="DI572" i="3"/>
  <c r="DM572" i="3"/>
  <c r="DQ572" i="3"/>
  <c r="DU572" i="3"/>
  <c r="DY572" i="3"/>
  <c r="EC572" i="3"/>
  <c r="EG572" i="3"/>
  <c r="EK572" i="3"/>
  <c r="EO572" i="3"/>
  <c r="ES572" i="3"/>
  <c r="EW572" i="3"/>
  <c r="FA572" i="3"/>
  <c r="FE572" i="3"/>
  <c r="CZ573" i="3"/>
  <c r="DD573" i="3"/>
  <c r="DH573" i="3"/>
  <c r="DL573" i="3"/>
  <c r="DP573" i="3"/>
  <c r="DT573" i="3"/>
  <c r="DX573" i="3"/>
  <c r="EB573" i="3"/>
  <c r="EF573" i="3"/>
  <c r="EJ573" i="3"/>
  <c r="EN573" i="3"/>
  <c r="ER573" i="3"/>
  <c r="EV573" i="3"/>
  <c r="EZ573" i="3"/>
  <c r="FD573" i="3"/>
  <c r="CY574" i="3"/>
  <c r="DC574" i="3"/>
  <c r="DG574" i="3"/>
  <c r="DK574" i="3"/>
  <c r="DO574" i="3"/>
  <c r="DS574" i="3"/>
  <c r="DW574" i="3"/>
  <c r="EA574" i="3"/>
  <c r="EE574" i="3"/>
  <c r="EI574" i="3"/>
  <c r="EM574" i="3"/>
  <c r="EQ574" i="3"/>
  <c r="EU574" i="3"/>
  <c r="EY574" i="3"/>
  <c r="FC574" i="3"/>
  <c r="CX575" i="3"/>
  <c r="DB575" i="3"/>
  <c r="DF575" i="3"/>
  <c r="DJ575" i="3"/>
  <c r="DN575" i="3"/>
  <c r="DR575" i="3"/>
  <c r="DV575" i="3"/>
  <c r="DZ575" i="3"/>
  <c r="ED575" i="3"/>
  <c r="EH575" i="3"/>
  <c r="EL575" i="3"/>
  <c r="EP575" i="3"/>
  <c r="ET575" i="3"/>
  <c r="EX575" i="3"/>
  <c r="FB575" i="3"/>
  <c r="DA576" i="3"/>
  <c r="DE576" i="3"/>
  <c r="DI576" i="3"/>
  <c r="DM576" i="3"/>
  <c r="DQ576" i="3"/>
  <c r="DU576" i="3"/>
  <c r="DY576" i="3"/>
  <c r="EC576" i="3"/>
  <c r="EG576" i="3"/>
  <c r="EK576" i="3"/>
  <c r="EO576" i="3"/>
  <c r="ES576" i="3"/>
  <c r="EW576" i="3"/>
  <c r="FA576" i="3"/>
  <c r="FE576" i="3"/>
  <c r="CZ577" i="3"/>
  <c r="DD577" i="3"/>
  <c r="DH577" i="3"/>
  <c r="DL577" i="3"/>
  <c r="DP577" i="3"/>
  <c r="DT577" i="3"/>
  <c r="DX577" i="3"/>
  <c r="EB577" i="3"/>
  <c r="EF577" i="3"/>
  <c r="EJ577" i="3"/>
  <c r="EN577" i="3"/>
  <c r="ER577" i="3"/>
  <c r="EV577" i="3"/>
  <c r="EZ577" i="3"/>
  <c r="FD577" i="3"/>
  <c r="CY578" i="3"/>
  <c r="DC578" i="3"/>
  <c r="DG578" i="3"/>
  <c r="DK578" i="3"/>
  <c r="DO578" i="3"/>
  <c r="DS578" i="3"/>
  <c r="DW578" i="3"/>
  <c r="EA578" i="3"/>
  <c r="EE578" i="3"/>
  <c r="EI578" i="3"/>
  <c r="EM578" i="3"/>
  <c r="EQ578" i="3"/>
  <c r="EU578" i="3"/>
  <c r="EY578" i="3"/>
  <c r="FC578" i="3"/>
  <c r="CX579" i="3"/>
  <c r="DB579" i="3"/>
  <c r="DF579" i="3"/>
  <c r="DJ579" i="3"/>
  <c r="DN579" i="3"/>
  <c r="DR579" i="3"/>
  <c r="DV579" i="3"/>
  <c r="DZ579" i="3"/>
  <c r="ED579" i="3"/>
  <c r="EH579" i="3"/>
  <c r="EL579" i="3"/>
  <c r="EP579" i="3"/>
  <c r="ET579" i="3"/>
  <c r="EX579" i="3"/>
  <c r="FB579" i="3"/>
  <c r="DA580" i="3"/>
  <c r="DE580" i="3"/>
  <c r="DI580" i="3"/>
  <c r="DM580" i="3"/>
  <c r="DQ580" i="3"/>
  <c r="DU580" i="3"/>
  <c r="DY580" i="3"/>
  <c r="EC580" i="3"/>
  <c r="EG580" i="3"/>
  <c r="EK580" i="3"/>
  <c r="EO580" i="3"/>
  <c r="ES580" i="3"/>
  <c r="EW580" i="3"/>
  <c r="FA580" i="3"/>
  <c r="FE580" i="3"/>
  <c r="CZ581" i="3"/>
  <c r="DD581" i="3"/>
  <c r="DH581" i="3"/>
  <c r="DL581" i="3"/>
  <c r="DP581" i="3"/>
  <c r="DT581" i="3"/>
  <c r="DX581" i="3"/>
  <c r="EB581" i="3"/>
  <c r="EF581" i="3"/>
  <c r="EJ581" i="3"/>
  <c r="EN581" i="3"/>
  <c r="ER581" i="3"/>
  <c r="EV581" i="3"/>
  <c r="EZ581" i="3"/>
  <c r="FD581" i="3"/>
  <c r="CY582" i="3"/>
  <c r="DC582" i="3"/>
  <c r="DG582" i="3"/>
  <c r="DK582" i="3"/>
  <c r="DO582" i="3"/>
  <c r="DS582" i="3"/>
  <c r="DW582" i="3"/>
  <c r="EA582" i="3"/>
  <c r="EE582" i="3"/>
  <c r="EI582" i="3"/>
  <c r="EM582" i="3"/>
  <c r="EQ582" i="3"/>
  <c r="EU582" i="3"/>
  <c r="EY582" i="3"/>
  <c r="FC582" i="3"/>
  <c r="CX583" i="3"/>
  <c r="DB583" i="3"/>
  <c r="DF583" i="3"/>
  <c r="DJ583" i="3"/>
  <c r="DN583" i="3"/>
  <c r="DR583" i="3"/>
  <c r="DV583" i="3"/>
  <c r="DZ583" i="3"/>
  <c r="ED583" i="3"/>
  <c r="EH583" i="3"/>
  <c r="EL583" i="3"/>
  <c r="EP583" i="3"/>
  <c r="ET583" i="3"/>
  <c r="EX583" i="3"/>
  <c r="FB583" i="3"/>
  <c r="DA584" i="3"/>
  <c r="DE584" i="3"/>
  <c r="DI584" i="3"/>
  <c r="DM584" i="3"/>
  <c r="DQ584" i="3"/>
  <c r="DU584" i="3"/>
  <c r="DY584" i="3"/>
  <c r="EC584" i="3"/>
  <c r="EG584" i="3"/>
  <c r="EK584" i="3"/>
  <c r="EO584" i="3"/>
  <c r="ES584" i="3"/>
  <c r="EW584" i="3"/>
  <c r="FA584" i="3"/>
  <c r="FE584" i="3"/>
  <c r="CZ585" i="3"/>
  <c r="DD585" i="3"/>
  <c r="DH585" i="3"/>
  <c r="DL585" i="3"/>
  <c r="DP585" i="3"/>
  <c r="DT585" i="3"/>
  <c r="DX585" i="3"/>
  <c r="EB585" i="3"/>
  <c r="EF585" i="3"/>
  <c r="EJ585" i="3"/>
  <c r="EN585" i="3"/>
  <c r="ER585" i="3"/>
  <c r="EV585" i="3"/>
  <c r="EZ585" i="3"/>
  <c r="FD585" i="3"/>
  <c r="CY586" i="3"/>
  <c r="DC586" i="3"/>
  <c r="DG586" i="3"/>
  <c r="DK586" i="3"/>
  <c r="DO586" i="3"/>
  <c r="DS586" i="3"/>
  <c r="DW586" i="3"/>
  <c r="EA586" i="3"/>
  <c r="EE586" i="3"/>
  <c r="EI586" i="3"/>
  <c r="EM586" i="3"/>
  <c r="EQ586" i="3"/>
  <c r="EU586" i="3"/>
  <c r="EY586" i="3"/>
  <c r="FC586" i="3"/>
  <c r="CX587" i="3"/>
  <c r="DB587" i="3"/>
  <c r="DF587" i="3"/>
  <c r="DJ587" i="3"/>
  <c r="DN587" i="3"/>
  <c r="DR587" i="3"/>
  <c r="DV587" i="3"/>
  <c r="DZ587" i="3"/>
  <c r="ED587" i="3"/>
  <c r="EH587" i="3"/>
  <c r="EL587" i="3"/>
  <c r="EP587" i="3"/>
  <c r="ET587" i="3"/>
  <c r="EX587" i="3"/>
  <c r="FB587" i="3"/>
  <c r="DA588" i="3"/>
  <c r="DE588" i="3"/>
  <c r="DI588" i="3"/>
  <c r="DM588" i="3"/>
  <c r="DQ588" i="3"/>
  <c r="DU588" i="3"/>
  <c r="DY588" i="3"/>
  <c r="EC588" i="3"/>
  <c r="EG588" i="3"/>
  <c r="EK588" i="3"/>
  <c r="EO588" i="3"/>
  <c r="ES588" i="3"/>
  <c r="EW588" i="3"/>
  <c r="FA588" i="3"/>
  <c r="FE588" i="3"/>
  <c r="CZ589" i="3"/>
  <c r="DD589" i="3"/>
  <c r="DH589" i="3"/>
  <c r="DL589" i="3"/>
  <c r="DP589" i="3"/>
  <c r="DT589" i="3"/>
  <c r="DX589" i="3"/>
  <c r="EB589" i="3"/>
  <c r="EF589" i="3"/>
  <c r="EJ589" i="3"/>
  <c r="EN589" i="3"/>
  <c r="ER589" i="3"/>
  <c r="EV589" i="3"/>
  <c r="EZ589" i="3"/>
  <c r="FD589" i="3"/>
  <c r="CY590" i="3"/>
  <c r="DC590" i="3"/>
  <c r="DG590" i="3"/>
  <c r="DK590" i="3"/>
  <c r="DO590" i="3"/>
  <c r="DS590" i="3"/>
  <c r="DW590" i="3"/>
  <c r="EA590" i="3"/>
  <c r="EE590" i="3"/>
  <c r="EI590" i="3"/>
  <c r="EM590" i="3"/>
  <c r="EQ590" i="3"/>
  <c r="EU590" i="3"/>
  <c r="EY590" i="3"/>
  <c r="FC590" i="3"/>
  <c r="CX591" i="3"/>
  <c r="DB591" i="3"/>
  <c r="DF591" i="3"/>
  <c r="DJ591" i="3"/>
  <c r="DN591" i="3"/>
  <c r="DR591" i="3"/>
  <c r="DV591" i="3"/>
  <c r="DZ591" i="3"/>
  <c r="ED591" i="3"/>
  <c r="EH591" i="3"/>
  <c r="EL591" i="3"/>
  <c r="EP591" i="3"/>
  <c r="ET591" i="3"/>
  <c r="EX591" i="3"/>
  <c r="FB591" i="3"/>
  <c r="DA592" i="3"/>
  <c r="DE592" i="3"/>
  <c r="DI592" i="3"/>
  <c r="DM592" i="3"/>
  <c r="DQ592" i="3"/>
  <c r="DU592" i="3"/>
  <c r="DY592" i="3"/>
  <c r="EC592" i="3"/>
  <c r="EG592" i="3"/>
  <c r="EK592" i="3"/>
  <c r="EO592" i="3"/>
  <c r="ES592" i="3"/>
  <c r="EW592" i="3"/>
  <c r="FA592" i="3"/>
  <c r="FE592" i="3"/>
  <c r="CZ593" i="3"/>
  <c r="DD593" i="3"/>
  <c r="DH593" i="3"/>
  <c r="DL593" i="3"/>
  <c r="DP593" i="3"/>
  <c r="DT593" i="3"/>
  <c r="DX593" i="3"/>
  <c r="EB593" i="3"/>
  <c r="EF593" i="3"/>
  <c r="EJ593" i="3"/>
  <c r="EN593" i="3"/>
  <c r="ER593" i="3"/>
  <c r="EV593" i="3"/>
  <c r="EZ593" i="3"/>
  <c r="FD593" i="3"/>
  <c r="CY594" i="3"/>
  <c r="DC594" i="3"/>
  <c r="DG594" i="3"/>
  <c r="DK594" i="3"/>
  <c r="DO594" i="3"/>
  <c r="DS594" i="3"/>
  <c r="DW594" i="3"/>
  <c r="EA594" i="3"/>
  <c r="EE594" i="3"/>
  <c r="EI594" i="3"/>
  <c r="EM594" i="3"/>
  <c r="EQ594" i="3"/>
  <c r="EU594" i="3"/>
  <c r="EY594" i="3"/>
  <c r="FC594" i="3"/>
  <c r="CX595" i="3"/>
  <c r="DB595" i="3"/>
  <c r="DF595" i="3"/>
  <c r="DJ595" i="3"/>
  <c r="DN595" i="3"/>
  <c r="DR595" i="3"/>
  <c r="DV595" i="3"/>
  <c r="DZ595" i="3"/>
  <c r="ED595" i="3"/>
  <c r="EH595" i="3"/>
  <c r="EL595" i="3"/>
  <c r="EP595" i="3"/>
  <c r="ET595" i="3"/>
  <c r="EX595" i="3"/>
  <c r="FB595" i="3"/>
  <c r="DA596" i="3"/>
  <c r="DE596" i="3"/>
  <c r="DI596" i="3"/>
  <c r="DM596" i="3"/>
  <c r="DQ596" i="3"/>
  <c r="DU596" i="3"/>
  <c r="DY596" i="3"/>
  <c r="EC596" i="3"/>
  <c r="EG596" i="3"/>
  <c r="EK596" i="3"/>
  <c r="EO596" i="3"/>
  <c r="ES596" i="3"/>
  <c r="EW596" i="3"/>
  <c r="FA596" i="3"/>
  <c r="FE596" i="3"/>
  <c r="CZ597" i="3"/>
  <c r="DD597" i="3"/>
  <c r="DH597" i="3"/>
  <c r="DL597" i="3"/>
  <c r="DP597" i="3"/>
  <c r="DT597" i="3"/>
  <c r="DX597" i="3"/>
  <c r="EB597" i="3"/>
  <c r="EF597" i="3"/>
  <c r="EJ597" i="3"/>
  <c r="EN597" i="3"/>
  <c r="ER597" i="3"/>
  <c r="EV597" i="3"/>
  <c r="EZ597" i="3"/>
  <c r="FD597" i="3"/>
  <c r="CY598" i="3"/>
  <c r="DC598" i="3"/>
  <c r="DG598" i="3"/>
  <c r="DK598" i="3"/>
  <c r="DO598" i="3"/>
  <c r="DS598" i="3"/>
  <c r="DW598" i="3"/>
  <c r="EA598" i="3"/>
  <c r="EE598" i="3"/>
  <c r="EI598" i="3"/>
  <c r="EM598" i="3"/>
  <c r="EQ598" i="3"/>
  <c r="EU598" i="3"/>
  <c r="EY598" i="3"/>
  <c r="FC598" i="3"/>
  <c r="CX599" i="3"/>
  <c r="DB599" i="3"/>
  <c r="DF599" i="3"/>
  <c r="DJ599" i="3"/>
  <c r="DN599" i="3"/>
  <c r="DR599" i="3"/>
  <c r="DV599" i="3"/>
  <c r="DZ599" i="3"/>
  <c r="ED599" i="3"/>
  <c r="EH599" i="3"/>
  <c r="EL599" i="3"/>
  <c r="EP599" i="3"/>
  <c r="ET599" i="3"/>
  <c r="EX599" i="3"/>
  <c r="FB599" i="3"/>
  <c r="DA600" i="3"/>
  <c r="DE600" i="3"/>
  <c r="DI600" i="3"/>
  <c r="DM600" i="3"/>
  <c r="DQ600" i="3"/>
  <c r="DU600" i="3"/>
  <c r="DY600" i="3"/>
  <c r="EC600" i="3"/>
  <c r="EG600" i="3"/>
  <c r="EK600" i="3"/>
  <c r="EO600" i="3"/>
  <c r="ES600" i="3"/>
  <c r="EW600" i="3"/>
  <c r="FA600" i="3"/>
  <c r="FE600" i="3"/>
  <c r="CZ601" i="3"/>
  <c r="DD601" i="3"/>
  <c r="DH601" i="3"/>
  <c r="DL601" i="3"/>
  <c r="DP601" i="3"/>
  <c r="DT601" i="3"/>
  <c r="DX601" i="3"/>
  <c r="EB601" i="3"/>
  <c r="EF601" i="3"/>
  <c r="EJ601" i="3"/>
  <c r="EN601" i="3"/>
  <c r="ER601" i="3"/>
  <c r="EV601" i="3"/>
  <c r="EZ601" i="3"/>
  <c r="FD601" i="3"/>
  <c r="CY602" i="3"/>
  <c r="DC602" i="3"/>
  <c r="DG602" i="3"/>
  <c r="DK602" i="3"/>
  <c r="DO602" i="3"/>
  <c r="DS602" i="3"/>
  <c r="DW602" i="3"/>
  <c r="EA602" i="3"/>
  <c r="EE602" i="3"/>
  <c r="EI602" i="3"/>
  <c r="EM602" i="3"/>
  <c r="EQ602" i="3"/>
  <c r="EU602" i="3"/>
  <c r="EY602" i="3"/>
  <c r="FC602" i="3"/>
  <c r="CX603" i="3"/>
  <c r="DB603" i="3"/>
  <c r="DF603" i="3"/>
  <c r="DJ603" i="3"/>
  <c r="DN603" i="3"/>
  <c r="DR603" i="3"/>
  <c r="DV603" i="3"/>
  <c r="DZ603" i="3"/>
  <c r="ED603" i="3"/>
  <c r="EH603" i="3"/>
  <c r="EL603" i="3"/>
  <c r="EP603" i="3"/>
  <c r="ET603" i="3"/>
  <c r="EX603" i="3"/>
  <c r="FB603" i="3"/>
  <c r="DA604" i="3"/>
  <c r="DE604" i="3"/>
  <c r="DI604" i="3"/>
  <c r="DM604" i="3"/>
  <c r="DQ604" i="3"/>
  <c r="DU604" i="3"/>
  <c r="DY604" i="3"/>
  <c r="EC604" i="3"/>
  <c r="EG604" i="3"/>
  <c r="EK604" i="3"/>
  <c r="EO604" i="3"/>
  <c r="ES604" i="3"/>
  <c r="EW604" i="3"/>
  <c r="FA604" i="3"/>
  <c r="FE604" i="3"/>
  <c r="CZ605" i="3"/>
  <c r="DD605" i="3"/>
  <c r="DH605" i="3"/>
  <c r="DL605" i="3"/>
  <c r="DP605" i="3"/>
  <c r="DT605" i="3"/>
  <c r="DX605" i="3"/>
  <c r="EB605" i="3"/>
  <c r="EF605" i="3"/>
  <c r="EJ605" i="3"/>
  <c r="EN605" i="3"/>
  <c r="ER605" i="3"/>
  <c r="EV605" i="3"/>
  <c r="EZ605" i="3"/>
  <c r="FD605" i="3"/>
  <c r="CY606" i="3"/>
  <c r="DC606" i="3"/>
  <c r="DG606" i="3"/>
  <c r="DK606" i="3"/>
  <c r="DO606" i="3"/>
  <c r="DS606" i="3"/>
  <c r="DW606" i="3"/>
  <c r="EA606" i="3"/>
  <c r="EE606" i="3"/>
  <c r="EI606" i="3"/>
  <c r="EM606" i="3"/>
  <c r="EQ606" i="3"/>
  <c r="EU606" i="3"/>
  <c r="EY606" i="3"/>
  <c r="FC606" i="3"/>
  <c r="CX607" i="3"/>
  <c r="DB607" i="3"/>
  <c r="DF607" i="3"/>
  <c r="DJ607" i="3"/>
  <c r="DN607" i="3"/>
  <c r="DR607" i="3"/>
  <c r="DZ607" i="3"/>
  <c r="ED607" i="3"/>
  <c r="EH607" i="3"/>
  <c r="EL607" i="3"/>
  <c r="EP607" i="3"/>
  <c r="ET607" i="3"/>
  <c r="EX607" i="3"/>
  <c r="FB607" i="3"/>
  <c r="DA608" i="3"/>
  <c r="DE608" i="3"/>
  <c r="DI608" i="3"/>
  <c r="DM608" i="3"/>
  <c r="DQ608" i="3"/>
  <c r="DU608" i="3"/>
  <c r="DY608" i="3"/>
  <c r="EC608" i="3"/>
  <c r="EG608" i="3"/>
  <c r="EK608" i="3"/>
  <c r="EO608" i="3"/>
  <c r="ES608" i="3"/>
  <c r="EW608" i="3"/>
  <c r="FA608" i="3"/>
  <c r="FE608" i="3"/>
  <c r="CZ609" i="3"/>
  <c r="DD609" i="3"/>
  <c r="DH609" i="3"/>
  <c r="DL609" i="3"/>
  <c r="DP609" i="3"/>
  <c r="DT609" i="3"/>
  <c r="DX609" i="3"/>
  <c r="EB609" i="3"/>
  <c r="EF609" i="3"/>
  <c r="EJ609" i="3"/>
  <c r="EN609" i="3"/>
  <c r="ER609" i="3"/>
  <c r="EV609" i="3"/>
  <c r="EZ609" i="3"/>
  <c r="FD609" i="3"/>
  <c r="CY610" i="3"/>
  <c r="DC610" i="3"/>
  <c r="DG610" i="3"/>
  <c r="DK610" i="3"/>
  <c r="DO610" i="3"/>
  <c r="DS610" i="3"/>
  <c r="DW610" i="3"/>
  <c r="EA610" i="3"/>
  <c r="EE610" i="3"/>
  <c r="EI610" i="3"/>
  <c r="EM610" i="3"/>
  <c r="EQ610" i="3"/>
  <c r="EU610" i="3"/>
  <c r="EY610" i="3"/>
  <c r="FC610" i="3"/>
  <c r="CX611" i="3"/>
  <c r="DB611" i="3"/>
  <c r="DF611" i="3"/>
  <c r="DJ611" i="3"/>
  <c r="DN611" i="3"/>
  <c r="DR611" i="3"/>
  <c r="DV611" i="3"/>
  <c r="DZ611" i="3"/>
  <c r="ED611" i="3"/>
  <c r="EH611" i="3"/>
  <c r="EL611" i="3"/>
  <c r="EP611" i="3"/>
  <c r="ET611" i="3"/>
  <c r="EX611" i="3"/>
  <c r="FB611" i="3"/>
  <c r="DA612" i="3"/>
  <c r="DE612" i="3"/>
  <c r="DI612" i="3"/>
  <c r="DM612" i="3"/>
  <c r="DQ612" i="3"/>
  <c r="DU612" i="3"/>
  <c r="DY612" i="3"/>
  <c r="EC612" i="3"/>
  <c r="EG612" i="3"/>
  <c r="EK612" i="3"/>
  <c r="EO612" i="3"/>
  <c r="ES612" i="3"/>
  <c r="EW612" i="3"/>
  <c r="FA612" i="3"/>
  <c r="FE612" i="3"/>
  <c r="CZ613" i="3"/>
  <c r="DD613" i="3"/>
  <c r="DH613" i="3"/>
  <c r="DL613" i="3"/>
  <c r="DP613" i="3"/>
  <c r="DT613" i="3"/>
  <c r="DX613" i="3"/>
  <c r="EB613" i="3"/>
  <c r="EF613" i="3"/>
  <c r="EJ613" i="3"/>
  <c r="EN613" i="3"/>
  <c r="ER613" i="3"/>
  <c r="EV613" i="3"/>
  <c r="EZ613" i="3"/>
  <c r="FD613" i="3"/>
  <c r="CY614" i="3"/>
  <c r="DC614" i="3"/>
  <c r="DG614" i="3"/>
  <c r="DK614" i="3"/>
  <c r="DO614" i="3"/>
  <c r="DS614" i="3"/>
  <c r="DW614" i="3"/>
  <c r="EA614" i="3"/>
  <c r="EE614" i="3"/>
  <c r="EI614" i="3"/>
  <c r="EM614" i="3"/>
  <c r="EQ614" i="3"/>
  <c r="EU614" i="3"/>
  <c r="EY614" i="3"/>
  <c r="FC614" i="3"/>
  <c r="CX615" i="3"/>
  <c r="DB615" i="3"/>
  <c r="DF615" i="3"/>
  <c r="DJ615" i="3"/>
  <c r="DN615" i="3"/>
  <c r="DR615" i="3"/>
  <c r="DV615" i="3"/>
  <c r="DZ615" i="3"/>
  <c r="ED615" i="3"/>
  <c r="EH615" i="3"/>
  <c r="EL615" i="3"/>
  <c r="EP615" i="3"/>
  <c r="ET615" i="3"/>
  <c r="EX615" i="3"/>
  <c r="FB615" i="3"/>
  <c r="DA616" i="3"/>
  <c r="DE616" i="3"/>
  <c r="DI616" i="3"/>
  <c r="DM616" i="3"/>
  <c r="DQ616" i="3"/>
  <c r="DU616" i="3"/>
  <c r="DY616" i="3"/>
  <c r="EC616" i="3"/>
  <c r="EG616" i="3"/>
  <c r="EK616" i="3"/>
  <c r="EO616" i="3"/>
  <c r="ES616" i="3"/>
  <c r="EW616" i="3"/>
  <c r="FA616" i="3"/>
  <c r="FE616" i="3"/>
  <c r="CZ617" i="3"/>
  <c r="DD617" i="3"/>
  <c r="DH617" i="3"/>
  <c r="DL617" i="3"/>
  <c r="DP617" i="3"/>
  <c r="DT617" i="3"/>
  <c r="DX617" i="3"/>
  <c r="EB617" i="3"/>
  <c r="EF617" i="3"/>
  <c r="EJ617" i="3"/>
  <c r="EN617" i="3"/>
  <c r="ER617" i="3"/>
  <c r="EV617" i="3"/>
  <c r="EZ617" i="3"/>
  <c r="FD617" i="3"/>
  <c r="CY618" i="3"/>
  <c r="DC618" i="3"/>
  <c r="DG618" i="3"/>
  <c r="DK618" i="3"/>
  <c r="DO618" i="3"/>
  <c r="DS618" i="3"/>
  <c r="DW618" i="3"/>
  <c r="EA618" i="3"/>
  <c r="EE618" i="3"/>
  <c r="EI618" i="3"/>
  <c r="EM618" i="3"/>
  <c r="EQ618" i="3"/>
  <c r="EU618" i="3"/>
  <c r="EY618" i="3"/>
  <c r="FC618" i="3"/>
  <c r="CX619" i="3"/>
  <c r="DB619" i="3"/>
  <c r="DF619" i="3"/>
  <c r="DJ619" i="3"/>
  <c r="DN619" i="3"/>
  <c r="DR619" i="3"/>
  <c r="DV619" i="3"/>
  <c r="DZ619" i="3"/>
  <c r="ED619" i="3"/>
  <c r="EH619" i="3"/>
  <c r="EL619" i="3"/>
  <c r="EP619" i="3"/>
  <c r="ET619" i="3"/>
  <c r="EX619" i="3"/>
  <c r="FB619" i="3"/>
  <c r="DA620" i="3"/>
  <c r="DE620" i="3"/>
  <c r="DI620" i="3"/>
  <c r="DM620" i="3"/>
  <c r="DQ620" i="3"/>
  <c r="DU620" i="3"/>
  <c r="DY620" i="3"/>
  <c r="EC620" i="3"/>
  <c r="EG620" i="3"/>
  <c r="EK620" i="3"/>
  <c r="EO620" i="3"/>
  <c r="ES620" i="3"/>
  <c r="EW620" i="3"/>
  <c r="FA620" i="3"/>
  <c r="FE620" i="3"/>
  <c r="CZ621" i="3"/>
  <c r="DD621" i="3"/>
  <c r="DH621" i="3"/>
  <c r="DL621" i="3"/>
  <c r="DP621" i="3"/>
  <c r="DT621" i="3"/>
  <c r="DX621" i="3"/>
  <c r="EB621" i="3"/>
  <c r="EF621" i="3"/>
  <c r="EJ621" i="3"/>
  <c r="EN621" i="3"/>
  <c r="ER621" i="3"/>
  <c r="EV621" i="3"/>
  <c r="EZ621" i="3"/>
  <c r="FD621" i="3"/>
  <c r="CY622" i="3"/>
  <c r="DC622" i="3"/>
  <c r="DG622" i="3"/>
  <c r="DK622" i="3"/>
  <c r="DO622" i="3"/>
  <c r="DS622" i="3"/>
  <c r="DW622" i="3"/>
  <c r="EA622" i="3"/>
  <c r="EE622" i="3"/>
  <c r="EI622" i="3"/>
  <c r="EM622" i="3"/>
  <c r="EQ622" i="3"/>
  <c r="EU622" i="3"/>
  <c r="EY622" i="3"/>
  <c r="FC622" i="3"/>
  <c r="CX623" i="3"/>
  <c r="DB623" i="3"/>
  <c r="DF623" i="3"/>
  <c r="DJ623" i="3"/>
  <c r="DN623" i="3"/>
  <c r="DR623" i="3"/>
  <c r="DV623" i="3"/>
  <c r="DZ623" i="3"/>
  <c r="ED623" i="3"/>
  <c r="EH623" i="3"/>
  <c r="EL623" i="3"/>
  <c r="EP623" i="3"/>
  <c r="ET623" i="3"/>
  <c r="EX623" i="3"/>
  <c r="FB623" i="3"/>
  <c r="DA624" i="3"/>
  <c r="DE624" i="3"/>
  <c r="DI624" i="3"/>
  <c r="DM624" i="3"/>
  <c r="DQ624" i="3"/>
  <c r="DU624" i="3"/>
  <c r="DY624" i="3"/>
  <c r="EC624" i="3"/>
  <c r="EG624" i="3"/>
  <c r="EK624" i="3"/>
  <c r="EO624" i="3"/>
  <c r="ES624" i="3"/>
  <c r="EW624" i="3"/>
  <c r="FA624" i="3"/>
  <c r="FE624" i="3"/>
  <c r="CZ625" i="3"/>
  <c r="DD625" i="3"/>
  <c r="DH625" i="3"/>
  <c r="DL625" i="3"/>
  <c r="DP625" i="3"/>
  <c r="DT625" i="3"/>
  <c r="DX625" i="3"/>
  <c r="EB625" i="3"/>
  <c r="EF625" i="3"/>
  <c r="EJ625" i="3"/>
  <c r="EN625" i="3"/>
  <c r="ER625" i="3"/>
  <c r="EV625" i="3"/>
  <c r="EZ625" i="3"/>
  <c r="FD625" i="3"/>
  <c r="CY626" i="3"/>
  <c r="DC626" i="3"/>
  <c r="DG626" i="3"/>
  <c r="DK626" i="3"/>
  <c r="DO626" i="3"/>
  <c r="DS626" i="3"/>
  <c r="DW626" i="3"/>
  <c r="EA626" i="3"/>
  <c r="EE626" i="3"/>
  <c r="EI626" i="3"/>
  <c r="EM626" i="3"/>
  <c r="EQ626" i="3"/>
  <c r="EU626" i="3"/>
  <c r="EY626" i="3"/>
  <c r="FC626" i="3"/>
  <c r="CX627" i="3"/>
  <c r="DB627" i="3"/>
  <c r="DF627" i="3"/>
  <c r="DJ627" i="3"/>
  <c r="DN627" i="3"/>
  <c r="DR627" i="3"/>
  <c r="DV627" i="3"/>
  <c r="DZ627" i="3"/>
  <c r="ED627" i="3"/>
  <c r="EH627" i="3"/>
  <c r="EL627" i="3"/>
  <c r="EP627" i="3"/>
  <c r="ET627" i="3"/>
  <c r="EX627" i="3"/>
  <c r="FB627" i="3"/>
  <c r="DA628" i="3"/>
  <c r="DE628" i="3"/>
  <c r="DM628" i="3"/>
  <c r="DQ628" i="3"/>
  <c r="DU628" i="3"/>
  <c r="DY628" i="3"/>
  <c r="EC628" i="3"/>
  <c r="EG628" i="3"/>
  <c r="EK628" i="3"/>
  <c r="EO628" i="3"/>
  <c r="ES628" i="3"/>
  <c r="EW628" i="3"/>
  <c r="FA628" i="3"/>
  <c r="FE628" i="3"/>
  <c r="CZ629" i="3"/>
  <c r="DD629" i="3"/>
  <c r="DH629" i="3"/>
  <c r="DL629" i="3"/>
  <c r="DP629" i="3"/>
  <c r="DT629" i="3"/>
  <c r="DX629" i="3"/>
  <c r="EB629" i="3"/>
  <c r="EF629" i="3"/>
  <c r="EJ629" i="3"/>
  <c r="EN629" i="3"/>
  <c r="ER629" i="3"/>
  <c r="EV629" i="3"/>
  <c r="EZ629" i="3"/>
  <c r="FD629" i="3"/>
  <c r="CY630" i="3"/>
  <c r="DC630" i="3"/>
  <c r="DG630" i="3"/>
  <c r="DK630" i="3"/>
  <c r="DO630" i="3"/>
  <c r="DS630" i="3"/>
  <c r="DW630" i="3"/>
  <c r="EA630" i="3"/>
  <c r="EE630" i="3"/>
  <c r="EI630" i="3"/>
  <c r="EM630" i="3"/>
  <c r="EQ630" i="3"/>
  <c r="EU630" i="3"/>
  <c r="EY630" i="3"/>
  <c r="FC630" i="3"/>
  <c r="CX631" i="3"/>
  <c r="DB631" i="3"/>
  <c r="DF631" i="3"/>
  <c r="DJ631" i="3"/>
  <c r="DN631" i="3"/>
  <c r="DR631" i="3"/>
  <c r="DV631" i="3"/>
  <c r="DZ631" i="3"/>
  <c r="ED631" i="3"/>
  <c r="EH631" i="3"/>
  <c r="EL631" i="3"/>
  <c r="EP631" i="3"/>
  <c r="ET631" i="3"/>
  <c r="EX631" i="3"/>
  <c r="FB631" i="3"/>
  <c r="DA632" i="3"/>
  <c r="DE632" i="3"/>
  <c r="DI632" i="3"/>
  <c r="DM632" i="3"/>
  <c r="DQ632" i="3"/>
  <c r="DU632" i="3"/>
  <c r="DY632" i="3"/>
  <c r="EC632" i="3"/>
  <c r="EG632" i="3"/>
  <c r="EK632" i="3"/>
  <c r="EO632" i="3"/>
  <c r="ES632" i="3"/>
  <c r="EW632" i="3"/>
  <c r="FA632" i="3"/>
  <c r="FE632" i="3"/>
  <c r="CZ633" i="3"/>
  <c r="DD633" i="3"/>
  <c r="DH633" i="3"/>
  <c r="DL633" i="3"/>
  <c r="DP633" i="3"/>
  <c r="DT633" i="3"/>
  <c r="DX633" i="3"/>
  <c r="EB633" i="3"/>
  <c r="EF633" i="3"/>
  <c r="EJ633" i="3"/>
  <c r="EN633" i="3"/>
  <c r="ER633" i="3"/>
  <c r="EV633" i="3"/>
  <c r="EZ633" i="3"/>
  <c r="FD633" i="3"/>
  <c r="CY634" i="3"/>
  <c r="DC634" i="3"/>
  <c r="DG634" i="3"/>
  <c r="DK634" i="3"/>
  <c r="DO634" i="3"/>
  <c r="DS634" i="3"/>
  <c r="DW634" i="3"/>
  <c r="EA634" i="3"/>
  <c r="EE634" i="3"/>
  <c r="EI634" i="3"/>
  <c r="EM634" i="3"/>
  <c r="EQ634" i="3"/>
  <c r="EU634" i="3"/>
  <c r="EY634" i="3"/>
  <c r="FC634" i="3"/>
  <c r="CX635" i="3"/>
  <c r="DB635" i="3"/>
  <c r="DF635" i="3"/>
  <c r="DJ635" i="3"/>
  <c r="DN635" i="3"/>
  <c r="DR635" i="3"/>
  <c r="DV635" i="3"/>
  <c r="DZ635" i="3"/>
  <c r="ED635" i="3"/>
  <c r="EH635" i="3"/>
  <c r="EL635" i="3"/>
  <c r="EP635" i="3"/>
  <c r="ET635" i="3"/>
  <c r="EX635" i="3"/>
  <c r="FB635" i="3"/>
  <c r="DA636" i="3"/>
  <c r="DE636" i="3"/>
  <c r="DI636" i="3"/>
  <c r="DM636" i="3"/>
  <c r="DQ636" i="3"/>
  <c r="DU636" i="3"/>
  <c r="DY636" i="3"/>
  <c r="EC636" i="3"/>
  <c r="EG636" i="3"/>
  <c r="EK636" i="3"/>
  <c r="EO636" i="3"/>
  <c r="ES636" i="3"/>
  <c r="EW636" i="3"/>
  <c r="FA636" i="3"/>
  <c r="FE636" i="3"/>
  <c r="CZ637" i="3"/>
  <c r="DD637" i="3"/>
  <c r="DH637" i="3"/>
  <c r="DL637" i="3"/>
  <c r="DP637" i="3"/>
  <c r="DT637" i="3"/>
  <c r="DX637" i="3"/>
  <c r="EB637" i="3"/>
  <c r="EF637" i="3"/>
  <c r="EJ637" i="3"/>
  <c r="EN637" i="3"/>
  <c r="ER637" i="3"/>
  <c r="EV637" i="3"/>
  <c r="EZ637" i="3"/>
  <c r="FD637" i="3"/>
  <c r="CY638" i="3"/>
  <c r="DC638" i="3"/>
  <c r="DG638" i="3"/>
  <c r="DK638" i="3"/>
  <c r="DO638" i="3"/>
  <c r="DS638" i="3"/>
  <c r="DW638" i="3"/>
  <c r="EA638" i="3"/>
  <c r="EE638" i="3"/>
  <c r="EI638" i="3"/>
  <c r="EM638" i="3"/>
  <c r="EQ638" i="3"/>
  <c r="EU638" i="3"/>
  <c r="EY638" i="3"/>
  <c r="FC638" i="3"/>
  <c r="CX639" i="3"/>
  <c r="DB639" i="3"/>
  <c r="DF639" i="3"/>
  <c r="DJ639" i="3"/>
  <c r="DN639" i="3"/>
  <c r="DR639" i="3"/>
  <c r="DV639" i="3"/>
  <c r="DZ639" i="3"/>
  <c r="ED639" i="3"/>
  <c r="EH639" i="3"/>
  <c r="EL639" i="3"/>
  <c r="EP639" i="3"/>
  <c r="ET639" i="3"/>
  <c r="EX639" i="3"/>
  <c r="FB639" i="3"/>
  <c r="DA640" i="3"/>
  <c r="DE640" i="3"/>
  <c r="DI640" i="3"/>
  <c r="DM640" i="3"/>
  <c r="DQ640" i="3"/>
  <c r="DU640" i="3"/>
  <c r="DY640" i="3"/>
  <c r="EC640" i="3"/>
  <c r="EG640" i="3"/>
  <c r="EK640" i="3"/>
  <c r="EO640" i="3"/>
  <c r="ES640" i="3"/>
  <c r="EW640" i="3"/>
  <c r="FA640" i="3"/>
  <c r="FE640" i="3"/>
  <c r="CZ641" i="3"/>
  <c r="DD641" i="3"/>
  <c r="DH641" i="3"/>
  <c r="DL641" i="3"/>
  <c r="DP641" i="3"/>
  <c r="DT641" i="3"/>
  <c r="DX641" i="3"/>
  <c r="EB641" i="3"/>
  <c r="EF641" i="3"/>
  <c r="EJ641" i="3"/>
  <c r="EN641" i="3"/>
  <c r="ER641" i="3"/>
  <c r="EV641" i="3"/>
  <c r="EZ641" i="3"/>
  <c r="FD641" i="3"/>
  <c r="CY642" i="3"/>
  <c r="DC642" i="3"/>
  <c r="DG642" i="3"/>
  <c r="DK642" i="3"/>
  <c r="DO642" i="3"/>
  <c r="DS642" i="3"/>
  <c r="DW642" i="3"/>
  <c r="EA642" i="3"/>
  <c r="EE642" i="3"/>
  <c r="EI642" i="3"/>
  <c r="EM642" i="3"/>
  <c r="EQ642" i="3"/>
  <c r="EU642" i="3"/>
  <c r="EY642" i="3"/>
  <c r="FC642" i="3"/>
  <c r="CX643" i="3"/>
  <c r="DB643" i="3"/>
  <c r="DF643" i="3"/>
  <c r="DJ643" i="3"/>
  <c r="DN643" i="3"/>
  <c r="DR643" i="3"/>
  <c r="DV643" i="3"/>
  <c r="DZ643" i="3"/>
  <c r="ED643" i="3"/>
  <c r="EH643" i="3"/>
  <c r="EL643" i="3"/>
  <c r="EP643" i="3"/>
  <c r="ET643" i="3"/>
  <c r="EX643" i="3"/>
  <c r="FB643" i="3"/>
  <c r="DA644" i="3"/>
  <c r="DE644" i="3"/>
  <c r="DI644" i="3"/>
  <c r="DM644" i="3"/>
  <c r="DQ644" i="3"/>
  <c r="DU644" i="3"/>
  <c r="DY644" i="3"/>
  <c r="EC644" i="3"/>
  <c r="EG644" i="3"/>
  <c r="EK644" i="3"/>
  <c r="EO644" i="3"/>
  <c r="ES644" i="3"/>
  <c r="EW644" i="3"/>
  <c r="FA644" i="3"/>
  <c r="FE644" i="3"/>
  <c r="CZ645" i="3"/>
  <c r="DD645" i="3"/>
  <c r="DH645" i="3"/>
  <c r="DL645" i="3"/>
  <c r="DP645" i="3"/>
  <c r="DT645" i="3"/>
  <c r="DX645" i="3"/>
  <c r="EB645" i="3"/>
  <c r="EF645" i="3"/>
  <c r="EJ645" i="3"/>
  <c r="EN645" i="3"/>
  <c r="ER645" i="3"/>
  <c r="EV645" i="3"/>
  <c r="EZ645" i="3"/>
  <c r="FD645" i="3"/>
  <c r="CY646" i="3"/>
  <c r="DC646" i="3"/>
  <c r="DG646" i="3"/>
  <c r="DK646" i="3"/>
  <c r="DO646" i="3"/>
  <c r="DS646" i="3"/>
  <c r="DW646" i="3"/>
  <c r="EA646" i="3"/>
  <c r="EE646" i="3"/>
  <c r="EI646" i="3"/>
  <c r="EM646" i="3"/>
  <c r="EQ646" i="3"/>
  <c r="EU646" i="3"/>
  <c r="EY646" i="3"/>
  <c r="FC646" i="3"/>
  <c r="DA648" i="3"/>
  <c r="DE648" i="3"/>
  <c r="DI648" i="3"/>
  <c r="DM648" i="3"/>
  <c r="DQ648" i="3"/>
  <c r="DU648" i="3"/>
  <c r="DY648" i="3"/>
  <c r="EC648" i="3"/>
  <c r="EG648" i="3"/>
  <c r="EK648" i="3"/>
  <c r="EO648" i="3"/>
  <c r="ES648" i="3"/>
  <c r="EW648" i="3"/>
  <c r="FA648" i="3"/>
  <c r="FE648" i="3"/>
  <c r="CZ649" i="3"/>
  <c r="DD649" i="3"/>
  <c r="DH649" i="3"/>
  <c r="DL649" i="3"/>
  <c r="DP649" i="3"/>
  <c r="DT649" i="3"/>
  <c r="DX649" i="3"/>
  <c r="EB649" i="3"/>
  <c r="EF649" i="3"/>
  <c r="EJ649" i="3"/>
  <c r="EN649" i="3"/>
  <c r="ER649" i="3"/>
  <c r="EV649" i="3"/>
  <c r="EZ649" i="3"/>
  <c r="FD649" i="3"/>
  <c r="CY650" i="3"/>
  <c r="DC650" i="3"/>
  <c r="DG650" i="3"/>
  <c r="DK650" i="3"/>
  <c r="DO650" i="3"/>
  <c r="DS650" i="3"/>
  <c r="DW650" i="3"/>
  <c r="EA650" i="3"/>
  <c r="EE650" i="3"/>
  <c r="EI650" i="3"/>
  <c r="EM650" i="3"/>
  <c r="EQ650" i="3"/>
  <c r="EU650" i="3"/>
  <c r="EY650" i="3"/>
  <c r="FC650" i="3"/>
  <c r="CX651" i="3"/>
  <c r="DB651" i="3"/>
  <c r="DF651" i="3"/>
  <c r="DJ651" i="3"/>
  <c r="DN651" i="3"/>
  <c r="DR651" i="3"/>
  <c r="DV651" i="3"/>
  <c r="DZ651" i="3"/>
  <c r="ED651" i="3"/>
  <c r="EH651" i="3"/>
  <c r="EL651" i="3"/>
  <c r="EP651" i="3"/>
  <c r="ET651" i="3"/>
  <c r="EX651" i="3"/>
  <c r="FB651" i="3"/>
  <c r="DA652" i="3"/>
  <c r="DE652" i="3"/>
  <c r="DI652" i="3"/>
  <c r="DM652" i="3"/>
  <c r="DQ652" i="3"/>
  <c r="DU652" i="3"/>
  <c r="DY652" i="3"/>
  <c r="EC652" i="3"/>
  <c r="EG652" i="3"/>
  <c r="EK652" i="3"/>
  <c r="EO652" i="3"/>
  <c r="ES652" i="3"/>
  <c r="EW652" i="3"/>
  <c r="FA652" i="3"/>
  <c r="FE652" i="3"/>
  <c r="CZ653" i="3"/>
  <c r="DD653" i="3"/>
  <c r="DH653" i="3"/>
  <c r="DL653" i="3"/>
  <c r="DP653" i="3"/>
  <c r="DT653" i="3"/>
  <c r="DX653" i="3"/>
  <c r="EB653" i="3"/>
  <c r="EF653" i="3"/>
  <c r="EJ653" i="3"/>
  <c r="EN653" i="3"/>
  <c r="ER653" i="3"/>
  <c r="EV653" i="3"/>
  <c r="EZ653" i="3"/>
  <c r="FD653" i="3"/>
  <c r="CX655" i="3"/>
  <c r="DB655" i="3"/>
  <c r="DF655" i="3"/>
  <c r="DJ655" i="3"/>
  <c r="DN655" i="3"/>
  <c r="DR655" i="3"/>
  <c r="DV655" i="3"/>
  <c r="DZ655" i="3"/>
  <c r="ED655" i="3"/>
  <c r="EH655" i="3"/>
  <c r="EL655" i="3"/>
  <c r="EP655" i="3"/>
  <c r="ET655" i="3"/>
  <c r="EX655" i="3"/>
  <c r="FB655" i="3"/>
  <c r="DA656" i="3"/>
  <c r="DE656" i="3"/>
  <c r="DI656" i="3"/>
  <c r="DM656" i="3"/>
  <c r="DQ656" i="3"/>
  <c r="DU656" i="3"/>
  <c r="DY656" i="3"/>
  <c r="EC656" i="3"/>
  <c r="EG656" i="3"/>
  <c r="EK656" i="3"/>
  <c r="EO656" i="3"/>
  <c r="ES656" i="3"/>
  <c r="EW656" i="3"/>
  <c r="FA656" i="3"/>
  <c r="FE656" i="3"/>
  <c r="CZ657" i="3"/>
  <c r="DD657" i="3"/>
  <c r="DH657" i="3"/>
  <c r="DL657" i="3"/>
  <c r="DP657" i="3"/>
  <c r="DT657" i="3"/>
  <c r="DX657" i="3"/>
  <c r="EB657" i="3"/>
  <c r="EF657" i="3"/>
  <c r="EJ657" i="3"/>
  <c r="EN657" i="3"/>
  <c r="ER657" i="3"/>
  <c r="EV657" i="3"/>
  <c r="EZ657" i="3"/>
  <c r="FD657" i="3"/>
  <c r="CY658" i="3"/>
  <c r="DC658" i="3"/>
  <c r="DG658" i="3"/>
  <c r="DK658" i="3"/>
  <c r="DO658" i="3"/>
  <c r="DS658" i="3"/>
  <c r="DW658" i="3"/>
  <c r="EA658" i="3"/>
  <c r="EE658" i="3"/>
  <c r="EI658" i="3"/>
  <c r="EM658" i="3"/>
  <c r="EQ658" i="3"/>
  <c r="EU658" i="3"/>
  <c r="EY658" i="3"/>
  <c r="FC658" i="3"/>
  <c r="CX659" i="3"/>
  <c r="DB659" i="3"/>
  <c r="DF659" i="3"/>
  <c r="DJ659" i="3"/>
  <c r="DN659" i="3"/>
  <c r="DR659" i="3"/>
  <c r="DV659" i="3"/>
  <c r="DZ659" i="3"/>
  <c r="ED659" i="3"/>
  <c r="EH659" i="3"/>
  <c r="EL659" i="3"/>
  <c r="EP659" i="3"/>
  <c r="ET659" i="3"/>
  <c r="EX659" i="3"/>
  <c r="FB659" i="3"/>
  <c r="DA566" i="3"/>
  <c r="DE566" i="3"/>
  <c r="DI566" i="3"/>
  <c r="DM566" i="3"/>
  <c r="DQ566" i="3"/>
  <c r="DU566" i="3"/>
  <c r="DY566" i="3"/>
  <c r="EC566" i="3"/>
  <c r="EG566" i="3"/>
  <c r="EK566" i="3"/>
  <c r="EO566" i="3"/>
  <c r="ES566" i="3"/>
  <c r="EW566" i="3"/>
  <c r="FA566" i="3"/>
  <c r="FE566" i="3"/>
  <c r="CZ567" i="3"/>
  <c r="DD567" i="3"/>
  <c r="DH567" i="3"/>
  <c r="DL567" i="3"/>
  <c r="DP567" i="3"/>
  <c r="DT567" i="3"/>
  <c r="DX567" i="3"/>
  <c r="EB567" i="3"/>
  <c r="EF567" i="3"/>
  <c r="EJ567" i="3"/>
  <c r="EN567" i="3"/>
  <c r="ER567" i="3"/>
  <c r="EV567" i="3"/>
  <c r="EZ567" i="3"/>
  <c r="FD567" i="3"/>
  <c r="CY568" i="3"/>
  <c r="DC568" i="3"/>
  <c r="DG568" i="3"/>
  <c r="DK568" i="3"/>
  <c r="DO568" i="3"/>
  <c r="DS568" i="3"/>
  <c r="DW568" i="3"/>
  <c r="EA568" i="3"/>
  <c r="EE568" i="3"/>
  <c r="EI568" i="3"/>
  <c r="EM568" i="3"/>
  <c r="EQ568" i="3"/>
  <c r="EU568" i="3"/>
  <c r="EY568" i="3"/>
  <c r="FC568" i="3"/>
  <c r="CX569" i="3"/>
  <c r="DB569" i="3"/>
  <c r="DF569" i="3"/>
  <c r="DJ569" i="3"/>
  <c r="DN569" i="3"/>
  <c r="DR569" i="3"/>
  <c r="DV569" i="3"/>
  <c r="DZ569" i="3"/>
  <c r="ED569" i="3"/>
  <c r="EH569" i="3"/>
  <c r="EL569" i="3"/>
  <c r="EP569" i="3"/>
  <c r="ET569" i="3"/>
  <c r="EX569" i="3"/>
  <c r="FB569" i="3"/>
  <c r="DA570" i="3"/>
  <c r="DE570" i="3"/>
  <c r="DI570" i="3"/>
  <c r="DM570" i="3"/>
  <c r="DQ570" i="3"/>
  <c r="DU570" i="3"/>
  <c r="DY570" i="3"/>
  <c r="EC570" i="3"/>
  <c r="EG570" i="3"/>
  <c r="EK570" i="3"/>
  <c r="EO570" i="3"/>
  <c r="ES570" i="3"/>
  <c r="EW570" i="3"/>
  <c r="FA570" i="3"/>
  <c r="FE570" i="3"/>
  <c r="CZ571" i="3"/>
  <c r="DD571" i="3"/>
  <c r="DH571" i="3"/>
  <c r="DL571" i="3"/>
  <c r="DP571" i="3"/>
  <c r="DT571" i="3"/>
  <c r="DX571" i="3"/>
  <c r="EB571" i="3"/>
  <c r="EF571" i="3"/>
  <c r="EJ571" i="3"/>
  <c r="EN571" i="3"/>
  <c r="ER571" i="3"/>
  <c r="EV571" i="3"/>
  <c r="EZ571" i="3"/>
  <c r="FD571" i="3"/>
  <c r="CY572" i="3"/>
  <c r="DC572" i="3"/>
  <c r="DG572" i="3"/>
  <c r="DK572" i="3"/>
  <c r="DO572" i="3"/>
  <c r="DS572" i="3"/>
  <c r="DW572" i="3"/>
  <c r="EA572" i="3"/>
  <c r="EE572" i="3"/>
  <c r="EI572" i="3"/>
  <c r="EM572" i="3"/>
  <c r="EQ572" i="3"/>
  <c r="EU572" i="3"/>
  <c r="EY572" i="3"/>
  <c r="FC572" i="3"/>
  <c r="CX573" i="3"/>
  <c r="DB573" i="3"/>
  <c r="DF573" i="3"/>
  <c r="DJ573" i="3"/>
  <c r="DN573" i="3"/>
  <c r="DR573" i="3"/>
  <c r="DV573" i="3"/>
  <c r="DZ573" i="3"/>
  <c r="ED573" i="3"/>
  <c r="EH573" i="3"/>
  <c r="EL573" i="3"/>
  <c r="EP573" i="3"/>
  <c r="ET573" i="3"/>
  <c r="EX573" i="3"/>
  <c r="FB573" i="3"/>
  <c r="DA574" i="3"/>
  <c r="DE574" i="3"/>
  <c r="DI574" i="3"/>
  <c r="DM574" i="3"/>
  <c r="DQ574" i="3"/>
  <c r="DU574" i="3"/>
  <c r="DY574" i="3"/>
  <c r="EC574" i="3"/>
  <c r="EG574" i="3"/>
  <c r="EK574" i="3"/>
  <c r="EO574" i="3"/>
  <c r="ES574" i="3"/>
  <c r="EW574" i="3"/>
  <c r="FA574" i="3"/>
  <c r="FE574" i="3"/>
  <c r="CZ575" i="3"/>
  <c r="DD575" i="3"/>
  <c r="DH575" i="3"/>
  <c r="DL575" i="3"/>
  <c r="DP575" i="3"/>
  <c r="DT575" i="3"/>
  <c r="DX575" i="3"/>
  <c r="EB575" i="3"/>
  <c r="EF575" i="3"/>
  <c r="EJ575" i="3"/>
  <c r="EN575" i="3"/>
  <c r="ER575" i="3"/>
  <c r="EV575" i="3"/>
  <c r="EZ575" i="3"/>
  <c r="FD575" i="3"/>
  <c r="CY576" i="3"/>
  <c r="DC576" i="3"/>
  <c r="DG576" i="3"/>
  <c r="DK576" i="3"/>
  <c r="DO576" i="3"/>
  <c r="DS576" i="3"/>
  <c r="DW576" i="3"/>
  <c r="EA576" i="3"/>
  <c r="EE576" i="3"/>
  <c r="EI576" i="3"/>
  <c r="EM576" i="3"/>
  <c r="EQ576" i="3"/>
  <c r="EU576" i="3"/>
  <c r="EY576" i="3"/>
  <c r="FC576" i="3"/>
  <c r="CX577" i="3"/>
  <c r="DB577" i="3"/>
  <c r="DF577" i="3"/>
  <c r="DJ577" i="3"/>
  <c r="DN577" i="3"/>
  <c r="DR577" i="3"/>
  <c r="DV577" i="3"/>
  <c r="DZ577" i="3"/>
  <c r="ED577" i="3"/>
  <c r="EH577" i="3"/>
  <c r="EL577" i="3"/>
  <c r="EP577" i="3"/>
  <c r="ET577" i="3"/>
  <c r="EX577" i="3"/>
  <c r="FB577" i="3"/>
  <c r="DA578" i="3"/>
  <c r="DE578" i="3"/>
  <c r="DI578" i="3"/>
  <c r="DM578" i="3"/>
  <c r="DQ578" i="3"/>
  <c r="DU578" i="3"/>
  <c r="DY578" i="3"/>
  <c r="EC578" i="3"/>
  <c r="EG578" i="3"/>
  <c r="EK578" i="3"/>
  <c r="EO578" i="3"/>
  <c r="ES578" i="3"/>
  <c r="EW578" i="3"/>
  <c r="FA578" i="3"/>
  <c r="FE578" i="3"/>
  <c r="CZ579" i="3"/>
  <c r="DD579" i="3"/>
  <c r="DH579" i="3"/>
  <c r="DL579" i="3"/>
  <c r="DT579" i="3"/>
  <c r="DX579" i="3"/>
  <c r="EB579" i="3"/>
  <c r="EF579" i="3"/>
  <c r="EJ579" i="3"/>
  <c r="EN579" i="3"/>
  <c r="ER579" i="3"/>
  <c r="EZ579" i="3"/>
  <c r="FD579" i="3"/>
  <c r="CY580" i="3"/>
  <c r="DC580" i="3"/>
  <c r="DG580" i="3"/>
  <c r="DK580" i="3"/>
  <c r="DO580" i="3"/>
  <c r="DS580" i="3"/>
  <c r="DW580" i="3"/>
  <c r="EA580" i="3"/>
  <c r="EE580" i="3"/>
  <c r="EI580" i="3"/>
  <c r="EM580" i="3"/>
  <c r="EQ580" i="3"/>
  <c r="EU580" i="3"/>
  <c r="EY580" i="3"/>
  <c r="FC580" i="3"/>
  <c r="CX581" i="3"/>
  <c r="DB581" i="3"/>
  <c r="DF581" i="3"/>
  <c r="DJ581" i="3"/>
  <c r="DN581" i="3"/>
  <c r="DR581" i="3"/>
  <c r="DV581" i="3"/>
  <c r="DZ581" i="3"/>
  <c r="ED581" i="3"/>
  <c r="EH581" i="3"/>
  <c r="EL581" i="3"/>
  <c r="EP581" i="3"/>
  <c r="ET581" i="3"/>
  <c r="EX581" i="3"/>
  <c r="FB581" i="3"/>
  <c r="DA582" i="3"/>
  <c r="DE582" i="3"/>
  <c r="DI582" i="3"/>
  <c r="DM582" i="3"/>
  <c r="DQ582" i="3"/>
  <c r="DU582" i="3"/>
  <c r="DY582" i="3"/>
  <c r="EC582" i="3"/>
  <c r="EG582" i="3"/>
  <c r="EK582" i="3"/>
  <c r="EO582" i="3"/>
  <c r="ES582" i="3"/>
  <c r="EW582" i="3"/>
  <c r="FA582" i="3"/>
  <c r="FE582" i="3"/>
  <c r="CZ583" i="3"/>
  <c r="DD583" i="3"/>
  <c r="DH583" i="3"/>
  <c r="DL583" i="3"/>
  <c r="DP583" i="3"/>
  <c r="DT583" i="3"/>
  <c r="DX583" i="3"/>
  <c r="EB583" i="3"/>
  <c r="EF583" i="3"/>
  <c r="EJ583" i="3"/>
  <c r="EN583" i="3"/>
  <c r="ER583" i="3"/>
  <c r="EV583" i="3"/>
  <c r="EZ583" i="3"/>
  <c r="FD583" i="3"/>
  <c r="CY584" i="3"/>
  <c r="DC584" i="3"/>
  <c r="DG584" i="3"/>
  <c r="DK584" i="3"/>
  <c r="DO584" i="3"/>
  <c r="DS584" i="3"/>
  <c r="DW584" i="3"/>
  <c r="EA584" i="3"/>
  <c r="EE584" i="3"/>
  <c r="EI584" i="3"/>
  <c r="EM584" i="3"/>
  <c r="EQ584" i="3"/>
  <c r="EU584" i="3"/>
  <c r="EY584" i="3"/>
  <c r="FC584" i="3"/>
  <c r="CX585" i="3"/>
  <c r="DB585" i="3"/>
  <c r="DF585" i="3"/>
  <c r="DJ585" i="3"/>
  <c r="DN585" i="3"/>
  <c r="DR585" i="3"/>
  <c r="DV585" i="3"/>
  <c r="DZ585" i="3"/>
  <c r="ED585" i="3"/>
  <c r="EH585" i="3"/>
  <c r="EL585" i="3"/>
  <c r="EP585" i="3"/>
  <c r="ET585" i="3"/>
  <c r="EX585" i="3"/>
  <c r="FB585" i="3"/>
  <c r="DA586" i="3"/>
  <c r="DE586" i="3"/>
  <c r="DI586" i="3"/>
  <c r="DM586" i="3"/>
  <c r="DQ586" i="3"/>
  <c r="DU586" i="3"/>
  <c r="DY586" i="3"/>
  <c r="EC586" i="3"/>
  <c r="EG586" i="3"/>
  <c r="EK586" i="3"/>
  <c r="EO586" i="3"/>
  <c r="ES586" i="3"/>
  <c r="EW586" i="3"/>
  <c r="FA586" i="3"/>
  <c r="FE586" i="3"/>
  <c r="CZ587" i="3"/>
  <c r="DD587" i="3"/>
  <c r="DH587" i="3"/>
  <c r="DL587" i="3"/>
  <c r="DP587" i="3"/>
  <c r="DT587" i="3"/>
  <c r="DX587" i="3"/>
  <c r="EB587" i="3"/>
  <c r="EF587" i="3"/>
  <c r="EJ587" i="3"/>
  <c r="EN587" i="3"/>
  <c r="ER587" i="3"/>
  <c r="EV587" i="3"/>
  <c r="EZ587" i="3"/>
  <c r="FD587" i="3"/>
  <c r="CY588" i="3"/>
  <c r="DC588" i="3"/>
  <c r="DG588" i="3"/>
  <c r="DK588" i="3"/>
  <c r="DO588" i="3"/>
  <c r="DS588" i="3"/>
  <c r="DW588" i="3"/>
  <c r="EA588" i="3"/>
  <c r="EE588" i="3"/>
  <c r="EI588" i="3"/>
  <c r="EM588" i="3"/>
  <c r="EQ588" i="3"/>
  <c r="EU588" i="3"/>
  <c r="CX589" i="3"/>
  <c r="DN589" i="3"/>
  <c r="ED589" i="3"/>
  <c r="ET589" i="3"/>
  <c r="CX593" i="3"/>
  <c r="DN593" i="3"/>
  <c r="ED593" i="3"/>
  <c r="ET593" i="3"/>
  <c r="CX597" i="3"/>
  <c r="DN597" i="3"/>
  <c r="ED597" i="3"/>
  <c r="ET597" i="3"/>
  <c r="CX601" i="3"/>
  <c r="DN601" i="3"/>
  <c r="ED601" i="3"/>
  <c r="ET601" i="3"/>
  <c r="CX605" i="3"/>
  <c r="DN605" i="3"/>
  <c r="ED605" i="3"/>
  <c r="ET605" i="3"/>
  <c r="CX609" i="3"/>
  <c r="DN609" i="3"/>
  <c r="ED609" i="3"/>
  <c r="ET609" i="3"/>
  <c r="CX613" i="3"/>
  <c r="DN613" i="3"/>
  <c r="ED613" i="3"/>
  <c r="ET613" i="3"/>
  <c r="DY614" i="3"/>
  <c r="DH615" i="3"/>
  <c r="FC616" i="3"/>
  <c r="EC618" i="3"/>
  <c r="CZ623" i="3"/>
  <c r="DP627" i="3"/>
  <c r="EH629" i="3"/>
  <c r="CX566" i="3"/>
  <c r="DB566" i="3"/>
  <c r="DF566" i="3"/>
  <c r="DJ566" i="3"/>
  <c r="DN566" i="3"/>
  <c r="DR566" i="3"/>
  <c r="DV566" i="3"/>
  <c r="DZ566" i="3"/>
  <c r="ED566" i="3"/>
  <c r="EH566" i="3"/>
  <c r="EL566" i="3"/>
  <c r="EP566" i="3"/>
  <c r="ET566" i="3"/>
  <c r="EX566" i="3"/>
  <c r="FB566" i="3"/>
  <c r="DA567" i="3"/>
  <c r="DE567" i="3"/>
  <c r="DI567" i="3"/>
  <c r="DM567" i="3"/>
  <c r="DQ567" i="3"/>
  <c r="DU567" i="3"/>
  <c r="DY567" i="3"/>
  <c r="EC567" i="3"/>
  <c r="EG567" i="3"/>
  <c r="EK567" i="3"/>
  <c r="EO567" i="3"/>
  <c r="ES567" i="3"/>
  <c r="EW567" i="3"/>
  <c r="FA567" i="3"/>
  <c r="FE567" i="3"/>
  <c r="CZ568" i="3"/>
  <c r="DD568" i="3"/>
  <c r="DH568" i="3"/>
  <c r="DL568" i="3"/>
  <c r="DP568" i="3"/>
  <c r="DT568" i="3"/>
  <c r="DX568" i="3"/>
  <c r="EB568" i="3"/>
  <c r="EF568" i="3"/>
  <c r="EJ568" i="3"/>
  <c r="EN568" i="3"/>
  <c r="ER568" i="3"/>
  <c r="EV568" i="3"/>
  <c r="EZ568" i="3"/>
  <c r="FD568" i="3"/>
  <c r="CY569" i="3"/>
  <c r="DC569" i="3"/>
  <c r="DG569" i="3"/>
  <c r="DK569" i="3"/>
  <c r="DO569" i="3"/>
  <c r="DS569" i="3"/>
  <c r="DW569" i="3"/>
  <c r="EA569" i="3"/>
  <c r="EE569" i="3"/>
  <c r="EI569" i="3"/>
  <c r="EM569" i="3"/>
  <c r="EQ569" i="3"/>
  <c r="EU569" i="3"/>
  <c r="EY569" i="3"/>
  <c r="FC569" i="3"/>
  <c r="CX570" i="3"/>
  <c r="DB570" i="3"/>
  <c r="DF570" i="3"/>
  <c r="DJ570" i="3"/>
  <c r="DN570" i="3"/>
  <c r="DR570" i="3"/>
  <c r="DV570" i="3"/>
  <c r="DZ570" i="3"/>
  <c r="ED570" i="3"/>
  <c r="EH570" i="3"/>
  <c r="EL570" i="3"/>
  <c r="EP570" i="3"/>
  <c r="ET570" i="3"/>
  <c r="EX570" i="3"/>
  <c r="FB570" i="3"/>
  <c r="DA571" i="3"/>
  <c r="DE571" i="3"/>
  <c r="DI571" i="3"/>
  <c r="DM571" i="3"/>
  <c r="DQ571" i="3"/>
  <c r="DU571" i="3"/>
  <c r="DY571" i="3"/>
  <c r="EC571" i="3"/>
  <c r="EG571" i="3"/>
  <c r="EK571" i="3"/>
  <c r="EO571" i="3"/>
  <c r="ES571" i="3"/>
  <c r="EW571" i="3"/>
  <c r="FA571" i="3"/>
  <c r="FE571" i="3"/>
  <c r="CZ572" i="3"/>
  <c r="DD572" i="3"/>
  <c r="DH572" i="3"/>
  <c r="DL572" i="3"/>
  <c r="DP572" i="3"/>
  <c r="DT572" i="3"/>
  <c r="EB572" i="3"/>
  <c r="EF572" i="3"/>
  <c r="EJ572" i="3"/>
  <c r="EN572" i="3"/>
  <c r="ER572" i="3"/>
  <c r="EV572" i="3"/>
  <c r="EZ572" i="3"/>
  <c r="CY573" i="3"/>
  <c r="DC573" i="3"/>
  <c r="DG573" i="3"/>
  <c r="DK573" i="3"/>
  <c r="DO573" i="3"/>
  <c r="DS573" i="3"/>
  <c r="DW573" i="3"/>
  <c r="EA573" i="3"/>
  <c r="EE573" i="3"/>
  <c r="EI573" i="3"/>
  <c r="EM573" i="3"/>
  <c r="EQ573" i="3"/>
  <c r="EU573" i="3"/>
  <c r="EY573" i="3"/>
  <c r="FC573" i="3"/>
  <c r="CX574" i="3"/>
  <c r="DB574" i="3"/>
  <c r="DF574" i="3"/>
  <c r="DJ574" i="3"/>
  <c r="DN574" i="3"/>
  <c r="DR574" i="3"/>
  <c r="DV574" i="3"/>
  <c r="DZ574" i="3"/>
  <c r="ED574" i="3"/>
  <c r="EH574" i="3"/>
  <c r="EL574" i="3"/>
  <c r="EP574" i="3"/>
  <c r="ET574" i="3"/>
  <c r="EX574" i="3"/>
  <c r="FB574" i="3"/>
  <c r="DA575" i="3"/>
  <c r="DE575" i="3"/>
  <c r="DI575" i="3"/>
  <c r="DM575" i="3"/>
  <c r="DQ575" i="3"/>
  <c r="DU575" i="3"/>
  <c r="DY575" i="3"/>
  <c r="EC575" i="3"/>
  <c r="EG575" i="3"/>
  <c r="EK575" i="3"/>
  <c r="EO575" i="3"/>
  <c r="ES575" i="3"/>
  <c r="EW575" i="3"/>
  <c r="FA575" i="3"/>
  <c r="FE575" i="3"/>
  <c r="CZ576" i="3"/>
  <c r="DD576" i="3"/>
  <c r="DH576" i="3"/>
  <c r="DL576" i="3"/>
  <c r="DP576" i="3"/>
  <c r="DT576" i="3"/>
  <c r="DX576" i="3"/>
  <c r="EB576" i="3"/>
  <c r="EF576" i="3"/>
  <c r="EJ576" i="3"/>
  <c r="EN576" i="3"/>
  <c r="ER576" i="3"/>
  <c r="EV576" i="3"/>
  <c r="EZ576" i="3"/>
  <c r="FD576" i="3"/>
  <c r="CY577" i="3"/>
  <c r="DC577" i="3"/>
  <c r="DG577" i="3"/>
  <c r="DK577" i="3"/>
  <c r="DO577" i="3"/>
  <c r="DS577" i="3"/>
  <c r="DW577" i="3"/>
  <c r="EA577" i="3"/>
  <c r="EE577" i="3"/>
  <c r="EI577" i="3"/>
  <c r="EM577" i="3"/>
  <c r="EQ577" i="3"/>
  <c r="EU577" i="3"/>
  <c r="EY577" i="3"/>
  <c r="FC577" i="3"/>
  <c r="CX578" i="3"/>
  <c r="DB578" i="3"/>
  <c r="DF578" i="3"/>
  <c r="DJ578" i="3"/>
  <c r="DN578" i="3"/>
  <c r="DR578" i="3"/>
  <c r="DV578" i="3"/>
  <c r="DZ578" i="3"/>
  <c r="ED578" i="3"/>
  <c r="EH578" i="3"/>
  <c r="EL578" i="3"/>
  <c r="EP578" i="3"/>
  <c r="ET578" i="3"/>
  <c r="EX578" i="3"/>
  <c r="FB578" i="3"/>
  <c r="DA579" i="3"/>
  <c r="DE579" i="3"/>
  <c r="DI579" i="3"/>
  <c r="DM579" i="3"/>
  <c r="DQ579" i="3"/>
  <c r="DU579" i="3"/>
  <c r="DY579" i="3"/>
  <c r="EC579" i="3"/>
  <c r="EG579" i="3"/>
  <c r="EK579" i="3"/>
  <c r="EO579" i="3"/>
  <c r="ES579" i="3"/>
  <c r="EW579" i="3"/>
  <c r="FA579" i="3"/>
  <c r="FE579" i="3"/>
  <c r="CZ580" i="3"/>
  <c r="DD580" i="3"/>
  <c r="DH580" i="3"/>
  <c r="DL580" i="3"/>
  <c r="DP580" i="3"/>
  <c r="DT580" i="3"/>
  <c r="DX580" i="3"/>
  <c r="EB580" i="3"/>
  <c r="EF580" i="3"/>
  <c r="EJ580" i="3"/>
  <c r="EN580" i="3"/>
  <c r="ER580" i="3"/>
  <c r="EV580" i="3"/>
  <c r="EZ580" i="3"/>
  <c r="FD580" i="3"/>
  <c r="CY581" i="3"/>
  <c r="DC581" i="3"/>
  <c r="DG581" i="3"/>
  <c r="DK581" i="3"/>
  <c r="DO581" i="3"/>
  <c r="DS581" i="3"/>
  <c r="DW581" i="3"/>
  <c r="EA581" i="3"/>
  <c r="EE581" i="3"/>
  <c r="EI581" i="3"/>
  <c r="EM581" i="3"/>
  <c r="EQ581" i="3"/>
  <c r="EU581" i="3"/>
  <c r="EY581" i="3"/>
  <c r="FC581" i="3"/>
  <c r="CX582" i="3"/>
  <c r="DB582" i="3"/>
  <c r="DF582" i="3"/>
  <c r="DJ582" i="3"/>
  <c r="DN582" i="3"/>
  <c r="DR582" i="3"/>
  <c r="DV582" i="3"/>
  <c r="DZ582" i="3"/>
  <c r="ED582" i="3"/>
  <c r="EH582" i="3"/>
  <c r="EL582" i="3"/>
  <c r="EP582" i="3"/>
  <c r="ET582" i="3"/>
  <c r="EX582" i="3"/>
  <c r="FB582" i="3"/>
  <c r="DA583" i="3"/>
  <c r="DE583" i="3"/>
  <c r="DI583" i="3"/>
  <c r="DM583" i="3"/>
  <c r="DQ583" i="3"/>
  <c r="DU583" i="3"/>
  <c r="DY583" i="3"/>
  <c r="EC583" i="3"/>
  <c r="EG583" i="3"/>
  <c r="EK583" i="3"/>
  <c r="EO583" i="3"/>
  <c r="ES583" i="3"/>
  <c r="EW583" i="3"/>
  <c r="FA583" i="3"/>
  <c r="FE583" i="3"/>
  <c r="CZ584" i="3"/>
  <c r="DD584" i="3"/>
  <c r="DH584" i="3"/>
  <c r="DL584" i="3"/>
  <c r="DP584" i="3"/>
  <c r="DT584" i="3"/>
  <c r="DX584" i="3"/>
  <c r="EB584" i="3"/>
  <c r="EF584" i="3"/>
  <c r="EJ584" i="3"/>
  <c r="EN584" i="3"/>
  <c r="ER584" i="3"/>
  <c r="EV584" i="3"/>
  <c r="EZ584" i="3"/>
  <c r="FD584" i="3"/>
  <c r="CY585" i="3"/>
  <c r="DC585" i="3"/>
  <c r="DG585" i="3"/>
  <c r="DK585" i="3"/>
  <c r="DO585" i="3"/>
  <c r="DS585" i="3"/>
  <c r="DW585" i="3"/>
  <c r="DB586" i="3"/>
  <c r="DR586" i="3"/>
  <c r="EH586" i="3"/>
  <c r="EX586" i="3"/>
  <c r="DB590" i="3"/>
  <c r="DR590" i="3"/>
  <c r="EH590" i="3"/>
  <c r="EX590" i="3"/>
  <c r="DB594" i="3"/>
  <c r="DR594" i="3"/>
  <c r="EH594" i="3"/>
  <c r="EX594" i="3"/>
  <c r="DB598" i="3"/>
  <c r="DR598" i="3"/>
  <c r="EH598" i="3"/>
  <c r="EX598" i="3"/>
  <c r="DB602" i="3"/>
  <c r="DR602" i="3"/>
  <c r="EH602" i="3"/>
  <c r="EX602" i="3"/>
  <c r="DB606" i="3"/>
  <c r="DR606" i="3"/>
  <c r="EH606" i="3"/>
  <c r="EX606" i="3"/>
  <c r="DB610" i="3"/>
  <c r="DR610" i="3"/>
  <c r="EH610" i="3"/>
  <c r="EX610" i="3"/>
  <c r="EC615" i="3"/>
  <c r="DL616" i="3"/>
  <c r="DA619" i="3"/>
  <c r="EG619" i="3"/>
  <c r="EZ620" i="3"/>
  <c r="DD624" i="3"/>
  <c r="EY588" i="3"/>
  <c r="FC588" i="3"/>
  <c r="DB589" i="3"/>
  <c r="DF589" i="3"/>
  <c r="DJ589" i="3"/>
  <c r="DR589" i="3"/>
  <c r="DV589" i="3"/>
  <c r="DZ589" i="3"/>
  <c r="EH589" i="3"/>
  <c r="EL589" i="3"/>
  <c r="EP589" i="3"/>
  <c r="EX589" i="3"/>
  <c r="FB589" i="3"/>
  <c r="DA590" i="3"/>
  <c r="DE590" i="3"/>
  <c r="DI590" i="3"/>
  <c r="DM590" i="3"/>
  <c r="DQ590" i="3"/>
  <c r="DU590" i="3"/>
  <c r="DY590" i="3"/>
  <c r="EC590" i="3"/>
  <c r="EG590" i="3"/>
  <c r="EK590" i="3"/>
  <c r="EO590" i="3"/>
  <c r="ES590" i="3"/>
  <c r="EW590" i="3"/>
  <c r="FA590" i="3"/>
  <c r="FE590" i="3"/>
  <c r="CZ591" i="3"/>
  <c r="DD591" i="3"/>
  <c r="DH591" i="3"/>
  <c r="DL591" i="3"/>
  <c r="DP591" i="3"/>
  <c r="DT591" i="3"/>
  <c r="DX591" i="3"/>
  <c r="EB591" i="3"/>
  <c r="EF591" i="3"/>
  <c r="EJ591" i="3"/>
  <c r="EN591" i="3"/>
  <c r="ER591" i="3"/>
  <c r="EV591" i="3"/>
  <c r="EZ591" i="3"/>
  <c r="FD591" i="3"/>
  <c r="CY592" i="3"/>
  <c r="DC592" i="3"/>
  <c r="DG592" i="3"/>
  <c r="DK592" i="3"/>
  <c r="DO592" i="3"/>
  <c r="DS592" i="3"/>
  <c r="DW592" i="3"/>
  <c r="EA592" i="3"/>
  <c r="EE592" i="3"/>
  <c r="EI592" i="3"/>
  <c r="EM592" i="3"/>
  <c r="EQ592" i="3"/>
  <c r="EU592" i="3"/>
  <c r="EY592" i="3"/>
  <c r="FC592" i="3"/>
  <c r="DB593" i="3"/>
  <c r="DF593" i="3"/>
  <c r="DJ593" i="3"/>
  <c r="DV593" i="3"/>
  <c r="DZ593" i="3"/>
  <c r="EH593" i="3"/>
  <c r="EL593" i="3"/>
  <c r="EP593" i="3"/>
  <c r="FB593" i="3"/>
  <c r="DA594" i="3"/>
  <c r="DE594" i="3"/>
  <c r="DI594" i="3"/>
  <c r="DM594" i="3"/>
  <c r="DQ594" i="3"/>
  <c r="DU594" i="3"/>
  <c r="DY594" i="3"/>
  <c r="EC594" i="3"/>
  <c r="EG594" i="3"/>
  <c r="EK594" i="3"/>
  <c r="EO594" i="3"/>
  <c r="ES594" i="3"/>
  <c r="EW594" i="3"/>
  <c r="FA594" i="3"/>
  <c r="FE594" i="3"/>
  <c r="CZ595" i="3"/>
  <c r="DD595" i="3"/>
  <c r="DH595" i="3"/>
  <c r="DL595" i="3"/>
  <c r="DP595" i="3"/>
  <c r="DT595" i="3"/>
  <c r="DX595" i="3"/>
  <c r="EB595" i="3"/>
  <c r="EF595" i="3"/>
  <c r="EJ595" i="3"/>
  <c r="EN595" i="3"/>
  <c r="ER595" i="3"/>
  <c r="EV595" i="3"/>
  <c r="EZ595" i="3"/>
  <c r="FD595" i="3"/>
  <c r="CY596" i="3"/>
  <c r="DC596" i="3"/>
  <c r="DG596" i="3"/>
  <c r="DK596" i="3"/>
  <c r="DO596" i="3"/>
  <c r="DS596" i="3"/>
  <c r="DW596" i="3"/>
  <c r="EA596" i="3"/>
  <c r="EE596" i="3"/>
  <c r="EI596" i="3"/>
  <c r="EM596" i="3"/>
  <c r="EQ596" i="3"/>
  <c r="EU596" i="3"/>
  <c r="EY596" i="3"/>
  <c r="FC596" i="3"/>
  <c r="DB597" i="3"/>
  <c r="DF597" i="3"/>
  <c r="DJ597" i="3"/>
  <c r="DR597" i="3"/>
  <c r="DV597" i="3"/>
  <c r="DZ597" i="3"/>
  <c r="EH597" i="3"/>
  <c r="EL597" i="3"/>
  <c r="EP597" i="3"/>
  <c r="EX597" i="3"/>
  <c r="FB597" i="3"/>
  <c r="DA598" i="3"/>
  <c r="DE598" i="3"/>
  <c r="DI598" i="3"/>
  <c r="DM598" i="3"/>
  <c r="DQ598" i="3"/>
  <c r="DU598" i="3"/>
  <c r="DY598" i="3"/>
  <c r="EC598" i="3"/>
  <c r="EG598" i="3"/>
  <c r="EK598" i="3"/>
  <c r="EO598" i="3"/>
  <c r="ES598" i="3"/>
  <c r="EW598" i="3"/>
  <c r="FA598" i="3"/>
  <c r="FE598" i="3"/>
  <c r="CZ599" i="3"/>
  <c r="DD599" i="3"/>
  <c r="DH599" i="3"/>
  <c r="DL599" i="3"/>
  <c r="DP599" i="3"/>
  <c r="DT599" i="3"/>
  <c r="DX599" i="3"/>
  <c r="EB599" i="3"/>
  <c r="EF599" i="3"/>
  <c r="EJ599" i="3"/>
  <c r="EN599" i="3"/>
  <c r="ER599" i="3"/>
  <c r="EV599" i="3"/>
  <c r="EZ599" i="3"/>
  <c r="FD599" i="3"/>
  <c r="CY600" i="3"/>
  <c r="DC600" i="3"/>
  <c r="DG600" i="3"/>
  <c r="DK600" i="3"/>
  <c r="DO600" i="3"/>
  <c r="DS600" i="3"/>
  <c r="DW600" i="3"/>
  <c r="EA600" i="3"/>
  <c r="EE600" i="3"/>
  <c r="EI600" i="3"/>
  <c r="EM600" i="3"/>
  <c r="EQ600" i="3"/>
  <c r="EU600" i="3"/>
  <c r="EY600" i="3"/>
  <c r="FC600" i="3"/>
  <c r="DB601" i="3"/>
  <c r="DF601" i="3"/>
  <c r="DJ601" i="3"/>
  <c r="DR601" i="3"/>
  <c r="DV601" i="3"/>
  <c r="DZ601" i="3"/>
  <c r="EH601" i="3"/>
  <c r="EL601" i="3"/>
  <c r="EP601" i="3"/>
  <c r="EX601" i="3"/>
  <c r="FB601" i="3"/>
  <c r="DA602" i="3"/>
  <c r="DE602" i="3"/>
  <c r="DI602" i="3"/>
  <c r="DM602" i="3"/>
  <c r="DQ602" i="3"/>
  <c r="DU602" i="3"/>
  <c r="DY602" i="3"/>
  <c r="EC602" i="3"/>
  <c r="EG602" i="3"/>
  <c r="EK602" i="3"/>
  <c r="EO602" i="3"/>
  <c r="ES602" i="3"/>
  <c r="EW602" i="3"/>
  <c r="FA602" i="3"/>
  <c r="FE602" i="3"/>
  <c r="CZ603" i="3"/>
  <c r="DD603" i="3"/>
  <c r="DH603" i="3"/>
  <c r="DL603" i="3"/>
  <c r="DP603" i="3"/>
  <c r="DT603" i="3"/>
  <c r="DX603" i="3"/>
  <c r="EB603" i="3"/>
  <c r="EF603" i="3"/>
  <c r="EJ603" i="3"/>
  <c r="EN603" i="3"/>
  <c r="ER603" i="3"/>
  <c r="EV603" i="3"/>
  <c r="EZ603" i="3"/>
  <c r="FD603" i="3"/>
  <c r="CY604" i="3"/>
  <c r="DC604" i="3"/>
  <c r="DG604" i="3"/>
  <c r="DK604" i="3"/>
  <c r="DO604" i="3"/>
  <c r="DS604" i="3"/>
  <c r="DW604" i="3"/>
  <c r="EA604" i="3"/>
  <c r="EE604" i="3"/>
  <c r="EI604" i="3"/>
  <c r="EM604" i="3"/>
  <c r="EQ604" i="3"/>
  <c r="EU604" i="3"/>
  <c r="EY604" i="3"/>
  <c r="FC604" i="3"/>
  <c r="DB605" i="3"/>
  <c r="DF605" i="3"/>
  <c r="DJ605" i="3"/>
  <c r="DR605" i="3"/>
  <c r="DV605" i="3"/>
  <c r="DZ605" i="3"/>
  <c r="EH605" i="3"/>
  <c r="EL605" i="3"/>
  <c r="EP605" i="3"/>
  <c r="EX605" i="3"/>
  <c r="FB605" i="3"/>
  <c r="DA606" i="3"/>
  <c r="DE606" i="3"/>
  <c r="DI606" i="3"/>
  <c r="DM606" i="3"/>
  <c r="DQ606" i="3"/>
  <c r="DU606" i="3"/>
  <c r="DY606" i="3"/>
  <c r="EC606" i="3"/>
  <c r="EG606" i="3"/>
  <c r="EK606" i="3"/>
  <c r="EO606" i="3"/>
  <c r="ES606" i="3"/>
  <c r="EW606" i="3"/>
  <c r="FA606" i="3"/>
  <c r="FE606" i="3"/>
  <c r="CZ607" i="3"/>
  <c r="DD607" i="3"/>
  <c r="DH607" i="3"/>
  <c r="DL607" i="3"/>
  <c r="DP607" i="3"/>
  <c r="DT607" i="3"/>
  <c r="DX607" i="3"/>
  <c r="EB607" i="3"/>
  <c r="EF607" i="3"/>
  <c r="EJ607" i="3"/>
  <c r="EN607" i="3"/>
  <c r="ER607" i="3"/>
  <c r="EV607" i="3"/>
  <c r="EZ607" i="3"/>
  <c r="FD607" i="3"/>
  <c r="CY608" i="3"/>
  <c r="DC608" i="3"/>
  <c r="DG608" i="3"/>
  <c r="DK608" i="3"/>
  <c r="DO608" i="3"/>
  <c r="DS608" i="3"/>
  <c r="DW608" i="3"/>
  <c r="EA608" i="3"/>
  <c r="EE608" i="3"/>
  <c r="EI608" i="3"/>
  <c r="EM608" i="3"/>
  <c r="EQ608" i="3"/>
  <c r="EU608" i="3"/>
  <c r="EY608" i="3"/>
  <c r="FC608" i="3"/>
  <c r="DB609" i="3"/>
  <c r="DF609" i="3"/>
  <c r="DJ609" i="3"/>
  <c r="DR609" i="3"/>
  <c r="DV609" i="3"/>
  <c r="DZ609" i="3"/>
  <c r="EH609" i="3"/>
  <c r="EL609" i="3"/>
  <c r="EP609" i="3"/>
  <c r="EX609" i="3"/>
  <c r="FB609" i="3"/>
  <c r="DA610" i="3"/>
  <c r="DE610" i="3"/>
  <c r="DI610" i="3"/>
  <c r="DM610" i="3"/>
  <c r="DQ610" i="3"/>
  <c r="DU610" i="3"/>
  <c r="DY610" i="3"/>
  <c r="EC610" i="3"/>
  <c r="EG610" i="3"/>
  <c r="EK610" i="3"/>
  <c r="EO610" i="3"/>
  <c r="ES610" i="3"/>
  <c r="EW610" i="3"/>
  <c r="FA610" i="3"/>
  <c r="FE610" i="3"/>
  <c r="CZ611" i="3"/>
  <c r="DD611" i="3"/>
  <c r="DH611" i="3"/>
  <c r="DL611" i="3"/>
  <c r="DP611" i="3"/>
  <c r="DT611" i="3"/>
  <c r="DX611" i="3"/>
  <c r="EB611" i="3"/>
  <c r="EF611" i="3"/>
  <c r="EJ611" i="3"/>
  <c r="EN611" i="3"/>
  <c r="ER611" i="3"/>
  <c r="EV611" i="3"/>
  <c r="EZ611" i="3"/>
  <c r="FD611" i="3"/>
  <c r="CY612" i="3"/>
  <c r="DC612" i="3"/>
  <c r="DG612" i="3"/>
  <c r="DK612" i="3"/>
  <c r="DO612" i="3"/>
  <c r="DS612" i="3"/>
  <c r="DW612" i="3"/>
  <c r="EA612" i="3"/>
  <c r="EE612" i="3"/>
  <c r="EI612" i="3"/>
  <c r="EM612" i="3"/>
  <c r="EQ612" i="3"/>
  <c r="EU612" i="3"/>
  <c r="EY612" i="3"/>
  <c r="FC612" i="3"/>
  <c r="DB613" i="3"/>
  <c r="DF613" i="3"/>
  <c r="DJ613" i="3"/>
  <c r="DR613" i="3"/>
  <c r="DV613" i="3"/>
  <c r="DZ613" i="3"/>
  <c r="EH613" i="3"/>
  <c r="EL613" i="3"/>
  <c r="EP613" i="3"/>
  <c r="EX613" i="3"/>
  <c r="FB613" i="3"/>
  <c r="DA614" i="3"/>
  <c r="DE614" i="3"/>
  <c r="DI614" i="3"/>
  <c r="DM614" i="3"/>
  <c r="DQ614" i="3"/>
  <c r="DU614" i="3"/>
  <c r="EC614" i="3"/>
  <c r="EG614" i="3"/>
  <c r="EK614" i="3"/>
  <c r="EO614" i="3"/>
  <c r="ES614" i="3"/>
  <c r="FA614" i="3"/>
  <c r="FE614" i="3"/>
  <c r="CZ615" i="3"/>
  <c r="DD615" i="3"/>
  <c r="DL615" i="3"/>
  <c r="DP615" i="3"/>
  <c r="DT615" i="3"/>
  <c r="DX615" i="3"/>
  <c r="EB615" i="3"/>
  <c r="EF615" i="3"/>
  <c r="EJ615" i="3"/>
  <c r="EN615" i="3"/>
  <c r="ER615" i="3"/>
  <c r="EV615" i="3"/>
  <c r="EZ615" i="3"/>
  <c r="FD615" i="3"/>
  <c r="CY616" i="3"/>
  <c r="DC616" i="3"/>
  <c r="DG616" i="3"/>
  <c r="DK616" i="3"/>
  <c r="DO616" i="3"/>
  <c r="DS616" i="3"/>
  <c r="DW616" i="3"/>
  <c r="EA616" i="3"/>
  <c r="EE616" i="3"/>
  <c r="EI616" i="3"/>
  <c r="EM616" i="3"/>
  <c r="EQ616" i="3"/>
  <c r="EU616" i="3"/>
  <c r="EY616" i="3"/>
  <c r="CX617" i="3"/>
  <c r="DB617" i="3"/>
  <c r="DF617" i="3"/>
  <c r="DJ617" i="3"/>
  <c r="DN617" i="3"/>
  <c r="DR617" i="3"/>
  <c r="DV617" i="3"/>
  <c r="DZ617" i="3"/>
  <c r="ED617" i="3"/>
  <c r="EH617" i="3"/>
  <c r="EL617" i="3"/>
  <c r="EP617" i="3"/>
  <c r="ET617" i="3"/>
  <c r="EX617" i="3"/>
  <c r="FB617" i="3"/>
  <c r="DA618" i="3"/>
  <c r="DE618" i="3"/>
  <c r="DI618" i="3"/>
  <c r="DM618" i="3"/>
  <c r="DQ618" i="3"/>
  <c r="DU618" i="3"/>
  <c r="DY618" i="3"/>
  <c r="EG618" i="3"/>
  <c r="EK618" i="3"/>
  <c r="EO618" i="3"/>
  <c r="ES618" i="3"/>
  <c r="EW618" i="3"/>
  <c r="FA618" i="3"/>
  <c r="FE618" i="3"/>
  <c r="CZ619" i="3"/>
  <c r="DD619" i="3"/>
  <c r="DH619" i="3"/>
  <c r="DL619" i="3"/>
  <c r="DP619" i="3"/>
  <c r="DT619" i="3"/>
  <c r="DX619" i="3"/>
  <c r="EB619" i="3"/>
  <c r="EF619" i="3"/>
  <c r="EJ619" i="3"/>
  <c r="EN619" i="3"/>
  <c r="ER619" i="3"/>
  <c r="EV619" i="3"/>
  <c r="EZ619" i="3"/>
  <c r="FD619" i="3"/>
  <c r="CY620" i="3"/>
  <c r="DC620" i="3"/>
  <c r="DG620" i="3"/>
  <c r="DK620" i="3"/>
  <c r="DO620" i="3"/>
  <c r="DS620" i="3"/>
  <c r="DW620" i="3"/>
  <c r="EA620" i="3"/>
  <c r="EE620" i="3"/>
  <c r="EI620" i="3"/>
  <c r="EM620" i="3"/>
  <c r="EQ620" i="3"/>
  <c r="EU620" i="3"/>
  <c r="EY620" i="3"/>
  <c r="FC620" i="3"/>
  <c r="CX621" i="3"/>
  <c r="DB621" i="3"/>
  <c r="DF621" i="3"/>
  <c r="DN621" i="3"/>
  <c r="DR621" i="3"/>
  <c r="DV621" i="3"/>
  <c r="DZ621" i="3"/>
  <c r="ED621" i="3"/>
  <c r="EH621" i="3"/>
  <c r="EL621" i="3"/>
  <c r="EP621" i="3"/>
  <c r="ET621" i="3"/>
  <c r="EX621" i="3"/>
  <c r="FB621" i="3"/>
  <c r="DA622" i="3"/>
  <c r="DE622" i="3"/>
  <c r="DI622" i="3"/>
  <c r="DM622" i="3"/>
  <c r="DQ622" i="3"/>
  <c r="DU622" i="3"/>
  <c r="DY622" i="3"/>
  <c r="EC622" i="3"/>
  <c r="EG622" i="3"/>
  <c r="EK622" i="3"/>
  <c r="EO622" i="3"/>
  <c r="ES622" i="3"/>
  <c r="EW622" i="3"/>
  <c r="FA622" i="3"/>
  <c r="FE622" i="3"/>
  <c r="DD623" i="3"/>
  <c r="DH623" i="3"/>
  <c r="DL623" i="3"/>
  <c r="DP623" i="3"/>
  <c r="DT623" i="3"/>
  <c r="DX623" i="3"/>
  <c r="EB623" i="3"/>
  <c r="EF623" i="3"/>
  <c r="EJ623" i="3"/>
  <c r="EN623" i="3"/>
  <c r="ER623" i="3"/>
  <c r="EV623" i="3"/>
  <c r="EZ623" i="3"/>
  <c r="FD623" i="3"/>
  <c r="CY624" i="3"/>
  <c r="DC624" i="3"/>
  <c r="DG624" i="3"/>
  <c r="DK624" i="3"/>
  <c r="DO624" i="3"/>
  <c r="DS624" i="3"/>
  <c r="DW624" i="3"/>
  <c r="EA624" i="3"/>
  <c r="EE624" i="3"/>
  <c r="EI624" i="3"/>
  <c r="EM624" i="3"/>
  <c r="EQ624" i="3"/>
  <c r="EU624" i="3"/>
  <c r="EY624" i="3"/>
  <c r="FC624" i="3"/>
  <c r="CX625" i="3"/>
  <c r="DB625" i="3"/>
  <c r="DF625" i="3"/>
  <c r="DJ625" i="3"/>
  <c r="DN625" i="3"/>
  <c r="DR625" i="3"/>
  <c r="DV625" i="3"/>
  <c r="DZ625" i="3"/>
  <c r="ED625" i="3"/>
  <c r="EH625" i="3"/>
  <c r="EL625" i="3"/>
  <c r="EP625" i="3"/>
  <c r="ET625" i="3"/>
  <c r="EX625" i="3"/>
  <c r="FB625" i="3"/>
  <c r="DA626" i="3"/>
  <c r="DE626" i="3"/>
  <c r="DI626" i="3"/>
  <c r="DM626" i="3"/>
  <c r="DQ626" i="3"/>
  <c r="DU626" i="3"/>
  <c r="DY626" i="3"/>
  <c r="EC626" i="3"/>
  <c r="EG626" i="3"/>
  <c r="EK626" i="3"/>
  <c r="EO626" i="3"/>
  <c r="ES626" i="3"/>
  <c r="EW626" i="3"/>
  <c r="FA626" i="3"/>
  <c r="FE626" i="3"/>
  <c r="CZ627" i="3"/>
  <c r="DD627" i="3"/>
  <c r="DH627" i="3"/>
  <c r="DL627" i="3"/>
  <c r="DT627" i="3"/>
  <c r="DX627" i="3"/>
  <c r="EB627" i="3"/>
  <c r="EF627" i="3"/>
  <c r="EJ627" i="3"/>
  <c r="EN627" i="3"/>
  <c r="ER627" i="3"/>
  <c r="EV627" i="3"/>
  <c r="EZ627" i="3"/>
  <c r="FD627" i="3"/>
  <c r="CY628" i="3"/>
  <c r="DC628" i="3"/>
  <c r="DG628" i="3"/>
  <c r="DK628" i="3"/>
  <c r="DO628" i="3"/>
  <c r="DS628" i="3"/>
  <c r="DW628" i="3"/>
  <c r="EA628" i="3"/>
  <c r="EE628" i="3"/>
  <c r="EI628" i="3"/>
  <c r="EM628" i="3"/>
  <c r="EQ628" i="3"/>
  <c r="EU628" i="3"/>
  <c r="EY628" i="3"/>
  <c r="FC628" i="3"/>
  <c r="CX629" i="3"/>
  <c r="DB629" i="3"/>
  <c r="DF629" i="3"/>
  <c r="DJ629" i="3"/>
  <c r="DN629" i="3"/>
  <c r="DR629" i="3"/>
  <c r="DV629" i="3"/>
  <c r="DZ629" i="3"/>
  <c r="ED629" i="3"/>
  <c r="EL629" i="3"/>
  <c r="EP629" i="3"/>
  <c r="ET629" i="3"/>
  <c r="EX629" i="3"/>
  <c r="FB629" i="3"/>
  <c r="DA630" i="3"/>
  <c r="DE630" i="3"/>
  <c r="DR633" i="3"/>
  <c r="DB637" i="3"/>
  <c r="EH637" i="3"/>
  <c r="CX641" i="3"/>
  <c r="DY642" i="3"/>
  <c r="CX657" i="3"/>
  <c r="DD679" i="3"/>
  <c r="EA585" i="3"/>
  <c r="EE585" i="3"/>
  <c r="EI585" i="3"/>
  <c r="EM585" i="3"/>
  <c r="EQ585" i="3"/>
  <c r="EU585" i="3"/>
  <c r="EY585" i="3"/>
  <c r="FC585" i="3"/>
  <c r="CX586" i="3"/>
  <c r="DF586" i="3"/>
  <c r="DJ586" i="3"/>
  <c r="DN586" i="3"/>
  <c r="DV586" i="3"/>
  <c r="ED586" i="3"/>
  <c r="EL586" i="3"/>
  <c r="EP586" i="3"/>
  <c r="ET586" i="3"/>
  <c r="FB586" i="3"/>
  <c r="DA587" i="3"/>
  <c r="DE587" i="3"/>
  <c r="DI587" i="3"/>
  <c r="DM587" i="3"/>
  <c r="DQ587" i="3"/>
  <c r="DU587" i="3"/>
  <c r="DY587" i="3"/>
  <c r="EC587" i="3"/>
  <c r="EG587" i="3"/>
  <c r="EK587" i="3"/>
  <c r="EO587" i="3"/>
  <c r="ES587" i="3"/>
  <c r="EW587" i="3"/>
  <c r="FA587" i="3"/>
  <c r="FE587" i="3"/>
  <c r="CZ588" i="3"/>
  <c r="DD588" i="3"/>
  <c r="DH588" i="3"/>
  <c r="DL588" i="3"/>
  <c r="DP588" i="3"/>
  <c r="DT588" i="3"/>
  <c r="DX588" i="3"/>
  <c r="EB588" i="3"/>
  <c r="EF588" i="3"/>
  <c r="EJ588" i="3"/>
  <c r="EN588" i="3"/>
  <c r="ER588" i="3"/>
  <c r="EV588" i="3"/>
  <c r="EZ588" i="3"/>
  <c r="FD588" i="3"/>
  <c r="CY589" i="3"/>
  <c r="DC589" i="3"/>
  <c r="DG589" i="3"/>
  <c r="DK589" i="3"/>
  <c r="DO589" i="3"/>
  <c r="DS589" i="3"/>
  <c r="DW589" i="3"/>
  <c r="EA589" i="3"/>
  <c r="EE589" i="3"/>
  <c r="EI589" i="3"/>
  <c r="EM589" i="3"/>
  <c r="EQ589" i="3"/>
  <c r="EU589" i="3"/>
  <c r="EY589" i="3"/>
  <c r="FC589" i="3"/>
  <c r="CX590" i="3"/>
  <c r="DF590" i="3"/>
  <c r="DJ590" i="3"/>
  <c r="DN590" i="3"/>
  <c r="DV590" i="3"/>
  <c r="DZ590" i="3"/>
  <c r="ED590" i="3"/>
  <c r="EL590" i="3"/>
  <c r="EP590" i="3"/>
  <c r="ET590" i="3"/>
  <c r="FB590" i="3"/>
  <c r="DA591" i="3"/>
  <c r="DE591" i="3"/>
  <c r="DI591" i="3"/>
  <c r="DM591" i="3"/>
  <c r="DQ591" i="3"/>
  <c r="DU591" i="3"/>
  <c r="DY591" i="3"/>
  <c r="EC591" i="3"/>
  <c r="EG591" i="3"/>
  <c r="EK591" i="3"/>
  <c r="EO591" i="3"/>
  <c r="ES591" i="3"/>
  <c r="EW591" i="3"/>
  <c r="FA591" i="3"/>
  <c r="FE591" i="3"/>
  <c r="CZ592" i="3"/>
  <c r="DD592" i="3"/>
  <c r="DH592" i="3"/>
  <c r="DL592" i="3"/>
  <c r="DP592" i="3"/>
  <c r="DT592" i="3"/>
  <c r="DX592" i="3"/>
  <c r="EB592" i="3"/>
  <c r="EF592" i="3"/>
  <c r="EJ592" i="3"/>
  <c r="EN592" i="3"/>
  <c r="ER592" i="3"/>
  <c r="EV592" i="3"/>
  <c r="EZ592" i="3"/>
  <c r="FD592" i="3"/>
  <c r="CY593" i="3"/>
  <c r="DC593" i="3"/>
  <c r="DG593" i="3"/>
  <c r="DK593" i="3"/>
  <c r="DO593" i="3"/>
  <c r="DS593" i="3"/>
  <c r="DW593" i="3"/>
  <c r="EA593" i="3"/>
  <c r="EE593" i="3"/>
  <c r="EI593" i="3"/>
  <c r="EM593" i="3"/>
  <c r="EQ593" i="3"/>
  <c r="EU593" i="3"/>
  <c r="EY593" i="3"/>
  <c r="FC593" i="3"/>
  <c r="CX594" i="3"/>
  <c r="DF594" i="3"/>
  <c r="DJ594" i="3"/>
  <c r="DN594" i="3"/>
  <c r="DV594" i="3"/>
  <c r="DZ594" i="3"/>
  <c r="ED594" i="3"/>
  <c r="EL594" i="3"/>
  <c r="EP594" i="3"/>
  <c r="ET594" i="3"/>
  <c r="FB594" i="3"/>
  <c r="DA595" i="3"/>
  <c r="DE595" i="3"/>
  <c r="DI595" i="3"/>
  <c r="DM595" i="3"/>
  <c r="DQ595" i="3"/>
  <c r="DU595" i="3"/>
  <c r="DY595" i="3"/>
  <c r="EC595" i="3"/>
  <c r="EG595" i="3"/>
  <c r="EK595" i="3"/>
  <c r="EO595" i="3"/>
  <c r="ES595" i="3"/>
  <c r="EW595" i="3"/>
  <c r="FA595" i="3"/>
  <c r="FE595" i="3"/>
  <c r="CZ596" i="3"/>
  <c r="DD596" i="3"/>
  <c r="DH596" i="3"/>
  <c r="DL596" i="3"/>
  <c r="DP596" i="3"/>
  <c r="DT596" i="3"/>
  <c r="DX596" i="3"/>
  <c r="EB596" i="3"/>
  <c r="EF596" i="3"/>
  <c r="EJ596" i="3"/>
  <c r="EN596" i="3"/>
  <c r="ER596" i="3"/>
  <c r="EV596" i="3"/>
  <c r="EZ596" i="3"/>
  <c r="FD596" i="3"/>
  <c r="CY597" i="3"/>
  <c r="DC597" i="3"/>
  <c r="DG597" i="3"/>
  <c r="DK597" i="3"/>
  <c r="DO597" i="3"/>
  <c r="DS597" i="3"/>
  <c r="DW597" i="3"/>
  <c r="EA597" i="3"/>
  <c r="EE597" i="3"/>
  <c r="EI597" i="3"/>
  <c r="EM597" i="3"/>
  <c r="EQ597" i="3"/>
  <c r="EU597" i="3"/>
  <c r="EY597" i="3"/>
  <c r="FC597" i="3"/>
  <c r="CX598" i="3"/>
  <c r="DF598" i="3"/>
  <c r="DJ598" i="3"/>
  <c r="DN598" i="3"/>
  <c r="DV598" i="3"/>
  <c r="DZ598" i="3"/>
  <c r="ED598" i="3"/>
  <c r="EL598" i="3"/>
  <c r="EP598" i="3"/>
  <c r="ET598" i="3"/>
  <c r="FB598" i="3"/>
  <c r="DA599" i="3"/>
  <c r="DE599" i="3"/>
  <c r="DI599" i="3"/>
  <c r="DM599" i="3"/>
  <c r="DQ599" i="3"/>
  <c r="DU599" i="3"/>
  <c r="DY599" i="3"/>
  <c r="EC599" i="3"/>
  <c r="EG599" i="3"/>
  <c r="EK599" i="3"/>
  <c r="EO599" i="3"/>
  <c r="ES599" i="3"/>
  <c r="EW599" i="3"/>
  <c r="FA599" i="3"/>
  <c r="FE599" i="3"/>
  <c r="DD600" i="3"/>
  <c r="DH600" i="3"/>
  <c r="DL600" i="3"/>
  <c r="DP600" i="3"/>
  <c r="DT600" i="3"/>
  <c r="DX600" i="3"/>
  <c r="EB600" i="3"/>
  <c r="EJ600" i="3"/>
  <c r="EN600" i="3"/>
  <c r="ER600" i="3"/>
  <c r="EV600" i="3"/>
  <c r="EZ600" i="3"/>
  <c r="FD600" i="3"/>
  <c r="CY601" i="3"/>
  <c r="DC601" i="3"/>
  <c r="DG601" i="3"/>
  <c r="DK601" i="3"/>
  <c r="DO601" i="3"/>
  <c r="DS601" i="3"/>
  <c r="DW601" i="3"/>
  <c r="EA601" i="3"/>
  <c r="EE601" i="3"/>
  <c r="EI601" i="3"/>
  <c r="EM601" i="3"/>
  <c r="EQ601" i="3"/>
  <c r="EU601" i="3"/>
  <c r="EY601" i="3"/>
  <c r="FC601" i="3"/>
  <c r="CX602" i="3"/>
  <c r="DF602" i="3"/>
  <c r="DJ602" i="3"/>
  <c r="DN602" i="3"/>
  <c r="DV602" i="3"/>
  <c r="DZ602" i="3"/>
  <c r="ED602" i="3"/>
  <c r="EL602" i="3"/>
  <c r="EP602" i="3"/>
  <c r="ET602" i="3"/>
  <c r="FB602" i="3"/>
  <c r="DA603" i="3"/>
  <c r="DE603" i="3"/>
  <c r="DI603" i="3"/>
  <c r="DM603" i="3"/>
  <c r="DQ603" i="3"/>
  <c r="DU603" i="3"/>
  <c r="DY603" i="3"/>
  <c r="EC603" i="3"/>
  <c r="EG603" i="3"/>
  <c r="EK603" i="3"/>
  <c r="EO603" i="3"/>
  <c r="ES603" i="3"/>
  <c r="EW603" i="3"/>
  <c r="FA603" i="3"/>
  <c r="FE603" i="3"/>
  <c r="CZ604" i="3"/>
  <c r="DD604" i="3"/>
  <c r="DH604" i="3"/>
  <c r="DL604" i="3"/>
  <c r="DP604" i="3"/>
  <c r="DT604" i="3"/>
  <c r="DX604" i="3"/>
  <c r="EB604" i="3"/>
  <c r="EF604" i="3"/>
  <c r="EJ604" i="3"/>
  <c r="EN604" i="3"/>
  <c r="ER604" i="3"/>
  <c r="EV604" i="3"/>
  <c r="EZ604" i="3"/>
  <c r="FD604" i="3"/>
  <c r="CY605" i="3"/>
  <c r="DC605" i="3"/>
  <c r="DG605" i="3"/>
  <c r="DK605" i="3"/>
  <c r="DO605" i="3"/>
  <c r="DS605" i="3"/>
  <c r="DW605" i="3"/>
  <c r="EA605" i="3"/>
  <c r="EE605" i="3"/>
  <c r="EI605" i="3"/>
  <c r="EM605" i="3"/>
  <c r="EQ605" i="3"/>
  <c r="EU605" i="3"/>
  <c r="EY605" i="3"/>
  <c r="FC605" i="3"/>
  <c r="CX606" i="3"/>
  <c r="DF606" i="3"/>
  <c r="DJ606" i="3"/>
  <c r="DN606" i="3"/>
  <c r="DV606" i="3"/>
  <c r="DZ606" i="3"/>
  <c r="ED606" i="3"/>
  <c r="EL606" i="3"/>
  <c r="EP606" i="3"/>
  <c r="ET606" i="3"/>
  <c r="FB606" i="3"/>
  <c r="DA607" i="3"/>
  <c r="DE607" i="3"/>
  <c r="DI607" i="3"/>
  <c r="DQ607" i="3"/>
  <c r="DU607" i="3"/>
  <c r="DY607" i="3"/>
  <c r="EC607" i="3"/>
  <c r="EG607" i="3"/>
  <c r="EK607" i="3"/>
  <c r="EO607" i="3"/>
  <c r="EW607" i="3"/>
  <c r="FA607" i="3"/>
  <c r="FE607" i="3"/>
  <c r="CZ608" i="3"/>
  <c r="DD608" i="3"/>
  <c r="DH608" i="3"/>
  <c r="DL608" i="3"/>
  <c r="DP608" i="3"/>
  <c r="DT608" i="3"/>
  <c r="DX608" i="3"/>
  <c r="EB608" i="3"/>
  <c r="EF608" i="3"/>
  <c r="EJ608" i="3"/>
  <c r="EN608" i="3"/>
  <c r="ER608" i="3"/>
  <c r="EV608" i="3"/>
  <c r="EZ608" i="3"/>
  <c r="FD608" i="3"/>
  <c r="CY609" i="3"/>
  <c r="DC609" i="3"/>
  <c r="DG609" i="3"/>
  <c r="DK609" i="3"/>
  <c r="DO609" i="3"/>
  <c r="DS609" i="3"/>
  <c r="DW609" i="3"/>
  <c r="EA609" i="3"/>
  <c r="EE609" i="3"/>
  <c r="EI609" i="3"/>
  <c r="EM609" i="3"/>
  <c r="EQ609" i="3"/>
  <c r="EU609" i="3"/>
  <c r="EY609" i="3"/>
  <c r="FC609" i="3"/>
  <c r="CX610" i="3"/>
  <c r="DF610" i="3"/>
  <c r="DJ610" i="3"/>
  <c r="DN610" i="3"/>
  <c r="DV610" i="3"/>
  <c r="DZ610" i="3"/>
  <c r="ED610" i="3"/>
  <c r="EL610" i="3"/>
  <c r="EP610" i="3"/>
  <c r="ET610" i="3"/>
  <c r="FB610" i="3"/>
  <c r="DA611" i="3"/>
  <c r="DE611" i="3"/>
  <c r="DI611" i="3"/>
  <c r="DM611" i="3"/>
  <c r="DQ611" i="3"/>
  <c r="DU611" i="3"/>
  <c r="DY611" i="3"/>
  <c r="EC611" i="3"/>
  <c r="EG611" i="3"/>
  <c r="EK611" i="3"/>
  <c r="EO611" i="3"/>
  <c r="ES611" i="3"/>
  <c r="EW611" i="3"/>
  <c r="FA611" i="3"/>
  <c r="FE611" i="3"/>
  <c r="CZ612" i="3"/>
  <c r="DD612" i="3"/>
  <c r="DH612" i="3"/>
  <c r="DL612" i="3"/>
  <c r="DP612" i="3"/>
  <c r="DT612" i="3"/>
  <c r="DX612" i="3"/>
  <c r="EB612" i="3"/>
  <c r="EF612" i="3"/>
  <c r="EJ612" i="3"/>
  <c r="EN612" i="3"/>
  <c r="ER612" i="3"/>
  <c r="EV612" i="3"/>
  <c r="EZ612" i="3"/>
  <c r="FD612" i="3"/>
  <c r="CY613" i="3"/>
  <c r="DC613" i="3"/>
  <c r="DG613" i="3"/>
  <c r="DK613" i="3"/>
  <c r="DO613" i="3"/>
  <c r="DS613" i="3"/>
  <c r="DW613" i="3"/>
  <c r="EA613" i="3"/>
  <c r="EE613" i="3"/>
  <c r="EI613" i="3"/>
  <c r="EM613" i="3"/>
  <c r="EQ613" i="3"/>
  <c r="EU613" i="3"/>
  <c r="EY613" i="3"/>
  <c r="FC613" i="3"/>
  <c r="CX614" i="3"/>
  <c r="DB614" i="3"/>
  <c r="DF614" i="3"/>
  <c r="DJ614" i="3"/>
  <c r="DR614" i="3"/>
  <c r="DV614" i="3"/>
  <c r="DZ614" i="3"/>
  <c r="ED614" i="3"/>
  <c r="EH614" i="3"/>
  <c r="EL614" i="3"/>
  <c r="EP614" i="3"/>
  <c r="EX614" i="3"/>
  <c r="FB614" i="3"/>
  <c r="DA615" i="3"/>
  <c r="DE615" i="3"/>
  <c r="DI615" i="3"/>
  <c r="DM615" i="3"/>
  <c r="DQ615" i="3"/>
  <c r="DU615" i="3"/>
  <c r="DY615" i="3"/>
  <c r="EG615" i="3"/>
  <c r="EK615" i="3"/>
  <c r="EO615" i="3"/>
  <c r="ES615" i="3"/>
  <c r="EW615" i="3"/>
  <c r="FA615" i="3"/>
  <c r="FE615" i="3"/>
  <c r="CZ616" i="3"/>
  <c r="DD616" i="3"/>
  <c r="DH616" i="3"/>
  <c r="DP616" i="3"/>
  <c r="DT616" i="3"/>
  <c r="DX616" i="3"/>
  <c r="EB616" i="3"/>
  <c r="EF616" i="3"/>
  <c r="EJ616" i="3"/>
  <c r="EN616" i="3"/>
  <c r="ER616" i="3"/>
  <c r="EV616" i="3"/>
  <c r="EZ616" i="3"/>
  <c r="FD616" i="3"/>
  <c r="CY617" i="3"/>
  <c r="DC617" i="3"/>
  <c r="DG617" i="3"/>
  <c r="DK617" i="3"/>
  <c r="DO617" i="3"/>
  <c r="DS617" i="3"/>
  <c r="DW617" i="3"/>
  <c r="EA617" i="3"/>
  <c r="EE617" i="3"/>
  <c r="EI617" i="3"/>
  <c r="EM617" i="3"/>
  <c r="EQ617" i="3"/>
  <c r="EU617" i="3"/>
  <c r="EY617" i="3"/>
  <c r="FC617" i="3"/>
  <c r="CX618" i="3"/>
  <c r="DB618" i="3"/>
  <c r="DF618" i="3"/>
  <c r="DJ618" i="3"/>
  <c r="DN618" i="3"/>
  <c r="DR618" i="3"/>
  <c r="DV618" i="3"/>
  <c r="DZ618" i="3"/>
  <c r="ED618" i="3"/>
  <c r="EH618" i="3"/>
  <c r="EL618" i="3"/>
  <c r="EP618" i="3"/>
  <c r="ET618" i="3"/>
  <c r="EX618" i="3"/>
  <c r="FB618" i="3"/>
  <c r="DE619" i="3"/>
  <c r="DI619" i="3"/>
  <c r="DM619" i="3"/>
  <c r="DQ619" i="3"/>
  <c r="DU619" i="3"/>
  <c r="DY619" i="3"/>
  <c r="EC619" i="3"/>
  <c r="EK619" i="3"/>
  <c r="EO619" i="3"/>
  <c r="ES619" i="3"/>
  <c r="EW619" i="3"/>
  <c r="FA619" i="3"/>
  <c r="FE619" i="3"/>
  <c r="CZ620" i="3"/>
  <c r="DD620" i="3"/>
  <c r="DH620" i="3"/>
  <c r="DL620" i="3"/>
  <c r="DP620" i="3"/>
  <c r="DT620" i="3"/>
  <c r="DX620" i="3"/>
  <c r="EB620" i="3"/>
  <c r="EF620" i="3"/>
  <c r="EJ620" i="3"/>
  <c r="EN620" i="3"/>
  <c r="ER620" i="3"/>
  <c r="EV620" i="3"/>
  <c r="FD620" i="3"/>
  <c r="CY621" i="3"/>
  <c r="DC621" i="3"/>
  <c r="DG621" i="3"/>
  <c r="DK621" i="3"/>
  <c r="DO621" i="3"/>
  <c r="DS621" i="3"/>
  <c r="DW621" i="3"/>
  <c r="EE621" i="3"/>
  <c r="EI621" i="3"/>
  <c r="EM621" i="3"/>
  <c r="EQ621" i="3"/>
  <c r="EU621" i="3"/>
  <c r="EY621" i="3"/>
  <c r="FC621" i="3"/>
  <c r="CX622" i="3"/>
  <c r="DB622" i="3"/>
  <c r="DF622" i="3"/>
  <c r="DJ622" i="3"/>
  <c r="DN622" i="3"/>
  <c r="DR622" i="3"/>
  <c r="DV622" i="3"/>
  <c r="DZ622" i="3"/>
  <c r="ED622" i="3"/>
  <c r="EH622" i="3"/>
  <c r="EL622" i="3"/>
  <c r="EP622" i="3"/>
  <c r="ET622" i="3"/>
  <c r="EX622" i="3"/>
  <c r="FB622" i="3"/>
  <c r="DA623" i="3"/>
  <c r="DE623" i="3"/>
  <c r="DI623" i="3"/>
  <c r="DM623" i="3"/>
  <c r="DQ623" i="3"/>
  <c r="DU623" i="3"/>
  <c r="DY623" i="3"/>
  <c r="EC623" i="3"/>
  <c r="EG623" i="3"/>
  <c r="EK623" i="3"/>
  <c r="EO623" i="3"/>
  <c r="ES623" i="3"/>
  <c r="EW623" i="3"/>
  <c r="FA623" i="3"/>
  <c r="FE623" i="3"/>
  <c r="CZ624" i="3"/>
  <c r="DH624" i="3"/>
  <c r="DL624" i="3"/>
  <c r="DP624" i="3"/>
  <c r="DT624" i="3"/>
  <c r="DX624" i="3"/>
  <c r="EB624" i="3"/>
  <c r="EF624" i="3"/>
  <c r="EJ624" i="3"/>
  <c r="EN624" i="3"/>
  <c r="ER624" i="3"/>
  <c r="EV624" i="3"/>
  <c r="EZ624" i="3"/>
  <c r="FD624" i="3"/>
  <c r="CY625" i="3"/>
  <c r="DC625" i="3"/>
  <c r="DG625" i="3"/>
  <c r="DK625" i="3"/>
  <c r="DO625" i="3"/>
  <c r="DS625" i="3"/>
  <c r="DW625" i="3"/>
  <c r="EA625" i="3"/>
  <c r="EE625" i="3"/>
  <c r="EI625" i="3"/>
  <c r="EM625" i="3"/>
  <c r="EQ625" i="3"/>
  <c r="EU625" i="3"/>
  <c r="EY625" i="3"/>
  <c r="FC625" i="3"/>
  <c r="CX626" i="3"/>
  <c r="DB626" i="3"/>
  <c r="DF626" i="3"/>
  <c r="DJ626" i="3"/>
  <c r="DN626" i="3"/>
  <c r="DR626" i="3"/>
  <c r="DV626" i="3"/>
  <c r="DZ626" i="3"/>
  <c r="DD628" i="3"/>
  <c r="EJ628" i="3"/>
  <c r="DF630" i="3"/>
  <c r="EL630" i="3"/>
  <c r="DV634" i="3"/>
  <c r="FB634" i="3"/>
  <c r="EL638" i="3"/>
  <c r="EW643" i="3"/>
  <c r="EH650" i="3"/>
  <c r="DA660" i="3"/>
  <c r="DE660" i="3"/>
  <c r="DI660" i="3"/>
  <c r="DM660" i="3"/>
  <c r="DQ660" i="3"/>
  <c r="DU660" i="3"/>
  <c r="DY660" i="3"/>
  <c r="EC660" i="3"/>
  <c r="EG660" i="3"/>
  <c r="EK660" i="3"/>
  <c r="EO660" i="3"/>
  <c r="ES660" i="3"/>
  <c r="EW660" i="3"/>
  <c r="FA660" i="3"/>
  <c r="FE660" i="3"/>
  <c r="CZ661" i="3"/>
  <c r="DD661" i="3"/>
  <c r="DH661" i="3"/>
  <c r="DL661" i="3"/>
  <c r="DP661" i="3"/>
  <c r="DT661" i="3"/>
  <c r="DX661" i="3"/>
  <c r="EB661" i="3"/>
  <c r="EF661" i="3"/>
  <c r="EJ661" i="3"/>
  <c r="EN661" i="3"/>
  <c r="ER661" i="3"/>
  <c r="EV661" i="3"/>
  <c r="EZ661" i="3"/>
  <c r="FD661" i="3"/>
  <c r="CY662" i="3"/>
  <c r="DC662" i="3"/>
  <c r="DG662" i="3"/>
  <c r="DK662" i="3"/>
  <c r="DO662" i="3"/>
  <c r="DS662" i="3"/>
  <c r="DW662" i="3"/>
  <c r="EA662" i="3"/>
  <c r="EE662" i="3"/>
  <c r="EI662" i="3"/>
  <c r="EM662" i="3"/>
  <c r="EQ662" i="3"/>
  <c r="EU662" i="3"/>
  <c r="EY662" i="3"/>
  <c r="FC662" i="3"/>
  <c r="CX663" i="3"/>
  <c r="DB663" i="3"/>
  <c r="DF663" i="3"/>
  <c r="DJ663" i="3"/>
  <c r="DN663" i="3"/>
  <c r="DR663" i="3"/>
  <c r="DV663" i="3"/>
  <c r="DZ663" i="3"/>
  <c r="ED663" i="3"/>
  <c r="EH663" i="3"/>
  <c r="EL663" i="3"/>
  <c r="EP663" i="3"/>
  <c r="ET663" i="3"/>
  <c r="EX663" i="3"/>
  <c r="FB663" i="3"/>
  <c r="DA664" i="3"/>
  <c r="DE664" i="3"/>
  <c r="DI664" i="3"/>
  <c r="DM664" i="3"/>
  <c r="DQ664" i="3"/>
  <c r="DU664" i="3"/>
  <c r="DY664" i="3"/>
  <c r="EC664" i="3"/>
  <c r="EG664" i="3"/>
  <c r="EK664" i="3"/>
  <c r="EO664" i="3"/>
  <c r="ES664" i="3"/>
  <c r="EW664" i="3"/>
  <c r="FA664" i="3"/>
  <c r="FE664" i="3"/>
  <c r="CZ665" i="3"/>
  <c r="DD665" i="3"/>
  <c r="DH665" i="3"/>
  <c r="DL665" i="3"/>
  <c r="DP665" i="3"/>
  <c r="DT665" i="3"/>
  <c r="DX665" i="3"/>
  <c r="EB665" i="3"/>
  <c r="EF665" i="3"/>
  <c r="EJ665" i="3"/>
  <c r="EN665" i="3"/>
  <c r="ER665" i="3"/>
  <c r="EV665" i="3"/>
  <c r="EZ665" i="3"/>
  <c r="FD665" i="3"/>
  <c r="CY666" i="3"/>
  <c r="DC666" i="3"/>
  <c r="DG666" i="3"/>
  <c r="DK666" i="3"/>
  <c r="DO666" i="3"/>
  <c r="DS666" i="3"/>
  <c r="DW666" i="3"/>
  <c r="EA666" i="3"/>
  <c r="EE666" i="3"/>
  <c r="EI666" i="3"/>
  <c r="EM666" i="3"/>
  <c r="EQ666" i="3"/>
  <c r="EU666" i="3"/>
  <c r="EY666" i="3"/>
  <c r="FC666" i="3"/>
  <c r="CX667" i="3"/>
  <c r="DB667" i="3"/>
  <c r="DF667" i="3"/>
  <c r="DJ667" i="3"/>
  <c r="DN667" i="3"/>
  <c r="DR667" i="3"/>
  <c r="DV667" i="3"/>
  <c r="DZ667" i="3"/>
  <c r="ED667" i="3"/>
  <c r="EH667" i="3"/>
  <c r="EL667" i="3"/>
  <c r="EP667" i="3"/>
  <c r="ET667" i="3"/>
  <c r="EX667" i="3"/>
  <c r="FB667" i="3"/>
  <c r="DA668" i="3"/>
  <c r="DE668" i="3"/>
  <c r="DI668" i="3"/>
  <c r="DM668" i="3"/>
  <c r="DQ668" i="3"/>
  <c r="DU668" i="3"/>
  <c r="DY668" i="3"/>
  <c r="EC668" i="3"/>
  <c r="EG668" i="3"/>
  <c r="EK668" i="3"/>
  <c r="EO668" i="3"/>
  <c r="ES668" i="3"/>
  <c r="EW668" i="3"/>
  <c r="FA668" i="3"/>
  <c r="FE668" i="3"/>
  <c r="CZ669" i="3"/>
  <c r="DD669" i="3"/>
  <c r="DH669" i="3"/>
  <c r="DL669" i="3"/>
  <c r="DP669" i="3"/>
  <c r="DT669" i="3"/>
  <c r="DX669" i="3"/>
  <c r="EB669" i="3"/>
  <c r="EF669" i="3"/>
  <c r="EJ669" i="3"/>
  <c r="EN669" i="3"/>
  <c r="ER669" i="3"/>
  <c r="EV669" i="3"/>
  <c r="EZ669" i="3"/>
  <c r="FD669" i="3"/>
  <c r="CY670" i="3"/>
  <c r="DC670" i="3"/>
  <c r="DG670" i="3"/>
  <c r="DK670" i="3"/>
  <c r="DO670" i="3"/>
  <c r="DS670" i="3"/>
  <c r="DW670" i="3"/>
  <c r="EA670" i="3"/>
  <c r="EE670" i="3"/>
  <c r="EI670" i="3"/>
  <c r="EM670" i="3"/>
  <c r="EQ670" i="3"/>
  <c r="EU670" i="3"/>
  <c r="EY670" i="3"/>
  <c r="FC670" i="3"/>
  <c r="CX671" i="3"/>
  <c r="DB671" i="3"/>
  <c r="DF671" i="3"/>
  <c r="DJ671" i="3"/>
  <c r="DN671" i="3"/>
  <c r="DR671" i="3"/>
  <c r="DV671" i="3"/>
  <c r="DZ671" i="3"/>
  <c r="ED671" i="3"/>
  <c r="EH671" i="3"/>
  <c r="EL671" i="3"/>
  <c r="EP671" i="3"/>
  <c r="ET671" i="3"/>
  <c r="EX671" i="3"/>
  <c r="FB671" i="3"/>
  <c r="DA672" i="3"/>
  <c r="DE672" i="3"/>
  <c r="DI672" i="3"/>
  <c r="DM672" i="3"/>
  <c r="DQ672" i="3"/>
  <c r="DU672" i="3"/>
  <c r="DY672" i="3"/>
  <c r="EC672" i="3"/>
  <c r="EG672" i="3"/>
  <c r="EK672" i="3"/>
  <c r="EO672" i="3"/>
  <c r="ES672" i="3"/>
  <c r="EW672" i="3"/>
  <c r="FA672" i="3"/>
  <c r="FE672" i="3"/>
  <c r="CZ673" i="3"/>
  <c r="DD673" i="3"/>
  <c r="DH673" i="3"/>
  <c r="DL673" i="3"/>
  <c r="DP673" i="3"/>
  <c r="DT673" i="3"/>
  <c r="DX673" i="3"/>
  <c r="EB673" i="3"/>
  <c r="EF673" i="3"/>
  <c r="EJ673" i="3"/>
  <c r="EN673" i="3"/>
  <c r="ER673" i="3"/>
  <c r="EV673" i="3"/>
  <c r="EZ673" i="3"/>
  <c r="FD673" i="3"/>
  <c r="CY674" i="3"/>
  <c r="DC674" i="3"/>
  <c r="DG674" i="3"/>
  <c r="DK674" i="3"/>
  <c r="DO674" i="3"/>
  <c r="DS674" i="3"/>
  <c r="DW674" i="3"/>
  <c r="EA674" i="3"/>
  <c r="EE674" i="3"/>
  <c r="EI674" i="3"/>
  <c r="EM674" i="3"/>
  <c r="EQ674" i="3"/>
  <c r="EU674" i="3"/>
  <c r="EY674" i="3"/>
  <c r="FC674" i="3"/>
  <c r="CX675" i="3"/>
  <c r="DB675" i="3"/>
  <c r="DF675" i="3"/>
  <c r="DJ675" i="3"/>
  <c r="DN675" i="3"/>
  <c r="DR675" i="3"/>
  <c r="DV675" i="3"/>
  <c r="DZ675" i="3"/>
  <c r="ED675" i="3"/>
  <c r="EH675" i="3"/>
  <c r="EL675" i="3"/>
  <c r="EP675" i="3"/>
  <c r="ET675" i="3"/>
  <c r="EX675" i="3"/>
  <c r="FB675" i="3"/>
  <c r="DA676" i="3"/>
  <c r="DE676" i="3"/>
  <c r="DI676" i="3"/>
  <c r="DM676" i="3"/>
  <c r="DQ676" i="3"/>
  <c r="DU676" i="3"/>
  <c r="DY676" i="3"/>
  <c r="EC676" i="3"/>
  <c r="EG676" i="3"/>
  <c r="EK676" i="3"/>
  <c r="EO676" i="3"/>
  <c r="ES676" i="3"/>
  <c r="EW676" i="3"/>
  <c r="FA676" i="3"/>
  <c r="FE676" i="3"/>
  <c r="CZ677" i="3"/>
  <c r="DD677" i="3"/>
  <c r="DH677" i="3"/>
  <c r="DL677" i="3"/>
  <c r="DP677" i="3"/>
  <c r="DT677" i="3"/>
  <c r="DX677" i="3"/>
  <c r="EB677" i="3"/>
  <c r="EF677" i="3"/>
  <c r="EJ677" i="3"/>
  <c r="EN677" i="3"/>
  <c r="ER677" i="3"/>
  <c r="EV677" i="3"/>
  <c r="EZ677" i="3"/>
  <c r="FD677" i="3"/>
  <c r="CY678" i="3"/>
  <c r="DC678" i="3"/>
  <c r="DG678" i="3"/>
  <c r="DK678" i="3"/>
  <c r="DO678" i="3"/>
  <c r="DS678" i="3"/>
  <c r="DW678" i="3"/>
  <c r="EA678" i="3"/>
  <c r="EE678" i="3"/>
  <c r="EI678" i="3"/>
  <c r="EM678" i="3"/>
  <c r="EQ678" i="3"/>
  <c r="EU678" i="3"/>
  <c r="EY678" i="3"/>
  <c r="FC678" i="3"/>
  <c r="CX679" i="3"/>
  <c r="DB679" i="3"/>
  <c r="DF679" i="3"/>
  <c r="DJ679" i="3"/>
  <c r="DN679" i="3"/>
  <c r="DR679" i="3"/>
  <c r="DV679" i="3"/>
  <c r="DZ679" i="3"/>
  <c r="ED679" i="3"/>
  <c r="EH679" i="3"/>
  <c r="EL679" i="3"/>
  <c r="EP679" i="3"/>
  <c r="ET679" i="3"/>
  <c r="EX679" i="3"/>
  <c r="FB679" i="3"/>
  <c r="DA680" i="3"/>
  <c r="DE680" i="3"/>
  <c r="DI680" i="3"/>
  <c r="DM680" i="3"/>
  <c r="DQ680" i="3"/>
  <c r="DU680" i="3"/>
  <c r="DY680" i="3"/>
  <c r="EC680" i="3"/>
  <c r="EG680" i="3"/>
  <c r="EK680" i="3"/>
  <c r="EO680" i="3"/>
  <c r="ES680" i="3"/>
  <c r="EW680" i="3"/>
  <c r="FA680" i="3"/>
  <c r="FE680" i="3"/>
  <c r="CZ681" i="3"/>
  <c r="DD681" i="3"/>
  <c r="DH681" i="3"/>
  <c r="DL681" i="3"/>
  <c r="DP681" i="3"/>
  <c r="DT681" i="3"/>
  <c r="DX681" i="3"/>
  <c r="EB681" i="3"/>
  <c r="EF681" i="3"/>
  <c r="EJ681" i="3"/>
  <c r="EN681" i="3"/>
  <c r="ER681" i="3"/>
  <c r="EV681" i="3"/>
  <c r="EZ681" i="3"/>
  <c r="FD681" i="3"/>
  <c r="CX683" i="3"/>
  <c r="DB683" i="3"/>
  <c r="DF683" i="3"/>
  <c r="DJ683" i="3"/>
  <c r="DN683" i="3"/>
  <c r="DR683" i="3"/>
  <c r="DV683" i="3"/>
  <c r="DZ683" i="3"/>
  <c r="ED683" i="3"/>
  <c r="EH683" i="3"/>
  <c r="EL683" i="3"/>
  <c r="EP683" i="3"/>
  <c r="ET683" i="3"/>
  <c r="EX683" i="3"/>
  <c r="FB683" i="3"/>
  <c r="DA684" i="3"/>
  <c r="DE684" i="3"/>
  <c r="DI684" i="3"/>
  <c r="DM684" i="3"/>
  <c r="DQ684" i="3"/>
  <c r="DU684" i="3"/>
  <c r="DY684" i="3"/>
  <c r="EC684" i="3"/>
  <c r="EG684" i="3"/>
  <c r="EK684" i="3"/>
  <c r="EO684" i="3"/>
  <c r="ES684" i="3"/>
  <c r="EW684" i="3"/>
  <c r="FA684" i="3"/>
  <c r="FE684" i="3"/>
  <c r="CZ685" i="3"/>
  <c r="DD685" i="3"/>
  <c r="DH685" i="3"/>
  <c r="DL685" i="3"/>
  <c r="DP685" i="3"/>
  <c r="DT685" i="3"/>
  <c r="DX685" i="3"/>
  <c r="EB685" i="3"/>
  <c r="EF685" i="3"/>
  <c r="EJ685" i="3"/>
  <c r="EN685" i="3"/>
  <c r="ER685" i="3"/>
  <c r="EV685" i="3"/>
  <c r="EZ685" i="3"/>
  <c r="FD685" i="3"/>
  <c r="CY686" i="3"/>
  <c r="DC686" i="3"/>
  <c r="DG686" i="3"/>
  <c r="DK686" i="3"/>
  <c r="DO686" i="3"/>
  <c r="DS686" i="3"/>
  <c r="DW686" i="3"/>
  <c r="EA686" i="3"/>
  <c r="EE686" i="3"/>
  <c r="EI686" i="3"/>
  <c r="EM686" i="3"/>
  <c r="EQ686" i="3"/>
  <c r="EU686" i="3"/>
  <c r="EY686" i="3"/>
  <c r="FC686" i="3"/>
  <c r="CX687" i="3"/>
  <c r="DB687" i="3"/>
  <c r="DF687" i="3"/>
  <c r="DJ687" i="3"/>
  <c r="DN687" i="3"/>
  <c r="DR687" i="3"/>
  <c r="DV687" i="3"/>
  <c r="DZ687" i="3"/>
  <c r="ED687" i="3"/>
  <c r="EH687" i="3"/>
  <c r="EL687" i="3"/>
  <c r="EP687" i="3"/>
  <c r="ET687" i="3"/>
  <c r="EX687" i="3"/>
  <c r="FB687" i="3"/>
  <c r="DA688" i="3"/>
  <c r="DE688" i="3"/>
  <c r="DI688" i="3"/>
  <c r="DM688" i="3"/>
  <c r="DQ688" i="3"/>
  <c r="DU688" i="3"/>
  <c r="DY688" i="3"/>
  <c r="EC688" i="3"/>
  <c r="EG688" i="3"/>
  <c r="EK688" i="3"/>
  <c r="EO688" i="3"/>
  <c r="ES688" i="3"/>
  <c r="EW688" i="3"/>
  <c r="FA688" i="3"/>
  <c r="FE688" i="3"/>
  <c r="CX691" i="3"/>
  <c r="DB691" i="3"/>
  <c r="DF691" i="3"/>
  <c r="DJ691" i="3"/>
  <c r="DN691" i="3"/>
  <c r="DR691" i="3"/>
  <c r="DV691" i="3"/>
  <c r="DZ691" i="3"/>
  <c r="ED691" i="3"/>
  <c r="EH691" i="3"/>
  <c r="EL691" i="3"/>
  <c r="EP691" i="3"/>
  <c r="ET691" i="3"/>
  <c r="EX691" i="3"/>
  <c r="FB691" i="3"/>
  <c r="DA692" i="3"/>
  <c r="DE692" i="3"/>
  <c r="DI692" i="3"/>
  <c r="DM692" i="3"/>
  <c r="DQ692" i="3"/>
  <c r="DU692" i="3"/>
  <c r="DY692" i="3"/>
  <c r="EC692" i="3"/>
  <c r="EG692" i="3"/>
  <c r="EK692" i="3"/>
  <c r="EO692" i="3"/>
  <c r="ES692" i="3"/>
  <c r="EW692" i="3"/>
  <c r="FA692" i="3"/>
  <c r="FE692" i="3"/>
  <c r="CZ693" i="3"/>
  <c r="DD693" i="3"/>
  <c r="DH693" i="3"/>
  <c r="DL693" i="3"/>
  <c r="DP693" i="3"/>
  <c r="DT693" i="3"/>
  <c r="DX693" i="3"/>
  <c r="EB693" i="3"/>
  <c r="EF693" i="3"/>
  <c r="EJ693" i="3"/>
  <c r="EN693" i="3"/>
  <c r="ER693" i="3"/>
  <c r="EV693" i="3"/>
  <c r="EZ693" i="3"/>
  <c r="FD693" i="3"/>
  <c r="CY694" i="3"/>
  <c r="DC694" i="3"/>
  <c r="DG694" i="3"/>
  <c r="DK694" i="3"/>
  <c r="DO694" i="3"/>
  <c r="DS694" i="3"/>
  <c r="DW694" i="3"/>
  <c r="EA694" i="3"/>
  <c r="EE694" i="3"/>
  <c r="EI694" i="3"/>
  <c r="EM694" i="3"/>
  <c r="EQ694" i="3"/>
  <c r="EU694" i="3"/>
  <c r="EY694" i="3"/>
  <c r="FC694" i="3"/>
  <c r="CX695" i="3"/>
  <c r="DB695" i="3"/>
  <c r="DF695" i="3"/>
  <c r="DJ695" i="3"/>
  <c r="DN695" i="3"/>
  <c r="DR695" i="3"/>
  <c r="DV695" i="3"/>
  <c r="DZ695" i="3"/>
  <c r="ED695" i="3"/>
  <c r="EH695" i="3"/>
  <c r="EL695" i="3"/>
  <c r="EP695" i="3"/>
  <c r="ET695" i="3"/>
  <c r="EX695" i="3"/>
  <c r="FB695" i="3"/>
  <c r="DA696" i="3"/>
  <c r="DE696" i="3"/>
  <c r="DI696" i="3"/>
  <c r="DM696" i="3"/>
  <c r="DQ696" i="3"/>
  <c r="DU696" i="3"/>
  <c r="DY696" i="3"/>
  <c r="EC696" i="3"/>
  <c r="EG696" i="3"/>
  <c r="EK696" i="3"/>
  <c r="EO696" i="3"/>
  <c r="ES696" i="3"/>
  <c r="EW696" i="3"/>
  <c r="FA696" i="3"/>
  <c r="FE696" i="3"/>
  <c r="CZ697" i="3"/>
  <c r="DD697" i="3"/>
  <c r="DH697" i="3"/>
  <c r="DL697" i="3"/>
  <c r="DP697" i="3"/>
  <c r="DT697" i="3"/>
  <c r="DX697" i="3"/>
  <c r="EB697" i="3"/>
  <c r="EF697" i="3"/>
  <c r="EJ697" i="3"/>
  <c r="EN697" i="3"/>
  <c r="ER697" i="3"/>
  <c r="EV697" i="3"/>
  <c r="EZ697" i="3"/>
  <c r="FD697" i="3"/>
  <c r="CY698" i="3"/>
  <c r="DC698" i="3"/>
  <c r="DG698" i="3"/>
  <c r="DK698" i="3"/>
  <c r="DO698" i="3"/>
  <c r="DS698" i="3"/>
  <c r="DW698" i="3"/>
  <c r="EA698" i="3"/>
  <c r="EE698" i="3"/>
  <c r="EI698" i="3"/>
  <c r="EM698" i="3"/>
  <c r="EQ698" i="3"/>
  <c r="EU698" i="3"/>
  <c r="EY698" i="3"/>
  <c r="FC698" i="3"/>
  <c r="DE657" i="3"/>
  <c r="DI657" i="3"/>
  <c r="DM657" i="3"/>
  <c r="DQ657" i="3"/>
  <c r="DU657" i="3"/>
  <c r="DY657" i="3"/>
  <c r="EC657" i="3"/>
  <c r="EG657" i="3"/>
  <c r="EK657" i="3"/>
  <c r="EO657" i="3"/>
  <c r="ES657" i="3"/>
  <c r="EW657" i="3"/>
  <c r="FA657" i="3"/>
  <c r="FE657" i="3"/>
  <c r="CZ658" i="3"/>
  <c r="DD658" i="3"/>
  <c r="DH658" i="3"/>
  <c r="DL658" i="3"/>
  <c r="DP658" i="3"/>
  <c r="DT658" i="3"/>
  <c r="DX658" i="3"/>
  <c r="EB658" i="3"/>
  <c r="EF658" i="3"/>
  <c r="EJ658" i="3"/>
  <c r="EN658" i="3"/>
  <c r="ER658" i="3"/>
  <c r="EV658" i="3"/>
  <c r="EZ658" i="3"/>
  <c r="FD658" i="3"/>
  <c r="CY659" i="3"/>
  <c r="DC659" i="3"/>
  <c r="DG659" i="3"/>
  <c r="DK659" i="3"/>
  <c r="DO659" i="3"/>
  <c r="DS659" i="3"/>
  <c r="DW659" i="3"/>
  <c r="EA659" i="3"/>
  <c r="EE659" i="3"/>
  <c r="EI659" i="3"/>
  <c r="EM659" i="3"/>
  <c r="EQ659" i="3"/>
  <c r="EU659" i="3"/>
  <c r="EY659" i="3"/>
  <c r="FC659" i="3"/>
  <c r="CX660" i="3"/>
  <c r="DB660" i="3"/>
  <c r="DF660" i="3"/>
  <c r="DJ660" i="3"/>
  <c r="DN660" i="3"/>
  <c r="DR660" i="3"/>
  <c r="DV660" i="3"/>
  <c r="DZ660" i="3"/>
  <c r="ED660" i="3"/>
  <c r="EH660" i="3"/>
  <c r="EL660" i="3"/>
  <c r="EP660" i="3"/>
  <c r="ET660" i="3"/>
  <c r="EX660" i="3"/>
  <c r="FB660" i="3"/>
  <c r="DA661" i="3"/>
  <c r="DE661" i="3"/>
  <c r="DI661" i="3"/>
  <c r="DM661" i="3"/>
  <c r="DQ661" i="3"/>
  <c r="DU661" i="3"/>
  <c r="DY661" i="3"/>
  <c r="EC661" i="3"/>
  <c r="EG661" i="3"/>
  <c r="EK661" i="3"/>
  <c r="EO661" i="3"/>
  <c r="ES661" i="3"/>
  <c r="EW661" i="3"/>
  <c r="FA661" i="3"/>
  <c r="FE661" i="3"/>
  <c r="CZ662" i="3"/>
  <c r="DD662" i="3"/>
  <c r="DH662" i="3"/>
  <c r="DL662" i="3"/>
  <c r="DP662" i="3"/>
  <c r="DT662" i="3"/>
  <c r="DX662" i="3"/>
  <c r="EB662" i="3"/>
  <c r="EF662" i="3"/>
  <c r="EJ662" i="3"/>
  <c r="EN662" i="3"/>
  <c r="ER662" i="3"/>
  <c r="EV662" i="3"/>
  <c r="EZ662" i="3"/>
  <c r="FD662" i="3"/>
  <c r="CY663" i="3"/>
  <c r="DC663" i="3"/>
  <c r="DG663" i="3"/>
  <c r="DK663" i="3"/>
  <c r="DO663" i="3"/>
  <c r="DS663" i="3"/>
  <c r="DW663" i="3"/>
  <c r="EA663" i="3"/>
  <c r="EE663" i="3"/>
  <c r="EI663" i="3"/>
  <c r="EM663" i="3"/>
  <c r="EQ663" i="3"/>
  <c r="EU663" i="3"/>
  <c r="EY663" i="3"/>
  <c r="FC663" i="3"/>
  <c r="CX664" i="3"/>
  <c r="DB664" i="3"/>
  <c r="DF664" i="3"/>
  <c r="DJ664" i="3"/>
  <c r="DN664" i="3"/>
  <c r="DR664" i="3"/>
  <c r="DV664" i="3"/>
  <c r="DZ664" i="3"/>
  <c r="ED664" i="3"/>
  <c r="EH664" i="3"/>
  <c r="EL664" i="3"/>
  <c r="EP664" i="3"/>
  <c r="ET664" i="3"/>
  <c r="EX664" i="3"/>
  <c r="FB664" i="3"/>
  <c r="DA665" i="3"/>
  <c r="DE665" i="3"/>
  <c r="DI665" i="3"/>
  <c r="DM665" i="3"/>
  <c r="DQ665" i="3"/>
  <c r="DU665" i="3"/>
  <c r="DY665" i="3"/>
  <c r="EC665" i="3"/>
  <c r="EG665" i="3"/>
  <c r="EK665" i="3"/>
  <c r="EO665" i="3"/>
  <c r="ES665" i="3"/>
  <c r="EW665" i="3"/>
  <c r="FA665" i="3"/>
  <c r="FE665" i="3"/>
  <c r="CZ666" i="3"/>
  <c r="DD666" i="3"/>
  <c r="DH666" i="3"/>
  <c r="DL666" i="3"/>
  <c r="DP666" i="3"/>
  <c r="DT666" i="3"/>
  <c r="DX666" i="3"/>
  <c r="EB666" i="3"/>
  <c r="EF666" i="3"/>
  <c r="EJ666" i="3"/>
  <c r="EN666" i="3"/>
  <c r="ER666" i="3"/>
  <c r="EV666" i="3"/>
  <c r="EZ666" i="3"/>
  <c r="FD666" i="3"/>
  <c r="CY667" i="3"/>
  <c r="DC667" i="3"/>
  <c r="DG667" i="3"/>
  <c r="DK667" i="3"/>
  <c r="DO667" i="3"/>
  <c r="DS667" i="3"/>
  <c r="DW667" i="3"/>
  <c r="EA667" i="3"/>
  <c r="EE667" i="3"/>
  <c r="EI667" i="3"/>
  <c r="EM667" i="3"/>
  <c r="EQ667" i="3"/>
  <c r="EU667" i="3"/>
  <c r="EY667" i="3"/>
  <c r="FC667" i="3"/>
  <c r="CX668" i="3"/>
  <c r="DB668" i="3"/>
  <c r="DF668" i="3"/>
  <c r="DJ668" i="3"/>
  <c r="DN668" i="3"/>
  <c r="DR668" i="3"/>
  <c r="DV668" i="3"/>
  <c r="DZ668" i="3"/>
  <c r="ED668" i="3"/>
  <c r="EH668" i="3"/>
  <c r="EL668" i="3"/>
  <c r="EP668" i="3"/>
  <c r="ET668" i="3"/>
  <c r="EX668" i="3"/>
  <c r="FB668" i="3"/>
  <c r="DA669" i="3"/>
  <c r="DE669" i="3"/>
  <c r="DI669" i="3"/>
  <c r="DM669" i="3"/>
  <c r="DQ669" i="3"/>
  <c r="DU669" i="3"/>
  <c r="DY669" i="3"/>
  <c r="EC669" i="3"/>
  <c r="EG669" i="3"/>
  <c r="EK669" i="3"/>
  <c r="EO669" i="3"/>
  <c r="ES669" i="3"/>
  <c r="EW669" i="3"/>
  <c r="FA669" i="3"/>
  <c r="FE669" i="3"/>
  <c r="CZ670" i="3"/>
  <c r="DD670" i="3"/>
  <c r="DH670" i="3"/>
  <c r="DL670" i="3"/>
  <c r="DP670" i="3"/>
  <c r="DT670" i="3"/>
  <c r="DX670" i="3"/>
  <c r="EB670" i="3"/>
  <c r="EF670" i="3"/>
  <c r="EJ670" i="3"/>
  <c r="EN670" i="3"/>
  <c r="ER670" i="3"/>
  <c r="EV670" i="3"/>
  <c r="EZ670" i="3"/>
  <c r="FD670" i="3"/>
  <c r="CY671" i="3"/>
  <c r="DC671" i="3"/>
  <c r="DG671" i="3"/>
  <c r="DK671" i="3"/>
  <c r="DO671" i="3"/>
  <c r="DS671" i="3"/>
  <c r="DW671" i="3"/>
  <c r="EA671" i="3"/>
  <c r="EE671" i="3"/>
  <c r="EI671" i="3"/>
  <c r="EM671" i="3"/>
  <c r="EQ671" i="3"/>
  <c r="EU671" i="3"/>
  <c r="EY671" i="3"/>
  <c r="FC671" i="3"/>
  <c r="CX672" i="3"/>
  <c r="DB672" i="3"/>
  <c r="DF672" i="3"/>
  <c r="DJ672" i="3"/>
  <c r="DN672" i="3"/>
  <c r="DR672" i="3"/>
  <c r="DV672" i="3"/>
  <c r="DZ672" i="3"/>
  <c r="ED672" i="3"/>
  <c r="EH672" i="3"/>
  <c r="EL672" i="3"/>
  <c r="EP672" i="3"/>
  <c r="ET672" i="3"/>
  <c r="EX672" i="3"/>
  <c r="FB672" i="3"/>
  <c r="DA673" i="3"/>
  <c r="DE673" i="3"/>
  <c r="DI673" i="3"/>
  <c r="DM673" i="3"/>
  <c r="DQ673" i="3"/>
  <c r="DU673" i="3"/>
  <c r="DY673" i="3"/>
  <c r="EC673" i="3"/>
  <c r="EG673" i="3"/>
  <c r="EK673" i="3"/>
  <c r="EO673" i="3"/>
  <c r="ES673" i="3"/>
  <c r="EW673" i="3"/>
  <c r="FA673" i="3"/>
  <c r="FE673" i="3"/>
  <c r="CZ674" i="3"/>
  <c r="DD674" i="3"/>
  <c r="DH674" i="3"/>
  <c r="DL674" i="3"/>
  <c r="DP674" i="3"/>
  <c r="DT674" i="3"/>
  <c r="DX674" i="3"/>
  <c r="EB674" i="3"/>
  <c r="EF674" i="3"/>
  <c r="EJ674" i="3"/>
  <c r="EN674" i="3"/>
  <c r="ER674" i="3"/>
  <c r="EV674" i="3"/>
  <c r="EZ674" i="3"/>
  <c r="FD674" i="3"/>
  <c r="CY675" i="3"/>
  <c r="DC675" i="3"/>
  <c r="DG675" i="3"/>
  <c r="DK675" i="3"/>
  <c r="DO675" i="3"/>
  <c r="DS675" i="3"/>
  <c r="DW675" i="3"/>
  <c r="EA675" i="3"/>
  <c r="EE675" i="3"/>
  <c r="EI675" i="3"/>
  <c r="EM675" i="3"/>
  <c r="EQ675" i="3"/>
  <c r="EU675" i="3"/>
  <c r="EY675" i="3"/>
  <c r="FC675" i="3"/>
  <c r="CX676" i="3"/>
  <c r="DB676" i="3"/>
  <c r="DF676" i="3"/>
  <c r="DJ676" i="3"/>
  <c r="DN676" i="3"/>
  <c r="DR676" i="3"/>
  <c r="DV676" i="3"/>
  <c r="DZ676" i="3"/>
  <c r="ED676" i="3"/>
  <c r="EH676" i="3"/>
  <c r="EL676" i="3"/>
  <c r="EP676" i="3"/>
  <c r="ET676" i="3"/>
  <c r="EX676" i="3"/>
  <c r="FB676" i="3"/>
  <c r="DA677" i="3"/>
  <c r="DE677" i="3"/>
  <c r="DI677" i="3"/>
  <c r="DM677" i="3"/>
  <c r="DQ677" i="3"/>
  <c r="DU677" i="3"/>
  <c r="DY677" i="3"/>
  <c r="EC677" i="3"/>
  <c r="EG677" i="3"/>
  <c r="EK677" i="3"/>
  <c r="EO677" i="3"/>
  <c r="ES677" i="3"/>
  <c r="EW677" i="3"/>
  <c r="FA677" i="3"/>
  <c r="FE677" i="3"/>
  <c r="CZ678" i="3"/>
  <c r="DD678" i="3"/>
  <c r="DH678" i="3"/>
  <c r="DL678" i="3"/>
  <c r="DP678" i="3"/>
  <c r="DT678" i="3"/>
  <c r="DX678" i="3"/>
  <c r="EB678" i="3"/>
  <c r="EF678" i="3"/>
  <c r="EJ678" i="3"/>
  <c r="EN678" i="3"/>
  <c r="ER678" i="3"/>
  <c r="EV678" i="3"/>
  <c r="EZ678" i="3"/>
  <c r="FD678" i="3"/>
  <c r="CY679" i="3"/>
  <c r="DC679" i="3"/>
  <c r="DG679" i="3"/>
  <c r="DK679" i="3"/>
  <c r="DO679" i="3"/>
  <c r="DS679" i="3"/>
  <c r="DW679" i="3"/>
  <c r="EA679" i="3"/>
  <c r="EE679" i="3"/>
  <c r="EI679" i="3"/>
  <c r="EM679" i="3"/>
  <c r="EQ679" i="3"/>
  <c r="EU679" i="3"/>
  <c r="EY679" i="3"/>
  <c r="FC679" i="3"/>
  <c r="CX680" i="3"/>
  <c r="DB680" i="3"/>
  <c r="DF680" i="3"/>
  <c r="DJ680" i="3"/>
  <c r="DN680" i="3"/>
  <c r="DR680" i="3"/>
  <c r="DV680" i="3"/>
  <c r="DZ680" i="3"/>
  <c r="ED680" i="3"/>
  <c r="EH680" i="3"/>
  <c r="EL680" i="3"/>
  <c r="EP680" i="3"/>
  <c r="ET680" i="3"/>
  <c r="EX680" i="3"/>
  <c r="FB680" i="3"/>
  <c r="DA681" i="3"/>
  <c r="DE681" i="3"/>
  <c r="DI681" i="3"/>
  <c r="DM681" i="3"/>
  <c r="DQ681" i="3"/>
  <c r="DU681" i="3"/>
  <c r="DY681" i="3"/>
  <c r="EC681" i="3"/>
  <c r="EG681" i="3"/>
  <c r="EK681" i="3"/>
  <c r="EO681" i="3"/>
  <c r="ES681" i="3"/>
  <c r="EW681" i="3"/>
  <c r="FA681" i="3"/>
  <c r="FE681" i="3"/>
  <c r="CY683" i="3"/>
  <c r="DC683" i="3"/>
  <c r="DG683" i="3"/>
  <c r="DK683" i="3"/>
  <c r="DO683" i="3"/>
  <c r="DS683" i="3"/>
  <c r="DW683" i="3"/>
  <c r="EA683" i="3"/>
  <c r="EE683" i="3"/>
  <c r="EI683" i="3"/>
  <c r="EM683" i="3"/>
  <c r="EQ683" i="3"/>
  <c r="EU683" i="3"/>
  <c r="EY683" i="3"/>
  <c r="FC683" i="3"/>
  <c r="CX684" i="3"/>
  <c r="DB684" i="3"/>
  <c r="DF684" i="3"/>
  <c r="DJ684" i="3"/>
  <c r="DN684" i="3"/>
  <c r="DR684" i="3"/>
  <c r="DV684" i="3"/>
  <c r="DZ684" i="3"/>
  <c r="ED684" i="3"/>
  <c r="EH684" i="3"/>
  <c r="EL684" i="3"/>
  <c r="EP684" i="3"/>
  <c r="ET684" i="3"/>
  <c r="EX684" i="3"/>
  <c r="FB684" i="3"/>
  <c r="DA685" i="3"/>
  <c r="DE685" i="3"/>
  <c r="DI685" i="3"/>
  <c r="DM685" i="3"/>
  <c r="DQ685" i="3"/>
  <c r="DU685" i="3"/>
  <c r="DY685" i="3"/>
  <c r="EC685" i="3"/>
  <c r="EG685" i="3"/>
  <c r="EK685" i="3"/>
  <c r="EO685" i="3"/>
  <c r="ES685" i="3"/>
  <c r="EW685" i="3"/>
  <c r="FA685" i="3"/>
  <c r="FE685" i="3"/>
  <c r="CZ686" i="3"/>
  <c r="DD686" i="3"/>
  <c r="DH686" i="3"/>
  <c r="DL686" i="3"/>
  <c r="DP686" i="3"/>
  <c r="DT686" i="3"/>
  <c r="DX686" i="3"/>
  <c r="EB686" i="3"/>
  <c r="EF686" i="3"/>
  <c r="EJ686" i="3"/>
  <c r="EN686" i="3"/>
  <c r="ER686" i="3"/>
  <c r="EV686" i="3"/>
  <c r="EZ686" i="3"/>
  <c r="FD686" i="3"/>
  <c r="CY687" i="3"/>
  <c r="DC687" i="3"/>
  <c r="DG687" i="3"/>
  <c r="DK687" i="3"/>
  <c r="DO687" i="3"/>
  <c r="DS687" i="3"/>
  <c r="DW687" i="3"/>
  <c r="EA687" i="3"/>
  <c r="EE687" i="3"/>
  <c r="EI687" i="3"/>
  <c r="EM687" i="3"/>
  <c r="EQ687" i="3"/>
  <c r="EU687" i="3"/>
  <c r="EY687" i="3"/>
  <c r="FC687" i="3"/>
  <c r="CX688" i="3"/>
  <c r="DB688" i="3"/>
  <c r="DF688" i="3"/>
  <c r="DJ688" i="3"/>
  <c r="DN688" i="3"/>
  <c r="DR688" i="3"/>
  <c r="DV688" i="3"/>
  <c r="DZ688" i="3"/>
  <c r="ED688" i="3"/>
  <c r="EH688" i="3"/>
  <c r="EL688" i="3"/>
  <c r="EP688" i="3"/>
  <c r="ET688" i="3"/>
  <c r="EX688" i="3"/>
  <c r="FB688" i="3"/>
  <c r="CY691" i="3"/>
  <c r="DC691" i="3"/>
  <c r="DG691" i="3"/>
  <c r="DK691" i="3"/>
  <c r="DO691" i="3"/>
  <c r="DS691" i="3"/>
  <c r="DW691" i="3"/>
  <c r="EA691" i="3"/>
  <c r="EE691" i="3"/>
  <c r="EI691" i="3"/>
  <c r="EM691" i="3"/>
  <c r="EQ691" i="3"/>
  <c r="EU691" i="3"/>
  <c r="EY691" i="3"/>
  <c r="FC691" i="3"/>
  <c r="CX692" i="3"/>
  <c r="DB692" i="3"/>
  <c r="DF692" i="3"/>
  <c r="DJ692" i="3"/>
  <c r="DN692" i="3"/>
  <c r="DR692" i="3"/>
  <c r="DV692" i="3"/>
  <c r="DZ692" i="3"/>
  <c r="ED692" i="3"/>
  <c r="EH692" i="3"/>
  <c r="EL692" i="3"/>
  <c r="EP692" i="3"/>
  <c r="ET692" i="3"/>
  <c r="EX692" i="3"/>
  <c r="FB692" i="3"/>
  <c r="DA693" i="3"/>
  <c r="DE693" i="3"/>
  <c r="DI693" i="3"/>
  <c r="DM693" i="3"/>
  <c r="DQ693" i="3"/>
  <c r="DU693" i="3"/>
  <c r="DY693" i="3"/>
  <c r="EC693" i="3"/>
  <c r="EG693" i="3"/>
  <c r="EK693" i="3"/>
  <c r="EO693" i="3"/>
  <c r="ES693" i="3"/>
  <c r="EW693" i="3"/>
  <c r="FA693" i="3"/>
  <c r="FE693" i="3"/>
  <c r="CZ694" i="3"/>
  <c r="DD694" i="3"/>
  <c r="DH694" i="3"/>
  <c r="DL694" i="3"/>
  <c r="DP694" i="3"/>
  <c r="DT694" i="3"/>
  <c r="DX694" i="3"/>
  <c r="EB694" i="3"/>
  <c r="EF694" i="3"/>
  <c r="EJ694" i="3"/>
  <c r="EN694" i="3"/>
  <c r="ER694" i="3"/>
  <c r="EV694" i="3"/>
  <c r="EZ694" i="3"/>
  <c r="FD694" i="3"/>
  <c r="CY695" i="3"/>
  <c r="DC695" i="3"/>
  <c r="DG695" i="3"/>
  <c r="DK695" i="3"/>
  <c r="DO695" i="3"/>
  <c r="DS695" i="3"/>
  <c r="DW695" i="3"/>
  <c r="EA695" i="3"/>
  <c r="EE695" i="3"/>
  <c r="EI695" i="3"/>
  <c r="EM695" i="3"/>
  <c r="EQ695" i="3"/>
  <c r="EU695" i="3"/>
  <c r="EY695" i="3"/>
  <c r="FC695" i="3"/>
  <c r="CX696" i="3"/>
  <c r="DB696" i="3"/>
  <c r="DF696" i="3"/>
  <c r="DJ696" i="3"/>
  <c r="DN696" i="3"/>
  <c r="DR696" i="3"/>
  <c r="DV696" i="3"/>
  <c r="DZ696" i="3"/>
  <c r="ED696" i="3"/>
  <c r="EH696" i="3"/>
  <c r="EL696" i="3"/>
  <c r="EP696" i="3"/>
  <c r="ET696" i="3"/>
  <c r="EX696" i="3"/>
  <c r="FB696" i="3"/>
  <c r="DA697" i="3"/>
  <c r="DE697" i="3"/>
  <c r="DI697" i="3"/>
  <c r="DM697" i="3"/>
  <c r="DQ697" i="3"/>
  <c r="DU697" i="3"/>
  <c r="DY697" i="3"/>
  <c r="EC697" i="3"/>
  <c r="EG697" i="3"/>
  <c r="EK697" i="3"/>
  <c r="EO697" i="3"/>
  <c r="ES697" i="3"/>
  <c r="EW697" i="3"/>
  <c r="FA697" i="3"/>
  <c r="FE697" i="3"/>
  <c r="CZ698" i="3"/>
  <c r="DD698" i="3"/>
  <c r="DH698" i="3"/>
  <c r="DL698" i="3"/>
  <c r="DP698" i="3"/>
  <c r="DT698" i="3"/>
  <c r="DX698" i="3"/>
  <c r="EB698" i="3"/>
  <c r="EF698" i="3"/>
  <c r="EJ698" i="3"/>
  <c r="EN698" i="3"/>
  <c r="ER698" i="3"/>
  <c r="EV698" i="3"/>
  <c r="EZ698" i="3"/>
  <c r="FD698" i="3"/>
  <c r="DI630" i="3"/>
  <c r="DM630" i="3"/>
  <c r="DQ630" i="3"/>
  <c r="DU630" i="3"/>
  <c r="DY630" i="3"/>
  <c r="EC630" i="3"/>
  <c r="EG630" i="3"/>
  <c r="EK630" i="3"/>
  <c r="EO630" i="3"/>
  <c r="ES630" i="3"/>
  <c r="EW630" i="3"/>
  <c r="FA630" i="3"/>
  <c r="FE630" i="3"/>
  <c r="CZ631" i="3"/>
  <c r="DD631" i="3"/>
  <c r="DH631" i="3"/>
  <c r="DL631" i="3"/>
  <c r="DP631" i="3"/>
  <c r="DT631" i="3"/>
  <c r="DX631" i="3"/>
  <c r="EB631" i="3"/>
  <c r="EF631" i="3"/>
  <c r="EJ631" i="3"/>
  <c r="EN631" i="3"/>
  <c r="ER631" i="3"/>
  <c r="EV631" i="3"/>
  <c r="EZ631" i="3"/>
  <c r="FD631" i="3"/>
  <c r="CY632" i="3"/>
  <c r="DC632" i="3"/>
  <c r="DG632" i="3"/>
  <c r="DK632" i="3"/>
  <c r="DO632" i="3"/>
  <c r="DS632" i="3"/>
  <c r="DW632" i="3"/>
  <c r="EA632" i="3"/>
  <c r="EE632" i="3"/>
  <c r="EI632" i="3"/>
  <c r="EM632" i="3"/>
  <c r="EQ632" i="3"/>
  <c r="EU632" i="3"/>
  <c r="EY632" i="3"/>
  <c r="FC632" i="3"/>
  <c r="CX633" i="3"/>
  <c r="DB633" i="3"/>
  <c r="DF633" i="3"/>
  <c r="DJ633" i="3"/>
  <c r="DN633" i="3"/>
  <c r="DV633" i="3"/>
  <c r="DZ633" i="3"/>
  <c r="ED633" i="3"/>
  <c r="EH633" i="3"/>
  <c r="EL633" i="3"/>
  <c r="EP633" i="3"/>
  <c r="ET633" i="3"/>
  <c r="FB633" i="3"/>
  <c r="DA634" i="3"/>
  <c r="DE634" i="3"/>
  <c r="DI634" i="3"/>
  <c r="DM634" i="3"/>
  <c r="DQ634" i="3"/>
  <c r="DU634" i="3"/>
  <c r="DY634" i="3"/>
  <c r="EC634" i="3"/>
  <c r="EG634" i="3"/>
  <c r="EK634" i="3"/>
  <c r="EO634" i="3"/>
  <c r="ES634" i="3"/>
  <c r="EW634" i="3"/>
  <c r="FA634" i="3"/>
  <c r="FE634" i="3"/>
  <c r="CZ635" i="3"/>
  <c r="DD635" i="3"/>
  <c r="DH635" i="3"/>
  <c r="DL635" i="3"/>
  <c r="DP635" i="3"/>
  <c r="DT635" i="3"/>
  <c r="DX635" i="3"/>
  <c r="EB635" i="3"/>
  <c r="EF635" i="3"/>
  <c r="EJ635" i="3"/>
  <c r="EN635" i="3"/>
  <c r="ER635" i="3"/>
  <c r="EV635" i="3"/>
  <c r="EZ635" i="3"/>
  <c r="FD635" i="3"/>
  <c r="CY636" i="3"/>
  <c r="DC636" i="3"/>
  <c r="DG636" i="3"/>
  <c r="DK636" i="3"/>
  <c r="DO636" i="3"/>
  <c r="DS636" i="3"/>
  <c r="DW636" i="3"/>
  <c r="EA636" i="3"/>
  <c r="EE636" i="3"/>
  <c r="EI636" i="3"/>
  <c r="EM636" i="3"/>
  <c r="EQ636" i="3"/>
  <c r="EU636" i="3"/>
  <c r="EY636" i="3"/>
  <c r="FC636" i="3"/>
  <c r="CX637" i="3"/>
  <c r="DF637" i="3"/>
  <c r="DJ637" i="3"/>
  <c r="DN637" i="3"/>
  <c r="DR637" i="3"/>
  <c r="DV637" i="3"/>
  <c r="DZ637" i="3"/>
  <c r="ED637" i="3"/>
  <c r="EL637" i="3"/>
  <c r="EP637" i="3"/>
  <c r="ET637" i="3"/>
  <c r="EX637" i="3"/>
  <c r="FB637" i="3"/>
  <c r="DA638" i="3"/>
  <c r="DE638" i="3"/>
  <c r="DI638" i="3"/>
  <c r="DM638" i="3"/>
  <c r="DQ638" i="3"/>
  <c r="DU638" i="3"/>
  <c r="DY638" i="3"/>
  <c r="EC638" i="3"/>
  <c r="EG638" i="3"/>
  <c r="EK638" i="3"/>
  <c r="EO638" i="3"/>
  <c r="ES638" i="3"/>
  <c r="EW638" i="3"/>
  <c r="FA638" i="3"/>
  <c r="FE638" i="3"/>
  <c r="CZ639" i="3"/>
  <c r="DD639" i="3"/>
  <c r="DH639" i="3"/>
  <c r="DL639" i="3"/>
  <c r="DP639" i="3"/>
  <c r="DT639" i="3"/>
  <c r="DX639" i="3"/>
  <c r="EB639" i="3"/>
  <c r="EF639" i="3"/>
  <c r="EJ639" i="3"/>
  <c r="EN639" i="3"/>
  <c r="ER639" i="3"/>
  <c r="EV639" i="3"/>
  <c r="EZ639" i="3"/>
  <c r="FD639" i="3"/>
  <c r="CY640" i="3"/>
  <c r="DC640" i="3"/>
  <c r="DG640" i="3"/>
  <c r="DK640" i="3"/>
  <c r="DO640" i="3"/>
  <c r="DS640" i="3"/>
  <c r="DW640" i="3"/>
  <c r="EA640" i="3"/>
  <c r="EE640" i="3"/>
  <c r="EI640" i="3"/>
  <c r="EM640" i="3"/>
  <c r="EQ640" i="3"/>
  <c r="EU640" i="3"/>
  <c r="EY640" i="3"/>
  <c r="FC640" i="3"/>
  <c r="DB641" i="3"/>
  <c r="DF641" i="3"/>
  <c r="DJ641" i="3"/>
  <c r="DN641" i="3"/>
  <c r="DR641" i="3"/>
  <c r="DV641" i="3"/>
  <c r="DZ641" i="3"/>
  <c r="ED641" i="3"/>
  <c r="EH641" i="3"/>
  <c r="EL641" i="3"/>
  <c r="EP641" i="3"/>
  <c r="ET641" i="3"/>
  <c r="EX641" i="3"/>
  <c r="FB641" i="3"/>
  <c r="DA642" i="3"/>
  <c r="DE642" i="3"/>
  <c r="DI642" i="3"/>
  <c r="DM642" i="3"/>
  <c r="DQ642" i="3"/>
  <c r="DU642" i="3"/>
  <c r="EC642" i="3"/>
  <c r="EG642" i="3"/>
  <c r="EK642" i="3"/>
  <c r="EO642" i="3"/>
  <c r="ES642" i="3"/>
  <c r="EW642" i="3"/>
  <c r="FA642" i="3"/>
  <c r="FE642" i="3"/>
  <c r="CZ643" i="3"/>
  <c r="DD643" i="3"/>
  <c r="DH643" i="3"/>
  <c r="DL643" i="3"/>
  <c r="DP643" i="3"/>
  <c r="DT643" i="3"/>
  <c r="DX643" i="3"/>
  <c r="EB643" i="3"/>
  <c r="EF643" i="3"/>
  <c r="EJ643" i="3"/>
  <c r="EN643" i="3"/>
  <c r="ER643" i="3"/>
  <c r="EV643" i="3"/>
  <c r="EZ643" i="3"/>
  <c r="FD643" i="3"/>
  <c r="CY644" i="3"/>
  <c r="DC644" i="3"/>
  <c r="DG644" i="3"/>
  <c r="DK644" i="3"/>
  <c r="DO644" i="3"/>
  <c r="DS644" i="3"/>
  <c r="DW644" i="3"/>
  <c r="EA644" i="3"/>
  <c r="EE644" i="3"/>
  <c r="EI644" i="3"/>
  <c r="EM644" i="3"/>
  <c r="EQ644" i="3"/>
  <c r="EU644" i="3"/>
  <c r="EY644" i="3"/>
  <c r="FC644" i="3"/>
  <c r="CX645" i="3"/>
  <c r="DB645" i="3"/>
  <c r="DF645" i="3"/>
  <c r="DJ645" i="3"/>
  <c r="DN645" i="3"/>
  <c r="DR645" i="3"/>
  <c r="DV645" i="3"/>
  <c r="DZ645" i="3"/>
  <c r="ED645" i="3"/>
  <c r="EH645" i="3"/>
  <c r="EL645" i="3"/>
  <c r="EP645" i="3"/>
  <c r="ET645" i="3"/>
  <c r="EX645" i="3"/>
  <c r="FB645" i="3"/>
  <c r="DA646" i="3"/>
  <c r="DE646" i="3"/>
  <c r="DI646" i="3"/>
  <c r="DM646" i="3"/>
  <c r="DQ646" i="3"/>
  <c r="DU646" i="3"/>
  <c r="DY646" i="3"/>
  <c r="EC646" i="3"/>
  <c r="EG646" i="3"/>
  <c r="EK646" i="3"/>
  <c r="EO646" i="3"/>
  <c r="ES646" i="3"/>
  <c r="EW646" i="3"/>
  <c r="FE646" i="3"/>
  <c r="CY648" i="3"/>
  <c r="DC648" i="3"/>
  <c r="DG648" i="3"/>
  <c r="DK648" i="3"/>
  <c r="DO648" i="3"/>
  <c r="DS648" i="3"/>
  <c r="DW648" i="3"/>
  <c r="EA648" i="3"/>
  <c r="EE648" i="3"/>
  <c r="EI648" i="3"/>
  <c r="EM648" i="3"/>
  <c r="EQ648" i="3"/>
  <c r="EU648" i="3"/>
  <c r="EY648" i="3"/>
  <c r="FC648" i="3"/>
  <c r="CX649" i="3"/>
  <c r="DB649" i="3"/>
  <c r="DF649" i="3"/>
  <c r="DJ649" i="3"/>
  <c r="DN649" i="3"/>
  <c r="DR649" i="3"/>
  <c r="DV649" i="3"/>
  <c r="DZ649" i="3"/>
  <c r="ED649" i="3"/>
  <c r="EH649" i="3"/>
  <c r="EL649" i="3"/>
  <c r="EP649" i="3"/>
  <c r="ET649" i="3"/>
  <c r="EX649" i="3"/>
  <c r="FB649" i="3"/>
  <c r="DA650" i="3"/>
  <c r="DE650" i="3"/>
  <c r="DI650" i="3"/>
  <c r="DM650" i="3"/>
  <c r="DQ650" i="3"/>
  <c r="DU650" i="3"/>
  <c r="DY650" i="3"/>
  <c r="EC650" i="3"/>
  <c r="EG650" i="3"/>
  <c r="EK650" i="3"/>
  <c r="EO650" i="3"/>
  <c r="ES650" i="3"/>
  <c r="EW650" i="3"/>
  <c r="FA650" i="3"/>
  <c r="FE650" i="3"/>
  <c r="CZ651" i="3"/>
  <c r="DD651" i="3"/>
  <c r="DH651" i="3"/>
  <c r="DL651" i="3"/>
  <c r="DP651" i="3"/>
  <c r="DT651" i="3"/>
  <c r="DX651" i="3"/>
  <c r="EB651" i="3"/>
  <c r="EF651" i="3"/>
  <c r="EJ651" i="3"/>
  <c r="EN651" i="3"/>
  <c r="ER651" i="3"/>
  <c r="EV651" i="3"/>
  <c r="EZ651" i="3"/>
  <c r="FD651" i="3"/>
  <c r="CY652" i="3"/>
  <c r="DC652" i="3"/>
  <c r="DG652" i="3"/>
  <c r="DK652" i="3"/>
  <c r="DO652" i="3"/>
  <c r="DS652" i="3"/>
  <c r="DW652" i="3"/>
  <c r="EA652" i="3"/>
  <c r="EE652" i="3"/>
  <c r="EI652" i="3"/>
  <c r="EM652" i="3"/>
  <c r="EQ652" i="3"/>
  <c r="EU652" i="3"/>
  <c r="EY652" i="3"/>
  <c r="FC652" i="3"/>
  <c r="CX653" i="3"/>
  <c r="DB653" i="3"/>
  <c r="DF653" i="3"/>
  <c r="DJ653" i="3"/>
  <c r="DN653" i="3"/>
  <c r="DR653" i="3"/>
  <c r="DV653" i="3"/>
  <c r="DZ653" i="3"/>
  <c r="ED653" i="3"/>
  <c r="EH653" i="3"/>
  <c r="EL653" i="3"/>
  <c r="EP653" i="3"/>
  <c r="ET653" i="3"/>
  <c r="EX653" i="3"/>
  <c r="FB653" i="3"/>
  <c r="CZ655" i="3"/>
  <c r="DD655" i="3"/>
  <c r="DH655" i="3"/>
  <c r="DL655" i="3"/>
  <c r="DP655" i="3"/>
  <c r="DT655" i="3"/>
  <c r="DX655" i="3"/>
  <c r="EB655" i="3"/>
  <c r="EF655" i="3"/>
  <c r="EJ655" i="3"/>
  <c r="EN655" i="3"/>
  <c r="ER655" i="3"/>
  <c r="EV655" i="3"/>
  <c r="EZ655" i="3"/>
  <c r="FD655" i="3"/>
  <c r="CY656" i="3"/>
  <c r="DC656" i="3"/>
  <c r="DG656" i="3"/>
  <c r="DK656" i="3"/>
  <c r="DO656" i="3"/>
  <c r="DS656" i="3"/>
  <c r="DW656" i="3"/>
  <c r="EA656" i="3"/>
  <c r="EE656" i="3"/>
  <c r="EI656" i="3"/>
  <c r="EM656" i="3"/>
  <c r="EQ656" i="3"/>
  <c r="EU656" i="3"/>
  <c r="EY656" i="3"/>
  <c r="FC656" i="3"/>
  <c r="DB657" i="3"/>
  <c r="DF657" i="3"/>
  <c r="DJ657" i="3"/>
  <c r="DN657" i="3"/>
  <c r="DR657" i="3"/>
  <c r="DV657" i="3"/>
  <c r="DZ657" i="3"/>
  <c r="ED657" i="3"/>
  <c r="EH657" i="3"/>
  <c r="EL657" i="3"/>
  <c r="EP657" i="3"/>
  <c r="ET657" i="3"/>
  <c r="EX657" i="3"/>
  <c r="FB657" i="3"/>
  <c r="DA658" i="3"/>
  <c r="DE658" i="3"/>
  <c r="DI658" i="3"/>
  <c r="DM658" i="3"/>
  <c r="DQ658" i="3"/>
  <c r="DU658" i="3"/>
  <c r="DY658" i="3"/>
  <c r="EC658" i="3"/>
  <c r="EG658" i="3"/>
  <c r="EK658" i="3"/>
  <c r="EO658" i="3"/>
  <c r="ES658" i="3"/>
  <c r="EW658" i="3"/>
  <c r="FA658" i="3"/>
  <c r="FE658" i="3"/>
  <c r="CZ659" i="3"/>
  <c r="DD659" i="3"/>
  <c r="DH659" i="3"/>
  <c r="DL659" i="3"/>
  <c r="DP659" i="3"/>
  <c r="DT659" i="3"/>
  <c r="DX659" i="3"/>
  <c r="EB659" i="3"/>
  <c r="EF659" i="3"/>
  <c r="EJ659" i="3"/>
  <c r="EN659" i="3"/>
  <c r="ER659" i="3"/>
  <c r="EV659" i="3"/>
  <c r="EZ659" i="3"/>
  <c r="FD659" i="3"/>
  <c r="CY660" i="3"/>
  <c r="DC660" i="3"/>
  <c r="DG660" i="3"/>
  <c r="DK660" i="3"/>
  <c r="DO660" i="3"/>
  <c r="DS660" i="3"/>
  <c r="DW660" i="3"/>
  <c r="EA660" i="3"/>
  <c r="EE660" i="3"/>
  <c r="EI660" i="3"/>
  <c r="EM660" i="3"/>
  <c r="EQ660" i="3"/>
  <c r="EU660" i="3"/>
  <c r="EY660" i="3"/>
  <c r="FC660" i="3"/>
  <c r="CX661" i="3"/>
  <c r="DB661" i="3"/>
  <c r="DF661" i="3"/>
  <c r="DJ661" i="3"/>
  <c r="DR661" i="3"/>
  <c r="DV661" i="3"/>
  <c r="DZ661" i="3"/>
  <c r="ED661" i="3"/>
  <c r="EH661" i="3"/>
  <c r="EL661" i="3"/>
  <c r="EP661" i="3"/>
  <c r="ET661" i="3"/>
  <c r="EX661" i="3"/>
  <c r="FB661" i="3"/>
  <c r="DA662" i="3"/>
  <c r="DE662" i="3"/>
  <c r="DI662" i="3"/>
  <c r="DM662" i="3"/>
  <c r="DQ662" i="3"/>
  <c r="DU662" i="3"/>
  <c r="DY662" i="3"/>
  <c r="EC662" i="3"/>
  <c r="EG662" i="3"/>
  <c r="EK662" i="3"/>
  <c r="EO662" i="3"/>
  <c r="ES662" i="3"/>
  <c r="EW662" i="3"/>
  <c r="FA662" i="3"/>
  <c r="FE662" i="3"/>
  <c r="CZ663" i="3"/>
  <c r="DD663" i="3"/>
  <c r="DH663" i="3"/>
  <c r="DL663" i="3"/>
  <c r="DP663" i="3"/>
  <c r="DT663" i="3"/>
  <c r="DX663" i="3"/>
  <c r="EB663" i="3"/>
  <c r="EF663" i="3"/>
  <c r="EJ663" i="3"/>
  <c r="EN663" i="3"/>
  <c r="ER663" i="3"/>
  <c r="EV663" i="3"/>
  <c r="EZ663" i="3"/>
  <c r="FD663" i="3"/>
  <c r="CY664" i="3"/>
  <c r="DC664" i="3"/>
  <c r="DG664" i="3"/>
  <c r="DK664" i="3"/>
  <c r="DO664" i="3"/>
  <c r="DS664" i="3"/>
  <c r="DW664" i="3"/>
  <c r="EA664" i="3"/>
  <c r="EE664" i="3"/>
  <c r="EI664" i="3"/>
  <c r="EM664" i="3"/>
  <c r="EQ664" i="3"/>
  <c r="EU664" i="3"/>
  <c r="EY664" i="3"/>
  <c r="FC664" i="3"/>
  <c r="CX665" i="3"/>
  <c r="DB665" i="3"/>
  <c r="DF665" i="3"/>
  <c r="DJ665" i="3"/>
  <c r="DN665" i="3"/>
  <c r="DR665" i="3"/>
  <c r="DV665" i="3"/>
  <c r="DZ665" i="3"/>
  <c r="ED665" i="3"/>
  <c r="EH665" i="3"/>
  <c r="EL665" i="3"/>
  <c r="EP665" i="3"/>
  <c r="ET665" i="3"/>
  <c r="EX665" i="3"/>
  <c r="FB665" i="3"/>
  <c r="DA666" i="3"/>
  <c r="DE666" i="3"/>
  <c r="DI666" i="3"/>
  <c r="DM666" i="3"/>
  <c r="DQ666" i="3"/>
  <c r="DU666" i="3"/>
  <c r="DY666" i="3"/>
  <c r="EC666" i="3"/>
  <c r="EG666" i="3"/>
  <c r="EK666" i="3"/>
  <c r="EO666" i="3"/>
  <c r="ES666" i="3"/>
  <c r="EW666" i="3"/>
  <c r="FA666" i="3"/>
  <c r="FE666" i="3"/>
  <c r="CZ667" i="3"/>
  <c r="DD667" i="3"/>
  <c r="DH667" i="3"/>
  <c r="DL667" i="3"/>
  <c r="DP667" i="3"/>
  <c r="DT667" i="3"/>
  <c r="DX667" i="3"/>
  <c r="EB667" i="3"/>
  <c r="EF667" i="3"/>
  <c r="EJ667" i="3"/>
  <c r="EN667" i="3"/>
  <c r="ER667" i="3"/>
  <c r="EV667" i="3"/>
  <c r="EZ667" i="3"/>
  <c r="FD667" i="3"/>
  <c r="CY668" i="3"/>
  <c r="DC668" i="3"/>
  <c r="DG668" i="3"/>
  <c r="DK668" i="3"/>
  <c r="DO668" i="3"/>
  <c r="DS668" i="3"/>
  <c r="DW668" i="3"/>
  <c r="EA668" i="3"/>
  <c r="EE668" i="3"/>
  <c r="EI668" i="3"/>
  <c r="EM668" i="3"/>
  <c r="EQ668" i="3"/>
  <c r="EU668" i="3"/>
  <c r="EY668" i="3"/>
  <c r="FC668" i="3"/>
  <c r="CX669" i="3"/>
  <c r="DB669" i="3"/>
  <c r="DF669" i="3"/>
  <c r="DJ669" i="3"/>
  <c r="DN669" i="3"/>
  <c r="DR669" i="3"/>
  <c r="DV669" i="3"/>
  <c r="DZ669" i="3"/>
  <c r="ED669" i="3"/>
  <c r="EH669" i="3"/>
  <c r="EL669" i="3"/>
  <c r="EP669" i="3"/>
  <c r="ET669" i="3"/>
  <c r="EX669" i="3"/>
  <c r="FB669" i="3"/>
  <c r="DA670" i="3"/>
  <c r="DE670" i="3"/>
  <c r="DI670" i="3"/>
  <c r="DM670" i="3"/>
  <c r="DQ670" i="3"/>
  <c r="DU670" i="3"/>
  <c r="DY670" i="3"/>
  <c r="EC670" i="3"/>
  <c r="EG670" i="3"/>
  <c r="EK670" i="3"/>
  <c r="EO670" i="3"/>
  <c r="ES670" i="3"/>
  <c r="EW670" i="3"/>
  <c r="FA670" i="3"/>
  <c r="FE670" i="3"/>
  <c r="CZ671" i="3"/>
  <c r="DD671" i="3"/>
  <c r="DH671" i="3"/>
  <c r="DL671" i="3"/>
  <c r="DP671" i="3"/>
  <c r="DT671" i="3"/>
  <c r="DX671" i="3"/>
  <c r="EB671" i="3"/>
  <c r="EF671" i="3"/>
  <c r="EJ671" i="3"/>
  <c r="EN671" i="3"/>
  <c r="ER671" i="3"/>
  <c r="EV671" i="3"/>
  <c r="EZ671" i="3"/>
  <c r="FD671" i="3"/>
  <c r="CY672" i="3"/>
  <c r="DC672" i="3"/>
  <c r="DG672" i="3"/>
  <c r="DK672" i="3"/>
  <c r="DO672" i="3"/>
  <c r="DS672" i="3"/>
  <c r="DW672" i="3"/>
  <c r="EA672" i="3"/>
  <c r="EE672" i="3"/>
  <c r="EI672" i="3"/>
  <c r="EM672" i="3"/>
  <c r="EQ672" i="3"/>
  <c r="EU672" i="3"/>
  <c r="EY672" i="3"/>
  <c r="FC672" i="3"/>
  <c r="CX673" i="3"/>
  <c r="DB673" i="3"/>
  <c r="DF673" i="3"/>
  <c r="DJ673" i="3"/>
  <c r="DN673" i="3"/>
  <c r="DR673" i="3"/>
  <c r="DV673" i="3"/>
  <c r="DZ673" i="3"/>
  <c r="ED673" i="3"/>
  <c r="EH673" i="3"/>
  <c r="EL673" i="3"/>
  <c r="EP673" i="3"/>
  <c r="ET673" i="3"/>
  <c r="EX673" i="3"/>
  <c r="FB673" i="3"/>
  <c r="DA674" i="3"/>
  <c r="DE674" i="3"/>
  <c r="DI674" i="3"/>
  <c r="DM674" i="3"/>
  <c r="DQ674" i="3"/>
  <c r="DU674" i="3"/>
  <c r="DY674" i="3"/>
  <c r="EC674" i="3"/>
  <c r="EG674" i="3"/>
  <c r="EK674" i="3"/>
  <c r="EO674" i="3"/>
  <c r="ES674" i="3"/>
  <c r="EW674" i="3"/>
  <c r="FA674" i="3"/>
  <c r="FE674" i="3"/>
  <c r="CZ675" i="3"/>
  <c r="DD675" i="3"/>
  <c r="DH675" i="3"/>
  <c r="DL675" i="3"/>
  <c r="DP675" i="3"/>
  <c r="DT675" i="3"/>
  <c r="DX675" i="3"/>
  <c r="EB675" i="3"/>
  <c r="EF675" i="3"/>
  <c r="EJ675" i="3"/>
  <c r="EN675" i="3"/>
  <c r="ER675" i="3"/>
  <c r="EV675" i="3"/>
  <c r="EZ675" i="3"/>
  <c r="FD675" i="3"/>
  <c r="CY676" i="3"/>
  <c r="DC676" i="3"/>
  <c r="DG676" i="3"/>
  <c r="DK676" i="3"/>
  <c r="DO676" i="3"/>
  <c r="DS676" i="3"/>
  <c r="DW676" i="3"/>
  <c r="EA676" i="3"/>
  <c r="EE676" i="3"/>
  <c r="EI676" i="3"/>
  <c r="EM676" i="3"/>
  <c r="EQ676" i="3"/>
  <c r="EU676" i="3"/>
  <c r="EY676" i="3"/>
  <c r="FC676" i="3"/>
  <c r="CX677" i="3"/>
  <c r="DB677" i="3"/>
  <c r="DF677" i="3"/>
  <c r="DJ677" i="3"/>
  <c r="DN677" i="3"/>
  <c r="DR677" i="3"/>
  <c r="DV677" i="3"/>
  <c r="DZ677" i="3"/>
  <c r="ED677" i="3"/>
  <c r="EH677" i="3"/>
  <c r="EL677" i="3"/>
  <c r="EP677" i="3"/>
  <c r="ET677" i="3"/>
  <c r="EX677" i="3"/>
  <c r="FB677" i="3"/>
  <c r="DA678" i="3"/>
  <c r="DE678" i="3"/>
  <c r="DI678" i="3"/>
  <c r="DM678" i="3"/>
  <c r="DQ678" i="3"/>
  <c r="DU678" i="3"/>
  <c r="DY678" i="3"/>
  <c r="EC678" i="3"/>
  <c r="EG678" i="3"/>
  <c r="EK678" i="3"/>
  <c r="EO678" i="3"/>
  <c r="ES678" i="3"/>
  <c r="EW678" i="3"/>
  <c r="FA678" i="3"/>
  <c r="FE678" i="3"/>
  <c r="CZ679" i="3"/>
  <c r="DH679" i="3"/>
  <c r="DL679" i="3"/>
  <c r="DP679" i="3"/>
  <c r="DT679" i="3"/>
  <c r="DX679" i="3"/>
  <c r="EB679" i="3"/>
  <c r="EF679" i="3"/>
  <c r="EJ679" i="3"/>
  <c r="EN679" i="3"/>
  <c r="ER679" i="3"/>
  <c r="EV679" i="3"/>
  <c r="EZ679" i="3"/>
  <c r="FD679" i="3"/>
  <c r="CY680" i="3"/>
  <c r="DC680" i="3"/>
  <c r="DG680" i="3"/>
  <c r="DK680" i="3"/>
  <c r="DO680" i="3"/>
  <c r="DS680" i="3"/>
  <c r="DW680" i="3"/>
  <c r="EA680" i="3"/>
  <c r="EE680" i="3"/>
  <c r="EI680" i="3"/>
  <c r="EM680" i="3"/>
  <c r="EQ680" i="3"/>
  <c r="EU680" i="3"/>
  <c r="EY680" i="3"/>
  <c r="FC680" i="3"/>
  <c r="CX681" i="3"/>
  <c r="DB681" i="3"/>
  <c r="DF681" i="3"/>
  <c r="DJ681" i="3"/>
  <c r="DN681" i="3"/>
  <c r="DR681" i="3"/>
  <c r="DV681" i="3"/>
  <c r="DZ681" i="3"/>
  <c r="ED681" i="3"/>
  <c r="EH681" i="3"/>
  <c r="EL681" i="3"/>
  <c r="EP681" i="3"/>
  <c r="ET681" i="3"/>
  <c r="EX681" i="3"/>
  <c r="FB681" i="3"/>
  <c r="CZ683" i="3"/>
  <c r="DD683" i="3"/>
  <c r="DH683" i="3"/>
  <c r="DL683" i="3"/>
  <c r="DP683" i="3"/>
  <c r="DT683" i="3"/>
  <c r="DX683" i="3"/>
  <c r="EB683" i="3"/>
  <c r="EF683" i="3"/>
  <c r="EJ683" i="3"/>
  <c r="EN683" i="3"/>
  <c r="ER683" i="3"/>
  <c r="EV683" i="3"/>
  <c r="EZ683" i="3"/>
  <c r="FD683" i="3"/>
  <c r="CY684" i="3"/>
  <c r="DC684" i="3"/>
  <c r="DG684" i="3"/>
  <c r="DK684" i="3"/>
  <c r="DO684" i="3"/>
  <c r="DS684" i="3"/>
  <c r="DW684" i="3"/>
  <c r="EA684" i="3"/>
  <c r="EE684" i="3"/>
  <c r="EI684" i="3"/>
  <c r="EM684" i="3"/>
  <c r="EQ684" i="3"/>
  <c r="EU684" i="3"/>
  <c r="EY684" i="3"/>
  <c r="FC684" i="3"/>
  <c r="CX685" i="3"/>
  <c r="DB685" i="3"/>
  <c r="DF685" i="3"/>
  <c r="DJ685" i="3"/>
  <c r="DN685" i="3"/>
  <c r="DR685" i="3"/>
  <c r="DV685" i="3"/>
  <c r="DZ685" i="3"/>
  <c r="ED685" i="3"/>
  <c r="EH685" i="3"/>
  <c r="EL685" i="3"/>
  <c r="EP685" i="3"/>
  <c r="ET685" i="3"/>
  <c r="EX685" i="3"/>
  <c r="FB685" i="3"/>
  <c r="DA686" i="3"/>
  <c r="DE686" i="3"/>
  <c r="DI686" i="3"/>
  <c r="DM686" i="3"/>
  <c r="DQ686" i="3"/>
  <c r="DU686" i="3"/>
  <c r="DY686" i="3"/>
  <c r="EC686" i="3"/>
  <c r="EG686" i="3"/>
  <c r="EK686" i="3"/>
  <c r="EO686" i="3"/>
  <c r="ES686" i="3"/>
  <c r="EW686" i="3"/>
  <c r="FA686" i="3"/>
  <c r="FE686" i="3"/>
  <c r="CZ687" i="3"/>
  <c r="DD687" i="3"/>
  <c r="DH687" i="3"/>
  <c r="DL687" i="3"/>
  <c r="DP687" i="3"/>
  <c r="DT687" i="3"/>
  <c r="DX687" i="3"/>
  <c r="EB687" i="3"/>
  <c r="EF687" i="3"/>
  <c r="EJ687" i="3"/>
  <c r="EN687" i="3"/>
  <c r="ER687" i="3"/>
  <c r="EV687" i="3"/>
  <c r="EZ687" i="3"/>
  <c r="FD687" i="3"/>
  <c r="CY688" i="3"/>
  <c r="DC688" i="3"/>
  <c r="DG688" i="3"/>
  <c r="DK688" i="3"/>
  <c r="DO688" i="3"/>
  <c r="DS688" i="3"/>
  <c r="DW688" i="3"/>
  <c r="EA688" i="3"/>
  <c r="EE688" i="3"/>
  <c r="EI688" i="3"/>
  <c r="EM688" i="3"/>
  <c r="EQ688" i="3"/>
  <c r="EU688" i="3"/>
  <c r="EY688" i="3"/>
  <c r="FC688" i="3"/>
  <c r="CZ691" i="3"/>
  <c r="DD691" i="3"/>
  <c r="DH691" i="3"/>
  <c r="DL691" i="3"/>
  <c r="DP691" i="3"/>
  <c r="DT691" i="3"/>
  <c r="DX691" i="3"/>
  <c r="EB691" i="3"/>
  <c r="EF691" i="3"/>
  <c r="EJ691" i="3"/>
  <c r="EN691" i="3"/>
  <c r="ER691" i="3"/>
  <c r="EV691" i="3"/>
  <c r="EZ691" i="3"/>
  <c r="FD691" i="3"/>
  <c r="CY692" i="3"/>
  <c r="DC692" i="3"/>
  <c r="DG692" i="3"/>
  <c r="DK692" i="3"/>
  <c r="DO692" i="3"/>
  <c r="DS692" i="3"/>
  <c r="DW692" i="3"/>
  <c r="EA692" i="3"/>
  <c r="EE692" i="3"/>
  <c r="EI692" i="3"/>
  <c r="EM692" i="3"/>
  <c r="EQ692" i="3"/>
  <c r="EU692" i="3"/>
  <c r="EY692" i="3"/>
  <c r="FC692" i="3"/>
  <c r="CX693" i="3"/>
  <c r="DB693" i="3"/>
  <c r="DF693" i="3"/>
  <c r="DJ693" i="3"/>
  <c r="DN693" i="3"/>
  <c r="DR693" i="3"/>
  <c r="DV693" i="3"/>
  <c r="DZ693" i="3"/>
  <c r="ED693" i="3"/>
  <c r="EH693" i="3"/>
  <c r="EL693" i="3"/>
  <c r="EP693" i="3"/>
  <c r="ET693" i="3"/>
  <c r="EX693" i="3"/>
  <c r="FB693" i="3"/>
  <c r="DA694" i="3"/>
  <c r="DE694" i="3"/>
  <c r="DI694" i="3"/>
  <c r="DM694" i="3"/>
  <c r="DQ694" i="3"/>
  <c r="DU694" i="3"/>
  <c r="DY694" i="3"/>
  <c r="EC694" i="3"/>
  <c r="EG694" i="3"/>
  <c r="EK694" i="3"/>
  <c r="EO694" i="3"/>
  <c r="ES694" i="3"/>
  <c r="EW694" i="3"/>
  <c r="FA694" i="3"/>
  <c r="FE694" i="3"/>
  <c r="CZ695" i="3"/>
  <c r="DD695" i="3"/>
  <c r="DH695" i="3"/>
  <c r="DL695" i="3"/>
  <c r="DP695" i="3"/>
  <c r="DT695" i="3"/>
  <c r="DX695" i="3"/>
  <c r="EB695" i="3"/>
  <c r="EF695" i="3"/>
  <c r="EJ695" i="3"/>
  <c r="EN695" i="3"/>
  <c r="ER695" i="3"/>
  <c r="EV695" i="3"/>
  <c r="EZ695" i="3"/>
  <c r="FD695" i="3"/>
  <c r="CY696" i="3"/>
  <c r="DC696" i="3"/>
  <c r="DG696" i="3"/>
  <c r="DK696" i="3"/>
  <c r="DO696" i="3"/>
  <c r="DS696" i="3"/>
  <c r="DW696" i="3"/>
  <c r="EA696" i="3"/>
  <c r="EE696" i="3"/>
  <c r="EI696" i="3"/>
  <c r="EM696" i="3"/>
  <c r="EQ696" i="3"/>
  <c r="EU696" i="3"/>
  <c r="EY696" i="3"/>
  <c r="FC696" i="3"/>
  <c r="CX697" i="3"/>
  <c r="DB697" i="3"/>
  <c r="DF697" i="3"/>
  <c r="DJ697" i="3"/>
  <c r="DN697" i="3"/>
  <c r="DR697" i="3"/>
  <c r="DV697" i="3"/>
  <c r="DZ697" i="3"/>
  <c r="ED697" i="3"/>
  <c r="EH697" i="3"/>
  <c r="EL697" i="3"/>
  <c r="EP697" i="3"/>
  <c r="ET697" i="3"/>
  <c r="EX697" i="3"/>
  <c r="FB697" i="3"/>
  <c r="DA698" i="3"/>
  <c r="DE698" i="3"/>
  <c r="DI698" i="3"/>
  <c r="DM698" i="3"/>
  <c r="DQ698" i="3"/>
  <c r="DU698" i="3"/>
  <c r="DY698" i="3"/>
  <c r="EC698" i="3"/>
  <c r="EG698" i="3"/>
  <c r="EK698" i="3"/>
  <c r="EO698" i="3"/>
  <c r="ES698" i="3"/>
  <c r="EW698" i="3"/>
  <c r="FA698" i="3"/>
  <c r="FE698" i="3"/>
  <c r="ED626" i="3"/>
  <c r="EH626" i="3"/>
  <c r="EL626" i="3"/>
  <c r="EP626" i="3"/>
  <c r="ET626" i="3"/>
  <c r="EX626" i="3"/>
  <c r="FB626" i="3"/>
  <c r="DA627" i="3"/>
  <c r="DE627" i="3"/>
  <c r="DI627" i="3"/>
  <c r="DM627" i="3"/>
  <c r="DQ627" i="3"/>
  <c r="DU627" i="3"/>
  <c r="DY627" i="3"/>
  <c r="EC627" i="3"/>
  <c r="EG627" i="3"/>
  <c r="EK627" i="3"/>
  <c r="EO627" i="3"/>
  <c r="ES627" i="3"/>
  <c r="EW627" i="3"/>
  <c r="FA627" i="3"/>
  <c r="FE627" i="3"/>
  <c r="CZ628" i="3"/>
  <c r="DH628" i="3"/>
  <c r="DL628" i="3"/>
  <c r="DP628" i="3"/>
  <c r="DX628" i="3"/>
  <c r="EB628" i="3"/>
  <c r="EF628" i="3"/>
  <c r="EN628" i="3"/>
  <c r="ER628" i="3"/>
  <c r="EV628" i="3"/>
  <c r="FD628" i="3"/>
  <c r="CY629" i="3"/>
  <c r="DC629" i="3"/>
  <c r="DG629" i="3"/>
  <c r="DK629" i="3"/>
  <c r="DO629" i="3"/>
  <c r="DS629" i="3"/>
  <c r="DW629" i="3"/>
  <c r="EA629" i="3"/>
  <c r="EE629" i="3"/>
  <c r="EI629" i="3"/>
  <c r="EM629" i="3"/>
  <c r="EQ629" i="3"/>
  <c r="EU629" i="3"/>
  <c r="EY629" i="3"/>
  <c r="FC629" i="3"/>
  <c r="CX630" i="3"/>
  <c r="DB630" i="3"/>
  <c r="DJ630" i="3"/>
  <c r="DN630" i="3"/>
  <c r="DR630" i="3"/>
  <c r="DV630" i="3"/>
  <c r="DZ630" i="3"/>
  <c r="ED630" i="3"/>
  <c r="EH630" i="3"/>
  <c r="EP630" i="3"/>
  <c r="ET630" i="3"/>
  <c r="EX630" i="3"/>
  <c r="FB630" i="3"/>
  <c r="DA631" i="3"/>
  <c r="DE631" i="3"/>
  <c r="DI631" i="3"/>
  <c r="DM631" i="3"/>
  <c r="DQ631" i="3"/>
  <c r="DU631" i="3"/>
  <c r="DY631" i="3"/>
  <c r="EC631" i="3"/>
  <c r="EG631" i="3"/>
  <c r="EK631" i="3"/>
  <c r="EO631" i="3"/>
  <c r="ES631" i="3"/>
  <c r="EW631" i="3"/>
  <c r="FA631" i="3"/>
  <c r="FE631" i="3"/>
  <c r="CZ632" i="3"/>
  <c r="DD632" i="3"/>
  <c r="DH632" i="3"/>
  <c r="DL632" i="3"/>
  <c r="DP632" i="3"/>
  <c r="DT632" i="3"/>
  <c r="DX632" i="3"/>
  <c r="EB632" i="3"/>
  <c r="EF632" i="3"/>
  <c r="EJ632" i="3"/>
  <c r="EN632" i="3"/>
  <c r="ER632" i="3"/>
  <c r="EV632" i="3"/>
  <c r="EZ632" i="3"/>
  <c r="FD632" i="3"/>
  <c r="CY633" i="3"/>
  <c r="DC633" i="3"/>
  <c r="DG633" i="3"/>
  <c r="DK633" i="3"/>
  <c r="DO633" i="3"/>
  <c r="DS633" i="3"/>
  <c r="DW633" i="3"/>
  <c r="EA633" i="3"/>
  <c r="EE633" i="3"/>
  <c r="EI633" i="3"/>
  <c r="EM633" i="3"/>
  <c r="EQ633" i="3"/>
  <c r="EU633" i="3"/>
  <c r="EY633" i="3"/>
  <c r="FC633" i="3"/>
  <c r="CX634" i="3"/>
  <c r="DB634" i="3"/>
  <c r="DF634" i="3"/>
  <c r="DJ634" i="3"/>
  <c r="DN634" i="3"/>
  <c r="DR634" i="3"/>
  <c r="DZ634" i="3"/>
  <c r="ED634" i="3"/>
  <c r="EH634" i="3"/>
  <c r="EL634" i="3"/>
  <c r="EP634" i="3"/>
  <c r="ET634" i="3"/>
  <c r="EX634" i="3"/>
  <c r="DA635" i="3"/>
  <c r="DE635" i="3"/>
  <c r="DI635" i="3"/>
  <c r="DM635" i="3"/>
  <c r="DQ635" i="3"/>
  <c r="DY635" i="3"/>
  <c r="EC635" i="3"/>
  <c r="EG635" i="3"/>
  <c r="EK635" i="3"/>
  <c r="EO635" i="3"/>
  <c r="ES635" i="3"/>
  <c r="EW635" i="3"/>
  <c r="FE635" i="3"/>
  <c r="CZ636" i="3"/>
  <c r="DD636" i="3"/>
  <c r="DH636" i="3"/>
  <c r="DL636" i="3"/>
  <c r="DP636" i="3"/>
  <c r="DT636" i="3"/>
  <c r="DX636" i="3"/>
  <c r="EB636" i="3"/>
  <c r="EF636" i="3"/>
  <c r="EJ636" i="3"/>
  <c r="EN636" i="3"/>
  <c r="ER636" i="3"/>
  <c r="EV636" i="3"/>
  <c r="EZ636" i="3"/>
  <c r="FD636" i="3"/>
  <c r="CY637" i="3"/>
  <c r="DC637" i="3"/>
  <c r="DG637" i="3"/>
  <c r="DK637" i="3"/>
  <c r="DO637" i="3"/>
  <c r="DS637" i="3"/>
  <c r="DW637" i="3"/>
  <c r="EA637" i="3"/>
  <c r="EE637" i="3"/>
  <c r="EI637" i="3"/>
  <c r="EM637" i="3"/>
  <c r="EQ637" i="3"/>
  <c r="EU637" i="3"/>
  <c r="EY637" i="3"/>
  <c r="FC637" i="3"/>
  <c r="CX638" i="3"/>
  <c r="DB638" i="3"/>
  <c r="DJ638" i="3"/>
  <c r="DN638" i="3"/>
  <c r="DR638" i="3"/>
  <c r="DV638" i="3"/>
  <c r="DZ638" i="3"/>
  <c r="ED638" i="3"/>
  <c r="EH638" i="3"/>
  <c r="EP638" i="3"/>
  <c r="ET638" i="3"/>
  <c r="EX638" i="3"/>
  <c r="FB638" i="3"/>
  <c r="DA639" i="3"/>
  <c r="DE639" i="3"/>
  <c r="DI639" i="3"/>
  <c r="DM639" i="3"/>
  <c r="DQ639" i="3"/>
  <c r="DU639" i="3"/>
  <c r="DY639" i="3"/>
  <c r="EC639" i="3"/>
  <c r="EG639" i="3"/>
  <c r="EK639" i="3"/>
  <c r="EO639" i="3"/>
  <c r="ES639" i="3"/>
  <c r="EW639" i="3"/>
  <c r="FA639" i="3"/>
  <c r="FE639" i="3"/>
  <c r="CZ640" i="3"/>
  <c r="DD640" i="3"/>
  <c r="DH640" i="3"/>
  <c r="DL640" i="3"/>
  <c r="DP640" i="3"/>
  <c r="DT640" i="3"/>
  <c r="DX640" i="3"/>
  <c r="EB640" i="3"/>
  <c r="EF640" i="3"/>
  <c r="EJ640" i="3"/>
  <c r="EN640" i="3"/>
  <c r="ER640" i="3"/>
  <c r="EV640" i="3"/>
  <c r="EZ640" i="3"/>
  <c r="FD640" i="3"/>
  <c r="CY641" i="3"/>
  <c r="DC641" i="3"/>
  <c r="DG641" i="3"/>
  <c r="DK641" i="3"/>
  <c r="DO641" i="3"/>
  <c r="DS641" i="3"/>
  <c r="DW641" i="3"/>
  <c r="EA641" i="3"/>
  <c r="EE641" i="3"/>
  <c r="EI641" i="3"/>
  <c r="EM641" i="3"/>
  <c r="EQ641" i="3"/>
  <c r="EU641" i="3"/>
  <c r="EY641" i="3"/>
  <c r="FC641" i="3"/>
  <c r="CX642" i="3"/>
  <c r="DB642" i="3"/>
  <c r="DF642" i="3"/>
  <c r="DJ642" i="3"/>
  <c r="DR642" i="3"/>
  <c r="DV642" i="3"/>
  <c r="DZ642" i="3"/>
  <c r="ED642" i="3"/>
  <c r="EH642" i="3"/>
  <c r="EL642" i="3"/>
  <c r="EP642" i="3"/>
  <c r="EX642" i="3"/>
  <c r="FB642" i="3"/>
  <c r="DA643" i="3"/>
  <c r="DE643" i="3"/>
  <c r="DI643" i="3"/>
  <c r="DM643" i="3"/>
  <c r="DQ643" i="3"/>
  <c r="DU643" i="3"/>
  <c r="DY643" i="3"/>
  <c r="EC643" i="3"/>
  <c r="EG643" i="3"/>
  <c r="EK643" i="3"/>
  <c r="EO643" i="3"/>
  <c r="ES643" i="3"/>
  <c r="FA643" i="3"/>
  <c r="FE643" i="3"/>
  <c r="CZ644" i="3"/>
  <c r="DD644" i="3"/>
  <c r="DH644" i="3"/>
  <c r="DL644" i="3"/>
  <c r="DP644" i="3"/>
  <c r="DT644" i="3"/>
  <c r="DX644" i="3"/>
  <c r="EB644" i="3"/>
  <c r="EF644" i="3"/>
  <c r="EJ644" i="3"/>
  <c r="EN644" i="3"/>
  <c r="ER644" i="3"/>
  <c r="EV644" i="3"/>
  <c r="EZ644" i="3"/>
  <c r="FD644" i="3"/>
  <c r="CY645" i="3"/>
  <c r="DC645" i="3"/>
  <c r="DG645" i="3"/>
  <c r="DK645" i="3"/>
  <c r="DO645" i="3"/>
  <c r="DS645" i="3"/>
  <c r="DW645" i="3"/>
  <c r="EA645" i="3"/>
  <c r="EE645" i="3"/>
  <c r="EI645" i="3"/>
  <c r="EM645" i="3"/>
  <c r="EQ645" i="3"/>
  <c r="EU645" i="3"/>
  <c r="EY645" i="3"/>
  <c r="FC645" i="3"/>
  <c r="CX646" i="3"/>
  <c r="DB646" i="3"/>
  <c r="DF646" i="3"/>
  <c r="DJ646" i="3"/>
  <c r="DN646" i="3"/>
  <c r="DR646" i="3"/>
  <c r="DV646" i="3"/>
  <c r="DZ646" i="3"/>
  <c r="ED646" i="3"/>
  <c r="EH646" i="3"/>
  <c r="EL646" i="3"/>
  <c r="EP646" i="3"/>
  <c r="ET646" i="3"/>
  <c r="EX646" i="3"/>
  <c r="FB646" i="3"/>
  <c r="CZ648" i="3"/>
  <c r="DD648" i="3"/>
  <c r="DH648" i="3"/>
  <c r="DL648" i="3"/>
  <c r="DP648" i="3"/>
  <c r="DT648" i="3"/>
  <c r="DX648" i="3"/>
  <c r="EB648" i="3"/>
  <c r="EF648" i="3"/>
  <c r="EJ648" i="3"/>
  <c r="EN648" i="3"/>
  <c r="ER648" i="3"/>
  <c r="EV648" i="3"/>
  <c r="EZ648" i="3"/>
  <c r="FD648" i="3"/>
  <c r="CY649" i="3"/>
  <c r="DC649" i="3"/>
  <c r="DG649" i="3"/>
  <c r="DK649" i="3"/>
  <c r="DO649" i="3"/>
  <c r="DS649" i="3"/>
  <c r="EA649" i="3"/>
  <c r="EE649" i="3"/>
  <c r="EI649" i="3"/>
  <c r="EM649" i="3"/>
  <c r="EQ649" i="3"/>
  <c r="EU649" i="3"/>
  <c r="EY649" i="3"/>
  <c r="CX650" i="3"/>
  <c r="DB650" i="3"/>
  <c r="DF650" i="3"/>
  <c r="DJ650" i="3"/>
  <c r="DN650" i="3"/>
  <c r="DR650" i="3"/>
  <c r="DV650" i="3"/>
  <c r="DZ650" i="3"/>
  <c r="ED650" i="3"/>
  <c r="EL650" i="3"/>
  <c r="EP650" i="3"/>
  <c r="ET650" i="3"/>
  <c r="EX650" i="3"/>
  <c r="FB650" i="3"/>
  <c r="DA651" i="3"/>
  <c r="DE651" i="3"/>
  <c r="DI651" i="3"/>
  <c r="DM651" i="3"/>
  <c r="DQ651" i="3"/>
  <c r="DU651" i="3"/>
  <c r="DY651" i="3"/>
  <c r="EC651" i="3"/>
  <c r="EG651" i="3"/>
  <c r="EK651" i="3"/>
  <c r="EO651" i="3"/>
  <c r="ES651" i="3"/>
  <c r="EW651" i="3"/>
  <c r="FA651" i="3"/>
  <c r="FE651" i="3"/>
  <c r="CZ652" i="3"/>
  <c r="DD652" i="3"/>
  <c r="DH652" i="3"/>
  <c r="DL652" i="3"/>
  <c r="DP652" i="3"/>
  <c r="DT652" i="3"/>
  <c r="DX652" i="3"/>
  <c r="EB652" i="3"/>
  <c r="EF652" i="3"/>
  <c r="EJ652" i="3"/>
  <c r="EN652" i="3"/>
  <c r="ER652" i="3"/>
  <c r="EV652" i="3"/>
  <c r="EZ652" i="3"/>
  <c r="FD652" i="3"/>
  <c r="CY653" i="3"/>
  <c r="DC653" i="3"/>
  <c r="DG653" i="3"/>
  <c r="DK653" i="3"/>
  <c r="DO653" i="3"/>
  <c r="DS653" i="3"/>
  <c r="DW653" i="3"/>
  <c r="EA653" i="3"/>
  <c r="EE653" i="3"/>
  <c r="EI653" i="3"/>
  <c r="EM653" i="3"/>
  <c r="EQ653" i="3"/>
  <c r="EU653" i="3"/>
  <c r="EY653" i="3"/>
  <c r="FC653" i="3"/>
  <c r="DA655" i="3"/>
  <c r="DE655" i="3"/>
  <c r="DI655" i="3"/>
  <c r="DM655" i="3"/>
  <c r="DQ655" i="3"/>
  <c r="DU655" i="3"/>
  <c r="DY655" i="3"/>
  <c r="EC655" i="3"/>
  <c r="EG655" i="3"/>
  <c r="EK655" i="3"/>
  <c r="EO655" i="3"/>
  <c r="ES655" i="3"/>
  <c r="EW655" i="3"/>
  <c r="FA655" i="3"/>
  <c r="FE655" i="3"/>
  <c r="CZ656" i="3"/>
  <c r="DD656" i="3"/>
  <c r="DH656" i="3"/>
  <c r="DL656" i="3"/>
  <c r="DP656" i="3"/>
  <c r="DX656" i="3"/>
  <c r="EB656" i="3"/>
  <c r="EF656" i="3"/>
  <c r="EJ656" i="3"/>
  <c r="EN656" i="3"/>
  <c r="ER656" i="3"/>
  <c r="EV656" i="3"/>
  <c r="FD656" i="3"/>
  <c r="CY657" i="3"/>
  <c r="DC657" i="3"/>
  <c r="DG657" i="3"/>
  <c r="DK657" i="3"/>
  <c r="DO657" i="3"/>
  <c r="DS657" i="3"/>
  <c r="DW657" i="3"/>
  <c r="EA657" i="3"/>
  <c r="EE657" i="3"/>
  <c r="EI657" i="3"/>
  <c r="EM657" i="3"/>
  <c r="EQ657" i="3"/>
  <c r="EU657" i="3"/>
  <c r="EY657" i="3"/>
  <c r="FC657" i="3"/>
  <c r="CX658" i="3"/>
  <c r="DB658" i="3"/>
  <c r="DF658" i="3"/>
  <c r="DJ658" i="3"/>
  <c r="DN658" i="3"/>
  <c r="DR658" i="3"/>
  <c r="DV658" i="3"/>
  <c r="DZ658" i="3"/>
  <c r="ED658" i="3"/>
  <c r="EH658" i="3"/>
  <c r="EL658" i="3"/>
  <c r="EP658" i="3"/>
  <c r="ET658" i="3"/>
  <c r="EX658" i="3"/>
  <c r="FB658" i="3"/>
  <c r="DA659" i="3"/>
  <c r="DE659" i="3"/>
  <c r="DI659" i="3"/>
  <c r="DM659" i="3"/>
  <c r="DQ659" i="3"/>
  <c r="DU659" i="3"/>
  <c r="DY659" i="3"/>
  <c r="EC659" i="3"/>
  <c r="EG659" i="3"/>
  <c r="EK659" i="3"/>
  <c r="EO659" i="3"/>
  <c r="ES659" i="3"/>
  <c r="EW659" i="3"/>
  <c r="FA659" i="3"/>
  <c r="FE659" i="3"/>
  <c r="CZ660" i="3"/>
  <c r="DD660" i="3"/>
  <c r="DH660" i="3"/>
  <c r="DL660" i="3"/>
  <c r="DP660" i="3"/>
  <c r="DT660" i="3"/>
  <c r="DX660" i="3"/>
  <c r="EB660" i="3"/>
  <c r="EF660" i="3"/>
  <c r="EJ660" i="3"/>
  <c r="EN660" i="3"/>
  <c r="ER660" i="3"/>
  <c r="EV660" i="3"/>
  <c r="EZ660" i="3"/>
  <c r="FD660" i="3"/>
  <c r="CY661" i="3"/>
  <c r="DC661" i="3"/>
  <c r="DG661" i="3"/>
  <c r="DK661" i="3"/>
  <c r="DO661" i="3"/>
  <c r="DS661" i="3"/>
  <c r="DW661" i="3"/>
  <c r="EA661" i="3"/>
  <c r="EE661" i="3"/>
  <c r="EI661" i="3"/>
  <c r="EM661" i="3"/>
  <c r="EQ661" i="3"/>
  <c r="EU661" i="3"/>
  <c r="EY661" i="3"/>
  <c r="FC661" i="3"/>
  <c r="CX662" i="3"/>
  <c r="DB662" i="3"/>
  <c r="DF662" i="3"/>
  <c r="DJ662" i="3"/>
  <c r="DN662" i="3"/>
  <c r="DR662" i="3"/>
  <c r="DV662" i="3"/>
  <c r="DZ662" i="3"/>
  <c r="ED662" i="3"/>
  <c r="EH662" i="3"/>
  <c r="EL662" i="3"/>
  <c r="EP662" i="3"/>
  <c r="ET662" i="3"/>
  <c r="EX662" i="3"/>
  <c r="FB662" i="3"/>
  <c r="DA663" i="3"/>
  <c r="DE663" i="3"/>
  <c r="DI663" i="3"/>
  <c r="DM663" i="3"/>
  <c r="DQ663" i="3"/>
  <c r="DU663" i="3"/>
  <c r="DY663" i="3"/>
  <c r="EG663" i="3"/>
  <c r="EK663" i="3"/>
  <c r="EO663" i="3"/>
  <c r="ES663" i="3"/>
  <c r="EW663" i="3"/>
  <c r="FA663" i="3"/>
  <c r="FE663" i="3"/>
  <c r="CZ664" i="3"/>
  <c r="DD664" i="3"/>
  <c r="DH664" i="3"/>
  <c r="DL664" i="3"/>
  <c r="DP664" i="3"/>
  <c r="DT664" i="3"/>
  <c r="DX664" i="3"/>
  <c r="EB664" i="3"/>
  <c r="EF664" i="3"/>
  <c r="EJ664" i="3"/>
  <c r="EN664" i="3"/>
  <c r="ER664" i="3"/>
  <c r="EV664" i="3"/>
  <c r="EZ664" i="3"/>
  <c r="FD664" i="3"/>
  <c r="CY665" i="3"/>
  <c r="DC665" i="3"/>
  <c r="DG665" i="3"/>
  <c r="DK665" i="3"/>
  <c r="DO665" i="3"/>
  <c r="DS665" i="3"/>
  <c r="DW665" i="3"/>
  <c r="EA665" i="3"/>
  <c r="EE665" i="3"/>
  <c r="EI665" i="3"/>
  <c r="EM665" i="3"/>
  <c r="EQ665" i="3"/>
  <c r="EU665" i="3"/>
  <c r="EY665" i="3"/>
  <c r="FC665" i="3"/>
  <c r="CX666" i="3"/>
  <c r="DB666" i="3"/>
  <c r="DF666" i="3"/>
  <c r="DJ666" i="3"/>
  <c r="DN666" i="3"/>
  <c r="DR666" i="3"/>
  <c r="DV666" i="3"/>
  <c r="DZ666" i="3"/>
  <c r="ED666" i="3"/>
  <c r="EH666" i="3"/>
  <c r="EL666" i="3"/>
  <c r="EP666" i="3"/>
  <c r="ET666" i="3"/>
  <c r="EX666" i="3"/>
  <c r="FB666" i="3"/>
  <c r="DA667" i="3"/>
  <c r="DE667" i="3"/>
  <c r="DI667" i="3"/>
  <c r="DM667" i="3"/>
  <c r="DQ667" i="3"/>
  <c r="DU667" i="3"/>
  <c r="DY667" i="3"/>
  <c r="EC667" i="3"/>
  <c r="EG667" i="3"/>
  <c r="EK667" i="3"/>
  <c r="EO667" i="3"/>
  <c r="ES667" i="3"/>
  <c r="EW667" i="3"/>
  <c r="FA667" i="3"/>
  <c r="FE667" i="3"/>
  <c r="CZ668" i="3"/>
  <c r="DD668" i="3"/>
  <c r="DH668" i="3"/>
  <c r="DL668" i="3"/>
  <c r="DP668" i="3"/>
  <c r="DT668" i="3"/>
  <c r="DX668" i="3"/>
  <c r="EB668" i="3"/>
  <c r="EF668" i="3"/>
  <c r="EJ668" i="3"/>
  <c r="EN668" i="3"/>
  <c r="ER668" i="3"/>
  <c r="EV668" i="3"/>
  <c r="EZ668" i="3"/>
  <c r="FD668" i="3"/>
  <c r="CY669" i="3"/>
  <c r="DC669" i="3"/>
  <c r="DG669" i="3"/>
  <c r="DK669" i="3"/>
  <c r="DO669" i="3"/>
  <c r="DS669" i="3"/>
  <c r="DW669" i="3"/>
  <c r="EA669" i="3"/>
  <c r="EE669" i="3"/>
  <c r="EI669" i="3"/>
  <c r="EM669" i="3"/>
  <c r="EQ669" i="3"/>
  <c r="EU669" i="3"/>
  <c r="EY669" i="3"/>
  <c r="FC669" i="3"/>
  <c r="CX670" i="3"/>
  <c r="DB670" i="3"/>
  <c r="DF670" i="3"/>
  <c r="DJ670" i="3"/>
  <c r="DN670" i="3"/>
  <c r="DR670" i="3"/>
  <c r="DZ670" i="3"/>
  <c r="ED670" i="3"/>
  <c r="EH670" i="3"/>
  <c r="EL670" i="3"/>
  <c r="EP670" i="3"/>
  <c r="ET670" i="3"/>
  <c r="EX670" i="3"/>
  <c r="DA671" i="3"/>
  <c r="DE671" i="3"/>
  <c r="DI671" i="3"/>
  <c r="DM671" i="3"/>
  <c r="DQ671" i="3"/>
  <c r="DU671" i="3"/>
  <c r="DY671" i="3"/>
  <c r="EC671" i="3"/>
  <c r="EG671" i="3"/>
  <c r="EK671" i="3"/>
  <c r="EO671" i="3"/>
  <c r="ES671" i="3"/>
  <c r="EW671" i="3"/>
  <c r="FA671" i="3"/>
  <c r="FE671" i="3"/>
  <c r="CZ672" i="3"/>
  <c r="DD672" i="3"/>
  <c r="DH672" i="3"/>
  <c r="DL672" i="3"/>
  <c r="DP672" i="3"/>
  <c r="DT672" i="3"/>
  <c r="DX672" i="3"/>
  <c r="EB672" i="3"/>
  <c r="EF672" i="3"/>
  <c r="EJ672" i="3"/>
  <c r="EN672" i="3"/>
  <c r="ER672" i="3"/>
  <c r="EV672" i="3"/>
  <c r="EZ672" i="3"/>
  <c r="FD672" i="3"/>
  <c r="CY673" i="3"/>
  <c r="DC673" i="3"/>
  <c r="DG673" i="3"/>
  <c r="DK673" i="3"/>
  <c r="DO673" i="3"/>
  <c r="DS673" i="3"/>
  <c r="DW673" i="3"/>
  <c r="EA673" i="3"/>
  <c r="EE673" i="3"/>
  <c r="EI673" i="3"/>
  <c r="EM673" i="3"/>
  <c r="EQ673" i="3"/>
  <c r="EU673" i="3"/>
  <c r="EY673" i="3"/>
  <c r="FC673" i="3"/>
  <c r="CX674" i="3"/>
  <c r="DB674" i="3"/>
  <c r="DF674" i="3"/>
  <c r="DJ674" i="3"/>
  <c r="DN674" i="3"/>
  <c r="DR674" i="3"/>
  <c r="DV674" i="3"/>
  <c r="DZ674" i="3"/>
  <c r="ED674" i="3"/>
  <c r="EH674" i="3"/>
  <c r="EL674" i="3"/>
  <c r="EP674" i="3"/>
  <c r="ET674" i="3"/>
  <c r="EX674" i="3"/>
  <c r="FB674" i="3"/>
  <c r="DA675" i="3"/>
  <c r="DE675" i="3"/>
  <c r="DI675" i="3"/>
  <c r="DM675" i="3"/>
  <c r="DQ675" i="3"/>
  <c r="DU675" i="3"/>
  <c r="DY675" i="3"/>
  <c r="EC675" i="3"/>
  <c r="EG675" i="3"/>
  <c r="EK675" i="3"/>
  <c r="EO675" i="3"/>
  <c r="ES675" i="3"/>
  <c r="EW675" i="3"/>
  <c r="FA675" i="3"/>
  <c r="FE675" i="3"/>
  <c r="CZ676" i="3"/>
  <c r="DD676" i="3"/>
  <c r="DH676" i="3"/>
  <c r="DL676" i="3"/>
  <c r="DP676" i="3"/>
  <c r="DT676" i="3"/>
  <c r="DX676" i="3"/>
  <c r="EB676" i="3"/>
  <c r="EF676" i="3"/>
  <c r="EJ676" i="3"/>
  <c r="EN676" i="3"/>
  <c r="ER676" i="3"/>
  <c r="EV676" i="3"/>
  <c r="EZ676" i="3"/>
  <c r="FD676" i="3"/>
  <c r="DC677" i="3"/>
  <c r="DG677" i="3"/>
  <c r="DK677" i="3"/>
  <c r="DO677" i="3"/>
  <c r="DS677" i="3"/>
  <c r="DW677" i="3"/>
  <c r="EA677" i="3"/>
  <c r="EI677" i="3"/>
  <c r="EM677" i="3"/>
  <c r="EQ677" i="3"/>
  <c r="EU677" i="3"/>
  <c r="EY677" i="3"/>
  <c r="FC677" i="3"/>
  <c r="CX678" i="3"/>
  <c r="DB678" i="3"/>
  <c r="DF678" i="3"/>
  <c r="DJ678" i="3"/>
  <c r="DN678" i="3"/>
  <c r="DR678" i="3"/>
  <c r="DV678" i="3"/>
  <c r="DZ678" i="3"/>
  <c r="ED678" i="3"/>
  <c r="EH678" i="3"/>
  <c r="EL678" i="3"/>
  <c r="EP678" i="3"/>
  <c r="ET678" i="3"/>
  <c r="EX678" i="3"/>
  <c r="FB678" i="3"/>
  <c r="DA679" i="3"/>
  <c r="DE679" i="3"/>
  <c r="DI679" i="3"/>
  <c r="DM679" i="3"/>
  <c r="DQ679" i="3"/>
  <c r="DU679" i="3"/>
  <c r="DY679" i="3"/>
  <c r="EC679" i="3"/>
  <c r="EG679" i="3"/>
  <c r="EK679" i="3"/>
  <c r="EO679" i="3"/>
  <c r="ES679" i="3"/>
  <c r="EW679" i="3"/>
  <c r="FA679" i="3"/>
  <c r="FE679" i="3"/>
  <c r="CZ680" i="3"/>
  <c r="DD680" i="3"/>
  <c r="DH680" i="3"/>
  <c r="DL680" i="3"/>
  <c r="DP680" i="3"/>
  <c r="DT680" i="3"/>
  <c r="DX680" i="3"/>
  <c r="EB680" i="3"/>
  <c r="EF680" i="3"/>
  <c r="EJ680" i="3"/>
  <c r="EN680" i="3"/>
  <c r="ER680" i="3"/>
  <c r="EV680" i="3"/>
  <c r="EZ680" i="3"/>
  <c r="FD680" i="3"/>
  <c r="CY681" i="3"/>
  <c r="DC681" i="3"/>
  <c r="DG681" i="3"/>
  <c r="DK681" i="3"/>
  <c r="DO681" i="3"/>
  <c r="DS681" i="3"/>
  <c r="DW681" i="3"/>
  <c r="EA681" i="3"/>
  <c r="EE681" i="3"/>
  <c r="EI681" i="3"/>
  <c r="EM681" i="3"/>
  <c r="EQ681" i="3"/>
  <c r="EU681" i="3"/>
  <c r="EY681" i="3"/>
  <c r="FC681" i="3"/>
  <c r="DA683" i="3"/>
  <c r="DE683" i="3"/>
  <c r="DI683" i="3"/>
  <c r="DM683" i="3"/>
  <c r="DQ683" i="3"/>
  <c r="DU683" i="3"/>
  <c r="DY683" i="3"/>
  <c r="EC683" i="3"/>
  <c r="EG683" i="3"/>
  <c r="EK683" i="3"/>
  <c r="EO683" i="3"/>
  <c r="ES683" i="3"/>
  <c r="EW683" i="3"/>
  <c r="FA683" i="3"/>
  <c r="FE683" i="3"/>
  <c r="CZ684" i="3"/>
  <c r="DD684" i="3"/>
  <c r="DH684" i="3"/>
  <c r="DL684" i="3"/>
  <c r="DP684" i="3"/>
  <c r="DT684" i="3"/>
  <c r="DX684" i="3"/>
  <c r="EF684" i="3"/>
  <c r="EJ684" i="3"/>
  <c r="EN684" i="3"/>
  <c r="ER684" i="3"/>
  <c r="EV684" i="3"/>
  <c r="EZ684" i="3"/>
  <c r="FD684" i="3"/>
  <c r="CY685" i="3"/>
  <c r="DC685" i="3"/>
  <c r="DG685" i="3"/>
  <c r="DK685" i="3"/>
  <c r="DO685" i="3"/>
  <c r="DS685" i="3"/>
  <c r="DW685" i="3"/>
  <c r="EA685" i="3"/>
  <c r="EE685" i="3"/>
  <c r="EI685" i="3"/>
  <c r="EM685" i="3"/>
  <c r="EQ685" i="3"/>
  <c r="EU685" i="3"/>
  <c r="EY685" i="3"/>
  <c r="FC685" i="3"/>
  <c r="CX686" i="3"/>
  <c r="DB686" i="3"/>
  <c r="DF686" i="3"/>
  <c r="DJ686" i="3"/>
  <c r="DN686" i="3"/>
  <c r="DR686" i="3"/>
  <c r="DV686" i="3"/>
  <c r="DZ686" i="3"/>
  <c r="ED686" i="3"/>
  <c r="EH686" i="3"/>
  <c r="EL686" i="3"/>
  <c r="EP686" i="3"/>
  <c r="ET686" i="3"/>
  <c r="EX686" i="3"/>
  <c r="FB686" i="3"/>
  <c r="DA687" i="3"/>
  <c r="DE687" i="3"/>
  <c r="DI687" i="3"/>
  <c r="DM687" i="3"/>
  <c r="DQ687" i="3"/>
  <c r="DU687" i="3"/>
  <c r="DY687" i="3"/>
  <c r="EC687" i="3"/>
  <c r="EG687" i="3"/>
  <c r="EK687" i="3"/>
  <c r="EO687" i="3"/>
  <c r="ES687" i="3"/>
  <c r="EW687" i="3"/>
  <c r="FA687" i="3"/>
  <c r="FE687" i="3"/>
  <c r="CZ688" i="3"/>
  <c r="DD688" i="3"/>
  <c r="DH688" i="3"/>
  <c r="DL688" i="3"/>
  <c r="DP688" i="3"/>
  <c r="DT688" i="3"/>
  <c r="DX688" i="3"/>
  <c r="EB688" i="3"/>
  <c r="EF688" i="3"/>
  <c r="EJ688" i="3"/>
  <c r="EN688" i="3"/>
  <c r="ER688" i="3"/>
  <c r="EV688" i="3"/>
  <c r="EZ688" i="3"/>
  <c r="FD688" i="3"/>
  <c r="DA691" i="3"/>
  <c r="DI691" i="3"/>
  <c r="DM691" i="3"/>
  <c r="DQ691" i="3"/>
  <c r="DU691" i="3"/>
  <c r="DY691" i="3"/>
  <c r="EC691" i="3"/>
  <c r="EG691" i="3"/>
  <c r="EO691" i="3"/>
  <c r="ES691" i="3"/>
  <c r="EW691" i="3"/>
  <c r="FA691" i="3"/>
  <c r="FE691" i="3"/>
  <c r="CZ692" i="3"/>
  <c r="DD692" i="3"/>
  <c r="DH692" i="3"/>
  <c r="DL692" i="3"/>
  <c r="DP692" i="3"/>
  <c r="DT692" i="3"/>
  <c r="DX692" i="3"/>
  <c r="EB692" i="3"/>
  <c r="EF692" i="3"/>
  <c r="EJ692" i="3"/>
  <c r="EN692" i="3"/>
  <c r="ER692" i="3"/>
  <c r="EV692" i="3"/>
  <c r="EZ692" i="3"/>
  <c r="FD692" i="3"/>
  <c r="CY693" i="3"/>
  <c r="DC693" i="3"/>
  <c r="DG693" i="3"/>
  <c r="DK693" i="3"/>
  <c r="DO693" i="3"/>
  <c r="DS693" i="3"/>
  <c r="DW693" i="3"/>
  <c r="EA693" i="3"/>
  <c r="EE693" i="3"/>
  <c r="EI693" i="3"/>
  <c r="EM693" i="3"/>
  <c r="EQ693" i="3"/>
  <c r="EU693" i="3"/>
  <c r="EY693" i="3"/>
  <c r="FC693" i="3"/>
  <c r="CX694" i="3"/>
  <c r="DB694" i="3"/>
  <c r="DF694" i="3"/>
  <c r="DJ694" i="3"/>
  <c r="DN694" i="3"/>
  <c r="DR694" i="3"/>
  <c r="DV694" i="3"/>
  <c r="DZ694" i="3"/>
  <c r="ED694" i="3"/>
  <c r="EH694" i="3"/>
  <c r="EL694" i="3"/>
  <c r="EP694" i="3"/>
  <c r="ET694" i="3"/>
  <c r="EX694" i="3"/>
  <c r="FB694" i="3"/>
  <c r="DA695" i="3"/>
  <c r="DE695" i="3"/>
  <c r="DI695" i="3"/>
  <c r="DM695" i="3"/>
  <c r="DQ695" i="3"/>
  <c r="DU695" i="3"/>
  <c r="DY695" i="3"/>
  <c r="EC695" i="3"/>
  <c r="EG695" i="3"/>
  <c r="EK695" i="3"/>
  <c r="EO695" i="3"/>
  <c r="ES695" i="3"/>
  <c r="EW695" i="3"/>
  <c r="FA695" i="3"/>
  <c r="FE695" i="3"/>
  <c r="CZ696" i="3"/>
  <c r="DD696" i="3"/>
  <c r="DH696" i="3"/>
  <c r="DL696" i="3"/>
  <c r="DP696" i="3"/>
  <c r="DT696" i="3"/>
  <c r="DX696" i="3"/>
  <c r="EB696" i="3"/>
  <c r="EF696" i="3"/>
  <c r="EJ696" i="3"/>
  <c r="EN696" i="3"/>
  <c r="ER696" i="3"/>
  <c r="EV696" i="3"/>
  <c r="EZ696" i="3"/>
  <c r="FD696" i="3"/>
  <c r="CY697" i="3"/>
  <c r="DC697" i="3"/>
  <c r="DG697" i="3"/>
  <c r="DK697" i="3"/>
  <c r="DO697" i="3"/>
  <c r="DS697" i="3"/>
  <c r="DW697" i="3"/>
  <c r="EA697" i="3"/>
  <c r="EE697" i="3"/>
  <c r="EI697" i="3"/>
  <c r="EM697" i="3"/>
  <c r="EQ697" i="3"/>
  <c r="EU697" i="3"/>
  <c r="EY697" i="3"/>
  <c r="FC697" i="3"/>
  <c r="DB698" i="3"/>
  <c r="DF698" i="3"/>
  <c r="DJ698" i="3"/>
  <c r="DN698" i="3"/>
  <c r="DR698" i="3"/>
  <c r="DV698" i="3"/>
  <c r="DZ698" i="3"/>
  <c r="EH698" i="3"/>
  <c r="EL698" i="3"/>
  <c r="EP698" i="3"/>
  <c r="ET698" i="3"/>
  <c r="EX698" i="3"/>
  <c r="FB698" i="3"/>
  <c r="BV1078" i="3"/>
  <c r="BV1083" i="3"/>
  <c r="CD1083" i="3"/>
  <c r="CD1078" i="3"/>
  <c r="CL1078" i="3"/>
  <c r="CL1083" i="3"/>
  <c r="DB1078" i="3"/>
  <c r="DB1083" i="3"/>
  <c r="DJ1083" i="3"/>
  <c r="DJ1078" i="3"/>
  <c r="DZ1083" i="3"/>
  <c r="DZ1078" i="3"/>
  <c r="EH1078" i="3"/>
  <c r="EH1083" i="3"/>
  <c r="EP1083" i="3"/>
  <c r="EP1078" i="3"/>
  <c r="EX1078" i="3"/>
  <c r="EX1083" i="3"/>
  <c r="BY1084" i="3"/>
  <c r="BY1079" i="3"/>
  <c r="CC1084" i="3"/>
  <c r="CC1079" i="3"/>
  <c r="CG1084" i="3"/>
  <c r="CG1079" i="3"/>
  <c r="CK1084" i="3"/>
  <c r="CK1079" i="3"/>
  <c r="CO1084" i="3"/>
  <c r="CO1079" i="3"/>
  <c r="CS1084" i="3"/>
  <c r="CS1079" i="3"/>
  <c r="CW1084" i="3"/>
  <c r="CW1079" i="3"/>
  <c r="DA1084" i="3"/>
  <c r="DA1079" i="3"/>
  <c r="DE1084" i="3"/>
  <c r="DE1079" i="3"/>
  <c r="DI1084" i="3"/>
  <c r="DI1079" i="3"/>
  <c r="DM1084" i="3"/>
  <c r="DM1079" i="3"/>
  <c r="DQ1084" i="3"/>
  <c r="DQ1079" i="3"/>
  <c r="DU1084" i="3"/>
  <c r="DU1079" i="3"/>
  <c r="DY1084" i="3"/>
  <c r="DY1079" i="3"/>
  <c r="EC1084" i="3"/>
  <c r="EC1079" i="3"/>
  <c r="EG1084" i="3"/>
  <c r="EG1079" i="3"/>
  <c r="EK1084" i="3"/>
  <c r="EK1079" i="3"/>
  <c r="EO1084" i="3"/>
  <c r="EO1079" i="3"/>
  <c r="ES1084" i="3"/>
  <c r="ES1079" i="3"/>
  <c r="EW1084" i="3"/>
  <c r="EW1079" i="3"/>
  <c r="FA1084" i="3"/>
  <c r="FA1079" i="3"/>
  <c r="FE1084" i="3"/>
  <c r="FE1079" i="3"/>
  <c r="CR1077" i="3"/>
  <c r="DH1077" i="3"/>
  <c r="DX1077" i="3"/>
  <c r="FD1077" i="3"/>
  <c r="DR1083" i="3"/>
  <c r="CT1078" i="3"/>
  <c r="BX1077" i="3"/>
  <c r="CF1077" i="3"/>
  <c r="CJ1077" i="3"/>
  <c r="CN1077" i="3"/>
  <c r="CV1077" i="3"/>
  <c r="CZ1077" i="3"/>
  <c r="DD1077" i="3"/>
  <c r="DL1077" i="3"/>
  <c r="DP1077" i="3"/>
  <c r="DT1077" i="3"/>
  <c r="EB1077" i="3"/>
  <c r="EF1077" i="3"/>
  <c r="EJ1077" i="3"/>
  <c r="ER1077" i="3"/>
  <c r="EV1077" i="3"/>
  <c r="EZ1077" i="3"/>
  <c r="BW1078" i="3"/>
  <c r="CA1078" i="3"/>
  <c r="CE1078" i="3"/>
  <c r="CI1078" i="3"/>
  <c r="CM1078" i="3"/>
  <c r="CQ1078" i="3"/>
  <c r="CU1078" i="3"/>
  <c r="CY1078" i="3"/>
  <c r="DC1078" i="3"/>
  <c r="DG1078" i="3"/>
  <c r="DK1078" i="3"/>
  <c r="DO1078" i="3"/>
  <c r="DS1078" i="3"/>
  <c r="DW1078" i="3"/>
  <c r="EA1078" i="3"/>
  <c r="EE1078" i="3"/>
  <c r="EI1078" i="3"/>
  <c r="EM1078" i="3"/>
  <c r="EQ1078" i="3"/>
  <c r="EU1078" i="3"/>
  <c r="EY1078" i="3"/>
  <c r="FC1078" i="3"/>
  <c r="BV1079" i="3"/>
  <c r="BZ1079" i="3"/>
  <c r="CD1079" i="3"/>
  <c r="CH1079" i="3"/>
  <c r="CL1079" i="3"/>
  <c r="CP1079" i="3"/>
  <c r="CT1079" i="3"/>
  <c r="CX1079" i="3"/>
  <c r="DB1079" i="3"/>
  <c r="DF1079" i="3"/>
  <c r="DJ1079" i="3"/>
  <c r="DN1079" i="3"/>
  <c r="DR1079" i="3"/>
  <c r="DV1079" i="3"/>
  <c r="DZ1079" i="3"/>
  <c r="ED1079" i="3"/>
  <c r="EH1079" i="3"/>
  <c r="EL1079" i="3"/>
  <c r="EP1079" i="3"/>
  <c r="ET1079" i="3"/>
  <c r="EX1079" i="3"/>
  <c r="FB1079" i="3"/>
  <c r="BY1080" i="3"/>
  <c r="CC1080" i="3"/>
  <c r="CG1080" i="3"/>
  <c r="CK1080" i="3"/>
  <c r="CO1080" i="3"/>
  <c r="CS1080" i="3"/>
  <c r="CW1080" i="3"/>
  <c r="DA1080" i="3"/>
  <c r="DE1080" i="3"/>
  <c r="DI1080" i="3"/>
  <c r="DM1080" i="3"/>
  <c r="DQ1080" i="3"/>
  <c r="DU1080" i="3"/>
  <c r="DY1080" i="3"/>
  <c r="EC1080" i="3"/>
  <c r="EG1080" i="3"/>
  <c r="EK1080" i="3"/>
  <c r="EO1080" i="3"/>
  <c r="ES1080" i="3"/>
  <c r="EW1080" i="3"/>
  <c r="FA1080" i="3"/>
  <c r="FE1080" i="3"/>
  <c r="BY1083" i="3"/>
  <c r="CC1083" i="3"/>
  <c r="CG1083" i="3"/>
  <c r="CK1083" i="3"/>
  <c r="CO1083" i="3"/>
  <c r="CS1083" i="3"/>
  <c r="CW1083" i="3"/>
  <c r="DA1083" i="3"/>
  <c r="DE1083" i="3"/>
  <c r="DI1083" i="3"/>
  <c r="DM1083" i="3"/>
  <c r="DQ1083" i="3"/>
  <c r="DU1083" i="3"/>
  <c r="DY1083" i="3"/>
  <c r="EC1083" i="3"/>
  <c r="EG1083" i="3"/>
  <c r="EK1083" i="3"/>
  <c r="EO1083" i="3"/>
  <c r="ES1083" i="3"/>
  <c r="EW1083" i="3"/>
  <c r="FA1083" i="3"/>
  <c r="FE1083" i="3"/>
  <c r="BY1085" i="3"/>
  <c r="CC1085" i="3"/>
  <c r="CG1085" i="3"/>
  <c r="CK1085" i="3"/>
  <c r="CO1085" i="3"/>
  <c r="CS1085" i="3"/>
  <c r="CW1085" i="3"/>
  <c r="DA1085" i="3"/>
  <c r="DE1085" i="3"/>
  <c r="DI1085" i="3"/>
  <c r="DM1085" i="3"/>
  <c r="DQ1085" i="3"/>
  <c r="DU1085" i="3"/>
  <c r="DY1085" i="3"/>
  <c r="EC1085" i="3"/>
  <c r="EG1085" i="3"/>
  <c r="EK1085" i="3"/>
  <c r="EO1085" i="3"/>
  <c r="ES1085" i="3"/>
  <c r="EW1085" i="3"/>
  <c r="FA1085" i="3"/>
  <c r="FE1085" i="3"/>
  <c r="CJ1079" i="3"/>
  <c r="EV1079" i="3"/>
  <c r="DB1080" i="3"/>
  <c r="CD1081" i="3"/>
  <c r="EP1081" i="3"/>
  <c r="DP1082" i="3"/>
  <c r="CR1084" i="3"/>
  <c r="FD1084" i="3"/>
  <c r="CL1086" i="3"/>
  <c r="EX1086" i="3"/>
  <c r="BY1082" i="3"/>
  <c r="BY1077" i="3"/>
  <c r="CC1082" i="3"/>
  <c r="CC1077" i="3"/>
  <c r="CG1082" i="3"/>
  <c r="CG1077" i="3"/>
  <c r="CK1082" i="3"/>
  <c r="CK1077" i="3"/>
  <c r="CO1082" i="3"/>
  <c r="CO1077" i="3"/>
  <c r="CS1082" i="3"/>
  <c r="CS1077" i="3"/>
  <c r="CW1082" i="3"/>
  <c r="CW1077" i="3"/>
  <c r="DA1082" i="3"/>
  <c r="DA1077" i="3"/>
  <c r="DE1082" i="3"/>
  <c r="DE1077" i="3"/>
  <c r="DI1082" i="3"/>
  <c r="DI1077" i="3"/>
  <c r="DM1082" i="3"/>
  <c r="DM1077" i="3"/>
  <c r="DQ1082" i="3"/>
  <c r="DQ1077" i="3"/>
  <c r="DU1082" i="3"/>
  <c r="DU1077" i="3"/>
  <c r="DY1082" i="3"/>
  <c r="DY1077" i="3"/>
  <c r="EC1082" i="3"/>
  <c r="EC1077" i="3"/>
  <c r="EG1082" i="3"/>
  <c r="EG1077" i="3"/>
  <c r="EK1082" i="3"/>
  <c r="EK1077" i="3"/>
  <c r="EO1082" i="3"/>
  <c r="EO1077" i="3"/>
  <c r="ES1082" i="3"/>
  <c r="ES1077" i="3"/>
  <c r="EW1082" i="3"/>
  <c r="EW1077" i="3"/>
  <c r="FA1082" i="3"/>
  <c r="FA1077" i="3"/>
  <c r="FE1082" i="3"/>
  <c r="FE1077" i="3"/>
  <c r="BX1078" i="3"/>
  <c r="CB1078" i="3"/>
  <c r="CF1078" i="3"/>
  <c r="CJ1078" i="3"/>
  <c r="CN1078" i="3"/>
  <c r="CR1078" i="3"/>
  <c r="CV1078" i="3"/>
  <c r="CZ1078" i="3"/>
  <c r="DD1078" i="3"/>
  <c r="DH1078" i="3"/>
  <c r="DL1078" i="3"/>
  <c r="DP1078" i="3"/>
  <c r="DT1078" i="3"/>
  <c r="DX1078" i="3"/>
  <c r="EB1078" i="3"/>
  <c r="EF1078" i="3"/>
  <c r="EJ1078" i="3"/>
  <c r="EN1078" i="3"/>
  <c r="ER1078" i="3"/>
  <c r="EV1078" i="3"/>
  <c r="EZ1078" i="3"/>
  <c r="FD1078" i="3"/>
  <c r="BW1079" i="3"/>
  <c r="CA1079" i="3"/>
  <c r="CE1079" i="3"/>
  <c r="CI1079" i="3"/>
  <c r="CM1079" i="3"/>
  <c r="CQ1079" i="3"/>
  <c r="CU1079" i="3"/>
  <c r="CY1079" i="3"/>
  <c r="DC1079" i="3"/>
  <c r="DG1079" i="3"/>
  <c r="DK1079" i="3"/>
  <c r="DO1079" i="3"/>
  <c r="DS1079" i="3"/>
  <c r="DW1079" i="3"/>
  <c r="EA1079" i="3"/>
  <c r="EE1079" i="3"/>
  <c r="EI1079" i="3"/>
  <c r="EM1079" i="3"/>
  <c r="EQ1079" i="3"/>
  <c r="EU1079" i="3"/>
  <c r="EY1079" i="3"/>
  <c r="FC1079" i="3"/>
  <c r="BZ1080" i="3"/>
  <c r="CD1080" i="3"/>
  <c r="CH1080" i="3"/>
  <c r="CP1080" i="3"/>
  <c r="CT1080" i="3"/>
  <c r="CX1080" i="3"/>
  <c r="DF1080" i="3"/>
  <c r="DJ1080" i="3"/>
  <c r="DN1080" i="3"/>
  <c r="DV1080" i="3"/>
  <c r="DZ1080" i="3"/>
  <c r="ED1080" i="3"/>
  <c r="EL1080" i="3"/>
  <c r="EP1080" i="3"/>
  <c r="ET1080" i="3"/>
  <c r="FB1080" i="3"/>
  <c r="BZ1083" i="3"/>
  <c r="CH1083" i="3"/>
  <c r="CP1083" i="3"/>
  <c r="CX1083" i="3"/>
  <c r="DF1083" i="3"/>
  <c r="DN1083" i="3"/>
  <c r="DV1083" i="3"/>
  <c r="ED1083" i="3"/>
  <c r="EL1083" i="3"/>
  <c r="ET1083" i="3"/>
  <c r="FB1083" i="3"/>
  <c r="BZ1085" i="3"/>
  <c r="CH1085" i="3"/>
  <c r="CP1085" i="3"/>
  <c r="CX1085" i="3"/>
  <c r="DF1085" i="3"/>
  <c r="DN1085" i="3"/>
  <c r="BZ1086" i="3"/>
  <c r="CH1086" i="3"/>
  <c r="CP1086" i="3"/>
  <c r="CX1086" i="3"/>
  <c r="DF1086" i="3"/>
  <c r="DN1086" i="3"/>
  <c r="DV1086" i="3"/>
  <c r="ED1086" i="3"/>
  <c r="EL1086" i="3"/>
  <c r="ET1086" i="3"/>
  <c r="FB1086" i="3"/>
  <c r="CZ1079" i="3"/>
  <c r="DR1080" i="3"/>
  <c r="CT1081" i="3"/>
  <c r="EF1082" i="3"/>
  <c r="DH1084" i="3"/>
  <c r="DB1086" i="3"/>
  <c r="DP1079" i="3"/>
  <c r="BV1080" i="3"/>
  <c r="DJ1081" i="3"/>
  <c r="CJ1082" i="3"/>
  <c r="EV1082" i="3"/>
  <c r="DX1084" i="3"/>
  <c r="CD1085" i="3"/>
  <c r="DR1086" i="3"/>
  <c r="BW1081" i="3"/>
  <c r="CA1081" i="3"/>
  <c r="CE1081" i="3"/>
  <c r="CI1081" i="3"/>
  <c r="CM1081" i="3"/>
  <c r="CQ1081" i="3"/>
  <c r="CU1081" i="3"/>
  <c r="CY1081" i="3"/>
  <c r="DC1081" i="3"/>
  <c r="DG1081" i="3"/>
  <c r="DK1081" i="3"/>
  <c r="DO1081" i="3"/>
  <c r="DS1081" i="3"/>
  <c r="DW1081" i="3"/>
  <c r="EA1081" i="3"/>
  <c r="EE1081" i="3"/>
  <c r="EI1081" i="3"/>
  <c r="EM1081" i="3"/>
  <c r="EQ1081" i="3"/>
  <c r="EU1081" i="3"/>
  <c r="EY1081" i="3"/>
  <c r="FC1081" i="3"/>
  <c r="BY1067" i="3"/>
  <c r="CC1067" i="3"/>
  <c r="CG1067" i="3"/>
  <c r="CK1067" i="3"/>
  <c r="CO1067" i="3"/>
  <c r="CS1067" i="3"/>
  <c r="CW1067" i="3"/>
  <c r="DA1067" i="3"/>
  <c r="DE1067" i="3"/>
  <c r="DI1067" i="3"/>
  <c r="DM1067" i="3"/>
  <c r="DQ1067" i="3"/>
  <c r="DU1067" i="3"/>
  <c r="DY1067" i="3"/>
  <c r="EC1067" i="3"/>
  <c r="EG1067" i="3"/>
  <c r="EK1067" i="3"/>
  <c r="EO1067" i="3"/>
  <c r="ES1067" i="3"/>
  <c r="EW1067" i="3"/>
  <c r="FA1067" i="3"/>
  <c r="FE1067" i="3"/>
  <c r="BY1071" i="3"/>
  <c r="CC1071" i="3"/>
  <c r="CG1071" i="3"/>
  <c r="CK1071" i="3"/>
  <c r="CO1071" i="3"/>
  <c r="CS1071" i="3"/>
  <c r="CW1071" i="3"/>
  <c r="DA1071" i="3"/>
  <c r="DE1071" i="3"/>
  <c r="DI1071" i="3"/>
  <c r="DM1071" i="3"/>
  <c r="DQ1071" i="3"/>
  <c r="DU1071" i="3"/>
  <c r="DY1071" i="3"/>
  <c r="EC1071" i="3"/>
  <c r="EG1071" i="3"/>
  <c r="EK1071" i="3"/>
  <c r="EO1071" i="3"/>
  <c r="ES1071" i="3"/>
  <c r="EW1071" i="3"/>
  <c r="FA1071" i="3"/>
  <c r="FE1071" i="3"/>
  <c r="BV1082" i="3"/>
  <c r="BZ1082" i="3"/>
  <c r="CD1082" i="3"/>
  <c r="CH1082" i="3"/>
  <c r="CL1082" i="3"/>
  <c r="CP1082" i="3"/>
  <c r="CT1082" i="3"/>
  <c r="CX1082" i="3"/>
  <c r="DB1082" i="3"/>
  <c r="DF1082" i="3"/>
  <c r="DJ1082" i="3"/>
  <c r="DN1082" i="3"/>
  <c r="DR1082" i="3"/>
  <c r="DV1082" i="3"/>
  <c r="DZ1082" i="3"/>
  <c r="ED1082" i="3"/>
  <c r="EH1082" i="3"/>
  <c r="EL1082" i="3"/>
  <c r="EP1082" i="3"/>
  <c r="ET1082" i="3"/>
  <c r="EX1082" i="3"/>
  <c r="FB1082" i="3"/>
  <c r="BV1084" i="3"/>
  <c r="BZ1084" i="3"/>
  <c r="CD1084" i="3"/>
  <c r="CH1084" i="3"/>
  <c r="CL1084" i="3"/>
  <c r="CP1084" i="3"/>
  <c r="CT1084" i="3"/>
  <c r="CX1084" i="3"/>
  <c r="DB1084" i="3"/>
  <c r="DF1084" i="3"/>
  <c r="DJ1084" i="3"/>
  <c r="DN1084" i="3"/>
  <c r="DR1084" i="3"/>
  <c r="DV1084" i="3"/>
  <c r="DZ1084" i="3"/>
  <c r="ED1084" i="3"/>
  <c r="EH1084" i="3"/>
  <c r="EL1084" i="3"/>
  <c r="EP1084" i="3"/>
  <c r="ET1084" i="3"/>
  <c r="EX1084" i="3"/>
  <c r="FB1084" i="3"/>
  <c r="BX1081" i="3"/>
  <c r="CB1081" i="3"/>
  <c r="CF1081" i="3"/>
  <c r="CJ1081" i="3"/>
  <c r="CN1081" i="3"/>
  <c r="CR1081" i="3"/>
  <c r="CV1081" i="3"/>
  <c r="CZ1081" i="3"/>
  <c r="DD1081" i="3"/>
  <c r="DH1081" i="3"/>
  <c r="DL1081" i="3"/>
  <c r="DP1081" i="3"/>
  <c r="DT1081" i="3"/>
  <c r="DX1081" i="3"/>
  <c r="EB1081" i="3"/>
  <c r="EF1081" i="3"/>
  <c r="EJ1081" i="3"/>
  <c r="EN1081" i="3"/>
  <c r="ER1081" i="3"/>
  <c r="EV1081" i="3"/>
  <c r="EZ1081" i="3"/>
  <c r="FD1081" i="3"/>
  <c r="BW1082" i="3"/>
  <c r="CA1082" i="3"/>
  <c r="CE1082" i="3"/>
  <c r="CI1082" i="3"/>
  <c r="CM1082" i="3"/>
  <c r="CQ1082" i="3"/>
  <c r="CU1082" i="3"/>
  <c r="CY1082" i="3"/>
  <c r="DC1082" i="3"/>
  <c r="DG1082" i="3"/>
  <c r="DK1082" i="3"/>
  <c r="DO1082" i="3"/>
  <c r="DS1082" i="3"/>
  <c r="DW1082" i="3"/>
  <c r="EA1082" i="3"/>
  <c r="EE1082" i="3"/>
  <c r="EI1082" i="3"/>
  <c r="EM1082" i="3"/>
  <c r="EQ1082" i="3"/>
  <c r="EU1082" i="3"/>
  <c r="EY1082" i="3"/>
  <c r="FC1082" i="3"/>
  <c r="BW1083" i="3"/>
  <c r="CA1083" i="3"/>
  <c r="CE1083" i="3"/>
  <c r="CI1083" i="3"/>
  <c r="CM1083" i="3"/>
  <c r="CQ1083" i="3"/>
  <c r="CU1083" i="3"/>
  <c r="CY1083" i="3"/>
  <c r="DC1083" i="3"/>
  <c r="DG1083" i="3"/>
  <c r="DK1083" i="3"/>
  <c r="DO1083" i="3"/>
  <c r="DS1083" i="3"/>
  <c r="DW1083" i="3"/>
  <c r="EA1083" i="3"/>
  <c r="EE1083" i="3"/>
  <c r="EI1083" i="3"/>
  <c r="EM1083" i="3"/>
  <c r="EQ1083" i="3"/>
  <c r="EU1083" i="3"/>
  <c r="EY1083" i="3"/>
  <c r="FC1083" i="3"/>
  <c r="BW1084" i="3"/>
  <c r="CA1084" i="3"/>
  <c r="CE1084" i="3"/>
  <c r="CI1084" i="3"/>
  <c r="CM1084" i="3"/>
  <c r="CQ1084" i="3"/>
  <c r="CU1084" i="3"/>
  <c r="CY1084" i="3"/>
  <c r="DC1084" i="3"/>
  <c r="DG1084" i="3"/>
  <c r="DK1084" i="3"/>
  <c r="DO1084" i="3"/>
  <c r="DS1084" i="3"/>
  <c r="DW1084" i="3"/>
  <c r="EA1084" i="3"/>
  <c r="EE1084" i="3"/>
  <c r="EI1084" i="3"/>
  <c r="EM1084" i="3"/>
  <c r="EQ1084" i="3"/>
  <c r="EU1084" i="3"/>
  <c r="EY1084" i="3"/>
  <c r="FC1084" i="3"/>
  <c r="BW1085" i="3"/>
  <c r="CA1085" i="3"/>
  <c r="CE1085" i="3"/>
  <c r="CI1085" i="3"/>
  <c r="CM1085" i="3"/>
  <c r="CQ1085" i="3"/>
  <c r="CU1085" i="3"/>
  <c r="CY1085" i="3"/>
  <c r="DC1085" i="3"/>
  <c r="DG1085" i="3"/>
  <c r="DK1085" i="3"/>
  <c r="DO1085" i="3"/>
  <c r="DS1085" i="3"/>
  <c r="DW1085" i="3"/>
  <c r="EA1085" i="3"/>
  <c r="EE1085" i="3"/>
  <c r="EI1085" i="3"/>
  <c r="EM1085" i="3"/>
  <c r="EQ1085" i="3"/>
  <c r="EU1085" i="3"/>
  <c r="EY1085" i="3"/>
  <c r="FC1085" i="3"/>
  <c r="BW1086" i="3"/>
  <c r="CA1086" i="3"/>
  <c r="CE1086" i="3"/>
  <c r="CI1086" i="3"/>
  <c r="CM1086" i="3"/>
  <c r="CQ1086" i="3"/>
  <c r="CU1086" i="3"/>
  <c r="CY1086" i="3"/>
  <c r="DC1086" i="3"/>
  <c r="DG1086" i="3"/>
  <c r="DK1086" i="3"/>
  <c r="DO1086" i="3"/>
  <c r="DS1086" i="3"/>
  <c r="DW1086" i="3"/>
  <c r="EA1086" i="3"/>
  <c r="EE1086" i="3"/>
  <c r="EI1086" i="3"/>
  <c r="EM1086" i="3"/>
  <c r="EQ1086" i="3"/>
  <c r="EU1086" i="3"/>
  <c r="EY1086" i="3"/>
  <c r="FC1086" i="3"/>
  <c r="BV1097" i="3"/>
  <c r="BZ1097" i="3"/>
  <c r="CD1097" i="3"/>
  <c r="CH1097" i="3"/>
  <c r="CL1097" i="3"/>
  <c r="CP1097" i="3"/>
  <c r="CT1097" i="3"/>
  <c r="CX1097" i="3"/>
  <c r="DB1097" i="3"/>
  <c r="DF1097" i="3"/>
  <c r="DJ1097" i="3"/>
  <c r="DN1097" i="3"/>
  <c r="DR1097" i="3"/>
  <c r="DV1097" i="3"/>
  <c r="DZ1097" i="3"/>
  <c r="ED1097" i="3"/>
  <c r="EH1097" i="3"/>
  <c r="EL1097" i="3"/>
  <c r="EP1097" i="3"/>
  <c r="ET1097" i="3"/>
  <c r="EX1097" i="3"/>
  <c r="FB1097" i="3"/>
  <c r="BV1099" i="3"/>
  <c r="BZ1099" i="3"/>
  <c r="CD1099" i="3"/>
  <c r="CH1099" i="3"/>
  <c r="CL1099" i="3"/>
  <c r="CP1099" i="3"/>
  <c r="CT1099" i="3"/>
  <c r="CX1099" i="3"/>
  <c r="DB1099" i="3"/>
  <c r="DF1099" i="3"/>
  <c r="DJ1099" i="3"/>
  <c r="DN1099" i="3"/>
  <c r="DR1099" i="3"/>
  <c r="DV1099" i="3"/>
  <c r="DZ1099" i="3"/>
  <c r="ED1099" i="3"/>
  <c r="EH1099" i="3"/>
  <c r="EL1099" i="3"/>
  <c r="EP1099" i="3"/>
  <c r="ET1099" i="3"/>
  <c r="EX1099" i="3"/>
  <c r="FB1099" i="3"/>
  <c r="BV1100" i="3"/>
  <c r="BZ1100" i="3"/>
  <c r="CD1100" i="3"/>
  <c r="CH1100" i="3"/>
  <c r="CL1100" i="3"/>
  <c r="CP1100" i="3"/>
  <c r="CT1100" i="3"/>
  <c r="CX1100" i="3"/>
  <c r="DB1100" i="3"/>
  <c r="DF1100" i="3"/>
  <c r="DJ1100" i="3"/>
  <c r="DN1100" i="3"/>
  <c r="DR1100" i="3"/>
  <c r="DV1100" i="3"/>
  <c r="DZ1100" i="3"/>
  <c r="ED1100" i="3"/>
  <c r="EH1100" i="3"/>
  <c r="EL1100" i="3"/>
  <c r="EP1100" i="3"/>
  <c r="ET1100" i="3"/>
  <c r="EX1100" i="3"/>
  <c r="FB1100" i="3"/>
  <c r="BV1101" i="3"/>
  <c r="BZ1101" i="3"/>
  <c r="CD1101" i="3"/>
  <c r="CH1101" i="3"/>
  <c r="CL1101" i="3"/>
  <c r="CP1101" i="3"/>
  <c r="CT1101" i="3"/>
  <c r="CX1101" i="3"/>
  <c r="DB1101" i="3"/>
  <c r="DF1101" i="3"/>
  <c r="DJ1101" i="3"/>
  <c r="DN1101" i="3"/>
  <c r="DR1101" i="3"/>
  <c r="DV1101" i="3"/>
  <c r="DZ1101" i="3"/>
  <c r="ED1101" i="3"/>
  <c r="EH1101" i="3"/>
  <c r="EL1101" i="3"/>
  <c r="EP1101" i="3"/>
  <c r="ET1101" i="3"/>
  <c r="EX1101" i="3"/>
  <c r="FB1101" i="3"/>
  <c r="BY1081" i="3"/>
  <c r="CC1081" i="3"/>
  <c r="CG1081" i="3"/>
  <c r="CK1081" i="3"/>
  <c r="CO1081" i="3"/>
  <c r="CS1081" i="3"/>
  <c r="CW1081" i="3"/>
  <c r="DA1081" i="3"/>
  <c r="DE1081" i="3"/>
  <c r="DI1081" i="3"/>
  <c r="DM1081" i="3"/>
  <c r="DQ1081" i="3"/>
  <c r="DU1081" i="3"/>
  <c r="DY1081" i="3"/>
  <c r="EC1081" i="3"/>
  <c r="EG1081" i="3"/>
  <c r="EK1081" i="3"/>
  <c r="EO1081" i="3"/>
  <c r="ES1081" i="3"/>
  <c r="EW1081" i="3"/>
  <c r="FA1081" i="3"/>
  <c r="FE1081" i="3"/>
  <c r="BX1083" i="3"/>
  <c r="CB1083" i="3"/>
  <c r="CF1083" i="3"/>
  <c r="CJ1083" i="3"/>
  <c r="CN1083" i="3"/>
  <c r="CR1083" i="3"/>
  <c r="CV1083" i="3"/>
  <c r="CZ1083" i="3"/>
  <c r="DD1083" i="3"/>
  <c r="DH1083" i="3"/>
  <c r="DL1083" i="3"/>
  <c r="DP1083" i="3"/>
  <c r="DT1083" i="3"/>
  <c r="DX1083" i="3"/>
  <c r="EB1083" i="3"/>
  <c r="EF1083" i="3"/>
  <c r="EJ1083" i="3"/>
  <c r="EN1083" i="3"/>
  <c r="ER1083" i="3"/>
  <c r="EV1083" i="3"/>
  <c r="EZ1083" i="3"/>
  <c r="FD1083" i="3"/>
  <c r="BX1085" i="3"/>
  <c r="CB1085" i="3"/>
  <c r="CF1085" i="3"/>
  <c r="CJ1085" i="3"/>
  <c r="CN1085" i="3"/>
  <c r="CR1085" i="3"/>
  <c r="CV1085" i="3"/>
  <c r="CZ1085" i="3"/>
  <c r="DD1085" i="3"/>
  <c r="DH1085" i="3"/>
  <c r="DL1085" i="3"/>
  <c r="DP1085" i="3"/>
  <c r="DT1085" i="3"/>
  <c r="DX1085" i="3"/>
  <c r="EB1085" i="3"/>
  <c r="EF1085" i="3"/>
  <c r="EJ1085" i="3"/>
  <c r="EN1085" i="3"/>
  <c r="ER1085" i="3"/>
  <c r="EV1085" i="3"/>
  <c r="EZ1085" i="3"/>
  <c r="FD1085" i="3"/>
  <c r="BX1086" i="3"/>
  <c r="CB1086" i="3"/>
  <c r="CF1086" i="3"/>
  <c r="CJ1086" i="3"/>
  <c r="CN1086" i="3"/>
  <c r="CR1086" i="3"/>
  <c r="CV1086" i="3"/>
  <c r="CZ1086" i="3"/>
  <c r="DD1086" i="3"/>
  <c r="DH1086" i="3"/>
  <c r="DL1086" i="3"/>
  <c r="DP1086" i="3"/>
  <c r="DT1086" i="3"/>
  <c r="DX1086" i="3"/>
  <c r="EB1086" i="3"/>
  <c r="BW1100" i="3"/>
  <c r="CA1100" i="3"/>
  <c r="CE1100" i="3"/>
  <c r="CI1100" i="3"/>
  <c r="CM1100" i="3"/>
  <c r="CQ1100" i="3"/>
  <c r="CU1100" i="3"/>
  <c r="CY1100" i="3"/>
  <c r="DC1100" i="3"/>
  <c r="DG1100" i="3"/>
  <c r="DK1100" i="3"/>
  <c r="DO1100" i="3"/>
  <c r="DS1100" i="3"/>
  <c r="DW1100" i="3"/>
  <c r="EA1100" i="3"/>
  <c r="EE1100" i="3"/>
  <c r="EI1100" i="3"/>
  <c r="EM1100" i="3"/>
  <c r="EQ1100" i="3"/>
  <c r="EU1100" i="3"/>
  <c r="EY1100" i="3"/>
  <c r="FC1100" i="3"/>
  <c r="BW1101" i="3"/>
  <c r="CA1101" i="3"/>
  <c r="CE1101" i="3"/>
  <c r="CI1101" i="3"/>
  <c r="CM1101" i="3"/>
  <c r="CQ1101" i="3"/>
  <c r="CU1101" i="3"/>
  <c r="CY1101" i="3"/>
  <c r="DC1101" i="3"/>
  <c r="DG1101" i="3"/>
  <c r="DK1101" i="3"/>
  <c r="DO1101" i="3"/>
  <c r="DS1101" i="3"/>
  <c r="DW1101" i="3"/>
  <c r="EA1101" i="3"/>
  <c r="EE1101" i="3"/>
  <c r="EI1101" i="3"/>
  <c r="EM1101" i="3"/>
  <c r="EQ1101" i="3"/>
  <c r="EU1101" i="3"/>
  <c r="EY1101" i="3"/>
  <c r="FC1101" i="3"/>
  <c r="DP1099" i="3"/>
  <c r="DT1099" i="3"/>
  <c r="DX1099" i="3"/>
  <c r="EB1099" i="3"/>
  <c r="EF1099" i="3"/>
  <c r="EJ1099" i="3"/>
  <c r="EN1099" i="3"/>
  <c r="ER1099" i="3"/>
  <c r="EV1099" i="3"/>
  <c r="EZ1099" i="3"/>
  <c r="FD1099" i="3"/>
  <c r="DU1099" i="3"/>
  <c r="DY1099" i="3"/>
  <c r="EC1099" i="3"/>
  <c r="EG1099" i="3"/>
  <c r="EK1099" i="3"/>
  <c r="EO1099" i="3"/>
  <c r="ES1099" i="3"/>
  <c r="EW1099" i="3"/>
  <c r="FA1099" i="3"/>
  <c r="FE1099" i="3"/>
  <c r="BL1230" i="3"/>
  <c r="GJ1230" i="3"/>
  <c r="R1222" i="3"/>
  <c r="R1230" i="3"/>
  <c r="V1222" i="3"/>
  <c r="V1230" i="3"/>
  <c r="AD1222" i="3"/>
  <c r="AD1230" i="3"/>
  <c r="AH1222" i="3"/>
  <c r="AH1230" i="3"/>
  <c r="AL1222" i="3"/>
  <c r="AL1230" i="3"/>
  <c r="AT1222" i="3"/>
  <c r="AT1230" i="3"/>
  <c r="AX1222" i="3"/>
  <c r="AX1230" i="3"/>
  <c r="BB1222" i="3"/>
  <c r="BB1230" i="3"/>
  <c r="BJ1230" i="3"/>
  <c r="BJ1222" i="3"/>
  <c r="BR1222" i="3"/>
  <c r="BR1230" i="3"/>
  <c r="BZ1230" i="3"/>
  <c r="BZ1222" i="3"/>
  <c r="CD1222" i="3"/>
  <c r="CD1230" i="3"/>
  <c r="CL1222" i="3"/>
  <c r="CL1230" i="3"/>
  <c r="CP1230" i="3"/>
  <c r="CP1222" i="3"/>
  <c r="CT1222" i="3"/>
  <c r="CT1230" i="3"/>
  <c r="CX1222" i="3"/>
  <c r="CX1230" i="3"/>
  <c r="DF1230" i="3"/>
  <c r="DF1222" i="3"/>
  <c r="DJ1222" i="3"/>
  <c r="DJ1230" i="3"/>
  <c r="DN1222" i="3"/>
  <c r="DN1230" i="3"/>
  <c r="DV1230" i="3"/>
  <c r="DV1222" i="3"/>
  <c r="DZ1230" i="3"/>
  <c r="DZ1222" i="3"/>
  <c r="ED1230" i="3"/>
  <c r="ED1222" i="3"/>
  <c r="EH1230" i="3"/>
  <c r="EH1222" i="3"/>
  <c r="EL1230" i="3"/>
  <c r="EL1222" i="3"/>
  <c r="EP1230" i="3"/>
  <c r="EP1222" i="3"/>
  <c r="ET1230" i="3"/>
  <c r="ET1222" i="3"/>
  <c r="EX1230" i="3"/>
  <c r="EX1222" i="3"/>
  <c r="FB1230" i="3"/>
  <c r="FB1222" i="3"/>
  <c r="FF1230" i="3"/>
  <c r="FF1222" i="3"/>
  <c r="FJ1230" i="3"/>
  <c r="FJ1222" i="3"/>
  <c r="FN1230" i="3"/>
  <c r="FN1222" i="3"/>
  <c r="FR1230" i="3"/>
  <c r="FR1222" i="3"/>
  <c r="FV1230" i="3"/>
  <c r="FV1222" i="3"/>
  <c r="FZ1230" i="3"/>
  <c r="FZ1222" i="3"/>
  <c r="GD1230" i="3"/>
  <c r="GD1222" i="3"/>
  <c r="GH1230" i="3"/>
  <c r="GH1222" i="3"/>
  <c r="GL1230" i="3"/>
  <c r="GL1222" i="3"/>
  <c r="GP1230" i="3"/>
  <c r="GP1222" i="3"/>
  <c r="GT1230" i="3"/>
  <c r="GT1222" i="3"/>
  <c r="Z1230" i="3"/>
  <c r="AU1230" i="3"/>
  <c r="BF1230" i="3"/>
  <c r="EU1230" i="3"/>
  <c r="S1230" i="3"/>
  <c r="S1222" i="3"/>
  <c r="W1230" i="3"/>
  <c r="W1222" i="3"/>
  <c r="AA1222" i="3"/>
  <c r="AA1230" i="3"/>
  <c r="AM1230" i="3"/>
  <c r="AM1222" i="3"/>
  <c r="AQ1222" i="3"/>
  <c r="AQ1230" i="3"/>
  <c r="BG1222" i="3"/>
  <c r="BG1230" i="3"/>
  <c r="BK1230" i="3"/>
  <c r="BK1222" i="3"/>
  <c r="BO1230" i="3"/>
  <c r="BO1222" i="3"/>
  <c r="BW1222" i="3"/>
  <c r="BW1230" i="3"/>
  <c r="CA1222" i="3"/>
  <c r="CA1230" i="3"/>
  <c r="CI1222" i="3"/>
  <c r="CI1230" i="3"/>
  <c r="CM1230" i="3"/>
  <c r="CM1222" i="3"/>
  <c r="CU1230" i="3"/>
  <c r="CU1222" i="3"/>
  <c r="DC1222" i="3"/>
  <c r="DC1230" i="3"/>
  <c r="DG1222" i="3"/>
  <c r="DG1230" i="3"/>
  <c r="DO1230" i="3"/>
  <c r="DO1222" i="3"/>
  <c r="DS1222" i="3"/>
  <c r="DS1230" i="3"/>
  <c r="DW1230" i="3"/>
  <c r="DW1222" i="3"/>
  <c r="EA1230" i="3"/>
  <c r="EA1222" i="3"/>
  <c r="EI1230" i="3"/>
  <c r="EI1222" i="3"/>
  <c r="EM1230" i="3"/>
  <c r="EM1222" i="3"/>
  <c r="EY1230" i="3"/>
  <c r="EY1222" i="3"/>
  <c r="FC1230" i="3"/>
  <c r="FC1222" i="3"/>
  <c r="FG1230" i="3"/>
  <c r="FG1222" i="3"/>
  <c r="FO1230" i="3"/>
  <c r="FO1222" i="3"/>
  <c r="FS1230" i="3"/>
  <c r="FS1222" i="3"/>
  <c r="GA1222" i="3"/>
  <c r="GA1230" i="3"/>
  <c r="GE1230" i="3"/>
  <c r="GE1222" i="3"/>
  <c r="GI1230" i="3"/>
  <c r="GI1222" i="3"/>
  <c r="GM1230" i="3"/>
  <c r="GM1222" i="3"/>
  <c r="GU1230" i="3"/>
  <c r="GU1222" i="3"/>
  <c r="BV1230" i="3"/>
  <c r="CH1230" i="3"/>
  <c r="Y1222" i="3"/>
  <c r="AO1222" i="3"/>
  <c r="BE1222" i="3"/>
  <c r="Q1230" i="3"/>
  <c r="U1230" i="3"/>
  <c r="Y1230" i="3"/>
  <c r="AC1230" i="3"/>
  <c r="AG1230" i="3"/>
  <c r="AK1230" i="3"/>
  <c r="AO1230" i="3"/>
  <c r="AS1230" i="3"/>
  <c r="AW1230" i="3"/>
  <c r="BA1230" i="3"/>
  <c r="BE1230" i="3"/>
  <c r="BI1230" i="3"/>
  <c r="BM1230" i="3"/>
  <c r="BQ1230" i="3"/>
  <c r="BU1230" i="3"/>
  <c r="BY1230" i="3"/>
  <c r="CC1230" i="3"/>
  <c r="CG1230" i="3"/>
  <c r="CK1230" i="3"/>
  <c r="CO1230" i="3"/>
  <c r="CS1230" i="3"/>
  <c r="CW1230" i="3"/>
  <c r="DA1230" i="3"/>
  <c r="DE1230" i="3"/>
  <c r="DI1230" i="3"/>
  <c r="DM1230" i="3"/>
  <c r="DQ1230" i="3"/>
  <c r="DU1230" i="3"/>
  <c r="DY1230" i="3"/>
  <c r="EC1230" i="3"/>
  <c r="EG1230" i="3"/>
  <c r="EK1230" i="3"/>
  <c r="EO1230" i="3"/>
  <c r="ES1230" i="3"/>
  <c r="EW1230" i="3"/>
  <c r="FA1230" i="3"/>
  <c r="FE1230" i="3"/>
  <c r="FI1230" i="3"/>
  <c r="FM1230" i="3"/>
  <c r="FQ1230" i="3"/>
  <c r="FU1230" i="3"/>
  <c r="FY1230" i="3"/>
  <c r="GC1230" i="3"/>
  <c r="GG1230" i="3"/>
  <c r="GK1230" i="3"/>
  <c r="GO1230" i="3"/>
  <c r="GS1230" i="3"/>
  <c r="GW1230" i="3"/>
  <c r="P4" i="3" l="1"/>
  <c r="T1" i="3"/>
  <c r="J4" i="3"/>
  <c r="N2" i="3"/>
  <c r="O1" i="3"/>
  <c r="M2" i="3" s="1"/>
  <c r="K4" i="3"/>
  <c r="M4" i="3"/>
  <c r="O2" i="3"/>
  <c r="Q1" i="3"/>
  <c r="R1" i="3"/>
  <c r="N4" i="3"/>
  <c r="V1" i="3" l="1"/>
  <c r="R4" i="3"/>
  <c r="Q4" i="3"/>
  <c r="U1" i="3"/>
  <c r="S1" i="3"/>
  <c r="O4" i="3"/>
  <c r="X1" i="3"/>
  <c r="V2" i="3" s="1"/>
  <c r="T4" i="3"/>
  <c r="P2" i="3"/>
  <c r="R2" i="3"/>
  <c r="W1" i="3" l="1"/>
  <c r="S4" i="3"/>
  <c r="Q2" i="3"/>
  <c r="X4" i="3"/>
  <c r="AB1" i="3"/>
  <c r="Z2" i="3"/>
  <c r="U4" i="3"/>
  <c r="W2" i="3"/>
  <c r="Y1" i="3"/>
  <c r="Z1" i="3"/>
  <c r="V4" i="3"/>
  <c r="S2" i="3"/>
  <c r="T2" i="3"/>
  <c r="AD1" i="3" l="1"/>
  <c r="Z4" i="3"/>
  <c r="Y4" i="3"/>
  <c r="AC1" i="3"/>
  <c r="AA2" i="3"/>
  <c r="AB4" i="3"/>
  <c r="AF1" i="3"/>
  <c r="AD2" i="3" s="1"/>
  <c r="AA1" i="3"/>
  <c r="W4" i="3"/>
  <c r="X2" i="3"/>
  <c r="U2" i="3"/>
  <c r="AE1" i="3" l="1"/>
  <c r="AA4" i="3"/>
  <c r="Y2" i="3"/>
  <c r="AH1" i="3"/>
  <c r="AF2" i="3"/>
  <c r="AD4" i="3"/>
  <c r="AJ1" i="3"/>
  <c r="AF4" i="3"/>
  <c r="AC4" i="3"/>
  <c r="AG1" i="3"/>
  <c r="AE2" i="3" s="1"/>
  <c r="AB2" i="3"/>
  <c r="AJ4" i="3" l="1"/>
  <c r="AN1" i="3"/>
  <c r="AH2" i="3"/>
  <c r="AI1" i="3"/>
  <c r="AE4" i="3"/>
  <c r="AG4" i="3"/>
  <c r="AK1" i="3"/>
  <c r="AL1" i="3"/>
  <c r="AH4" i="3"/>
  <c r="AC2" i="3"/>
  <c r="AL4" i="3" l="1"/>
  <c r="AP1" i="3"/>
  <c r="AJ2" i="3"/>
  <c r="AN4" i="3"/>
  <c r="AR1" i="3"/>
  <c r="AP2" i="3"/>
  <c r="AK4" i="3"/>
  <c r="AO1" i="3"/>
  <c r="AM2" i="3" s="1"/>
  <c r="AM1" i="3"/>
  <c r="AI4" i="3"/>
  <c r="AL2" i="3"/>
  <c r="AI2" i="3"/>
  <c r="AG2" i="3"/>
  <c r="AQ1" i="3" l="1"/>
  <c r="AO2" i="3" s="1"/>
  <c r="AM4" i="3"/>
  <c r="AK2" i="3"/>
  <c r="AT1" i="3"/>
  <c r="AR2" i="3" s="1"/>
  <c r="AP4" i="3"/>
  <c r="AT2" i="3"/>
  <c r="AR4" i="3"/>
  <c r="AV1" i="3"/>
  <c r="AN2" i="3"/>
  <c r="AO4" i="3"/>
  <c r="AS1" i="3"/>
  <c r="AQ2" i="3" s="1"/>
  <c r="AS4" i="3" l="1"/>
  <c r="AW1" i="3"/>
  <c r="AZ1" i="3"/>
  <c r="AV4" i="3"/>
  <c r="AT4" i="3"/>
  <c r="AX1" i="3"/>
  <c r="AV2" i="3" s="1"/>
  <c r="AU1" i="3"/>
  <c r="AQ4" i="3"/>
  <c r="AZ4" i="3" l="1"/>
  <c r="BD1" i="3"/>
  <c r="AY1" i="3"/>
  <c r="AW2" i="3" s="1"/>
  <c r="AU4" i="3"/>
  <c r="AW4" i="3"/>
  <c r="BA1" i="3"/>
  <c r="AY2" i="3" s="1"/>
  <c r="AS2" i="3"/>
  <c r="AX2" i="3"/>
  <c r="AU2" i="3"/>
  <c r="BB1" i="3"/>
  <c r="AX4" i="3"/>
  <c r="BH1" i="3" l="1"/>
  <c r="BD4" i="3"/>
  <c r="BF1" i="3"/>
  <c r="BD2" i="3" s="1"/>
  <c r="BB4" i="3"/>
  <c r="BB2" i="3"/>
  <c r="AZ2" i="3"/>
  <c r="BA4" i="3"/>
  <c r="BE1" i="3"/>
  <c r="BC1" i="3"/>
  <c r="BA2" i="3" s="1"/>
  <c r="AY4" i="3"/>
  <c r="BE4" i="3" l="1"/>
  <c r="BI1" i="3"/>
  <c r="BC2" i="3"/>
  <c r="BH4" i="3"/>
  <c r="BL1" i="3"/>
  <c r="BJ2" i="3" s="1"/>
  <c r="BG1" i="3"/>
  <c r="BE2" i="3" s="1"/>
  <c r="BC4" i="3"/>
  <c r="BJ1" i="3"/>
  <c r="BF4" i="3"/>
  <c r="BF2" i="3"/>
  <c r="BJ4" i="3" l="1"/>
  <c r="BN1" i="3"/>
  <c r="BH2" i="3"/>
  <c r="BI4" i="3"/>
  <c r="BM1" i="3"/>
  <c r="BL4" i="3"/>
  <c r="BP1" i="3"/>
  <c r="BG2" i="3"/>
  <c r="BK1" i="3"/>
  <c r="BI2" i="3" s="1"/>
  <c r="BG4" i="3"/>
  <c r="BM4" i="3" l="1"/>
  <c r="BQ1" i="3"/>
  <c r="BO2" i="3"/>
  <c r="BR1" i="3"/>
  <c r="BP2" i="3" s="1"/>
  <c r="BN4" i="3"/>
  <c r="BP4" i="3"/>
  <c r="BT1" i="3"/>
  <c r="BR2" i="3" s="1"/>
  <c r="BK2" i="3"/>
  <c r="BL2" i="3"/>
  <c r="BO1" i="3"/>
  <c r="BM2" i="3" s="1"/>
  <c r="BK4" i="3"/>
  <c r="BN2" i="3"/>
  <c r="BQ4" i="3" l="1"/>
  <c r="BU1" i="3"/>
  <c r="BS1" i="3"/>
  <c r="BQ2" i="3" s="1"/>
  <c r="BO4" i="3"/>
  <c r="BX1" i="3"/>
  <c r="BT4" i="3"/>
  <c r="BV2" i="3"/>
  <c r="BT2" i="3"/>
  <c r="BV1" i="3"/>
  <c r="BR4" i="3"/>
  <c r="BZ1" i="3" l="1"/>
  <c r="BV4" i="3"/>
  <c r="BX4" i="3"/>
  <c r="CB1" i="3"/>
  <c r="BU4" i="3"/>
  <c r="BY1" i="3"/>
  <c r="BW2" i="3" s="1"/>
  <c r="BS2" i="3"/>
  <c r="BW1" i="3"/>
  <c r="BS4" i="3"/>
  <c r="CA1" i="3" l="1"/>
  <c r="BW4" i="3"/>
  <c r="BU2" i="3"/>
  <c r="CF1" i="3"/>
  <c r="CB4" i="3"/>
  <c r="BZ4" i="3"/>
  <c r="CD1" i="3"/>
  <c r="BY4" i="3"/>
  <c r="CC1" i="3"/>
  <c r="CA2" i="3" s="1"/>
  <c r="BZ2" i="3"/>
  <c r="BX2" i="3"/>
  <c r="CH1" i="3" l="1"/>
  <c r="CD4" i="3"/>
  <c r="CF4" i="3"/>
  <c r="CJ1" i="3"/>
  <c r="CH2" i="3"/>
  <c r="CE1" i="3"/>
  <c r="CA4" i="3"/>
  <c r="CC4" i="3"/>
  <c r="CG1" i="3"/>
  <c r="CB2" i="3"/>
  <c r="CD2" i="3"/>
  <c r="BY2" i="3"/>
  <c r="CG4" i="3" l="1"/>
  <c r="CK1" i="3"/>
  <c r="CI1" i="3"/>
  <c r="CG2" i="3" s="1"/>
  <c r="CE4" i="3"/>
  <c r="CE2" i="3"/>
  <c r="CC2" i="3"/>
  <c r="CL1" i="3"/>
  <c r="CH4" i="3"/>
  <c r="CJ4" i="3"/>
  <c r="CN1" i="3"/>
  <c r="CF2" i="3"/>
  <c r="CK4" i="3" l="1"/>
  <c r="CO1" i="3"/>
  <c r="CN4" i="3"/>
  <c r="CR1" i="3"/>
  <c r="CP2" i="3" s="1"/>
  <c r="CL4" i="3"/>
  <c r="CP1" i="3"/>
  <c r="CN2" i="3" s="1"/>
  <c r="CI2" i="3"/>
  <c r="CL2" i="3"/>
  <c r="CJ2" i="3"/>
  <c r="CM1" i="3"/>
  <c r="CI4" i="3"/>
  <c r="CO4" i="3" l="1"/>
  <c r="CS1" i="3"/>
  <c r="CQ2" i="3"/>
  <c r="CQ1" i="3"/>
  <c r="CM4" i="3"/>
  <c r="CV1" i="3"/>
  <c r="CT2" i="3" s="1"/>
  <c r="CR4" i="3"/>
  <c r="CM2" i="3"/>
  <c r="CK2" i="3"/>
  <c r="CT1" i="3"/>
  <c r="CR2" i="3" s="1"/>
  <c r="CP4" i="3"/>
  <c r="CU1" i="3" l="1"/>
  <c r="CQ4" i="3"/>
  <c r="CV4" i="3"/>
  <c r="CZ1" i="3"/>
  <c r="CO2" i="3"/>
  <c r="CV2" i="3"/>
  <c r="CX1" i="3"/>
  <c r="CT4" i="3"/>
  <c r="CS4" i="3"/>
  <c r="CW1" i="3"/>
  <c r="CW4" i="3" l="1"/>
  <c r="DA1" i="3"/>
  <c r="CZ4" i="3"/>
  <c r="DD1" i="3"/>
  <c r="DB2" i="3" s="1"/>
  <c r="CY1" i="3"/>
  <c r="CU4" i="3"/>
  <c r="CU2" i="3"/>
  <c r="CX4" i="3"/>
  <c r="DB1" i="3"/>
  <c r="CX2" i="3"/>
  <c r="CS2" i="3"/>
  <c r="DF1" i="3" l="1"/>
  <c r="DB4" i="3"/>
  <c r="CZ2" i="3"/>
  <c r="DC1" i="3"/>
  <c r="CY4" i="3"/>
  <c r="CW2" i="3"/>
  <c r="DA4" i="3"/>
  <c r="DE1" i="3"/>
  <c r="DC2" i="3"/>
  <c r="DD4" i="3"/>
  <c r="DH1" i="3"/>
  <c r="DF2" i="3" s="1"/>
  <c r="CY2" i="3"/>
  <c r="DL1" i="3" l="1"/>
  <c r="DJ2" i="3" s="1"/>
  <c r="DH4" i="3"/>
  <c r="DE4" i="3"/>
  <c r="DI1" i="3"/>
  <c r="DG1" i="3"/>
  <c r="DC4" i="3"/>
  <c r="DJ1" i="3"/>
  <c r="DH2" i="3" s="1"/>
  <c r="DF4" i="3"/>
  <c r="DA2" i="3"/>
  <c r="DD2" i="3"/>
  <c r="DK1" i="3" l="1"/>
  <c r="DG4" i="3"/>
  <c r="DJ4" i="3"/>
  <c r="DN1" i="3"/>
  <c r="DE2" i="3"/>
  <c r="DI4" i="3"/>
  <c r="DM1" i="3"/>
  <c r="DG2" i="3"/>
  <c r="DL4" i="3"/>
  <c r="DP1" i="3"/>
  <c r="DR2" i="3" l="1"/>
  <c r="DT1" i="3"/>
  <c r="DP4" i="3"/>
  <c r="DM4" i="3"/>
  <c r="DQ1" i="3"/>
  <c r="DO2" i="3" s="1"/>
  <c r="DR1" i="3"/>
  <c r="DN4" i="3"/>
  <c r="DO1" i="3"/>
  <c r="DK4" i="3"/>
  <c r="DN2" i="3"/>
  <c r="DK2" i="3"/>
  <c r="DL2" i="3"/>
  <c r="DI2" i="3"/>
  <c r="DV1" i="3" l="1"/>
  <c r="DT2" i="3" s="1"/>
  <c r="DR4" i="3"/>
  <c r="DS1" i="3"/>
  <c r="DQ2" i="3" s="1"/>
  <c r="DO4" i="3"/>
  <c r="DP2" i="3"/>
  <c r="DM2" i="3"/>
  <c r="DT4" i="3"/>
  <c r="DX1" i="3"/>
  <c r="DQ4" i="3"/>
  <c r="DU1" i="3"/>
  <c r="DS2" i="3" s="1"/>
  <c r="DX4" i="3" l="1"/>
  <c r="EB1" i="3"/>
  <c r="DU4" i="3"/>
  <c r="DY1" i="3"/>
  <c r="DW2" i="3" s="1"/>
  <c r="DV2" i="3"/>
  <c r="DZ1" i="3"/>
  <c r="DX2" i="3" s="1"/>
  <c r="DV4" i="3"/>
  <c r="DW1" i="3"/>
  <c r="DS4" i="3"/>
  <c r="EA1" i="3" l="1"/>
  <c r="DY2" i="3" s="1"/>
  <c r="DW4" i="3"/>
  <c r="DU2" i="3"/>
  <c r="EB4" i="3"/>
  <c r="EF1" i="3"/>
  <c r="DY4" i="3"/>
  <c r="EA2" i="3"/>
  <c r="EC1" i="3"/>
  <c r="DZ2" i="3"/>
  <c r="ED1" i="3"/>
  <c r="EB2" i="3" s="1"/>
  <c r="DZ4" i="3"/>
  <c r="EH2" i="3" l="1"/>
  <c r="EJ1" i="3"/>
  <c r="EF4" i="3"/>
  <c r="EC4" i="3"/>
  <c r="EG1" i="3"/>
  <c r="EE2" i="3" s="1"/>
  <c r="ED2" i="3"/>
  <c r="EE1" i="3"/>
  <c r="EC2" i="3" s="1"/>
  <c r="EA4" i="3"/>
  <c r="ED4" i="3"/>
  <c r="EH1" i="3"/>
  <c r="EF2" i="3" s="1"/>
  <c r="EJ4" i="3" l="1"/>
  <c r="EN1" i="3"/>
  <c r="EL1" i="3"/>
  <c r="EH4" i="3"/>
  <c r="EI1" i="3"/>
  <c r="EE4" i="3"/>
  <c r="EG4" i="3"/>
  <c r="EK1" i="3"/>
  <c r="EP1" i="3" l="1"/>
  <c r="EL4" i="3"/>
  <c r="EK4" i="3"/>
  <c r="EO1" i="3"/>
  <c r="EM1" i="3"/>
  <c r="EI4" i="3"/>
  <c r="EJ2" i="3"/>
  <c r="EI2" i="3"/>
  <c r="EG2" i="3"/>
  <c r="EN4" i="3"/>
  <c r="ER1" i="3"/>
  <c r="EL2" i="3"/>
  <c r="EQ1" i="3" l="1"/>
  <c r="EM4" i="3"/>
  <c r="EV1" i="3"/>
  <c r="ET2" i="3" s="1"/>
  <c r="ER4" i="3"/>
  <c r="EK2" i="3"/>
  <c r="EP2" i="3"/>
  <c r="EO4" i="3"/>
  <c r="ES1" i="3"/>
  <c r="EQ2" i="3" s="1"/>
  <c r="ET1" i="3"/>
  <c r="ER2" i="3" s="1"/>
  <c r="EP4" i="3"/>
  <c r="EM2" i="3"/>
  <c r="EN2" i="3"/>
  <c r="ES4" i="3" l="1"/>
  <c r="EW1" i="3"/>
  <c r="EU1" i="3"/>
  <c r="ES2" i="3" s="1"/>
  <c r="EQ4" i="3"/>
  <c r="ET4" i="3"/>
  <c r="EX1" i="3"/>
  <c r="EV2" i="3" s="1"/>
  <c r="EV4" i="3"/>
  <c r="EX2" i="3"/>
  <c r="EZ1" i="3"/>
  <c r="EO2" i="3"/>
  <c r="EZ4" i="3" l="1"/>
  <c r="FD1" i="3"/>
  <c r="EW4" i="3"/>
  <c r="FA1" i="3"/>
  <c r="EY2" i="3" s="1"/>
  <c r="EU2" i="3"/>
  <c r="FB1" i="3"/>
  <c r="EX4" i="3"/>
  <c r="EY1" i="3"/>
  <c r="EU4" i="3"/>
  <c r="FD2" i="3" l="1"/>
  <c r="FF1" i="3"/>
  <c r="FB4" i="3"/>
  <c r="FH1" i="3"/>
  <c r="FF2" i="3" s="1"/>
  <c r="FD4" i="3"/>
  <c r="FC1" i="3"/>
  <c r="FA2" i="3" s="1"/>
  <c r="EY4" i="3"/>
  <c r="EZ2" i="3"/>
  <c r="EW2" i="3"/>
  <c r="FA4" i="3"/>
  <c r="FE1" i="3"/>
  <c r="FC2" i="3" s="1"/>
  <c r="FB2" i="3"/>
  <c r="FG1" i="3" l="1"/>
  <c r="FC4" i="3"/>
  <c r="FE4" i="3"/>
  <c r="FI1" i="3"/>
  <c r="FG2" i="3" s="1"/>
  <c r="FF4" i="3"/>
  <c r="FJ1" i="3"/>
  <c r="FH2" i="3" s="1"/>
  <c r="FH4" i="3"/>
  <c r="FL1" i="3"/>
  <c r="FL4" i="3" l="1"/>
  <c r="FP1" i="3"/>
  <c r="FJ2" i="3"/>
  <c r="FK1" i="3"/>
  <c r="FI2" i="3" s="1"/>
  <c r="FG4" i="3"/>
  <c r="FN1" i="3"/>
  <c r="FL2" i="3" s="1"/>
  <c r="FJ4" i="3"/>
  <c r="FI4" i="3"/>
  <c r="FM1" i="3"/>
  <c r="FK2" i="3" s="1"/>
  <c r="FE2" i="3"/>
  <c r="FP4" i="3" l="1"/>
  <c r="FT1" i="3"/>
  <c r="FR2" i="3" s="1"/>
  <c r="FO1" i="3"/>
  <c r="FM2" i="3" s="1"/>
  <c r="FK4" i="3"/>
  <c r="FN2" i="3"/>
  <c r="FM4" i="3"/>
  <c r="FQ1" i="3"/>
  <c r="FR1" i="3"/>
  <c r="FN4" i="3"/>
  <c r="FR4" i="3" l="1"/>
  <c r="FV1" i="3"/>
  <c r="FP2" i="3"/>
  <c r="FX1" i="3"/>
  <c r="FV2" i="3" s="1"/>
  <c r="FT4" i="3"/>
  <c r="FQ4" i="3"/>
  <c r="FU1" i="3"/>
  <c r="FS2" i="3" s="1"/>
  <c r="FO2" i="3"/>
  <c r="FS1" i="3"/>
  <c r="FQ2" i="3" s="1"/>
  <c r="FO4" i="3"/>
  <c r="FZ1" i="3" l="1"/>
  <c r="FV4" i="3"/>
  <c r="FU4" i="3"/>
  <c r="FY1" i="3"/>
  <c r="FT2" i="3"/>
  <c r="FW1" i="3"/>
  <c r="FU2" i="3" s="1"/>
  <c r="FS4" i="3"/>
  <c r="FX4" i="3"/>
  <c r="GB1" i="3"/>
  <c r="FZ2" i="3" s="1"/>
  <c r="FY4" i="3" l="1"/>
  <c r="GC1" i="3"/>
  <c r="GA2" i="3"/>
  <c r="GD1" i="3"/>
  <c r="GB2" i="3" s="1"/>
  <c r="FZ4" i="3"/>
  <c r="GF1" i="3"/>
  <c r="GB4" i="3"/>
  <c r="GA1" i="3"/>
  <c r="FW4" i="3"/>
  <c r="FW2" i="3"/>
  <c r="FX2" i="3"/>
  <c r="GF4" i="3" l="1"/>
  <c r="GJ1" i="3"/>
  <c r="GE1" i="3"/>
  <c r="GC2" i="3" s="1"/>
  <c r="GA4" i="3"/>
  <c r="GD2" i="3"/>
  <c r="FY2" i="3"/>
  <c r="GC4" i="3"/>
  <c r="GG1" i="3"/>
  <c r="GH1" i="3"/>
  <c r="GF2" i="3" s="1"/>
  <c r="GD4" i="3"/>
  <c r="GG4" i="3" l="1"/>
  <c r="GK1" i="3"/>
  <c r="GI2" i="3"/>
  <c r="GJ4" i="3"/>
  <c r="GL2" i="3"/>
  <c r="GN1" i="3"/>
  <c r="GE2" i="3"/>
  <c r="GH2" i="3"/>
  <c r="GH4" i="3"/>
  <c r="GL1" i="3"/>
  <c r="GI1" i="3"/>
  <c r="GG2" i="3" s="1"/>
  <c r="GE4" i="3"/>
  <c r="GP1" i="3" l="1"/>
  <c r="GN2" i="3" s="1"/>
  <c r="GL4" i="3"/>
  <c r="GJ2" i="3"/>
  <c r="GN4" i="3"/>
  <c r="GR1" i="3"/>
  <c r="GK4" i="3"/>
  <c r="GM2" i="3"/>
  <c r="GO1" i="3"/>
  <c r="GM1" i="3"/>
  <c r="GI4" i="3"/>
  <c r="GQ1" i="3" l="1"/>
  <c r="GM4" i="3"/>
  <c r="GK2" i="3"/>
  <c r="GV1" i="3"/>
  <c r="GV4" i="3" s="1"/>
  <c r="GR4" i="3"/>
  <c r="GT2" i="3"/>
  <c r="GO4" i="3"/>
  <c r="GS1" i="3"/>
  <c r="GQ2" i="3" s="1"/>
  <c r="GP2" i="3"/>
  <c r="GP4" i="3"/>
  <c r="GT1" i="3"/>
  <c r="GR2" i="3" s="1"/>
  <c r="GV2" i="3" l="1"/>
  <c r="GT4" i="3"/>
  <c r="GU1" i="3"/>
  <c r="GQ4" i="3"/>
  <c r="GS4" i="3"/>
  <c r="GW1" i="3"/>
  <c r="GW4" i="3" s="1"/>
  <c r="GO2" i="3"/>
  <c r="GW2" i="3" l="1"/>
  <c r="GU4" i="3"/>
  <c r="GU2" i="3"/>
  <c r="GS2" i="3"/>
  <c r="AX1221" i="2" l="1"/>
  <c r="AT1221" i="2"/>
  <c r="AP1221" i="2"/>
  <c r="AL1221" i="2"/>
  <c r="AH1221" i="2"/>
  <c r="AD1221" i="2"/>
  <c r="Z1221" i="2"/>
  <c r="V1221" i="2"/>
  <c r="R1221" i="2"/>
  <c r="N1221" i="2"/>
  <c r="J1221" i="2"/>
  <c r="F1221" i="2"/>
  <c r="AY1228" i="2"/>
  <c r="AW1228" i="2"/>
  <c r="AU1228" i="2"/>
  <c r="AS1228" i="2"/>
  <c r="AQ1228" i="2"/>
  <c r="AO1228" i="2"/>
  <c r="AM1228" i="2"/>
  <c r="AK1228" i="2"/>
  <c r="AI1228" i="2"/>
  <c r="AG1228" i="2"/>
  <c r="AE1228" i="2"/>
  <c r="AC1228" i="2"/>
  <c r="AA1228" i="2"/>
  <c r="Y1228" i="2"/>
  <c r="W1228" i="2"/>
  <c r="U1228" i="2"/>
  <c r="S1228" i="2"/>
  <c r="Q1228" i="2"/>
  <c r="O1228" i="2"/>
  <c r="M1228" i="2"/>
  <c r="K1228" i="2"/>
  <c r="I1228" i="2"/>
  <c r="G1228" i="2"/>
  <c r="E1228" i="2"/>
  <c r="AX1228" i="2"/>
  <c r="AT1228" i="2"/>
  <c r="AP1228" i="2"/>
  <c r="AL1228" i="2"/>
  <c r="AH1228" i="2"/>
  <c r="AD1228" i="2"/>
  <c r="Z1228" i="2"/>
  <c r="V1228" i="2"/>
  <c r="R1228" i="2"/>
  <c r="N1228" i="2"/>
  <c r="J1228" i="2"/>
  <c r="F1228" i="2"/>
  <c r="AX1220" i="2"/>
  <c r="AV1220" i="2"/>
  <c r="AT1220" i="2"/>
  <c r="AR1220" i="2"/>
  <c r="AP1220" i="2"/>
  <c r="AN1220" i="2"/>
  <c r="AL1220" i="2"/>
  <c r="AJ1220" i="2"/>
  <c r="AH1220" i="2"/>
  <c r="AF1220" i="2"/>
  <c r="AD1220" i="2"/>
  <c r="AB1220" i="2"/>
  <c r="Z1220" i="2"/>
  <c r="X1220" i="2"/>
  <c r="V1220" i="2"/>
  <c r="T1220" i="2"/>
  <c r="R1220" i="2"/>
  <c r="P1220" i="2"/>
  <c r="N1220" i="2"/>
  <c r="L1220" i="2"/>
  <c r="J1220" i="2"/>
  <c r="H1220" i="2"/>
  <c r="F1220" i="2"/>
  <c r="AY1222" i="2"/>
  <c r="AU1222" i="2"/>
  <c r="AQ1222" i="2"/>
  <c r="AM1222" i="2"/>
  <c r="AI1222" i="2"/>
  <c r="AE1222" i="2"/>
  <c r="AA1222" i="2"/>
  <c r="W1222" i="2"/>
  <c r="S1222" i="2"/>
  <c r="O1222" i="2"/>
  <c r="K1222" i="2"/>
  <c r="G1222" i="2"/>
  <c r="AX1222" i="2"/>
  <c r="AV1222" i="2"/>
  <c r="AT1222" i="2"/>
  <c r="AR1222" i="2"/>
  <c r="AP1222" i="2"/>
  <c r="AN1222" i="2"/>
  <c r="AL1222" i="2"/>
  <c r="AJ1222" i="2"/>
  <c r="AH1222" i="2"/>
  <c r="AF1222" i="2"/>
  <c r="AD1222" i="2"/>
  <c r="AB1222" i="2"/>
  <c r="Z1222" i="2"/>
  <c r="X1222" i="2"/>
  <c r="V1222" i="2"/>
  <c r="T1222" i="2"/>
  <c r="R1222" i="2"/>
  <c r="P1222" i="2"/>
  <c r="N1222" i="2"/>
  <c r="L1222" i="2"/>
  <c r="J1222" i="2"/>
  <c r="H1222" i="2"/>
  <c r="F1222" i="2"/>
  <c r="AW1222" i="2"/>
  <c r="AS1222" i="2"/>
  <c r="AO1222" i="2"/>
  <c r="AK1222" i="2"/>
  <c r="AG1222" i="2"/>
  <c r="AC1222" i="2"/>
  <c r="Y1222" i="2"/>
  <c r="U1222" i="2"/>
  <c r="Q1222" i="2"/>
  <c r="M1222" i="2"/>
  <c r="I1222" i="2"/>
  <c r="E1222" i="2"/>
  <c r="AY1221" i="2"/>
  <c r="AW1221" i="2"/>
  <c r="AV1221" i="2"/>
  <c r="AU1221" i="2"/>
  <c r="AS1221" i="2"/>
  <c r="AR1221" i="2"/>
  <c r="AQ1221" i="2"/>
  <c r="AO1221" i="2"/>
  <c r="AN1221" i="2"/>
  <c r="AM1221" i="2"/>
  <c r="AK1221" i="2"/>
  <c r="AJ1221" i="2"/>
  <c r="AI1221" i="2"/>
  <c r="AG1221" i="2"/>
  <c r="AF1221" i="2"/>
  <c r="AE1221" i="2"/>
  <c r="AC1221" i="2"/>
  <c r="AB1221" i="2"/>
  <c r="AA1221" i="2"/>
  <c r="Y1221" i="2"/>
  <c r="X1221" i="2"/>
  <c r="W1221" i="2"/>
  <c r="U1221" i="2"/>
  <c r="T1221" i="2"/>
  <c r="S1221" i="2"/>
  <c r="Q1221" i="2"/>
  <c r="P1221" i="2"/>
  <c r="O1221" i="2"/>
  <c r="M1221" i="2"/>
  <c r="L1221" i="2"/>
  <c r="K1221" i="2"/>
  <c r="I1221" i="2"/>
  <c r="H1221" i="2"/>
  <c r="G1221" i="2"/>
  <c r="E1221" i="2"/>
  <c r="AY1220" i="2"/>
  <c r="AW1220" i="2"/>
  <c r="AU1220" i="2"/>
  <c r="AS1220" i="2"/>
  <c r="AQ1220" i="2"/>
  <c r="AO1220" i="2"/>
  <c r="AM1220" i="2"/>
  <c r="AK1220" i="2"/>
  <c r="AI1220" i="2"/>
  <c r="AG1220" i="2"/>
  <c r="AE1220" i="2"/>
  <c r="AC1220" i="2"/>
  <c r="AA1220" i="2"/>
  <c r="Y1220" i="2"/>
  <c r="W1220" i="2"/>
  <c r="U1220" i="2"/>
  <c r="S1220" i="2"/>
  <c r="Q1220" i="2"/>
  <c r="O1220" i="2"/>
  <c r="M1220" i="2"/>
  <c r="K1220" i="2"/>
  <c r="I1220" i="2"/>
  <c r="G1220" i="2"/>
  <c r="E1220" i="2"/>
  <c r="AV1218" i="2"/>
  <c r="AN1218" i="2"/>
  <c r="AF1218" i="2"/>
  <c r="AX1218" i="2"/>
  <c r="AR1218" i="2"/>
  <c r="AP1218" i="2"/>
  <c r="AJ1218" i="2"/>
  <c r="AH1218" i="2"/>
  <c r="Z1218" i="2"/>
  <c r="R1218" i="2"/>
  <c r="AV1215" i="2"/>
  <c r="AN1215" i="2"/>
  <c r="AT1213" i="2"/>
  <c r="AL1213" i="2"/>
  <c r="AD1213" i="2"/>
  <c r="AX1213" i="2"/>
  <c r="AW1213" i="2"/>
  <c r="AV1213" i="2"/>
  <c r="AS1213" i="2"/>
  <c r="AR1213" i="2"/>
  <c r="AP1213" i="2"/>
  <c r="AO1213" i="2"/>
  <c r="AN1213" i="2"/>
  <c r="AK1213" i="2"/>
  <c r="AJ1213" i="2"/>
  <c r="AH1213" i="2"/>
  <c r="AG1213" i="2"/>
  <c r="AF1213" i="2"/>
  <c r="AC1213" i="2"/>
  <c r="AB1213" i="2"/>
  <c r="Z1213" i="2"/>
  <c r="Y1213" i="2"/>
  <c r="AX1209" i="2"/>
  <c r="AV1209" i="2"/>
  <c r="AN1209" i="2"/>
  <c r="AT1207" i="2"/>
  <c r="AL1207" i="2"/>
  <c r="AD1207" i="2"/>
  <c r="AB1207" i="2"/>
  <c r="V1207" i="2"/>
  <c r="N1207" i="2"/>
  <c r="J1207" i="2"/>
  <c r="F1207" i="2"/>
  <c r="E1207" i="2"/>
  <c r="AR1207" i="2"/>
  <c r="I1207" i="2"/>
  <c r="AY1207" i="2"/>
  <c r="AX1207" i="2"/>
  <c r="AU1207" i="2"/>
  <c r="AQ1207" i="2"/>
  <c r="AP1207" i="2"/>
  <c r="AM1207" i="2"/>
  <c r="AJ1207" i="2"/>
  <c r="AI1207" i="2"/>
  <c r="AH1207" i="2"/>
  <c r="AE1207" i="2"/>
  <c r="AA1207" i="2"/>
  <c r="Z1207" i="2"/>
  <c r="W1207" i="2"/>
  <c r="T1207" i="2"/>
  <c r="S1207" i="2"/>
  <c r="R1207" i="2"/>
  <c r="O1207" i="2"/>
  <c r="K1207" i="2"/>
  <c r="G1207" i="2"/>
  <c r="AX1215" i="2"/>
  <c r="AW1197" i="2"/>
  <c r="AS1197" i="2"/>
  <c r="AR1215" i="2"/>
  <c r="AP1209" i="2"/>
  <c r="AO1197" i="2"/>
  <c r="AK1197" i="2"/>
  <c r="AJ1215" i="2"/>
  <c r="P1218" i="2"/>
  <c r="AV1201" i="2"/>
  <c r="AR1201" i="2"/>
  <c r="AN1201" i="2"/>
  <c r="AJ1201" i="2"/>
  <c r="AF1201" i="2"/>
  <c r="AB1201" i="2"/>
  <c r="X1201" i="2"/>
  <c r="T1201" i="2"/>
  <c r="L1201" i="2"/>
  <c r="P1201" i="2"/>
  <c r="H1201" i="2"/>
  <c r="AY1201" i="2"/>
  <c r="AX1201" i="2"/>
  <c r="AW1201" i="2"/>
  <c r="AU1201" i="2"/>
  <c r="AT1201" i="2"/>
  <c r="AS1201" i="2"/>
  <c r="AQ1201" i="2"/>
  <c r="AP1201" i="2"/>
  <c r="AO1201" i="2"/>
  <c r="AM1201" i="2"/>
  <c r="AL1201" i="2"/>
  <c r="AK1201" i="2"/>
  <c r="AI1201" i="2"/>
  <c r="AH1201" i="2"/>
  <c r="AG1201" i="2"/>
  <c r="AE1201" i="2"/>
  <c r="AD1201" i="2"/>
  <c r="AC1201" i="2"/>
  <c r="AA1201" i="2"/>
  <c r="Z1201" i="2"/>
  <c r="Y1201" i="2"/>
  <c r="W1201" i="2"/>
  <c r="V1201" i="2"/>
  <c r="U1201" i="2"/>
  <c r="S1201" i="2"/>
  <c r="R1201" i="2"/>
  <c r="Q1201" i="2"/>
  <c r="O1201" i="2"/>
  <c r="N1201" i="2"/>
  <c r="M1201" i="2"/>
  <c r="K1201" i="2"/>
  <c r="J1201" i="2"/>
  <c r="I1201" i="2"/>
  <c r="G1201" i="2"/>
  <c r="F1201" i="2"/>
  <c r="E1201" i="2"/>
  <c r="AN1197" i="2"/>
  <c r="AJ1197" i="2"/>
  <c r="AY1197" i="2"/>
  <c r="AX1197" i="2"/>
  <c r="AV1197" i="2"/>
  <c r="AU1197" i="2"/>
  <c r="AT1197" i="2"/>
  <c r="AR1197" i="2"/>
  <c r="AQ1197" i="2"/>
  <c r="AP1197" i="2"/>
  <c r="AM1197" i="2"/>
  <c r="AL1197" i="2"/>
  <c r="AI1197" i="2"/>
  <c r="AS1195" i="2"/>
  <c r="AM1195" i="2"/>
  <c r="AH1195" i="2"/>
  <c r="AC1195" i="2"/>
  <c r="R1195" i="2"/>
  <c r="M1195" i="2"/>
  <c r="H1195" i="2"/>
  <c r="AQ1195" i="2"/>
  <c r="W1195" i="2"/>
  <c r="AX1195" i="2"/>
  <c r="AW1195" i="2"/>
  <c r="AT1195" i="2"/>
  <c r="AP1195" i="2"/>
  <c r="AO1195" i="2"/>
  <c r="AL1195" i="2"/>
  <c r="AK1195" i="2"/>
  <c r="AG1195" i="2"/>
  <c r="AD1195" i="2"/>
  <c r="Z1195" i="2"/>
  <c r="Y1195" i="2"/>
  <c r="V1195" i="2"/>
  <c r="U1195" i="2"/>
  <c r="Q1195" i="2"/>
  <c r="N1195" i="2"/>
  <c r="J1195" i="2"/>
  <c r="I1195" i="2"/>
  <c r="F1195" i="2"/>
  <c r="E1195" i="2"/>
  <c r="AV1191" i="2"/>
  <c r="AR1191" i="2"/>
  <c r="AN1191" i="2"/>
  <c r="AJ1191" i="2"/>
  <c r="AF1191" i="2"/>
  <c r="AB1191" i="2"/>
  <c r="X1191" i="2"/>
  <c r="T1191" i="2"/>
  <c r="P1191" i="2"/>
  <c r="L1191" i="2"/>
  <c r="H1191" i="2"/>
  <c r="AX1191" i="2"/>
  <c r="AW1191" i="2"/>
  <c r="AT1191" i="2"/>
  <c r="AS1191" i="2"/>
  <c r="AP1191" i="2"/>
  <c r="AO1191" i="2"/>
  <c r="AL1191" i="2"/>
  <c r="AK1191" i="2"/>
  <c r="AH1191" i="2"/>
  <c r="AG1191" i="2"/>
  <c r="AD1191" i="2"/>
  <c r="AC1191" i="2"/>
  <c r="Z1191" i="2"/>
  <c r="Y1191" i="2"/>
  <c r="V1191" i="2"/>
  <c r="U1191" i="2"/>
  <c r="R1191" i="2"/>
  <c r="Q1191" i="2"/>
  <c r="N1191" i="2"/>
  <c r="M1191" i="2"/>
  <c r="J1191" i="2"/>
  <c r="I1191" i="2"/>
  <c r="F1191" i="2"/>
  <c r="E1191" i="2"/>
  <c r="AY1187" i="2"/>
  <c r="AU1187" i="2"/>
  <c r="AQ1187" i="2"/>
  <c r="AM1187" i="2"/>
  <c r="AI1187" i="2"/>
  <c r="AE1187" i="2"/>
  <c r="AA1187" i="2"/>
  <c r="W1187" i="2"/>
  <c r="S1187" i="2"/>
  <c r="O1187" i="2"/>
  <c r="K1187" i="2"/>
  <c r="G1187" i="2"/>
  <c r="AW1187" i="2"/>
  <c r="AV1187" i="2"/>
  <c r="AS1187" i="2"/>
  <c r="AR1187" i="2"/>
  <c r="AO1187" i="2"/>
  <c r="AN1187" i="2"/>
  <c r="AK1187" i="2"/>
  <c r="AJ1187" i="2"/>
  <c r="AG1187" i="2"/>
  <c r="AF1187" i="2"/>
  <c r="AC1187" i="2"/>
  <c r="AB1187" i="2"/>
  <c r="Y1187" i="2"/>
  <c r="X1187" i="2"/>
  <c r="U1187" i="2"/>
  <c r="T1187" i="2"/>
  <c r="Q1187" i="2"/>
  <c r="P1187" i="2"/>
  <c r="M1187" i="2"/>
  <c r="L1187" i="2"/>
  <c r="I1187" i="2"/>
  <c r="H1187" i="2"/>
  <c r="E1187" i="2"/>
  <c r="AY1183" i="2"/>
  <c r="AV1183" i="2"/>
  <c r="AU1183" i="2"/>
  <c r="AR1183" i="2"/>
  <c r="AQ1183" i="2"/>
  <c r="AN1183" i="2"/>
  <c r="AM1183" i="2"/>
  <c r="AJ1183" i="2"/>
  <c r="AI1183" i="2"/>
  <c r="AX1183" i="2"/>
  <c r="AW1183" i="2"/>
  <c r="AT1183" i="2"/>
  <c r="AS1183" i="2"/>
  <c r="AP1183" i="2"/>
  <c r="AO1183" i="2"/>
  <c r="AL1183" i="2"/>
  <c r="AK1183" i="2"/>
  <c r="AW1181" i="2"/>
  <c r="AS1181" i="2"/>
  <c r="AO1181" i="2"/>
  <c r="AK1181" i="2"/>
  <c r="AG1181" i="2"/>
  <c r="AC1181" i="2"/>
  <c r="Y1181" i="2"/>
  <c r="U1181" i="2"/>
  <c r="Q1181" i="2"/>
  <c r="M1181" i="2"/>
  <c r="I1181" i="2"/>
  <c r="E1181" i="2"/>
  <c r="AY1181" i="2"/>
  <c r="AX1181" i="2"/>
  <c r="AV1181" i="2"/>
  <c r="AU1181" i="2"/>
  <c r="AT1181" i="2"/>
  <c r="AR1181" i="2"/>
  <c r="AQ1181" i="2"/>
  <c r="AP1181" i="2"/>
  <c r="AN1181" i="2"/>
  <c r="AM1181" i="2"/>
  <c r="AL1181" i="2"/>
  <c r="AJ1181" i="2"/>
  <c r="AI1181" i="2"/>
  <c r="AH1181" i="2"/>
  <c r="AF1181" i="2"/>
  <c r="AE1181" i="2"/>
  <c r="AD1181" i="2"/>
  <c r="AB1181" i="2"/>
  <c r="AA1181" i="2"/>
  <c r="Z1181" i="2"/>
  <c r="X1181" i="2"/>
  <c r="W1181" i="2"/>
  <c r="V1181" i="2"/>
  <c r="T1181" i="2"/>
  <c r="S1181" i="2"/>
  <c r="R1181" i="2"/>
  <c r="P1181" i="2"/>
  <c r="O1181" i="2"/>
  <c r="N1181" i="2"/>
  <c r="L1181" i="2"/>
  <c r="K1181" i="2"/>
  <c r="J1181" i="2"/>
  <c r="H1181" i="2"/>
  <c r="G1181" i="2"/>
  <c r="F1181" i="2"/>
  <c r="AX1177" i="2"/>
  <c r="AW1177" i="2"/>
  <c r="AT1177" i="2"/>
  <c r="AP1177" i="2"/>
  <c r="AO1177" i="2"/>
  <c r="AN1177" i="2"/>
  <c r="AL1177" i="2"/>
  <c r="AK1177" i="2"/>
  <c r="AJ1177" i="2"/>
  <c r="AY1177" i="2"/>
  <c r="AV1177" i="2"/>
  <c r="AU1177" i="2"/>
  <c r="AS1177" i="2"/>
  <c r="AR1177" i="2"/>
  <c r="AQ1177" i="2"/>
  <c r="AM1177" i="2"/>
  <c r="AI1177" i="2"/>
  <c r="AX1175" i="2"/>
  <c r="AM1175" i="2"/>
  <c r="AL1175" i="2"/>
  <c r="AH1175" i="2"/>
  <c r="W1175" i="2"/>
  <c r="V1175" i="2"/>
  <c r="R1175" i="2"/>
  <c r="G1175" i="2"/>
  <c r="F1175" i="2"/>
  <c r="AT1175" i="2"/>
  <c r="AD1175" i="2"/>
  <c r="N1175" i="2"/>
  <c r="AY1175" i="2"/>
  <c r="AV1175" i="2"/>
  <c r="AU1175" i="2"/>
  <c r="AR1175" i="2"/>
  <c r="AQ1175" i="2"/>
  <c r="AP1175" i="2"/>
  <c r="AN1175" i="2"/>
  <c r="AJ1175" i="2"/>
  <c r="AI1175" i="2"/>
  <c r="AF1175" i="2"/>
  <c r="AE1175" i="2"/>
  <c r="AB1175" i="2"/>
  <c r="AA1175" i="2"/>
  <c r="Z1175" i="2"/>
  <c r="X1175" i="2"/>
  <c r="T1175" i="2"/>
  <c r="S1175" i="2"/>
  <c r="P1175" i="2"/>
  <c r="O1175" i="2"/>
  <c r="L1175" i="2"/>
  <c r="K1175" i="2"/>
  <c r="J1175" i="2"/>
  <c r="H1175" i="2"/>
  <c r="AY1171" i="2"/>
  <c r="AV1171" i="2"/>
  <c r="AU1171" i="2"/>
  <c r="AR1171" i="2"/>
  <c r="AQ1171" i="2"/>
  <c r="AN1171" i="2"/>
  <c r="AM1171" i="2"/>
  <c r="AJ1171" i="2"/>
  <c r="AI1171" i="2"/>
  <c r="AX1171" i="2"/>
  <c r="AW1171" i="2"/>
  <c r="AT1171" i="2"/>
  <c r="AS1171" i="2"/>
  <c r="AP1171" i="2"/>
  <c r="AO1171" i="2"/>
  <c r="AL1171" i="2"/>
  <c r="AK1171" i="2"/>
  <c r="AW1169" i="2"/>
  <c r="AS1169" i="2"/>
  <c r="AO1169" i="2"/>
  <c r="AK1169" i="2"/>
  <c r="AG1169" i="2"/>
  <c r="AC1169" i="2"/>
  <c r="Y1169" i="2"/>
  <c r="U1169" i="2"/>
  <c r="Q1169" i="2"/>
  <c r="M1169" i="2"/>
  <c r="I1169" i="2"/>
  <c r="E1169" i="2"/>
  <c r="AY1169" i="2"/>
  <c r="AX1169" i="2"/>
  <c r="AV1169" i="2"/>
  <c r="AU1169" i="2"/>
  <c r="AT1169" i="2"/>
  <c r="AR1169" i="2"/>
  <c r="AQ1169" i="2"/>
  <c r="AP1169" i="2"/>
  <c r="AN1169" i="2"/>
  <c r="AM1169" i="2"/>
  <c r="AL1169" i="2"/>
  <c r="AJ1169" i="2"/>
  <c r="AI1169" i="2"/>
  <c r="AH1169" i="2"/>
  <c r="AF1169" i="2"/>
  <c r="AE1169" i="2"/>
  <c r="AD1169" i="2"/>
  <c r="AB1169" i="2"/>
  <c r="AA1169" i="2"/>
  <c r="Z1169" i="2"/>
  <c r="X1169" i="2"/>
  <c r="W1169" i="2"/>
  <c r="V1169" i="2"/>
  <c r="T1169" i="2"/>
  <c r="S1169" i="2"/>
  <c r="R1169" i="2"/>
  <c r="P1169" i="2"/>
  <c r="O1169" i="2"/>
  <c r="N1169" i="2"/>
  <c r="L1169" i="2"/>
  <c r="K1169" i="2"/>
  <c r="J1169" i="2"/>
  <c r="H1169" i="2"/>
  <c r="G1169" i="2"/>
  <c r="F1169" i="2"/>
  <c r="AY1165" i="2"/>
  <c r="AX1165" i="2"/>
  <c r="AU1165" i="2"/>
  <c r="AT1165" i="2"/>
  <c r="AQ1165" i="2"/>
  <c r="AP1165" i="2"/>
  <c r="AM1165" i="2"/>
  <c r="AL1165" i="2"/>
  <c r="AI1165" i="2"/>
  <c r="AW1165" i="2"/>
  <c r="AV1165" i="2"/>
  <c r="AS1165" i="2"/>
  <c r="AR1165" i="2"/>
  <c r="AO1165" i="2"/>
  <c r="AN1165" i="2"/>
  <c r="AK1165" i="2"/>
  <c r="AJ1165" i="2"/>
  <c r="AR1163" i="2"/>
  <c r="AN1163" i="2"/>
  <c r="AJ1163" i="2"/>
  <c r="AB1163" i="2"/>
  <c r="X1163" i="2"/>
  <c r="T1163" i="2"/>
  <c r="AW1163" i="2"/>
  <c r="AV1163" i="2"/>
  <c r="AS1163" i="2"/>
  <c r="AO1163" i="2"/>
  <c r="AK1163" i="2"/>
  <c r="AG1163" i="2"/>
  <c r="AF1163" i="2"/>
  <c r="AC1163" i="2"/>
  <c r="Y1163" i="2"/>
  <c r="U1163" i="2"/>
  <c r="Q1163" i="2"/>
  <c r="P1163" i="2"/>
  <c r="AY1163" i="2"/>
  <c r="AX1163" i="2"/>
  <c r="AU1163" i="2"/>
  <c r="AT1163" i="2"/>
  <c r="AQ1163" i="2"/>
  <c r="AP1163" i="2"/>
  <c r="AM1163" i="2"/>
  <c r="AL1163" i="2"/>
  <c r="AI1163" i="2"/>
  <c r="AH1163" i="2"/>
  <c r="AE1163" i="2"/>
  <c r="AD1163" i="2"/>
  <c r="AA1163" i="2"/>
  <c r="Z1163" i="2"/>
  <c r="W1163" i="2"/>
  <c r="V1163" i="2"/>
  <c r="S1163" i="2"/>
  <c r="R1163" i="2"/>
  <c r="AY1159" i="2"/>
  <c r="AX1159" i="2"/>
  <c r="AU1159" i="2"/>
  <c r="AT1159" i="2"/>
  <c r="AQ1159" i="2"/>
  <c r="AP1159" i="2"/>
  <c r="AM1159" i="2"/>
  <c r="AL1159" i="2"/>
  <c r="AI1159" i="2"/>
  <c r="AW1159" i="2"/>
  <c r="AV1159" i="2"/>
  <c r="AS1159" i="2"/>
  <c r="AR1159" i="2"/>
  <c r="AO1159" i="2"/>
  <c r="AN1159" i="2"/>
  <c r="AK1159" i="2"/>
  <c r="AJ1159" i="2"/>
  <c r="AV1157" i="2"/>
  <c r="AR1157" i="2"/>
  <c r="AN1157" i="2"/>
  <c r="AJ1157" i="2"/>
  <c r="AF1157" i="2"/>
  <c r="AB1157" i="2"/>
  <c r="X1157" i="2"/>
  <c r="T1157" i="2"/>
  <c r="P1157" i="2"/>
  <c r="L1157" i="2"/>
  <c r="H1157" i="2"/>
  <c r="AX1157" i="2"/>
  <c r="AW1157" i="2"/>
  <c r="AT1157" i="2"/>
  <c r="AS1157" i="2"/>
  <c r="AP1157" i="2"/>
  <c r="AO1157" i="2"/>
  <c r="AL1157" i="2"/>
  <c r="AK1157" i="2"/>
  <c r="AH1157" i="2"/>
  <c r="AG1157" i="2"/>
  <c r="AD1157" i="2"/>
  <c r="AC1157" i="2"/>
  <c r="Z1157" i="2"/>
  <c r="Y1157" i="2"/>
  <c r="V1157" i="2"/>
  <c r="U1157" i="2"/>
  <c r="R1157" i="2"/>
  <c r="Q1157" i="2"/>
  <c r="N1157" i="2"/>
  <c r="M1157" i="2"/>
  <c r="J1157" i="2"/>
  <c r="I1157" i="2"/>
  <c r="F1157" i="2"/>
  <c r="E1157" i="2"/>
  <c r="AW1153" i="2"/>
  <c r="AV1153" i="2"/>
  <c r="AS1153" i="2"/>
  <c r="AR1153" i="2"/>
  <c r="AO1153" i="2"/>
  <c r="AN1153" i="2"/>
  <c r="AK1153" i="2"/>
  <c r="AJ1153" i="2"/>
  <c r="AY1153" i="2"/>
  <c r="AX1153" i="2"/>
  <c r="AU1153" i="2"/>
  <c r="AT1153" i="2"/>
  <c r="AQ1153" i="2"/>
  <c r="AP1153" i="2"/>
  <c r="AM1153" i="2"/>
  <c r="AL1153" i="2"/>
  <c r="AI1153" i="2"/>
  <c r="AX1151" i="2"/>
  <c r="AT1151" i="2"/>
  <c r="AP1151" i="2"/>
  <c r="AL1151" i="2"/>
  <c r="AH1151" i="2"/>
  <c r="AD1151" i="2"/>
  <c r="Z1151" i="2"/>
  <c r="V1151" i="2"/>
  <c r="R1151" i="2"/>
  <c r="N1151" i="2"/>
  <c r="J1151" i="2"/>
  <c r="F1151" i="2"/>
  <c r="AY1151" i="2"/>
  <c r="AW1151" i="2"/>
  <c r="AV1151" i="2"/>
  <c r="AU1151" i="2"/>
  <c r="AS1151" i="2"/>
  <c r="AR1151" i="2"/>
  <c r="AQ1151" i="2"/>
  <c r="AO1151" i="2"/>
  <c r="AN1151" i="2"/>
  <c r="AM1151" i="2"/>
  <c r="AK1151" i="2"/>
  <c r="AJ1151" i="2"/>
  <c r="AI1151" i="2"/>
  <c r="AG1151" i="2"/>
  <c r="AF1151" i="2"/>
  <c r="AE1151" i="2"/>
  <c r="AC1151" i="2"/>
  <c r="AB1151" i="2"/>
  <c r="AA1151" i="2"/>
  <c r="Y1151" i="2"/>
  <c r="X1151" i="2"/>
  <c r="W1151" i="2"/>
  <c r="U1151" i="2"/>
  <c r="T1151" i="2"/>
  <c r="S1151" i="2"/>
  <c r="Q1151" i="2"/>
  <c r="P1151" i="2"/>
  <c r="O1151" i="2"/>
  <c r="M1151" i="2"/>
  <c r="L1151" i="2"/>
  <c r="K1151" i="2"/>
  <c r="I1151" i="2"/>
  <c r="H1151" i="2"/>
  <c r="G1151" i="2"/>
  <c r="E1151" i="2"/>
  <c r="AY1147" i="2"/>
  <c r="AX1147" i="2"/>
  <c r="AU1147" i="2"/>
  <c r="AT1147" i="2"/>
  <c r="AQ1147" i="2"/>
  <c r="AP1147" i="2"/>
  <c r="AM1147" i="2"/>
  <c r="AL1147" i="2"/>
  <c r="AI1147" i="2"/>
  <c r="AW1147" i="2"/>
  <c r="AV1147" i="2"/>
  <c r="AS1147" i="2"/>
  <c r="AR1147" i="2"/>
  <c r="AO1147" i="2"/>
  <c r="AN1147" i="2"/>
  <c r="AK1147" i="2"/>
  <c r="AJ1147" i="2"/>
  <c r="AV1145" i="2"/>
  <c r="AR1145" i="2"/>
  <c r="AN1145" i="2"/>
  <c r="AJ1145" i="2"/>
  <c r="AF1145" i="2"/>
  <c r="AB1145" i="2"/>
  <c r="T1145" i="2"/>
  <c r="L1145" i="2"/>
  <c r="X1145" i="2"/>
  <c r="P1145" i="2"/>
  <c r="H1145" i="2"/>
  <c r="AX1145" i="2"/>
  <c r="AW1145" i="2"/>
  <c r="AT1145" i="2"/>
  <c r="AS1145" i="2"/>
  <c r="AP1145" i="2"/>
  <c r="AO1145" i="2"/>
  <c r="AL1145" i="2"/>
  <c r="AK1145" i="2"/>
  <c r="AH1145" i="2"/>
  <c r="AG1145" i="2"/>
  <c r="AD1145" i="2"/>
  <c r="AC1145" i="2"/>
  <c r="Z1145" i="2"/>
  <c r="Y1145" i="2"/>
  <c r="V1145" i="2"/>
  <c r="U1145" i="2"/>
  <c r="R1145" i="2"/>
  <c r="Q1145" i="2"/>
  <c r="N1145" i="2"/>
  <c r="M1145" i="2"/>
  <c r="J1145" i="2"/>
  <c r="I1145" i="2"/>
  <c r="F1145" i="2"/>
  <c r="E1145" i="2"/>
  <c r="AW1141" i="2"/>
  <c r="AS1141" i="2"/>
  <c r="AR1141" i="2"/>
  <c r="AO1141" i="2"/>
  <c r="AK1141" i="2"/>
  <c r="AJ1141" i="2"/>
  <c r="AY1141" i="2"/>
  <c r="AX1141" i="2"/>
  <c r="AV1141" i="2"/>
  <c r="AU1141" i="2"/>
  <c r="AT1141" i="2"/>
  <c r="AQ1141" i="2"/>
  <c r="AP1141" i="2"/>
  <c r="AN1141" i="2"/>
  <c r="AM1141" i="2"/>
  <c r="AL1141" i="2"/>
  <c r="AI1141" i="2"/>
  <c r="AS1139" i="2"/>
  <c r="AM1139" i="2"/>
  <c r="W1139" i="2"/>
  <c r="S1139" i="2"/>
  <c r="O1139" i="2"/>
  <c r="K1139" i="2"/>
  <c r="G1139" i="2"/>
  <c r="AX1139" i="2"/>
  <c r="AP1139" i="2"/>
  <c r="AH1139" i="2"/>
  <c r="Z1139" i="2"/>
  <c r="AY1139" i="2"/>
  <c r="AW1139" i="2"/>
  <c r="AU1139" i="2"/>
  <c r="AQ1139" i="2"/>
  <c r="AO1139" i="2"/>
  <c r="AK1139" i="2"/>
  <c r="AI1139" i="2"/>
  <c r="AG1139" i="2"/>
  <c r="AE1139" i="2"/>
  <c r="AC1139" i="2"/>
  <c r="AA1139" i="2"/>
  <c r="Y1139" i="2"/>
  <c r="U1139" i="2"/>
  <c r="T1139" i="2"/>
  <c r="Q1139" i="2"/>
  <c r="P1139" i="2"/>
  <c r="M1139" i="2"/>
  <c r="L1139" i="2"/>
  <c r="I1139" i="2"/>
  <c r="H1139" i="2"/>
  <c r="E1139" i="2"/>
  <c r="AY1135" i="2"/>
  <c r="AW1135" i="2"/>
  <c r="AU1135" i="2"/>
  <c r="AS1135" i="2"/>
  <c r="AQ1135" i="2"/>
  <c r="AO1135" i="2"/>
  <c r="AM1135" i="2"/>
  <c r="AK1135" i="2"/>
  <c r="AI1135" i="2"/>
  <c r="AX1135" i="2"/>
  <c r="AV1135" i="2"/>
  <c r="AT1135" i="2"/>
  <c r="AR1135" i="2"/>
  <c r="AP1135" i="2"/>
  <c r="AN1135" i="2"/>
  <c r="AL1135" i="2"/>
  <c r="AJ1135" i="2"/>
  <c r="AW1133" i="2"/>
  <c r="AS1133" i="2"/>
  <c r="AO1133" i="2"/>
  <c r="AK1133" i="2"/>
  <c r="AG1133" i="2"/>
  <c r="AC1133" i="2"/>
  <c r="Y1133" i="2"/>
  <c r="U1133" i="2"/>
  <c r="Q1133" i="2"/>
  <c r="M1133" i="2"/>
  <c r="I1133" i="2"/>
  <c r="E1133" i="2"/>
  <c r="AY1133" i="2"/>
  <c r="AX1133" i="2"/>
  <c r="AU1133" i="2"/>
  <c r="AT1133" i="2"/>
  <c r="AQ1133" i="2"/>
  <c r="AP1133" i="2"/>
  <c r="AM1133" i="2"/>
  <c r="AL1133" i="2"/>
  <c r="AI1133" i="2"/>
  <c r="AH1133" i="2"/>
  <c r="AE1133" i="2"/>
  <c r="AD1133" i="2"/>
  <c r="AA1133" i="2"/>
  <c r="Z1133" i="2"/>
  <c r="W1133" i="2"/>
  <c r="V1133" i="2"/>
  <c r="S1133" i="2"/>
  <c r="R1133" i="2"/>
  <c r="O1133" i="2"/>
  <c r="N1133" i="2"/>
  <c r="K1133" i="2"/>
  <c r="J1133" i="2"/>
  <c r="G1133" i="2"/>
  <c r="F1133" i="2"/>
  <c r="AY1129" i="2"/>
  <c r="AW1129" i="2"/>
  <c r="AU1129" i="2"/>
  <c r="AS1129" i="2"/>
  <c r="AQ1129" i="2"/>
  <c r="AO1129" i="2"/>
  <c r="AM1129" i="2"/>
  <c r="AK1129" i="2"/>
  <c r="AI1129" i="2"/>
  <c r="AX1129" i="2"/>
  <c r="AV1129" i="2"/>
  <c r="AT1129" i="2"/>
  <c r="AR1129" i="2"/>
  <c r="AP1129" i="2"/>
  <c r="AN1129" i="2"/>
  <c r="AL1129" i="2"/>
  <c r="AJ1129" i="2"/>
  <c r="AY1127" i="2"/>
  <c r="AU1127" i="2"/>
  <c r="AQ1127" i="2"/>
  <c r="AM1127" i="2"/>
  <c r="AI1127" i="2"/>
  <c r="AE1127" i="2"/>
  <c r="AA1127" i="2"/>
  <c r="W1127" i="2"/>
  <c r="S1127" i="2"/>
  <c r="O1127" i="2"/>
  <c r="K1127" i="2"/>
  <c r="G1127" i="2"/>
  <c r="AW1127" i="2"/>
  <c r="AV1127" i="2"/>
  <c r="AS1127" i="2"/>
  <c r="AR1127" i="2"/>
  <c r="AO1127" i="2"/>
  <c r="AN1127" i="2"/>
  <c r="AK1127" i="2"/>
  <c r="AJ1127" i="2"/>
  <c r="AG1127" i="2"/>
  <c r="AF1127" i="2"/>
  <c r="AC1127" i="2"/>
  <c r="AB1127" i="2"/>
  <c r="Y1127" i="2"/>
  <c r="X1127" i="2"/>
  <c r="U1127" i="2"/>
  <c r="T1127" i="2"/>
  <c r="Q1127" i="2"/>
  <c r="P1127" i="2"/>
  <c r="M1127" i="2"/>
  <c r="L1127" i="2"/>
  <c r="I1127" i="2"/>
  <c r="H1127" i="2"/>
  <c r="E1127" i="2"/>
  <c r="AF1098" i="2"/>
  <c r="X1098" i="2"/>
  <c r="P1098" i="2"/>
  <c r="AD1097" i="2"/>
  <c r="V1097" i="2"/>
  <c r="N1097" i="2"/>
  <c r="AF1096" i="2"/>
  <c r="AB1096" i="2"/>
  <c r="X1096" i="2"/>
  <c r="T1096" i="2"/>
  <c r="P1096" i="2"/>
  <c r="AH1095" i="2"/>
  <c r="AI1095" i="2" s="1"/>
  <c r="AJ1095" i="2" s="1"/>
  <c r="AK1095" i="2" s="1"/>
  <c r="AL1095" i="2" s="1"/>
  <c r="AM1095" i="2" s="1"/>
  <c r="AN1095" i="2" s="1"/>
  <c r="AO1095" i="2" s="1"/>
  <c r="AP1095" i="2" s="1"/>
  <c r="AQ1095" i="2" s="1"/>
  <c r="AR1095" i="2" s="1"/>
  <c r="AS1095" i="2" s="1"/>
  <c r="AT1095" i="2" s="1"/>
  <c r="AU1095" i="2" s="1"/>
  <c r="AV1095" i="2" s="1"/>
  <c r="AW1095" i="2" s="1"/>
  <c r="AX1095" i="2" s="1"/>
  <c r="AY1095" i="2" s="1"/>
  <c r="AD1095" i="2"/>
  <c r="Z1095" i="2"/>
  <c r="V1095" i="2"/>
  <c r="R1095" i="2"/>
  <c r="N1095" i="2"/>
  <c r="AE1094" i="2"/>
  <c r="W1094" i="2"/>
  <c r="W1099" i="2" s="1"/>
  <c r="O1094" i="2"/>
  <c r="AH1098" i="2"/>
  <c r="AI1098" i="2" s="1"/>
  <c r="AJ1098" i="2" s="1"/>
  <c r="AK1098" i="2" s="1"/>
  <c r="AL1098" i="2" s="1"/>
  <c r="AM1098" i="2" s="1"/>
  <c r="AN1098" i="2" s="1"/>
  <c r="AO1098" i="2" s="1"/>
  <c r="AP1098" i="2" s="1"/>
  <c r="AQ1098" i="2" s="1"/>
  <c r="AR1098" i="2" s="1"/>
  <c r="AS1098" i="2" s="1"/>
  <c r="AT1098" i="2" s="1"/>
  <c r="AU1098" i="2" s="1"/>
  <c r="AV1098" i="2" s="1"/>
  <c r="AW1098" i="2" s="1"/>
  <c r="AX1098" i="2" s="1"/>
  <c r="AY1098" i="2" s="1"/>
  <c r="AG1098" i="2"/>
  <c r="AE1098" i="2"/>
  <c r="AD1098" i="2"/>
  <c r="AC1098" i="2"/>
  <c r="AB1098" i="2"/>
  <c r="AA1098" i="2"/>
  <c r="Z1098" i="2"/>
  <c r="Y1098" i="2"/>
  <c r="W1098" i="2"/>
  <c r="V1098" i="2"/>
  <c r="U1098" i="2"/>
  <c r="T1098" i="2"/>
  <c r="S1098" i="2"/>
  <c r="R1098" i="2"/>
  <c r="Q1098" i="2"/>
  <c r="O1098" i="2"/>
  <c r="N1098" i="2"/>
  <c r="AG1097" i="2"/>
  <c r="AF1097" i="2"/>
  <c r="AE1097" i="2"/>
  <c r="AC1097" i="2"/>
  <c r="AB1097" i="2"/>
  <c r="AA1097" i="2"/>
  <c r="Y1097" i="2"/>
  <c r="X1097" i="2"/>
  <c r="W1097" i="2"/>
  <c r="U1097" i="2"/>
  <c r="T1097" i="2"/>
  <c r="S1097" i="2"/>
  <c r="Q1097" i="2"/>
  <c r="P1097" i="2"/>
  <c r="O1097" i="2"/>
  <c r="AH1096" i="2"/>
  <c r="AI1096" i="2" s="1"/>
  <c r="AJ1096" i="2" s="1"/>
  <c r="AK1096" i="2" s="1"/>
  <c r="AL1096" i="2" s="1"/>
  <c r="AM1096" i="2" s="1"/>
  <c r="AN1096" i="2" s="1"/>
  <c r="AO1096" i="2" s="1"/>
  <c r="AP1096" i="2" s="1"/>
  <c r="AQ1096" i="2" s="1"/>
  <c r="AR1096" i="2" s="1"/>
  <c r="AS1096" i="2" s="1"/>
  <c r="AT1096" i="2" s="1"/>
  <c r="AU1096" i="2" s="1"/>
  <c r="AV1096" i="2" s="1"/>
  <c r="AW1096" i="2" s="1"/>
  <c r="AX1096" i="2" s="1"/>
  <c r="AY1096" i="2" s="1"/>
  <c r="AG1096" i="2"/>
  <c r="AE1096" i="2"/>
  <c r="AD1096" i="2"/>
  <c r="AC1096" i="2"/>
  <c r="AA1096" i="2"/>
  <c r="Z1096" i="2"/>
  <c r="Y1096" i="2"/>
  <c r="W1096" i="2"/>
  <c r="V1096" i="2"/>
  <c r="U1096" i="2"/>
  <c r="S1096" i="2"/>
  <c r="R1096" i="2"/>
  <c r="Q1096" i="2"/>
  <c r="O1096" i="2"/>
  <c r="N1096" i="2"/>
  <c r="AH1094" i="2"/>
  <c r="AG1095" i="2"/>
  <c r="AF1095" i="2"/>
  <c r="AE1095" i="2"/>
  <c r="AD1094" i="2"/>
  <c r="AC1095" i="2"/>
  <c r="AB1095" i="2"/>
  <c r="AA1095" i="2"/>
  <c r="Z1094" i="2"/>
  <c r="Y1095" i="2"/>
  <c r="X1095" i="2"/>
  <c r="W1095" i="2"/>
  <c r="V1094" i="2"/>
  <c r="U1095" i="2"/>
  <c r="T1095" i="2"/>
  <c r="S1095" i="2"/>
  <c r="R1094" i="2"/>
  <c r="Q1095" i="2"/>
  <c r="P1095" i="2"/>
  <c r="O1095" i="2"/>
  <c r="N1094" i="2"/>
  <c r="AB1089" i="2"/>
  <c r="T1089" i="2"/>
  <c r="AH1097" i="2"/>
  <c r="AI1097" i="2" s="1"/>
  <c r="AJ1097" i="2" s="1"/>
  <c r="AK1097" i="2" s="1"/>
  <c r="AL1097" i="2" s="1"/>
  <c r="AM1097" i="2" s="1"/>
  <c r="AN1097" i="2" s="1"/>
  <c r="AO1097" i="2" s="1"/>
  <c r="AP1097" i="2" s="1"/>
  <c r="AQ1097" i="2" s="1"/>
  <c r="AR1097" i="2" s="1"/>
  <c r="AS1097" i="2" s="1"/>
  <c r="AT1097" i="2" s="1"/>
  <c r="AU1097" i="2" s="1"/>
  <c r="AV1097" i="2" s="1"/>
  <c r="AW1097" i="2" s="1"/>
  <c r="AX1097" i="2" s="1"/>
  <c r="AY1097" i="2" s="1"/>
  <c r="Z1097" i="2"/>
  <c r="R1097" i="2"/>
  <c r="AG1089" i="2"/>
  <c r="AF1089" i="2"/>
  <c r="AE1089" i="2"/>
  <c r="AC1089" i="2"/>
  <c r="AA1089" i="2"/>
  <c r="Y1089" i="2"/>
  <c r="X1089" i="2"/>
  <c r="W1089" i="2"/>
  <c r="U1089" i="2"/>
  <c r="S1089" i="2"/>
  <c r="Q1089" i="2"/>
  <c r="P1089" i="2"/>
  <c r="O1089" i="2"/>
  <c r="AE1083" i="2"/>
  <c r="AC1082" i="2"/>
  <c r="U1082" i="2"/>
  <c r="AD1081" i="2"/>
  <c r="AB1081" i="2"/>
  <c r="Z1081" i="2"/>
  <c r="X1081" i="2"/>
  <c r="V1081" i="2"/>
  <c r="T1081" i="2"/>
  <c r="R1081" i="2"/>
  <c r="P1081" i="2"/>
  <c r="N1081" i="2"/>
  <c r="AH1080" i="2"/>
  <c r="AI1080" i="2" s="1"/>
  <c r="AJ1080" i="2" s="1"/>
  <c r="AK1080" i="2" s="1"/>
  <c r="AL1080" i="2" s="1"/>
  <c r="AM1080" i="2" s="1"/>
  <c r="AN1080" i="2" s="1"/>
  <c r="AO1080" i="2" s="1"/>
  <c r="AP1080" i="2" s="1"/>
  <c r="AQ1080" i="2" s="1"/>
  <c r="AR1080" i="2" s="1"/>
  <c r="AS1080" i="2" s="1"/>
  <c r="AT1080" i="2" s="1"/>
  <c r="AU1080" i="2" s="1"/>
  <c r="AV1080" i="2" s="1"/>
  <c r="AW1080" i="2" s="1"/>
  <c r="AX1080" i="2" s="1"/>
  <c r="AY1080" i="2" s="1"/>
  <c r="Z1080" i="2"/>
  <c r="R1080" i="2"/>
  <c r="AC1078" i="2"/>
  <c r="U1078" i="2"/>
  <c r="AA1077" i="2"/>
  <c r="S1077" i="2"/>
  <c r="AG1076" i="2"/>
  <c r="Y1076" i="2"/>
  <c r="Q1076" i="2"/>
  <c r="AB1074" i="2"/>
  <c r="T1074" i="2"/>
  <c r="W1083" i="2"/>
  <c r="O1083" i="2"/>
  <c r="AG1082" i="2"/>
  <c r="Y1082" i="2"/>
  <c r="Q1082" i="2"/>
  <c r="AH1081" i="2"/>
  <c r="AI1081" i="2" s="1"/>
  <c r="AJ1081" i="2" s="1"/>
  <c r="AK1081" i="2" s="1"/>
  <c r="AL1081" i="2" s="1"/>
  <c r="AM1081" i="2" s="1"/>
  <c r="AN1081" i="2" s="1"/>
  <c r="AO1081" i="2" s="1"/>
  <c r="AP1081" i="2" s="1"/>
  <c r="AQ1081" i="2" s="1"/>
  <c r="AR1081" i="2" s="1"/>
  <c r="AS1081" i="2" s="1"/>
  <c r="AT1081" i="2" s="1"/>
  <c r="AU1081" i="2" s="1"/>
  <c r="AV1081" i="2" s="1"/>
  <c r="AW1081" i="2" s="1"/>
  <c r="AX1081" i="2" s="1"/>
  <c r="AY1081" i="2" s="1"/>
  <c r="AG1081" i="2"/>
  <c r="AH1074" i="2"/>
  <c r="AG1074" i="2"/>
  <c r="AF1080" i="2"/>
  <c r="AE1080" i="2"/>
  <c r="AD1080" i="2"/>
  <c r="AC1074" i="2"/>
  <c r="AB1080" i="2"/>
  <c r="AA1080" i="2"/>
  <c r="Z1074" i="2"/>
  <c r="Y1074" i="2"/>
  <c r="X1080" i="2"/>
  <c r="W1080" i="2"/>
  <c r="V1080" i="2"/>
  <c r="U1074" i="2"/>
  <c r="T1080" i="2"/>
  <c r="S1080" i="2"/>
  <c r="R1074" i="2"/>
  <c r="Q1074" i="2"/>
  <c r="P1080" i="2"/>
  <c r="O1080" i="2"/>
  <c r="N1080" i="2"/>
  <c r="AG1069" i="2"/>
  <c r="Q1069" i="2"/>
  <c r="Y1069" i="2"/>
  <c r="AE1069" i="2"/>
  <c r="AC1069" i="2"/>
  <c r="AA1069" i="2"/>
  <c r="W1069" i="2"/>
  <c r="U1069" i="2"/>
  <c r="S1069" i="2"/>
  <c r="O1069" i="2"/>
  <c r="AA1063" i="2"/>
  <c r="S1063" i="2"/>
  <c r="AF1062" i="2"/>
  <c r="X1062" i="2"/>
  <c r="P1062" i="2"/>
  <c r="AC1061" i="2"/>
  <c r="U1061" i="2"/>
  <c r="AH1060" i="2"/>
  <c r="Z1060" i="2"/>
  <c r="R1060" i="2"/>
  <c r="AE1059" i="2"/>
  <c r="W1059" i="2"/>
  <c r="O1059" i="2"/>
  <c r="AH1063" i="2"/>
  <c r="AF1063" i="2"/>
  <c r="AD1063" i="2"/>
  <c r="AB1063" i="2"/>
  <c r="Z1063" i="2"/>
  <c r="X1063" i="2"/>
  <c r="V1063" i="2"/>
  <c r="T1063" i="2"/>
  <c r="R1063" i="2"/>
  <c r="P1063" i="2"/>
  <c r="N1063" i="2"/>
  <c r="AG1062" i="2"/>
  <c r="AE1062" i="2"/>
  <c r="AC1062" i="2"/>
  <c r="AA1062" i="2"/>
  <c r="Y1062" i="2"/>
  <c r="W1062" i="2"/>
  <c r="U1062" i="2"/>
  <c r="S1062" i="2"/>
  <c r="Q1062" i="2"/>
  <c r="O1062" i="2"/>
  <c r="AH1061" i="2"/>
  <c r="AF1061" i="2"/>
  <c r="AD1061" i="2"/>
  <c r="AB1061" i="2"/>
  <c r="Z1061" i="2"/>
  <c r="X1061" i="2"/>
  <c r="V1061" i="2"/>
  <c r="T1061" i="2"/>
  <c r="R1061" i="2"/>
  <c r="P1061" i="2"/>
  <c r="N1061" i="2"/>
  <c r="AH1059" i="2"/>
  <c r="AG1060" i="2"/>
  <c r="AE1060" i="2"/>
  <c r="AD1059" i="2"/>
  <c r="AC1060" i="2"/>
  <c r="AA1060" i="2"/>
  <c r="Z1059" i="2"/>
  <c r="Y1060" i="2"/>
  <c r="W1060" i="2"/>
  <c r="V1059" i="2"/>
  <c r="U1060" i="2"/>
  <c r="S1060" i="2"/>
  <c r="R1059" i="2"/>
  <c r="Q1060" i="2"/>
  <c r="O1060" i="2"/>
  <c r="N1059" i="2"/>
  <c r="AB1054" i="2"/>
  <c r="T1054" i="2"/>
  <c r="AH1078" i="2"/>
  <c r="AI1078" i="2" s="1"/>
  <c r="AJ1078" i="2" s="1"/>
  <c r="AK1078" i="2" s="1"/>
  <c r="AL1078" i="2" s="1"/>
  <c r="AM1078" i="2" s="1"/>
  <c r="AN1078" i="2" s="1"/>
  <c r="AO1078" i="2" s="1"/>
  <c r="AP1078" i="2" s="1"/>
  <c r="AQ1078" i="2" s="1"/>
  <c r="AR1078" i="2" s="1"/>
  <c r="AS1078" i="2" s="1"/>
  <c r="AT1078" i="2" s="1"/>
  <c r="AU1078" i="2" s="1"/>
  <c r="AV1078" i="2" s="1"/>
  <c r="AW1078" i="2" s="1"/>
  <c r="AX1078" i="2" s="1"/>
  <c r="AY1078" i="2" s="1"/>
  <c r="AG1063" i="2"/>
  <c r="AE1063" i="2"/>
  <c r="AD1078" i="2"/>
  <c r="AC1063" i="2"/>
  <c r="AA1078" i="2"/>
  <c r="Z1078" i="2"/>
  <c r="Y1063" i="2"/>
  <c r="W1063" i="2"/>
  <c r="V1078" i="2"/>
  <c r="U1063" i="2"/>
  <c r="S1078" i="2"/>
  <c r="R1078" i="2"/>
  <c r="Q1063" i="2"/>
  <c r="O1063" i="2"/>
  <c r="N1078" i="2"/>
  <c r="AH1077" i="2"/>
  <c r="AI1077" i="2" s="1"/>
  <c r="AJ1077" i="2" s="1"/>
  <c r="AK1077" i="2" s="1"/>
  <c r="AL1077" i="2" s="1"/>
  <c r="AM1077" i="2" s="1"/>
  <c r="AN1077" i="2" s="1"/>
  <c r="AO1077" i="2" s="1"/>
  <c r="AP1077" i="2" s="1"/>
  <c r="AQ1077" i="2" s="1"/>
  <c r="AR1077" i="2" s="1"/>
  <c r="AS1077" i="2" s="1"/>
  <c r="AT1077" i="2" s="1"/>
  <c r="AU1077" i="2" s="1"/>
  <c r="AV1077" i="2" s="1"/>
  <c r="AW1077" i="2" s="1"/>
  <c r="AX1077" i="2" s="1"/>
  <c r="AY1077" i="2" s="1"/>
  <c r="AF1077" i="2"/>
  <c r="AD1077" i="2"/>
  <c r="AB1077" i="2"/>
  <c r="Z1077" i="2"/>
  <c r="X1077" i="2"/>
  <c r="V1077" i="2"/>
  <c r="T1077" i="2"/>
  <c r="R1077" i="2"/>
  <c r="P1077" i="2"/>
  <c r="N1077" i="2"/>
  <c r="AG1061" i="2"/>
  <c r="AF1076" i="2"/>
  <c r="AE1076" i="2"/>
  <c r="AC1076" i="2"/>
  <c r="AB1076" i="2"/>
  <c r="AA1061" i="2"/>
  <c r="Y1061" i="2"/>
  <c r="X1076" i="2"/>
  <c r="W1076" i="2"/>
  <c r="U1076" i="2"/>
  <c r="T1076" i="2"/>
  <c r="S1061" i="2"/>
  <c r="Q1061" i="2"/>
  <c r="P1076" i="2"/>
  <c r="O1076" i="2"/>
  <c r="AH1075" i="2"/>
  <c r="AI1075" i="2" s="1"/>
  <c r="AJ1075" i="2" s="1"/>
  <c r="AK1075" i="2" s="1"/>
  <c r="AL1075" i="2" s="1"/>
  <c r="AM1075" i="2" s="1"/>
  <c r="AN1075" i="2" s="1"/>
  <c r="AO1075" i="2" s="1"/>
  <c r="AP1075" i="2" s="1"/>
  <c r="AQ1075" i="2" s="1"/>
  <c r="AR1075" i="2" s="1"/>
  <c r="AS1075" i="2" s="1"/>
  <c r="AT1075" i="2" s="1"/>
  <c r="AU1075" i="2" s="1"/>
  <c r="AV1075" i="2" s="1"/>
  <c r="AW1075" i="2" s="1"/>
  <c r="AX1075" i="2" s="1"/>
  <c r="AY1075" i="2" s="1"/>
  <c r="AG1054" i="2"/>
  <c r="AF1075" i="2"/>
  <c r="AD1075" i="2"/>
  <c r="AC1054" i="2"/>
  <c r="AB1075" i="2"/>
  <c r="Z1075" i="2"/>
  <c r="Y1054" i="2"/>
  <c r="X1075" i="2"/>
  <c r="V1075" i="2"/>
  <c r="U1054" i="2"/>
  <c r="T1075" i="2"/>
  <c r="R1075" i="2"/>
  <c r="Q1054" i="2"/>
  <c r="P1075" i="2"/>
  <c r="N1075" i="2"/>
  <c r="AE1077" i="2"/>
  <c r="AC1077" i="2"/>
  <c r="Y1077" i="2"/>
  <c r="W1077" i="2"/>
  <c r="U1077" i="2"/>
  <c r="O1077" i="2"/>
  <c r="AG1075" i="2"/>
  <c r="AC1075" i="2"/>
  <c r="Y1075" i="2"/>
  <c r="U1075" i="2"/>
  <c r="Q1075" i="2"/>
  <c r="AJ1043" i="2"/>
  <c r="AK1043" i="2" s="1"/>
  <c r="AL1043" i="2" s="1"/>
  <c r="AM1043" i="2" s="1"/>
  <c r="AN1043" i="2" s="1"/>
  <c r="AO1043" i="2" s="1"/>
  <c r="AP1043" i="2" s="1"/>
  <c r="AQ1043" i="2" s="1"/>
  <c r="AR1043" i="2" s="1"/>
  <c r="AS1043" i="2" s="1"/>
  <c r="AT1043" i="2" s="1"/>
  <c r="AU1043" i="2" s="1"/>
  <c r="AV1043" i="2" s="1"/>
  <c r="AW1043" i="2" s="1"/>
  <c r="AX1043" i="2" s="1"/>
  <c r="AY1043" i="2" s="1"/>
  <c r="AI1043" i="2"/>
  <c r="AI1042" i="2"/>
  <c r="AJ1042" i="2" s="1"/>
  <c r="AK1042" i="2" s="1"/>
  <c r="AL1042" i="2" s="1"/>
  <c r="AM1042" i="2" s="1"/>
  <c r="AN1042" i="2" s="1"/>
  <c r="AO1042" i="2" s="1"/>
  <c r="AP1042" i="2" s="1"/>
  <c r="AQ1042" i="2" s="1"/>
  <c r="AR1042" i="2" s="1"/>
  <c r="AS1042" i="2" s="1"/>
  <c r="AT1042" i="2" s="1"/>
  <c r="AU1042" i="2" s="1"/>
  <c r="AV1042" i="2" s="1"/>
  <c r="AW1042" i="2" s="1"/>
  <c r="AX1042" i="2" s="1"/>
  <c r="AY1042" i="2" s="1"/>
  <c r="AI1041" i="2"/>
  <c r="AJ1041" i="2" s="1"/>
  <c r="AK1041" i="2" s="1"/>
  <c r="AL1041" i="2" s="1"/>
  <c r="AM1041" i="2" s="1"/>
  <c r="AN1041" i="2" s="1"/>
  <c r="AO1041" i="2" s="1"/>
  <c r="AP1041" i="2" s="1"/>
  <c r="AQ1041" i="2" s="1"/>
  <c r="AR1041" i="2" s="1"/>
  <c r="AS1041" i="2" s="1"/>
  <c r="AT1041" i="2" s="1"/>
  <c r="AU1041" i="2" s="1"/>
  <c r="AV1041" i="2" s="1"/>
  <c r="AW1041" i="2" s="1"/>
  <c r="AX1041" i="2" s="1"/>
  <c r="AY1041" i="2" s="1"/>
  <c r="AO1040" i="2"/>
  <c r="AP1040" i="2" s="1"/>
  <c r="AQ1040" i="2" s="1"/>
  <c r="AR1040" i="2" s="1"/>
  <c r="AS1040" i="2" s="1"/>
  <c r="AT1040" i="2" s="1"/>
  <c r="AU1040" i="2" s="1"/>
  <c r="AV1040" i="2" s="1"/>
  <c r="AW1040" i="2" s="1"/>
  <c r="AX1040" i="2" s="1"/>
  <c r="AY1040" i="2" s="1"/>
  <c r="AI1040" i="2"/>
  <c r="AJ1040" i="2" s="1"/>
  <c r="AK1040" i="2" s="1"/>
  <c r="AL1040" i="2" s="1"/>
  <c r="AM1040" i="2" s="1"/>
  <c r="AN1040" i="2" s="1"/>
  <c r="AI1039" i="2"/>
  <c r="AJ1039" i="2" s="1"/>
  <c r="AK1039" i="2" s="1"/>
  <c r="AL1039" i="2" s="1"/>
  <c r="AM1039" i="2" s="1"/>
  <c r="AN1039" i="2" s="1"/>
  <c r="AO1039" i="2" s="1"/>
  <c r="AP1039" i="2" s="1"/>
  <c r="AQ1039" i="2" s="1"/>
  <c r="AR1039" i="2" s="1"/>
  <c r="AS1039" i="2" s="1"/>
  <c r="AT1039" i="2" s="1"/>
  <c r="AU1039" i="2" s="1"/>
  <c r="AV1039" i="2" s="1"/>
  <c r="AW1039" i="2" s="1"/>
  <c r="AX1039" i="2" s="1"/>
  <c r="AY1039" i="2" s="1"/>
  <c r="AU1038" i="2"/>
  <c r="AV1038" i="2" s="1"/>
  <c r="AW1038" i="2" s="1"/>
  <c r="AX1038" i="2" s="1"/>
  <c r="AY1038" i="2" s="1"/>
  <c r="AI1038" i="2"/>
  <c r="AJ1038" i="2" s="1"/>
  <c r="AK1038" i="2" s="1"/>
  <c r="AL1038" i="2" s="1"/>
  <c r="AM1038" i="2" s="1"/>
  <c r="AN1038" i="2" s="1"/>
  <c r="AO1038" i="2" s="1"/>
  <c r="AP1038" i="2" s="1"/>
  <c r="AQ1038" i="2" s="1"/>
  <c r="AR1038" i="2" s="1"/>
  <c r="AS1038" i="2" s="1"/>
  <c r="AT1038" i="2" s="1"/>
  <c r="AI1037" i="2"/>
  <c r="AJ1037" i="2" s="1"/>
  <c r="AK1037" i="2" s="1"/>
  <c r="AL1037" i="2" s="1"/>
  <c r="AM1037" i="2" s="1"/>
  <c r="AN1037" i="2" s="1"/>
  <c r="AO1037" i="2" s="1"/>
  <c r="AP1037" i="2" s="1"/>
  <c r="AQ1037" i="2" s="1"/>
  <c r="AR1037" i="2" s="1"/>
  <c r="AS1037" i="2" s="1"/>
  <c r="AT1037" i="2" s="1"/>
  <c r="AU1037" i="2" s="1"/>
  <c r="AV1037" i="2" s="1"/>
  <c r="AW1037" i="2" s="1"/>
  <c r="AX1037" i="2" s="1"/>
  <c r="AY1037" i="2" s="1"/>
  <c r="AI1036" i="2"/>
  <c r="AJ1036" i="2" s="1"/>
  <c r="AK1036" i="2" s="1"/>
  <c r="AL1036" i="2" s="1"/>
  <c r="AM1036" i="2" s="1"/>
  <c r="AN1036" i="2" s="1"/>
  <c r="AO1036" i="2" s="1"/>
  <c r="AP1036" i="2" s="1"/>
  <c r="AQ1036" i="2" s="1"/>
  <c r="AR1036" i="2" s="1"/>
  <c r="AS1036" i="2" s="1"/>
  <c r="AT1036" i="2" s="1"/>
  <c r="AU1036" i="2" s="1"/>
  <c r="AV1036" i="2" s="1"/>
  <c r="AW1036" i="2" s="1"/>
  <c r="AX1036" i="2" s="1"/>
  <c r="AY1036" i="2" s="1"/>
  <c r="AI1035" i="2"/>
  <c r="AJ1035" i="2" s="1"/>
  <c r="AK1035" i="2" s="1"/>
  <c r="AL1035" i="2" s="1"/>
  <c r="AM1035" i="2" s="1"/>
  <c r="AN1035" i="2" s="1"/>
  <c r="AO1035" i="2" s="1"/>
  <c r="AP1035" i="2" s="1"/>
  <c r="AQ1035" i="2" s="1"/>
  <c r="AR1035" i="2" s="1"/>
  <c r="AS1035" i="2" s="1"/>
  <c r="AT1035" i="2" s="1"/>
  <c r="AU1035" i="2" s="1"/>
  <c r="AV1035" i="2" s="1"/>
  <c r="AW1035" i="2" s="1"/>
  <c r="AX1035" i="2" s="1"/>
  <c r="AY1035" i="2" s="1"/>
  <c r="AM1034" i="2"/>
  <c r="AN1034" i="2" s="1"/>
  <c r="AO1034" i="2" s="1"/>
  <c r="AP1034" i="2" s="1"/>
  <c r="AQ1034" i="2" s="1"/>
  <c r="AR1034" i="2" s="1"/>
  <c r="AS1034" i="2" s="1"/>
  <c r="AT1034" i="2" s="1"/>
  <c r="AU1034" i="2" s="1"/>
  <c r="AV1034" i="2" s="1"/>
  <c r="AW1034" i="2" s="1"/>
  <c r="AX1034" i="2" s="1"/>
  <c r="AY1034" i="2" s="1"/>
  <c r="AI1034" i="2"/>
  <c r="AJ1034" i="2" s="1"/>
  <c r="AK1034" i="2" s="1"/>
  <c r="AL1034" i="2" s="1"/>
  <c r="AI1033" i="2"/>
  <c r="AJ1033" i="2" s="1"/>
  <c r="AK1033" i="2" s="1"/>
  <c r="AL1033" i="2" s="1"/>
  <c r="AM1033" i="2" s="1"/>
  <c r="AN1033" i="2" s="1"/>
  <c r="AO1033" i="2" s="1"/>
  <c r="AP1033" i="2" s="1"/>
  <c r="AQ1033" i="2" s="1"/>
  <c r="AR1033" i="2" s="1"/>
  <c r="AS1033" i="2" s="1"/>
  <c r="AT1033" i="2" s="1"/>
  <c r="AU1033" i="2" s="1"/>
  <c r="AV1033" i="2" s="1"/>
  <c r="AW1033" i="2" s="1"/>
  <c r="AX1033" i="2" s="1"/>
  <c r="AY1033" i="2" s="1"/>
  <c r="AI1032" i="2"/>
  <c r="AJ1032" i="2" s="1"/>
  <c r="AK1032" i="2" s="1"/>
  <c r="AL1032" i="2" s="1"/>
  <c r="AM1032" i="2" s="1"/>
  <c r="AN1032" i="2" s="1"/>
  <c r="AO1032" i="2" s="1"/>
  <c r="AP1032" i="2" s="1"/>
  <c r="AQ1032" i="2" s="1"/>
  <c r="AR1032" i="2" s="1"/>
  <c r="AS1032" i="2" s="1"/>
  <c r="AT1032" i="2" s="1"/>
  <c r="AU1032" i="2" s="1"/>
  <c r="AV1032" i="2" s="1"/>
  <c r="AW1032" i="2" s="1"/>
  <c r="AX1032" i="2" s="1"/>
  <c r="AY1032" i="2" s="1"/>
  <c r="AJ1031" i="2"/>
  <c r="AK1031" i="2" s="1"/>
  <c r="AL1031" i="2" s="1"/>
  <c r="AM1031" i="2" s="1"/>
  <c r="AN1031" i="2" s="1"/>
  <c r="AO1031" i="2" s="1"/>
  <c r="AP1031" i="2" s="1"/>
  <c r="AQ1031" i="2" s="1"/>
  <c r="AR1031" i="2" s="1"/>
  <c r="AS1031" i="2" s="1"/>
  <c r="AT1031" i="2" s="1"/>
  <c r="AU1031" i="2" s="1"/>
  <c r="AV1031" i="2" s="1"/>
  <c r="AW1031" i="2" s="1"/>
  <c r="AX1031" i="2" s="1"/>
  <c r="AY1031" i="2" s="1"/>
  <c r="AI1031" i="2"/>
  <c r="AI1030" i="2"/>
  <c r="AJ1030" i="2" s="1"/>
  <c r="AK1030" i="2" s="1"/>
  <c r="AL1030" i="2" s="1"/>
  <c r="AM1030" i="2" s="1"/>
  <c r="AN1030" i="2" s="1"/>
  <c r="AO1030" i="2" s="1"/>
  <c r="AP1030" i="2" s="1"/>
  <c r="AQ1030" i="2" s="1"/>
  <c r="AR1030" i="2" s="1"/>
  <c r="AS1030" i="2" s="1"/>
  <c r="AT1030" i="2" s="1"/>
  <c r="AU1030" i="2" s="1"/>
  <c r="AV1030" i="2" s="1"/>
  <c r="AW1030" i="2" s="1"/>
  <c r="AX1030" i="2" s="1"/>
  <c r="AY1030" i="2" s="1"/>
  <c r="AI1029" i="2"/>
  <c r="AJ1029" i="2" s="1"/>
  <c r="AK1029" i="2" s="1"/>
  <c r="AL1029" i="2" s="1"/>
  <c r="AM1029" i="2" s="1"/>
  <c r="AN1029" i="2" s="1"/>
  <c r="AO1029" i="2" s="1"/>
  <c r="AP1029" i="2" s="1"/>
  <c r="AQ1029" i="2" s="1"/>
  <c r="AR1029" i="2" s="1"/>
  <c r="AS1029" i="2" s="1"/>
  <c r="AT1029" i="2" s="1"/>
  <c r="AU1029" i="2" s="1"/>
  <c r="AV1029" i="2" s="1"/>
  <c r="AW1029" i="2" s="1"/>
  <c r="AX1029" i="2" s="1"/>
  <c r="AY1029" i="2" s="1"/>
  <c r="AI1028" i="2"/>
  <c r="AJ1028" i="2" s="1"/>
  <c r="AK1028" i="2" s="1"/>
  <c r="AL1028" i="2" s="1"/>
  <c r="AM1028" i="2" s="1"/>
  <c r="AN1028" i="2" s="1"/>
  <c r="AO1028" i="2" s="1"/>
  <c r="AP1028" i="2" s="1"/>
  <c r="AQ1028" i="2" s="1"/>
  <c r="AR1028" i="2" s="1"/>
  <c r="AS1028" i="2" s="1"/>
  <c r="AT1028" i="2" s="1"/>
  <c r="AU1028" i="2" s="1"/>
  <c r="AV1028" i="2" s="1"/>
  <c r="AW1028" i="2" s="1"/>
  <c r="AX1028" i="2" s="1"/>
  <c r="AY1028" i="2" s="1"/>
  <c r="AI1027" i="2"/>
  <c r="AJ1027" i="2" s="1"/>
  <c r="AK1027" i="2" s="1"/>
  <c r="AL1027" i="2" s="1"/>
  <c r="AM1027" i="2" s="1"/>
  <c r="AN1027" i="2" s="1"/>
  <c r="AO1027" i="2" s="1"/>
  <c r="AP1027" i="2" s="1"/>
  <c r="AQ1027" i="2" s="1"/>
  <c r="AR1027" i="2" s="1"/>
  <c r="AS1027" i="2" s="1"/>
  <c r="AT1027" i="2" s="1"/>
  <c r="AU1027" i="2" s="1"/>
  <c r="AV1027" i="2" s="1"/>
  <c r="AW1027" i="2" s="1"/>
  <c r="AX1027" i="2" s="1"/>
  <c r="AY1027" i="2" s="1"/>
  <c r="AM1026" i="2"/>
  <c r="AN1026" i="2" s="1"/>
  <c r="AO1026" i="2" s="1"/>
  <c r="AP1026" i="2" s="1"/>
  <c r="AQ1026" i="2" s="1"/>
  <c r="AR1026" i="2" s="1"/>
  <c r="AS1026" i="2" s="1"/>
  <c r="AT1026" i="2" s="1"/>
  <c r="AU1026" i="2" s="1"/>
  <c r="AV1026" i="2" s="1"/>
  <c r="AW1026" i="2" s="1"/>
  <c r="AX1026" i="2" s="1"/>
  <c r="AY1026" i="2" s="1"/>
  <c r="AI1026" i="2"/>
  <c r="AJ1026" i="2" s="1"/>
  <c r="AK1026" i="2" s="1"/>
  <c r="AL1026" i="2" s="1"/>
  <c r="AI1025" i="2"/>
  <c r="AJ1025" i="2" s="1"/>
  <c r="AK1025" i="2" s="1"/>
  <c r="AL1025" i="2" s="1"/>
  <c r="AM1025" i="2" s="1"/>
  <c r="AN1025" i="2" s="1"/>
  <c r="AO1025" i="2" s="1"/>
  <c r="AP1025" i="2" s="1"/>
  <c r="AQ1025" i="2" s="1"/>
  <c r="AR1025" i="2" s="1"/>
  <c r="AS1025" i="2" s="1"/>
  <c r="AT1025" i="2" s="1"/>
  <c r="AU1025" i="2" s="1"/>
  <c r="AV1025" i="2" s="1"/>
  <c r="AW1025" i="2" s="1"/>
  <c r="AX1025" i="2" s="1"/>
  <c r="AY1025" i="2" s="1"/>
  <c r="AI1024" i="2"/>
  <c r="AJ1024" i="2" s="1"/>
  <c r="AK1024" i="2" s="1"/>
  <c r="AL1024" i="2" s="1"/>
  <c r="AM1024" i="2" s="1"/>
  <c r="AN1024" i="2" s="1"/>
  <c r="AO1024" i="2" s="1"/>
  <c r="AP1024" i="2" s="1"/>
  <c r="AQ1024" i="2" s="1"/>
  <c r="AR1024" i="2" s="1"/>
  <c r="AS1024" i="2" s="1"/>
  <c r="AT1024" i="2" s="1"/>
  <c r="AU1024" i="2" s="1"/>
  <c r="AV1024" i="2" s="1"/>
  <c r="AW1024" i="2" s="1"/>
  <c r="AX1024" i="2" s="1"/>
  <c r="AY1024" i="2" s="1"/>
  <c r="AI1023" i="2"/>
  <c r="AJ1023" i="2" s="1"/>
  <c r="AK1023" i="2" s="1"/>
  <c r="AL1023" i="2" s="1"/>
  <c r="AM1023" i="2" s="1"/>
  <c r="AN1023" i="2" s="1"/>
  <c r="AO1023" i="2" s="1"/>
  <c r="AP1023" i="2" s="1"/>
  <c r="AQ1023" i="2" s="1"/>
  <c r="AR1023" i="2" s="1"/>
  <c r="AS1023" i="2" s="1"/>
  <c r="AT1023" i="2" s="1"/>
  <c r="AU1023" i="2" s="1"/>
  <c r="AV1023" i="2" s="1"/>
  <c r="AW1023" i="2" s="1"/>
  <c r="AX1023" i="2" s="1"/>
  <c r="AY1023" i="2" s="1"/>
  <c r="AI1022" i="2"/>
  <c r="AJ1022" i="2" s="1"/>
  <c r="AK1022" i="2" s="1"/>
  <c r="AL1022" i="2" s="1"/>
  <c r="AM1022" i="2" s="1"/>
  <c r="AN1022" i="2" s="1"/>
  <c r="AO1022" i="2" s="1"/>
  <c r="AP1022" i="2" s="1"/>
  <c r="AQ1022" i="2" s="1"/>
  <c r="AR1022" i="2" s="1"/>
  <c r="AS1022" i="2" s="1"/>
  <c r="AT1022" i="2" s="1"/>
  <c r="AU1022" i="2" s="1"/>
  <c r="AV1022" i="2" s="1"/>
  <c r="AW1022" i="2" s="1"/>
  <c r="AX1022" i="2" s="1"/>
  <c r="AY1022" i="2" s="1"/>
  <c r="AI1021" i="2"/>
  <c r="AJ1021" i="2" s="1"/>
  <c r="AK1021" i="2" s="1"/>
  <c r="AL1021" i="2" s="1"/>
  <c r="AM1021" i="2" s="1"/>
  <c r="AN1021" i="2" s="1"/>
  <c r="AO1021" i="2" s="1"/>
  <c r="AP1021" i="2" s="1"/>
  <c r="AQ1021" i="2" s="1"/>
  <c r="AR1021" i="2" s="1"/>
  <c r="AS1021" i="2" s="1"/>
  <c r="AT1021" i="2" s="1"/>
  <c r="AU1021" i="2" s="1"/>
  <c r="AV1021" i="2" s="1"/>
  <c r="AW1021" i="2" s="1"/>
  <c r="AX1021" i="2" s="1"/>
  <c r="AY1021" i="2" s="1"/>
  <c r="AI1020" i="2"/>
  <c r="AJ1020" i="2" s="1"/>
  <c r="AK1020" i="2" s="1"/>
  <c r="AL1020" i="2" s="1"/>
  <c r="AM1020" i="2" s="1"/>
  <c r="AN1020" i="2" s="1"/>
  <c r="AO1020" i="2" s="1"/>
  <c r="AP1020" i="2" s="1"/>
  <c r="AQ1020" i="2" s="1"/>
  <c r="AR1020" i="2" s="1"/>
  <c r="AS1020" i="2" s="1"/>
  <c r="AT1020" i="2" s="1"/>
  <c r="AU1020" i="2" s="1"/>
  <c r="AV1020" i="2" s="1"/>
  <c r="AW1020" i="2" s="1"/>
  <c r="AX1020" i="2" s="1"/>
  <c r="AY1020" i="2" s="1"/>
  <c r="AJ1019" i="2"/>
  <c r="AK1019" i="2" s="1"/>
  <c r="AL1019" i="2" s="1"/>
  <c r="AM1019" i="2" s="1"/>
  <c r="AN1019" i="2" s="1"/>
  <c r="AO1019" i="2" s="1"/>
  <c r="AP1019" i="2" s="1"/>
  <c r="AQ1019" i="2" s="1"/>
  <c r="AR1019" i="2" s="1"/>
  <c r="AS1019" i="2" s="1"/>
  <c r="AT1019" i="2" s="1"/>
  <c r="AU1019" i="2" s="1"/>
  <c r="AV1019" i="2" s="1"/>
  <c r="AW1019" i="2" s="1"/>
  <c r="AX1019" i="2" s="1"/>
  <c r="AY1019" i="2" s="1"/>
  <c r="AI1019" i="2"/>
  <c r="AK1018" i="2"/>
  <c r="AL1018" i="2" s="1"/>
  <c r="AM1018" i="2" s="1"/>
  <c r="AN1018" i="2" s="1"/>
  <c r="AO1018" i="2" s="1"/>
  <c r="AP1018" i="2" s="1"/>
  <c r="AQ1018" i="2" s="1"/>
  <c r="AR1018" i="2" s="1"/>
  <c r="AS1018" i="2" s="1"/>
  <c r="AT1018" i="2" s="1"/>
  <c r="AU1018" i="2" s="1"/>
  <c r="AV1018" i="2" s="1"/>
  <c r="AW1018" i="2" s="1"/>
  <c r="AX1018" i="2" s="1"/>
  <c r="AY1018" i="2" s="1"/>
  <c r="AI1018" i="2"/>
  <c r="AJ1018" i="2" s="1"/>
  <c r="AI1017" i="2"/>
  <c r="AJ1017" i="2" s="1"/>
  <c r="AK1017" i="2" s="1"/>
  <c r="AL1017" i="2" s="1"/>
  <c r="AM1017" i="2" s="1"/>
  <c r="AN1017" i="2" s="1"/>
  <c r="AO1017" i="2" s="1"/>
  <c r="AP1017" i="2" s="1"/>
  <c r="AQ1017" i="2" s="1"/>
  <c r="AR1017" i="2" s="1"/>
  <c r="AS1017" i="2" s="1"/>
  <c r="AT1017" i="2" s="1"/>
  <c r="AU1017" i="2" s="1"/>
  <c r="AV1017" i="2" s="1"/>
  <c r="AW1017" i="2" s="1"/>
  <c r="AX1017" i="2" s="1"/>
  <c r="AY1017" i="2" s="1"/>
  <c r="AM1016" i="2"/>
  <c r="AN1016" i="2" s="1"/>
  <c r="AO1016" i="2" s="1"/>
  <c r="AP1016" i="2" s="1"/>
  <c r="AQ1016" i="2" s="1"/>
  <c r="AR1016" i="2" s="1"/>
  <c r="AS1016" i="2" s="1"/>
  <c r="AT1016" i="2" s="1"/>
  <c r="AU1016" i="2" s="1"/>
  <c r="AV1016" i="2" s="1"/>
  <c r="AW1016" i="2" s="1"/>
  <c r="AX1016" i="2" s="1"/>
  <c r="AY1016" i="2" s="1"/>
  <c r="AI1016" i="2"/>
  <c r="AJ1016" i="2" s="1"/>
  <c r="AK1016" i="2" s="1"/>
  <c r="AL1016" i="2" s="1"/>
  <c r="AI1015" i="2"/>
  <c r="AJ1015" i="2" s="1"/>
  <c r="AK1015" i="2" s="1"/>
  <c r="AL1015" i="2" s="1"/>
  <c r="AM1015" i="2" s="1"/>
  <c r="AN1015" i="2" s="1"/>
  <c r="AO1015" i="2" s="1"/>
  <c r="AP1015" i="2" s="1"/>
  <c r="AQ1015" i="2" s="1"/>
  <c r="AR1015" i="2" s="1"/>
  <c r="AS1015" i="2" s="1"/>
  <c r="AT1015" i="2" s="1"/>
  <c r="AU1015" i="2" s="1"/>
  <c r="AV1015" i="2" s="1"/>
  <c r="AW1015" i="2" s="1"/>
  <c r="AX1015" i="2" s="1"/>
  <c r="AY1015" i="2" s="1"/>
  <c r="AI1014" i="2"/>
  <c r="AJ1014" i="2" s="1"/>
  <c r="AK1014" i="2" s="1"/>
  <c r="AL1014" i="2" s="1"/>
  <c r="AM1014" i="2" s="1"/>
  <c r="AN1014" i="2" s="1"/>
  <c r="AO1014" i="2" s="1"/>
  <c r="AP1014" i="2" s="1"/>
  <c r="AQ1014" i="2" s="1"/>
  <c r="AR1014" i="2" s="1"/>
  <c r="AS1014" i="2" s="1"/>
  <c r="AT1014" i="2" s="1"/>
  <c r="AU1014" i="2" s="1"/>
  <c r="AV1014" i="2" s="1"/>
  <c r="AW1014" i="2" s="1"/>
  <c r="AX1014" i="2" s="1"/>
  <c r="AY1014" i="2" s="1"/>
  <c r="AI1013" i="2"/>
  <c r="AJ1013" i="2" s="1"/>
  <c r="AK1013" i="2" s="1"/>
  <c r="AL1013" i="2" s="1"/>
  <c r="AM1013" i="2" s="1"/>
  <c r="AN1013" i="2" s="1"/>
  <c r="AO1013" i="2" s="1"/>
  <c r="AP1013" i="2" s="1"/>
  <c r="AQ1013" i="2" s="1"/>
  <c r="AR1013" i="2" s="1"/>
  <c r="AS1013" i="2" s="1"/>
  <c r="AT1013" i="2" s="1"/>
  <c r="AU1013" i="2" s="1"/>
  <c r="AV1013" i="2" s="1"/>
  <c r="AW1013" i="2" s="1"/>
  <c r="AX1013" i="2" s="1"/>
  <c r="AY1013" i="2" s="1"/>
  <c r="AI1012" i="2"/>
  <c r="AJ1012" i="2" s="1"/>
  <c r="AK1012" i="2" s="1"/>
  <c r="AL1012" i="2" s="1"/>
  <c r="AM1012" i="2" s="1"/>
  <c r="AN1012" i="2" s="1"/>
  <c r="AO1012" i="2" s="1"/>
  <c r="AP1012" i="2" s="1"/>
  <c r="AQ1012" i="2" s="1"/>
  <c r="AR1012" i="2" s="1"/>
  <c r="AS1012" i="2" s="1"/>
  <c r="AT1012" i="2" s="1"/>
  <c r="AU1012" i="2" s="1"/>
  <c r="AV1012" i="2" s="1"/>
  <c r="AW1012" i="2" s="1"/>
  <c r="AX1012" i="2" s="1"/>
  <c r="AY1012" i="2" s="1"/>
  <c r="AI1011" i="2"/>
  <c r="AJ1011" i="2" s="1"/>
  <c r="AK1011" i="2" s="1"/>
  <c r="AL1011" i="2" s="1"/>
  <c r="AM1011" i="2" s="1"/>
  <c r="AN1011" i="2" s="1"/>
  <c r="AO1011" i="2" s="1"/>
  <c r="AP1011" i="2" s="1"/>
  <c r="AQ1011" i="2" s="1"/>
  <c r="AR1011" i="2" s="1"/>
  <c r="AS1011" i="2" s="1"/>
  <c r="AT1011" i="2" s="1"/>
  <c r="AU1011" i="2" s="1"/>
  <c r="AV1011" i="2" s="1"/>
  <c r="AW1011" i="2" s="1"/>
  <c r="AX1011" i="2" s="1"/>
  <c r="AY1011" i="2" s="1"/>
  <c r="AI1010" i="2"/>
  <c r="AJ1010" i="2" s="1"/>
  <c r="AK1010" i="2" s="1"/>
  <c r="AL1010" i="2" s="1"/>
  <c r="AM1010" i="2" s="1"/>
  <c r="AN1010" i="2" s="1"/>
  <c r="AO1010" i="2" s="1"/>
  <c r="AP1010" i="2" s="1"/>
  <c r="AQ1010" i="2" s="1"/>
  <c r="AR1010" i="2" s="1"/>
  <c r="AS1010" i="2" s="1"/>
  <c r="AT1010" i="2" s="1"/>
  <c r="AU1010" i="2" s="1"/>
  <c r="AV1010" i="2" s="1"/>
  <c r="AW1010" i="2" s="1"/>
  <c r="AX1010" i="2" s="1"/>
  <c r="AY1010" i="2" s="1"/>
  <c r="AI1009" i="2"/>
  <c r="AJ1009" i="2" s="1"/>
  <c r="AK1009" i="2" s="1"/>
  <c r="AL1009" i="2" s="1"/>
  <c r="AM1009" i="2" s="1"/>
  <c r="AN1009" i="2" s="1"/>
  <c r="AO1009" i="2" s="1"/>
  <c r="AP1009" i="2" s="1"/>
  <c r="AQ1009" i="2" s="1"/>
  <c r="AR1009" i="2" s="1"/>
  <c r="AS1009" i="2" s="1"/>
  <c r="AT1009" i="2" s="1"/>
  <c r="AU1009" i="2" s="1"/>
  <c r="AV1009" i="2" s="1"/>
  <c r="AW1009" i="2" s="1"/>
  <c r="AX1009" i="2" s="1"/>
  <c r="AY1009" i="2" s="1"/>
  <c r="AI1008" i="2"/>
  <c r="AJ1008" i="2" s="1"/>
  <c r="AK1008" i="2" s="1"/>
  <c r="AL1008" i="2" s="1"/>
  <c r="AM1008" i="2" s="1"/>
  <c r="AN1008" i="2" s="1"/>
  <c r="AO1008" i="2" s="1"/>
  <c r="AP1008" i="2" s="1"/>
  <c r="AQ1008" i="2" s="1"/>
  <c r="AR1008" i="2" s="1"/>
  <c r="AS1008" i="2" s="1"/>
  <c r="AT1008" i="2" s="1"/>
  <c r="AU1008" i="2" s="1"/>
  <c r="AV1008" i="2" s="1"/>
  <c r="AW1008" i="2" s="1"/>
  <c r="AX1008" i="2" s="1"/>
  <c r="AY1008" i="2" s="1"/>
  <c r="AI1007" i="2"/>
  <c r="AJ1007" i="2" s="1"/>
  <c r="AK1007" i="2" s="1"/>
  <c r="AL1007" i="2" s="1"/>
  <c r="AM1007" i="2" s="1"/>
  <c r="AN1007" i="2" s="1"/>
  <c r="AO1007" i="2" s="1"/>
  <c r="AP1007" i="2" s="1"/>
  <c r="AQ1007" i="2" s="1"/>
  <c r="AR1007" i="2" s="1"/>
  <c r="AS1007" i="2" s="1"/>
  <c r="AT1007" i="2" s="1"/>
  <c r="AU1007" i="2" s="1"/>
  <c r="AV1007" i="2" s="1"/>
  <c r="AW1007" i="2" s="1"/>
  <c r="AX1007" i="2" s="1"/>
  <c r="AY1007" i="2" s="1"/>
  <c r="AI1006" i="2"/>
  <c r="AJ1006" i="2" s="1"/>
  <c r="AK1006" i="2" s="1"/>
  <c r="AL1006" i="2" s="1"/>
  <c r="AM1006" i="2" s="1"/>
  <c r="AN1006" i="2" s="1"/>
  <c r="AO1006" i="2" s="1"/>
  <c r="AP1006" i="2" s="1"/>
  <c r="AQ1006" i="2" s="1"/>
  <c r="AR1006" i="2" s="1"/>
  <c r="AS1006" i="2" s="1"/>
  <c r="AT1006" i="2" s="1"/>
  <c r="AU1006" i="2" s="1"/>
  <c r="AV1006" i="2" s="1"/>
  <c r="AW1006" i="2" s="1"/>
  <c r="AX1006" i="2" s="1"/>
  <c r="AY1006" i="2" s="1"/>
  <c r="AI1005" i="2"/>
  <c r="AJ1005" i="2" s="1"/>
  <c r="AK1005" i="2" s="1"/>
  <c r="AL1005" i="2" s="1"/>
  <c r="AM1005" i="2" s="1"/>
  <c r="AN1005" i="2" s="1"/>
  <c r="AO1005" i="2" s="1"/>
  <c r="AP1005" i="2" s="1"/>
  <c r="AQ1005" i="2" s="1"/>
  <c r="AR1005" i="2" s="1"/>
  <c r="AS1005" i="2" s="1"/>
  <c r="AT1005" i="2" s="1"/>
  <c r="AU1005" i="2" s="1"/>
  <c r="AV1005" i="2" s="1"/>
  <c r="AW1005" i="2" s="1"/>
  <c r="AX1005" i="2" s="1"/>
  <c r="AY1005" i="2" s="1"/>
  <c r="AI1004" i="2"/>
  <c r="AJ1004" i="2" s="1"/>
  <c r="AK1004" i="2" s="1"/>
  <c r="AL1004" i="2" s="1"/>
  <c r="AM1004" i="2" s="1"/>
  <c r="AN1004" i="2" s="1"/>
  <c r="AO1004" i="2" s="1"/>
  <c r="AP1004" i="2" s="1"/>
  <c r="AQ1004" i="2" s="1"/>
  <c r="AR1004" i="2" s="1"/>
  <c r="AS1004" i="2" s="1"/>
  <c r="AT1004" i="2" s="1"/>
  <c r="AU1004" i="2" s="1"/>
  <c r="AV1004" i="2" s="1"/>
  <c r="AW1004" i="2" s="1"/>
  <c r="AX1004" i="2" s="1"/>
  <c r="AY1004" i="2" s="1"/>
  <c r="AE1003" i="2"/>
  <c r="AE989" i="2" s="1"/>
  <c r="AA1003" i="2"/>
  <c r="AA989" i="2" s="1"/>
  <c r="W1003" i="2"/>
  <c r="AH1003" i="2"/>
  <c r="AH989" i="2" s="1"/>
  <c r="AG1003" i="2"/>
  <c r="AF1003" i="2"/>
  <c r="AF989" i="2" s="1"/>
  <c r="AD1003" i="2"/>
  <c r="AD989" i="2" s="1"/>
  <c r="AC1003" i="2"/>
  <c r="AB1003" i="2"/>
  <c r="AB989" i="2" s="1"/>
  <c r="Z1003" i="2"/>
  <c r="Z989" i="2" s="1"/>
  <c r="Y1003" i="2"/>
  <c r="X1003" i="2"/>
  <c r="X989" i="2" s="1"/>
  <c r="V1003" i="2"/>
  <c r="V989" i="2" s="1"/>
  <c r="U1003" i="2"/>
  <c r="W989" i="2"/>
  <c r="AJ974" i="2"/>
  <c r="AI974" i="2"/>
  <c r="AI973" i="2"/>
  <c r="AJ973" i="2" s="1"/>
  <c r="AI972" i="2"/>
  <c r="AJ972" i="2" s="1"/>
  <c r="AI971" i="2"/>
  <c r="AI967" i="2"/>
  <c r="AI966" i="2"/>
  <c r="AI965" i="2"/>
  <c r="AI964" i="2"/>
  <c r="AJ964" i="2" s="1"/>
  <c r="AI961" i="2"/>
  <c r="AJ961" i="2"/>
  <c r="AI960" i="2"/>
  <c r="AJ960" i="2" s="1"/>
  <c r="AI957" i="2"/>
  <c r="AK956" i="2"/>
  <c r="AI956" i="2"/>
  <c r="AJ956" i="2" s="1"/>
  <c r="AI953" i="2"/>
  <c r="AI952" i="2"/>
  <c r="AJ952" i="2"/>
  <c r="AI951" i="2"/>
  <c r="AI949" i="2"/>
  <c r="AK947" i="2"/>
  <c r="AI947" i="2"/>
  <c r="AJ947" i="2" s="1"/>
  <c r="AI944" i="2"/>
  <c r="AJ943" i="2"/>
  <c r="AI943" i="2"/>
  <c r="AI940" i="2"/>
  <c r="AI939" i="2"/>
  <c r="AJ939" i="2" s="1"/>
  <c r="AI936" i="2"/>
  <c r="AI935" i="2"/>
  <c r="AJ935" i="2" s="1"/>
  <c r="AI931" i="2"/>
  <c r="AI930" i="2"/>
  <c r="AI926" i="2"/>
  <c r="AJ926" i="2" s="1"/>
  <c r="AI923" i="2"/>
  <c r="AI922" i="2"/>
  <c r="AJ922" i="2" s="1"/>
  <c r="AI919" i="2"/>
  <c r="AJ918" i="2"/>
  <c r="AI918" i="2"/>
  <c r="AI915" i="2"/>
  <c r="AI911" i="2"/>
  <c r="AI910" i="2"/>
  <c r="AJ910" i="2" s="1"/>
  <c r="AI909" i="2"/>
  <c r="AJ909" i="2" s="1"/>
  <c r="AI907" i="2"/>
  <c r="AJ905" i="2"/>
  <c r="AI905" i="2"/>
  <c r="AI902" i="2"/>
  <c r="AI901" i="2"/>
  <c r="AI898" i="2"/>
  <c r="AI897" i="2"/>
  <c r="AJ897" i="2"/>
  <c r="AK896" i="2"/>
  <c r="AI896" i="2"/>
  <c r="AJ896" i="2" s="1"/>
  <c r="AI893" i="2"/>
  <c r="AI890" i="2"/>
  <c r="AI889" i="2"/>
  <c r="AJ889" i="2"/>
  <c r="AI888" i="2"/>
  <c r="AJ888" i="2" s="1"/>
  <c r="AI886" i="2"/>
  <c r="AJ884" i="2"/>
  <c r="AI884" i="2"/>
  <c r="AI881" i="2"/>
  <c r="AI880" i="2"/>
  <c r="AI877" i="2"/>
  <c r="AI876" i="2"/>
  <c r="AJ876" i="2" s="1"/>
  <c r="AI873" i="2"/>
  <c r="AI872" i="2"/>
  <c r="AI870" i="2"/>
  <c r="AI869" i="2"/>
  <c r="AJ869" i="2"/>
  <c r="AI868" i="2"/>
  <c r="AJ868" i="2" s="1"/>
  <c r="AI865" i="2"/>
  <c r="AI863" i="2"/>
  <c r="AI862" i="2"/>
  <c r="AJ862" i="2" s="1"/>
  <c r="AI858" i="2"/>
  <c r="AI856" i="2"/>
  <c r="AI855" i="2"/>
  <c r="AJ855" i="2" s="1"/>
  <c r="AI854" i="2"/>
  <c r="AI852" i="2"/>
  <c r="AJ851" i="2"/>
  <c r="AI851" i="2"/>
  <c r="AI848" i="2"/>
  <c r="AI847" i="2"/>
  <c r="AJ847" i="2" s="1"/>
  <c r="AI844" i="2"/>
  <c r="AD827" i="2"/>
  <c r="AH814" i="2"/>
  <c r="R802" i="2"/>
  <c r="V789" i="2"/>
  <c r="Z776" i="2"/>
  <c r="AD763" i="2"/>
  <c r="AH750" i="2"/>
  <c r="AD742" i="2"/>
  <c r="Z739" i="2"/>
  <c r="V736" i="2"/>
  <c r="R733" i="2"/>
  <c r="AH729" i="2"/>
  <c r="AD726" i="2"/>
  <c r="Z723" i="2"/>
  <c r="V720" i="2"/>
  <c r="AH713" i="2"/>
  <c r="Z707" i="2"/>
  <c r="V704" i="2"/>
  <c r="AD694" i="2"/>
  <c r="Z691" i="2"/>
  <c r="V688" i="2"/>
  <c r="R685" i="2"/>
  <c r="AH681" i="2"/>
  <c r="AD678" i="2"/>
  <c r="V672" i="2"/>
  <c r="R669" i="2"/>
  <c r="AH665" i="2"/>
  <c r="AD662" i="2"/>
  <c r="Z659" i="2"/>
  <c r="V656" i="2"/>
  <c r="R653" i="2"/>
  <c r="R650" i="2"/>
  <c r="Z648" i="2"/>
  <c r="AH646" i="2"/>
  <c r="V645" i="2"/>
  <c r="AD643" i="2"/>
  <c r="Z642" i="2"/>
  <c r="AD641" i="2"/>
  <c r="V639" i="2"/>
  <c r="Z638" i="2"/>
  <c r="AD637" i="2"/>
  <c r="AH636" i="2"/>
  <c r="R636" i="2"/>
  <c r="V635" i="2"/>
  <c r="Z634" i="2"/>
  <c r="AH632" i="2"/>
  <c r="R632" i="2"/>
  <c r="V631" i="2"/>
  <c r="Z630" i="2"/>
  <c r="AD629" i="2"/>
  <c r="AH628" i="2"/>
  <c r="R628" i="2"/>
  <c r="V627" i="2"/>
  <c r="AD625" i="2"/>
  <c r="AH624" i="2"/>
  <c r="R624" i="2"/>
  <c r="V623" i="2"/>
  <c r="Z622" i="2"/>
  <c r="AD621" i="2"/>
  <c r="AH620" i="2"/>
  <c r="R620" i="2"/>
  <c r="Z618" i="2"/>
  <c r="AD617" i="2"/>
  <c r="AH616" i="2"/>
  <c r="R616" i="2"/>
  <c r="V615" i="2"/>
  <c r="Z614" i="2"/>
  <c r="AD613" i="2"/>
  <c r="V611" i="2"/>
  <c r="Z610" i="2"/>
  <c r="AD609" i="2"/>
  <c r="AH608" i="2"/>
  <c r="R608" i="2"/>
  <c r="V607" i="2"/>
  <c r="Z606" i="2"/>
  <c r="AH604" i="2"/>
  <c r="R604" i="2"/>
  <c r="V603" i="2"/>
  <c r="Z602" i="2"/>
  <c r="AD601" i="2"/>
  <c r="AH600" i="2"/>
  <c r="R600" i="2"/>
  <c r="V599" i="2"/>
  <c r="AD597" i="2"/>
  <c r="AH596" i="2"/>
  <c r="R596" i="2"/>
  <c r="V595" i="2"/>
  <c r="Z594" i="2"/>
  <c r="AD593" i="2"/>
  <c r="AH592" i="2"/>
  <c r="R592" i="2"/>
  <c r="Z590" i="2"/>
  <c r="AD589" i="2"/>
  <c r="AH588" i="2"/>
  <c r="R588" i="2"/>
  <c r="V587" i="2"/>
  <c r="Z586" i="2"/>
  <c r="AD585" i="2"/>
  <c r="V583" i="2"/>
  <c r="Z582" i="2"/>
  <c r="R582" i="2"/>
  <c r="AD581" i="2"/>
  <c r="V581" i="2"/>
  <c r="AH580" i="2"/>
  <c r="Z580" i="2"/>
  <c r="R580" i="2"/>
  <c r="AD579" i="2"/>
  <c r="V579" i="2"/>
  <c r="AH578" i="2"/>
  <c r="Z578" i="2"/>
  <c r="R578" i="2"/>
  <c r="AH576" i="2"/>
  <c r="Z576" i="2"/>
  <c r="R576" i="2"/>
  <c r="AD575" i="2"/>
  <c r="V575" i="2"/>
  <c r="AH574" i="2"/>
  <c r="Z574" i="2"/>
  <c r="R574" i="2"/>
  <c r="AD573" i="2"/>
  <c r="V573" i="2"/>
  <c r="AH572" i="2"/>
  <c r="Z572" i="2"/>
  <c r="R572" i="2"/>
  <c r="AD571" i="2"/>
  <c r="V571" i="2"/>
  <c r="AD569" i="2"/>
  <c r="V569" i="2"/>
  <c r="AH568" i="2"/>
  <c r="Z568" i="2"/>
  <c r="R568" i="2"/>
  <c r="AD567" i="2"/>
  <c r="V567" i="2"/>
  <c r="AH566" i="2"/>
  <c r="Z566" i="2"/>
  <c r="R566" i="2"/>
  <c r="AD565" i="2"/>
  <c r="V565" i="2"/>
  <c r="AH564" i="2"/>
  <c r="Z564" i="2"/>
  <c r="R564" i="2"/>
  <c r="R562" i="2"/>
  <c r="R561" i="2"/>
  <c r="R560" i="2"/>
  <c r="R559" i="2"/>
  <c r="R558" i="2"/>
  <c r="R557" i="2"/>
  <c r="R556" i="2"/>
  <c r="Z695" i="2"/>
  <c r="AH693" i="2"/>
  <c r="V692" i="2"/>
  <c r="AD690" i="2"/>
  <c r="T556" i="2"/>
  <c r="S556" i="2"/>
  <c r="Q556" i="2"/>
  <c r="P556" i="2"/>
  <c r="O556" i="2"/>
  <c r="R549" i="2"/>
  <c r="AD686" i="2"/>
  <c r="AH685" i="2"/>
  <c r="T549" i="2"/>
  <c r="S549" i="2"/>
  <c r="Q549" i="2"/>
  <c r="P549" i="2"/>
  <c r="O549" i="2"/>
  <c r="R542" i="2"/>
  <c r="AH677" i="2"/>
  <c r="T542" i="2"/>
  <c r="S542" i="2"/>
  <c r="Q542" i="2"/>
  <c r="P542" i="2"/>
  <c r="O542" i="2"/>
  <c r="AD674" i="2"/>
  <c r="AH673" i="2"/>
  <c r="R673" i="2"/>
  <c r="Z671" i="2"/>
  <c r="AD670" i="2"/>
  <c r="AH669" i="2"/>
  <c r="Z667" i="2"/>
  <c r="AD666" i="2"/>
  <c r="R665" i="2"/>
  <c r="V664" i="2"/>
  <c r="Z663" i="2"/>
  <c r="V660" i="2"/>
  <c r="AD658" i="2"/>
  <c r="AH657" i="2"/>
  <c r="R657" i="2"/>
  <c r="Z655" i="2"/>
  <c r="AH653" i="2"/>
  <c r="V652" i="2"/>
  <c r="Z651" i="2"/>
  <c r="AD650" i="2"/>
  <c r="AD649" i="2"/>
  <c r="V649" i="2"/>
  <c r="AH648" i="2"/>
  <c r="R648" i="2"/>
  <c r="Z646" i="2"/>
  <c r="R646" i="2"/>
  <c r="AD645" i="2"/>
  <c r="AH644" i="2"/>
  <c r="Z644" i="2"/>
  <c r="R644" i="2"/>
  <c r="V643" i="2"/>
  <c r="AH642" i="2"/>
  <c r="AD642" i="2"/>
  <c r="V642" i="2"/>
  <c r="R642" i="2"/>
  <c r="AH641" i="2"/>
  <c r="Z641" i="2"/>
  <c r="V641" i="2"/>
  <c r="R641" i="2"/>
  <c r="AH639" i="2"/>
  <c r="AD639" i="2"/>
  <c r="Z639" i="2"/>
  <c r="R639" i="2"/>
  <c r="AH638" i="2"/>
  <c r="AD638" i="2"/>
  <c r="V638" i="2"/>
  <c r="R638" i="2"/>
  <c r="AH637" i="2"/>
  <c r="Z637" i="2"/>
  <c r="V637" i="2"/>
  <c r="R637" i="2"/>
  <c r="AD636" i="2"/>
  <c r="Z636" i="2"/>
  <c r="V636" i="2"/>
  <c r="AH635" i="2"/>
  <c r="AD635" i="2"/>
  <c r="Z635" i="2"/>
  <c r="R635" i="2"/>
  <c r="AH634" i="2"/>
  <c r="AD634" i="2"/>
  <c r="V634" i="2"/>
  <c r="R634" i="2"/>
  <c r="AD632" i="2"/>
  <c r="Z632" i="2"/>
  <c r="V632" i="2"/>
  <c r="AH631" i="2"/>
  <c r="AD631" i="2"/>
  <c r="Z631" i="2"/>
  <c r="R631" i="2"/>
  <c r="AH630" i="2"/>
  <c r="AD630" i="2"/>
  <c r="V630" i="2"/>
  <c r="R630" i="2"/>
  <c r="AH629" i="2"/>
  <c r="Z629" i="2"/>
  <c r="V629" i="2"/>
  <c r="R629" i="2"/>
  <c r="AD628" i="2"/>
  <c r="Z628" i="2"/>
  <c r="V628" i="2"/>
  <c r="AH627" i="2"/>
  <c r="AD627" i="2"/>
  <c r="Z627" i="2"/>
  <c r="R627" i="2"/>
  <c r="AH625" i="2"/>
  <c r="Z625" i="2"/>
  <c r="V625" i="2"/>
  <c r="R625" i="2"/>
  <c r="AD624" i="2"/>
  <c r="Z624" i="2"/>
  <c r="V624" i="2"/>
  <c r="AH623" i="2"/>
  <c r="AD623" i="2"/>
  <c r="Z623" i="2"/>
  <c r="R623" i="2"/>
  <c r="AH622" i="2"/>
  <c r="AD622" i="2"/>
  <c r="V622" i="2"/>
  <c r="R622" i="2"/>
  <c r="AH621" i="2"/>
  <c r="Z621" i="2"/>
  <c r="V621" i="2"/>
  <c r="R621" i="2"/>
  <c r="AD620" i="2"/>
  <c r="Z620" i="2"/>
  <c r="V620" i="2"/>
  <c r="AH618" i="2"/>
  <c r="AD618" i="2"/>
  <c r="V618" i="2"/>
  <c r="R618" i="2"/>
  <c r="AH617" i="2"/>
  <c r="Z617" i="2"/>
  <c r="V617" i="2"/>
  <c r="R617" i="2"/>
  <c r="AD616" i="2"/>
  <c r="Z616" i="2"/>
  <c r="V616" i="2"/>
  <c r="AH615" i="2"/>
  <c r="AD615" i="2"/>
  <c r="Z615" i="2"/>
  <c r="R615" i="2"/>
  <c r="AH614" i="2"/>
  <c r="AD614" i="2"/>
  <c r="V614" i="2"/>
  <c r="R614" i="2"/>
  <c r="AH613" i="2"/>
  <c r="Z613" i="2"/>
  <c r="V613" i="2"/>
  <c r="R613" i="2"/>
  <c r="AH611" i="2"/>
  <c r="AD611" i="2"/>
  <c r="Z611" i="2"/>
  <c r="R611" i="2"/>
  <c r="AH610" i="2"/>
  <c r="AD610" i="2"/>
  <c r="V610" i="2"/>
  <c r="R610" i="2"/>
  <c r="AH609" i="2"/>
  <c r="Z609" i="2"/>
  <c r="V609" i="2"/>
  <c r="R609" i="2"/>
  <c r="AD608" i="2"/>
  <c r="Z608" i="2"/>
  <c r="V608" i="2"/>
  <c r="AH607" i="2"/>
  <c r="AD607" i="2"/>
  <c r="Z607" i="2"/>
  <c r="R607" i="2"/>
  <c r="AH606" i="2"/>
  <c r="AD606" i="2"/>
  <c r="V606" i="2"/>
  <c r="R606" i="2"/>
  <c r="AD604" i="2"/>
  <c r="Z604" i="2"/>
  <c r="V604" i="2"/>
  <c r="AH603" i="2"/>
  <c r="AD603" i="2"/>
  <c r="Z603" i="2"/>
  <c r="R603" i="2"/>
  <c r="AH602" i="2"/>
  <c r="AD602" i="2"/>
  <c r="V602" i="2"/>
  <c r="R602" i="2"/>
  <c r="AH601" i="2"/>
  <c r="Z601" i="2"/>
  <c r="V601" i="2"/>
  <c r="R601" i="2"/>
  <c r="AD600" i="2"/>
  <c r="Z600" i="2"/>
  <c r="V600" i="2"/>
  <c r="AH599" i="2"/>
  <c r="AD599" i="2"/>
  <c r="Z599" i="2"/>
  <c r="R599" i="2"/>
  <c r="AH597" i="2"/>
  <c r="Z597" i="2"/>
  <c r="V597" i="2"/>
  <c r="R597" i="2"/>
  <c r="AD596" i="2"/>
  <c r="Z596" i="2"/>
  <c r="V596" i="2"/>
  <c r="AH595" i="2"/>
  <c r="AD595" i="2"/>
  <c r="Z595" i="2"/>
  <c r="R595" i="2"/>
  <c r="AH594" i="2"/>
  <c r="AD594" i="2"/>
  <c r="V594" i="2"/>
  <c r="R594" i="2"/>
  <c r="AH593" i="2"/>
  <c r="Z593" i="2"/>
  <c r="V593" i="2"/>
  <c r="R593" i="2"/>
  <c r="AD592" i="2"/>
  <c r="Z592" i="2"/>
  <c r="V592" i="2"/>
  <c r="AH590" i="2"/>
  <c r="AD590" i="2"/>
  <c r="V590" i="2"/>
  <c r="R590" i="2"/>
  <c r="AH589" i="2"/>
  <c r="Z589" i="2"/>
  <c r="V589" i="2"/>
  <c r="R589" i="2"/>
  <c r="AD588" i="2"/>
  <c r="Z588" i="2"/>
  <c r="V588" i="2"/>
  <c r="AH587" i="2"/>
  <c r="AD587" i="2"/>
  <c r="Z587" i="2"/>
  <c r="R587" i="2"/>
  <c r="AH586" i="2"/>
  <c r="AD586" i="2"/>
  <c r="V586" i="2"/>
  <c r="R586" i="2"/>
  <c r="AH585" i="2"/>
  <c r="Z585" i="2"/>
  <c r="V585" i="2"/>
  <c r="R585" i="2"/>
  <c r="AH583" i="2"/>
  <c r="AD583" i="2"/>
  <c r="Z583" i="2"/>
  <c r="R583" i="2"/>
  <c r="AH582" i="2"/>
  <c r="AD582" i="2"/>
  <c r="Y582" i="2"/>
  <c r="V582" i="2"/>
  <c r="U582" i="2"/>
  <c r="Q582" i="2"/>
  <c r="AH581" i="2"/>
  <c r="AG581" i="2"/>
  <c r="AC581" i="2"/>
  <c r="Z581" i="2"/>
  <c r="Y581" i="2"/>
  <c r="U581" i="2"/>
  <c r="R581" i="2"/>
  <c r="Q581" i="2"/>
  <c r="AG580" i="2"/>
  <c r="AD580" i="2"/>
  <c r="AC580" i="2"/>
  <c r="Y580" i="2"/>
  <c r="V580" i="2"/>
  <c r="U580" i="2"/>
  <c r="Q580" i="2"/>
  <c r="AH579" i="2"/>
  <c r="AG579" i="2"/>
  <c r="AC579" i="2"/>
  <c r="Z579" i="2"/>
  <c r="Y579" i="2"/>
  <c r="U579" i="2"/>
  <c r="R579" i="2"/>
  <c r="Q579" i="2"/>
  <c r="AG578" i="2"/>
  <c r="AD578" i="2"/>
  <c r="AC578" i="2"/>
  <c r="Y578" i="2"/>
  <c r="V578" i="2"/>
  <c r="U578" i="2"/>
  <c r="Q578" i="2"/>
  <c r="AG576" i="2"/>
  <c r="AD576" i="2"/>
  <c r="AC576" i="2"/>
  <c r="Y576" i="2"/>
  <c r="V576" i="2"/>
  <c r="U576" i="2"/>
  <c r="Q576" i="2"/>
  <c r="AH575" i="2"/>
  <c r="AG575" i="2"/>
  <c r="AC575" i="2"/>
  <c r="Z575" i="2"/>
  <c r="Y575" i="2"/>
  <c r="U575" i="2"/>
  <c r="R575" i="2"/>
  <c r="Q575" i="2"/>
  <c r="AG574" i="2"/>
  <c r="AD574" i="2"/>
  <c r="AC574" i="2"/>
  <c r="Y574" i="2"/>
  <c r="V574" i="2"/>
  <c r="U574" i="2"/>
  <c r="Q574" i="2"/>
  <c r="AH573" i="2"/>
  <c r="AG573" i="2"/>
  <c r="AC573" i="2"/>
  <c r="Z573" i="2"/>
  <c r="Y573" i="2"/>
  <c r="U573" i="2"/>
  <c r="R573" i="2"/>
  <c r="Q573" i="2"/>
  <c r="AG572" i="2"/>
  <c r="AD572" i="2"/>
  <c r="AC572" i="2"/>
  <c r="Y572" i="2"/>
  <c r="V572" i="2"/>
  <c r="U572" i="2"/>
  <c r="Q572" i="2"/>
  <c r="AH571" i="2"/>
  <c r="AG571" i="2"/>
  <c r="AC571" i="2"/>
  <c r="Z571" i="2"/>
  <c r="Y571" i="2"/>
  <c r="U571" i="2"/>
  <c r="R571" i="2"/>
  <c r="Q571" i="2"/>
  <c r="AB430" i="2"/>
  <c r="X430" i="2"/>
  <c r="P430" i="2"/>
  <c r="AH569" i="2"/>
  <c r="Z569" i="2"/>
  <c r="R569" i="2"/>
  <c r="Q562" i="2"/>
  <c r="AD568" i="2"/>
  <c r="V568" i="2"/>
  <c r="AH567" i="2"/>
  <c r="Z567" i="2"/>
  <c r="R567" i="2"/>
  <c r="Q560" i="2"/>
  <c r="AD566" i="2"/>
  <c r="V566" i="2"/>
  <c r="AH565" i="2"/>
  <c r="Z565" i="2"/>
  <c r="R565" i="2"/>
  <c r="Q558" i="2"/>
  <c r="AH430" i="2"/>
  <c r="AD564" i="2"/>
  <c r="Z430" i="2"/>
  <c r="V564" i="2"/>
  <c r="R430" i="2"/>
  <c r="AH835" i="2"/>
  <c r="AG835" i="2"/>
  <c r="AF835" i="2"/>
  <c r="AE835" i="2"/>
  <c r="AD835" i="2"/>
  <c r="AC835" i="2"/>
  <c r="AB835" i="2"/>
  <c r="AA835" i="2"/>
  <c r="Z835" i="2"/>
  <c r="Y835" i="2"/>
  <c r="X835" i="2"/>
  <c r="W835" i="2"/>
  <c r="V835" i="2"/>
  <c r="U835" i="2"/>
  <c r="AH834" i="2"/>
  <c r="AG834" i="2"/>
  <c r="AF834" i="2"/>
  <c r="AE834" i="2"/>
  <c r="AD834" i="2"/>
  <c r="AC834" i="2"/>
  <c r="AB834" i="2"/>
  <c r="AA834" i="2"/>
  <c r="Z834" i="2"/>
  <c r="Y834" i="2"/>
  <c r="X834" i="2"/>
  <c r="W834" i="2"/>
  <c r="V834" i="2"/>
  <c r="U834" i="2"/>
  <c r="R694" i="2"/>
  <c r="AH833" i="2"/>
  <c r="AG833" i="2"/>
  <c r="AF833" i="2"/>
  <c r="AE833" i="2"/>
  <c r="AD833" i="2"/>
  <c r="AC833" i="2"/>
  <c r="AB833" i="2"/>
  <c r="AA833" i="2"/>
  <c r="Z833" i="2"/>
  <c r="Y833" i="2"/>
  <c r="X833" i="2"/>
  <c r="W833" i="2"/>
  <c r="V833" i="2"/>
  <c r="U833" i="2"/>
  <c r="R833" i="2"/>
  <c r="P273" i="2"/>
  <c r="AH832" i="2"/>
  <c r="AG832" i="2"/>
  <c r="AF832" i="2"/>
  <c r="AE832" i="2"/>
  <c r="AD832" i="2"/>
  <c r="AC832" i="2"/>
  <c r="AB832" i="2"/>
  <c r="AA832" i="2"/>
  <c r="Z832" i="2"/>
  <c r="Y832" i="2"/>
  <c r="X832" i="2"/>
  <c r="W832" i="2"/>
  <c r="V832" i="2"/>
  <c r="U832" i="2"/>
  <c r="T272" i="2"/>
  <c r="AH831" i="2"/>
  <c r="AG831" i="2"/>
  <c r="AF831" i="2"/>
  <c r="AE831" i="2"/>
  <c r="AD831" i="2"/>
  <c r="AC831" i="2"/>
  <c r="AB831" i="2"/>
  <c r="AA831" i="2"/>
  <c r="Z831" i="2"/>
  <c r="Y831" i="2"/>
  <c r="X831" i="2"/>
  <c r="W831" i="2"/>
  <c r="V831" i="2"/>
  <c r="U831" i="2"/>
  <c r="AH416" i="2"/>
  <c r="AG830" i="2"/>
  <c r="AG836" i="2" s="1"/>
  <c r="AF830" i="2"/>
  <c r="AE830" i="2"/>
  <c r="AD830" i="2"/>
  <c r="AD836" i="2" s="1"/>
  <c r="AC830" i="2"/>
  <c r="AB830" i="2"/>
  <c r="AA830" i="2"/>
  <c r="Z830" i="2"/>
  <c r="Y830" i="2"/>
  <c r="Y836" i="2" s="1"/>
  <c r="X830" i="2"/>
  <c r="W830" i="2"/>
  <c r="V830" i="2"/>
  <c r="V836" i="2" s="1"/>
  <c r="U830" i="2"/>
  <c r="X409" i="2"/>
  <c r="X689" i="2" s="1"/>
  <c r="U689" i="2"/>
  <c r="AH828" i="2"/>
  <c r="AG828" i="2"/>
  <c r="AF828" i="2"/>
  <c r="AE828" i="2"/>
  <c r="AD828" i="2"/>
  <c r="AC828" i="2"/>
  <c r="V828" i="2"/>
  <c r="AH827" i="2"/>
  <c r="AG827" i="2"/>
  <c r="AF827" i="2"/>
  <c r="AE827" i="2"/>
  <c r="AC827" i="2"/>
  <c r="Z827" i="2"/>
  <c r="AH826" i="2"/>
  <c r="AG826" i="2"/>
  <c r="AF826" i="2"/>
  <c r="AE826" i="2"/>
  <c r="AD826" i="2"/>
  <c r="AC826" i="2"/>
  <c r="AH825" i="2"/>
  <c r="AG825" i="2"/>
  <c r="AF825" i="2"/>
  <c r="AE825" i="2"/>
  <c r="AD825" i="2"/>
  <c r="AC825" i="2"/>
  <c r="R825" i="2"/>
  <c r="AH824" i="2"/>
  <c r="AG824" i="2"/>
  <c r="AF824" i="2"/>
  <c r="AE824" i="2"/>
  <c r="AD824" i="2"/>
  <c r="AC824" i="2"/>
  <c r="Z684" i="2"/>
  <c r="V824" i="2"/>
  <c r="AH823" i="2"/>
  <c r="AH829" i="2" s="1"/>
  <c r="AG823" i="2"/>
  <c r="AF823" i="2"/>
  <c r="AE823" i="2"/>
  <c r="AE829" i="2" s="1"/>
  <c r="AD823" i="2"/>
  <c r="AC823" i="2"/>
  <c r="AC829" i="2" s="1"/>
  <c r="AB409" i="2"/>
  <c r="Z823" i="2"/>
  <c r="P409" i="2"/>
  <c r="U682" i="2"/>
  <c r="AH821" i="2"/>
  <c r="AG821" i="2"/>
  <c r="AF821" i="2"/>
  <c r="AE821" i="2"/>
  <c r="AD821" i="2"/>
  <c r="AC821" i="2"/>
  <c r="V681" i="2"/>
  <c r="R821" i="2"/>
  <c r="P261" i="2"/>
  <c r="AH820" i="2"/>
  <c r="AG820" i="2"/>
  <c r="AF820" i="2"/>
  <c r="AE820" i="2"/>
  <c r="AD820" i="2"/>
  <c r="AC820" i="2"/>
  <c r="V820" i="2"/>
  <c r="T260" i="2"/>
  <c r="AH819" i="2"/>
  <c r="AG819" i="2"/>
  <c r="AF819" i="2"/>
  <c r="AE819" i="2"/>
  <c r="AD819" i="2"/>
  <c r="AC819" i="2"/>
  <c r="Z819" i="2"/>
  <c r="X259" i="2"/>
  <c r="P259" i="2"/>
  <c r="AH818" i="2"/>
  <c r="AG818" i="2"/>
  <c r="AF818" i="2"/>
  <c r="AE818" i="2"/>
  <c r="AD818" i="2"/>
  <c r="AC818" i="2"/>
  <c r="AB258" i="2"/>
  <c r="T258" i="2"/>
  <c r="R678" i="2"/>
  <c r="AH817" i="2"/>
  <c r="AG817" i="2"/>
  <c r="AF817" i="2"/>
  <c r="AE817" i="2"/>
  <c r="AD817" i="2"/>
  <c r="AC817" i="2"/>
  <c r="X257" i="2"/>
  <c r="R817" i="2"/>
  <c r="P257" i="2"/>
  <c r="AH816" i="2"/>
  <c r="AG816" i="2"/>
  <c r="AG822" i="2" s="1"/>
  <c r="AF816" i="2"/>
  <c r="AE816" i="2"/>
  <c r="AD816" i="2"/>
  <c r="AC816" i="2"/>
  <c r="X402" i="2"/>
  <c r="V816" i="2"/>
  <c r="T256" i="2"/>
  <c r="X395" i="2"/>
  <c r="AG814" i="2"/>
  <c r="AF814" i="2"/>
  <c r="AE814" i="2"/>
  <c r="AD814" i="2"/>
  <c r="AC814" i="2"/>
  <c r="AB814" i="2"/>
  <c r="AA814" i="2"/>
  <c r="Z814" i="2"/>
  <c r="Y814" i="2"/>
  <c r="X814" i="2"/>
  <c r="W814" i="2"/>
  <c r="V814" i="2"/>
  <c r="U814" i="2"/>
  <c r="T814" i="2"/>
  <c r="S814" i="2"/>
  <c r="R814" i="2"/>
  <c r="Q814" i="2"/>
  <c r="P814" i="2"/>
  <c r="O814" i="2"/>
  <c r="AH813" i="2"/>
  <c r="AG813" i="2"/>
  <c r="AF813" i="2"/>
  <c r="AE813" i="2"/>
  <c r="AD813" i="2"/>
  <c r="AC813" i="2"/>
  <c r="AB813" i="2"/>
  <c r="AA813" i="2"/>
  <c r="Z813" i="2"/>
  <c r="Y813" i="2"/>
  <c r="X813" i="2"/>
  <c r="W813" i="2"/>
  <c r="V813" i="2"/>
  <c r="U813" i="2"/>
  <c r="T813" i="2"/>
  <c r="S813" i="2"/>
  <c r="R813" i="2"/>
  <c r="Q813" i="2"/>
  <c r="P813" i="2"/>
  <c r="O813" i="2"/>
  <c r="AH812" i="2"/>
  <c r="AG812" i="2"/>
  <c r="AF812" i="2"/>
  <c r="AE812" i="2"/>
  <c r="AD812" i="2"/>
  <c r="AC812" i="2"/>
  <c r="AB812" i="2"/>
  <c r="AA812" i="2"/>
  <c r="Z812" i="2"/>
  <c r="Y812" i="2"/>
  <c r="X812" i="2"/>
  <c r="W812" i="2"/>
  <c r="V812" i="2"/>
  <c r="U812" i="2"/>
  <c r="T812" i="2"/>
  <c r="S812" i="2"/>
  <c r="R812" i="2"/>
  <c r="Q812" i="2"/>
  <c r="P812" i="2"/>
  <c r="O812" i="2"/>
  <c r="AH811" i="2"/>
  <c r="AG811" i="2"/>
  <c r="AF811" i="2"/>
  <c r="AE811" i="2"/>
  <c r="AD811" i="2"/>
  <c r="AC811" i="2"/>
  <c r="AB811" i="2"/>
  <c r="AA811" i="2"/>
  <c r="Z811" i="2"/>
  <c r="Y811" i="2"/>
  <c r="X811" i="2"/>
  <c r="W811" i="2"/>
  <c r="V811" i="2"/>
  <c r="U811" i="2"/>
  <c r="T811" i="2"/>
  <c r="S811" i="2"/>
  <c r="R811" i="2"/>
  <c r="Q811" i="2"/>
  <c r="P811" i="2"/>
  <c r="O811" i="2"/>
  <c r="AH810" i="2"/>
  <c r="AG810" i="2"/>
  <c r="AF810" i="2"/>
  <c r="AE810" i="2"/>
  <c r="AD810" i="2"/>
  <c r="AC810" i="2"/>
  <c r="AB810" i="2"/>
  <c r="AA810" i="2"/>
  <c r="Z810" i="2"/>
  <c r="Y810" i="2"/>
  <c r="X810" i="2"/>
  <c r="W810" i="2"/>
  <c r="V810" i="2"/>
  <c r="U810" i="2"/>
  <c r="T810" i="2"/>
  <c r="S810" i="2"/>
  <c r="R810" i="2"/>
  <c r="Q810" i="2"/>
  <c r="P810" i="2"/>
  <c r="O810" i="2"/>
  <c r="AH809" i="2"/>
  <c r="AG809" i="2"/>
  <c r="AG815" i="2" s="1"/>
  <c r="AF809" i="2"/>
  <c r="AF815" i="2" s="1"/>
  <c r="AE809" i="2"/>
  <c r="AD809" i="2"/>
  <c r="AC809" i="2"/>
  <c r="AC815" i="2" s="1"/>
  <c r="AB809" i="2"/>
  <c r="AB815" i="2" s="1"/>
  <c r="AA809" i="2"/>
  <c r="AA815" i="2" s="1"/>
  <c r="Z809" i="2"/>
  <c r="Y809" i="2"/>
  <c r="Y815" i="2" s="1"/>
  <c r="X809" i="2"/>
  <c r="X815" i="2" s="1"/>
  <c r="W809" i="2"/>
  <c r="V809" i="2"/>
  <c r="V815" i="2" s="1"/>
  <c r="U809" i="2"/>
  <c r="U815" i="2" s="1"/>
  <c r="U955" i="2" s="1"/>
  <c r="T809" i="2"/>
  <c r="T815" i="2" s="1"/>
  <c r="S809" i="2"/>
  <c r="S815" i="2" s="1"/>
  <c r="R809" i="2"/>
  <c r="Q809" i="2"/>
  <c r="Q815" i="2" s="1"/>
  <c r="P809" i="2"/>
  <c r="P815" i="2" s="1"/>
  <c r="O809" i="2"/>
  <c r="AH807" i="2"/>
  <c r="AG807" i="2"/>
  <c r="AF807" i="2"/>
  <c r="AE807" i="2"/>
  <c r="AD807" i="2"/>
  <c r="AC807" i="2"/>
  <c r="AB807" i="2"/>
  <c r="AA807" i="2"/>
  <c r="Z807" i="2"/>
  <c r="Y807" i="2"/>
  <c r="X807" i="2"/>
  <c r="W807" i="2"/>
  <c r="V807" i="2"/>
  <c r="U807" i="2"/>
  <c r="T807" i="2"/>
  <c r="S807" i="2"/>
  <c r="R807" i="2"/>
  <c r="Q807" i="2"/>
  <c r="P807" i="2"/>
  <c r="O807" i="2"/>
  <c r="AH806" i="2"/>
  <c r="AG806" i="2"/>
  <c r="AF806" i="2"/>
  <c r="AE806" i="2"/>
  <c r="AD806" i="2"/>
  <c r="AC806" i="2"/>
  <c r="AB806" i="2"/>
  <c r="AA806" i="2"/>
  <c r="Z806" i="2"/>
  <c r="Y806" i="2"/>
  <c r="X806" i="2"/>
  <c r="W806" i="2"/>
  <c r="V806" i="2"/>
  <c r="U806" i="2"/>
  <c r="T806" i="2"/>
  <c r="S806" i="2"/>
  <c r="R806" i="2"/>
  <c r="Q806" i="2"/>
  <c r="P806" i="2"/>
  <c r="O806" i="2"/>
  <c r="AH805" i="2"/>
  <c r="AG805" i="2"/>
  <c r="AF805" i="2"/>
  <c r="AE805" i="2"/>
  <c r="AD805" i="2"/>
  <c r="AC805" i="2"/>
  <c r="AB805" i="2"/>
  <c r="AA805" i="2"/>
  <c r="Z805" i="2"/>
  <c r="Y805" i="2"/>
  <c r="X805" i="2"/>
  <c r="W805" i="2"/>
  <c r="V805" i="2"/>
  <c r="U805" i="2"/>
  <c r="T805" i="2"/>
  <c r="S805" i="2"/>
  <c r="R805" i="2"/>
  <c r="Q805" i="2"/>
  <c r="P805" i="2"/>
  <c r="O805" i="2"/>
  <c r="AH804" i="2"/>
  <c r="AG804" i="2"/>
  <c r="AF804" i="2"/>
  <c r="AE804" i="2"/>
  <c r="AD804" i="2"/>
  <c r="AC804" i="2"/>
  <c r="AB804" i="2"/>
  <c r="AA804" i="2"/>
  <c r="Z804" i="2"/>
  <c r="Y804" i="2"/>
  <c r="X804" i="2"/>
  <c r="W804" i="2"/>
  <c r="V804" i="2"/>
  <c r="U804" i="2"/>
  <c r="T804" i="2"/>
  <c r="S804" i="2"/>
  <c r="R804" i="2"/>
  <c r="Q804" i="2"/>
  <c r="P804" i="2"/>
  <c r="O804" i="2"/>
  <c r="AH803" i="2"/>
  <c r="AG803" i="2"/>
  <c r="AF803" i="2"/>
  <c r="AE803" i="2"/>
  <c r="AD803" i="2"/>
  <c r="AC803" i="2"/>
  <c r="AB803" i="2"/>
  <c r="AA803" i="2"/>
  <c r="Z803" i="2"/>
  <c r="Y803" i="2"/>
  <c r="X803" i="2"/>
  <c r="W803" i="2"/>
  <c r="V803" i="2"/>
  <c r="U803" i="2"/>
  <c r="T803" i="2"/>
  <c r="S803" i="2"/>
  <c r="R803" i="2"/>
  <c r="Q803" i="2"/>
  <c r="P803" i="2"/>
  <c r="O803" i="2"/>
  <c r="AH802" i="2"/>
  <c r="AG802" i="2"/>
  <c r="AG808" i="2" s="1"/>
  <c r="AF802" i="2"/>
  <c r="AF808" i="2" s="1"/>
  <c r="AE802" i="2"/>
  <c r="AD802" i="2"/>
  <c r="AC802" i="2"/>
  <c r="AC808" i="2" s="1"/>
  <c r="AB802" i="2"/>
  <c r="AB808" i="2" s="1"/>
  <c r="AA802" i="2"/>
  <c r="AA808" i="2" s="1"/>
  <c r="Z802" i="2"/>
  <c r="Y802" i="2"/>
  <c r="Y808" i="2" s="1"/>
  <c r="X802" i="2"/>
  <c r="X808" i="2" s="1"/>
  <c r="W802" i="2"/>
  <c r="V802" i="2"/>
  <c r="U802" i="2"/>
  <c r="U808" i="2" s="1"/>
  <c r="U948" i="2" s="1"/>
  <c r="T802" i="2"/>
  <c r="T808" i="2" s="1"/>
  <c r="S802" i="2"/>
  <c r="S808" i="2" s="1"/>
  <c r="R388" i="2"/>
  <c r="Q802" i="2"/>
  <c r="Q808" i="2" s="1"/>
  <c r="P802" i="2"/>
  <c r="P808" i="2" s="1"/>
  <c r="O802" i="2"/>
  <c r="X381" i="2"/>
  <c r="AH800" i="2"/>
  <c r="AG800" i="2"/>
  <c r="AF800" i="2"/>
  <c r="AE800" i="2"/>
  <c r="AD800" i="2"/>
  <c r="AC800" i="2"/>
  <c r="AB800" i="2"/>
  <c r="AA800" i="2"/>
  <c r="Z800" i="2"/>
  <c r="Y800" i="2"/>
  <c r="X800" i="2"/>
  <c r="W800" i="2"/>
  <c r="V800" i="2"/>
  <c r="U800" i="2"/>
  <c r="T800" i="2"/>
  <c r="S800" i="2"/>
  <c r="R800" i="2"/>
  <c r="Q800" i="2"/>
  <c r="P800" i="2"/>
  <c r="O800" i="2"/>
  <c r="AH799" i="2"/>
  <c r="AG799" i="2"/>
  <c r="AF799" i="2"/>
  <c r="AE799" i="2"/>
  <c r="AD799" i="2"/>
  <c r="AC799" i="2"/>
  <c r="AB799" i="2"/>
  <c r="AA799" i="2"/>
  <c r="Z799" i="2"/>
  <c r="Y799" i="2"/>
  <c r="X799" i="2"/>
  <c r="W799" i="2"/>
  <c r="V799" i="2"/>
  <c r="U799" i="2"/>
  <c r="T799" i="2"/>
  <c r="S799" i="2"/>
  <c r="R799" i="2"/>
  <c r="Q799" i="2"/>
  <c r="P799" i="2"/>
  <c r="O799" i="2"/>
  <c r="AH798" i="2"/>
  <c r="AG798" i="2"/>
  <c r="AF798" i="2"/>
  <c r="AE798" i="2"/>
  <c r="AD798" i="2"/>
  <c r="AC798" i="2"/>
  <c r="AB798" i="2"/>
  <c r="AA798" i="2"/>
  <c r="Z798" i="2"/>
  <c r="Y798" i="2"/>
  <c r="X798" i="2"/>
  <c r="W798" i="2"/>
  <c r="V798" i="2"/>
  <c r="U798" i="2"/>
  <c r="T798" i="2"/>
  <c r="S798" i="2"/>
  <c r="R798" i="2"/>
  <c r="Q798" i="2"/>
  <c r="P798" i="2"/>
  <c r="O798" i="2"/>
  <c r="AH797" i="2"/>
  <c r="AG797" i="2"/>
  <c r="AF797" i="2"/>
  <c r="AE797" i="2"/>
  <c r="AD797" i="2"/>
  <c r="AC797" i="2"/>
  <c r="AB797" i="2"/>
  <c r="AA797" i="2"/>
  <c r="Z797" i="2"/>
  <c r="Y797" i="2"/>
  <c r="X797" i="2"/>
  <c r="W797" i="2"/>
  <c r="V797" i="2"/>
  <c r="U797" i="2"/>
  <c r="T797" i="2"/>
  <c r="S797" i="2"/>
  <c r="R797" i="2"/>
  <c r="Q797" i="2"/>
  <c r="P797" i="2"/>
  <c r="O797" i="2"/>
  <c r="AH796" i="2"/>
  <c r="AG796" i="2"/>
  <c r="AF796" i="2"/>
  <c r="AE796" i="2"/>
  <c r="AD796" i="2"/>
  <c r="AC796" i="2"/>
  <c r="AB796" i="2"/>
  <c r="AA796" i="2"/>
  <c r="Z796" i="2"/>
  <c r="Y796" i="2"/>
  <c r="X796" i="2"/>
  <c r="W796" i="2"/>
  <c r="V796" i="2"/>
  <c r="U796" i="2"/>
  <c r="T796" i="2"/>
  <c r="S796" i="2"/>
  <c r="R796" i="2"/>
  <c r="Q796" i="2"/>
  <c r="P796" i="2"/>
  <c r="O796" i="2"/>
  <c r="AH795" i="2"/>
  <c r="AG795" i="2"/>
  <c r="AG801" i="2" s="1"/>
  <c r="AF795" i="2"/>
  <c r="AE795" i="2"/>
  <c r="AE801" i="2" s="1"/>
  <c r="AD795" i="2"/>
  <c r="AD801" i="2" s="1"/>
  <c r="AC795" i="2"/>
  <c r="AC801" i="2" s="1"/>
  <c r="AB795" i="2"/>
  <c r="AB801" i="2" s="1"/>
  <c r="AA795" i="2"/>
  <c r="Z795" i="2"/>
  <c r="Z801" i="2" s="1"/>
  <c r="Y795" i="2"/>
  <c r="Y801" i="2" s="1"/>
  <c r="X795" i="2"/>
  <c r="W795" i="2"/>
  <c r="W801" i="2" s="1"/>
  <c r="V795" i="2"/>
  <c r="V801" i="2" s="1"/>
  <c r="U795" i="2"/>
  <c r="U801" i="2" s="1"/>
  <c r="U941" i="2" s="1"/>
  <c r="T795" i="2"/>
  <c r="T801" i="2" s="1"/>
  <c r="S795" i="2"/>
  <c r="R795" i="2"/>
  <c r="R801" i="2" s="1"/>
  <c r="Q795" i="2"/>
  <c r="Q801" i="2" s="1"/>
  <c r="P795" i="2"/>
  <c r="O795" i="2"/>
  <c r="O801" i="2" s="1"/>
  <c r="AH793" i="2"/>
  <c r="AG793" i="2"/>
  <c r="AF793" i="2"/>
  <c r="AE793" i="2"/>
  <c r="AD793" i="2"/>
  <c r="AC793" i="2"/>
  <c r="AB793" i="2"/>
  <c r="AA793" i="2"/>
  <c r="Z793" i="2"/>
  <c r="Y793" i="2"/>
  <c r="X793" i="2"/>
  <c r="W793" i="2"/>
  <c r="V793" i="2"/>
  <c r="U793" i="2"/>
  <c r="T793" i="2"/>
  <c r="S793" i="2"/>
  <c r="R793" i="2"/>
  <c r="Q793" i="2"/>
  <c r="P793" i="2"/>
  <c r="O793" i="2"/>
  <c r="AH792" i="2"/>
  <c r="AG792" i="2"/>
  <c r="AF792" i="2"/>
  <c r="AE792" i="2"/>
  <c r="AD792" i="2"/>
  <c r="AC792" i="2"/>
  <c r="AB792" i="2"/>
  <c r="AA792" i="2"/>
  <c r="Z792" i="2"/>
  <c r="Y792" i="2"/>
  <c r="X792" i="2"/>
  <c r="W792" i="2"/>
  <c r="V792" i="2"/>
  <c r="U792" i="2"/>
  <c r="T792" i="2"/>
  <c r="S792" i="2"/>
  <c r="R792" i="2"/>
  <c r="Q792" i="2"/>
  <c r="P792" i="2"/>
  <c r="O792" i="2"/>
  <c r="AH791" i="2"/>
  <c r="AG791" i="2"/>
  <c r="AF791" i="2"/>
  <c r="AE791" i="2"/>
  <c r="AD791" i="2"/>
  <c r="AC791" i="2"/>
  <c r="AB791" i="2"/>
  <c r="AA791" i="2"/>
  <c r="Z791" i="2"/>
  <c r="Y791" i="2"/>
  <c r="X791" i="2"/>
  <c r="W791" i="2"/>
  <c r="V791" i="2"/>
  <c r="U791" i="2"/>
  <c r="T791" i="2"/>
  <c r="S791" i="2"/>
  <c r="R791" i="2"/>
  <c r="Q791" i="2"/>
  <c r="P791" i="2"/>
  <c r="O791" i="2"/>
  <c r="AH790" i="2"/>
  <c r="AG790" i="2"/>
  <c r="AF790" i="2"/>
  <c r="AE790" i="2"/>
  <c r="AD790" i="2"/>
  <c r="AC790" i="2"/>
  <c r="AB790" i="2"/>
  <c r="AA790" i="2"/>
  <c r="Z790" i="2"/>
  <c r="Y790" i="2"/>
  <c r="X790" i="2"/>
  <c r="W790" i="2"/>
  <c r="V790" i="2"/>
  <c r="U790" i="2"/>
  <c r="T790" i="2"/>
  <c r="S790" i="2"/>
  <c r="R790" i="2"/>
  <c r="Q790" i="2"/>
  <c r="P790" i="2"/>
  <c r="O790" i="2"/>
  <c r="AH789" i="2"/>
  <c r="AG789" i="2"/>
  <c r="AF789" i="2"/>
  <c r="AE789" i="2"/>
  <c r="AD789" i="2"/>
  <c r="AC789" i="2"/>
  <c r="AB789" i="2"/>
  <c r="AA789" i="2"/>
  <c r="Z789" i="2"/>
  <c r="Y789" i="2"/>
  <c r="X789" i="2"/>
  <c r="W789" i="2"/>
  <c r="U789" i="2"/>
  <c r="T789" i="2"/>
  <c r="S789" i="2"/>
  <c r="R789" i="2"/>
  <c r="Q789" i="2"/>
  <c r="P789" i="2"/>
  <c r="O789" i="2"/>
  <c r="AH788" i="2"/>
  <c r="AH794" i="2" s="1"/>
  <c r="AG788" i="2"/>
  <c r="AG794" i="2" s="1"/>
  <c r="AF788" i="2"/>
  <c r="AE788" i="2"/>
  <c r="AD788" i="2"/>
  <c r="AD794" i="2" s="1"/>
  <c r="AC788" i="2"/>
  <c r="AC794" i="2" s="1"/>
  <c r="AB788" i="2"/>
  <c r="AA788" i="2"/>
  <c r="Z788" i="2"/>
  <c r="Y788" i="2"/>
  <c r="Y794" i="2" s="1"/>
  <c r="X788" i="2"/>
  <c r="W788" i="2"/>
  <c r="V788" i="2"/>
  <c r="U788" i="2"/>
  <c r="U794" i="2" s="1"/>
  <c r="U934" i="2" s="1"/>
  <c r="T788" i="2"/>
  <c r="S788" i="2"/>
  <c r="R788" i="2"/>
  <c r="Q788" i="2"/>
  <c r="Q794" i="2" s="1"/>
  <c r="P788" i="2"/>
  <c r="O788" i="2"/>
  <c r="X367" i="2"/>
  <c r="AH786" i="2"/>
  <c r="AG786" i="2"/>
  <c r="AF786" i="2"/>
  <c r="AE786" i="2"/>
  <c r="AD786" i="2"/>
  <c r="AC786" i="2"/>
  <c r="AB786" i="2"/>
  <c r="AA786" i="2"/>
  <c r="Z786" i="2"/>
  <c r="Y786" i="2"/>
  <c r="X786" i="2"/>
  <c r="W786" i="2"/>
  <c r="V786" i="2"/>
  <c r="U786" i="2"/>
  <c r="T786" i="2"/>
  <c r="S786" i="2"/>
  <c r="R786" i="2"/>
  <c r="Q786" i="2"/>
  <c r="P786" i="2"/>
  <c r="O786" i="2"/>
  <c r="AH785" i="2"/>
  <c r="AG785" i="2"/>
  <c r="AF785" i="2"/>
  <c r="AE785" i="2"/>
  <c r="AD785" i="2"/>
  <c r="AC785" i="2"/>
  <c r="AB785" i="2"/>
  <c r="AA785" i="2"/>
  <c r="Z785" i="2"/>
  <c r="Y785" i="2"/>
  <c r="X785" i="2"/>
  <c r="W785" i="2"/>
  <c r="V785" i="2"/>
  <c r="U785" i="2"/>
  <c r="T785" i="2"/>
  <c r="S785" i="2"/>
  <c r="R785" i="2"/>
  <c r="Q785" i="2"/>
  <c r="P785" i="2"/>
  <c r="O785" i="2"/>
  <c r="AH784" i="2"/>
  <c r="AG784" i="2"/>
  <c r="AF784" i="2"/>
  <c r="AE784" i="2"/>
  <c r="AD784" i="2"/>
  <c r="AC784" i="2"/>
  <c r="AB784" i="2"/>
  <c r="AA784" i="2"/>
  <c r="Z784" i="2"/>
  <c r="Y784" i="2"/>
  <c r="X784" i="2"/>
  <c r="W784" i="2"/>
  <c r="V784" i="2"/>
  <c r="U784" i="2"/>
  <c r="T784" i="2"/>
  <c r="S784" i="2"/>
  <c r="R784" i="2"/>
  <c r="Q784" i="2"/>
  <c r="P784" i="2"/>
  <c r="O784" i="2"/>
  <c r="AH783" i="2"/>
  <c r="AG783" i="2"/>
  <c r="AF783" i="2"/>
  <c r="AE783" i="2"/>
  <c r="AD783" i="2"/>
  <c r="AC783" i="2"/>
  <c r="AB783" i="2"/>
  <c r="AA783" i="2"/>
  <c r="Z783" i="2"/>
  <c r="Y783" i="2"/>
  <c r="X783" i="2"/>
  <c r="W783" i="2"/>
  <c r="V783" i="2"/>
  <c r="U783" i="2"/>
  <c r="T783" i="2"/>
  <c r="S783" i="2"/>
  <c r="R783" i="2"/>
  <c r="Q783" i="2"/>
  <c r="P783" i="2"/>
  <c r="O783" i="2"/>
  <c r="AH782" i="2"/>
  <c r="AG782" i="2"/>
  <c r="AF782" i="2"/>
  <c r="AE782" i="2"/>
  <c r="AD782" i="2"/>
  <c r="AC782" i="2"/>
  <c r="AB782" i="2"/>
  <c r="AA782" i="2"/>
  <c r="Z782" i="2"/>
  <c r="Y782" i="2"/>
  <c r="X782" i="2"/>
  <c r="W782" i="2"/>
  <c r="V782" i="2"/>
  <c r="U782" i="2"/>
  <c r="T782" i="2"/>
  <c r="S782" i="2"/>
  <c r="R782" i="2"/>
  <c r="Q782" i="2"/>
  <c r="P782" i="2"/>
  <c r="O782" i="2"/>
  <c r="AH781" i="2"/>
  <c r="AG781" i="2"/>
  <c r="AG787" i="2" s="1"/>
  <c r="AF781" i="2"/>
  <c r="AE781" i="2"/>
  <c r="AE787" i="2" s="1"/>
  <c r="AD781" i="2"/>
  <c r="AD787" i="2" s="1"/>
  <c r="AC781" i="2"/>
  <c r="AC787" i="2" s="1"/>
  <c r="AB781" i="2"/>
  <c r="AB787" i="2" s="1"/>
  <c r="AA781" i="2"/>
  <c r="Z781" i="2"/>
  <c r="Z787" i="2" s="1"/>
  <c r="Y781" i="2"/>
  <c r="Y787" i="2" s="1"/>
  <c r="X781" i="2"/>
  <c r="W781" i="2"/>
  <c r="W787" i="2" s="1"/>
  <c r="V781" i="2"/>
  <c r="V787" i="2" s="1"/>
  <c r="U781" i="2"/>
  <c r="U787" i="2" s="1"/>
  <c r="U927" i="2" s="1"/>
  <c r="T781" i="2"/>
  <c r="T787" i="2" s="1"/>
  <c r="S781" i="2"/>
  <c r="R781" i="2"/>
  <c r="Q781" i="2"/>
  <c r="Q787" i="2" s="1"/>
  <c r="P781" i="2"/>
  <c r="O781" i="2"/>
  <c r="O787" i="2" s="1"/>
  <c r="AH779" i="2"/>
  <c r="AG779" i="2"/>
  <c r="AF779" i="2"/>
  <c r="AE779" i="2"/>
  <c r="AD779" i="2"/>
  <c r="AC779" i="2"/>
  <c r="AB779" i="2"/>
  <c r="AA779" i="2"/>
  <c r="Z779" i="2"/>
  <c r="Y779" i="2"/>
  <c r="X779" i="2"/>
  <c r="W779" i="2"/>
  <c r="V779" i="2"/>
  <c r="U779" i="2"/>
  <c r="T779" i="2"/>
  <c r="S779" i="2"/>
  <c r="R779" i="2"/>
  <c r="Q779" i="2"/>
  <c r="P779" i="2"/>
  <c r="O779" i="2"/>
  <c r="AH778" i="2"/>
  <c r="AG778" i="2"/>
  <c r="AF778" i="2"/>
  <c r="AE778" i="2"/>
  <c r="AD778" i="2"/>
  <c r="AC778" i="2"/>
  <c r="AB778" i="2"/>
  <c r="AA778" i="2"/>
  <c r="Z778" i="2"/>
  <c r="Y778" i="2"/>
  <c r="X778" i="2"/>
  <c r="W778" i="2"/>
  <c r="V778" i="2"/>
  <c r="U778" i="2"/>
  <c r="T778" i="2"/>
  <c r="S778" i="2"/>
  <c r="R778" i="2"/>
  <c r="Q778" i="2"/>
  <c r="P778" i="2"/>
  <c r="O778" i="2"/>
  <c r="AH777" i="2"/>
  <c r="AG777" i="2"/>
  <c r="AF777" i="2"/>
  <c r="AE777" i="2"/>
  <c r="AD777" i="2"/>
  <c r="AC777" i="2"/>
  <c r="AB777" i="2"/>
  <c r="AA777" i="2"/>
  <c r="Z777" i="2"/>
  <c r="Y777" i="2"/>
  <c r="X777" i="2"/>
  <c r="W777" i="2"/>
  <c r="V777" i="2"/>
  <c r="U777" i="2"/>
  <c r="T777" i="2"/>
  <c r="S777" i="2"/>
  <c r="R777" i="2"/>
  <c r="Q777" i="2"/>
  <c r="P777" i="2"/>
  <c r="O777" i="2"/>
  <c r="AH776" i="2"/>
  <c r="AG776" i="2"/>
  <c r="AF776" i="2"/>
  <c r="AE776" i="2"/>
  <c r="AD776" i="2"/>
  <c r="AC776" i="2"/>
  <c r="AB776" i="2"/>
  <c r="AA776" i="2"/>
  <c r="Y776" i="2"/>
  <c r="X776" i="2"/>
  <c r="W776" i="2"/>
  <c r="V776" i="2"/>
  <c r="U776" i="2"/>
  <c r="T776" i="2"/>
  <c r="S776" i="2"/>
  <c r="R776" i="2"/>
  <c r="Q776" i="2"/>
  <c r="P776" i="2"/>
  <c r="O776" i="2"/>
  <c r="AH775" i="2"/>
  <c r="AG775" i="2"/>
  <c r="AF775" i="2"/>
  <c r="AE775" i="2"/>
  <c r="AD775" i="2"/>
  <c r="AC775" i="2"/>
  <c r="AB775" i="2"/>
  <c r="AA775" i="2"/>
  <c r="Z775" i="2"/>
  <c r="Y775" i="2"/>
  <c r="X775" i="2"/>
  <c r="W775" i="2"/>
  <c r="V775" i="2"/>
  <c r="U775" i="2"/>
  <c r="T775" i="2"/>
  <c r="S775" i="2"/>
  <c r="R775" i="2"/>
  <c r="Q775" i="2"/>
  <c r="P775" i="2"/>
  <c r="O775" i="2"/>
  <c r="AH774" i="2"/>
  <c r="AG774" i="2"/>
  <c r="AG780" i="2" s="1"/>
  <c r="AF774" i="2"/>
  <c r="AE774" i="2"/>
  <c r="AD774" i="2"/>
  <c r="AC774" i="2"/>
  <c r="AC780" i="2" s="1"/>
  <c r="AB774" i="2"/>
  <c r="AA774" i="2"/>
  <c r="Z774" i="2"/>
  <c r="Y774" i="2"/>
  <c r="Y780" i="2" s="1"/>
  <c r="X774" i="2"/>
  <c r="W774" i="2"/>
  <c r="V774" i="2"/>
  <c r="V780" i="2" s="1"/>
  <c r="U774" i="2"/>
  <c r="U780" i="2" s="1"/>
  <c r="U920" i="2" s="1"/>
  <c r="T774" i="2"/>
  <c r="S774" i="2"/>
  <c r="R774" i="2"/>
  <c r="Q774" i="2"/>
  <c r="Q780" i="2" s="1"/>
  <c r="P774" i="2"/>
  <c r="O774" i="2"/>
  <c r="X353" i="2"/>
  <c r="AH772" i="2"/>
  <c r="AG772" i="2"/>
  <c r="AF772" i="2"/>
  <c r="AE772" i="2"/>
  <c r="AD772" i="2"/>
  <c r="AC772" i="2"/>
  <c r="AB772" i="2"/>
  <c r="AA772" i="2"/>
  <c r="Z772" i="2"/>
  <c r="Y772" i="2"/>
  <c r="X772" i="2"/>
  <c r="W772" i="2"/>
  <c r="V772" i="2"/>
  <c r="U772" i="2"/>
  <c r="T772" i="2"/>
  <c r="S772" i="2"/>
  <c r="R772" i="2"/>
  <c r="Q772" i="2"/>
  <c r="P772" i="2"/>
  <c r="O772" i="2"/>
  <c r="AH771" i="2"/>
  <c r="AG771" i="2"/>
  <c r="AF771" i="2"/>
  <c r="AE771" i="2"/>
  <c r="AD771" i="2"/>
  <c r="AC771" i="2"/>
  <c r="AB771" i="2"/>
  <c r="AA771" i="2"/>
  <c r="Z771" i="2"/>
  <c r="Y771" i="2"/>
  <c r="X771" i="2"/>
  <c r="W771" i="2"/>
  <c r="V771" i="2"/>
  <c r="U771" i="2"/>
  <c r="T771" i="2"/>
  <c r="S771" i="2"/>
  <c r="R771" i="2"/>
  <c r="Q771" i="2"/>
  <c r="P771" i="2"/>
  <c r="O771" i="2"/>
  <c r="AH770" i="2"/>
  <c r="AG770" i="2"/>
  <c r="AF770" i="2"/>
  <c r="AE770" i="2"/>
  <c r="AD770" i="2"/>
  <c r="AC770" i="2"/>
  <c r="AB770" i="2"/>
  <c r="AA770" i="2"/>
  <c r="Z770" i="2"/>
  <c r="Y770" i="2"/>
  <c r="X770" i="2"/>
  <c r="W770" i="2"/>
  <c r="V770" i="2"/>
  <c r="U770" i="2"/>
  <c r="T770" i="2"/>
  <c r="S770" i="2"/>
  <c r="R770" i="2"/>
  <c r="Q770" i="2"/>
  <c r="P770" i="2"/>
  <c r="O770" i="2"/>
  <c r="AH769" i="2"/>
  <c r="AG769" i="2"/>
  <c r="AF769" i="2"/>
  <c r="AE769" i="2"/>
  <c r="AD769" i="2"/>
  <c r="AC769" i="2"/>
  <c r="AB769" i="2"/>
  <c r="AA769" i="2"/>
  <c r="Z769" i="2"/>
  <c r="Y769" i="2"/>
  <c r="X769" i="2"/>
  <c r="W769" i="2"/>
  <c r="V769" i="2"/>
  <c r="U769" i="2"/>
  <c r="T769" i="2"/>
  <c r="S769" i="2"/>
  <c r="R769" i="2"/>
  <c r="Q769" i="2"/>
  <c r="P769" i="2"/>
  <c r="O769" i="2"/>
  <c r="AH768" i="2"/>
  <c r="AG768" i="2"/>
  <c r="AF768" i="2"/>
  <c r="AE768" i="2"/>
  <c r="AD768" i="2"/>
  <c r="AC768" i="2"/>
  <c r="AB768" i="2"/>
  <c r="AA768" i="2"/>
  <c r="Z768" i="2"/>
  <c r="Y768" i="2"/>
  <c r="X768" i="2"/>
  <c r="W768" i="2"/>
  <c r="V768" i="2"/>
  <c r="U768" i="2"/>
  <c r="T768" i="2"/>
  <c r="S768" i="2"/>
  <c r="R768" i="2"/>
  <c r="Q768" i="2"/>
  <c r="P768" i="2"/>
  <c r="O768" i="2"/>
  <c r="AH767" i="2"/>
  <c r="AH773" i="2" s="1"/>
  <c r="AG767" i="2"/>
  <c r="AG773" i="2" s="1"/>
  <c r="AF767" i="2"/>
  <c r="AE767" i="2"/>
  <c r="AE773" i="2" s="1"/>
  <c r="AD767" i="2"/>
  <c r="AD773" i="2" s="1"/>
  <c r="AC767" i="2"/>
  <c r="AC773" i="2" s="1"/>
  <c r="AB767" i="2"/>
  <c r="AB773" i="2" s="1"/>
  <c r="AA767" i="2"/>
  <c r="Z767" i="2"/>
  <c r="Z773" i="2" s="1"/>
  <c r="Y767" i="2"/>
  <c r="Y773" i="2" s="1"/>
  <c r="X767" i="2"/>
  <c r="W767" i="2"/>
  <c r="W773" i="2" s="1"/>
  <c r="V767" i="2"/>
  <c r="V773" i="2" s="1"/>
  <c r="U767" i="2"/>
  <c r="U773" i="2" s="1"/>
  <c r="U913" i="2" s="1"/>
  <c r="T767" i="2"/>
  <c r="T773" i="2" s="1"/>
  <c r="S767" i="2"/>
  <c r="R767" i="2"/>
  <c r="Q767" i="2"/>
  <c r="Q773" i="2" s="1"/>
  <c r="P767" i="2"/>
  <c r="O767" i="2"/>
  <c r="O773" i="2" s="1"/>
  <c r="AH765" i="2"/>
  <c r="AG765" i="2"/>
  <c r="AF765" i="2"/>
  <c r="AE765" i="2"/>
  <c r="AD765" i="2"/>
  <c r="AC765" i="2"/>
  <c r="AB765" i="2"/>
  <c r="AA765" i="2"/>
  <c r="Z765" i="2"/>
  <c r="Y765" i="2"/>
  <c r="X765" i="2"/>
  <c r="W765" i="2"/>
  <c r="V765" i="2"/>
  <c r="U765" i="2"/>
  <c r="T765" i="2"/>
  <c r="S765" i="2"/>
  <c r="R765" i="2"/>
  <c r="Q765" i="2"/>
  <c r="P765" i="2"/>
  <c r="O765" i="2"/>
  <c r="AH764" i="2"/>
  <c r="AG764" i="2"/>
  <c r="AF764" i="2"/>
  <c r="AE764" i="2"/>
  <c r="AD764" i="2"/>
  <c r="AC764" i="2"/>
  <c r="AB764" i="2"/>
  <c r="AA764" i="2"/>
  <c r="Z764" i="2"/>
  <c r="Y764" i="2"/>
  <c r="X764" i="2"/>
  <c r="W764" i="2"/>
  <c r="V764" i="2"/>
  <c r="U764" i="2"/>
  <c r="T764" i="2"/>
  <c r="S764" i="2"/>
  <c r="R764" i="2"/>
  <c r="Q764" i="2"/>
  <c r="P764" i="2"/>
  <c r="O764" i="2"/>
  <c r="AH763" i="2"/>
  <c r="AG763" i="2"/>
  <c r="AF763" i="2"/>
  <c r="AE763" i="2"/>
  <c r="AC763" i="2"/>
  <c r="AB763" i="2"/>
  <c r="AA763" i="2"/>
  <c r="Z763" i="2"/>
  <c r="Y763" i="2"/>
  <c r="X763" i="2"/>
  <c r="W763" i="2"/>
  <c r="V763" i="2"/>
  <c r="U763" i="2"/>
  <c r="T763" i="2"/>
  <c r="S763" i="2"/>
  <c r="R763" i="2"/>
  <c r="Q763" i="2"/>
  <c r="P763" i="2"/>
  <c r="O763" i="2"/>
  <c r="AH762" i="2"/>
  <c r="AG762" i="2"/>
  <c r="AF762" i="2"/>
  <c r="AE762" i="2"/>
  <c r="AD762" i="2"/>
  <c r="AC762" i="2"/>
  <c r="AB762" i="2"/>
  <c r="AA762" i="2"/>
  <c r="Z762" i="2"/>
  <c r="Y762" i="2"/>
  <c r="X762" i="2"/>
  <c r="W762" i="2"/>
  <c r="V762" i="2"/>
  <c r="U762" i="2"/>
  <c r="T762" i="2"/>
  <c r="S762" i="2"/>
  <c r="R762" i="2"/>
  <c r="Q762" i="2"/>
  <c r="P762" i="2"/>
  <c r="O762" i="2"/>
  <c r="AH761" i="2"/>
  <c r="AG761" i="2"/>
  <c r="AF761" i="2"/>
  <c r="AE761" i="2"/>
  <c r="AD761" i="2"/>
  <c r="AC761" i="2"/>
  <c r="AB761" i="2"/>
  <c r="AA761" i="2"/>
  <c r="Z761" i="2"/>
  <c r="Y761" i="2"/>
  <c r="X761" i="2"/>
  <c r="W761" i="2"/>
  <c r="V761" i="2"/>
  <c r="U761" i="2"/>
  <c r="T761" i="2"/>
  <c r="S761" i="2"/>
  <c r="R761" i="2"/>
  <c r="Q761" i="2"/>
  <c r="P761" i="2"/>
  <c r="O761" i="2"/>
  <c r="AH760" i="2"/>
  <c r="AG760" i="2"/>
  <c r="AG766" i="2" s="1"/>
  <c r="AF760" i="2"/>
  <c r="AE760" i="2"/>
  <c r="AD760" i="2"/>
  <c r="AC760" i="2"/>
  <c r="AC766" i="2" s="1"/>
  <c r="AB760" i="2"/>
  <c r="AA760" i="2"/>
  <c r="Z760" i="2"/>
  <c r="Y760" i="2"/>
  <c r="Y766" i="2" s="1"/>
  <c r="X760" i="2"/>
  <c r="W760" i="2"/>
  <c r="V760" i="2"/>
  <c r="V766" i="2" s="1"/>
  <c r="U760" i="2"/>
  <c r="U766" i="2" s="1"/>
  <c r="U906" i="2" s="1"/>
  <c r="T760" i="2"/>
  <c r="S760" i="2"/>
  <c r="R760" i="2"/>
  <c r="Q760" i="2"/>
  <c r="Q766" i="2" s="1"/>
  <c r="P760" i="2"/>
  <c r="O760" i="2"/>
  <c r="X339" i="2"/>
  <c r="AH758" i="2"/>
  <c r="AG758" i="2"/>
  <c r="AF758" i="2"/>
  <c r="AE758" i="2"/>
  <c r="AD758" i="2"/>
  <c r="AC758" i="2"/>
  <c r="AB758" i="2"/>
  <c r="AA758" i="2"/>
  <c r="Z758" i="2"/>
  <c r="Y758" i="2"/>
  <c r="X758" i="2"/>
  <c r="W758" i="2"/>
  <c r="V758" i="2"/>
  <c r="U758" i="2"/>
  <c r="T758" i="2"/>
  <c r="S758" i="2"/>
  <c r="R758" i="2"/>
  <c r="Q758" i="2"/>
  <c r="P758" i="2"/>
  <c r="O758" i="2"/>
  <c r="AH757" i="2"/>
  <c r="AG757" i="2"/>
  <c r="AF757" i="2"/>
  <c r="AE757" i="2"/>
  <c r="AD757" i="2"/>
  <c r="AC757" i="2"/>
  <c r="AB757" i="2"/>
  <c r="AA757" i="2"/>
  <c r="Z757" i="2"/>
  <c r="Y757" i="2"/>
  <c r="X757" i="2"/>
  <c r="W757" i="2"/>
  <c r="V757" i="2"/>
  <c r="U757" i="2"/>
  <c r="T757" i="2"/>
  <c r="S757" i="2"/>
  <c r="R757" i="2"/>
  <c r="Q757" i="2"/>
  <c r="P757" i="2"/>
  <c r="O757" i="2"/>
  <c r="AH756" i="2"/>
  <c r="AG756" i="2"/>
  <c r="AF756" i="2"/>
  <c r="AE756" i="2"/>
  <c r="AD756" i="2"/>
  <c r="AC756" i="2"/>
  <c r="AB756" i="2"/>
  <c r="AA756" i="2"/>
  <c r="Z756" i="2"/>
  <c r="Y756" i="2"/>
  <c r="X756" i="2"/>
  <c r="W756" i="2"/>
  <c r="V756" i="2"/>
  <c r="U756" i="2"/>
  <c r="T756" i="2"/>
  <c r="S756" i="2"/>
  <c r="R756" i="2"/>
  <c r="Q756" i="2"/>
  <c r="P756" i="2"/>
  <c r="O756" i="2"/>
  <c r="AH755" i="2"/>
  <c r="AG755" i="2"/>
  <c r="AF755" i="2"/>
  <c r="AE755" i="2"/>
  <c r="AD755" i="2"/>
  <c r="AC755" i="2"/>
  <c r="AB755" i="2"/>
  <c r="AA755" i="2"/>
  <c r="Z755" i="2"/>
  <c r="Y755" i="2"/>
  <c r="X755" i="2"/>
  <c r="W755" i="2"/>
  <c r="V755" i="2"/>
  <c r="U755" i="2"/>
  <c r="T755" i="2"/>
  <c r="S755" i="2"/>
  <c r="R755" i="2"/>
  <c r="Q755" i="2"/>
  <c r="P755" i="2"/>
  <c r="O755" i="2"/>
  <c r="AH754" i="2"/>
  <c r="AG754" i="2"/>
  <c r="AF754" i="2"/>
  <c r="AE754" i="2"/>
  <c r="AD754" i="2"/>
  <c r="AC754" i="2"/>
  <c r="AB754" i="2"/>
  <c r="AA754" i="2"/>
  <c r="Z754" i="2"/>
  <c r="Y754" i="2"/>
  <c r="X754" i="2"/>
  <c r="W754" i="2"/>
  <c r="V754" i="2"/>
  <c r="U754" i="2"/>
  <c r="T754" i="2"/>
  <c r="S754" i="2"/>
  <c r="R754" i="2"/>
  <c r="Q754" i="2"/>
  <c r="P754" i="2"/>
  <c r="O754" i="2"/>
  <c r="AH753" i="2"/>
  <c r="AH759" i="2" s="1"/>
  <c r="AG753" i="2"/>
  <c r="AG759" i="2" s="1"/>
  <c r="AF753" i="2"/>
  <c r="AE753" i="2"/>
  <c r="AE759" i="2" s="1"/>
  <c r="AD753" i="2"/>
  <c r="AD759" i="2" s="1"/>
  <c r="AC753" i="2"/>
  <c r="AC759" i="2" s="1"/>
  <c r="AB753" i="2"/>
  <c r="AB759" i="2" s="1"/>
  <c r="AA753" i="2"/>
  <c r="Z753" i="2"/>
  <c r="Z759" i="2" s="1"/>
  <c r="Y753" i="2"/>
  <c r="Y759" i="2" s="1"/>
  <c r="X753" i="2"/>
  <c r="W753" i="2"/>
  <c r="W759" i="2" s="1"/>
  <c r="V753" i="2"/>
  <c r="U753" i="2"/>
  <c r="U759" i="2" s="1"/>
  <c r="U899" i="2" s="1"/>
  <c r="T753" i="2"/>
  <c r="T759" i="2" s="1"/>
  <c r="S753" i="2"/>
  <c r="R753" i="2"/>
  <c r="Q753" i="2"/>
  <c r="Q759" i="2" s="1"/>
  <c r="P753" i="2"/>
  <c r="O753" i="2"/>
  <c r="O759" i="2" s="1"/>
  <c r="AH751" i="2"/>
  <c r="AG751" i="2"/>
  <c r="AF751" i="2"/>
  <c r="AE751" i="2"/>
  <c r="AD751" i="2"/>
  <c r="AC751" i="2"/>
  <c r="AB751" i="2"/>
  <c r="AA751" i="2"/>
  <c r="Z751" i="2"/>
  <c r="Y751" i="2"/>
  <c r="X751" i="2"/>
  <c r="W751" i="2"/>
  <c r="V751" i="2"/>
  <c r="U751" i="2"/>
  <c r="T751" i="2"/>
  <c r="S751" i="2"/>
  <c r="R751" i="2"/>
  <c r="Q751" i="2"/>
  <c r="P751" i="2"/>
  <c r="O751" i="2"/>
  <c r="AG750" i="2"/>
  <c r="AF750" i="2"/>
  <c r="AE750" i="2"/>
  <c r="AD750" i="2"/>
  <c r="AC750" i="2"/>
  <c r="AB750" i="2"/>
  <c r="AA750" i="2"/>
  <c r="Z750" i="2"/>
  <c r="Y750" i="2"/>
  <c r="X750" i="2"/>
  <c r="W750" i="2"/>
  <c r="V750" i="2"/>
  <c r="U750" i="2"/>
  <c r="T750" i="2"/>
  <c r="S750" i="2"/>
  <c r="R750" i="2"/>
  <c r="Q750" i="2"/>
  <c r="P750" i="2"/>
  <c r="O750" i="2"/>
  <c r="AH749" i="2"/>
  <c r="AG749" i="2"/>
  <c r="AF749" i="2"/>
  <c r="AE749" i="2"/>
  <c r="AD749" i="2"/>
  <c r="AC749" i="2"/>
  <c r="AB749" i="2"/>
  <c r="AA749" i="2"/>
  <c r="Z749" i="2"/>
  <c r="Y749" i="2"/>
  <c r="X749" i="2"/>
  <c r="W749" i="2"/>
  <c r="V749" i="2"/>
  <c r="U749" i="2"/>
  <c r="T749" i="2"/>
  <c r="S749" i="2"/>
  <c r="R749" i="2"/>
  <c r="Q749" i="2"/>
  <c r="P749" i="2"/>
  <c r="O749" i="2"/>
  <c r="AH748" i="2"/>
  <c r="AG748" i="2"/>
  <c r="AF748" i="2"/>
  <c r="AE748" i="2"/>
  <c r="AD748" i="2"/>
  <c r="AC748" i="2"/>
  <c r="AB748" i="2"/>
  <c r="AA748" i="2"/>
  <c r="Z748" i="2"/>
  <c r="Y748" i="2"/>
  <c r="X748" i="2"/>
  <c r="W748" i="2"/>
  <c r="V748" i="2"/>
  <c r="U748" i="2"/>
  <c r="T748" i="2"/>
  <c r="S748" i="2"/>
  <c r="R748" i="2"/>
  <c r="Q748" i="2"/>
  <c r="P748" i="2"/>
  <c r="O748" i="2"/>
  <c r="AH747" i="2"/>
  <c r="AG747" i="2"/>
  <c r="AF747" i="2"/>
  <c r="AE747" i="2"/>
  <c r="AD747" i="2"/>
  <c r="AC747" i="2"/>
  <c r="AB747" i="2"/>
  <c r="AA747" i="2"/>
  <c r="Z747" i="2"/>
  <c r="Y747" i="2"/>
  <c r="X747" i="2"/>
  <c r="W747" i="2"/>
  <c r="V747" i="2"/>
  <c r="U747" i="2"/>
  <c r="T747" i="2"/>
  <c r="S747" i="2"/>
  <c r="R747" i="2"/>
  <c r="Q747" i="2"/>
  <c r="P747" i="2"/>
  <c r="O747" i="2"/>
  <c r="AH746" i="2"/>
  <c r="AG746" i="2"/>
  <c r="AG752" i="2" s="1"/>
  <c r="AF746" i="2"/>
  <c r="AE746" i="2"/>
  <c r="AD746" i="2"/>
  <c r="AC746" i="2"/>
  <c r="AC752" i="2" s="1"/>
  <c r="AB746" i="2"/>
  <c r="AB752" i="2" s="1"/>
  <c r="AA746" i="2"/>
  <c r="Z746" i="2"/>
  <c r="Y746" i="2"/>
  <c r="Y752" i="2" s="1"/>
  <c r="X746" i="2"/>
  <c r="W746" i="2"/>
  <c r="V746" i="2"/>
  <c r="V752" i="2" s="1"/>
  <c r="U746" i="2"/>
  <c r="U752" i="2" s="1"/>
  <c r="U892" i="2" s="1"/>
  <c r="T746" i="2"/>
  <c r="T752" i="2" s="1"/>
  <c r="S746" i="2"/>
  <c r="R746" i="2"/>
  <c r="Q746" i="2"/>
  <c r="Q752" i="2" s="1"/>
  <c r="P746" i="2"/>
  <c r="O746" i="2"/>
  <c r="X325" i="2"/>
  <c r="AH744" i="2"/>
  <c r="AG744" i="2"/>
  <c r="AF744" i="2"/>
  <c r="AE744" i="2"/>
  <c r="AD744" i="2"/>
  <c r="AC744" i="2"/>
  <c r="AB744" i="2"/>
  <c r="AA744" i="2"/>
  <c r="Z744" i="2"/>
  <c r="Y744" i="2"/>
  <c r="X744" i="2"/>
  <c r="W744" i="2"/>
  <c r="V744" i="2"/>
  <c r="U744" i="2"/>
  <c r="T744" i="2"/>
  <c r="S744" i="2"/>
  <c r="R744" i="2"/>
  <c r="Q744" i="2"/>
  <c r="P744" i="2"/>
  <c r="O744" i="2"/>
  <c r="AH743" i="2"/>
  <c r="AG743" i="2"/>
  <c r="AF743" i="2"/>
  <c r="AE743" i="2"/>
  <c r="AD743" i="2"/>
  <c r="AC743" i="2"/>
  <c r="AB743" i="2"/>
  <c r="AA743" i="2"/>
  <c r="Z743" i="2"/>
  <c r="Y743" i="2"/>
  <c r="X743" i="2"/>
  <c r="W743" i="2"/>
  <c r="V743" i="2"/>
  <c r="U743" i="2"/>
  <c r="T743" i="2"/>
  <c r="S743" i="2"/>
  <c r="R743" i="2"/>
  <c r="Q743" i="2"/>
  <c r="P743" i="2"/>
  <c r="O743" i="2"/>
  <c r="AH742" i="2"/>
  <c r="AG742" i="2"/>
  <c r="AF742" i="2"/>
  <c r="AE742" i="2"/>
  <c r="AC742" i="2"/>
  <c r="AB742" i="2"/>
  <c r="AA742" i="2"/>
  <c r="Z742" i="2"/>
  <c r="Y742" i="2"/>
  <c r="X742" i="2"/>
  <c r="W742" i="2"/>
  <c r="V742" i="2"/>
  <c r="U742" i="2"/>
  <c r="T742" i="2"/>
  <c r="S742" i="2"/>
  <c r="R742" i="2"/>
  <c r="Q742" i="2"/>
  <c r="P742" i="2"/>
  <c r="O742" i="2"/>
  <c r="AH741" i="2"/>
  <c r="AG741" i="2"/>
  <c r="AF741" i="2"/>
  <c r="AE741" i="2"/>
  <c r="AD741" i="2"/>
  <c r="AC741" i="2"/>
  <c r="AB741" i="2"/>
  <c r="AA741" i="2"/>
  <c r="Z741" i="2"/>
  <c r="Y741" i="2"/>
  <c r="X741" i="2"/>
  <c r="W741" i="2"/>
  <c r="V741" i="2"/>
  <c r="U741" i="2"/>
  <c r="T741" i="2"/>
  <c r="S741" i="2"/>
  <c r="R741" i="2"/>
  <c r="Q741" i="2"/>
  <c r="P741" i="2"/>
  <c r="O741" i="2"/>
  <c r="AH740" i="2"/>
  <c r="AG740" i="2"/>
  <c r="AF740" i="2"/>
  <c r="AE740" i="2"/>
  <c r="AD740" i="2"/>
  <c r="AC740" i="2"/>
  <c r="AB740" i="2"/>
  <c r="AA740" i="2"/>
  <c r="Z740" i="2"/>
  <c r="Y740" i="2"/>
  <c r="X740" i="2"/>
  <c r="W740" i="2"/>
  <c r="V740" i="2"/>
  <c r="U740" i="2"/>
  <c r="T740" i="2"/>
  <c r="S740" i="2"/>
  <c r="R740" i="2"/>
  <c r="Q740" i="2"/>
  <c r="P740" i="2"/>
  <c r="O740" i="2"/>
  <c r="AH739" i="2"/>
  <c r="AF739" i="2"/>
  <c r="AE739" i="2"/>
  <c r="AD739" i="2"/>
  <c r="AB739" i="2"/>
  <c r="AB745" i="2" s="1"/>
  <c r="AA739" i="2"/>
  <c r="Z325" i="2"/>
  <c r="X739" i="2"/>
  <c r="X745" i="2" s="1"/>
  <c r="W739" i="2"/>
  <c r="V739" i="2"/>
  <c r="U739" i="2"/>
  <c r="U745" i="2" s="1"/>
  <c r="U885" i="2" s="1"/>
  <c r="T739" i="2"/>
  <c r="S739" i="2"/>
  <c r="S745" i="2" s="1"/>
  <c r="R739" i="2"/>
  <c r="P739" i="2"/>
  <c r="O739" i="2"/>
  <c r="AG318" i="2"/>
  <c r="AC318" i="2"/>
  <c r="Y318" i="2"/>
  <c r="Q318" i="2"/>
  <c r="AH737" i="2"/>
  <c r="AG737" i="2"/>
  <c r="AF737" i="2"/>
  <c r="AE737" i="2"/>
  <c r="AD737" i="2"/>
  <c r="AC737" i="2"/>
  <c r="AB737" i="2"/>
  <c r="AA737" i="2"/>
  <c r="Z737" i="2"/>
  <c r="Y737" i="2"/>
  <c r="X737" i="2"/>
  <c r="W737" i="2"/>
  <c r="V737" i="2"/>
  <c r="U737" i="2"/>
  <c r="T737" i="2"/>
  <c r="S737" i="2"/>
  <c r="R737" i="2"/>
  <c r="Q737" i="2"/>
  <c r="P737" i="2"/>
  <c r="O737" i="2"/>
  <c r="AH736" i="2"/>
  <c r="AG736" i="2"/>
  <c r="AF736" i="2"/>
  <c r="AE736" i="2"/>
  <c r="AD736" i="2"/>
  <c r="AC736" i="2"/>
  <c r="AB736" i="2"/>
  <c r="AA736" i="2"/>
  <c r="Z736" i="2"/>
  <c r="Y736" i="2"/>
  <c r="X736" i="2"/>
  <c r="W736" i="2"/>
  <c r="U736" i="2"/>
  <c r="T736" i="2"/>
  <c r="S736" i="2"/>
  <c r="R736" i="2"/>
  <c r="Q736" i="2"/>
  <c r="P736" i="2"/>
  <c r="O736" i="2"/>
  <c r="AH735" i="2"/>
  <c r="AG735" i="2"/>
  <c r="AF735" i="2"/>
  <c r="AE735" i="2"/>
  <c r="AD735" i="2"/>
  <c r="AC735" i="2"/>
  <c r="AB735" i="2"/>
  <c r="AA735" i="2"/>
  <c r="Z735" i="2"/>
  <c r="Y735" i="2"/>
  <c r="X735" i="2"/>
  <c r="W735" i="2"/>
  <c r="V735" i="2"/>
  <c r="U735" i="2"/>
  <c r="T735" i="2"/>
  <c r="S735" i="2"/>
  <c r="R735" i="2"/>
  <c r="Q735" i="2"/>
  <c r="P735" i="2"/>
  <c r="O735" i="2"/>
  <c r="AH734" i="2"/>
  <c r="AG734" i="2"/>
  <c r="AF734" i="2"/>
  <c r="AE734" i="2"/>
  <c r="AD734" i="2"/>
  <c r="AC734" i="2"/>
  <c r="AB734" i="2"/>
  <c r="AA734" i="2"/>
  <c r="Z734" i="2"/>
  <c r="Y734" i="2"/>
  <c r="X734" i="2"/>
  <c r="W734" i="2"/>
  <c r="V734" i="2"/>
  <c r="U734" i="2"/>
  <c r="T734" i="2"/>
  <c r="S734" i="2"/>
  <c r="R734" i="2"/>
  <c r="Q734" i="2"/>
  <c r="P734" i="2"/>
  <c r="O734" i="2"/>
  <c r="AH733" i="2"/>
  <c r="AG733" i="2"/>
  <c r="AF733" i="2"/>
  <c r="AE733" i="2"/>
  <c r="AD733" i="2"/>
  <c r="AC733" i="2"/>
  <c r="AB733" i="2"/>
  <c r="AA733" i="2"/>
  <c r="Z733" i="2"/>
  <c r="Y733" i="2"/>
  <c r="X733" i="2"/>
  <c r="W733" i="2"/>
  <c r="V733" i="2"/>
  <c r="U733" i="2"/>
  <c r="T733" i="2"/>
  <c r="S733" i="2"/>
  <c r="Q733" i="2"/>
  <c r="P733" i="2"/>
  <c r="O733" i="2"/>
  <c r="AH732" i="2"/>
  <c r="AG732" i="2"/>
  <c r="AF732" i="2"/>
  <c r="AF738" i="2" s="1"/>
  <c r="AE732" i="2"/>
  <c r="AD732" i="2"/>
  <c r="AC732" i="2"/>
  <c r="AB732" i="2"/>
  <c r="AB738" i="2" s="1"/>
  <c r="AA732" i="2"/>
  <c r="Z732" i="2"/>
  <c r="Y732" i="2"/>
  <c r="X732" i="2"/>
  <c r="X738" i="2" s="1"/>
  <c r="W732" i="2"/>
  <c r="V732" i="2"/>
  <c r="U732" i="2"/>
  <c r="T732" i="2"/>
  <c r="T738" i="2" s="1"/>
  <c r="S732" i="2"/>
  <c r="S738" i="2" s="1"/>
  <c r="R732" i="2"/>
  <c r="Q732" i="2"/>
  <c r="P732" i="2"/>
  <c r="O732" i="2"/>
  <c r="AC311" i="2"/>
  <c r="AB311" i="2"/>
  <c r="T311" i="2"/>
  <c r="AH730" i="2"/>
  <c r="AG730" i="2"/>
  <c r="AF730" i="2"/>
  <c r="AE730" i="2"/>
  <c r="AD730" i="2"/>
  <c r="AC730" i="2"/>
  <c r="AB730" i="2"/>
  <c r="AA730" i="2"/>
  <c r="Z730" i="2"/>
  <c r="Y730" i="2"/>
  <c r="X730" i="2"/>
  <c r="W730" i="2"/>
  <c r="V730" i="2"/>
  <c r="U730" i="2"/>
  <c r="T730" i="2"/>
  <c r="S730" i="2"/>
  <c r="R730" i="2"/>
  <c r="Q730" i="2"/>
  <c r="P730" i="2"/>
  <c r="O730" i="2"/>
  <c r="AG729" i="2"/>
  <c r="AF729" i="2"/>
  <c r="AE729" i="2"/>
  <c r="AD729" i="2"/>
  <c r="AC729" i="2"/>
  <c r="AB729" i="2"/>
  <c r="AA729" i="2"/>
  <c r="Z729" i="2"/>
  <c r="Y729" i="2"/>
  <c r="X729" i="2"/>
  <c r="W729" i="2"/>
  <c r="V729" i="2"/>
  <c r="U729" i="2"/>
  <c r="T729" i="2"/>
  <c r="S729" i="2"/>
  <c r="R729" i="2"/>
  <c r="Q729" i="2"/>
  <c r="P729" i="2"/>
  <c r="O729" i="2"/>
  <c r="AH728" i="2"/>
  <c r="AG728" i="2"/>
  <c r="AF728" i="2"/>
  <c r="AE728" i="2"/>
  <c r="AD728" i="2"/>
  <c r="AC728" i="2"/>
  <c r="AB728" i="2"/>
  <c r="AA728" i="2"/>
  <c r="Z728" i="2"/>
  <c r="Y728" i="2"/>
  <c r="X728" i="2"/>
  <c r="W728" i="2"/>
  <c r="V728" i="2"/>
  <c r="U728" i="2"/>
  <c r="T728" i="2"/>
  <c r="S728" i="2"/>
  <c r="R728" i="2"/>
  <c r="Q728" i="2"/>
  <c r="P728" i="2"/>
  <c r="O728" i="2"/>
  <c r="AH727" i="2"/>
  <c r="AG727" i="2"/>
  <c r="AF727" i="2"/>
  <c r="AE727" i="2"/>
  <c r="AD727" i="2"/>
  <c r="AC727" i="2"/>
  <c r="AB727" i="2"/>
  <c r="AA727" i="2"/>
  <c r="Z727" i="2"/>
  <c r="Y727" i="2"/>
  <c r="X727" i="2"/>
  <c r="W727" i="2"/>
  <c r="V727" i="2"/>
  <c r="U727" i="2"/>
  <c r="T727" i="2"/>
  <c r="S727" i="2"/>
  <c r="R727" i="2"/>
  <c r="Q727" i="2"/>
  <c r="P727" i="2"/>
  <c r="O727" i="2"/>
  <c r="AH726" i="2"/>
  <c r="AG726" i="2"/>
  <c r="AF726" i="2"/>
  <c r="AE726" i="2"/>
  <c r="AC726" i="2"/>
  <c r="AB726" i="2"/>
  <c r="AA726" i="2"/>
  <c r="Z726" i="2"/>
  <c r="Y726" i="2"/>
  <c r="X726" i="2"/>
  <c r="W726" i="2"/>
  <c r="V726" i="2"/>
  <c r="U726" i="2"/>
  <c r="T726" i="2"/>
  <c r="S726" i="2"/>
  <c r="R726" i="2"/>
  <c r="Q726" i="2"/>
  <c r="P726" i="2"/>
  <c r="O726" i="2"/>
  <c r="AH725" i="2"/>
  <c r="AG725" i="2"/>
  <c r="AG731" i="2" s="1"/>
  <c r="AF725" i="2"/>
  <c r="AE725" i="2"/>
  <c r="AD725" i="2"/>
  <c r="AC725" i="2"/>
  <c r="AC731" i="2" s="1"/>
  <c r="AB725" i="2"/>
  <c r="AB731" i="2" s="1"/>
  <c r="AA725" i="2"/>
  <c r="Z725" i="2"/>
  <c r="Y725" i="2"/>
  <c r="X725" i="2"/>
  <c r="W725" i="2"/>
  <c r="V725" i="2"/>
  <c r="U725" i="2"/>
  <c r="U731" i="2" s="1"/>
  <c r="T725" i="2"/>
  <c r="T731" i="2" s="1"/>
  <c r="S725" i="2"/>
  <c r="R725" i="2"/>
  <c r="Q725" i="2"/>
  <c r="P725" i="2"/>
  <c r="O725" i="2"/>
  <c r="AG304" i="2"/>
  <c r="AC304" i="2"/>
  <c r="Y304" i="2"/>
  <c r="Q304" i="2"/>
  <c r="AH723" i="2"/>
  <c r="AG723" i="2"/>
  <c r="AF723" i="2"/>
  <c r="AE723" i="2"/>
  <c r="AD723" i="2"/>
  <c r="AC723" i="2"/>
  <c r="AB723" i="2"/>
  <c r="AA723" i="2"/>
  <c r="Y723" i="2"/>
  <c r="X723" i="2"/>
  <c r="W723" i="2"/>
  <c r="V723" i="2"/>
  <c r="U723" i="2"/>
  <c r="T723" i="2"/>
  <c r="S723" i="2"/>
  <c r="R723" i="2"/>
  <c r="Q723" i="2"/>
  <c r="P723" i="2"/>
  <c r="O723" i="2"/>
  <c r="AH722" i="2"/>
  <c r="AG722" i="2"/>
  <c r="AF722" i="2"/>
  <c r="AE722" i="2"/>
  <c r="AD722" i="2"/>
  <c r="AC722" i="2"/>
  <c r="AB722" i="2"/>
  <c r="AA722" i="2"/>
  <c r="Z722" i="2"/>
  <c r="Y722" i="2"/>
  <c r="X722" i="2"/>
  <c r="W722" i="2"/>
  <c r="V722" i="2"/>
  <c r="U722" i="2"/>
  <c r="T722" i="2"/>
  <c r="S722" i="2"/>
  <c r="R722" i="2"/>
  <c r="Q722" i="2"/>
  <c r="P722" i="2"/>
  <c r="O722" i="2"/>
  <c r="AH721" i="2"/>
  <c r="AG721" i="2"/>
  <c r="AF721" i="2"/>
  <c r="AE721" i="2"/>
  <c r="AD721" i="2"/>
  <c r="AC721" i="2"/>
  <c r="AB721" i="2"/>
  <c r="AA721" i="2"/>
  <c r="Z721" i="2"/>
  <c r="Y721" i="2"/>
  <c r="X721" i="2"/>
  <c r="W721" i="2"/>
  <c r="V721" i="2"/>
  <c r="U721" i="2"/>
  <c r="T721" i="2"/>
  <c r="S721" i="2"/>
  <c r="R721" i="2"/>
  <c r="Q721" i="2"/>
  <c r="P721" i="2"/>
  <c r="O721" i="2"/>
  <c r="AH720" i="2"/>
  <c r="AG720" i="2"/>
  <c r="AF720" i="2"/>
  <c r="AE720" i="2"/>
  <c r="AD720" i="2"/>
  <c r="AC720" i="2"/>
  <c r="AB720" i="2"/>
  <c r="AA720" i="2"/>
  <c r="Z720" i="2"/>
  <c r="Y720" i="2"/>
  <c r="X720" i="2"/>
  <c r="W720" i="2"/>
  <c r="U720" i="2"/>
  <c r="T720" i="2"/>
  <c r="S720" i="2"/>
  <c r="R720" i="2"/>
  <c r="Q720" i="2"/>
  <c r="P720" i="2"/>
  <c r="O720" i="2"/>
  <c r="AH719" i="2"/>
  <c r="AG719" i="2"/>
  <c r="AF719" i="2"/>
  <c r="AE719" i="2"/>
  <c r="AD719" i="2"/>
  <c r="AC719" i="2"/>
  <c r="AB719" i="2"/>
  <c r="AA719" i="2"/>
  <c r="Z719" i="2"/>
  <c r="Y719" i="2"/>
  <c r="X719" i="2"/>
  <c r="W719" i="2"/>
  <c r="V719" i="2"/>
  <c r="U719" i="2"/>
  <c r="T719" i="2"/>
  <c r="S719" i="2"/>
  <c r="R719" i="2"/>
  <c r="Q719" i="2"/>
  <c r="P719" i="2"/>
  <c r="O719" i="2"/>
  <c r="AH718" i="2"/>
  <c r="AG718" i="2"/>
  <c r="AF718" i="2"/>
  <c r="AE718" i="2"/>
  <c r="AE724" i="2" s="1"/>
  <c r="AD718" i="2"/>
  <c r="AD724" i="2" s="1"/>
  <c r="AC718" i="2"/>
  <c r="AB718" i="2"/>
  <c r="AA718" i="2"/>
  <c r="Z718" i="2"/>
  <c r="Y718" i="2"/>
  <c r="X718" i="2"/>
  <c r="W718" i="2"/>
  <c r="W724" i="2" s="1"/>
  <c r="V718" i="2"/>
  <c r="U718" i="2"/>
  <c r="T718" i="2"/>
  <c r="S718" i="2"/>
  <c r="R718" i="2"/>
  <c r="Q718" i="2"/>
  <c r="P718" i="2"/>
  <c r="O718" i="2"/>
  <c r="O724" i="2" s="1"/>
  <c r="AC297" i="2"/>
  <c r="AB297" i="2"/>
  <c r="T297" i="2"/>
  <c r="AH716" i="2"/>
  <c r="AG716" i="2"/>
  <c r="AF716" i="2"/>
  <c r="AE716" i="2"/>
  <c r="AD716" i="2"/>
  <c r="AC716" i="2"/>
  <c r="AB716" i="2"/>
  <c r="AA716" i="2"/>
  <c r="Z716" i="2"/>
  <c r="Y716" i="2"/>
  <c r="X716" i="2"/>
  <c r="W716" i="2"/>
  <c r="V716" i="2"/>
  <c r="U716" i="2"/>
  <c r="T716" i="2"/>
  <c r="S716" i="2"/>
  <c r="R716" i="2"/>
  <c r="Q716" i="2"/>
  <c r="P716" i="2"/>
  <c r="O716" i="2"/>
  <c r="AH715" i="2"/>
  <c r="AG715" i="2"/>
  <c r="AF715" i="2"/>
  <c r="AE715" i="2"/>
  <c r="AD715" i="2"/>
  <c r="AC715" i="2"/>
  <c r="AB715" i="2"/>
  <c r="AA715" i="2"/>
  <c r="Z715" i="2"/>
  <c r="Y715" i="2"/>
  <c r="X715" i="2"/>
  <c r="W715" i="2"/>
  <c r="V715" i="2"/>
  <c r="U715" i="2"/>
  <c r="T715" i="2"/>
  <c r="S715" i="2"/>
  <c r="R715" i="2"/>
  <c r="Q715" i="2"/>
  <c r="P715" i="2"/>
  <c r="O715" i="2"/>
  <c r="AH714" i="2"/>
  <c r="AG714" i="2"/>
  <c r="AF714" i="2"/>
  <c r="AE714" i="2"/>
  <c r="AD714" i="2"/>
  <c r="AC714" i="2"/>
  <c r="AB714" i="2"/>
  <c r="AA714" i="2"/>
  <c r="Z714" i="2"/>
  <c r="Y714" i="2"/>
  <c r="X714" i="2"/>
  <c r="W714" i="2"/>
  <c r="V714" i="2"/>
  <c r="U714" i="2"/>
  <c r="T714" i="2"/>
  <c r="S714" i="2"/>
  <c r="R714" i="2"/>
  <c r="Q714" i="2"/>
  <c r="P714" i="2"/>
  <c r="O714" i="2"/>
  <c r="AG713" i="2"/>
  <c r="AF713" i="2"/>
  <c r="AE713" i="2"/>
  <c r="AD713" i="2"/>
  <c r="AC713" i="2"/>
  <c r="AB713" i="2"/>
  <c r="AA713" i="2"/>
  <c r="Z713" i="2"/>
  <c r="Y713" i="2"/>
  <c r="X713" i="2"/>
  <c r="W713" i="2"/>
  <c r="V713" i="2"/>
  <c r="U713" i="2"/>
  <c r="T713" i="2"/>
  <c r="S713" i="2"/>
  <c r="R713" i="2"/>
  <c r="Q713" i="2"/>
  <c r="P713" i="2"/>
  <c r="O713" i="2"/>
  <c r="AH712" i="2"/>
  <c r="AG712" i="2"/>
  <c r="AF712" i="2"/>
  <c r="AE712" i="2"/>
  <c r="AD712" i="2"/>
  <c r="AC712" i="2"/>
  <c r="AB712" i="2"/>
  <c r="AA712" i="2"/>
  <c r="Z712" i="2"/>
  <c r="Y712" i="2"/>
  <c r="X712" i="2"/>
  <c r="W712" i="2"/>
  <c r="V712" i="2"/>
  <c r="U712" i="2"/>
  <c r="T712" i="2"/>
  <c r="S712" i="2"/>
  <c r="R712" i="2"/>
  <c r="Q712" i="2"/>
  <c r="P712" i="2"/>
  <c r="O712" i="2"/>
  <c r="AH711" i="2"/>
  <c r="AG711" i="2"/>
  <c r="AG717" i="2" s="1"/>
  <c r="AF711" i="2"/>
  <c r="AF717" i="2" s="1"/>
  <c r="AE711" i="2"/>
  <c r="AD711" i="2"/>
  <c r="AC711" i="2"/>
  <c r="AB711" i="2"/>
  <c r="AB717" i="2" s="1"/>
  <c r="AA711" i="2"/>
  <c r="Z297" i="2"/>
  <c r="Y711" i="2"/>
  <c r="Y717" i="2" s="1"/>
  <c r="X711" i="2"/>
  <c r="X717" i="2" s="1"/>
  <c r="W711" i="2"/>
  <c r="V711" i="2"/>
  <c r="U711" i="2"/>
  <c r="T711" i="2"/>
  <c r="T717" i="2" s="1"/>
  <c r="S711" i="2"/>
  <c r="R711" i="2"/>
  <c r="Q711" i="2"/>
  <c r="Q717" i="2" s="1"/>
  <c r="P711" i="2"/>
  <c r="P717" i="2" s="1"/>
  <c r="O711" i="2"/>
  <c r="AG290" i="2"/>
  <c r="AC290" i="2"/>
  <c r="Y290" i="2"/>
  <c r="U290" i="2"/>
  <c r="Q290" i="2"/>
  <c r="AH709" i="2"/>
  <c r="AH842" i="2" s="1"/>
  <c r="AF709" i="2"/>
  <c r="AE709" i="2"/>
  <c r="AD709" i="2"/>
  <c r="AB709" i="2"/>
  <c r="AB842" i="2" s="1"/>
  <c r="AA709" i="2"/>
  <c r="Z709" i="2"/>
  <c r="X709" i="2"/>
  <c r="W709" i="2"/>
  <c r="W842" i="2" s="1"/>
  <c r="V709" i="2"/>
  <c r="T709" i="2"/>
  <c r="S709" i="2"/>
  <c r="R709" i="2"/>
  <c r="P709" i="2"/>
  <c r="O709" i="2"/>
  <c r="AH708" i="2"/>
  <c r="AF708" i="2"/>
  <c r="AF841" i="2" s="1"/>
  <c r="AE708" i="2"/>
  <c r="AD708" i="2"/>
  <c r="AB708" i="2"/>
  <c r="AB841" i="2" s="1"/>
  <c r="AA708" i="2"/>
  <c r="Z708" i="2"/>
  <c r="X708" i="2"/>
  <c r="W708" i="2"/>
  <c r="V421" i="2"/>
  <c r="T708" i="2"/>
  <c r="S708" i="2"/>
  <c r="R708" i="2"/>
  <c r="P708" i="2"/>
  <c r="O708" i="2"/>
  <c r="AH707" i="2"/>
  <c r="AF707" i="2"/>
  <c r="AF840" i="2" s="1"/>
  <c r="AE707" i="2"/>
  <c r="AE840" i="2" s="1"/>
  <c r="AD707" i="2"/>
  <c r="AB707" i="2"/>
  <c r="AA707" i="2"/>
  <c r="Z420" i="2"/>
  <c r="X707" i="2"/>
  <c r="X840" i="2" s="1"/>
  <c r="W707" i="2"/>
  <c r="V707" i="2"/>
  <c r="T707" i="2"/>
  <c r="S707" i="2"/>
  <c r="R707" i="2"/>
  <c r="P707" i="2"/>
  <c r="O707" i="2"/>
  <c r="AH706" i="2"/>
  <c r="AF706" i="2"/>
  <c r="AE706" i="2"/>
  <c r="AD706" i="2"/>
  <c r="AD710" i="2" s="1"/>
  <c r="AB706" i="2"/>
  <c r="AA706" i="2"/>
  <c r="Z706" i="2"/>
  <c r="X706" i="2"/>
  <c r="W706" i="2"/>
  <c r="V706" i="2"/>
  <c r="T706" i="2"/>
  <c r="S706" i="2"/>
  <c r="R706" i="2"/>
  <c r="P706" i="2"/>
  <c r="O706" i="2"/>
  <c r="AH705" i="2"/>
  <c r="AF705" i="2"/>
  <c r="AE705" i="2"/>
  <c r="AD705" i="2"/>
  <c r="AB705" i="2"/>
  <c r="AB838" i="2" s="1"/>
  <c r="AA705" i="2"/>
  <c r="Z705" i="2"/>
  <c r="X705" i="2"/>
  <c r="X838" i="2" s="1"/>
  <c r="W705" i="2"/>
  <c r="W838" i="2" s="1"/>
  <c r="V705" i="2"/>
  <c r="T705" i="2"/>
  <c r="S705" i="2"/>
  <c r="R418" i="2"/>
  <c r="P705" i="2"/>
  <c r="O705" i="2"/>
  <c r="AH704" i="2"/>
  <c r="AF704" i="2"/>
  <c r="AE704" i="2"/>
  <c r="AD704" i="2"/>
  <c r="AB704" i="2"/>
  <c r="AA704" i="2"/>
  <c r="Z704" i="2"/>
  <c r="X704" i="2"/>
  <c r="W704" i="2"/>
  <c r="V417" i="2"/>
  <c r="T704" i="2"/>
  <c r="S704" i="2"/>
  <c r="R704" i="2"/>
  <c r="P704" i="2"/>
  <c r="O704" i="2"/>
  <c r="AC275" i="2"/>
  <c r="U275" i="2"/>
  <c r="AG274" i="2"/>
  <c r="AC274" i="2"/>
  <c r="Y274" i="2"/>
  <c r="U274" i="2"/>
  <c r="Q274" i="2"/>
  <c r="AG272" i="2"/>
  <c r="Y272" i="2"/>
  <c r="Q272" i="2"/>
  <c r="AC271" i="2"/>
  <c r="U271" i="2"/>
  <c r="AG270" i="2"/>
  <c r="AC270" i="2"/>
  <c r="Y270" i="2"/>
  <c r="U270" i="2"/>
  <c r="Q270" i="2"/>
  <c r="AG268" i="2"/>
  <c r="Y268" i="2"/>
  <c r="Q268" i="2"/>
  <c r="AC267" i="2"/>
  <c r="AB267" i="2"/>
  <c r="U267" i="2"/>
  <c r="T267" i="2"/>
  <c r="AG266" i="2"/>
  <c r="AC266" i="2"/>
  <c r="Y266" i="2"/>
  <c r="U266" i="2"/>
  <c r="Q266" i="2"/>
  <c r="AG264" i="2"/>
  <c r="Y264" i="2"/>
  <c r="Q264" i="2"/>
  <c r="AC263" i="2"/>
  <c r="AB263" i="2"/>
  <c r="U263" i="2"/>
  <c r="T263" i="2"/>
  <c r="AG260" i="2"/>
  <c r="Y260" i="2"/>
  <c r="Q260" i="2"/>
  <c r="AC259" i="2"/>
  <c r="U259" i="2"/>
  <c r="AG258" i="2"/>
  <c r="AC258" i="2"/>
  <c r="Y258" i="2"/>
  <c r="U258" i="2"/>
  <c r="Q258" i="2"/>
  <c r="AG256" i="2"/>
  <c r="Y256" i="2"/>
  <c r="Q256" i="2"/>
  <c r="AG254" i="2"/>
  <c r="AC254" i="2"/>
  <c r="Y254" i="2"/>
  <c r="U254" i="2"/>
  <c r="Q254" i="2"/>
  <c r="AG252" i="2"/>
  <c r="Y252" i="2"/>
  <c r="Q252" i="2"/>
  <c r="AC251" i="2"/>
  <c r="AB251" i="2"/>
  <c r="U251" i="2"/>
  <c r="T251" i="2"/>
  <c r="AG250" i="2"/>
  <c r="AC250" i="2"/>
  <c r="Y250" i="2"/>
  <c r="U250" i="2"/>
  <c r="Q250" i="2"/>
  <c r="AC247" i="2"/>
  <c r="U247" i="2"/>
  <c r="AG246" i="2"/>
  <c r="AC246" i="2"/>
  <c r="Y246" i="2"/>
  <c r="U246" i="2"/>
  <c r="Q246" i="2"/>
  <c r="AG244" i="2"/>
  <c r="Y244" i="2"/>
  <c r="Q244" i="2"/>
  <c r="AC243" i="2"/>
  <c r="U243" i="2"/>
  <c r="AG242" i="2"/>
  <c r="AC242" i="2"/>
  <c r="Y242" i="2"/>
  <c r="U242" i="2"/>
  <c r="Q242" i="2"/>
  <c r="AG240" i="2"/>
  <c r="Y240" i="2"/>
  <c r="Q240" i="2"/>
  <c r="AC239" i="2"/>
  <c r="AB239" i="2"/>
  <c r="U239" i="2"/>
  <c r="T239" i="2"/>
  <c r="AG238" i="2"/>
  <c r="AC238" i="2"/>
  <c r="Y238" i="2"/>
  <c r="U238" i="2"/>
  <c r="Q238" i="2"/>
  <c r="AG236" i="2"/>
  <c r="Y236" i="2"/>
  <c r="Q236" i="2"/>
  <c r="AC235" i="2"/>
  <c r="AB235" i="2"/>
  <c r="U235" i="2"/>
  <c r="T235" i="2"/>
  <c r="AG232" i="2"/>
  <c r="Y232" i="2"/>
  <c r="Q232" i="2"/>
  <c r="AC231" i="2"/>
  <c r="U231" i="2"/>
  <c r="AG230" i="2"/>
  <c r="AC230" i="2"/>
  <c r="Y230" i="2"/>
  <c r="U230" i="2"/>
  <c r="Q230" i="2"/>
  <c r="AG228" i="2"/>
  <c r="Y228" i="2"/>
  <c r="Q228" i="2"/>
  <c r="AG226" i="2"/>
  <c r="AC226" i="2"/>
  <c r="Y226" i="2"/>
  <c r="U226" i="2"/>
  <c r="Q226" i="2"/>
  <c r="AG224" i="2"/>
  <c r="Y224" i="2"/>
  <c r="Q224" i="2"/>
  <c r="AC223" i="2"/>
  <c r="AB223" i="2"/>
  <c r="U223" i="2"/>
  <c r="T223" i="2"/>
  <c r="AG222" i="2"/>
  <c r="AC222" i="2"/>
  <c r="Y222" i="2"/>
  <c r="U222" i="2"/>
  <c r="Q222" i="2"/>
  <c r="AC219" i="2"/>
  <c r="U219" i="2"/>
  <c r="AG218" i="2"/>
  <c r="AC218" i="2"/>
  <c r="Y218" i="2"/>
  <c r="U218" i="2"/>
  <c r="Q218" i="2"/>
  <c r="AG216" i="2"/>
  <c r="Y216" i="2"/>
  <c r="Q216" i="2"/>
  <c r="AC215" i="2"/>
  <c r="U215" i="2"/>
  <c r="AG214" i="2"/>
  <c r="Y214" i="2"/>
  <c r="Q214" i="2"/>
  <c r="AG212" i="2"/>
  <c r="Y212" i="2"/>
  <c r="Q212" i="2"/>
  <c r="AC211" i="2"/>
  <c r="AB211" i="2"/>
  <c r="U211" i="2"/>
  <c r="T211" i="2"/>
  <c r="AG210" i="2"/>
  <c r="Y210" i="2"/>
  <c r="Q210" i="2"/>
  <c r="AG208" i="2"/>
  <c r="Y208" i="2"/>
  <c r="Q208" i="2"/>
  <c r="AC207" i="2"/>
  <c r="U207" i="2"/>
  <c r="AG204" i="2"/>
  <c r="Y204" i="2"/>
  <c r="Q204" i="2"/>
  <c r="AC203" i="2"/>
  <c r="U203" i="2"/>
  <c r="AG202" i="2"/>
  <c r="Y202" i="2"/>
  <c r="Q202" i="2"/>
  <c r="AE201" i="2"/>
  <c r="T201" i="2"/>
  <c r="O201" i="2"/>
  <c r="AC200" i="2"/>
  <c r="X200" i="2"/>
  <c r="S200" i="2"/>
  <c r="AA198" i="2"/>
  <c r="U198" i="2"/>
  <c r="AE197" i="2"/>
  <c r="T197" i="2"/>
  <c r="O197" i="2"/>
  <c r="AC196" i="2"/>
  <c r="X196" i="2"/>
  <c r="S196" i="2"/>
  <c r="AG195" i="2"/>
  <c r="AB195" i="2"/>
  <c r="Q195" i="2"/>
  <c r="AA194" i="2"/>
  <c r="U194" i="2"/>
  <c r="AE193" i="2"/>
  <c r="AA193" i="2"/>
  <c r="W193" i="2"/>
  <c r="S193" i="2"/>
  <c r="O193" i="2"/>
  <c r="AE190" i="2"/>
  <c r="AA190" i="2"/>
  <c r="W190" i="2"/>
  <c r="S190" i="2"/>
  <c r="O190" i="2"/>
  <c r="AE189" i="2"/>
  <c r="AA189" i="2"/>
  <c r="W189" i="2"/>
  <c r="S189" i="2"/>
  <c r="O189" i="2"/>
  <c r="AE188" i="2"/>
  <c r="AA188" i="2"/>
  <c r="W188" i="2"/>
  <c r="S188" i="2"/>
  <c r="O188" i="2"/>
  <c r="AE186" i="2"/>
  <c r="AA186" i="2"/>
  <c r="W186" i="2"/>
  <c r="S186" i="2"/>
  <c r="O186" i="2"/>
  <c r="AE184" i="2"/>
  <c r="AA184" i="2"/>
  <c r="W184" i="2"/>
  <c r="S184" i="2"/>
  <c r="O184" i="2"/>
  <c r="AE182" i="2"/>
  <c r="AA182" i="2"/>
  <c r="W182" i="2"/>
  <c r="S182" i="2"/>
  <c r="O182" i="2"/>
  <c r="AE181" i="2"/>
  <c r="AA181" i="2"/>
  <c r="W181" i="2"/>
  <c r="S181" i="2"/>
  <c r="O181" i="2"/>
  <c r="AE180" i="2"/>
  <c r="AA180" i="2"/>
  <c r="W180" i="2"/>
  <c r="S180" i="2"/>
  <c r="O180" i="2"/>
  <c r="AE177" i="2"/>
  <c r="AA177" i="2"/>
  <c r="W177" i="2"/>
  <c r="S177" i="2"/>
  <c r="O177" i="2"/>
  <c r="AE176" i="2"/>
  <c r="AA176" i="2"/>
  <c r="W176" i="2"/>
  <c r="S176" i="2"/>
  <c r="O176" i="2"/>
  <c r="AE174" i="2"/>
  <c r="AA174" i="2"/>
  <c r="W174" i="2"/>
  <c r="S174" i="2"/>
  <c r="O174" i="2"/>
  <c r="AE173" i="2"/>
  <c r="AA173" i="2"/>
  <c r="W173" i="2"/>
  <c r="S173" i="2"/>
  <c r="O173" i="2"/>
  <c r="AE172" i="2"/>
  <c r="AA172" i="2"/>
  <c r="W172" i="2"/>
  <c r="S172" i="2"/>
  <c r="O172" i="2"/>
  <c r="AE170" i="2"/>
  <c r="AA170" i="2"/>
  <c r="W170" i="2"/>
  <c r="S170" i="2"/>
  <c r="O170" i="2"/>
  <c r="AE169" i="2"/>
  <c r="AA169" i="2"/>
  <c r="W169" i="2"/>
  <c r="S169" i="2"/>
  <c r="O169" i="2"/>
  <c r="AE168" i="2"/>
  <c r="AA168" i="2"/>
  <c r="W168" i="2"/>
  <c r="S168" i="2"/>
  <c r="O168" i="2"/>
  <c r="AE166" i="2"/>
  <c r="AA166" i="2"/>
  <c r="W166" i="2"/>
  <c r="S166" i="2"/>
  <c r="O166" i="2"/>
  <c r="AE165" i="2"/>
  <c r="AA165" i="2"/>
  <c r="W165" i="2"/>
  <c r="S165" i="2"/>
  <c r="O165" i="2"/>
  <c r="AE162" i="2"/>
  <c r="AA162" i="2"/>
  <c r="W162" i="2"/>
  <c r="S162" i="2"/>
  <c r="O162" i="2"/>
  <c r="AE161" i="2"/>
  <c r="AA161" i="2"/>
  <c r="W161" i="2"/>
  <c r="S161" i="2"/>
  <c r="O161" i="2"/>
  <c r="AE160" i="2"/>
  <c r="AA160" i="2"/>
  <c r="W160" i="2"/>
  <c r="S160" i="2"/>
  <c r="O160" i="2"/>
  <c r="AE158" i="2"/>
  <c r="AA158" i="2"/>
  <c r="W158" i="2"/>
  <c r="S158" i="2"/>
  <c r="O158" i="2"/>
  <c r="AE156" i="2"/>
  <c r="AA156" i="2"/>
  <c r="W156" i="2"/>
  <c r="S156" i="2"/>
  <c r="O156" i="2"/>
  <c r="AE154" i="2"/>
  <c r="AA154" i="2"/>
  <c r="W154" i="2"/>
  <c r="S154" i="2"/>
  <c r="O154" i="2"/>
  <c r="AE153" i="2"/>
  <c r="AA153" i="2"/>
  <c r="W153" i="2"/>
  <c r="S153" i="2"/>
  <c r="O153" i="2"/>
  <c r="AE152" i="2"/>
  <c r="AA152" i="2"/>
  <c r="W152" i="2"/>
  <c r="S152" i="2"/>
  <c r="O152" i="2"/>
  <c r="AE149" i="2"/>
  <c r="AA149" i="2"/>
  <c r="W149" i="2"/>
  <c r="S149" i="2"/>
  <c r="O149" i="2"/>
  <c r="AE148" i="2"/>
  <c r="AA148" i="2"/>
  <c r="W148" i="2"/>
  <c r="S148" i="2"/>
  <c r="O148" i="2"/>
  <c r="AE146" i="2"/>
  <c r="AA146" i="2"/>
  <c r="W146" i="2"/>
  <c r="S146" i="2"/>
  <c r="O146" i="2"/>
  <c r="AE145" i="2"/>
  <c r="AA145" i="2"/>
  <c r="W145" i="2"/>
  <c r="S145" i="2"/>
  <c r="O145" i="2"/>
  <c r="AE144" i="2"/>
  <c r="AA144" i="2"/>
  <c r="W144" i="2"/>
  <c r="S144" i="2"/>
  <c r="O144" i="2"/>
  <c r="AH275" i="2"/>
  <c r="AG275" i="2"/>
  <c r="AE275" i="2"/>
  <c r="AD275" i="2"/>
  <c r="AA275" i="2"/>
  <c r="Z275" i="2"/>
  <c r="Y275" i="2"/>
  <c r="W275" i="2"/>
  <c r="V275" i="2"/>
  <c r="S275" i="2"/>
  <c r="R275" i="2"/>
  <c r="Q275" i="2"/>
  <c r="O275" i="2"/>
  <c r="AH274" i="2"/>
  <c r="AE274" i="2"/>
  <c r="AD274" i="2"/>
  <c r="AA274" i="2"/>
  <c r="Z274" i="2"/>
  <c r="W274" i="2"/>
  <c r="V274" i="2"/>
  <c r="S274" i="2"/>
  <c r="R274" i="2"/>
  <c r="O274" i="2"/>
  <c r="AH273" i="2"/>
  <c r="AG273" i="2"/>
  <c r="AE273" i="2"/>
  <c r="AD273" i="2"/>
  <c r="AC273" i="2"/>
  <c r="AA273" i="2"/>
  <c r="Z273" i="2"/>
  <c r="Y273" i="2"/>
  <c r="W273" i="2"/>
  <c r="V273" i="2"/>
  <c r="U273" i="2"/>
  <c r="S273" i="2"/>
  <c r="R273" i="2"/>
  <c r="Q273" i="2"/>
  <c r="O273" i="2"/>
  <c r="AH272" i="2"/>
  <c r="AG136" i="2"/>
  <c r="AE272" i="2"/>
  <c r="AD272" i="2"/>
  <c r="AC136" i="2"/>
  <c r="AA272" i="2"/>
  <c r="Z272" i="2"/>
  <c r="Y136" i="2"/>
  <c r="W272" i="2"/>
  <c r="V272" i="2"/>
  <c r="U136" i="2"/>
  <c r="U276" i="2" s="1"/>
  <c r="S272" i="2"/>
  <c r="R272" i="2"/>
  <c r="Q136" i="2"/>
  <c r="O272" i="2"/>
  <c r="N136" i="2"/>
  <c r="M136" i="2"/>
  <c r="J136" i="2"/>
  <c r="I136" i="2"/>
  <c r="F136" i="2"/>
  <c r="E136" i="2"/>
  <c r="B136" i="2"/>
  <c r="AH271" i="2"/>
  <c r="AG271" i="2"/>
  <c r="AE271" i="2"/>
  <c r="AD271" i="2"/>
  <c r="AA271" i="2"/>
  <c r="Z271" i="2"/>
  <c r="Y271" i="2"/>
  <c r="W271" i="2"/>
  <c r="V271" i="2"/>
  <c r="S271" i="2"/>
  <c r="R271" i="2"/>
  <c r="Q271" i="2"/>
  <c r="O271" i="2"/>
  <c r="AH270" i="2"/>
  <c r="AF136" i="2"/>
  <c r="AE270" i="2"/>
  <c r="AD270" i="2"/>
  <c r="AB136" i="2"/>
  <c r="AA270" i="2"/>
  <c r="Z270" i="2"/>
  <c r="X136" i="2"/>
  <c r="W270" i="2"/>
  <c r="V270" i="2"/>
  <c r="T136" i="2"/>
  <c r="S270" i="2"/>
  <c r="R270" i="2"/>
  <c r="P136" i="2"/>
  <c r="O270" i="2"/>
  <c r="L136" i="2"/>
  <c r="K136" i="2"/>
  <c r="H136" i="2"/>
  <c r="G136" i="2"/>
  <c r="D136" i="2"/>
  <c r="C136" i="2"/>
  <c r="AH268" i="2"/>
  <c r="AF268" i="2"/>
  <c r="AE268" i="2"/>
  <c r="AD268" i="2"/>
  <c r="AC268" i="2"/>
  <c r="AB268" i="2"/>
  <c r="AA268" i="2"/>
  <c r="Z268" i="2"/>
  <c r="X268" i="2"/>
  <c r="W268" i="2"/>
  <c r="V268" i="2"/>
  <c r="U268" i="2"/>
  <c r="T268" i="2"/>
  <c r="S268" i="2"/>
  <c r="R268" i="2"/>
  <c r="P268" i="2"/>
  <c r="O268" i="2"/>
  <c r="AH267" i="2"/>
  <c r="AG267" i="2"/>
  <c r="AF267" i="2"/>
  <c r="AE267" i="2"/>
  <c r="AD267" i="2"/>
  <c r="AA267" i="2"/>
  <c r="Z267" i="2"/>
  <c r="Y267" i="2"/>
  <c r="X267" i="2"/>
  <c r="W267" i="2"/>
  <c r="V267" i="2"/>
  <c r="S267" i="2"/>
  <c r="R267" i="2"/>
  <c r="Q267" i="2"/>
  <c r="P267" i="2"/>
  <c r="O267" i="2"/>
  <c r="AH266" i="2"/>
  <c r="AF266" i="2"/>
  <c r="AE266" i="2"/>
  <c r="AD266" i="2"/>
  <c r="AA266" i="2"/>
  <c r="Z266" i="2"/>
  <c r="X266" i="2"/>
  <c r="W266" i="2"/>
  <c r="V266" i="2"/>
  <c r="T266" i="2"/>
  <c r="S266" i="2"/>
  <c r="R266" i="2"/>
  <c r="P266" i="2"/>
  <c r="O266" i="2"/>
  <c r="AH265" i="2"/>
  <c r="AG265" i="2"/>
  <c r="AF129" i="2"/>
  <c r="AE265" i="2"/>
  <c r="AD265" i="2"/>
  <c r="AC265" i="2"/>
  <c r="AB265" i="2"/>
  <c r="AA265" i="2"/>
  <c r="Z265" i="2"/>
  <c r="Y265" i="2"/>
  <c r="X129" i="2"/>
  <c r="W265" i="2"/>
  <c r="V265" i="2"/>
  <c r="T265" i="2"/>
  <c r="S265" i="2"/>
  <c r="R265" i="2"/>
  <c r="Q265" i="2"/>
  <c r="P129" i="2"/>
  <c r="O265" i="2"/>
  <c r="M129" i="2"/>
  <c r="L129" i="2"/>
  <c r="I129" i="2"/>
  <c r="H129" i="2"/>
  <c r="E129" i="2"/>
  <c r="D129" i="2"/>
  <c r="AH264" i="2"/>
  <c r="AF264" i="2"/>
  <c r="AE264" i="2"/>
  <c r="AD264" i="2"/>
  <c r="AC264" i="2"/>
  <c r="AB264" i="2"/>
  <c r="AA264" i="2"/>
  <c r="Z264" i="2"/>
  <c r="X264" i="2"/>
  <c r="W264" i="2"/>
  <c r="V264" i="2"/>
  <c r="U264" i="2"/>
  <c r="T264" i="2"/>
  <c r="S264" i="2"/>
  <c r="R264" i="2"/>
  <c r="P264" i="2"/>
  <c r="O264" i="2"/>
  <c r="AH263" i="2"/>
  <c r="AG263" i="2"/>
  <c r="AF263" i="2"/>
  <c r="AE263" i="2"/>
  <c r="AD263" i="2"/>
  <c r="AA263" i="2"/>
  <c r="Z263" i="2"/>
  <c r="Y263" i="2"/>
  <c r="X263" i="2"/>
  <c r="W263" i="2"/>
  <c r="V263" i="2"/>
  <c r="S263" i="2"/>
  <c r="R263" i="2"/>
  <c r="Q263" i="2"/>
  <c r="P263" i="2"/>
  <c r="O263" i="2"/>
  <c r="N129" i="2"/>
  <c r="K129" i="2"/>
  <c r="J129" i="2"/>
  <c r="G129" i="2"/>
  <c r="F129" i="2"/>
  <c r="C129" i="2"/>
  <c r="B129" i="2"/>
  <c r="AH261" i="2"/>
  <c r="AG261" i="2"/>
  <c r="AE261" i="2"/>
  <c r="AD261" i="2"/>
  <c r="AC261" i="2"/>
  <c r="AA261" i="2"/>
  <c r="Z261" i="2"/>
  <c r="Y261" i="2"/>
  <c r="W261" i="2"/>
  <c r="V261" i="2"/>
  <c r="U261" i="2"/>
  <c r="S261" i="2"/>
  <c r="R261" i="2"/>
  <c r="Q261" i="2"/>
  <c r="O261" i="2"/>
  <c r="AH260" i="2"/>
  <c r="AE260" i="2"/>
  <c r="AD260" i="2"/>
  <c r="AC260" i="2"/>
  <c r="AA260" i="2"/>
  <c r="Z260" i="2"/>
  <c r="W260" i="2"/>
  <c r="V260" i="2"/>
  <c r="U260" i="2"/>
  <c r="S260" i="2"/>
  <c r="R260" i="2"/>
  <c r="O260" i="2"/>
  <c r="AH259" i="2"/>
  <c r="AG259" i="2"/>
  <c r="AE259" i="2"/>
  <c r="AD259" i="2"/>
  <c r="AA259" i="2"/>
  <c r="Z259" i="2"/>
  <c r="Y259" i="2"/>
  <c r="W259" i="2"/>
  <c r="V259" i="2"/>
  <c r="S259" i="2"/>
  <c r="R259" i="2"/>
  <c r="Q259" i="2"/>
  <c r="O259" i="2"/>
  <c r="AH258" i="2"/>
  <c r="AF122" i="2"/>
  <c r="AE258" i="2"/>
  <c r="AD258" i="2"/>
  <c r="AB122" i="2"/>
  <c r="AA258" i="2"/>
  <c r="Z258" i="2"/>
  <c r="X122" i="2"/>
  <c r="W258" i="2"/>
  <c r="V258" i="2"/>
  <c r="T122" i="2"/>
  <c r="S258" i="2"/>
  <c r="R258" i="2"/>
  <c r="P122" i="2"/>
  <c r="O258" i="2"/>
  <c r="L122" i="2"/>
  <c r="K122" i="2"/>
  <c r="H122" i="2"/>
  <c r="G122" i="2"/>
  <c r="D122" i="2"/>
  <c r="C122" i="2"/>
  <c r="AH257" i="2"/>
  <c r="AG257" i="2"/>
  <c r="AE257" i="2"/>
  <c r="AD257" i="2"/>
  <c r="AC257" i="2"/>
  <c r="AA257" i="2"/>
  <c r="Z257" i="2"/>
  <c r="Y257" i="2"/>
  <c r="W257" i="2"/>
  <c r="V257" i="2"/>
  <c r="U257" i="2"/>
  <c r="S257" i="2"/>
  <c r="R257" i="2"/>
  <c r="Q257" i="2"/>
  <c r="O257" i="2"/>
  <c r="AH256" i="2"/>
  <c r="AG122" i="2"/>
  <c r="AE256" i="2"/>
  <c r="AD256" i="2"/>
  <c r="AC256" i="2"/>
  <c r="AA256" i="2"/>
  <c r="Z256" i="2"/>
  <c r="Y122" i="2"/>
  <c r="W256" i="2"/>
  <c r="V256" i="2"/>
  <c r="U256" i="2"/>
  <c r="S256" i="2"/>
  <c r="R256" i="2"/>
  <c r="Q122" i="2"/>
  <c r="O256" i="2"/>
  <c r="N122" i="2"/>
  <c r="M122" i="2"/>
  <c r="J122" i="2"/>
  <c r="I122" i="2"/>
  <c r="F122" i="2"/>
  <c r="E122" i="2"/>
  <c r="B122" i="2"/>
  <c r="AH254" i="2"/>
  <c r="AF254" i="2"/>
  <c r="AE254" i="2"/>
  <c r="AD254" i="2"/>
  <c r="AB254" i="2"/>
  <c r="AA254" i="2"/>
  <c r="Z254" i="2"/>
  <c r="X254" i="2"/>
  <c r="W254" i="2"/>
  <c r="V254" i="2"/>
  <c r="T254" i="2"/>
  <c r="S254" i="2"/>
  <c r="R254" i="2"/>
  <c r="P254" i="2"/>
  <c r="O254" i="2"/>
  <c r="AH253" i="2"/>
  <c r="AG253" i="2"/>
  <c r="AF253" i="2"/>
  <c r="AE253" i="2"/>
  <c r="AD253" i="2"/>
  <c r="AC253" i="2"/>
  <c r="AB253" i="2"/>
  <c r="AA253" i="2"/>
  <c r="Z253" i="2"/>
  <c r="Y253" i="2"/>
  <c r="X253" i="2"/>
  <c r="W253" i="2"/>
  <c r="V253" i="2"/>
  <c r="U253" i="2"/>
  <c r="T253" i="2"/>
  <c r="S253" i="2"/>
  <c r="R253" i="2"/>
  <c r="Q253" i="2"/>
  <c r="P253" i="2"/>
  <c r="O253" i="2"/>
  <c r="AH252" i="2"/>
  <c r="AF252" i="2"/>
  <c r="AE252" i="2"/>
  <c r="AD252" i="2"/>
  <c r="AC252" i="2"/>
  <c r="AB252" i="2"/>
  <c r="AA252" i="2"/>
  <c r="Z252" i="2"/>
  <c r="X252" i="2"/>
  <c r="W252" i="2"/>
  <c r="V252" i="2"/>
  <c r="U252" i="2"/>
  <c r="T252" i="2"/>
  <c r="S252" i="2"/>
  <c r="R252" i="2"/>
  <c r="P252" i="2"/>
  <c r="O252" i="2"/>
  <c r="AH251" i="2"/>
  <c r="AG251" i="2"/>
  <c r="AF251" i="2"/>
  <c r="AE251" i="2"/>
  <c r="AD251" i="2"/>
  <c r="AA251" i="2"/>
  <c r="Z251" i="2"/>
  <c r="Y251" i="2"/>
  <c r="X251" i="2"/>
  <c r="W251" i="2"/>
  <c r="V251" i="2"/>
  <c r="S251" i="2"/>
  <c r="R251" i="2"/>
  <c r="Q251" i="2"/>
  <c r="P251" i="2"/>
  <c r="O251" i="2"/>
  <c r="N115" i="2"/>
  <c r="K115" i="2"/>
  <c r="J115" i="2"/>
  <c r="G115" i="2"/>
  <c r="F115" i="2"/>
  <c r="C115" i="2"/>
  <c r="B115" i="2"/>
  <c r="AH250" i="2"/>
  <c r="AF250" i="2"/>
  <c r="AE250" i="2"/>
  <c r="AD250" i="2"/>
  <c r="AB250" i="2"/>
  <c r="AA250" i="2"/>
  <c r="Z250" i="2"/>
  <c r="X250" i="2"/>
  <c r="W250" i="2"/>
  <c r="V250" i="2"/>
  <c r="T250" i="2"/>
  <c r="S250" i="2"/>
  <c r="R250" i="2"/>
  <c r="P250" i="2"/>
  <c r="O250" i="2"/>
  <c r="AH249" i="2"/>
  <c r="AG249" i="2"/>
  <c r="AF249" i="2"/>
  <c r="AE249" i="2"/>
  <c r="AD249" i="2"/>
  <c r="AC115" i="2"/>
  <c r="AB249" i="2"/>
  <c r="AA249" i="2"/>
  <c r="Z249" i="2"/>
  <c r="Y249" i="2"/>
  <c r="X249" i="2"/>
  <c r="W249" i="2"/>
  <c r="V249" i="2"/>
  <c r="U115" i="2"/>
  <c r="U255" i="2" s="1"/>
  <c r="T249" i="2"/>
  <c r="S249" i="2"/>
  <c r="R249" i="2"/>
  <c r="Q249" i="2"/>
  <c r="P249" i="2"/>
  <c r="O249" i="2"/>
  <c r="M115" i="2"/>
  <c r="L115" i="2"/>
  <c r="I115" i="2"/>
  <c r="H115" i="2"/>
  <c r="E115" i="2"/>
  <c r="D115" i="2"/>
  <c r="AH247" i="2"/>
  <c r="AG247" i="2"/>
  <c r="AE247" i="2"/>
  <c r="AD247" i="2"/>
  <c r="AA247" i="2"/>
  <c r="Z247" i="2"/>
  <c r="Y247" i="2"/>
  <c r="W247" i="2"/>
  <c r="V247" i="2"/>
  <c r="S247" i="2"/>
  <c r="R247" i="2"/>
  <c r="Q247" i="2"/>
  <c r="O247" i="2"/>
  <c r="AH246" i="2"/>
  <c r="AE246" i="2"/>
  <c r="AD246" i="2"/>
  <c r="AA246" i="2"/>
  <c r="Z246" i="2"/>
  <c r="W246" i="2"/>
  <c r="V246" i="2"/>
  <c r="S246" i="2"/>
  <c r="R246" i="2"/>
  <c r="O246" i="2"/>
  <c r="AH245" i="2"/>
  <c r="AG245" i="2"/>
  <c r="AE245" i="2"/>
  <c r="AD245" i="2"/>
  <c r="AC245" i="2"/>
  <c r="AA245" i="2"/>
  <c r="Z245" i="2"/>
  <c r="Y245" i="2"/>
  <c r="W245" i="2"/>
  <c r="V245" i="2"/>
  <c r="U245" i="2"/>
  <c r="S245" i="2"/>
  <c r="R245" i="2"/>
  <c r="Q245" i="2"/>
  <c r="O245" i="2"/>
  <c r="AH244" i="2"/>
  <c r="AG108" i="2"/>
  <c r="AE244" i="2"/>
  <c r="AD244" i="2"/>
  <c r="AC108" i="2"/>
  <c r="AA244" i="2"/>
  <c r="Z244" i="2"/>
  <c r="Y108" i="2"/>
  <c r="W244" i="2"/>
  <c r="V244" i="2"/>
  <c r="U108" i="2"/>
  <c r="U248" i="2" s="1"/>
  <c r="S244" i="2"/>
  <c r="R244" i="2"/>
  <c r="Q108" i="2"/>
  <c r="O244" i="2"/>
  <c r="N108" i="2"/>
  <c r="M108" i="2"/>
  <c r="J108" i="2"/>
  <c r="I108" i="2"/>
  <c r="F108" i="2"/>
  <c r="E108" i="2"/>
  <c r="B108" i="2"/>
  <c r="AH243" i="2"/>
  <c r="AG243" i="2"/>
  <c r="AE243" i="2"/>
  <c r="AD243" i="2"/>
  <c r="AA243" i="2"/>
  <c r="Z243" i="2"/>
  <c r="Y243" i="2"/>
  <c r="W243" i="2"/>
  <c r="V243" i="2"/>
  <c r="S243" i="2"/>
  <c r="R243" i="2"/>
  <c r="Q243" i="2"/>
  <c r="O243" i="2"/>
  <c r="AH242" i="2"/>
  <c r="AF108" i="2"/>
  <c r="AE242" i="2"/>
  <c r="AD242" i="2"/>
  <c r="AB108" i="2"/>
  <c r="AA242" i="2"/>
  <c r="Z242" i="2"/>
  <c r="X108" i="2"/>
  <c r="W242" i="2"/>
  <c r="V242" i="2"/>
  <c r="T108" i="2"/>
  <c r="S242" i="2"/>
  <c r="R242" i="2"/>
  <c r="P108" i="2"/>
  <c r="O242" i="2"/>
  <c r="L108" i="2"/>
  <c r="K108" i="2"/>
  <c r="H108" i="2"/>
  <c r="G108" i="2"/>
  <c r="D108" i="2"/>
  <c r="C108" i="2"/>
  <c r="AH240" i="2"/>
  <c r="AF240" i="2"/>
  <c r="AE240" i="2"/>
  <c r="AD240" i="2"/>
  <c r="AC240" i="2"/>
  <c r="AB240" i="2"/>
  <c r="AA240" i="2"/>
  <c r="Z240" i="2"/>
  <c r="X240" i="2"/>
  <c r="W240" i="2"/>
  <c r="V240" i="2"/>
  <c r="U240" i="2"/>
  <c r="T240" i="2"/>
  <c r="S240" i="2"/>
  <c r="R240" i="2"/>
  <c r="P240" i="2"/>
  <c r="O240" i="2"/>
  <c r="AH239" i="2"/>
  <c r="AG239" i="2"/>
  <c r="AF239" i="2"/>
  <c r="AE239" i="2"/>
  <c r="AD239" i="2"/>
  <c r="AA239" i="2"/>
  <c r="Z239" i="2"/>
  <c r="Y239" i="2"/>
  <c r="X239" i="2"/>
  <c r="W239" i="2"/>
  <c r="V239" i="2"/>
  <c r="S239" i="2"/>
  <c r="R239" i="2"/>
  <c r="Q239" i="2"/>
  <c r="P239" i="2"/>
  <c r="O239" i="2"/>
  <c r="AH238" i="2"/>
  <c r="AF238" i="2"/>
  <c r="AE238" i="2"/>
  <c r="AD238" i="2"/>
  <c r="AB238" i="2"/>
  <c r="AA238" i="2"/>
  <c r="Z238" i="2"/>
  <c r="X238" i="2"/>
  <c r="W238" i="2"/>
  <c r="V238" i="2"/>
  <c r="T238" i="2"/>
  <c r="S238" i="2"/>
  <c r="R238" i="2"/>
  <c r="P238" i="2"/>
  <c r="O238" i="2"/>
  <c r="AH237" i="2"/>
  <c r="AG237" i="2"/>
  <c r="AF101" i="2"/>
  <c r="AE237" i="2"/>
  <c r="AD237" i="2"/>
  <c r="AC101" i="2"/>
  <c r="AB237" i="2"/>
  <c r="AA237" i="2"/>
  <c r="Z237" i="2"/>
  <c r="Y101" i="2"/>
  <c r="X101" i="2"/>
  <c r="W237" i="2"/>
  <c r="V237" i="2"/>
  <c r="U237" i="2"/>
  <c r="T237" i="2"/>
  <c r="S237" i="2"/>
  <c r="R237" i="2"/>
  <c r="Q237" i="2"/>
  <c r="P101" i="2"/>
  <c r="O237" i="2"/>
  <c r="M101" i="2"/>
  <c r="L101" i="2"/>
  <c r="I101" i="2"/>
  <c r="H101" i="2"/>
  <c r="E101" i="2"/>
  <c r="D101" i="2"/>
  <c r="AH236" i="2"/>
  <c r="AF236" i="2"/>
  <c r="AE236" i="2"/>
  <c r="AD236" i="2"/>
  <c r="AC236" i="2"/>
  <c r="AB236" i="2"/>
  <c r="AA236" i="2"/>
  <c r="Z236" i="2"/>
  <c r="X236" i="2"/>
  <c r="W236" i="2"/>
  <c r="V236" i="2"/>
  <c r="U236" i="2"/>
  <c r="T236" i="2"/>
  <c r="S236" i="2"/>
  <c r="R236" i="2"/>
  <c r="P236" i="2"/>
  <c r="O236" i="2"/>
  <c r="AH235" i="2"/>
  <c r="AG235" i="2"/>
  <c r="AF235" i="2"/>
  <c r="AE235" i="2"/>
  <c r="AD235" i="2"/>
  <c r="AA235" i="2"/>
  <c r="Z235" i="2"/>
  <c r="Y235" i="2"/>
  <c r="X235" i="2"/>
  <c r="W235" i="2"/>
  <c r="V235" i="2"/>
  <c r="S235" i="2"/>
  <c r="R235" i="2"/>
  <c r="Q235" i="2"/>
  <c r="P235" i="2"/>
  <c r="O235" i="2"/>
  <c r="N101" i="2"/>
  <c r="K101" i="2"/>
  <c r="J101" i="2"/>
  <c r="G101" i="2"/>
  <c r="F101" i="2"/>
  <c r="C101" i="2"/>
  <c r="B101" i="2"/>
  <c r="AH233" i="2"/>
  <c r="AG233" i="2"/>
  <c r="AE233" i="2"/>
  <c r="AD233" i="2"/>
  <c r="AC233" i="2"/>
  <c r="AA233" i="2"/>
  <c r="Z233" i="2"/>
  <c r="Y233" i="2"/>
  <c r="W233" i="2"/>
  <c r="V233" i="2"/>
  <c r="U233" i="2"/>
  <c r="S233" i="2"/>
  <c r="R233" i="2"/>
  <c r="Q233" i="2"/>
  <c r="O233" i="2"/>
  <c r="AH232" i="2"/>
  <c r="AE232" i="2"/>
  <c r="AD232" i="2"/>
  <c r="AC232" i="2"/>
  <c r="AA232" i="2"/>
  <c r="Z232" i="2"/>
  <c r="W232" i="2"/>
  <c r="V232" i="2"/>
  <c r="U232" i="2"/>
  <c r="S232" i="2"/>
  <c r="R232" i="2"/>
  <c r="O232" i="2"/>
  <c r="AH231" i="2"/>
  <c r="AG231" i="2"/>
  <c r="AE231" i="2"/>
  <c r="AD231" i="2"/>
  <c r="AA231" i="2"/>
  <c r="Z231" i="2"/>
  <c r="Y231" i="2"/>
  <c r="W231" i="2"/>
  <c r="V231" i="2"/>
  <c r="S231" i="2"/>
  <c r="R231" i="2"/>
  <c r="Q231" i="2"/>
  <c r="O231" i="2"/>
  <c r="AH230" i="2"/>
  <c r="AF94" i="2"/>
  <c r="AE230" i="2"/>
  <c r="AD230" i="2"/>
  <c r="AB94" i="2"/>
  <c r="AA230" i="2"/>
  <c r="Z230" i="2"/>
  <c r="X94" i="2"/>
  <c r="W230" i="2"/>
  <c r="V230" i="2"/>
  <c r="T94" i="2"/>
  <c r="S230" i="2"/>
  <c r="R230" i="2"/>
  <c r="P94" i="2"/>
  <c r="O230" i="2"/>
  <c r="L94" i="2"/>
  <c r="K94" i="2"/>
  <c r="H94" i="2"/>
  <c r="G94" i="2"/>
  <c r="D94" i="2"/>
  <c r="C94" i="2"/>
  <c r="AH229" i="2"/>
  <c r="AG229" i="2"/>
  <c r="AE229" i="2"/>
  <c r="AD229" i="2"/>
  <c r="AC229" i="2"/>
  <c r="AA229" i="2"/>
  <c r="Z229" i="2"/>
  <c r="Y229" i="2"/>
  <c r="W229" i="2"/>
  <c r="V229" i="2"/>
  <c r="U229" i="2"/>
  <c r="S229" i="2"/>
  <c r="R229" i="2"/>
  <c r="Q229" i="2"/>
  <c r="O229" i="2"/>
  <c r="AE228" i="2"/>
  <c r="AC228" i="2"/>
  <c r="AA228" i="2"/>
  <c r="W228" i="2"/>
  <c r="U228" i="2"/>
  <c r="S228" i="2"/>
  <c r="O228" i="2"/>
  <c r="N94" i="2"/>
  <c r="J94" i="2"/>
  <c r="F94" i="2"/>
  <c r="B94" i="2"/>
  <c r="AE87" i="2"/>
  <c r="AA87" i="2"/>
  <c r="S87" i="2"/>
  <c r="O87" i="2"/>
  <c r="K87" i="2"/>
  <c r="C87" i="2"/>
  <c r="AH226" i="2"/>
  <c r="AF226" i="2"/>
  <c r="AE226" i="2"/>
  <c r="AD226" i="2"/>
  <c r="AB226" i="2"/>
  <c r="AA226" i="2"/>
  <c r="Z226" i="2"/>
  <c r="X226" i="2"/>
  <c r="W226" i="2"/>
  <c r="V226" i="2"/>
  <c r="T226" i="2"/>
  <c r="S226" i="2"/>
  <c r="R226" i="2"/>
  <c r="P226" i="2"/>
  <c r="O226" i="2"/>
  <c r="AH225" i="2"/>
  <c r="AG225" i="2"/>
  <c r="AF225" i="2"/>
  <c r="AE225" i="2"/>
  <c r="AD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AH224" i="2"/>
  <c r="AF224" i="2"/>
  <c r="AE224" i="2"/>
  <c r="AD224" i="2"/>
  <c r="AC224" i="2"/>
  <c r="AB224" i="2"/>
  <c r="AA224" i="2"/>
  <c r="Z224" i="2"/>
  <c r="X224" i="2"/>
  <c r="W224" i="2"/>
  <c r="V224" i="2"/>
  <c r="U224" i="2"/>
  <c r="T224" i="2"/>
  <c r="S224" i="2"/>
  <c r="R224" i="2"/>
  <c r="P224" i="2"/>
  <c r="O224" i="2"/>
  <c r="AH223" i="2"/>
  <c r="AG223" i="2"/>
  <c r="AF223" i="2"/>
  <c r="AE223" i="2"/>
  <c r="AD223" i="2"/>
  <c r="AA223" i="2"/>
  <c r="Z223" i="2"/>
  <c r="Y223" i="2"/>
  <c r="X223" i="2"/>
  <c r="W223" i="2"/>
  <c r="V223" i="2"/>
  <c r="S223" i="2"/>
  <c r="R223" i="2"/>
  <c r="Q223" i="2"/>
  <c r="P223" i="2"/>
  <c r="O223" i="2"/>
  <c r="N87" i="2"/>
  <c r="J87" i="2"/>
  <c r="G87" i="2"/>
  <c r="F87" i="2"/>
  <c r="B87" i="2"/>
  <c r="AH222" i="2"/>
  <c r="AF222" i="2"/>
  <c r="AE222" i="2"/>
  <c r="AD222" i="2"/>
  <c r="AB222" i="2"/>
  <c r="AA222" i="2"/>
  <c r="Z222" i="2"/>
  <c r="X222" i="2"/>
  <c r="W222" i="2"/>
  <c r="V222" i="2"/>
  <c r="T222" i="2"/>
  <c r="S222" i="2"/>
  <c r="R222" i="2"/>
  <c r="P222" i="2"/>
  <c r="O222" i="2"/>
  <c r="AH221" i="2"/>
  <c r="AF221" i="2"/>
  <c r="AE221" i="2"/>
  <c r="AD221" i="2"/>
  <c r="AB221" i="2"/>
  <c r="AA221" i="2"/>
  <c r="Z221" i="2"/>
  <c r="X221" i="2"/>
  <c r="W221" i="2"/>
  <c r="V221" i="2"/>
  <c r="T221" i="2"/>
  <c r="S221" i="2"/>
  <c r="R221" i="2"/>
  <c r="P221" i="2"/>
  <c r="O221" i="2"/>
  <c r="M87" i="2"/>
  <c r="L87" i="2"/>
  <c r="I87" i="2"/>
  <c r="H87" i="2"/>
  <c r="E87" i="2"/>
  <c r="D87" i="2"/>
  <c r="AH219" i="2"/>
  <c r="AG219" i="2"/>
  <c r="AE219" i="2"/>
  <c r="AD219" i="2"/>
  <c r="AA219" i="2"/>
  <c r="Z219" i="2"/>
  <c r="Y219" i="2"/>
  <c r="W219" i="2"/>
  <c r="V219" i="2"/>
  <c r="S219" i="2"/>
  <c r="R219" i="2"/>
  <c r="Q219" i="2"/>
  <c r="O219" i="2"/>
  <c r="AH218" i="2"/>
  <c r="AE218" i="2"/>
  <c r="AD218" i="2"/>
  <c r="AA218" i="2"/>
  <c r="Z218" i="2"/>
  <c r="W218" i="2"/>
  <c r="V218" i="2"/>
  <c r="S218" i="2"/>
  <c r="R218" i="2"/>
  <c r="O218" i="2"/>
  <c r="AH217" i="2"/>
  <c r="AG217" i="2"/>
  <c r="AE217" i="2"/>
  <c r="AD217" i="2"/>
  <c r="AC217" i="2"/>
  <c r="AA217" i="2"/>
  <c r="Z217" i="2"/>
  <c r="Y217" i="2"/>
  <c r="W217" i="2"/>
  <c r="V217" i="2"/>
  <c r="U217" i="2"/>
  <c r="S217" i="2"/>
  <c r="R217" i="2"/>
  <c r="Q217" i="2"/>
  <c r="O217" i="2"/>
  <c r="AH216" i="2"/>
  <c r="AG80" i="2"/>
  <c r="AE216" i="2"/>
  <c r="AD216" i="2"/>
  <c r="AC80" i="2"/>
  <c r="AA216" i="2"/>
  <c r="Z216" i="2"/>
  <c r="Y80" i="2"/>
  <c r="W216" i="2"/>
  <c r="V216" i="2"/>
  <c r="U80" i="2"/>
  <c r="U220" i="2" s="1"/>
  <c r="S216" i="2"/>
  <c r="R216" i="2"/>
  <c r="Q80" i="2"/>
  <c r="O216" i="2"/>
  <c r="N80" i="2"/>
  <c r="M80" i="2"/>
  <c r="J80" i="2"/>
  <c r="I80" i="2"/>
  <c r="F80" i="2"/>
  <c r="E80" i="2"/>
  <c r="B80" i="2"/>
  <c r="AH215" i="2"/>
  <c r="AG215" i="2"/>
  <c r="AE215" i="2"/>
  <c r="AD215" i="2"/>
  <c r="AA215" i="2"/>
  <c r="Z215" i="2"/>
  <c r="Y215" i="2"/>
  <c r="W215" i="2"/>
  <c r="V215" i="2"/>
  <c r="S215" i="2"/>
  <c r="R215" i="2"/>
  <c r="Q215" i="2"/>
  <c r="O215" i="2"/>
  <c r="AH214" i="2"/>
  <c r="AF80" i="2"/>
  <c r="AE214" i="2"/>
  <c r="AD214" i="2"/>
  <c r="AC214" i="2"/>
  <c r="AB80" i="2"/>
  <c r="AA214" i="2"/>
  <c r="Z214" i="2"/>
  <c r="X80" i="2"/>
  <c r="W214" i="2"/>
  <c r="V214" i="2"/>
  <c r="U214" i="2"/>
  <c r="T80" i="2"/>
  <c r="S214" i="2"/>
  <c r="R214" i="2"/>
  <c r="P80" i="2"/>
  <c r="O214" i="2"/>
  <c r="L80" i="2"/>
  <c r="H80" i="2"/>
  <c r="D80" i="2"/>
  <c r="AH212" i="2"/>
  <c r="AF212" i="2"/>
  <c r="AE212" i="2"/>
  <c r="AD212" i="2"/>
  <c r="AC212" i="2"/>
  <c r="AB212" i="2"/>
  <c r="AA212" i="2"/>
  <c r="Z212" i="2"/>
  <c r="X212" i="2"/>
  <c r="W212" i="2"/>
  <c r="V212" i="2"/>
  <c r="U212" i="2"/>
  <c r="T212" i="2"/>
  <c r="S212" i="2"/>
  <c r="R212" i="2"/>
  <c r="P212" i="2"/>
  <c r="O212" i="2"/>
  <c r="AH211" i="2"/>
  <c r="AG211" i="2"/>
  <c r="AF211" i="2"/>
  <c r="AE211" i="2"/>
  <c r="AD211" i="2"/>
  <c r="AA211" i="2"/>
  <c r="Z211" i="2"/>
  <c r="Y211" i="2"/>
  <c r="X211" i="2"/>
  <c r="W211" i="2"/>
  <c r="V211" i="2"/>
  <c r="S211" i="2"/>
  <c r="R211" i="2"/>
  <c r="Q211" i="2"/>
  <c r="P211" i="2"/>
  <c r="O211" i="2"/>
  <c r="AH210" i="2"/>
  <c r="AF210" i="2"/>
  <c r="AE210" i="2"/>
  <c r="AD210" i="2"/>
  <c r="AC210" i="2"/>
  <c r="AB210" i="2"/>
  <c r="AA210" i="2"/>
  <c r="Z210" i="2"/>
  <c r="X210" i="2"/>
  <c r="W210" i="2"/>
  <c r="V210" i="2"/>
  <c r="U210" i="2"/>
  <c r="S210" i="2"/>
  <c r="R210" i="2"/>
  <c r="P210" i="2"/>
  <c r="O210" i="2"/>
  <c r="AH209" i="2"/>
  <c r="AG209" i="2"/>
  <c r="AF73" i="2"/>
  <c r="AE209" i="2"/>
  <c r="AD209" i="2"/>
  <c r="AC209" i="2"/>
  <c r="AB209" i="2"/>
  <c r="AA209" i="2"/>
  <c r="Z209" i="2"/>
  <c r="Y209" i="2"/>
  <c r="X73" i="2"/>
  <c r="W209" i="2"/>
  <c r="V209" i="2"/>
  <c r="U209" i="2"/>
  <c r="T209" i="2"/>
  <c r="S209" i="2"/>
  <c r="R209" i="2"/>
  <c r="Q209" i="2"/>
  <c r="P73" i="2"/>
  <c r="O209" i="2"/>
  <c r="M73" i="2"/>
  <c r="L73" i="2"/>
  <c r="I73" i="2"/>
  <c r="H73" i="2"/>
  <c r="E73" i="2"/>
  <c r="D73" i="2"/>
  <c r="AH208" i="2"/>
  <c r="AF208" i="2"/>
  <c r="AE208" i="2"/>
  <c r="AD208" i="2"/>
  <c r="AC208" i="2"/>
  <c r="AA208" i="2"/>
  <c r="Z208" i="2"/>
  <c r="X208" i="2"/>
  <c r="W208" i="2"/>
  <c r="V208" i="2"/>
  <c r="U208" i="2"/>
  <c r="S208" i="2"/>
  <c r="R208" i="2"/>
  <c r="P208" i="2"/>
  <c r="O208" i="2"/>
  <c r="AH207" i="2"/>
  <c r="AG207" i="2"/>
  <c r="AD207" i="2"/>
  <c r="AB207" i="2"/>
  <c r="Z207" i="2"/>
  <c r="Y207" i="2"/>
  <c r="V207" i="2"/>
  <c r="T207" i="2"/>
  <c r="R207" i="2"/>
  <c r="Q207" i="2"/>
  <c r="K73" i="2"/>
  <c r="G73" i="2"/>
  <c r="C73" i="2"/>
  <c r="AF66" i="2"/>
  <c r="X66" i="2"/>
  <c r="T66" i="2"/>
  <c r="P66" i="2"/>
  <c r="H66" i="2"/>
  <c r="D66" i="2"/>
  <c r="AH205" i="2"/>
  <c r="AG205" i="2"/>
  <c r="AE205" i="2"/>
  <c r="AD205" i="2"/>
  <c r="AC205" i="2"/>
  <c r="AA205" i="2"/>
  <c r="Z205" i="2"/>
  <c r="Y205" i="2"/>
  <c r="W205" i="2"/>
  <c r="V205" i="2"/>
  <c r="U205" i="2"/>
  <c r="S205" i="2"/>
  <c r="R205" i="2"/>
  <c r="Q205" i="2"/>
  <c r="O205" i="2"/>
  <c r="AH204" i="2"/>
  <c r="AE204" i="2"/>
  <c r="AD204" i="2"/>
  <c r="AC204" i="2"/>
  <c r="AA204" i="2"/>
  <c r="Z204" i="2"/>
  <c r="W204" i="2"/>
  <c r="V204" i="2"/>
  <c r="U204" i="2"/>
  <c r="S204" i="2"/>
  <c r="R204" i="2"/>
  <c r="O204" i="2"/>
  <c r="AH203" i="2"/>
  <c r="AG203" i="2"/>
  <c r="AE203" i="2"/>
  <c r="AD203" i="2"/>
  <c r="AA203" i="2"/>
  <c r="Z203" i="2"/>
  <c r="Y203" i="2"/>
  <c r="W203" i="2"/>
  <c r="V203" i="2"/>
  <c r="S203" i="2"/>
  <c r="R203" i="2"/>
  <c r="Q203" i="2"/>
  <c r="O203" i="2"/>
  <c r="AH202" i="2"/>
  <c r="AE202" i="2"/>
  <c r="AD202" i="2"/>
  <c r="AC202" i="2"/>
  <c r="AB66" i="2"/>
  <c r="AA202" i="2"/>
  <c r="Z202" i="2"/>
  <c r="W202" i="2"/>
  <c r="V202" i="2"/>
  <c r="U202" i="2"/>
  <c r="S202" i="2"/>
  <c r="R202" i="2"/>
  <c r="O202" i="2"/>
  <c r="L66" i="2"/>
  <c r="K66" i="2"/>
  <c r="G66" i="2"/>
  <c r="C66" i="2"/>
  <c r="AH201" i="2"/>
  <c r="AG201" i="2"/>
  <c r="AD201" i="2"/>
  <c r="AC201" i="2"/>
  <c r="AA201" i="2"/>
  <c r="Z201" i="2"/>
  <c r="Y201" i="2"/>
  <c r="W201" i="2"/>
  <c r="V201" i="2"/>
  <c r="U201" i="2"/>
  <c r="S201" i="2"/>
  <c r="R201" i="2"/>
  <c r="Q201" i="2"/>
  <c r="AG200" i="2"/>
  <c r="AE200" i="2"/>
  <c r="AC66" i="2"/>
  <c r="AA200" i="2"/>
  <c r="Y200" i="2"/>
  <c r="W200" i="2"/>
  <c r="U200" i="2"/>
  <c r="Q200" i="2"/>
  <c r="O200" i="2"/>
  <c r="N66" i="2"/>
  <c r="M66" i="2"/>
  <c r="J66" i="2"/>
  <c r="I66" i="2"/>
  <c r="F66" i="2"/>
  <c r="E66" i="2"/>
  <c r="B66" i="2"/>
  <c r="AH198" i="2"/>
  <c r="AG198" i="2"/>
  <c r="AF198" i="2"/>
  <c r="AE198" i="2"/>
  <c r="AD198" i="2"/>
  <c r="AC198" i="2"/>
  <c r="Z198" i="2"/>
  <c r="Y198" i="2"/>
  <c r="X198" i="2"/>
  <c r="W198" i="2"/>
  <c r="V198" i="2"/>
  <c r="T198" i="2"/>
  <c r="S198" i="2"/>
  <c r="R198" i="2"/>
  <c r="Q198" i="2"/>
  <c r="P198" i="2"/>
  <c r="O198" i="2"/>
  <c r="AH197" i="2"/>
  <c r="AG197" i="2"/>
  <c r="AD197" i="2"/>
  <c r="AC197" i="2"/>
  <c r="AB197" i="2"/>
  <c r="AA197" i="2"/>
  <c r="Z197" i="2"/>
  <c r="Y197" i="2"/>
  <c r="X197" i="2"/>
  <c r="W197" i="2"/>
  <c r="V197" i="2"/>
  <c r="U197" i="2"/>
  <c r="S197" i="2"/>
  <c r="R197" i="2"/>
  <c r="Q197" i="2"/>
  <c r="AH196" i="2"/>
  <c r="AG196" i="2"/>
  <c r="AF196" i="2"/>
  <c r="AE196" i="2"/>
  <c r="AD196" i="2"/>
  <c r="AB196" i="2"/>
  <c r="AA196" i="2"/>
  <c r="Z196" i="2"/>
  <c r="Y196" i="2"/>
  <c r="W196" i="2"/>
  <c r="V196" i="2"/>
  <c r="U196" i="2"/>
  <c r="R196" i="2"/>
  <c r="Q196" i="2"/>
  <c r="P196" i="2"/>
  <c r="O196" i="2"/>
  <c r="AH195" i="2"/>
  <c r="AF195" i="2"/>
  <c r="AE195" i="2"/>
  <c r="AD195" i="2"/>
  <c r="AC195" i="2"/>
  <c r="AA195" i="2"/>
  <c r="Z195" i="2"/>
  <c r="Y195" i="2"/>
  <c r="W195" i="2"/>
  <c r="V195" i="2"/>
  <c r="U195" i="2"/>
  <c r="T195" i="2"/>
  <c r="S195" i="2"/>
  <c r="R195" i="2"/>
  <c r="P195" i="2"/>
  <c r="O195" i="2"/>
  <c r="K59" i="2"/>
  <c r="G59" i="2"/>
  <c r="C59" i="2"/>
  <c r="AH194" i="2"/>
  <c r="AG194" i="2"/>
  <c r="AF194" i="2"/>
  <c r="AE194" i="2"/>
  <c r="AD194" i="2"/>
  <c r="AC194" i="2"/>
  <c r="Z194" i="2"/>
  <c r="Y194" i="2"/>
  <c r="X194" i="2"/>
  <c r="W194" i="2"/>
  <c r="V194" i="2"/>
  <c r="T194" i="2"/>
  <c r="S194" i="2"/>
  <c r="R194" i="2"/>
  <c r="Q194" i="2"/>
  <c r="P194" i="2"/>
  <c r="O194" i="2"/>
  <c r="AH193" i="2"/>
  <c r="AD193" i="2"/>
  <c r="Z193" i="2"/>
  <c r="V193" i="2"/>
  <c r="R193" i="2"/>
  <c r="M59" i="2"/>
  <c r="I59" i="2"/>
  <c r="E59" i="2"/>
  <c r="AH191" i="2"/>
  <c r="AG191" i="2"/>
  <c r="AE191" i="2"/>
  <c r="AD191" i="2"/>
  <c r="AC191" i="2"/>
  <c r="AA191" i="2"/>
  <c r="Z191" i="2"/>
  <c r="Y191" i="2"/>
  <c r="W191" i="2"/>
  <c r="V191" i="2"/>
  <c r="U191" i="2"/>
  <c r="S191" i="2"/>
  <c r="R191" i="2"/>
  <c r="Q191" i="2"/>
  <c r="O191" i="2"/>
  <c r="AH190" i="2"/>
  <c r="AG190" i="2"/>
  <c r="AD190" i="2"/>
  <c r="AC190" i="2"/>
  <c r="Z190" i="2"/>
  <c r="Y190" i="2"/>
  <c r="V190" i="2"/>
  <c r="U190" i="2"/>
  <c r="R190" i="2"/>
  <c r="Q190" i="2"/>
  <c r="AH189" i="2"/>
  <c r="AG189" i="2"/>
  <c r="AD189" i="2"/>
  <c r="AC189" i="2"/>
  <c r="Z189" i="2"/>
  <c r="Y189" i="2"/>
  <c r="V189" i="2"/>
  <c r="U189" i="2"/>
  <c r="R189" i="2"/>
  <c r="Q189" i="2"/>
  <c r="AH188" i="2"/>
  <c r="AD188" i="2"/>
  <c r="Z188" i="2"/>
  <c r="V188" i="2"/>
  <c r="R188" i="2"/>
  <c r="N52" i="2"/>
  <c r="J52" i="2"/>
  <c r="F52" i="2"/>
  <c r="B52" i="2"/>
  <c r="AH187" i="2"/>
  <c r="AG187" i="2"/>
  <c r="AE187" i="2"/>
  <c r="AD187" i="2"/>
  <c r="AC187" i="2"/>
  <c r="AA187" i="2"/>
  <c r="Z187" i="2"/>
  <c r="Y187" i="2"/>
  <c r="W187" i="2"/>
  <c r="V187" i="2"/>
  <c r="U187" i="2"/>
  <c r="S187" i="2"/>
  <c r="R187" i="2"/>
  <c r="Q187" i="2"/>
  <c r="O187" i="2"/>
  <c r="AH186" i="2"/>
  <c r="AG186" i="2"/>
  <c r="AF52" i="2"/>
  <c r="AD186" i="2"/>
  <c r="AC186" i="2"/>
  <c r="AB52" i="2"/>
  <c r="Z186" i="2"/>
  <c r="Y186" i="2"/>
  <c r="X52" i="2"/>
  <c r="V186" i="2"/>
  <c r="U186" i="2"/>
  <c r="T52" i="2"/>
  <c r="R186" i="2"/>
  <c r="Q186" i="2"/>
  <c r="P52" i="2"/>
  <c r="L52" i="2"/>
  <c r="H52" i="2"/>
  <c r="D52" i="2"/>
  <c r="AC45" i="2"/>
  <c r="M45" i="2"/>
  <c r="AH184" i="2"/>
  <c r="AG184" i="2"/>
  <c r="AD184" i="2"/>
  <c r="AC184" i="2"/>
  <c r="Z184" i="2"/>
  <c r="Y184" i="2"/>
  <c r="V184" i="2"/>
  <c r="U184" i="2"/>
  <c r="R184" i="2"/>
  <c r="Q184" i="2"/>
  <c r="AH183" i="2"/>
  <c r="AG183" i="2"/>
  <c r="AE183" i="2"/>
  <c r="AD183" i="2"/>
  <c r="AC183" i="2"/>
  <c r="AA183" i="2"/>
  <c r="Z183" i="2"/>
  <c r="Y183" i="2"/>
  <c r="W183" i="2"/>
  <c r="V183" i="2"/>
  <c r="U183" i="2"/>
  <c r="S183" i="2"/>
  <c r="R183" i="2"/>
  <c r="Q183" i="2"/>
  <c r="O183" i="2"/>
  <c r="AH182" i="2"/>
  <c r="AG182" i="2"/>
  <c r="AD182" i="2"/>
  <c r="AC182" i="2"/>
  <c r="Z182" i="2"/>
  <c r="Y182" i="2"/>
  <c r="V182" i="2"/>
  <c r="U182" i="2"/>
  <c r="R182" i="2"/>
  <c r="Q182" i="2"/>
  <c r="AH181" i="2"/>
  <c r="AG181" i="2"/>
  <c r="AF45" i="2"/>
  <c r="AD181" i="2"/>
  <c r="AC181" i="2"/>
  <c r="AB45" i="2"/>
  <c r="Z181" i="2"/>
  <c r="Y181" i="2"/>
  <c r="X45" i="2"/>
  <c r="V181" i="2"/>
  <c r="U181" i="2"/>
  <c r="T45" i="2"/>
  <c r="R181" i="2"/>
  <c r="Q181" i="2"/>
  <c r="P45" i="2"/>
  <c r="L45" i="2"/>
  <c r="I45" i="2"/>
  <c r="H45" i="2"/>
  <c r="E45" i="2"/>
  <c r="D45" i="2"/>
  <c r="AH180" i="2"/>
  <c r="AG180" i="2"/>
  <c r="AD180" i="2"/>
  <c r="AC180" i="2"/>
  <c r="Z180" i="2"/>
  <c r="Y180" i="2"/>
  <c r="V180" i="2"/>
  <c r="U180" i="2"/>
  <c r="R180" i="2"/>
  <c r="Q180" i="2"/>
  <c r="AH179" i="2"/>
  <c r="AG179" i="2"/>
  <c r="AD179" i="2"/>
  <c r="AC179" i="2"/>
  <c r="Z179" i="2"/>
  <c r="Y179" i="2"/>
  <c r="V179" i="2"/>
  <c r="U179" i="2"/>
  <c r="R179" i="2"/>
  <c r="Q179" i="2"/>
  <c r="N45" i="2"/>
  <c r="K45" i="2"/>
  <c r="J45" i="2"/>
  <c r="G45" i="2"/>
  <c r="F45" i="2"/>
  <c r="C45" i="2"/>
  <c r="B45" i="2"/>
  <c r="T38" i="2"/>
  <c r="D38" i="2"/>
  <c r="AH177" i="2"/>
  <c r="AG177" i="2"/>
  <c r="AD177" i="2"/>
  <c r="AC177" i="2"/>
  <c r="Z177" i="2"/>
  <c r="Y177" i="2"/>
  <c r="V177" i="2"/>
  <c r="U177" i="2"/>
  <c r="R177" i="2"/>
  <c r="Q177" i="2"/>
  <c r="AH176" i="2"/>
  <c r="AG176" i="2"/>
  <c r="AD176" i="2"/>
  <c r="AC176" i="2"/>
  <c r="Z176" i="2"/>
  <c r="Y176" i="2"/>
  <c r="V176" i="2"/>
  <c r="U176" i="2"/>
  <c r="R176" i="2"/>
  <c r="Q176" i="2"/>
  <c r="AH175" i="2"/>
  <c r="AG175" i="2"/>
  <c r="AE175" i="2"/>
  <c r="AD175" i="2"/>
  <c r="AC175" i="2"/>
  <c r="AA175" i="2"/>
  <c r="Z175" i="2"/>
  <c r="Y175" i="2"/>
  <c r="W175" i="2"/>
  <c r="V175" i="2"/>
  <c r="U175" i="2"/>
  <c r="S175" i="2"/>
  <c r="R175" i="2"/>
  <c r="Q175" i="2"/>
  <c r="O175" i="2"/>
  <c r="AH174" i="2"/>
  <c r="AG174" i="2"/>
  <c r="AF38" i="2"/>
  <c r="AD174" i="2"/>
  <c r="AC174" i="2"/>
  <c r="AB38" i="2"/>
  <c r="Z174" i="2"/>
  <c r="Y174" i="2"/>
  <c r="X38" i="2"/>
  <c r="V174" i="2"/>
  <c r="U174" i="2"/>
  <c r="R174" i="2"/>
  <c r="Q174" i="2"/>
  <c r="P38" i="2"/>
  <c r="L38" i="2"/>
  <c r="H38" i="2"/>
  <c r="AH173" i="2"/>
  <c r="AG173" i="2"/>
  <c r="AD173" i="2"/>
  <c r="AC173" i="2"/>
  <c r="Z173" i="2"/>
  <c r="Y173" i="2"/>
  <c r="V173" i="2"/>
  <c r="U173" i="2"/>
  <c r="R173" i="2"/>
  <c r="Q173" i="2"/>
  <c r="AG172" i="2"/>
  <c r="AC172" i="2"/>
  <c r="Y172" i="2"/>
  <c r="U172" i="2"/>
  <c r="Q172" i="2"/>
  <c r="N38" i="2"/>
  <c r="J38" i="2"/>
  <c r="F38" i="2"/>
  <c r="B38" i="2"/>
  <c r="AA31" i="2"/>
  <c r="S31" i="2"/>
  <c r="K31" i="2"/>
  <c r="C31" i="2"/>
  <c r="AH170" i="2"/>
  <c r="AG170" i="2"/>
  <c r="AF142" i="2"/>
  <c r="AD170" i="2"/>
  <c r="AC170" i="2"/>
  <c r="AB142" i="2"/>
  <c r="Z170" i="2"/>
  <c r="Y170" i="2"/>
  <c r="X142" i="2"/>
  <c r="V170" i="2"/>
  <c r="U170" i="2"/>
  <c r="R170" i="2"/>
  <c r="Q170" i="2"/>
  <c r="AH169" i="2"/>
  <c r="AD169" i="2"/>
  <c r="Z169" i="2"/>
  <c r="V169" i="2"/>
  <c r="R169" i="2"/>
  <c r="Q169" i="2"/>
  <c r="AG168" i="2"/>
  <c r="AC168" i="2"/>
  <c r="Y168" i="2"/>
  <c r="U168" i="2"/>
  <c r="R168" i="2"/>
  <c r="Q168" i="2"/>
  <c r="AH167" i="2"/>
  <c r="AG167" i="2"/>
  <c r="AE31" i="2"/>
  <c r="AD167" i="2"/>
  <c r="AC167" i="2"/>
  <c r="Z167" i="2"/>
  <c r="Y167" i="2"/>
  <c r="V167" i="2"/>
  <c r="U167" i="2"/>
  <c r="S167" i="2"/>
  <c r="R167" i="2"/>
  <c r="Q167" i="2"/>
  <c r="O167" i="2"/>
  <c r="N31" i="2"/>
  <c r="J31" i="2"/>
  <c r="G31" i="2"/>
  <c r="F31" i="2"/>
  <c r="B31" i="2"/>
  <c r="AH166" i="2"/>
  <c r="AG166" i="2"/>
  <c r="AF138" i="2"/>
  <c r="AD166" i="2"/>
  <c r="AC166" i="2"/>
  <c r="AB138" i="2"/>
  <c r="Z166" i="2"/>
  <c r="Y166" i="2"/>
  <c r="X138" i="2"/>
  <c r="V166" i="2"/>
  <c r="U166" i="2"/>
  <c r="R166" i="2"/>
  <c r="Q166" i="2"/>
  <c r="AH165" i="2"/>
  <c r="AF31" i="2"/>
  <c r="AD165" i="2"/>
  <c r="AB31" i="2"/>
  <c r="Z165" i="2"/>
  <c r="X31" i="2"/>
  <c r="V165" i="2"/>
  <c r="T31" i="2"/>
  <c r="R165" i="2"/>
  <c r="P31" i="2"/>
  <c r="M31" i="2"/>
  <c r="L31" i="2"/>
  <c r="I31" i="2"/>
  <c r="H31" i="2"/>
  <c r="E31" i="2"/>
  <c r="D31" i="2"/>
  <c r="V24" i="2"/>
  <c r="F24" i="2"/>
  <c r="AH163" i="2"/>
  <c r="AG163" i="2"/>
  <c r="AE163" i="2"/>
  <c r="AD163" i="2"/>
  <c r="AC163" i="2"/>
  <c r="AA163" i="2"/>
  <c r="Z163" i="2"/>
  <c r="Y163" i="2"/>
  <c r="W163" i="2"/>
  <c r="V163" i="2"/>
  <c r="U163" i="2"/>
  <c r="S163" i="2"/>
  <c r="R163" i="2"/>
  <c r="Q163" i="2"/>
  <c r="O163" i="2"/>
  <c r="AH162" i="2"/>
  <c r="AG162" i="2"/>
  <c r="AD162" i="2"/>
  <c r="AC162" i="2"/>
  <c r="Z162" i="2"/>
  <c r="Y162" i="2"/>
  <c r="V162" i="2"/>
  <c r="U162" i="2"/>
  <c r="R162" i="2"/>
  <c r="Q162" i="2"/>
  <c r="AH161" i="2"/>
  <c r="AG161" i="2"/>
  <c r="AD161" i="2"/>
  <c r="AC161" i="2"/>
  <c r="Z161" i="2"/>
  <c r="Y161" i="2"/>
  <c r="V161" i="2"/>
  <c r="U161" i="2"/>
  <c r="R161" i="2"/>
  <c r="Q161" i="2"/>
  <c r="AH160" i="2"/>
  <c r="AG24" i="2"/>
  <c r="AD160" i="2"/>
  <c r="AC24" i="2"/>
  <c r="Z160" i="2"/>
  <c r="Y24" i="2"/>
  <c r="V160" i="2"/>
  <c r="U24" i="2"/>
  <c r="U164" i="2" s="1"/>
  <c r="R160" i="2"/>
  <c r="Q24" i="2"/>
  <c r="N24" i="2"/>
  <c r="M24" i="2"/>
  <c r="J24" i="2"/>
  <c r="I24" i="2"/>
  <c r="E24" i="2"/>
  <c r="B24" i="2"/>
  <c r="AH159" i="2"/>
  <c r="AG159" i="2"/>
  <c r="AE159" i="2"/>
  <c r="AD159" i="2"/>
  <c r="AC159" i="2"/>
  <c r="AA159" i="2"/>
  <c r="Z159" i="2"/>
  <c r="Y159" i="2"/>
  <c r="W159" i="2"/>
  <c r="V159" i="2"/>
  <c r="U159" i="2"/>
  <c r="S159" i="2"/>
  <c r="R159" i="2"/>
  <c r="Q159" i="2"/>
  <c r="O159" i="2"/>
  <c r="AH158" i="2"/>
  <c r="AG158" i="2"/>
  <c r="AF24" i="2"/>
  <c r="AE24" i="2"/>
  <c r="AD158" i="2"/>
  <c r="AC158" i="2"/>
  <c r="AB24" i="2"/>
  <c r="AA24" i="2"/>
  <c r="Z158" i="2"/>
  <c r="Y158" i="2"/>
  <c r="X24" i="2"/>
  <c r="W24" i="2"/>
  <c r="V158" i="2"/>
  <c r="U158" i="2"/>
  <c r="T24" i="2"/>
  <c r="S24" i="2"/>
  <c r="R158" i="2"/>
  <c r="Q158" i="2"/>
  <c r="P24" i="2"/>
  <c r="O24" i="2"/>
  <c r="L24" i="2"/>
  <c r="H24" i="2"/>
  <c r="D24" i="2"/>
  <c r="C24" i="2"/>
  <c r="AH156" i="2"/>
  <c r="AG156" i="2"/>
  <c r="AD156" i="2"/>
  <c r="AC156" i="2"/>
  <c r="Z156" i="2"/>
  <c r="Y156" i="2"/>
  <c r="V156" i="2"/>
  <c r="U156" i="2"/>
  <c r="R156" i="2"/>
  <c r="Q156" i="2"/>
  <c r="AH155" i="2"/>
  <c r="AG155" i="2"/>
  <c r="AE155" i="2"/>
  <c r="AD155" i="2"/>
  <c r="AC155" i="2"/>
  <c r="AA155" i="2"/>
  <c r="Z155" i="2"/>
  <c r="Y155" i="2"/>
  <c r="W155" i="2"/>
  <c r="V155" i="2"/>
  <c r="U155" i="2"/>
  <c r="S155" i="2"/>
  <c r="R155" i="2"/>
  <c r="Q155" i="2"/>
  <c r="O155" i="2"/>
  <c r="AH154" i="2"/>
  <c r="AG154" i="2"/>
  <c r="AD154" i="2"/>
  <c r="AC154" i="2"/>
  <c r="Z154" i="2"/>
  <c r="Y154" i="2"/>
  <c r="V154" i="2"/>
  <c r="U154" i="2"/>
  <c r="R154" i="2"/>
  <c r="Q154" i="2"/>
  <c r="AH153" i="2"/>
  <c r="AG153" i="2"/>
  <c r="AD153" i="2"/>
  <c r="AC153" i="2"/>
  <c r="Z153" i="2"/>
  <c r="Y153" i="2"/>
  <c r="V153" i="2"/>
  <c r="U153" i="2"/>
  <c r="R153" i="2"/>
  <c r="Q153" i="2"/>
  <c r="M17" i="2"/>
  <c r="I17" i="2"/>
  <c r="E17" i="2"/>
  <c r="AH152" i="2"/>
  <c r="AG152" i="2"/>
  <c r="AD152" i="2"/>
  <c r="AC152" i="2"/>
  <c r="Z152" i="2"/>
  <c r="Y152" i="2"/>
  <c r="V152" i="2"/>
  <c r="U152" i="2"/>
  <c r="R152" i="2"/>
  <c r="Q152" i="2"/>
  <c r="AH151" i="2"/>
  <c r="AG151" i="2"/>
  <c r="AD151" i="2"/>
  <c r="AC151" i="2"/>
  <c r="Z151" i="2"/>
  <c r="Y151" i="2"/>
  <c r="V151" i="2"/>
  <c r="U151" i="2"/>
  <c r="R151" i="2"/>
  <c r="Q151" i="2"/>
  <c r="K17" i="2"/>
  <c r="G17" i="2"/>
  <c r="C17" i="2"/>
  <c r="AF10" i="2"/>
  <c r="X10" i="2"/>
  <c r="T10" i="2"/>
  <c r="P10" i="2"/>
  <c r="H10" i="2"/>
  <c r="D10" i="2"/>
  <c r="AH149" i="2"/>
  <c r="AG149" i="2"/>
  <c r="AE142" i="2"/>
  <c r="AD149" i="2"/>
  <c r="AC149" i="2"/>
  <c r="AA142" i="2"/>
  <c r="Z149" i="2"/>
  <c r="Y149" i="2"/>
  <c r="W142" i="2"/>
  <c r="V149" i="2"/>
  <c r="U149" i="2"/>
  <c r="R149" i="2"/>
  <c r="Q149" i="2"/>
  <c r="AH148" i="2"/>
  <c r="AG148" i="2"/>
  <c r="AF141" i="2"/>
  <c r="AD148" i="2"/>
  <c r="AC148" i="2"/>
  <c r="AB141" i="2"/>
  <c r="Z148" i="2"/>
  <c r="Y148" i="2"/>
  <c r="X141" i="2"/>
  <c r="V148" i="2"/>
  <c r="U148" i="2"/>
  <c r="R148" i="2"/>
  <c r="Q148" i="2"/>
  <c r="AH147" i="2"/>
  <c r="AG140" i="2"/>
  <c r="AE147" i="2"/>
  <c r="AD147" i="2"/>
  <c r="AC140" i="2"/>
  <c r="AA147" i="2"/>
  <c r="Z147" i="2"/>
  <c r="Y140" i="2"/>
  <c r="W147" i="2"/>
  <c r="V147" i="2"/>
  <c r="U140" i="2"/>
  <c r="S147" i="2"/>
  <c r="R147" i="2"/>
  <c r="Q147" i="2"/>
  <c r="O147" i="2"/>
  <c r="AH146" i="2"/>
  <c r="AG146" i="2"/>
  <c r="AE10" i="2"/>
  <c r="AD146" i="2"/>
  <c r="AC146" i="2"/>
  <c r="AB10" i="2"/>
  <c r="AA10" i="2"/>
  <c r="Z146" i="2"/>
  <c r="Y146" i="2"/>
  <c r="W10" i="2"/>
  <c r="V146" i="2"/>
  <c r="U146" i="2"/>
  <c r="S10" i="2"/>
  <c r="R146" i="2"/>
  <c r="Q146" i="2"/>
  <c r="O10" i="2"/>
  <c r="L10" i="2"/>
  <c r="K10" i="2"/>
  <c r="G10" i="2"/>
  <c r="C10" i="2"/>
  <c r="AH145" i="2"/>
  <c r="AG145" i="2"/>
  <c r="AE138" i="2"/>
  <c r="AD145" i="2"/>
  <c r="AC145" i="2"/>
  <c r="AA138" i="2"/>
  <c r="Z145" i="2"/>
  <c r="Y145" i="2"/>
  <c r="W138" i="2"/>
  <c r="V145" i="2"/>
  <c r="U145" i="2"/>
  <c r="R145" i="2"/>
  <c r="Q145" i="2"/>
  <c r="AG144" i="2"/>
  <c r="AF137" i="2"/>
  <c r="AC144" i="2"/>
  <c r="AB137" i="2"/>
  <c r="Y144" i="2"/>
  <c r="X137" i="2"/>
  <c r="U144" i="2"/>
  <c r="Q144" i="2"/>
  <c r="N10" i="2"/>
  <c r="M10" i="2"/>
  <c r="J10" i="2"/>
  <c r="I10" i="2"/>
  <c r="F10" i="2"/>
  <c r="E10" i="2"/>
  <c r="B10" i="2"/>
  <c r="AE839" i="2" l="1"/>
  <c r="W841" i="2"/>
  <c r="X842" i="2"/>
  <c r="AH717" i="2"/>
  <c r="R717" i="2"/>
  <c r="P724" i="2"/>
  <c r="X724" i="2"/>
  <c r="AF724" i="2"/>
  <c r="U738" i="2"/>
  <c r="AC738" i="2"/>
  <c r="T745" i="2"/>
  <c r="O752" i="2"/>
  <c r="W752" i="2"/>
  <c r="AE752" i="2"/>
  <c r="P759" i="2"/>
  <c r="X759" i="2"/>
  <c r="X899" i="2" s="1"/>
  <c r="AF759" i="2"/>
  <c r="O766" i="2"/>
  <c r="W766" i="2"/>
  <c r="AE766" i="2"/>
  <c r="P773" i="2"/>
  <c r="X773" i="2"/>
  <c r="AF773" i="2"/>
  <c r="O780" i="2"/>
  <c r="W780" i="2"/>
  <c r="AE780" i="2"/>
  <c r="P787" i="2"/>
  <c r="X787" i="2"/>
  <c r="AF787" i="2"/>
  <c r="O794" i="2"/>
  <c r="W794" i="2"/>
  <c r="AE794" i="2"/>
  <c r="P801" i="2"/>
  <c r="X801" i="2"/>
  <c r="AF801" i="2"/>
  <c r="O808" i="2"/>
  <c r="W808" i="2"/>
  <c r="AE808" i="2"/>
  <c r="O815" i="2"/>
  <c r="W815" i="2"/>
  <c r="AE815" i="2"/>
  <c r="AH822" i="2"/>
  <c r="Z836" i="2"/>
  <c r="AK855" i="2"/>
  <c r="AD808" i="2"/>
  <c r="AC164" i="2"/>
  <c r="AE838" i="2"/>
  <c r="AF839" i="2"/>
  <c r="W840" i="2"/>
  <c r="X841" i="2"/>
  <c r="S717" i="2"/>
  <c r="AA717" i="2"/>
  <c r="Q724" i="2"/>
  <c r="Y724" i="2"/>
  <c r="AG724" i="2"/>
  <c r="O731" i="2"/>
  <c r="W731" i="2"/>
  <c r="AE731" i="2"/>
  <c r="V738" i="2"/>
  <c r="AD738" i="2"/>
  <c r="AE745" i="2"/>
  <c r="P752" i="2"/>
  <c r="X752" i="2"/>
  <c r="AF752" i="2"/>
  <c r="AF892" i="2" s="1"/>
  <c r="P766" i="2"/>
  <c r="X766" i="2"/>
  <c r="AF766" i="2"/>
  <c r="P780" i="2"/>
  <c r="X780" i="2"/>
  <c r="AF780" i="2"/>
  <c r="P794" i="2"/>
  <c r="X794" i="2"/>
  <c r="AF794" i="2"/>
  <c r="AA836" i="2"/>
  <c r="AF838" i="2"/>
  <c r="W839" i="2"/>
  <c r="AA842" i="2"/>
  <c r="P731" i="2"/>
  <c r="X731" i="2"/>
  <c r="AF731" i="2"/>
  <c r="AF871" i="2" s="1"/>
  <c r="O738" i="2"/>
  <c r="W738" i="2"/>
  <c r="AE738" i="2"/>
  <c r="AF745" i="2"/>
  <c r="AB836" i="2"/>
  <c r="X839" i="2"/>
  <c r="U717" i="2"/>
  <c r="AC717" i="2"/>
  <c r="S724" i="2"/>
  <c r="AA724" i="2"/>
  <c r="Q731" i="2"/>
  <c r="Y731" i="2"/>
  <c r="P738" i="2"/>
  <c r="W745" i="2"/>
  <c r="R752" i="2"/>
  <c r="Z752" i="2"/>
  <c r="S759" i="2"/>
  <c r="AA759" i="2"/>
  <c r="R766" i="2"/>
  <c r="Z766" i="2"/>
  <c r="AH766" i="2"/>
  <c r="S773" i="2"/>
  <c r="AA773" i="2"/>
  <c r="R780" i="2"/>
  <c r="R920" i="2" s="1"/>
  <c r="AH780" i="2"/>
  <c r="S787" i="2"/>
  <c r="AA787" i="2"/>
  <c r="R794" i="2"/>
  <c r="S801" i="2"/>
  <c r="AA801" i="2"/>
  <c r="Z808" i="2"/>
  <c r="AH808" i="2"/>
  <c r="R815" i="2"/>
  <c r="Z815" i="2"/>
  <c r="AC822" i="2"/>
  <c r="U836" i="2"/>
  <c r="U976" i="2" s="1"/>
  <c r="AC836" i="2"/>
  <c r="AA840" i="2"/>
  <c r="T724" i="2"/>
  <c r="AB724" i="2"/>
  <c r="AB864" i="2" s="1"/>
  <c r="R731" i="2"/>
  <c r="Z731" i="2"/>
  <c r="AH731" i="2"/>
  <c r="Q738" i="2"/>
  <c r="Y738" i="2"/>
  <c r="AG738" i="2"/>
  <c r="O745" i="2"/>
  <c r="S752" i="2"/>
  <c r="AA752" i="2"/>
  <c r="S766" i="2"/>
  <c r="AA766" i="2"/>
  <c r="S780" i="2"/>
  <c r="AA780" i="2"/>
  <c r="S794" i="2"/>
  <c r="AA794" i="2"/>
  <c r="AD822" i="2"/>
  <c r="AF829" i="2"/>
  <c r="R808" i="2"/>
  <c r="R948" i="2" s="1"/>
  <c r="AA839" i="2"/>
  <c r="AB840" i="2"/>
  <c r="AE842" i="2"/>
  <c r="O717" i="2"/>
  <c r="W717" i="2"/>
  <c r="AE717" i="2"/>
  <c r="U724" i="2"/>
  <c r="AC724" i="2"/>
  <c r="S731" i="2"/>
  <c r="AA731" i="2"/>
  <c r="P745" i="2"/>
  <c r="T766" i="2"/>
  <c r="AB766" i="2"/>
  <c r="T780" i="2"/>
  <c r="AB780" i="2"/>
  <c r="T794" i="2"/>
  <c r="AB794" i="2"/>
  <c r="AE822" i="2"/>
  <c r="AG829" i="2"/>
  <c r="W836" i="2"/>
  <c r="AE836" i="2"/>
  <c r="AA838" i="2"/>
  <c r="AB839" i="2"/>
  <c r="AE841" i="2"/>
  <c r="AF842" i="2"/>
  <c r="AA738" i="2"/>
  <c r="AF822" i="2"/>
  <c r="X836" i="2"/>
  <c r="AF836" i="2"/>
  <c r="Z840" i="2"/>
  <c r="Z980" i="2" s="1"/>
  <c r="Z745" i="2"/>
  <c r="S151" i="2"/>
  <c r="S17" i="2"/>
  <c r="AA17" i="2"/>
  <c r="AA151" i="2"/>
  <c r="Q17" i="2"/>
  <c r="AG17" i="2"/>
  <c r="R52" i="2"/>
  <c r="AH52" i="2"/>
  <c r="Q193" i="2"/>
  <c r="Q59" i="2"/>
  <c r="U193" i="2"/>
  <c r="U59" i="2"/>
  <c r="U199" i="2" s="1"/>
  <c r="Y193" i="2"/>
  <c r="Y59" i="2"/>
  <c r="AC193" i="2"/>
  <c r="AC59" i="2"/>
  <c r="AG193" i="2"/>
  <c r="AG59" i="2"/>
  <c r="W59" i="2"/>
  <c r="Y73" i="2"/>
  <c r="C80" i="2"/>
  <c r="G80" i="2"/>
  <c r="K80" i="2"/>
  <c r="AD80" i="2"/>
  <c r="R228" i="2"/>
  <c r="R94" i="2"/>
  <c r="V228" i="2"/>
  <c r="V94" i="2"/>
  <c r="Z228" i="2"/>
  <c r="Z94" i="2"/>
  <c r="AD228" i="2"/>
  <c r="AD94" i="2"/>
  <c r="AH228" i="2"/>
  <c r="AH94" i="2"/>
  <c r="AB171" i="2"/>
  <c r="X185" i="2"/>
  <c r="X241" i="2"/>
  <c r="O17" i="2"/>
  <c r="O151" i="2"/>
  <c r="W17" i="2"/>
  <c r="W151" i="2"/>
  <c r="AE151" i="2"/>
  <c r="AE17" i="2"/>
  <c r="R144" i="2"/>
  <c r="R10" i="2"/>
  <c r="V144" i="2"/>
  <c r="V10" i="2"/>
  <c r="Z144" i="2"/>
  <c r="Z10" i="2"/>
  <c r="AD144" i="2"/>
  <c r="AD10" i="2"/>
  <c r="AH144" i="2"/>
  <c r="AH10" i="2"/>
  <c r="U17" i="2"/>
  <c r="Z24" i="2"/>
  <c r="O31" i="2"/>
  <c r="E38" i="2"/>
  <c r="I38" i="2"/>
  <c r="M38" i="2"/>
  <c r="C38" i="2"/>
  <c r="G38" i="2"/>
  <c r="K38" i="2"/>
  <c r="O38" i="2"/>
  <c r="S38" i="2"/>
  <c r="W38" i="2"/>
  <c r="AA38" i="2"/>
  <c r="AE38" i="2"/>
  <c r="O45" i="2"/>
  <c r="O179" i="2"/>
  <c r="S45" i="2"/>
  <c r="S179" i="2"/>
  <c r="W45" i="2"/>
  <c r="W179" i="2"/>
  <c r="AA179" i="2"/>
  <c r="AA45" i="2"/>
  <c r="AE45" i="2"/>
  <c r="AE179" i="2"/>
  <c r="Q45" i="2"/>
  <c r="AG45" i="2"/>
  <c r="V52" i="2"/>
  <c r="AA59" i="2"/>
  <c r="B73" i="2"/>
  <c r="F73" i="2"/>
  <c r="J73" i="2"/>
  <c r="N73" i="2"/>
  <c r="AC73" i="2"/>
  <c r="R80" i="2"/>
  <c r="AH80" i="2"/>
  <c r="Q221" i="2"/>
  <c r="Q87" i="2"/>
  <c r="U87" i="2"/>
  <c r="U227" i="2" s="1"/>
  <c r="U221" i="2"/>
  <c r="Y221" i="2"/>
  <c r="Y87" i="2"/>
  <c r="AC221" i="2"/>
  <c r="AC87" i="2"/>
  <c r="AG221" i="2"/>
  <c r="AG87" i="2"/>
  <c r="W87" i="2"/>
  <c r="Q164" i="2"/>
  <c r="AG164" i="2"/>
  <c r="X682" i="2"/>
  <c r="X262" i="2"/>
  <c r="Y17" i="2"/>
  <c r="G24" i="2"/>
  <c r="K24" i="2"/>
  <c r="AD24" i="2"/>
  <c r="R172" i="2"/>
  <c r="R38" i="2"/>
  <c r="V172" i="2"/>
  <c r="V38" i="2"/>
  <c r="Z172" i="2"/>
  <c r="Z38" i="2"/>
  <c r="AD172" i="2"/>
  <c r="AD38" i="2"/>
  <c r="AH172" i="2"/>
  <c r="AH38" i="2"/>
  <c r="U45" i="2"/>
  <c r="U185" i="2" s="1"/>
  <c r="Z52" i="2"/>
  <c r="O59" i="2"/>
  <c r="AE59" i="2"/>
  <c r="O207" i="2"/>
  <c r="O73" i="2"/>
  <c r="S207" i="2"/>
  <c r="S73" i="2"/>
  <c r="W207" i="2"/>
  <c r="W73" i="2"/>
  <c r="AA207" i="2"/>
  <c r="AA73" i="2"/>
  <c r="AE207" i="2"/>
  <c r="AE73" i="2"/>
  <c r="Q73" i="2"/>
  <c r="AG73" i="2"/>
  <c r="V80" i="2"/>
  <c r="Y138" i="2"/>
  <c r="AG138" i="2"/>
  <c r="Y142" i="2"/>
  <c r="AG142" i="2"/>
  <c r="U157" i="2"/>
  <c r="T171" i="2"/>
  <c r="X213" i="2"/>
  <c r="P689" i="2"/>
  <c r="P269" i="2"/>
  <c r="AB689" i="2"/>
  <c r="B17" i="2"/>
  <c r="F17" i="2"/>
  <c r="J17" i="2"/>
  <c r="N17" i="2"/>
  <c r="D17" i="2"/>
  <c r="H17" i="2"/>
  <c r="L17" i="2"/>
  <c r="P17" i="2"/>
  <c r="T17" i="2"/>
  <c r="T157" i="2" s="1"/>
  <c r="X17" i="2"/>
  <c r="AB17" i="2"/>
  <c r="AF17" i="2"/>
  <c r="AC17" i="2"/>
  <c r="AC157" i="2" s="1"/>
  <c r="R24" i="2"/>
  <c r="AH24" i="2"/>
  <c r="Q165" i="2"/>
  <c r="Q31" i="2"/>
  <c r="U137" i="2"/>
  <c r="U165" i="2"/>
  <c r="U31" i="2"/>
  <c r="Y165" i="2"/>
  <c r="Y31" i="2"/>
  <c r="Y137" i="2"/>
  <c r="AC165" i="2"/>
  <c r="AC31" i="2"/>
  <c r="AC171" i="2" s="1"/>
  <c r="AC137" i="2"/>
  <c r="AG165" i="2"/>
  <c r="AG31" i="2"/>
  <c r="AG137" i="2"/>
  <c r="W139" i="2"/>
  <c r="W167" i="2"/>
  <c r="AA167" i="2"/>
  <c r="AA139" i="2"/>
  <c r="AE167" i="2"/>
  <c r="AE139" i="2"/>
  <c r="V168" i="2"/>
  <c r="V140" i="2"/>
  <c r="Z168" i="2"/>
  <c r="Z140" i="2"/>
  <c r="Z280" i="2" s="1"/>
  <c r="AD168" i="2"/>
  <c r="AD140" i="2"/>
  <c r="AH168" i="2"/>
  <c r="AH140" i="2"/>
  <c r="U169" i="2"/>
  <c r="U141" i="2"/>
  <c r="Y141" i="2"/>
  <c r="Y169" i="2"/>
  <c r="AC169" i="2"/>
  <c r="AC141" i="2"/>
  <c r="AG169" i="2"/>
  <c r="AG141" i="2"/>
  <c r="W31" i="2"/>
  <c r="Y45" i="2"/>
  <c r="C52" i="2"/>
  <c r="G52" i="2"/>
  <c r="K52" i="2"/>
  <c r="O52" i="2"/>
  <c r="S52" i="2"/>
  <c r="W52" i="2"/>
  <c r="AA52" i="2"/>
  <c r="AE52" i="2"/>
  <c r="E52" i="2"/>
  <c r="I52" i="2"/>
  <c r="M52" i="2"/>
  <c r="Q52" i="2"/>
  <c r="U52" i="2"/>
  <c r="U192" i="2" s="1"/>
  <c r="Y52" i="2"/>
  <c r="AC52" i="2"/>
  <c r="AG52" i="2"/>
  <c r="AD52" i="2"/>
  <c r="D59" i="2"/>
  <c r="H59" i="2"/>
  <c r="L59" i="2"/>
  <c r="P59" i="2"/>
  <c r="T59" i="2"/>
  <c r="X59" i="2"/>
  <c r="X199" i="2" s="1"/>
  <c r="AB59" i="2"/>
  <c r="AF59" i="2"/>
  <c r="B59" i="2"/>
  <c r="F59" i="2"/>
  <c r="J59" i="2"/>
  <c r="N59" i="2"/>
  <c r="S59" i="2"/>
  <c r="R200" i="2"/>
  <c r="R66" i="2"/>
  <c r="V200" i="2"/>
  <c r="V66" i="2"/>
  <c r="Z200" i="2"/>
  <c r="Z66" i="2"/>
  <c r="AD200" i="2"/>
  <c r="AD66" i="2"/>
  <c r="AH200" i="2"/>
  <c r="AH66" i="2"/>
  <c r="U73" i="2"/>
  <c r="U213" i="2" s="1"/>
  <c r="Z80" i="2"/>
  <c r="E94" i="2"/>
  <c r="I94" i="2"/>
  <c r="M94" i="2"/>
  <c r="Q94" i="2"/>
  <c r="Y94" i="2"/>
  <c r="AG94" i="2"/>
  <c r="U139" i="2"/>
  <c r="AB140" i="2"/>
  <c r="AB157" i="2"/>
  <c r="Y164" i="2"/>
  <c r="U171" i="2"/>
  <c r="U101" i="2"/>
  <c r="U241" i="2" s="1"/>
  <c r="R108" i="2"/>
  <c r="AH108" i="2"/>
  <c r="O115" i="2"/>
  <c r="AE115" i="2"/>
  <c r="AG129" i="2"/>
  <c r="Z136" i="2"/>
  <c r="AC237" i="2"/>
  <c r="U249" i="2"/>
  <c r="P710" i="2"/>
  <c r="T346" i="2"/>
  <c r="T206" i="2" s="1"/>
  <c r="T374" i="2"/>
  <c r="T234" i="2" s="1"/>
  <c r="P816" i="2"/>
  <c r="P676" i="2"/>
  <c r="AB816" i="2"/>
  <c r="AB676" i="2"/>
  <c r="X818" i="2"/>
  <c r="X678" i="2"/>
  <c r="T819" i="2"/>
  <c r="T679" i="2"/>
  <c r="P820" i="2"/>
  <c r="P680" i="2"/>
  <c r="AB820" i="2"/>
  <c r="AB680" i="2"/>
  <c r="T821" i="2"/>
  <c r="T681" i="2"/>
  <c r="T402" i="2"/>
  <c r="P830" i="2"/>
  <c r="P837" i="2" s="1"/>
  <c r="P977" i="2" s="1"/>
  <c r="P690" i="2"/>
  <c r="T830" i="2"/>
  <c r="T690" i="2"/>
  <c r="P831" i="2"/>
  <c r="P691" i="2"/>
  <c r="P835" i="2"/>
  <c r="P695" i="2"/>
  <c r="T835" i="2"/>
  <c r="T842" i="2" s="1"/>
  <c r="T695" i="2"/>
  <c r="T416" i="2"/>
  <c r="T419" i="2"/>
  <c r="T279" i="2" s="1"/>
  <c r="AF420" i="2"/>
  <c r="Q101" i="2"/>
  <c r="AD108" i="2"/>
  <c r="AA115" i="2"/>
  <c r="U129" i="2"/>
  <c r="Y129" i="2"/>
  <c r="AD136" i="2"/>
  <c r="U265" i="2"/>
  <c r="T710" i="2"/>
  <c r="AB837" i="2"/>
  <c r="AB710" i="2"/>
  <c r="AF332" i="2"/>
  <c r="AF192" i="2" s="1"/>
  <c r="T360" i="2"/>
  <c r="T220" i="2" s="1"/>
  <c r="AB817" i="2"/>
  <c r="AB677" i="2"/>
  <c r="AB819" i="2"/>
  <c r="AB679" i="2"/>
  <c r="X821" i="2"/>
  <c r="X681" i="2"/>
  <c r="AF402" i="2"/>
  <c r="AF262" i="2" s="1"/>
  <c r="T833" i="2"/>
  <c r="T840" i="2" s="1"/>
  <c r="T980" i="2" s="1"/>
  <c r="T693" i="2"/>
  <c r="P834" i="2"/>
  <c r="P694" i="2"/>
  <c r="T834" i="2"/>
  <c r="T694" i="2"/>
  <c r="AB417" i="2"/>
  <c r="AB277" i="2" s="1"/>
  <c r="U577" i="2"/>
  <c r="Q10" i="2"/>
  <c r="Q150" i="2" s="1"/>
  <c r="U10" i="2"/>
  <c r="U150" i="2" s="1"/>
  <c r="Y10" i="2"/>
  <c r="AC10" i="2"/>
  <c r="AC150" i="2" s="1"/>
  <c r="AG10" i="2"/>
  <c r="R17" i="2"/>
  <c r="V17" i="2"/>
  <c r="Z17" i="2"/>
  <c r="Z157" i="2" s="1"/>
  <c r="AD17" i="2"/>
  <c r="AH17" i="2"/>
  <c r="Q38" i="2"/>
  <c r="Q178" i="2" s="1"/>
  <c r="U38" i="2"/>
  <c r="U178" i="2" s="1"/>
  <c r="Y38" i="2"/>
  <c r="Y178" i="2" s="1"/>
  <c r="AC38" i="2"/>
  <c r="AC178" i="2" s="1"/>
  <c r="AG38" i="2"/>
  <c r="AG178" i="2" s="1"/>
  <c r="R45" i="2"/>
  <c r="V45" i="2"/>
  <c r="Z45" i="2"/>
  <c r="Z185" i="2" s="1"/>
  <c r="AD45" i="2"/>
  <c r="AH45" i="2"/>
  <c r="Q66" i="2"/>
  <c r="U66" i="2"/>
  <c r="U206" i="2" s="1"/>
  <c r="Y66" i="2"/>
  <c r="AG66" i="2"/>
  <c r="R73" i="2"/>
  <c r="V73" i="2"/>
  <c r="Z73" i="2"/>
  <c r="AD73" i="2"/>
  <c r="AH73" i="2"/>
  <c r="O80" i="2"/>
  <c r="S80" i="2"/>
  <c r="W80" i="2"/>
  <c r="AA80" i="2"/>
  <c r="AE80" i="2"/>
  <c r="P87" i="2"/>
  <c r="T87" i="2"/>
  <c r="X87" i="2"/>
  <c r="X227" i="2" s="1"/>
  <c r="AB87" i="2"/>
  <c r="AF87" i="2"/>
  <c r="U94" i="2"/>
  <c r="U234" i="2" s="1"/>
  <c r="AC94" i="2"/>
  <c r="R101" i="2"/>
  <c r="V101" i="2"/>
  <c r="Z101" i="2"/>
  <c r="AD101" i="2"/>
  <c r="AH101" i="2"/>
  <c r="O108" i="2"/>
  <c r="S108" i="2"/>
  <c r="W108" i="2"/>
  <c r="AA108" i="2"/>
  <c r="AE108" i="2"/>
  <c r="P115" i="2"/>
  <c r="T115" i="2"/>
  <c r="X115" i="2"/>
  <c r="X255" i="2" s="1"/>
  <c r="AB115" i="2"/>
  <c r="AF115" i="2"/>
  <c r="U122" i="2"/>
  <c r="U262" i="2" s="1"/>
  <c r="AC122" i="2"/>
  <c r="R129" i="2"/>
  <c r="V129" i="2"/>
  <c r="Z129" i="2"/>
  <c r="AD129" i="2"/>
  <c r="AH129" i="2"/>
  <c r="O136" i="2"/>
  <c r="S136" i="2"/>
  <c r="W136" i="2"/>
  <c r="AA136" i="2"/>
  <c r="AE136" i="2"/>
  <c r="V137" i="2"/>
  <c r="Z137" i="2"/>
  <c r="AD137" i="2"/>
  <c r="AH137" i="2"/>
  <c r="U138" i="2"/>
  <c r="AC138" i="2"/>
  <c r="X139" i="2"/>
  <c r="AB139" i="2"/>
  <c r="AF139" i="2"/>
  <c r="W140" i="2"/>
  <c r="AA140" i="2"/>
  <c r="AE140" i="2"/>
  <c r="V141" i="2"/>
  <c r="V281" i="2" s="1"/>
  <c r="Z141" i="2"/>
  <c r="AD141" i="2"/>
  <c r="AH141" i="2"/>
  <c r="U142" i="2"/>
  <c r="AC142" i="2"/>
  <c r="P144" i="2"/>
  <c r="T144" i="2"/>
  <c r="X144" i="2"/>
  <c r="AB144" i="2"/>
  <c r="AF144" i="2"/>
  <c r="P145" i="2"/>
  <c r="T145" i="2"/>
  <c r="X145" i="2"/>
  <c r="AB145" i="2"/>
  <c r="AF145" i="2"/>
  <c r="P146" i="2"/>
  <c r="T146" i="2"/>
  <c r="X146" i="2"/>
  <c r="AB146" i="2"/>
  <c r="AF146" i="2"/>
  <c r="P147" i="2"/>
  <c r="T147" i="2"/>
  <c r="X147" i="2"/>
  <c r="AB147" i="2"/>
  <c r="AF147" i="2"/>
  <c r="P148" i="2"/>
  <c r="T148" i="2"/>
  <c r="X148" i="2"/>
  <c r="AB148" i="2"/>
  <c r="AF148" i="2"/>
  <c r="P149" i="2"/>
  <c r="T149" i="2"/>
  <c r="X149" i="2"/>
  <c r="AB149" i="2"/>
  <c r="AF149" i="2"/>
  <c r="P151" i="2"/>
  <c r="T151" i="2"/>
  <c r="X151" i="2"/>
  <c r="AB151" i="2"/>
  <c r="AF151" i="2"/>
  <c r="P152" i="2"/>
  <c r="T152" i="2"/>
  <c r="X152" i="2"/>
  <c r="AB152" i="2"/>
  <c r="AF152" i="2"/>
  <c r="P153" i="2"/>
  <c r="T153" i="2"/>
  <c r="X153" i="2"/>
  <c r="AB153" i="2"/>
  <c r="AF153" i="2"/>
  <c r="P154" i="2"/>
  <c r="T154" i="2"/>
  <c r="X154" i="2"/>
  <c r="AB154" i="2"/>
  <c r="AF154" i="2"/>
  <c r="P155" i="2"/>
  <c r="T155" i="2"/>
  <c r="X155" i="2"/>
  <c r="AB155" i="2"/>
  <c r="AF155" i="2"/>
  <c r="P156" i="2"/>
  <c r="T156" i="2"/>
  <c r="X156" i="2"/>
  <c r="AB156" i="2"/>
  <c r="AF156" i="2"/>
  <c r="P158" i="2"/>
  <c r="T158" i="2"/>
  <c r="X158" i="2"/>
  <c r="AB158" i="2"/>
  <c r="AF158" i="2"/>
  <c r="P159" i="2"/>
  <c r="T159" i="2"/>
  <c r="X159" i="2"/>
  <c r="AB159" i="2"/>
  <c r="AF159" i="2"/>
  <c r="P160" i="2"/>
  <c r="T160" i="2"/>
  <c r="X160" i="2"/>
  <c r="AB160" i="2"/>
  <c r="AF160" i="2"/>
  <c r="P161" i="2"/>
  <c r="T161" i="2"/>
  <c r="X161" i="2"/>
  <c r="AB161" i="2"/>
  <c r="AF161" i="2"/>
  <c r="P162" i="2"/>
  <c r="T162" i="2"/>
  <c r="X162" i="2"/>
  <c r="AB162" i="2"/>
  <c r="AF162" i="2"/>
  <c r="P163" i="2"/>
  <c r="T163" i="2"/>
  <c r="X163" i="2"/>
  <c r="AB163" i="2"/>
  <c r="AF163" i="2"/>
  <c r="P165" i="2"/>
  <c r="T165" i="2"/>
  <c r="X165" i="2"/>
  <c r="AB165" i="2"/>
  <c r="AF165" i="2"/>
  <c r="P166" i="2"/>
  <c r="T166" i="2"/>
  <c r="X166" i="2"/>
  <c r="AB166" i="2"/>
  <c r="AF166" i="2"/>
  <c r="P167" i="2"/>
  <c r="T167" i="2"/>
  <c r="X167" i="2"/>
  <c r="AB167" i="2"/>
  <c r="AF167" i="2"/>
  <c r="P168" i="2"/>
  <c r="T168" i="2"/>
  <c r="X168" i="2"/>
  <c r="AB168" i="2"/>
  <c r="AF168" i="2"/>
  <c r="P169" i="2"/>
  <c r="T169" i="2"/>
  <c r="X169" i="2"/>
  <c r="AB169" i="2"/>
  <c r="AF169" i="2"/>
  <c r="P170" i="2"/>
  <c r="T170" i="2"/>
  <c r="X170" i="2"/>
  <c r="AB170" i="2"/>
  <c r="AF170" i="2"/>
  <c r="P172" i="2"/>
  <c r="T172" i="2"/>
  <c r="X172" i="2"/>
  <c r="AB172" i="2"/>
  <c r="AF172" i="2"/>
  <c r="P173" i="2"/>
  <c r="T173" i="2"/>
  <c r="X173" i="2"/>
  <c r="AB173" i="2"/>
  <c r="AF173" i="2"/>
  <c r="P174" i="2"/>
  <c r="T174" i="2"/>
  <c r="X174" i="2"/>
  <c r="AB174" i="2"/>
  <c r="AF174" i="2"/>
  <c r="P175" i="2"/>
  <c r="T175" i="2"/>
  <c r="X175" i="2"/>
  <c r="AB175" i="2"/>
  <c r="AF175" i="2"/>
  <c r="P176" i="2"/>
  <c r="T176" i="2"/>
  <c r="X176" i="2"/>
  <c r="AB176" i="2"/>
  <c r="AF176" i="2"/>
  <c r="P177" i="2"/>
  <c r="T177" i="2"/>
  <c r="X177" i="2"/>
  <c r="AB177" i="2"/>
  <c r="AF177" i="2"/>
  <c r="P179" i="2"/>
  <c r="T179" i="2"/>
  <c r="X179" i="2"/>
  <c r="AB179" i="2"/>
  <c r="AF179" i="2"/>
  <c r="P180" i="2"/>
  <c r="T180" i="2"/>
  <c r="X180" i="2"/>
  <c r="AB180" i="2"/>
  <c r="AF180" i="2"/>
  <c r="P181" i="2"/>
  <c r="T181" i="2"/>
  <c r="X181" i="2"/>
  <c r="AB181" i="2"/>
  <c r="AF181" i="2"/>
  <c r="P182" i="2"/>
  <c r="T182" i="2"/>
  <c r="X182" i="2"/>
  <c r="AB182" i="2"/>
  <c r="AF182" i="2"/>
  <c r="P183" i="2"/>
  <c r="T183" i="2"/>
  <c r="X183" i="2"/>
  <c r="AB183" i="2"/>
  <c r="AF183" i="2"/>
  <c r="P184" i="2"/>
  <c r="T184" i="2"/>
  <c r="X184" i="2"/>
  <c r="AB184" i="2"/>
  <c r="AF184" i="2"/>
  <c r="P186" i="2"/>
  <c r="T186" i="2"/>
  <c r="X186" i="2"/>
  <c r="AB186" i="2"/>
  <c r="AF186" i="2"/>
  <c r="P187" i="2"/>
  <c r="T187" i="2"/>
  <c r="X187" i="2"/>
  <c r="AB187" i="2"/>
  <c r="AF187" i="2"/>
  <c r="P188" i="2"/>
  <c r="T188" i="2"/>
  <c r="X188" i="2"/>
  <c r="AB188" i="2"/>
  <c r="AF188" i="2"/>
  <c r="P189" i="2"/>
  <c r="T189" i="2"/>
  <c r="X189" i="2"/>
  <c r="AB189" i="2"/>
  <c r="AF189" i="2"/>
  <c r="P190" i="2"/>
  <c r="T190" i="2"/>
  <c r="X190" i="2"/>
  <c r="AB190" i="2"/>
  <c r="AF190" i="2"/>
  <c r="P191" i="2"/>
  <c r="T191" i="2"/>
  <c r="X191" i="2"/>
  <c r="AB191" i="2"/>
  <c r="AF191" i="2"/>
  <c r="P193" i="2"/>
  <c r="T193" i="2"/>
  <c r="X193" i="2"/>
  <c r="AB193" i="2"/>
  <c r="AF193" i="2"/>
  <c r="AB194" i="2"/>
  <c r="X195" i="2"/>
  <c r="T196" i="2"/>
  <c r="P197" i="2"/>
  <c r="AF197" i="2"/>
  <c r="AB198" i="2"/>
  <c r="T200" i="2"/>
  <c r="P201" i="2"/>
  <c r="AF201" i="2"/>
  <c r="T202" i="2"/>
  <c r="AB202" i="2"/>
  <c r="P203" i="2"/>
  <c r="X203" i="2"/>
  <c r="AF203" i="2"/>
  <c r="T204" i="2"/>
  <c r="AB204" i="2"/>
  <c r="P205" i="2"/>
  <c r="X205" i="2"/>
  <c r="AF205" i="2"/>
  <c r="P207" i="2"/>
  <c r="X207" i="2"/>
  <c r="AF207" i="2"/>
  <c r="T208" i="2"/>
  <c r="AB208" i="2"/>
  <c r="P209" i="2"/>
  <c r="X209" i="2"/>
  <c r="AF209" i="2"/>
  <c r="T210" i="2"/>
  <c r="T214" i="2"/>
  <c r="AB214" i="2"/>
  <c r="P215" i="2"/>
  <c r="X215" i="2"/>
  <c r="AF215" i="2"/>
  <c r="T216" i="2"/>
  <c r="AB216" i="2"/>
  <c r="P217" i="2"/>
  <c r="X217" i="2"/>
  <c r="AF217" i="2"/>
  <c r="T218" i="2"/>
  <c r="AB218" i="2"/>
  <c r="P219" i="2"/>
  <c r="X219" i="2"/>
  <c r="AF219" i="2"/>
  <c r="T228" i="2"/>
  <c r="AB228" i="2"/>
  <c r="P229" i="2"/>
  <c r="X229" i="2"/>
  <c r="AF229" i="2"/>
  <c r="T230" i="2"/>
  <c r="AB230" i="2"/>
  <c r="P231" i="2"/>
  <c r="X231" i="2"/>
  <c r="AF231" i="2"/>
  <c r="T232" i="2"/>
  <c r="AB232" i="2"/>
  <c r="P233" i="2"/>
  <c r="X233" i="2"/>
  <c r="AF233" i="2"/>
  <c r="P237" i="2"/>
  <c r="X237" i="2"/>
  <c r="AF237" i="2"/>
  <c r="T242" i="2"/>
  <c r="AB242" i="2"/>
  <c r="P243" i="2"/>
  <c r="X243" i="2"/>
  <c r="AF243" i="2"/>
  <c r="T244" i="2"/>
  <c r="AB244" i="2"/>
  <c r="P245" i="2"/>
  <c r="X245" i="2"/>
  <c r="AF245" i="2"/>
  <c r="T246" i="2"/>
  <c r="AB246" i="2"/>
  <c r="P247" i="2"/>
  <c r="X247" i="2"/>
  <c r="AF247" i="2"/>
  <c r="AB256" i="2"/>
  <c r="AF257" i="2"/>
  <c r="AF259" i="2"/>
  <c r="AB260" i="2"/>
  <c r="X261" i="2"/>
  <c r="AF261" i="2"/>
  <c r="P265" i="2"/>
  <c r="X265" i="2"/>
  <c r="AF265" i="2"/>
  <c r="AB266" i="2"/>
  <c r="X269" i="2"/>
  <c r="T270" i="2"/>
  <c r="AB270" i="2"/>
  <c r="P271" i="2"/>
  <c r="X271" i="2"/>
  <c r="AF271" i="2"/>
  <c r="AB272" i="2"/>
  <c r="X273" i="2"/>
  <c r="AF273" i="2"/>
  <c r="T274" i="2"/>
  <c r="AB274" i="2"/>
  <c r="P275" i="2"/>
  <c r="X275" i="2"/>
  <c r="AF275" i="2"/>
  <c r="Q704" i="2"/>
  <c r="Q417" i="2"/>
  <c r="Q277" i="2" s="1"/>
  <c r="U704" i="2"/>
  <c r="U417" i="2"/>
  <c r="U277" i="2" s="1"/>
  <c r="Y704" i="2"/>
  <c r="Y417" i="2"/>
  <c r="AC704" i="2"/>
  <c r="AC417" i="2"/>
  <c r="AC697" i="2" s="1"/>
  <c r="AG704" i="2"/>
  <c r="AG417" i="2"/>
  <c r="Q705" i="2"/>
  <c r="Q418" i="2"/>
  <c r="Q278" i="2" s="1"/>
  <c r="U705" i="2"/>
  <c r="U838" i="2" s="1"/>
  <c r="U418" i="2"/>
  <c r="Y705" i="2"/>
  <c r="Y838" i="2" s="1"/>
  <c r="Y418" i="2"/>
  <c r="Y278" i="2" s="1"/>
  <c r="AC705" i="2"/>
  <c r="AC838" i="2" s="1"/>
  <c r="AC418" i="2"/>
  <c r="AG705" i="2"/>
  <c r="AG838" i="2" s="1"/>
  <c r="AG418" i="2"/>
  <c r="Q706" i="2"/>
  <c r="Q419" i="2"/>
  <c r="Q279" i="2" s="1"/>
  <c r="U706" i="2"/>
  <c r="U839" i="2" s="1"/>
  <c r="U419" i="2"/>
  <c r="U279" i="2" s="1"/>
  <c r="Y706" i="2"/>
  <c r="Y839" i="2" s="1"/>
  <c r="Y419" i="2"/>
  <c r="AC706" i="2"/>
  <c r="AC839" i="2" s="1"/>
  <c r="AC419" i="2"/>
  <c r="AG706" i="2"/>
  <c r="AG839" i="2" s="1"/>
  <c r="AG419" i="2"/>
  <c r="Q707" i="2"/>
  <c r="Q420" i="2"/>
  <c r="Q280" i="2" s="1"/>
  <c r="U707" i="2"/>
  <c r="U840" i="2" s="1"/>
  <c r="U420" i="2"/>
  <c r="U280" i="2" s="1"/>
  <c r="Y707" i="2"/>
  <c r="Y840" i="2" s="1"/>
  <c r="Y420" i="2"/>
  <c r="Y280" i="2" s="1"/>
  <c r="AC707" i="2"/>
  <c r="AC840" i="2" s="1"/>
  <c r="AC420" i="2"/>
  <c r="AC280" i="2" s="1"/>
  <c r="AG707" i="2"/>
  <c r="AG840" i="2" s="1"/>
  <c r="AG420" i="2"/>
  <c r="AG280" i="2" s="1"/>
  <c r="Q708" i="2"/>
  <c r="Q421" i="2"/>
  <c r="Q281" i="2" s="1"/>
  <c r="U708" i="2"/>
  <c r="U841" i="2" s="1"/>
  <c r="U421" i="2"/>
  <c r="U281" i="2" s="1"/>
  <c r="Y708" i="2"/>
  <c r="Y841" i="2" s="1"/>
  <c r="Y421" i="2"/>
  <c r="Y281" i="2" s="1"/>
  <c r="AC708" i="2"/>
  <c r="AC841" i="2" s="1"/>
  <c r="AC421" i="2"/>
  <c r="AC701" i="2" s="1"/>
  <c r="AG708" i="2"/>
  <c r="AG841" i="2" s="1"/>
  <c r="AG421" i="2"/>
  <c r="Q709" i="2"/>
  <c r="Q422" i="2"/>
  <c r="Q282" i="2" s="1"/>
  <c r="U709" i="2"/>
  <c r="U842" i="2" s="1"/>
  <c r="U982" i="2" s="1"/>
  <c r="U422" i="2"/>
  <c r="U282" i="2" s="1"/>
  <c r="Y709" i="2"/>
  <c r="Y842" i="2" s="1"/>
  <c r="Y422" i="2"/>
  <c r="Y282" i="2" s="1"/>
  <c r="AC709" i="2"/>
  <c r="AC842" i="2" s="1"/>
  <c r="AC422" i="2"/>
  <c r="AG709" i="2"/>
  <c r="AG842" i="2" s="1"/>
  <c r="AG422" i="2"/>
  <c r="T290" i="2"/>
  <c r="AB290" i="2"/>
  <c r="P297" i="2"/>
  <c r="P157" i="2" s="1"/>
  <c r="X297" i="2"/>
  <c r="X157" i="2" s="1"/>
  <c r="AF297" i="2"/>
  <c r="AF157" i="2" s="1"/>
  <c r="Q864" i="2"/>
  <c r="U864" i="2"/>
  <c r="Y864" i="2"/>
  <c r="AC864" i="2"/>
  <c r="AG864" i="2"/>
  <c r="T304" i="2"/>
  <c r="T164" i="2" s="1"/>
  <c r="AB304" i="2"/>
  <c r="AB164" i="2" s="1"/>
  <c r="P311" i="2"/>
  <c r="P171" i="2" s="1"/>
  <c r="X311" i="2"/>
  <c r="X171" i="2" s="1"/>
  <c r="AF311" i="2"/>
  <c r="AF171" i="2" s="1"/>
  <c r="Q878" i="2"/>
  <c r="U878" i="2"/>
  <c r="Y878" i="2"/>
  <c r="AC878" i="2"/>
  <c r="AG878" i="2"/>
  <c r="T318" i="2"/>
  <c r="T178" i="2" s="1"/>
  <c r="AB318" i="2"/>
  <c r="AB178" i="2" s="1"/>
  <c r="P325" i="2"/>
  <c r="P185" i="2" s="1"/>
  <c r="AB325" i="2"/>
  <c r="AB185" i="2" s="1"/>
  <c r="P339" i="2"/>
  <c r="P199" i="2" s="1"/>
  <c r="AB339" i="2"/>
  <c r="AB199" i="2" s="1"/>
  <c r="P353" i="2"/>
  <c r="P213" i="2" s="1"/>
  <c r="AB353" i="2"/>
  <c r="AB633" i="2" s="1"/>
  <c r="P367" i="2"/>
  <c r="P227" i="2" s="1"/>
  <c r="AB367" i="2"/>
  <c r="AB227" i="2" s="1"/>
  <c r="P381" i="2"/>
  <c r="P241" i="2" s="1"/>
  <c r="AB381" i="2"/>
  <c r="P395" i="2"/>
  <c r="P255" i="2" s="1"/>
  <c r="AB395" i="2"/>
  <c r="AB255" i="2" s="1"/>
  <c r="P417" i="2"/>
  <c r="P277" i="2" s="1"/>
  <c r="AF417" i="2"/>
  <c r="AF277" i="2" s="1"/>
  <c r="AB418" i="2"/>
  <c r="AB278" i="2" s="1"/>
  <c r="X419" i="2"/>
  <c r="X279" i="2" s="1"/>
  <c r="T420" i="2"/>
  <c r="T280" i="2" s="1"/>
  <c r="P421" i="2"/>
  <c r="AF421" i="2"/>
  <c r="AF981" i="2" s="1"/>
  <c r="AB422" i="2"/>
  <c r="AB282" i="2" s="1"/>
  <c r="P564" i="2"/>
  <c r="P557" i="2"/>
  <c r="P697" i="2" s="1"/>
  <c r="T564" i="2"/>
  <c r="T557" i="2"/>
  <c r="X564" i="2"/>
  <c r="AB564" i="2"/>
  <c r="AF564" i="2"/>
  <c r="P565" i="2"/>
  <c r="P558" i="2"/>
  <c r="T565" i="2"/>
  <c r="T558" i="2"/>
  <c r="X565" i="2"/>
  <c r="AB565" i="2"/>
  <c r="AF565" i="2"/>
  <c r="P566" i="2"/>
  <c r="P559" i="2"/>
  <c r="T566" i="2"/>
  <c r="T559" i="2"/>
  <c r="T699" i="2" s="1"/>
  <c r="X566" i="2"/>
  <c r="AB566" i="2"/>
  <c r="AF566" i="2"/>
  <c r="P567" i="2"/>
  <c r="P560" i="2"/>
  <c r="T567" i="2"/>
  <c r="T560" i="2"/>
  <c r="T700" i="2" s="1"/>
  <c r="X567" i="2"/>
  <c r="AB567" i="2"/>
  <c r="AF567" i="2"/>
  <c r="P568" i="2"/>
  <c r="P561" i="2"/>
  <c r="P701" i="2" s="1"/>
  <c r="T568" i="2"/>
  <c r="T561" i="2"/>
  <c r="X568" i="2"/>
  <c r="AB568" i="2"/>
  <c r="AF568" i="2"/>
  <c r="P569" i="2"/>
  <c r="P562" i="2"/>
  <c r="T569" i="2"/>
  <c r="T562" i="2"/>
  <c r="X569" i="2"/>
  <c r="AB569" i="2"/>
  <c r="AF569" i="2"/>
  <c r="T430" i="2"/>
  <c r="AF430" i="2"/>
  <c r="Z577" i="2"/>
  <c r="Z605" i="2"/>
  <c r="R563" i="2"/>
  <c r="AG101" i="2"/>
  <c r="V108" i="2"/>
  <c r="S115" i="2"/>
  <c r="Q129" i="2"/>
  <c r="AH136" i="2"/>
  <c r="AC249" i="2"/>
  <c r="X837" i="2"/>
  <c r="X710" i="2"/>
  <c r="AF837" i="2"/>
  <c r="AF710" i="2"/>
  <c r="AF980" i="2"/>
  <c r="AF360" i="2"/>
  <c r="AF220" i="2" s="1"/>
  <c r="AF374" i="2"/>
  <c r="AF234" i="2" s="1"/>
  <c r="AF388" i="2"/>
  <c r="AF248" i="2" s="1"/>
  <c r="T816" i="2"/>
  <c r="T676" i="2"/>
  <c r="P817" i="2"/>
  <c r="P677" i="2"/>
  <c r="X817" i="2"/>
  <c r="X677" i="2"/>
  <c r="T818" i="2"/>
  <c r="T678" i="2"/>
  <c r="P819" i="2"/>
  <c r="P679" i="2"/>
  <c r="X819" i="2"/>
  <c r="X679" i="2"/>
  <c r="T820" i="2"/>
  <c r="T680" i="2"/>
  <c r="P821" i="2"/>
  <c r="P681" i="2"/>
  <c r="AB821" i="2"/>
  <c r="AB681" i="2"/>
  <c r="T831" i="2"/>
  <c r="T838" i="2" s="1"/>
  <c r="T691" i="2"/>
  <c r="P832" i="2"/>
  <c r="P839" i="2" s="1"/>
  <c r="P692" i="2"/>
  <c r="AF416" i="2"/>
  <c r="AF276" i="2" s="1"/>
  <c r="P420" i="2"/>
  <c r="P280" i="2" s="1"/>
  <c r="AB421" i="2"/>
  <c r="AB281" i="2" s="1"/>
  <c r="P563" i="2"/>
  <c r="AC577" i="2"/>
  <c r="O101" i="2"/>
  <c r="S101" i="2"/>
  <c r="W101" i="2"/>
  <c r="AA101" i="2"/>
  <c r="AE101" i="2"/>
  <c r="Q115" i="2"/>
  <c r="Y115" i="2"/>
  <c r="AG115" i="2"/>
  <c r="R122" i="2"/>
  <c r="V122" i="2"/>
  <c r="Z122" i="2"/>
  <c r="AD122" i="2"/>
  <c r="AH122" i="2"/>
  <c r="O129" i="2"/>
  <c r="S129" i="2"/>
  <c r="W129" i="2"/>
  <c r="AA129" i="2"/>
  <c r="AE129" i="2"/>
  <c r="W137" i="2"/>
  <c r="AA137" i="2"/>
  <c r="AE137" i="2"/>
  <c r="V138" i="2"/>
  <c r="Z138" i="2"/>
  <c r="AD138" i="2"/>
  <c r="AH138" i="2"/>
  <c r="Y139" i="2"/>
  <c r="AC139" i="2"/>
  <c r="AC279" i="2" s="1"/>
  <c r="AG139" i="2"/>
  <c r="AG279" i="2" s="1"/>
  <c r="X140" i="2"/>
  <c r="AF140" i="2"/>
  <c r="AF280" i="2" s="1"/>
  <c r="W141" i="2"/>
  <c r="AA141" i="2"/>
  <c r="AE141" i="2"/>
  <c r="V142" i="2"/>
  <c r="Z142" i="2"/>
  <c r="AD142" i="2"/>
  <c r="AH142" i="2"/>
  <c r="U147" i="2"/>
  <c r="Y147" i="2"/>
  <c r="AC147" i="2"/>
  <c r="AG147" i="2"/>
  <c r="Y150" i="2"/>
  <c r="AG150" i="2"/>
  <c r="Q160" i="2"/>
  <c r="U160" i="2"/>
  <c r="Y160" i="2"/>
  <c r="AC160" i="2"/>
  <c r="AG160" i="2"/>
  <c r="Q188" i="2"/>
  <c r="U188" i="2"/>
  <c r="Y188" i="2"/>
  <c r="AC188" i="2"/>
  <c r="AG188" i="2"/>
  <c r="P200" i="2"/>
  <c r="AF200" i="2"/>
  <c r="AB201" i="2"/>
  <c r="U216" i="2"/>
  <c r="AC216" i="2"/>
  <c r="Y237" i="2"/>
  <c r="U244" i="2"/>
  <c r="AC244" i="2"/>
  <c r="U272" i="2"/>
  <c r="AC272" i="2"/>
  <c r="V277" i="2"/>
  <c r="R278" i="2"/>
  <c r="AH838" i="2"/>
  <c r="AD839" i="2"/>
  <c r="U423" i="2"/>
  <c r="P857" i="2"/>
  <c r="T857" i="2"/>
  <c r="AB857" i="2"/>
  <c r="AF857" i="2"/>
  <c r="Q297" i="2"/>
  <c r="Q157" i="2" s="1"/>
  <c r="Y297" i="2"/>
  <c r="Y157" i="2" s="1"/>
  <c r="AG297" i="2"/>
  <c r="AG157" i="2" s="1"/>
  <c r="V724" i="2"/>
  <c r="P871" i="2"/>
  <c r="T871" i="2"/>
  <c r="X871" i="2"/>
  <c r="AB871" i="2"/>
  <c r="Q311" i="2"/>
  <c r="Q171" i="2" s="1"/>
  <c r="Y311" i="2"/>
  <c r="Y171" i="2" s="1"/>
  <c r="AG311" i="2"/>
  <c r="AG171" i="2" s="1"/>
  <c r="P885" i="2"/>
  <c r="X885" i="2"/>
  <c r="AB885" i="2"/>
  <c r="T325" i="2"/>
  <c r="T185" i="2" s="1"/>
  <c r="AF325" i="2"/>
  <c r="AF185" i="2" s="1"/>
  <c r="X332" i="2"/>
  <c r="X192" i="2" s="1"/>
  <c r="P899" i="2"/>
  <c r="AB899" i="2"/>
  <c r="T339" i="2"/>
  <c r="T199" i="2" s="1"/>
  <c r="AF339" i="2"/>
  <c r="AF199" i="2" s="1"/>
  <c r="X346" i="2"/>
  <c r="X206" i="2" s="1"/>
  <c r="P913" i="2"/>
  <c r="X913" i="2"/>
  <c r="T353" i="2"/>
  <c r="T633" i="2" s="1"/>
  <c r="AF353" i="2"/>
  <c r="AF213" i="2" s="1"/>
  <c r="X360" i="2"/>
  <c r="X220" i="2" s="1"/>
  <c r="P927" i="2"/>
  <c r="X927" i="2"/>
  <c r="AB927" i="2"/>
  <c r="T367" i="2"/>
  <c r="T227" i="2" s="1"/>
  <c r="AF367" i="2"/>
  <c r="AF227" i="2" s="1"/>
  <c r="X374" i="2"/>
  <c r="X234" i="2" s="1"/>
  <c r="P941" i="2"/>
  <c r="X941" i="2"/>
  <c r="AB941" i="2"/>
  <c r="AF941" i="2"/>
  <c r="T381" i="2"/>
  <c r="AF381" i="2"/>
  <c r="AF241" i="2" s="1"/>
  <c r="R248" i="2"/>
  <c r="X388" i="2"/>
  <c r="X248" i="2" s="1"/>
  <c r="P955" i="2"/>
  <c r="X955" i="2"/>
  <c r="AB955" i="2"/>
  <c r="T395" i="2"/>
  <c r="T255" i="2" s="1"/>
  <c r="AF395" i="2"/>
  <c r="AF255" i="2" s="1"/>
  <c r="P823" i="2"/>
  <c r="P683" i="2"/>
  <c r="T823" i="2"/>
  <c r="T683" i="2"/>
  <c r="X823" i="2"/>
  <c r="X683" i="2"/>
  <c r="AB823" i="2"/>
  <c r="AB683" i="2"/>
  <c r="P824" i="2"/>
  <c r="P684" i="2"/>
  <c r="T824" i="2"/>
  <c r="T684" i="2"/>
  <c r="X824" i="2"/>
  <c r="X684" i="2"/>
  <c r="AB824" i="2"/>
  <c r="AB684" i="2"/>
  <c r="P825" i="2"/>
  <c r="P685" i="2"/>
  <c r="T825" i="2"/>
  <c r="T685" i="2"/>
  <c r="X825" i="2"/>
  <c r="X685" i="2"/>
  <c r="AB825" i="2"/>
  <c r="AB685" i="2"/>
  <c r="P826" i="2"/>
  <c r="P686" i="2"/>
  <c r="T826" i="2"/>
  <c r="T686" i="2"/>
  <c r="X826" i="2"/>
  <c r="X686" i="2"/>
  <c r="AB826" i="2"/>
  <c r="AB686" i="2"/>
  <c r="P827" i="2"/>
  <c r="P687" i="2"/>
  <c r="T827" i="2"/>
  <c r="T687" i="2"/>
  <c r="X827" i="2"/>
  <c r="X687" i="2"/>
  <c r="AB827" i="2"/>
  <c r="AB687" i="2"/>
  <c r="P828" i="2"/>
  <c r="P688" i="2"/>
  <c r="T828" i="2"/>
  <c r="T688" i="2"/>
  <c r="X828" i="2"/>
  <c r="X688" i="2"/>
  <c r="AB828" i="2"/>
  <c r="AB688" i="2"/>
  <c r="T409" i="2"/>
  <c r="AF409" i="2"/>
  <c r="AF269" i="2" s="1"/>
  <c r="AH276" i="2"/>
  <c r="X416" i="2"/>
  <c r="X276" i="2" s="1"/>
  <c r="T417" i="2"/>
  <c r="T277" i="2" s="1"/>
  <c r="P418" i="2"/>
  <c r="P278" i="2" s="1"/>
  <c r="AF418" i="2"/>
  <c r="AF278" i="2" s="1"/>
  <c r="AB419" i="2"/>
  <c r="AB279" i="2" s="1"/>
  <c r="X420" i="2"/>
  <c r="X280" i="2" s="1"/>
  <c r="T421" i="2"/>
  <c r="T281" i="2" s="1"/>
  <c r="P422" i="2"/>
  <c r="P282" i="2" s="1"/>
  <c r="AF422" i="2"/>
  <c r="AF282" i="2" s="1"/>
  <c r="Q564" i="2"/>
  <c r="U564" i="2"/>
  <c r="Y564" i="2"/>
  <c r="AC564" i="2"/>
  <c r="AG564" i="2"/>
  <c r="Q698" i="2"/>
  <c r="U565" i="2"/>
  <c r="Y565" i="2"/>
  <c r="AC565" i="2"/>
  <c r="AG565" i="2"/>
  <c r="Q566" i="2"/>
  <c r="U566" i="2"/>
  <c r="Y566" i="2"/>
  <c r="AC566" i="2"/>
  <c r="AG566" i="2"/>
  <c r="U567" i="2"/>
  <c r="Y567" i="2"/>
  <c r="AC567" i="2"/>
  <c r="AG567" i="2"/>
  <c r="Q568" i="2"/>
  <c r="U568" i="2"/>
  <c r="Y568" i="2"/>
  <c r="AC568" i="2"/>
  <c r="AG568" i="2"/>
  <c r="Q702" i="2"/>
  <c r="U569" i="2"/>
  <c r="Y569" i="2"/>
  <c r="AC569" i="2"/>
  <c r="AG569" i="2"/>
  <c r="U570" i="2"/>
  <c r="R698" i="2"/>
  <c r="Z885" i="2"/>
  <c r="Z108" i="2"/>
  <c r="W115" i="2"/>
  <c r="AC129" i="2"/>
  <c r="R136" i="2"/>
  <c r="V136" i="2"/>
  <c r="P838" i="2"/>
  <c r="P978" i="2" s="1"/>
  <c r="AB978" i="2"/>
  <c r="X979" i="2"/>
  <c r="T841" i="2"/>
  <c r="P842" i="2"/>
  <c r="P982" i="2" s="1"/>
  <c r="X864" i="2"/>
  <c r="T878" i="2"/>
  <c r="T332" i="2"/>
  <c r="T192" i="2" s="1"/>
  <c r="X906" i="2"/>
  <c r="AF346" i="2"/>
  <c r="AF206" i="2" s="1"/>
  <c r="AF920" i="2"/>
  <c r="AF934" i="2"/>
  <c r="X948" i="2"/>
  <c r="T388" i="2"/>
  <c r="T248" i="2" s="1"/>
  <c r="X816" i="2"/>
  <c r="X676" i="2"/>
  <c r="T817" i="2"/>
  <c r="T677" i="2"/>
  <c r="P818" i="2"/>
  <c r="P678" i="2"/>
  <c r="AB818" i="2"/>
  <c r="AB678" i="2"/>
  <c r="X820" i="2"/>
  <c r="X680" i="2"/>
  <c r="T832" i="2"/>
  <c r="T839" i="2" s="1"/>
  <c r="T979" i="2" s="1"/>
  <c r="T692" i="2"/>
  <c r="P833" i="2"/>
  <c r="P840" i="2" s="1"/>
  <c r="P980" i="2" s="1"/>
  <c r="P693" i="2"/>
  <c r="X418" i="2"/>
  <c r="X278" i="2" s="1"/>
  <c r="X422" i="2"/>
  <c r="X282" i="2" s="1"/>
  <c r="AB570" i="2"/>
  <c r="Q577" i="2"/>
  <c r="AG577" i="2"/>
  <c r="R31" i="2"/>
  <c r="V31" i="2"/>
  <c r="Z31" i="2"/>
  <c r="AD31" i="2"/>
  <c r="AH31" i="2"/>
  <c r="R59" i="2"/>
  <c r="V59" i="2"/>
  <c r="Z59" i="2"/>
  <c r="AD59" i="2"/>
  <c r="AH59" i="2"/>
  <c r="O66" i="2"/>
  <c r="S66" i="2"/>
  <c r="W66" i="2"/>
  <c r="AA66" i="2"/>
  <c r="AE66" i="2"/>
  <c r="T73" i="2"/>
  <c r="AB73" i="2"/>
  <c r="R87" i="2"/>
  <c r="V87" i="2"/>
  <c r="Z87" i="2"/>
  <c r="AD87" i="2"/>
  <c r="AH87" i="2"/>
  <c r="O94" i="2"/>
  <c r="S94" i="2"/>
  <c r="W94" i="2"/>
  <c r="AA94" i="2"/>
  <c r="AE94" i="2"/>
  <c r="T101" i="2"/>
  <c r="AB101" i="2"/>
  <c r="R115" i="2"/>
  <c r="V115" i="2"/>
  <c r="Z115" i="2"/>
  <c r="AD115" i="2"/>
  <c r="AH115" i="2"/>
  <c r="O122" i="2"/>
  <c r="S122" i="2"/>
  <c r="W122" i="2"/>
  <c r="AA122" i="2"/>
  <c r="AE122" i="2"/>
  <c r="T129" i="2"/>
  <c r="AB129" i="2"/>
  <c r="V139" i="2"/>
  <c r="Z139" i="2"/>
  <c r="AD139" i="2"/>
  <c r="AH139" i="2"/>
  <c r="AB200" i="2"/>
  <c r="X201" i="2"/>
  <c r="P202" i="2"/>
  <c r="X202" i="2"/>
  <c r="AF202" i="2"/>
  <c r="T203" i="2"/>
  <c r="AB203" i="2"/>
  <c r="P204" i="2"/>
  <c r="X204" i="2"/>
  <c r="AF204" i="2"/>
  <c r="T205" i="2"/>
  <c r="AB205" i="2"/>
  <c r="P214" i="2"/>
  <c r="X214" i="2"/>
  <c r="AF214" i="2"/>
  <c r="T215" i="2"/>
  <c r="AB215" i="2"/>
  <c r="P216" i="2"/>
  <c r="X216" i="2"/>
  <c r="AF216" i="2"/>
  <c r="T217" i="2"/>
  <c r="AB217" i="2"/>
  <c r="P218" i="2"/>
  <c r="X218" i="2"/>
  <c r="AF218" i="2"/>
  <c r="T219" i="2"/>
  <c r="AB219" i="2"/>
  <c r="P228" i="2"/>
  <c r="X228" i="2"/>
  <c r="AF228" i="2"/>
  <c r="T229" i="2"/>
  <c r="AB229" i="2"/>
  <c r="P230" i="2"/>
  <c r="X230" i="2"/>
  <c r="AF230" i="2"/>
  <c r="T231" i="2"/>
  <c r="AB231" i="2"/>
  <c r="P232" i="2"/>
  <c r="X232" i="2"/>
  <c r="AF232" i="2"/>
  <c r="T233" i="2"/>
  <c r="AB233" i="2"/>
  <c r="P242" i="2"/>
  <c r="X242" i="2"/>
  <c r="AF242" i="2"/>
  <c r="T243" i="2"/>
  <c r="AB243" i="2"/>
  <c r="P244" i="2"/>
  <c r="X244" i="2"/>
  <c r="AF244" i="2"/>
  <c r="T245" i="2"/>
  <c r="AB245" i="2"/>
  <c r="P246" i="2"/>
  <c r="X246" i="2"/>
  <c r="AF246" i="2"/>
  <c r="T247" i="2"/>
  <c r="AB247" i="2"/>
  <c r="P256" i="2"/>
  <c r="X256" i="2"/>
  <c r="AF256" i="2"/>
  <c r="T257" i="2"/>
  <c r="AB257" i="2"/>
  <c r="P258" i="2"/>
  <c r="X258" i="2"/>
  <c r="AF258" i="2"/>
  <c r="T259" i="2"/>
  <c r="AB259" i="2"/>
  <c r="P260" i="2"/>
  <c r="X260" i="2"/>
  <c r="AF260" i="2"/>
  <c r="T261" i="2"/>
  <c r="AB261" i="2"/>
  <c r="P270" i="2"/>
  <c r="X270" i="2"/>
  <c r="AF270" i="2"/>
  <c r="T271" i="2"/>
  <c r="AB271" i="2"/>
  <c r="P272" i="2"/>
  <c r="X272" i="2"/>
  <c r="AF272" i="2"/>
  <c r="T273" i="2"/>
  <c r="AB273" i="2"/>
  <c r="P274" i="2"/>
  <c r="X274" i="2"/>
  <c r="AF274" i="2"/>
  <c r="T275" i="2"/>
  <c r="AB275" i="2"/>
  <c r="P290" i="2"/>
  <c r="X290" i="2"/>
  <c r="AF290" i="2"/>
  <c r="Q857" i="2"/>
  <c r="U857" i="2"/>
  <c r="Y857" i="2"/>
  <c r="AC857" i="2"/>
  <c r="AG857" i="2"/>
  <c r="P304" i="2"/>
  <c r="P164" i="2" s="1"/>
  <c r="X304" i="2"/>
  <c r="X164" i="2" s="1"/>
  <c r="AF304" i="2"/>
  <c r="AF164" i="2" s="1"/>
  <c r="Q871" i="2"/>
  <c r="U871" i="2"/>
  <c r="AC871" i="2"/>
  <c r="AG871" i="2"/>
  <c r="P318" i="2"/>
  <c r="P178" i="2" s="1"/>
  <c r="X318" i="2"/>
  <c r="X178" i="2" s="1"/>
  <c r="AF318" i="2"/>
  <c r="AF178" i="2" s="1"/>
  <c r="Q739" i="2"/>
  <c r="Q745" i="2" s="1"/>
  <c r="Q325" i="2"/>
  <c r="Q185" i="2" s="1"/>
  <c r="Y739" i="2"/>
  <c r="Y745" i="2" s="1"/>
  <c r="Y885" i="2" s="1"/>
  <c r="Y325" i="2"/>
  <c r="Y185" i="2" s="1"/>
  <c r="AC739" i="2"/>
  <c r="AC745" i="2" s="1"/>
  <c r="AC885" i="2" s="1"/>
  <c r="AC325" i="2"/>
  <c r="AC185" i="2" s="1"/>
  <c r="AG739" i="2"/>
  <c r="AG745" i="2" s="1"/>
  <c r="AG885" i="2" s="1"/>
  <c r="AG325" i="2"/>
  <c r="P332" i="2"/>
  <c r="P192" i="2" s="1"/>
  <c r="AB332" i="2"/>
  <c r="AB192" i="2" s="1"/>
  <c r="P346" i="2"/>
  <c r="P206" i="2" s="1"/>
  <c r="AB346" i="2"/>
  <c r="AB206" i="2" s="1"/>
  <c r="P360" i="2"/>
  <c r="P220" i="2" s="1"/>
  <c r="AB360" i="2"/>
  <c r="AB220" i="2" s="1"/>
  <c r="P374" i="2"/>
  <c r="P234" i="2" s="1"/>
  <c r="AB374" i="2"/>
  <c r="AB234" i="2" s="1"/>
  <c r="P388" i="2"/>
  <c r="P248" i="2" s="1"/>
  <c r="AB388" i="2"/>
  <c r="AB248" i="2" s="1"/>
  <c r="P402" i="2"/>
  <c r="AB402" i="2"/>
  <c r="P416" i="2"/>
  <c r="AB416" i="2"/>
  <c r="AB276" i="2" s="1"/>
  <c r="X417" i="2"/>
  <c r="X277" i="2" s="1"/>
  <c r="T418" i="2"/>
  <c r="T278" i="2" s="1"/>
  <c r="P419" i="2"/>
  <c r="P279" i="2" s="1"/>
  <c r="AF419" i="2"/>
  <c r="AB420" i="2"/>
  <c r="X421" i="2"/>
  <c r="X281" i="2" s="1"/>
  <c r="T422" i="2"/>
  <c r="T282" i="2" s="1"/>
  <c r="X570" i="2"/>
  <c r="P571" i="2"/>
  <c r="T571" i="2"/>
  <c r="X571" i="2"/>
  <c r="AB571" i="2"/>
  <c r="AF571" i="2"/>
  <c r="P572" i="2"/>
  <c r="T572" i="2"/>
  <c r="X572" i="2"/>
  <c r="AB572" i="2"/>
  <c r="AF572" i="2"/>
  <c r="P573" i="2"/>
  <c r="T573" i="2"/>
  <c r="X573" i="2"/>
  <c r="AB573" i="2"/>
  <c r="AF573" i="2"/>
  <c r="P574" i="2"/>
  <c r="T574" i="2"/>
  <c r="X574" i="2"/>
  <c r="AB574" i="2"/>
  <c r="AF574" i="2"/>
  <c r="P575" i="2"/>
  <c r="T575" i="2"/>
  <c r="X575" i="2"/>
  <c r="AB575" i="2"/>
  <c r="AF575" i="2"/>
  <c r="P576" i="2"/>
  <c r="T576" i="2"/>
  <c r="X576" i="2"/>
  <c r="AB576" i="2"/>
  <c r="AF576" i="2"/>
  <c r="P577" i="2"/>
  <c r="T577" i="2"/>
  <c r="AB577" i="2"/>
  <c r="AF577" i="2"/>
  <c r="P578" i="2"/>
  <c r="T578" i="2"/>
  <c r="X578" i="2"/>
  <c r="AB578" i="2"/>
  <c r="AF578" i="2"/>
  <c r="P579" i="2"/>
  <c r="T579" i="2"/>
  <c r="X579" i="2"/>
  <c r="AB579" i="2"/>
  <c r="AF579" i="2"/>
  <c r="P580" i="2"/>
  <c r="T580" i="2"/>
  <c r="X580" i="2"/>
  <c r="AB580" i="2"/>
  <c r="AF580" i="2"/>
  <c r="P581" i="2"/>
  <c r="T581" i="2"/>
  <c r="X581" i="2"/>
  <c r="AB581" i="2"/>
  <c r="AF581" i="2"/>
  <c r="P582" i="2"/>
  <c r="T582" i="2"/>
  <c r="X582" i="2"/>
  <c r="AB582" i="2"/>
  <c r="AF582" i="2"/>
  <c r="P583" i="2"/>
  <c r="T583" i="2"/>
  <c r="X583" i="2"/>
  <c r="AB583" i="2"/>
  <c r="AF583" i="2"/>
  <c r="T584" i="2"/>
  <c r="X584" i="2"/>
  <c r="P585" i="2"/>
  <c r="T585" i="2"/>
  <c r="X585" i="2"/>
  <c r="AB585" i="2"/>
  <c r="AF585" i="2"/>
  <c r="P586" i="2"/>
  <c r="T586" i="2"/>
  <c r="X586" i="2"/>
  <c r="AB586" i="2"/>
  <c r="AF586" i="2"/>
  <c r="P587" i="2"/>
  <c r="T587" i="2"/>
  <c r="X587" i="2"/>
  <c r="AB587" i="2"/>
  <c r="AF587" i="2"/>
  <c r="P588" i="2"/>
  <c r="T588" i="2"/>
  <c r="X588" i="2"/>
  <c r="AB588" i="2"/>
  <c r="AF588" i="2"/>
  <c r="P589" i="2"/>
  <c r="T589" i="2"/>
  <c r="X589" i="2"/>
  <c r="AB589" i="2"/>
  <c r="AF589" i="2"/>
  <c r="P590" i="2"/>
  <c r="T590" i="2"/>
  <c r="X590" i="2"/>
  <c r="AB590" i="2"/>
  <c r="AF590" i="2"/>
  <c r="P591" i="2"/>
  <c r="T591" i="2"/>
  <c r="X591" i="2"/>
  <c r="AB591" i="2"/>
  <c r="AF591" i="2"/>
  <c r="P592" i="2"/>
  <c r="T592" i="2"/>
  <c r="X592" i="2"/>
  <c r="AB592" i="2"/>
  <c r="AF592" i="2"/>
  <c r="P593" i="2"/>
  <c r="T593" i="2"/>
  <c r="X593" i="2"/>
  <c r="AB593" i="2"/>
  <c r="AF593" i="2"/>
  <c r="P594" i="2"/>
  <c r="T594" i="2"/>
  <c r="X594" i="2"/>
  <c r="AB594" i="2"/>
  <c r="AF594" i="2"/>
  <c r="P595" i="2"/>
  <c r="T595" i="2"/>
  <c r="X595" i="2"/>
  <c r="AB595" i="2"/>
  <c r="AF595" i="2"/>
  <c r="P596" i="2"/>
  <c r="T596" i="2"/>
  <c r="X596" i="2"/>
  <c r="AB596" i="2"/>
  <c r="AF596" i="2"/>
  <c r="P597" i="2"/>
  <c r="T597" i="2"/>
  <c r="X597" i="2"/>
  <c r="AB597" i="2"/>
  <c r="AF597" i="2"/>
  <c r="P598" i="2"/>
  <c r="T598" i="2"/>
  <c r="X598" i="2"/>
  <c r="AB598" i="2"/>
  <c r="AF598" i="2"/>
  <c r="P599" i="2"/>
  <c r="T599" i="2"/>
  <c r="X599" i="2"/>
  <c r="AB599" i="2"/>
  <c r="AF599" i="2"/>
  <c r="P600" i="2"/>
  <c r="T600" i="2"/>
  <c r="X600" i="2"/>
  <c r="AB600" i="2"/>
  <c r="AF600" i="2"/>
  <c r="P601" i="2"/>
  <c r="T601" i="2"/>
  <c r="X601" i="2"/>
  <c r="AB601" i="2"/>
  <c r="AF601" i="2"/>
  <c r="P602" i="2"/>
  <c r="T602" i="2"/>
  <c r="X602" i="2"/>
  <c r="AB602" i="2"/>
  <c r="AF602" i="2"/>
  <c r="P603" i="2"/>
  <c r="T603" i="2"/>
  <c r="X603" i="2"/>
  <c r="AB603" i="2"/>
  <c r="AF603" i="2"/>
  <c r="P604" i="2"/>
  <c r="T604" i="2"/>
  <c r="X604" i="2"/>
  <c r="AB604" i="2"/>
  <c r="AF604" i="2"/>
  <c r="P605" i="2"/>
  <c r="T605" i="2"/>
  <c r="X605" i="2"/>
  <c r="AB605" i="2"/>
  <c r="AF605" i="2"/>
  <c r="P606" i="2"/>
  <c r="T606" i="2"/>
  <c r="X606" i="2"/>
  <c r="AB606" i="2"/>
  <c r="AF606" i="2"/>
  <c r="P607" i="2"/>
  <c r="T607" i="2"/>
  <c r="X607" i="2"/>
  <c r="AB607" i="2"/>
  <c r="AF607" i="2"/>
  <c r="P608" i="2"/>
  <c r="T608" i="2"/>
  <c r="X608" i="2"/>
  <c r="AB608" i="2"/>
  <c r="AF608" i="2"/>
  <c r="P609" i="2"/>
  <c r="T609" i="2"/>
  <c r="X609" i="2"/>
  <c r="AB609" i="2"/>
  <c r="AF609" i="2"/>
  <c r="P610" i="2"/>
  <c r="T610" i="2"/>
  <c r="X610" i="2"/>
  <c r="AB610" i="2"/>
  <c r="AF610" i="2"/>
  <c r="P611" i="2"/>
  <c r="T611" i="2"/>
  <c r="X611" i="2"/>
  <c r="AB611" i="2"/>
  <c r="AF611" i="2"/>
  <c r="P612" i="2"/>
  <c r="T612" i="2"/>
  <c r="X612" i="2"/>
  <c r="AB612" i="2"/>
  <c r="AF612" i="2"/>
  <c r="P613" i="2"/>
  <c r="T613" i="2"/>
  <c r="X613" i="2"/>
  <c r="AB613" i="2"/>
  <c r="AF613" i="2"/>
  <c r="P614" i="2"/>
  <c r="T614" i="2"/>
  <c r="X614" i="2"/>
  <c r="AB614" i="2"/>
  <c r="AF614" i="2"/>
  <c r="P615" i="2"/>
  <c r="T615" i="2"/>
  <c r="X615" i="2"/>
  <c r="AB615" i="2"/>
  <c r="AF615" i="2"/>
  <c r="P616" i="2"/>
  <c r="T616" i="2"/>
  <c r="X616" i="2"/>
  <c r="AB616" i="2"/>
  <c r="AF616" i="2"/>
  <c r="P617" i="2"/>
  <c r="T617" i="2"/>
  <c r="X617" i="2"/>
  <c r="AB617" i="2"/>
  <c r="AF617" i="2"/>
  <c r="P618" i="2"/>
  <c r="T618" i="2"/>
  <c r="X618" i="2"/>
  <c r="AB618" i="2"/>
  <c r="AF618" i="2"/>
  <c r="P619" i="2"/>
  <c r="T619" i="2"/>
  <c r="X619" i="2"/>
  <c r="AB619" i="2"/>
  <c r="AF619" i="2"/>
  <c r="P620" i="2"/>
  <c r="T620" i="2"/>
  <c r="X620" i="2"/>
  <c r="AB620" i="2"/>
  <c r="AF620" i="2"/>
  <c r="P621" i="2"/>
  <c r="T621" i="2"/>
  <c r="X621" i="2"/>
  <c r="AB621" i="2"/>
  <c r="AF621" i="2"/>
  <c r="P622" i="2"/>
  <c r="T622" i="2"/>
  <c r="X622" i="2"/>
  <c r="AB622" i="2"/>
  <c r="AF622" i="2"/>
  <c r="P623" i="2"/>
  <c r="T623" i="2"/>
  <c r="X623" i="2"/>
  <c r="AB623" i="2"/>
  <c r="AF623" i="2"/>
  <c r="P624" i="2"/>
  <c r="T624" i="2"/>
  <c r="X624" i="2"/>
  <c r="AB624" i="2"/>
  <c r="AF624" i="2"/>
  <c r="P625" i="2"/>
  <c r="T625" i="2"/>
  <c r="X625" i="2"/>
  <c r="AB625" i="2"/>
  <c r="AF625" i="2"/>
  <c r="T626" i="2"/>
  <c r="X626" i="2"/>
  <c r="AB626" i="2"/>
  <c r="AF626" i="2"/>
  <c r="P627" i="2"/>
  <c r="T627" i="2"/>
  <c r="X627" i="2"/>
  <c r="AB627" i="2"/>
  <c r="AF627" i="2"/>
  <c r="P628" i="2"/>
  <c r="T628" i="2"/>
  <c r="X628" i="2"/>
  <c r="AB628" i="2"/>
  <c r="AF628" i="2"/>
  <c r="P629" i="2"/>
  <c r="T629" i="2"/>
  <c r="X629" i="2"/>
  <c r="AB629" i="2"/>
  <c r="AF629" i="2"/>
  <c r="P630" i="2"/>
  <c r="T630" i="2"/>
  <c r="X630" i="2"/>
  <c r="AB630" i="2"/>
  <c r="AF630" i="2"/>
  <c r="P631" i="2"/>
  <c r="T631" i="2"/>
  <c r="X631" i="2"/>
  <c r="AB631" i="2"/>
  <c r="AF631" i="2"/>
  <c r="P632" i="2"/>
  <c r="T632" i="2"/>
  <c r="X632" i="2"/>
  <c r="AB632" i="2"/>
  <c r="AF632" i="2"/>
  <c r="P633" i="2"/>
  <c r="X633" i="2"/>
  <c r="AF633" i="2"/>
  <c r="P634" i="2"/>
  <c r="T634" i="2"/>
  <c r="X634" i="2"/>
  <c r="AB634" i="2"/>
  <c r="AF634" i="2"/>
  <c r="P635" i="2"/>
  <c r="T635" i="2"/>
  <c r="X635" i="2"/>
  <c r="AB635" i="2"/>
  <c r="AF635" i="2"/>
  <c r="P636" i="2"/>
  <c r="T636" i="2"/>
  <c r="X636" i="2"/>
  <c r="AB636" i="2"/>
  <c r="AF636" i="2"/>
  <c r="P637" i="2"/>
  <c r="T637" i="2"/>
  <c r="X637" i="2"/>
  <c r="AB637" i="2"/>
  <c r="AF637" i="2"/>
  <c r="P638" i="2"/>
  <c r="T638" i="2"/>
  <c r="X638" i="2"/>
  <c r="AB638" i="2"/>
  <c r="AF638" i="2"/>
  <c r="P639" i="2"/>
  <c r="T639" i="2"/>
  <c r="X639" i="2"/>
  <c r="AB639" i="2"/>
  <c r="AF639" i="2"/>
  <c r="X640" i="2"/>
  <c r="AB640" i="2"/>
  <c r="AF640" i="2"/>
  <c r="P641" i="2"/>
  <c r="T641" i="2"/>
  <c r="X641" i="2"/>
  <c r="AB641" i="2"/>
  <c r="AF641" i="2"/>
  <c r="P642" i="2"/>
  <c r="T642" i="2"/>
  <c r="X642" i="2"/>
  <c r="AB642" i="2"/>
  <c r="AF642" i="2"/>
  <c r="P643" i="2"/>
  <c r="T643" i="2"/>
  <c r="X643" i="2"/>
  <c r="AB643" i="2"/>
  <c r="AF643" i="2"/>
  <c r="P644" i="2"/>
  <c r="T644" i="2"/>
  <c r="X644" i="2"/>
  <c r="AB644" i="2"/>
  <c r="AF644" i="2"/>
  <c r="P645" i="2"/>
  <c r="T645" i="2"/>
  <c r="X645" i="2"/>
  <c r="AB645" i="2"/>
  <c r="AF645" i="2"/>
  <c r="P646" i="2"/>
  <c r="T646" i="2"/>
  <c r="X646" i="2"/>
  <c r="AB646" i="2"/>
  <c r="AF646" i="2"/>
  <c r="P647" i="2"/>
  <c r="T647" i="2"/>
  <c r="X647" i="2"/>
  <c r="AB647" i="2"/>
  <c r="AF647" i="2"/>
  <c r="P648" i="2"/>
  <c r="T648" i="2"/>
  <c r="X648" i="2"/>
  <c r="AB648" i="2"/>
  <c r="AF648" i="2"/>
  <c r="P649" i="2"/>
  <c r="T649" i="2"/>
  <c r="X649" i="2"/>
  <c r="AB649" i="2"/>
  <c r="AF649" i="2"/>
  <c r="P650" i="2"/>
  <c r="T650" i="2"/>
  <c r="X650" i="2"/>
  <c r="AB650" i="2"/>
  <c r="AF650" i="2"/>
  <c r="P651" i="2"/>
  <c r="T651" i="2"/>
  <c r="X651" i="2"/>
  <c r="AB651" i="2"/>
  <c r="AF651" i="2"/>
  <c r="P652" i="2"/>
  <c r="T652" i="2"/>
  <c r="X652" i="2"/>
  <c r="AB652" i="2"/>
  <c r="AF652" i="2"/>
  <c r="P653" i="2"/>
  <c r="T653" i="2"/>
  <c r="X653" i="2"/>
  <c r="AB653" i="2"/>
  <c r="AF653" i="2"/>
  <c r="T654" i="2"/>
  <c r="X654" i="2"/>
  <c r="AB654" i="2"/>
  <c r="AF654" i="2"/>
  <c r="P655" i="2"/>
  <c r="T655" i="2"/>
  <c r="X655" i="2"/>
  <c r="AB655" i="2"/>
  <c r="AF655" i="2"/>
  <c r="P656" i="2"/>
  <c r="T656" i="2"/>
  <c r="X656" i="2"/>
  <c r="AB656" i="2"/>
  <c r="AF656" i="2"/>
  <c r="P657" i="2"/>
  <c r="T657" i="2"/>
  <c r="X657" i="2"/>
  <c r="AB657" i="2"/>
  <c r="AF657" i="2"/>
  <c r="P658" i="2"/>
  <c r="T658" i="2"/>
  <c r="X658" i="2"/>
  <c r="AB658" i="2"/>
  <c r="AF658" i="2"/>
  <c r="P659" i="2"/>
  <c r="T659" i="2"/>
  <c r="X659" i="2"/>
  <c r="AB659" i="2"/>
  <c r="AF659" i="2"/>
  <c r="P660" i="2"/>
  <c r="T660" i="2"/>
  <c r="X660" i="2"/>
  <c r="AB660" i="2"/>
  <c r="AF660" i="2"/>
  <c r="P661" i="2"/>
  <c r="T661" i="2"/>
  <c r="X661" i="2"/>
  <c r="AB661" i="2"/>
  <c r="AF661" i="2"/>
  <c r="P662" i="2"/>
  <c r="T662" i="2"/>
  <c r="X662" i="2"/>
  <c r="AB662" i="2"/>
  <c r="AF662" i="2"/>
  <c r="P663" i="2"/>
  <c r="T663" i="2"/>
  <c r="X663" i="2"/>
  <c r="AB663" i="2"/>
  <c r="AF663" i="2"/>
  <c r="P664" i="2"/>
  <c r="T664" i="2"/>
  <c r="X664" i="2"/>
  <c r="AB664" i="2"/>
  <c r="AF664" i="2"/>
  <c r="P665" i="2"/>
  <c r="T665" i="2"/>
  <c r="X665" i="2"/>
  <c r="AB665" i="2"/>
  <c r="AF665" i="2"/>
  <c r="P666" i="2"/>
  <c r="T666" i="2"/>
  <c r="X666" i="2"/>
  <c r="AB666" i="2"/>
  <c r="AF666" i="2"/>
  <c r="P667" i="2"/>
  <c r="T667" i="2"/>
  <c r="X667" i="2"/>
  <c r="AB667" i="2"/>
  <c r="AF667" i="2"/>
  <c r="P668" i="2"/>
  <c r="T668" i="2"/>
  <c r="X668" i="2"/>
  <c r="AB668" i="2"/>
  <c r="AF668" i="2"/>
  <c r="P669" i="2"/>
  <c r="T669" i="2"/>
  <c r="X669" i="2"/>
  <c r="AB669" i="2"/>
  <c r="AF669" i="2"/>
  <c r="P670" i="2"/>
  <c r="T670" i="2"/>
  <c r="X670" i="2"/>
  <c r="AB670" i="2"/>
  <c r="V837" i="2"/>
  <c r="V977" i="2" s="1"/>
  <c r="Q332" i="2"/>
  <c r="Q192" i="2" s="1"/>
  <c r="Y332" i="2"/>
  <c r="Y192" i="2" s="1"/>
  <c r="AC332" i="2"/>
  <c r="AC192" i="2" s="1"/>
  <c r="AG332" i="2"/>
  <c r="AG192" i="2" s="1"/>
  <c r="Q339" i="2"/>
  <c r="Q199" i="2" s="1"/>
  <c r="Y339" i="2"/>
  <c r="Y199" i="2" s="1"/>
  <c r="AC339" i="2"/>
  <c r="AC199" i="2" s="1"/>
  <c r="AG339" i="2"/>
  <c r="AG199" i="2" s="1"/>
  <c r="Q346" i="2"/>
  <c r="Q206" i="2" s="1"/>
  <c r="Y346" i="2"/>
  <c r="Y206" i="2" s="1"/>
  <c r="AC346" i="2"/>
  <c r="AC206" i="2" s="1"/>
  <c r="AG346" i="2"/>
  <c r="AG206" i="2" s="1"/>
  <c r="Q353" i="2"/>
  <c r="Q213" i="2" s="1"/>
  <c r="Y353" i="2"/>
  <c r="Y213" i="2" s="1"/>
  <c r="AC353" i="2"/>
  <c r="AC213" i="2" s="1"/>
  <c r="AG353" i="2"/>
  <c r="AG213" i="2" s="1"/>
  <c r="Q360" i="2"/>
  <c r="Q220" i="2" s="1"/>
  <c r="Y360" i="2"/>
  <c r="Y220" i="2" s="1"/>
  <c r="AC360" i="2"/>
  <c r="AC220" i="2" s="1"/>
  <c r="AG360" i="2"/>
  <c r="AG220" i="2" s="1"/>
  <c r="Q367" i="2"/>
  <c r="Q227" i="2" s="1"/>
  <c r="Y367" i="2"/>
  <c r="Y227" i="2" s="1"/>
  <c r="AC367" i="2"/>
  <c r="AC227" i="2" s="1"/>
  <c r="AG367" i="2"/>
  <c r="AG227" i="2" s="1"/>
  <c r="Q374" i="2"/>
  <c r="Q234" i="2" s="1"/>
  <c r="Y374" i="2"/>
  <c r="Y234" i="2" s="1"/>
  <c r="AC374" i="2"/>
  <c r="AG374" i="2"/>
  <c r="AG234" i="2" s="1"/>
  <c r="Q381" i="2"/>
  <c r="Q241" i="2" s="1"/>
  <c r="Y381" i="2"/>
  <c r="Y241" i="2" s="1"/>
  <c r="AC381" i="2"/>
  <c r="AC241" i="2" s="1"/>
  <c r="AG381" i="2"/>
  <c r="AG241" i="2" s="1"/>
  <c r="Q388" i="2"/>
  <c r="Q248" i="2" s="1"/>
  <c r="Y388" i="2"/>
  <c r="Y248" i="2" s="1"/>
  <c r="AC388" i="2"/>
  <c r="AC248" i="2" s="1"/>
  <c r="AG388" i="2"/>
  <c r="AG248" i="2" s="1"/>
  <c r="Q395" i="2"/>
  <c r="Q255" i="2" s="1"/>
  <c r="Y395" i="2"/>
  <c r="Y255" i="2" s="1"/>
  <c r="AC395" i="2"/>
  <c r="AC255" i="2" s="1"/>
  <c r="AG395" i="2"/>
  <c r="AG255" i="2" s="1"/>
  <c r="Q816" i="2"/>
  <c r="Q676" i="2"/>
  <c r="U816" i="2"/>
  <c r="U676" i="2"/>
  <c r="Y816" i="2"/>
  <c r="Y676" i="2"/>
  <c r="Q817" i="2"/>
  <c r="Q677" i="2"/>
  <c r="U817" i="2"/>
  <c r="U677" i="2"/>
  <c r="Y817" i="2"/>
  <c r="Y677" i="2"/>
  <c r="Q818" i="2"/>
  <c r="Q678" i="2"/>
  <c r="U818" i="2"/>
  <c r="U678" i="2"/>
  <c r="Y818" i="2"/>
  <c r="Y678" i="2"/>
  <c r="Q819" i="2"/>
  <c r="Q679" i="2"/>
  <c r="U819" i="2"/>
  <c r="U679" i="2"/>
  <c r="Y819" i="2"/>
  <c r="Y679" i="2"/>
  <c r="Q820" i="2"/>
  <c r="Q680" i="2"/>
  <c r="U820" i="2"/>
  <c r="U680" i="2"/>
  <c r="Y820" i="2"/>
  <c r="Y680" i="2"/>
  <c r="Q821" i="2"/>
  <c r="Q681" i="2"/>
  <c r="U821" i="2"/>
  <c r="U681" i="2"/>
  <c r="Y821" i="2"/>
  <c r="Y681" i="2"/>
  <c r="Q402" i="2"/>
  <c r="Y402" i="2"/>
  <c r="AC402" i="2"/>
  <c r="AC262" i="2" s="1"/>
  <c r="AG402" i="2"/>
  <c r="AG262" i="2" s="1"/>
  <c r="Q823" i="2"/>
  <c r="Q683" i="2"/>
  <c r="U823" i="2"/>
  <c r="U683" i="2"/>
  <c r="Y823" i="2"/>
  <c r="Y683" i="2"/>
  <c r="AG969" i="2"/>
  <c r="Q824" i="2"/>
  <c r="Q684" i="2"/>
  <c r="U824" i="2"/>
  <c r="U684" i="2"/>
  <c r="Y824" i="2"/>
  <c r="Y684" i="2"/>
  <c r="Q825" i="2"/>
  <c r="Q685" i="2"/>
  <c r="U825" i="2"/>
  <c r="U685" i="2"/>
  <c r="Y825" i="2"/>
  <c r="Y685" i="2"/>
  <c r="Q826" i="2"/>
  <c r="Q686" i="2"/>
  <c r="U826" i="2"/>
  <c r="U686" i="2"/>
  <c r="Y826" i="2"/>
  <c r="Y686" i="2"/>
  <c r="Q827" i="2"/>
  <c r="Q687" i="2"/>
  <c r="U827" i="2"/>
  <c r="U687" i="2"/>
  <c r="Y827" i="2"/>
  <c r="Y687" i="2"/>
  <c r="Q828" i="2"/>
  <c r="Q688" i="2"/>
  <c r="U828" i="2"/>
  <c r="U688" i="2"/>
  <c r="Y828" i="2"/>
  <c r="Y688" i="2"/>
  <c r="Q409" i="2"/>
  <c r="Y409" i="2"/>
  <c r="AC409" i="2"/>
  <c r="AC269" i="2" s="1"/>
  <c r="AG409" i="2"/>
  <c r="AG269" i="2" s="1"/>
  <c r="Q830" i="2"/>
  <c r="Q690" i="2"/>
  <c r="Q831" i="2"/>
  <c r="Q691" i="2"/>
  <c r="Q832" i="2"/>
  <c r="Q692" i="2"/>
  <c r="Q833" i="2"/>
  <c r="Q693" i="2"/>
  <c r="Q834" i="2"/>
  <c r="Q694" i="2"/>
  <c r="Q835" i="2"/>
  <c r="Q695" i="2"/>
  <c r="Q416" i="2"/>
  <c r="Y416" i="2"/>
  <c r="Y276" i="2" s="1"/>
  <c r="AC416" i="2"/>
  <c r="AC276" i="2" s="1"/>
  <c r="AG416" i="2"/>
  <c r="AG276" i="2" s="1"/>
  <c r="Q430" i="2"/>
  <c r="Y430" i="2"/>
  <c r="Y570" i="2" s="1"/>
  <c r="AC430" i="2"/>
  <c r="AC570" i="2" s="1"/>
  <c r="AG430" i="2"/>
  <c r="AG570" i="2" s="1"/>
  <c r="AC582" i="2"/>
  <c r="AG582" i="2"/>
  <c r="Q583" i="2"/>
  <c r="U583" i="2"/>
  <c r="Y583" i="2"/>
  <c r="AC583" i="2"/>
  <c r="AG583" i="2"/>
  <c r="Q584" i="2"/>
  <c r="U584" i="2"/>
  <c r="Y584" i="2"/>
  <c r="AC584" i="2"/>
  <c r="AG584" i="2"/>
  <c r="Q585" i="2"/>
  <c r="U585" i="2"/>
  <c r="Y585" i="2"/>
  <c r="AC585" i="2"/>
  <c r="AG585" i="2"/>
  <c r="Q586" i="2"/>
  <c r="U586" i="2"/>
  <c r="Y586" i="2"/>
  <c r="AC586" i="2"/>
  <c r="AG586" i="2"/>
  <c r="Q587" i="2"/>
  <c r="U587" i="2"/>
  <c r="Y587" i="2"/>
  <c r="AC587" i="2"/>
  <c r="AG587" i="2"/>
  <c r="Q588" i="2"/>
  <c r="U588" i="2"/>
  <c r="Y588" i="2"/>
  <c r="AC588" i="2"/>
  <c r="AG588" i="2"/>
  <c r="Q589" i="2"/>
  <c r="U589" i="2"/>
  <c r="Y589" i="2"/>
  <c r="AC589" i="2"/>
  <c r="AG589" i="2"/>
  <c r="Q590" i="2"/>
  <c r="U590" i="2"/>
  <c r="Y590" i="2"/>
  <c r="AC590" i="2"/>
  <c r="AG590" i="2"/>
  <c r="Q591" i="2"/>
  <c r="U591" i="2"/>
  <c r="Y591" i="2"/>
  <c r="AC591" i="2"/>
  <c r="AG591" i="2"/>
  <c r="Q592" i="2"/>
  <c r="U592" i="2"/>
  <c r="Y592" i="2"/>
  <c r="AC592" i="2"/>
  <c r="AG592" i="2"/>
  <c r="Q593" i="2"/>
  <c r="U593" i="2"/>
  <c r="Y593" i="2"/>
  <c r="AC593" i="2"/>
  <c r="AG593" i="2"/>
  <c r="Q594" i="2"/>
  <c r="U594" i="2"/>
  <c r="Y594" i="2"/>
  <c r="AC594" i="2"/>
  <c r="AG594" i="2"/>
  <c r="Q595" i="2"/>
  <c r="U595" i="2"/>
  <c r="Y595" i="2"/>
  <c r="AC595" i="2"/>
  <c r="AG595" i="2"/>
  <c r="Q596" i="2"/>
  <c r="U596" i="2"/>
  <c r="Y596" i="2"/>
  <c r="AC596" i="2"/>
  <c r="AG596" i="2"/>
  <c r="Q597" i="2"/>
  <c r="U597" i="2"/>
  <c r="Y597" i="2"/>
  <c r="AC597" i="2"/>
  <c r="AG597" i="2"/>
  <c r="Q598" i="2"/>
  <c r="U598" i="2"/>
  <c r="Y598" i="2"/>
  <c r="AC598" i="2"/>
  <c r="AG598" i="2"/>
  <c r="Q599" i="2"/>
  <c r="U599" i="2"/>
  <c r="Y599" i="2"/>
  <c r="AC599" i="2"/>
  <c r="AG599" i="2"/>
  <c r="Q600" i="2"/>
  <c r="U600" i="2"/>
  <c r="Y600" i="2"/>
  <c r="AC600" i="2"/>
  <c r="AG600" i="2"/>
  <c r="Q601" i="2"/>
  <c r="U601" i="2"/>
  <c r="Y601" i="2"/>
  <c r="AC601" i="2"/>
  <c r="AG601" i="2"/>
  <c r="Q602" i="2"/>
  <c r="U602" i="2"/>
  <c r="Y602" i="2"/>
  <c r="AC602" i="2"/>
  <c r="AG602" i="2"/>
  <c r="Q603" i="2"/>
  <c r="U603" i="2"/>
  <c r="Y603" i="2"/>
  <c r="AC603" i="2"/>
  <c r="AG603" i="2"/>
  <c r="Q604" i="2"/>
  <c r="U604" i="2"/>
  <c r="Y604" i="2"/>
  <c r="AC604" i="2"/>
  <c r="AG604" i="2"/>
  <c r="Q605" i="2"/>
  <c r="U605" i="2"/>
  <c r="Y605" i="2"/>
  <c r="AC605" i="2"/>
  <c r="AG605" i="2"/>
  <c r="Q606" i="2"/>
  <c r="U606" i="2"/>
  <c r="Y606" i="2"/>
  <c r="AC606" i="2"/>
  <c r="AG606" i="2"/>
  <c r="Q607" i="2"/>
  <c r="U607" i="2"/>
  <c r="Y607" i="2"/>
  <c r="AC607" i="2"/>
  <c r="AG607" i="2"/>
  <c r="Q608" i="2"/>
  <c r="U608" i="2"/>
  <c r="Y608" i="2"/>
  <c r="AC608" i="2"/>
  <c r="AG608" i="2"/>
  <c r="Q609" i="2"/>
  <c r="U609" i="2"/>
  <c r="Y609" i="2"/>
  <c r="AC609" i="2"/>
  <c r="AG609" i="2"/>
  <c r="Q610" i="2"/>
  <c r="U610" i="2"/>
  <c r="Y610" i="2"/>
  <c r="AC610" i="2"/>
  <c r="AG610" i="2"/>
  <c r="Q611" i="2"/>
  <c r="U611" i="2"/>
  <c r="Y611" i="2"/>
  <c r="AC611" i="2"/>
  <c r="AG611" i="2"/>
  <c r="Q612" i="2"/>
  <c r="U612" i="2"/>
  <c r="Y612" i="2"/>
  <c r="AC612" i="2"/>
  <c r="AG612" i="2"/>
  <c r="Q613" i="2"/>
  <c r="U613" i="2"/>
  <c r="Y613" i="2"/>
  <c r="AC613" i="2"/>
  <c r="AG613" i="2"/>
  <c r="Q614" i="2"/>
  <c r="U614" i="2"/>
  <c r="Y614" i="2"/>
  <c r="AC614" i="2"/>
  <c r="AG614" i="2"/>
  <c r="Q615" i="2"/>
  <c r="U615" i="2"/>
  <c r="Y615" i="2"/>
  <c r="AC615" i="2"/>
  <c r="AG615" i="2"/>
  <c r="Q616" i="2"/>
  <c r="U616" i="2"/>
  <c r="Y616" i="2"/>
  <c r="AC616" i="2"/>
  <c r="AG616" i="2"/>
  <c r="Q617" i="2"/>
  <c r="U617" i="2"/>
  <c r="Y617" i="2"/>
  <c r="AC617" i="2"/>
  <c r="AG617" i="2"/>
  <c r="Q618" i="2"/>
  <c r="U618" i="2"/>
  <c r="Y618" i="2"/>
  <c r="AC618" i="2"/>
  <c r="AG618" i="2"/>
  <c r="Q619" i="2"/>
  <c r="U619" i="2"/>
  <c r="Y619" i="2"/>
  <c r="AG619" i="2"/>
  <c r="Q620" i="2"/>
  <c r="U620" i="2"/>
  <c r="Y620" i="2"/>
  <c r="AC620" i="2"/>
  <c r="AG620" i="2"/>
  <c r="Q621" i="2"/>
  <c r="U621" i="2"/>
  <c r="Y621" i="2"/>
  <c r="AC621" i="2"/>
  <c r="AG621" i="2"/>
  <c r="Q622" i="2"/>
  <c r="U622" i="2"/>
  <c r="Y622" i="2"/>
  <c r="AC622" i="2"/>
  <c r="AG622" i="2"/>
  <c r="Q623" i="2"/>
  <c r="U623" i="2"/>
  <c r="Y623" i="2"/>
  <c r="AC623" i="2"/>
  <c r="AG623" i="2"/>
  <c r="Q624" i="2"/>
  <c r="U624" i="2"/>
  <c r="Y624" i="2"/>
  <c r="AC624" i="2"/>
  <c r="AG624" i="2"/>
  <c r="Q625" i="2"/>
  <c r="U625" i="2"/>
  <c r="Y625" i="2"/>
  <c r="AC625" i="2"/>
  <c r="AG625" i="2"/>
  <c r="Q626" i="2"/>
  <c r="U626" i="2"/>
  <c r="Y626" i="2"/>
  <c r="AC626" i="2"/>
  <c r="AG626" i="2"/>
  <c r="Q627" i="2"/>
  <c r="U627" i="2"/>
  <c r="Y627" i="2"/>
  <c r="AC627" i="2"/>
  <c r="AG627" i="2"/>
  <c r="Q628" i="2"/>
  <c r="U628" i="2"/>
  <c r="Y628" i="2"/>
  <c r="AC628" i="2"/>
  <c r="AG628" i="2"/>
  <c r="Q629" i="2"/>
  <c r="U629" i="2"/>
  <c r="Y629" i="2"/>
  <c r="AC629" i="2"/>
  <c r="AG629" i="2"/>
  <c r="Q630" i="2"/>
  <c r="U630" i="2"/>
  <c r="Y630" i="2"/>
  <c r="AC630" i="2"/>
  <c r="AG630" i="2"/>
  <c r="Q631" i="2"/>
  <c r="U631" i="2"/>
  <c r="Y631" i="2"/>
  <c r="AC631" i="2"/>
  <c r="AG631" i="2"/>
  <c r="Q632" i="2"/>
  <c r="U632" i="2"/>
  <c r="Y632" i="2"/>
  <c r="AC632" i="2"/>
  <c r="AG632" i="2"/>
  <c r="U633" i="2"/>
  <c r="Y633" i="2"/>
  <c r="AC633" i="2"/>
  <c r="AG633" i="2"/>
  <c r="Q634" i="2"/>
  <c r="U634" i="2"/>
  <c r="Y634" i="2"/>
  <c r="AC634" i="2"/>
  <c r="AG634" i="2"/>
  <c r="Q635" i="2"/>
  <c r="U635" i="2"/>
  <c r="Y635" i="2"/>
  <c r="AC635" i="2"/>
  <c r="AG635" i="2"/>
  <c r="Q636" i="2"/>
  <c r="U636" i="2"/>
  <c r="Y636" i="2"/>
  <c r="AC636" i="2"/>
  <c r="AG636" i="2"/>
  <c r="Q637" i="2"/>
  <c r="U637" i="2"/>
  <c r="Y637" i="2"/>
  <c r="AC637" i="2"/>
  <c r="AG637" i="2"/>
  <c r="Q638" i="2"/>
  <c r="U638" i="2"/>
  <c r="Y638" i="2"/>
  <c r="AC638" i="2"/>
  <c r="AG638" i="2"/>
  <c r="Q639" i="2"/>
  <c r="U639" i="2"/>
  <c r="Y639" i="2"/>
  <c r="AC639" i="2"/>
  <c r="AG639" i="2"/>
  <c r="Q640" i="2"/>
  <c r="U640" i="2"/>
  <c r="Y640" i="2"/>
  <c r="AC640" i="2"/>
  <c r="AG640" i="2"/>
  <c r="Q641" i="2"/>
  <c r="U641" i="2"/>
  <c r="Y641" i="2"/>
  <c r="AC641" i="2"/>
  <c r="AG641" i="2"/>
  <c r="Q642" i="2"/>
  <c r="U642" i="2"/>
  <c r="Y642" i="2"/>
  <c r="AC642" i="2"/>
  <c r="AG642" i="2"/>
  <c r="Q643" i="2"/>
  <c r="U643" i="2"/>
  <c r="Y643" i="2"/>
  <c r="AC643" i="2"/>
  <c r="AG643" i="2"/>
  <c r="Q644" i="2"/>
  <c r="U644" i="2"/>
  <c r="Y644" i="2"/>
  <c r="AC644" i="2"/>
  <c r="AG644" i="2"/>
  <c r="Q645" i="2"/>
  <c r="U645" i="2"/>
  <c r="Y645" i="2"/>
  <c r="AC645" i="2"/>
  <c r="AG645" i="2"/>
  <c r="Q646" i="2"/>
  <c r="U646" i="2"/>
  <c r="Y646" i="2"/>
  <c r="AC646" i="2"/>
  <c r="AG646" i="2"/>
  <c r="U647" i="2"/>
  <c r="Y647" i="2"/>
  <c r="AG647" i="2"/>
  <c r="Q648" i="2"/>
  <c r="U648" i="2"/>
  <c r="Y648" i="2"/>
  <c r="AC648" i="2"/>
  <c r="AG648" i="2"/>
  <c r="Q649" i="2"/>
  <c r="U649" i="2"/>
  <c r="Y649" i="2"/>
  <c r="AC649" i="2"/>
  <c r="AG649" i="2"/>
  <c r="Q650" i="2"/>
  <c r="U650" i="2"/>
  <c r="Y650" i="2"/>
  <c r="AC650" i="2"/>
  <c r="AG650" i="2"/>
  <c r="Q651" i="2"/>
  <c r="U651" i="2"/>
  <c r="Y651" i="2"/>
  <c r="AC651" i="2"/>
  <c r="AG651" i="2"/>
  <c r="Q652" i="2"/>
  <c r="U652" i="2"/>
  <c r="Y652" i="2"/>
  <c r="AC652" i="2"/>
  <c r="AG652" i="2"/>
  <c r="Q653" i="2"/>
  <c r="U653" i="2"/>
  <c r="Y653" i="2"/>
  <c r="AC653" i="2"/>
  <c r="AG653" i="2"/>
  <c r="Q654" i="2"/>
  <c r="U654" i="2"/>
  <c r="Y654" i="2"/>
  <c r="AC654" i="2"/>
  <c r="AG654" i="2"/>
  <c r="Q655" i="2"/>
  <c r="U655" i="2"/>
  <c r="Y655" i="2"/>
  <c r="AC655" i="2"/>
  <c r="AG655" i="2"/>
  <c r="Q656" i="2"/>
  <c r="U656" i="2"/>
  <c r="Y656" i="2"/>
  <c r="AC656" i="2"/>
  <c r="AG656" i="2"/>
  <c r="Q657" i="2"/>
  <c r="U657" i="2"/>
  <c r="Y657" i="2"/>
  <c r="AC657" i="2"/>
  <c r="AG657" i="2"/>
  <c r="Q658" i="2"/>
  <c r="U658" i="2"/>
  <c r="Y658" i="2"/>
  <c r="AC658" i="2"/>
  <c r="AG658" i="2"/>
  <c r="Q659" i="2"/>
  <c r="U659" i="2"/>
  <c r="Y659" i="2"/>
  <c r="AC659" i="2"/>
  <c r="AG659" i="2"/>
  <c r="Q660" i="2"/>
  <c r="U660" i="2"/>
  <c r="Y660" i="2"/>
  <c r="AC660" i="2"/>
  <c r="AG660" i="2"/>
  <c r="U661" i="2"/>
  <c r="Y661" i="2"/>
  <c r="AG661" i="2"/>
  <c r="Q662" i="2"/>
  <c r="U662" i="2"/>
  <c r="Y662" i="2"/>
  <c r="AC662" i="2"/>
  <c r="AG662" i="2"/>
  <c r="Q663" i="2"/>
  <c r="U663" i="2"/>
  <c r="Y663" i="2"/>
  <c r="AC663" i="2"/>
  <c r="AG663" i="2"/>
  <c r="Q664" i="2"/>
  <c r="U664" i="2"/>
  <c r="Y664" i="2"/>
  <c r="AC664" i="2"/>
  <c r="AG664" i="2"/>
  <c r="Q665" i="2"/>
  <c r="U665" i="2"/>
  <c r="Y665" i="2"/>
  <c r="AC665" i="2"/>
  <c r="AG665" i="2"/>
  <c r="Q666" i="2"/>
  <c r="U666" i="2"/>
  <c r="Y666" i="2"/>
  <c r="AC666" i="2"/>
  <c r="AG666" i="2"/>
  <c r="Q667" i="2"/>
  <c r="U667" i="2"/>
  <c r="Y667" i="2"/>
  <c r="AC667" i="2"/>
  <c r="AG667" i="2"/>
  <c r="Q668" i="2"/>
  <c r="U668" i="2"/>
  <c r="Y668" i="2"/>
  <c r="AC668" i="2"/>
  <c r="AG668" i="2"/>
  <c r="Q669" i="2"/>
  <c r="U669" i="2"/>
  <c r="Y669" i="2"/>
  <c r="AC669" i="2"/>
  <c r="AG669" i="2"/>
  <c r="Q670" i="2"/>
  <c r="U670" i="2"/>
  <c r="Y670" i="2"/>
  <c r="AC670" i="2"/>
  <c r="AG670" i="2"/>
  <c r="Q671" i="2"/>
  <c r="U671" i="2"/>
  <c r="Y671" i="2"/>
  <c r="AC671" i="2"/>
  <c r="AG671" i="2"/>
  <c r="Q672" i="2"/>
  <c r="U672" i="2"/>
  <c r="Y672" i="2"/>
  <c r="AC672" i="2"/>
  <c r="AG672" i="2"/>
  <c r="Q673" i="2"/>
  <c r="U673" i="2"/>
  <c r="Y673" i="2"/>
  <c r="AC673" i="2"/>
  <c r="AG673" i="2"/>
  <c r="Q674" i="2"/>
  <c r="U674" i="2"/>
  <c r="Y674" i="2"/>
  <c r="AC674" i="2"/>
  <c r="AG674" i="2"/>
  <c r="U675" i="2"/>
  <c r="Y675" i="2"/>
  <c r="AC675" i="2"/>
  <c r="AG675" i="2"/>
  <c r="AC676" i="2"/>
  <c r="AG676" i="2"/>
  <c r="AC677" i="2"/>
  <c r="AG677" i="2"/>
  <c r="AC678" i="2"/>
  <c r="AG678" i="2"/>
  <c r="AC679" i="2"/>
  <c r="AG679" i="2"/>
  <c r="AC680" i="2"/>
  <c r="AG680" i="2"/>
  <c r="AC681" i="2"/>
  <c r="AG681" i="2"/>
  <c r="AC682" i="2"/>
  <c r="AG682" i="2"/>
  <c r="AC683" i="2"/>
  <c r="AG683" i="2"/>
  <c r="AC684" i="2"/>
  <c r="AG684" i="2"/>
  <c r="AC685" i="2"/>
  <c r="AG685" i="2"/>
  <c r="AC686" i="2"/>
  <c r="AG686" i="2"/>
  <c r="AC687" i="2"/>
  <c r="AG687" i="2"/>
  <c r="AC688" i="2"/>
  <c r="AG688" i="2"/>
  <c r="AC689" i="2"/>
  <c r="AG689" i="2"/>
  <c r="U690" i="2"/>
  <c r="Y690" i="2"/>
  <c r="AC690" i="2"/>
  <c r="AG690" i="2"/>
  <c r="U691" i="2"/>
  <c r="Y691" i="2"/>
  <c r="AC691" i="2"/>
  <c r="AG691" i="2"/>
  <c r="U692" i="2"/>
  <c r="Y692" i="2"/>
  <c r="AC692" i="2"/>
  <c r="AG692" i="2"/>
  <c r="U693" i="2"/>
  <c r="Y693" i="2"/>
  <c r="AC693" i="2"/>
  <c r="AG693" i="2"/>
  <c r="U694" i="2"/>
  <c r="Y694" i="2"/>
  <c r="AC694" i="2"/>
  <c r="AG694" i="2"/>
  <c r="U695" i="2"/>
  <c r="Y695" i="2"/>
  <c r="AC695" i="2"/>
  <c r="AG695" i="2"/>
  <c r="U696" i="2"/>
  <c r="AC696" i="2"/>
  <c r="AG696" i="2"/>
  <c r="U697" i="2"/>
  <c r="Y697" i="2"/>
  <c r="AG697" i="2"/>
  <c r="U698" i="2"/>
  <c r="Y698" i="2"/>
  <c r="AC698" i="2"/>
  <c r="AG698" i="2"/>
  <c r="Y699" i="2"/>
  <c r="AC699" i="2"/>
  <c r="AG699" i="2"/>
  <c r="U700" i="2"/>
  <c r="Y700" i="2"/>
  <c r="AC700" i="2"/>
  <c r="U701" i="2"/>
  <c r="Y701" i="2"/>
  <c r="AG701" i="2"/>
  <c r="U702" i="2"/>
  <c r="Y702" i="2"/>
  <c r="AC702" i="2"/>
  <c r="AG702" i="2"/>
  <c r="U703" i="2"/>
  <c r="Q565" i="2"/>
  <c r="Q567" i="2"/>
  <c r="Q569" i="2"/>
  <c r="V676" i="2"/>
  <c r="Z679" i="2"/>
  <c r="R705" i="2"/>
  <c r="V708" i="2"/>
  <c r="V841" i="2" s="1"/>
  <c r="V981" i="2" s="1"/>
  <c r="Z711" i="2"/>
  <c r="Z717" i="2" s="1"/>
  <c r="Z857" i="2" s="1"/>
  <c r="R818" i="2"/>
  <c r="AH830" i="2"/>
  <c r="AH836" i="2" s="1"/>
  <c r="AH976" i="2" s="1"/>
  <c r="R710" i="2"/>
  <c r="Z837" i="2"/>
  <c r="Z710" i="2"/>
  <c r="AD837" i="2"/>
  <c r="AH837" i="2"/>
  <c r="AH710" i="2"/>
  <c r="V838" i="2"/>
  <c r="Z838" i="2"/>
  <c r="AD838" i="2"/>
  <c r="V839" i="2"/>
  <c r="Z839" i="2"/>
  <c r="AH839" i="2"/>
  <c r="R840" i="2"/>
  <c r="V840" i="2"/>
  <c r="AD840" i="2"/>
  <c r="AH840" i="2"/>
  <c r="Z841" i="2"/>
  <c r="AD841" i="2"/>
  <c r="AH841" i="2"/>
  <c r="V842" i="2"/>
  <c r="Z842" i="2"/>
  <c r="AD842" i="2"/>
  <c r="R290" i="2"/>
  <c r="V290" i="2"/>
  <c r="Z290" i="2"/>
  <c r="AD290" i="2"/>
  <c r="AH290" i="2"/>
  <c r="AH570" i="2" s="1"/>
  <c r="V717" i="2"/>
  <c r="V857" i="2" s="1"/>
  <c r="AD717" i="2"/>
  <c r="R297" i="2"/>
  <c r="R157" i="2" s="1"/>
  <c r="V297" i="2"/>
  <c r="AD297" i="2"/>
  <c r="AH297" i="2"/>
  <c r="AH157" i="2" s="1"/>
  <c r="R724" i="2"/>
  <c r="R864" i="2" s="1"/>
  <c r="Z724" i="2"/>
  <c r="AH724" i="2"/>
  <c r="AH864" i="2" s="1"/>
  <c r="R304" i="2"/>
  <c r="V304" i="2"/>
  <c r="V164" i="2" s="1"/>
  <c r="Z304" i="2"/>
  <c r="AD304" i="2"/>
  <c r="AD164" i="2" s="1"/>
  <c r="AH304" i="2"/>
  <c r="V731" i="2"/>
  <c r="V871" i="2" s="1"/>
  <c r="AD731" i="2"/>
  <c r="R311" i="2"/>
  <c r="R171" i="2" s="1"/>
  <c r="V311" i="2"/>
  <c r="Z311" i="2"/>
  <c r="AD311" i="2"/>
  <c r="AD171" i="2" s="1"/>
  <c r="AH311" i="2"/>
  <c r="AH171" i="2" s="1"/>
  <c r="R738" i="2"/>
  <c r="Z738" i="2"/>
  <c r="AH738" i="2"/>
  <c r="R318" i="2"/>
  <c r="R178" i="2" s="1"/>
  <c r="V318" i="2"/>
  <c r="Z318" i="2"/>
  <c r="AD318" i="2"/>
  <c r="AD178" i="2" s="1"/>
  <c r="AH318" i="2"/>
  <c r="AH178" i="2" s="1"/>
  <c r="R745" i="2"/>
  <c r="V745" i="2"/>
  <c r="AD745" i="2"/>
  <c r="AH745" i="2"/>
  <c r="R325" i="2"/>
  <c r="R185" i="2" s="1"/>
  <c r="V325" i="2"/>
  <c r="AD325" i="2"/>
  <c r="AH325" i="2"/>
  <c r="AH185" i="2" s="1"/>
  <c r="V892" i="2"/>
  <c r="AD752" i="2"/>
  <c r="AD892" i="2" s="1"/>
  <c r="AH752" i="2"/>
  <c r="R332" i="2"/>
  <c r="V332" i="2"/>
  <c r="V192" i="2" s="1"/>
  <c r="Z332" i="2"/>
  <c r="AD332" i="2"/>
  <c r="AD192" i="2" s="1"/>
  <c r="AH332" i="2"/>
  <c r="R759" i="2"/>
  <c r="V759" i="2"/>
  <c r="V899" i="2" s="1"/>
  <c r="R339" i="2"/>
  <c r="R199" i="2" s="1"/>
  <c r="V339" i="2"/>
  <c r="Z339" i="2"/>
  <c r="Z199" i="2" s="1"/>
  <c r="AD339" i="2"/>
  <c r="AD199" i="2" s="1"/>
  <c r="AH339" i="2"/>
  <c r="AH199" i="2" s="1"/>
  <c r="AD766" i="2"/>
  <c r="R346" i="2"/>
  <c r="R206" i="2" s="1"/>
  <c r="V346" i="2"/>
  <c r="V906" i="2" s="1"/>
  <c r="Z346" i="2"/>
  <c r="AD346" i="2"/>
  <c r="AD206" i="2" s="1"/>
  <c r="AH346" i="2"/>
  <c r="AH206" i="2" s="1"/>
  <c r="R773" i="2"/>
  <c r="Z913" i="2"/>
  <c r="AH913" i="2"/>
  <c r="R353" i="2"/>
  <c r="V353" i="2"/>
  <c r="V213" i="2" s="1"/>
  <c r="Z353" i="2"/>
  <c r="Z213" i="2" s="1"/>
  <c r="AD353" i="2"/>
  <c r="AH353" i="2"/>
  <c r="AH213" i="2" s="1"/>
  <c r="Z780" i="2"/>
  <c r="AD780" i="2"/>
  <c r="R360" i="2"/>
  <c r="V360" i="2"/>
  <c r="V220" i="2" s="1"/>
  <c r="Z360" i="2"/>
  <c r="AD360" i="2"/>
  <c r="AD220" i="2" s="1"/>
  <c r="AH360" i="2"/>
  <c r="AH920" i="2" s="1"/>
  <c r="R787" i="2"/>
  <c r="Z927" i="2"/>
  <c r="AH787" i="2"/>
  <c r="R367" i="2"/>
  <c r="R227" i="2" s="1"/>
  <c r="V367" i="2"/>
  <c r="Z367" i="2"/>
  <c r="Z227" i="2" s="1"/>
  <c r="AD367" i="2"/>
  <c r="AD227" i="2" s="1"/>
  <c r="AH367" i="2"/>
  <c r="AH227" i="2" s="1"/>
  <c r="R934" i="2"/>
  <c r="V794" i="2"/>
  <c r="Z794" i="2"/>
  <c r="AH934" i="2"/>
  <c r="R374" i="2"/>
  <c r="R234" i="2" s="1"/>
  <c r="V374" i="2"/>
  <c r="V234" i="2" s="1"/>
  <c r="Z374" i="2"/>
  <c r="Z234" i="2" s="1"/>
  <c r="AD374" i="2"/>
  <c r="AD234" i="2" s="1"/>
  <c r="AH374" i="2"/>
  <c r="AH234" i="2" s="1"/>
  <c r="AH801" i="2"/>
  <c r="R381" i="2"/>
  <c r="R241" i="2" s="1"/>
  <c r="V381" i="2"/>
  <c r="V241" i="2" s="1"/>
  <c r="Z381" i="2"/>
  <c r="Z241" i="2" s="1"/>
  <c r="AD381" i="2"/>
  <c r="AD241" i="2" s="1"/>
  <c r="AH381" i="2"/>
  <c r="AH241" i="2" s="1"/>
  <c r="V808" i="2"/>
  <c r="V388" i="2"/>
  <c r="V248" i="2" s="1"/>
  <c r="Z388" i="2"/>
  <c r="Z248" i="2" s="1"/>
  <c r="AD388" i="2"/>
  <c r="AD248" i="2" s="1"/>
  <c r="AH388" i="2"/>
  <c r="AH248" i="2" s="1"/>
  <c r="AD815" i="2"/>
  <c r="AH815" i="2"/>
  <c r="AH955" i="2" s="1"/>
  <c r="R395" i="2"/>
  <c r="R255" i="2" s="1"/>
  <c r="V395" i="2"/>
  <c r="V255" i="2" s="1"/>
  <c r="Z395" i="2"/>
  <c r="Z955" i="2" s="1"/>
  <c r="AD395" i="2"/>
  <c r="AD255" i="2" s="1"/>
  <c r="AH395" i="2"/>
  <c r="AH255" i="2" s="1"/>
  <c r="R816" i="2"/>
  <c r="R676" i="2"/>
  <c r="Z816" i="2"/>
  <c r="Z676" i="2"/>
  <c r="V817" i="2"/>
  <c r="V822" i="2" s="1"/>
  <c r="V677" i="2"/>
  <c r="Z817" i="2"/>
  <c r="Z677" i="2"/>
  <c r="V818" i="2"/>
  <c r="V678" i="2"/>
  <c r="Z818" i="2"/>
  <c r="Z678" i="2"/>
  <c r="R819" i="2"/>
  <c r="R679" i="2"/>
  <c r="V819" i="2"/>
  <c r="V679" i="2"/>
  <c r="R820" i="2"/>
  <c r="R680" i="2"/>
  <c r="Z820" i="2"/>
  <c r="Z680" i="2"/>
  <c r="Z821" i="2"/>
  <c r="Z681" i="2"/>
  <c r="R402" i="2"/>
  <c r="V402" i="2"/>
  <c r="Z402" i="2"/>
  <c r="AD402" i="2"/>
  <c r="AD262" i="2" s="1"/>
  <c r="AH402" i="2"/>
  <c r="AH262" i="2" s="1"/>
  <c r="R823" i="2"/>
  <c r="R683" i="2"/>
  <c r="V823" i="2"/>
  <c r="V683" i="2"/>
  <c r="AD829" i="2"/>
  <c r="AH969" i="2"/>
  <c r="R824" i="2"/>
  <c r="R684" i="2"/>
  <c r="V825" i="2"/>
  <c r="V685" i="2"/>
  <c r="Z825" i="2"/>
  <c r="Z685" i="2"/>
  <c r="R826" i="2"/>
  <c r="R686" i="2"/>
  <c r="V826" i="2"/>
  <c r="V686" i="2"/>
  <c r="Z826" i="2"/>
  <c r="Z686" i="2"/>
  <c r="R827" i="2"/>
  <c r="R687" i="2"/>
  <c r="V827" i="2"/>
  <c r="V687" i="2"/>
  <c r="R828" i="2"/>
  <c r="R688" i="2"/>
  <c r="Z828" i="2"/>
  <c r="Z688" i="2"/>
  <c r="R409" i="2"/>
  <c r="V409" i="2"/>
  <c r="Z409" i="2"/>
  <c r="AD409" i="2"/>
  <c r="AD269" i="2" s="1"/>
  <c r="AH409" i="2"/>
  <c r="AH269" i="2" s="1"/>
  <c r="R830" i="2"/>
  <c r="R837" i="2" s="1"/>
  <c r="R977" i="2" s="1"/>
  <c r="R690" i="2"/>
  <c r="AD976" i="2"/>
  <c r="R831" i="2"/>
  <c r="R691" i="2"/>
  <c r="R832" i="2"/>
  <c r="R839" i="2" s="1"/>
  <c r="R979" i="2" s="1"/>
  <c r="R692" i="2"/>
  <c r="R835" i="2"/>
  <c r="R842" i="2" s="1"/>
  <c r="R695" i="2"/>
  <c r="R416" i="2"/>
  <c r="V416" i="2"/>
  <c r="Z416" i="2"/>
  <c r="Z276" i="2" s="1"/>
  <c r="AD416" i="2"/>
  <c r="AD276" i="2" s="1"/>
  <c r="R417" i="2"/>
  <c r="R277" i="2" s="1"/>
  <c r="Z417" i="2"/>
  <c r="Z277" i="2" s="1"/>
  <c r="AD417" i="2"/>
  <c r="AH417" i="2"/>
  <c r="AH697" i="2" s="1"/>
  <c r="V418" i="2"/>
  <c r="V278" i="2" s="1"/>
  <c r="Z418" i="2"/>
  <c r="Z278" i="2" s="1"/>
  <c r="AD418" i="2"/>
  <c r="AD698" i="2" s="1"/>
  <c r="AH418" i="2"/>
  <c r="AH698" i="2" s="1"/>
  <c r="R419" i="2"/>
  <c r="R279" i="2" s="1"/>
  <c r="V419" i="2"/>
  <c r="V279" i="2" s="1"/>
  <c r="Z419" i="2"/>
  <c r="AD419" i="2"/>
  <c r="AD699" i="2" s="1"/>
  <c r="AH419" i="2"/>
  <c r="R420" i="2"/>
  <c r="R280" i="2" s="1"/>
  <c r="V420" i="2"/>
  <c r="V280" i="2" s="1"/>
  <c r="AD420" i="2"/>
  <c r="AH420" i="2"/>
  <c r="R421" i="2"/>
  <c r="Z421" i="2"/>
  <c r="Z281" i="2" s="1"/>
  <c r="AD421" i="2"/>
  <c r="AD701" i="2" s="1"/>
  <c r="AH421" i="2"/>
  <c r="AH701" i="2" s="1"/>
  <c r="R422" i="2"/>
  <c r="R282" i="2" s="1"/>
  <c r="V422" i="2"/>
  <c r="V282" i="2" s="1"/>
  <c r="Z422" i="2"/>
  <c r="Z282" i="2" s="1"/>
  <c r="AD422" i="2"/>
  <c r="AD702" i="2" s="1"/>
  <c r="AH422" i="2"/>
  <c r="AH982" i="2" s="1"/>
  <c r="V430" i="2"/>
  <c r="V570" i="2" s="1"/>
  <c r="AD430" i="2"/>
  <c r="AD570" i="2" s="1"/>
  <c r="R643" i="2"/>
  <c r="Z643" i="2"/>
  <c r="AH643" i="2"/>
  <c r="V644" i="2"/>
  <c r="AD644" i="2"/>
  <c r="R645" i="2"/>
  <c r="Z645" i="2"/>
  <c r="AH645" i="2"/>
  <c r="V646" i="2"/>
  <c r="AD646" i="2"/>
  <c r="Z647" i="2"/>
  <c r="AH647" i="2"/>
  <c r="V648" i="2"/>
  <c r="AD648" i="2"/>
  <c r="R649" i="2"/>
  <c r="Z649" i="2"/>
  <c r="AH649" i="2"/>
  <c r="V650" i="2"/>
  <c r="Z650" i="2"/>
  <c r="AH650" i="2"/>
  <c r="R651" i="2"/>
  <c r="V651" i="2"/>
  <c r="AD651" i="2"/>
  <c r="AH651" i="2"/>
  <c r="R652" i="2"/>
  <c r="Z652" i="2"/>
  <c r="AD652" i="2"/>
  <c r="AH652" i="2"/>
  <c r="V653" i="2"/>
  <c r="Z653" i="2"/>
  <c r="AD653" i="2"/>
  <c r="R654" i="2"/>
  <c r="V654" i="2"/>
  <c r="Z654" i="2"/>
  <c r="AH654" i="2"/>
  <c r="R655" i="2"/>
  <c r="V655" i="2"/>
  <c r="AD655" i="2"/>
  <c r="AH655" i="2"/>
  <c r="R656" i="2"/>
  <c r="Z656" i="2"/>
  <c r="AD656" i="2"/>
  <c r="AH656" i="2"/>
  <c r="V657" i="2"/>
  <c r="Z657" i="2"/>
  <c r="AD657" i="2"/>
  <c r="R658" i="2"/>
  <c r="V658" i="2"/>
  <c r="Z658" i="2"/>
  <c r="AH658" i="2"/>
  <c r="R659" i="2"/>
  <c r="V659" i="2"/>
  <c r="AD659" i="2"/>
  <c r="AH659" i="2"/>
  <c r="R660" i="2"/>
  <c r="Z660" i="2"/>
  <c r="AD660" i="2"/>
  <c r="AH660" i="2"/>
  <c r="AD661" i="2"/>
  <c r="R662" i="2"/>
  <c r="V662" i="2"/>
  <c r="Z662" i="2"/>
  <c r="AH662" i="2"/>
  <c r="R663" i="2"/>
  <c r="V663" i="2"/>
  <c r="AD663" i="2"/>
  <c r="AH663" i="2"/>
  <c r="R664" i="2"/>
  <c r="Z664" i="2"/>
  <c r="AD664" i="2"/>
  <c r="AH664" i="2"/>
  <c r="V665" i="2"/>
  <c r="Z665" i="2"/>
  <c r="AD665" i="2"/>
  <c r="R666" i="2"/>
  <c r="V666" i="2"/>
  <c r="Z666" i="2"/>
  <c r="AH666" i="2"/>
  <c r="R667" i="2"/>
  <c r="V667" i="2"/>
  <c r="AD667" i="2"/>
  <c r="AH667" i="2"/>
  <c r="R668" i="2"/>
  <c r="AD668" i="2"/>
  <c r="AH668" i="2"/>
  <c r="V669" i="2"/>
  <c r="Z669" i="2"/>
  <c r="AD669" i="2"/>
  <c r="R670" i="2"/>
  <c r="V670" i="2"/>
  <c r="Z670" i="2"/>
  <c r="AH670" i="2"/>
  <c r="R671" i="2"/>
  <c r="V671" i="2"/>
  <c r="AD671" i="2"/>
  <c r="AH671" i="2"/>
  <c r="R672" i="2"/>
  <c r="Z672" i="2"/>
  <c r="AD672" i="2"/>
  <c r="AH672" i="2"/>
  <c r="V673" i="2"/>
  <c r="Z673" i="2"/>
  <c r="AD673" i="2"/>
  <c r="R674" i="2"/>
  <c r="V674" i="2"/>
  <c r="Z674" i="2"/>
  <c r="AH674" i="2"/>
  <c r="R675" i="2"/>
  <c r="AD675" i="2"/>
  <c r="AH675" i="2"/>
  <c r="AD676" i="2"/>
  <c r="AH676" i="2"/>
  <c r="AD677" i="2"/>
  <c r="AH678" i="2"/>
  <c r="AD679" i="2"/>
  <c r="AH679" i="2"/>
  <c r="AD680" i="2"/>
  <c r="AH680" i="2"/>
  <c r="AD681" i="2"/>
  <c r="AD683" i="2"/>
  <c r="AH683" i="2"/>
  <c r="AD684" i="2"/>
  <c r="AH684" i="2"/>
  <c r="AD685" i="2"/>
  <c r="AH686" i="2"/>
  <c r="AD687" i="2"/>
  <c r="AH687" i="2"/>
  <c r="AD688" i="2"/>
  <c r="AH688" i="2"/>
  <c r="AD689" i="2"/>
  <c r="V690" i="2"/>
  <c r="Z690" i="2"/>
  <c r="AH690" i="2"/>
  <c r="V691" i="2"/>
  <c r="AD691" i="2"/>
  <c r="AH691" i="2"/>
  <c r="Z692" i="2"/>
  <c r="AD692" i="2"/>
  <c r="AH692" i="2"/>
  <c r="V693" i="2"/>
  <c r="Z693" i="2"/>
  <c r="AD693" i="2"/>
  <c r="V694" i="2"/>
  <c r="Z694" i="2"/>
  <c r="AH694" i="2"/>
  <c r="V695" i="2"/>
  <c r="AD695" i="2"/>
  <c r="AH695" i="2"/>
  <c r="Z696" i="2"/>
  <c r="AD696" i="2"/>
  <c r="AH696" i="2"/>
  <c r="V697" i="2"/>
  <c r="AD697" i="2"/>
  <c r="V698" i="2"/>
  <c r="V699" i="2"/>
  <c r="AH699" i="2"/>
  <c r="Z700" i="2"/>
  <c r="AD700" i="2"/>
  <c r="AH700" i="2"/>
  <c r="V701" i="2"/>
  <c r="Z701" i="2"/>
  <c r="V702" i="2"/>
  <c r="Z702" i="2"/>
  <c r="R677" i="2"/>
  <c r="V680" i="2"/>
  <c r="Z683" i="2"/>
  <c r="R693" i="2"/>
  <c r="V821" i="2"/>
  <c r="R834" i="2"/>
  <c r="R841" i="2" s="1"/>
  <c r="R981" i="2" s="1"/>
  <c r="O710" i="2"/>
  <c r="S710" i="2"/>
  <c r="W837" i="2"/>
  <c r="W710" i="2"/>
  <c r="AA837" i="2"/>
  <c r="AA710" i="2"/>
  <c r="AE837" i="2"/>
  <c r="AE710" i="2"/>
  <c r="AA978" i="2"/>
  <c r="AA841" i="2"/>
  <c r="O290" i="2"/>
  <c r="S290" i="2"/>
  <c r="W290" i="2"/>
  <c r="AA290" i="2"/>
  <c r="AE290" i="2"/>
  <c r="S857" i="2"/>
  <c r="O297" i="2"/>
  <c r="O157" i="2" s="1"/>
  <c r="S297" i="2"/>
  <c r="S157" i="2" s="1"/>
  <c r="W297" i="2"/>
  <c r="W157" i="2" s="1"/>
  <c r="AA297" i="2"/>
  <c r="AA157" i="2" s="1"/>
  <c r="AE297" i="2"/>
  <c r="AE157" i="2" s="1"/>
  <c r="AA864" i="2"/>
  <c r="O304" i="2"/>
  <c r="O164" i="2" s="1"/>
  <c r="S304" i="2"/>
  <c r="S164" i="2" s="1"/>
  <c r="W304" i="2"/>
  <c r="W164" i="2" s="1"/>
  <c r="AA304" i="2"/>
  <c r="AA164" i="2" s="1"/>
  <c r="AE304" i="2"/>
  <c r="AE164" i="2" s="1"/>
  <c r="S871" i="2"/>
  <c r="O311" i="2"/>
  <c r="O171" i="2" s="1"/>
  <c r="S311" i="2"/>
  <c r="S171" i="2" s="1"/>
  <c r="W311" i="2"/>
  <c r="W171" i="2" s="1"/>
  <c r="AA311" i="2"/>
  <c r="AA171" i="2" s="1"/>
  <c r="AE311" i="2"/>
  <c r="AE171" i="2" s="1"/>
  <c r="AA878" i="2"/>
  <c r="O318" i="2"/>
  <c r="S318" i="2"/>
  <c r="S178" i="2" s="1"/>
  <c r="W318" i="2"/>
  <c r="W178" i="2" s="1"/>
  <c r="AA318" i="2"/>
  <c r="AA178" i="2" s="1"/>
  <c r="AE318" i="2"/>
  <c r="AE178" i="2" s="1"/>
  <c r="W885" i="2"/>
  <c r="AA745" i="2"/>
  <c r="AE885" i="2"/>
  <c r="O325" i="2"/>
  <c r="O185" i="2" s="1"/>
  <c r="S325" i="2"/>
  <c r="S185" i="2" s="1"/>
  <c r="W325" i="2"/>
  <c r="W185" i="2" s="1"/>
  <c r="AA325" i="2"/>
  <c r="AA185" i="2" s="1"/>
  <c r="AE325" i="2"/>
  <c r="AE185" i="2" s="1"/>
  <c r="O892" i="2"/>
  <c r="W892" i="2"/>
  <c r="AE892" i="2"/>
  <c r="O332" i="2"/>
  <c r="O192" i="2" s="1"/>
  <c r="S332" i="2"/>
  <c r="S192" i="2" s="1"/>
  <c r="W332" i="2"/>
  <c r="W192" i="2" s="1"/>
  <c r="AA332" i="2"/>
  <c r="AA192" i="2" s="1"/>
  <c r="AE332" i="2"/>
  <c r="AE192" i="2" s="1"/>
  <c r="O899" i="2"/>
  <c r="W899" i="2"/>
  <c r="AE899" i="2"/>
  <c r="O339" i="2"/>
  <c r="O199" i="2" s="1"/>
  <c r="S339" i="2"/>
  <c r="S199" i="2" s="1"/>
  <c r="W339" i="2"/>
  <c r="W199" i="2" s="1"/>
  <c r="AA339" i="2"/>
  <c r="AA199" i="2" s="1"/>
  <c r="AE339" i="2"/>
  <c r="AE199" i="2" s="1"/>
  <c r="S906" i="2"/>
  <c r="AA906" i="2"/>
  <c r="O346" i="2"/>
  <c r="O206" i="2" s="1"/>
  <c r="S346" i="2"/>
  <c r="S206" i="2" s="1"/>
  <c r="W346" i="2"/>
  <c r="W206" i="2" s="1"/>
  <c r="AA346" i="2"/>
  <c r="AA206" i="2" s="1"/>
  <c r="AE346" i="2"/>
  <c r="AE206" i="2" s="1"/>
  <c r="O353" i="2"/>
  <c r="O213" i="2" s="1"/>
  <c r="S353" i="2"/>
  <c r="S213" i="2" s="1"/>
  <c r="W353" i="2"/>
  <c r="AA353" i="2"/>
  <c r="AA213" i="2" s="1"/>
  <c r="AE353" i="2"/>
  <c r="AE213" i="2" s="1"/>
  <c r="S920" i="2"/>
  <c r="AA920" i="2"/>
  <c r="O360" i="2"/>
  <c r="O220" i="2" s="1"/>
  <c r="S360" i="2"/>
  <c r="S220" i="2" s="1"/>
  <c r="W360" i="2"/>
  <c r="W220" i="2" s="1"/>
  <c r="AA360" i="2"/>
  <c r="AE360" i="2"/>
  <c r="AE220" i="2" s="1"/>
  <c r="O367" i="2"/>
  <c r="O227" i="2" s="1"/>
  <c r="S367" i="2"/>
  <c r="S227" i="2" s="1"/>
  <c r="W367" i="2"/>
  <c r="W227" i="2" s="1"/>
  <c r="AA367" i="2"/>
  <c r="AA227" i="2" s="1"/>
  <c r="AE367" i="2"/>
  <c r="AE227" i="2" s="1"/>
  <c r="S934" i="2"/>
  <c r="O374" i="2"/>
  <c r="O234" i="2" s="1"/>
  <c r="S374" i="2"/>
  <c r="S234" i="2" s="1"/>
  <c r="W374" i="2"/>
  <c r="W234" i="2" s="1"/>
  <c r="AA374" i="2"/>
  <c r="AA234" i="2" s="1"/>
  <c r="AE374" i="2"/>
  <c r="AE234" i="2" s="1"/>
  <c r="AA941" i="2"/>
  <c r="O381" i="2"/>
  <c r="S381" i="2"/>
  <c r="S241" i="2" s="1"/>
  <c r="W381" i="2"/>
  <c r="W241" i="2" s="1"/>
  <c r="AA381" i="2"/>
  <c r="AA241" i="2" s="1"/>
  <c r="AE381" i="2"/>
  <c r="AE241" i="2" s="1"/>
  <c r="S948" i="2"/>
  <c r="O388" i="2"/>
  <c r="O248" i="2" s="1"/>
  <c r="S388" i="2"/>
  <c r="S248" i="2" s="1"/>
  <c r="W388" i="2"/>
  <c r="AA388" i="2"/>
  <c r="AA248" i="2" s="1"/>
  <c r="AE388" i="2"/>
  <c r="AE248" i="2" s="1"/>
  <c r="AA955" i="2"/>
  <c r="O395" i="2"/>
  <c r="O255" i="2" s="1"/>
  <c r="S395" i="2"/>
  <c r="S675" i="2" s="1"/>
  <c r="W395" i="2"/>
  <c r="W255" i="2" s="1"/>
  <c r="AA395" i="2"/>
  <c r="AA255" i="2" s="1"/>
  <c r="AE395" i="2"/>
  <c r="O816" i="2"/>
  <c r="O676" i="2"/>
  <c r="S816" i="2"/>
  <c r="S676" i="2"/>
  <c r="W816" i="2"/>
  <c r="W676" i="2"/>
  <c r="AA816" i="2"/>
  <c r="AA676" i="2"/>
  <c r="O817" i="2"/>
  <c r="O677" i="2"/>
  <c r="S817" i="2"/>
  <c r="S677" i="2"/>
  <c r="W817" i="2"/>
  <c r="W677" i="2"/>
  <c r="AA817" i="2"/>
  <c r="AA677" i="2"/>
  <c r="O818" i="2"/>
  <c r="O678" i="2"/>
  <c r="S818" i="2"/>
  <c r="S678" i="2"/>
  <c r="W818" i="2"/>
  <c r="W678" i="2"/>
  <c r="AA818" i="2"/>
  <c r="AA678" i="2"/>
  <c r="O819" i="2"/>
  <c r="O679" i="2"/>
  <c r="S819" i="2"/>
  <c r="S679" i="2"/>
  <c r="W819" i="2"/>
  <c r="W679" i="2"/>
  <c r="AA819" i="2"/>
  <c r="AA679" i="2"/>
  <c r="O820" i="2"/>
  <c r="O680" i="2"/>
  <c r="S820" i="2"/>
  <c r="S680" i="2"/>
  <c r="W820" i="2"/>
  <c r="W680" i="2"/>
  <c r="AA820" i="2"/>
  <c r="AA680" i="2"/>
  <c r="O821" i="2"/>
  <c r="O681" i="2"/>
  <c r="S821" i="2"/>
  <c r="S681" i="2"/>
  <c r="W821" i="2"/>
  <c r="W681" i="2"/>
  <c r="AA821" i="2"/>
  <c r="AA681" i="2"/>
  <c r="O402" i="2"/>
  <c r="S402" i="2"/>
  <c r="W402" i="2"/>
  <c r="AA402" i="2"/>
  <c r="AE402" i="2"/>
  <c r="AE262" i="2" s="1"/>
  <c r="O823" i="2"/>
  <c r="O683" i="2"/>
  <c r="S823" i="2"/>
  <c r="S683" i="2"/>
  <c r="W823" i="2"/>
  <c r="W683" i="2"/>
  <c r="AA823" i="2"/>
  <c r="AA683" i="2"/>
  <c r="O824" i="2"/>
  <c r="O684" i="2"/>
  <c r="S824" i="2"/>
  <c r="S684" i="2"/>
  <c r="W824" i="2"/>
  <c r="W684" i="2"/>
  <c r="AA824" i="2"/>
  <c r="AA684" i="2"/>
  <c r="O825" i="2"/>
  <c r="O685" i="2"/>
  <c r="S825" i="2"/>
  <c r="S685" i="2"/>
  <c r="W825" i="2"/>
  <c r="W685" i="2"/>
  <c r="AA825" i="2"/>
  <c r="AA685" i="2"/>
  <c r="O826" i="2"/>
  <c r="O686" i="2"/>
  <c r="S826" i="2"/>
  <c r="S686" i="2"/>
  <c r="W826" i="2"/>
  <c r="W686" i="2"/>
  <c r="AA826" i="2"/>
  <c r="AA686" i="2"/>
  <c r="O827" i="2"/>
  <c r="O687" i="2"/>
  <c r="S827" i="2"/>
  <c r="S687" i="2"/>
  <c r="W827" i="2"/>
  <c r="W687" i="2"/>
  <c r="AA827" i="2"/>
  <c r="AA687" i="2"/>
  <c r="O828" i="2"/>
  <c r="O688" i="2"/>
  <c r="S828" i="2"/>
  <c r="S688" i="2"/>
  <c r="W828" i="2"/>
  <c r="W688" i="2"/>
  <c r="AA828" i="2"/>
  <c r="AA688" i="2"/>
  <c r="O409" i="2"/>
  <c r="S409" i="2"/>
  <c r="W409" i="2"/>
  <c r="AA409" i="2"/>
  <c r="AE409" i="2"/>
  <c r="AE269" i="2" s="1"/>
  <c r="O830" i="2"/>
  <c r="O690" i="2"/>
  <c r="S830" i="2"/>
  <c r="S690" i="2"/>
  <c r="O831" i="2"/>
  <c r="O838" i="2" s="1"/>
  <c r="O978" i="2" s="1"/>
  <c r="O691" i="2"/>
  <c r="S831" i="2"/>
  <c r="S838" i="2" s="1"/>
  <c r="S691" i="2"/>
  <c r="O832" i="2"/>
  <c r="O839" i="2" s="1"/>
  <c r="O692" i="2"/>
  <c r="S832" i="2"/>
  <c r="S839" i="2" s="1"/>
  <c r="S692" i="2"/>
  <c r="O833" i="2"/>
  <c r="O840" i="2" s="1"/>
  <c r="O693" i="2"/>
  <c r="S833" i="2"/>
  <c r="S840" i="2" s="1"/>
  <c r="S693" i="2"/>
  <c r="O834" i="2"/>
  <c r="O841" i="2" s="1"/>
  <c r="O694" i="2"/>
  <c r="S834" i="2"/>
  <c r="S841" i="2" s="1"/>
  <c r="S694" i="2"/>
  <c r="O835" i="2"/>
  <c r="O842" i="2" s="1"/>
  <c r="O982" i="2" s="1"/>
  <c r="O695" i="2"/>
  <c r="S835" i="2"/>
  <c r="S842" i="2" s="1"/>
  <c r="S695" i="2"/>
  <c r="O416" i="2"/>
  <c r="S416" i="2"/>
  <c r="W416" i="2"/>
  <c r="W276" i="2" s="1"/>
  <c r="AA416" i="2"/>
  <c r="AA276" i="2" s="1"/>
  <c r="AE416" i="2"/>
  <c r="AE276" i="2" s="1"/>
  <c r="O417" i="2"/>
  <c r="O277" i="2" s="1"/>
  <c r="S417" i="2"/>
  <c r="S277" i="2" s="1"/>
  <c r="W417" i="2"/>
  <c r="W277" i="2" s="1"/>
  <c r="AA417" i="2"/>
  <c r="AA277" i="2" s="1"/>
  <c r="AE417" i="2"/>
  <c r="AE697" i="2" s="1"/>
  <c r="O418" i="2"/>
  <c r="O278" i="2" s="1"/>
  <c r="S418" i="2"/>
  <c r="S278" i="2" s="1"/>
  <c r="W418" i="2"/>
  <c r="W278" i="2" s="1"/>
  <c r="AA418" i="2"/>
  <c r="AA278" i="2" s="1"/>
  <c r="AE418" i="2"/>
  <c r="AE278" i="2" s="1"/>
  <c r="O419" i="2"/>
  <c r="O279" i="2" s="1"/>
  <c r="S419" i="2"/>
  <c r="S279" i="2" s="1"/>
  <c r="W419" i="2"/>
  <c r="W279" i="2" s="1"/>
  <c r="AA419" i="2"/>
  <c r="AA279" i="2" s="1"/>
  <c r="AE419" i="2"/>
  <c r="AE979" i="2" s="1"/>
  <c r="O420" i="2"/>
  <c r="O280" i="2" s="1"/>
  <c r="S420" i="2"/>
  <c r="S280" i="2" s="1"/>
  <c r="W420" i="2"/>
  <c r="W280" i="2" s="1"/>
  <c r="AA420" i="2"/>
  <c r="AA280" i="2" s="1"/>
  <c r="AE420" i="2"/>
  <c r="AE980" i="2" s="1"/>
  <c r="O421" i="2"/>
  <c r="O281" i="2" s="1"/>
  <c r="S421" i="2"/>
  <c r="S281" i="2" s="1"/>
  <c r="W421" i="2"/>
  <c r="W281" i="2" s="1"/>
  <c r="AA421" i="2"/>
  <c r="AA281" i="2" s="1"/>
  <c r="AE421" i="2"/>
  <c r="AE981" i="2" s="1"/>
  <c r="O422" i="2"/>
  <c r="O282" i="2" s="1"/>
  <c r="S422" i="2"/>
  <c r="S282" i="2" s="1"/>
  <c r="W422" i="2"/>
  <c r="W282" i="2" s="1"/>
  <c r="AA422" i="2"/>
  <c r="AA282" i="2" s="1"/>
  <c r="AE422" i="2"/>
  <c r="AE982" i="2" s="1"/>
  <c r="O564" i="2"/>
  <c r="O557" i="2"/>
  <c r="O697" i="2" s="1"/>
  <c r="S564" i="2"/>
  <c r="S557" i="2"/>
  <c r="S697" i="2" s="1"/>
  <c r="W564" i="2"/>
  <c r="AA564" i="2"/>
  <c r="AE564" i="2"/>
  <c r="O565" i="2"/>
  <c r="O558" i="2"/>
  <c r="S565" i="2"/>
  <c r="S558" i="2"/>
  <c r="S698" i="2" s="1"/>
  <c r="W565" i="2"/>
  <c r="AA565" i="2"/>
  <c r="AE565" i="2"/>
  <c r="O566" i="2"/>
  <c r="O559" i="2"/>
  <c r="S566" i="2"/>
  <c r="S559" i="2"/>
  <c r="S699" i="2" s="1"/>
  <c r="W566" i="2"/>
  <c r="AA566" i="2"/>
  <c r="AE566" i="2"/>
  <c r="O567" i="2"/>
  <c r="O560" i="2"/>
  <c r="S567" i="2"/>
  <c r="S560" i="2"/>
  <c r="W567" i="2"/>
  <c r="AA567" i="2"/>
  <c r="AE567" i="2"/>
  <c r="O568" i="2"/>
  <c r="O561" i="2"/>
  <c r="S568" i="2"/>
  <c r="S561" i="2"/>
  <c r="S701" i="2" s="1"/>
  <c r="W568" i="2"/>
  <c r="AA568" i="2"/>
  <c r="AE568" i="2"/>
  <c r="O569" i="2"/>
  <c r="O562" i="2"/>
  <c r="S569" i="2"/>
  <c r="S562" i="2"/>
  <c r="W569" i="2"/>
  <c r="AA569" i="2"/>
  <c r="AE569" i="2"/>
  <c r="O430" i="2"/>
  <c r="S430" i="2"/>
  <c r="W430" i="2"/>
  <c r="W570" i="2" s="1"/>
  <c r="AA430" i="2"/>
  <c r="AE430" i="2"/>
  <c r="AE570" i="2" s="1"/>
  <c r="O571" i="2"/>
  <c r="S571" i="2"/>
  <c r="W571" i="2"/>
  <c r="AA571" i="2"/>
  <c r="AE571" i="2"/>
  <c r="O572" i="2"/>
  <c r="S572" i="2"/>
  <c r="W572" i="2"/>
  <c r="AA572" i="2"/>
  <c r="AE572" i="2"/>
  <c r="O573" i="2"/>
  <c r="S573" i="2"/>
  <c r="W573" i="2"/>
  <c r="AA573" i="2"/>
  <c r="AE573" i="2"/>
  <c r="O574" i="2"/>
  <c r="S574" i="2"/>
  <c r="W574" i="2"/>
  <c r="AA574" i="2"/>
  <c r="AE574" i="2"/>
  <c r="O575" i="2"/>
  <c r="S575" i="2"/>
  <c r="W575" i="2"/>
  <c r="AA575" i="2"/>
  <c r="AE575" i="2"/>
  <c r="O576" i="2"/>
  <c r="S576" i="2"/>
  <c r="W576" i="2"/>
  <c r="AA576" i="2"/>
  <c r="AE576" i="2"/>
  <c r="O577" i="2"/>
  <c r="S577" i="2"/>
  <c r="W577" i="2"/>
  <c r="AA577" i="2"/>
  <c r="O578" i="2"/>
  <c r="S578" i="2"/>
  <c r="W578" i="2"/>
  <c r="AA578" i="2"/>
  <c r="AE578" i="2"/>
  <c r="O579" i="2"/>
  <c r="S579" i="2"/>
  <c r="W579" i="2"/>
  <c r="AA579" i="2"/>
  <c r="AE579" i="2"/>
  <c r="O580" i="2"/>
  <c r="S580" i="2"/>
  <c r="W580" i="2"/>
  <c r="AA580" i="2"/>
  <c r="AE580" i="2"/>
  <c r="O581" i="2"/>
  <c r="S581" i="2"/>
  <c r="W581" i="2"/>
  <c r="AA581" i="2"/>
  <c r="AE581" i="2"/>
  <c r="O582" i="2"/>
  <c r="S582" i="2"/>
  <c r="W582" i="2"/>
  <c r="AA582" i="2"/>
  <c r="AE582" i="2"/>
  <c r="O583" i="2"/>
  <c r="S583" i="2"/>
  <c r="W583" i="2"/>
  <c r="AA583" i="2"/>
  <c r="AE583" i="2"/>
  <c r="O584" i="2"/>
  <c r="S584" i="2"/>
  <c r="W584" i="2"/>
  <c r="AA584" i="2"/>
  <c r="AE584" i="2"/>
  <c r="O585" i="2"/>
  <c r="S585" i="2"/>
  <c r="W585" i="2"/>
  <c r="AA585" i="2"/>
  <c r="AE585" i="2"/>
  <c r="O586" i="2"/>
  <c r="S586" i="2"/>
  <c r="W586" i="2"/>
  <c r="AA586" i="2"/>
  <c r="AE586" i="2"/>
  <c r="O587" i="2"/>
  <c r="S587" i="2"/>
  <c r="W587" i="2"/>
  <c r="AA587" i="2"/>
  <c r="AE587" i="2"/>
  <c r="O588" i="2"/>
  <c r="S588" i="2"/>
  <c r="W588" i="2"/>
  <c r="AA588" i="2"/>
  <c r="AE588" i="2"/>
  <c r="O589" i="2"/>
  <c r="S589" i="2"/>
  <c r="W589" i="2"/>
  <c r="AA589" i="2"/>
  <c r="AE589" i="2"/>
  <c r="O590" i="2"/>
  <c r="S590" i="2"/>
  <c r="W590" i="2"/>
  <c r="AA590" i="2"/>
  <c r="AE590" i="2"/>
  <c r="S591" i="2"/>
  <c r="W591" i="2"/>
  <c r="AA591" i="2"/>
  <c r="AE591" i="2"/>
  <c r="O592" i="2"/>
  <c r="S592" i="2"/>
  <c r="W592" i="2"/>
  <c r="AA592" i="2"/>
  <c r="AE592" i="2"/>
  <c r="O593" i="2"/>
  <c r="S593" i="2"/>
  <c r="W593" i="2"/>
  <c r="AA593" i="2"/>
  <c r="AE593" i="2"/>
  <c r="O594" i="2"/>
  <c r="S594" i="2"/>
  <c r="W594" i="2"/>
  <c r="AA594" i="2"/>
  <c r="AE594" i="2"/>
  <c r="O595" i="2"/>
  <c r="S595" i="2"/>
  <c r="W595" i="2"/>
  <c r="AA595" i="2"/>
  <c r="AE595" i="2"/>
  <c r="O596" i="2"/>
  <c r="S596" i="2"/>
  <c r="W596" i="2"/>
  <c r="AA596" i="2"/>
  <c r="AE596" i="2"/>
  <c r="O597" i="2"/>
  <c r="S597" i="2"/>
  <c r="W597" i="2"/>
  <c r="AA597" i="2"/>
  <c r="AE597" i="2"/>
  <c r="O598" i="2"/>
  <c r="W598" i="2"/>
  <c r="AA598" i="2"/>
  <c r="AE598" i="2"/>
  <c r="O599" i="2"/>
  <c r="S599" i="2"/>
  <c r="W599" i="2"/>
  <c r="AA599" i="2"/>
  <c r="AE599" i="2"/>
  <c r="O600" i="2"/>
  <c r="S600" i="2"/>
  <c r="W600" i="2"/>
  <c r="AA600" i="2"/>
  <c r="AE600" i="2"/>
  <c r="O601" i="2"/>
  <c r="S601" i="2"/>
  <c r="W601" i="2"/>
  <c r="AA601" i="2"/>
  <c r="AE601" i="2"/>
  <c r="O602" i="2"/>
  <c r="S602" i="2"/>
  <c r="W602" i="2"/>
  <c r="AA602" i="2"/>
  <c r="AE602" i="2"/>
  <c r="O603" i="2"/>
  <c r="S603" i="2"/>
  <c r="W603" i="2"/>
  <c r="AA603" i="2"/>
  <c r="AE603" i="2"/>
  <c r="O604" i="2"/>
  <c r="S604" i="2"/>
  <c r="W604" i="2"/>
  <c r="AA604" i="2"/>
  <c r="AE604" i="2"/>
  <c r="O605" i="2"/>
  <c r="W605" i="2"/>
  <c r="AA605" i="2"/>
  <c r="AE605" i="2"/>
  <c r="O606" i="2"/>
  <c r="S606" i="2"/>
  <c r="W606" i="2"/>
  <c r="AA606" i="2"/>
  <c r="AE606" i="2"/>
  <c r="O607" i="2"/>
  <c r="S607" i="2"/>
  <c r="W607" i="2"/>
  <c r="AA607" i="2"/>
  <c r="AE607" i="2"/>
  <c r="O608" i="2"/>
  <c r="S608" i="2"/>
  <c r="W608" i="2"/>
  <c r="AA608" i="2"/>
  <c r="AE608" i="2"/>
  <c r="O609" i="2"/>
  <c r="S609" i="2"/>
  <c r="W609" i="2"/>
  <c r="AA609" i="2"/>
  <c r="AE609" i="2"/>
  <c r="O610" i="2"/>
  <c r="S610" i="2"/>
  <c r="W610" i="2"/>
  <c r="AA610" i="2"/>
  <c r="AE610" i="2"/>
  <c r="O611" i="2"/>
  <c r="S611" i="2"/>
  <c r="W611" i="2"/>
  <c r="AA611" i="2"/>
  <c r="AE611" i="2"/>
  <c r="O612" i="2"/>
  <c r="W612" i="2"/>
  <c r="AA612" i="2"/>
  <c r="AE612" i="2"/>
  <c r="O613" i="2"/>
  <c r="S613" i="2"/>
  <c r="W613" i="2"/>
  <c r="AA613" i="2"/>
  <c r="AE613" i="2"/>
  <c r="O614" i="2"/>
  <c r="S614" i="2"/>
  <c r="W614" i="2"/>
  <c r="AA614" i="2"/>
  <c r="AE614" i="2"/>
  <c r="O615" i="2"/>
  <c r="S615" i="2"/>
  <c r="W615" i="2"/>
  <c r="AA615" i="2"/>
  <c r="AE615" i="2"/>
  <c r="O616" i="2"/>
  <c r="S616" i="2"/>
  <c r="W616" i="2"/>
  <c r="AA616" i="2"/>
  <c r="AE616" i="2"/>
  <c r="O617" i="2"/>
  <c r="S617" i="2"/>
  <c r="W617" i="2"/>
  <c r="AA617" i="2"/>
  <c r="AE617" i="2"/>
  <c r="O618" i="2"/>
  <c r="S618" i="2"/>
  <c r="W618" i="2"/>
  <c r="AA618" i="2"/>
  <c r="AE618" i="2"/>
  <c r="O619" i="2"/>
  <c r="W619" i="2"/>
  <c r="AA619" i="2"/>
  <c r="AE619" i="2"/>
  <c r="O620" i="2"/>
  <c r="S620" i="2"/>
  <c r="W620" i="2"/>
  <c r="AA620" i="2"/>
  <c r="AE620" i="2"/>
  <c r="O621" i="2"/>
  <c r="S621" i="2"/>
  <c r="W621" i="2"/>
  <c r="AA621" i="2"/>
  <c r="AE621" i="2"/>
  <c r="O622" i="2"/>
  <c r="S622" i="2"/>
  <c r="W622" i="2"/>
  <c r="AA622" i="2"/>
  <c r="AE622" i="2"/>
  <c r="O623" i="2"/>
  <c r="S623" i="2"/>
  <c r="W623" i="2"/>
  <c r="AA623" i="2"/>
  <c r="AE623" i="2"/>
  <c r="O624" i="2"/>
  <c r="S624" i="2"/>
  <c r="W624" i="2"/>
  <c r="AA624" i="2"/>
  <c r="AE624" i="2"/>
  <c r="O625" i="2"/>
  <c r="S625" i="2"/>
  <c r="W625" i="2"/>
  <c r="AA625" i="2"/>
  <c r="AE625" i="2"/>
  <c r="S626" i="2"/>
  <c r="W626" i="2"/>
  <c r="AA626" i="2"/>
  <c r="AE626" i="2"/>
  <c r="O627" i="2"/>
  <c r="S627" i="2"/>
  <c r="W627" i="2"/>
  <c r="AA627" i="2"/>
  <c r="AE627" i="2"/>
  <c r="O628" i="2"/>
  <c r="S628" i="2"/>
  <c r="W628" i="2"/>
  <c r="AA628" i="2"/>
  <c r="AE628" i="2"/>
  <c r="O629" i="2"/>
  <c r="S629" i="2"/>
  <c r="W629" i="2"/>
  <c r="AA629" i="2"/>
  <c r="AE629" i="2"/>
  <c r="O630" i="2"/>
  <c r="S630" i="2"/>
  <c r="W630" i="2"/>
  <c r="AA630" i="2"/>
  <c r="AE630" i="2"/>
  <c r="O631" i="2"/>
  <c r="S631" i="2"/>
  <c r="W631" i="2"/>
  <c r="AA631" i="2"/>
  <c r="AE631" i="2"/>
  <c r="O632" i="2"/>
  <c r="S632" i="2"/>
  <c r="W632" i="2"/>
  <c r="AA632" i="2"/>
  <c r="AE632" i="2"/>
  <c r="O633" i="2"/>
  <c r="W633" i="2"/>
  <c r="AE633" i="2"/>
  <c r="O634" i="2"/>
  <c r="S634" i="2"/>
  <c r="W634" i="2"/>
  <c r="AA634" i="2"/>
  <c r="AE634" i="2"/>
  <c r="O635" i="2"/>
  <c r="S635" i="2"/>
  <c r="W635" i="2"/>
  <c r="AA635" i="2"/>
  <c r="AE635" i="2"/>
  <c r="O636" i="2"/>
  <c r="S636" i="2"/>
  <c r="W636" i="2"/>
  <c r="AA636" i="2"/>
  <c r="AE636" i="2"/>
  <c r="O637" i="2"/>
  <c r="S637" i="2"/>
  <c r="W637" i="2"/>
  <c r="AA637" i="2"/>
  <c r="AE637" i="2"/>
  <c r="O638" i="2"/>
  <c r="S638" i="2"/>
  <c r="W638" i="2"/>
  <c r="AA638" i="2"/>
  <c r="AE638" i="2"/>
  <c r="O639" i="2"/>
  <c r="S639" i="2"/>
  <c r="W639" i="2"/>
  <c r="AA639" i="2"/>
  <c r="AE639" i="2"/>
  <c r="O640" i="2"/>
  <c r="S640" i="2"/>
  <c r="AA640" i="2"/>
  <c r="AE640" i="2"/>
  <c r="O641" i="2"/>
  <c r="S641" i="2"/>
  <c r="W641" i="2"/>
  <c r="AA641" i="2"/>
  <c r="AE641" i="2"/>
  <c r="O642" i="2"/>
  <c r="S642" i="2"/>
  <c r="W642" i="2"/>
  <c r="AA642" i="2"/>
  <c r="AE642" i="2"/>
  <c r="O643" i="2"/>
  <c r="S643" i="2"/>
  <c r="W643" i="2"/>
  <c r="AA643" i="2"/>
  <c r="AE643" i="2"/>
  <c r="O644" i="2"/>
  <c r="S644" i="2"/>
  <c r="W644" i="2"/>
  <c r="AA644" i="2"/>
  <c r="AE644" i="2"/>
  <c r="O645" i="2"/>
  <c r="S645" i="2"/>
  <c r="W645" i="2"/>
  <c r="AA645" i="2"/>
  <c r="AE645" i="2"/>
  <c r="O646" i="2"/>
  <c r="S646" i="2"/>
  <c r="W646" i="2"/>
  <c r="AA646" i="2"/>
  <c r="AE646" i="2"/>
  <c r="O647" i="2"/>
  <c r="S647" i="2"/>
  <c r="W647" i="2"/>
  <c r="AE647" i="2"/>
  <c r="O648" i="2"/>
  <c r="S648" i="2"/>
  <c r="W648" i="2"/>
  <c r="AA648" i="2"/>
  <c r="AE648" i="2"/>
  <c r="O649" i="2"/>
  <c r="S649" i="2"/>
  <c r="W649" i="2"/>
  <c r="AA649" i="2"/>
  <c r="AE649" i="2"/>
  <c r="O650" i="2"/>
  <c r="S650" i="2"/>
  <c r="W650" i="2"/>
  <c r="AA650" i="2"/>
  <c r="AE650" i="2"/>
  <c r="O651" i="2"/>
  <c r="S651" i="2"/>
  <c r="W651" i="2"/>
  <c r="AA651" i="2"/>
  <c r="AE651" i="2"/>
  <c r="O652" i="2"/>
  <c r="S652" i="2"/>
  <c r="W652" i="2"/>
  <c r="AA652" i="2"/>
  <c r="AE652" i="2"/>
  <c r="O653" i="2"/>
  <c r="S653" i="2"/>
  <c r="W653" i="2"/>
  <c r="AA653" i="2"/>
  <c r="AE653" i="2"/>
  <c r="O654" i="2"/>
  <c r="S654" i="2"/>
  <c r="W654" i="2"/>
  <c r="AA654" i="2"/>
  <c r="O655" i="2"/>
  <c r="S655" i="2"/>
  <c r="W655" i="2"/>
  <c r="AA655" i="2"/>
  <c r="AE655" i="2"/>
  <c r="O656" i="2"/>
  <c r="S656" i="2"/>
  <c r="W656" i="2"/>
  <c r="AA656" i="2"/>
  <c r="AE656" i="2"/>
  <c r="O657" i="2"/>
  <c r="S657" i="2"/>
  <c r="W657" i="2"/>
  <c r="AA657" i="2"/>
  <c r="AE657" i="2"/>
  <c r="O658" i="2"/>
  <c r="S658" i="2"/>
  <c r="W658" i="2"/>
  <c r="AA658" i="2"/>
  <c r="AE658" i="2"/>
  <c r="O659" i="2"/>
  <c r="S659" i="2"/>
  <c r="W659" i="2"/>
  <c r="AA659" i="2"/>
  <c r="AE659" i="2"/>
  <c r="O660" i="2"/>
  <c r="S660" i="2"/>
  <c r="W660" i="2"/>
  <c r="AA660" i="2"/>
  <c r="AE660" i="2"/>
  <c r="O661" i="2"/>
  <c r="S661" i="2"/>
  <c r="W661" i="2"/>
  <c r="AA661" i="2"/>
  <c r="AE661" i="2"/>
  <c r="O662" i="2"/>
  <c r="S662" i="2"/>
  <c r="W662" i="2"/>
  <c r="AA662" i="2"/>
  <c r="AE662" i="2"/>
  <c r="O663" i="2"/>
  <c r="S663" i="2"/>
  <c r="W663" i="2"/>
  <c r="AA663" i="2"/>
  <c r="AE663" i="2"/>
  <c r="O664" i="2"/>
  <c r="S664" i="2"/>
  <c r="W664" i="2"/>
  <c r="AA664" i="2"/>
  <c r="AE664" i="2"/>
  <c r="O665" i="2"/>
  <c r="S665" i="2"/>
  <c r="W665" i="2"/>
  <c r="AA665" i="2"/>
  <c r="AE665" i="2"/>
  <c r="O666" i="2"/>
  <c r="S666" i="2"/>
  <c r="W666" i="2"/>
  <c r="AA666" i="2"/>
  <c r="AE666" i="2"/>
  <c r="O667" i="2"/>
  <c r="S667" i="2"/>
  <c r="W667" i="2"/>
  <c r="AA667" i="2"/>
  <c r="AE667" i="2"/>
  <c r="O668" i="2"/>
  <c r="S668" i="2"/>
  <c r="W668" i="2"/>
  <c r="AA668" i="2"/>
  <c r="AE668" i="2"/>
  <c r="O669" i="2"/>
  <c r="S669" i="2"/>
  <c r="W669" i="2"/>
  <c r="AA669" i="2"/>
  <c r="AE669" i="2"/>
  <c r="O670" i="2"/>
  <c r="Q557" i="2"/>
  <c r="Q697" i="2" s="1"/>
  <c r="Q559" i="2"/>
  <c r="Q699" i="2" s="1"/>
  <c r="Q561" i="2"/>
  <c r="Q701" i="2" s="1"/>
  <c r="R681" i="2"/>
  <c r="V684" i="2"/>
  <c r="Z687" i="2"/>
  <c r="Z824" i="2"/>
  <c r="Z829" i="2" s="1"/>
  <c r="Z969" i="2" s="1"/>
  <c r="S670" i="2"/>
  <c r="W670" i="2"/>
  <c r="AA670" i="2"/>
  <c r="AE670" i="2"/>
  <c r="O671" i="2"/>
  <c r="S671" i="2"/>
  <c r="W671" i="2"/>
  <c r="AA671" i="2"/>
  <c r="AE671" i="2"/>
  <c r="O672" i="2"/>
  <c r="S672" i="2"/>
  <c r="W672" i="2"/>
  <c r="AA672" i="2"/>
  <c r="AE672" i="2"/>
  <c r="O673" i="2"/>
  <c r="S673" i="2"/>
  <c r="W673" i="2"/>
  <c r="AA673" i="2"/>
  <c r="AE673" i="2"/>
  <c r="O674" i="2"/>
  <c r="S674" i="2"/>
  <c r="W674" i="2"/>
  <c r="AA674" i="2"/>
  <c r="AE674" i="2"/>
  <c r="O675" i="2"/>
  <c r="W675" i="2"/>
  <c r="AA675" i="2"/>
  <c r="AE675" i="2"/>
  <c r="AE676" i="2"/>
  <c r="AE677" i="2"/>
  <c r="AE678" i="2"/>
  <c r="AE679" i="2"/>
  <c r="AE680" i="2"/>
  <c r="AE681" i="2"/>
  <c r="AE683" i="2"/>
  <c r="AE684" i="2"/>
  <c r="AE685" i="2"/>
  <c r="AE686" i="2"/>
  <c r="AE687" i="2"/>
  <c r="AE688" i="2"/>
  <c r="AE689" i="2"/>
  <c r="W690" i="2"/>
  <c r="AA690" i="2"/>
  <c r="AE690" i="2"/>
  <c r="W691" i="2"/>
  <c r="AA691" i="2"/>
  <c r="AE691" i="2"/>
  <c r="W692" i="2"/>
  <c r="AA692" i="2"/>
  <c r="AE692" i="2"/>
  <c r="W693" i="2"/>
  <c r="AA693" i="2"/>
  <c r="AE693" i="2"/>
  <c r="W694" i="2"/>
  <c r="AA694" i="2"/>
  <c r="AE694" i="2"/>
  <c r="W695" i="2"/>
  <c r="AA695" i="2"/>
  <c r="AE695" i="2"/>
  <c r="W696" i="2"/>
  <c r="AA696" i="2"/>
  <c r="AE696" i="2"/>
  <c r="AA697" i="2"/>
  <c r="W698" i="2"/>
  <c r="AA698" i="2"/>
  <c r="AE698" i="2"/>
  <c r="W699" i="2"/>
  <c r="AA699" i="2"/>
  <c r="AE699" i="2"/>
  <c r="W700" i="2"/>
  <c r="AE700" i="2"/>
  <c r="W701" i="2"/>
  <c r="AA701" i="2"/>
  <c r="AE701" i="2"/>
  <c r="W702" i="2"/>
  <c r="AA702" i="2"/>
  <c r="AE702" i="2"/>
  <c r="AJ852" i="2"/>
  <c r="AF670" i="2"/>
  <c r="P671" i="2"/>
  <c r="T671" i="2"/>
  <c r="X671" i="2"/>
  <c r="AB671" i="2"/>
  <c r="AF671" i="2"/>
  <c r="P672" i="2"/>
  <c r="T672" i="2"/>
  <c r="X672" i="2"/>
  <c r="AB672" i="2"/>
  <c r="AF672" i="2"/>
  <c r="P673" i="2"/>
  <c r="T673" i="2"/>
  <c r="X673" i="2"/>
  <c r="AB673" i="2"/>
  <c r="AF673" i="2"/>
  <c r="P674" i="2"/>
  <c r="T674" i="2"/>
  <c r="X674" i="2"/>
  <c r="AB674" i="2"/>
  <c r="AF674" i="2"/>
  <c r="P675" i="2"/>
  <c r="T675" i="2"/>
  <c r="X675" i="2"/>
  <c r="AB675" i="2"/>
  <c r="AF675" i="2"/>
  <c r="AF676" i="2"/>
  <c r="AF677" i="2"/>
  <c r="AF678" i="2"/>
  <c r="AF679" i="2"/>
  <c r="AF680" i="2"/>
  <c r="AF681" i="2"/>
  <c r="AF682" i="2"/>
  <c r="AF683" i="2"/>
  <c r="AF684" i="2"/>
  <c r="AF685" i="2"/>
  <c r="AF686" i="2"/>
  <c r="AF687" i="2"/>
  <c r="AF688" i="2"/>
  <c r="X690" i="2"/>
  <c r="AB690" i="2"/>
  <c r="AF690" i="2"/>
  <c r="X691" i="2"/>
  <c r="AB691" i="2"/>
  <c r="AF691" i="2"/>
  <c r="X692" i="2"/>
  <c r="AB692" i="2"/>
  <c r="AF692" i="2"/>
  <c r="X693" i="2"/>
  <c r="AB693" i="2"/>
  <c r="AF693" i="2"/>
  <c r="X694" i="2"/>
  <c r="AB694" i="2"/>
  <c r="AF694" i="2"/>
  <c r="X695" i="2"/>
  <c r="AB695" i="2"/>
  <c r="AF695" i="2"/>
  <c r="X696" i="2"/>
  <c r="AB696" i="2"/>
  <c r="AF696" i="2"/>
  <c r="X697" i="2"/>
  <c r="AB697" i="2"/>
  <c r="X698" i="2"/>
  <c r="AB698" i="2"/>
  <c r="AF698" i="2"/>
  <c r="X699" i="2"/>
  <c r="AB699" i="2"/>
  <c r="AF699" i="2"/>
  <c r="X700" i="2"/>
  <c r="AB700" i="2"/>
  <c r="AF700" i="2"/>
  <c r="X701" i="2"/>
  <c r="AB701" i="2"/>
  <c r="AF701" i="2"/>
  <c r="X702" i="2"/>
  <c r="AB702" i="2"/>
  <c r="AF702" i="2"/>
  <c r="AI846" i="2"/>
  <c r="AJ846" i="2" s="1"/>
  <c r="AI853" i="2"/>
  <c r="AI861" i="2"/>
  <c r="AJ844" i="2"/>
  <c r="AJ845" i="2"/>
  <c r="AI845" i="2"/>
  <c r="AK851" i="2"/>
  <c r="AI859" i="2"/>
  <c r="AI887" i="2"/>
  <c r="AI917" i="2"/>
  <c r="AJ917" i="2" s="1"/>
  <c r="AI924" i="2"/>
  <c r="AJ848" i="2"/>
  <c r="AK848" i="2" s="1"/>
  <c r="AI849" i="2"/>
  <c r="AL855" i="2"/>
  <c r="AJ858" i="2"/>
  <c r="AJ880" i="2"/>
  <c r="AK880" i="2" s="1"/>
  <c r="AI908" i="2"/>
  <c r="AJ908" i="2" s="1"/>
  <c r="AL847" i="2"/>
  <c r="AK847" i="2"/>
  <c r="AK852" i="2"/>
  <c r="AJ854" i="2"/>
  <c r="AJ856" i="2"/>
  <c r="AK856" i="2" s="1"/>
  <c r="AL856" i="2" s="1"/>
  <c r="AK868" i="2"/>
  <c r="AL868" i="2" s="1"/>
  <c r="AJ872" i="2"/>
  <c r="AJ901" i="2"/>
  <c r="AL869" i="2"/>
  <c r="AK869" i="2"/>
  <c r="AJ870" i="2"/>
  <c r="AK870" i="2" s="1"/>
  <c r="AJ873" i="2"/>
  <c r="AI874" i="2"/>
  <c r="AJ874" i="2" s="1"/>
  <c r="AK876" i="2"/>
  <c r="AL876" i="2" s="1"/>
  <c r="AK877" i="2"/>
  <c r="AL877" i="2" s="1"/>
  <c r="AJ877" i="2"/>
  <c r="AI879" i="2"/>
  <c r="AJ879" i="2" s="1"/>
  <c r="AJ881" i="2"/>
  <c r="AI882" i="2"/>
  <c r="AJ882" i="2" s="1"/>
  <c r="AJ886" i="2"/>
  <c r="AK888" i="2"/>
  <c r="AL888" i="2" s="1"/>
  <c r="AM888" i="2" s="1"/>
  <c r="AJ891" i="2"/>
  <c r="AI891" i="2"/>
  <c r="AL897" i="2"/>
  <c r="AK897" i="2"/>
  <c r="AK898" i="2"/>
  <c r="AJ898" i="2"/>
  <c r="AI900" i="2"/>
  <c r="AJ900" i="2" s="1"/>
  <c r="AJ902" i="2"/>
  <c r="AK902" i="2" s="1"/>
  <c r="AI903" i="2"/>
  <c r="AL905" i="2"/>
  <c r="AJ907" i="2"/>
  <c r="AK909" i="2"/>
  <c r="AL909" i="2" s="1"/>
  <c r="AI912" i="2"/>
  <c r="AJ912" i="2" s="1"/>
  <c r="AK930" i="2"/>
  <c r="AJ930" i="2"/>
  <c r="AI938" i="2"/>
  <c r="AJ938" i="2" s="1"/>
  <c r="AK862" i="2"/>
  <c r="AL862" i="2" s="1"/>
  <c r="AJ865" i="2"/>
  <c r="AK865" i="2" s="1"/>
  <c r="AI866" i="2"/>
  <c r="AJ875" i="2"/>
  <c r="AI875" i="2"/>
  <c r="AI883" i="2"/>
  <c r="AL889" i="2"/>
  <c r="AK889" i="2"/>
  <c r="AK890" i="2"/>
  <c r="AJ890" i="2"/>
  <c r="AJ893" i="2"/>
  <c r="AI894" i="2"/>
  <c r="AL896" i="2"/>
  <c r="AI904" i="2"/>
  <c r="AJ904" i="2" s="1"/>
  <c r="AK910" i="2"/>
  <c r="AL910" i="2" s="1"/>
  <c r="AJ911" i="2"/>
  <c r="AJ951" i="2"/>
  <c r="AI959" i="2"/>
  <c r="AK966" i="2"/>
  <c r="AI860" i="2"/>
  <c r="AJ860" i="2" s="1"/>
  <c r="AJ863" i="2"/>
  <c r="AI867" i="2"/>
  <c r="AK873" i="2"/>
  <c r="AK881" i="2"/>
  <c r="AK884" i="2"/>
  <c r="AL884" i="2" s="1"/>
  <c r="AI895" i="2"/>
  <c r="AJ903" i="2"/>
  <c r="AK905" i="2"/>
  <c r="AJ923" i="2"/>
  <c r="AK923" i="2" s="1"/>
  <c r="AK922" i="2"/>
  <c r="AL922" i="2" s="1"/>
  <c r="AI929" i="2"/>
  <c r="AJ929" i="2" s="1"/>
  <c r="AJ936" i="2"/>
  <c r="AJ937" i="2"/>
  <c r="AI937" i="2"/>
  <c r="AL943" i="2"/>
  <c r="AM943" i="2" s="1"/>
  <c r="AI950" i="2"/>
  <c r="AK960" i="2"/>
  <c r="AI970" i="2"/>
  <c r="V1064" i="2"/>
  <c r="AB1084" i="2"/>
  <c r="AJ919" i="2"/>
  <c r="AI921" i="2"/>
  <c r="AK926" i="2"/>
  <c r="AJ928" i="2"/>
  <c r="AI928" i="2"/>
  <c r="AI933" i="2"/>
  <c r="AJ933" i="2" s="1"/>
  <c r="AK935" i="2"/>
  <c r="AL935" i="2" s="1"/>
  <c r="AJ940" i="2"/>
  <c r="AK940" i="2" s="1"/>
  <c r="AJ942" i="2"/>
  <c r="AI942" i="2"/>
  <c r="AJ944" i="2"/>
  <c r="AI945" i="2"/>
  <c r="AL947" i="2"/>
  <c r="AJ949" i="2"/>
  <c r="AI954" i="2"/>
  <c r="AJ954" i="2" s="1"/>
  <c r="AL956" i="2"/>
  <c r="AK961" i="2"/>
  <c r="AL961" i="2" s="1"/>
  <c r="AI963" i="2"/>
  <c r="AJ963" i="2" s="1"/>
  <c r="AJ965" i="2"/>
  <c r="AJ966" i="2"/>
  <c r="AJ967" i="2"/>
  <c r="AJ975" i="2"/>
  <c r="Y1049" i="2"/>
  <c r="Y1079" i="2" s="1"/>
  <c r="AI914" i="2"/>
  <c r="AJ914" i="2" s="1"/>
  <c r="AJ915" i="2"/>
  <c r="AK915" i="2" s="1"/>
  <c r="AI916" i="2"/>
  <c r="AJ916" i="2" s="1"/>
  <c r="AK918" i="2"/>
  <c r="AL918" i="2" s="1"/>
  <c r="AJ925" i="2"/>
  <c r="AI925" i="2"/>
  <c r="AJ931" i="2"/>
  <c r="AJ932" i="2"/>
  <c r="AI932" i="2"/>
  <c r="AL939" i="2"/>
  <c r="AK939" i="2"/>
  <c r="AK943" i="2"/>
  <c r="AI946" i="2"/>
  <c r="AK952" i="2"/>
  <c r="AJ953" i="2"/>
  <c r="AJ957" i="2"/>
  <c r="AK957" i="2" s="1"/>
  <c r="AI958" i="2"/>
  <c r="AL960" i="2"/>
  <c r="AM960" i="2" s="1"/>
  <c r="AK964" i="2"/>
  <c r="AL964" i="2" s="1"/>
  <c r="O1049" i="2"/>
  <c r="O1075" i="2"/>
  <c r="S1075" i="2"/>
  <c r="S1049" i="2"/>
  <c r="W1049" i="2"/>
  <c r="W1075" i="2"/>
  <c r="AA1075" i="2"/>
  <c r="AA1049" i="2"/>
  <c r="AE1049" i="2"/>
  <c r="AE1075" i="2"/>
  <c r="Q1077" i="2"/>
  <c r="Q1049" i="2"/>
  <c r="Q1079" i="2" s="1"/>
  <c r="AG1077" i="2"/>
  <c r="AG1049" i="2"/>
  <c r="AG1079" i="2" s="1"/>
  <c r="AL973" i="2"/>
  <c r="AK973" i="2"/>
  <c r="AK974" i="2"/>
  <c r="AC1079" i="2"/>
  <c r="AI968" i="2"/>
  <c r="AK972" i="2"/>
  <c r="AE1064" i="2"/>
  <c r="Q1084" i="2"/>
  <c r="U1084" i="2"/>
  <c r="Y1084" i="2"/>
  <c r="AC1084" i="2"/>
  <c r="AG1084" i="2"/>
  <c r="AJ971" i="2"/>
  <c r="AI975" i="2"/>
  <c r="U989" i="2"/>
  <c r="Y989" i="2"/>
  <c r="AC989" i="2"/>
  <c r="AG989" i="2"/>
  <c r="R1044" i="2"/>
  <c r="Z1044" i="2"/>
  <c r="AH1044" i="2"/>
  <c r="T1084" i="2"/>
  <c r="P1049" i="2"/>
  <c r="T1049" i="2"/>
  <c r="T1079" i="2" s="1"/>
  <c r="X1049" i="2"/>
  <c r="AB1049" i="2"/>
  <c r="AB1079" i="2" s="1"/>
  <c r="AF1049" i="2"/>
  <c r="N1054" i="2"/>
  <c r="V1054" i="2"/>
  <c r="AD1054" i="2"/>
  <c r="Q1059" i="2"/>
  <c r="Q1064" i="2" s="1"/>
  <c r="Y1059" i="2"/>
  <c r="Y1064" i="2" s="1"/>
  <c r="AG1059" i="2"/>
  <c r="AG1064" i="2" s="1"/>
  <c r="T1060" i="2"/>
  <c r="AB1060" i="2"/>
  <c r="O1061" i="2"/>
  <c r="W1061" i="2"/>
  <c r="AE1061" i="2"/>
  <c r="R1062" i="2"/>
  <c r="Z1062" i="2"/>
  <c r="AH1062" i="2"/>
  <c r="P1069" i="2"/>
  <c r="T1069" i="2"/>
  <c r="X1069" i="2"/>
  <c r="AB1069" i="2"/>
  <c r="AF1069" i="2"/>
  <c r="Q1081" i="2"/>
  <c r="U1081" i="2"/>
  <c r="Y1081" i="2"/>
  <c r="AC1081" i="2"/>
  <c r="P1082" i="2"/>
  <c r="T1082" i="2"/>
  <c r="X1082" i="2"/>
  <c r="AB1082" i="2"/>
  <c r="AF1082" i="2"/>
  <c r="S1083" i="2"/>
  <c r="AA1083" i="2"/>
  <c r="N1074" i="2"/>
  <c r="V1074" i="2"/>
  <c r="AD1074" i="2"/>
  <c r="S1076" i="2"/>
  <c r="AA1076" i="2"/>
  <c r="O1078" i="2"/>
  <c r="W1078" i="2"/>
  <c r="AE1078" i="2"/>
  <c r="U1049" i="2"/>
  <c r="U1079" i="2" s="1"/>
  <c r="AC1049" i="2"/>
  <c r="O1054" i="2"/>
  <c r="O1064" i="2" s="1"/>
  <c r="S1054" i="2"/>
  <c r="W1054" i="2"/>
  <c r="AA1054" i="2"/>
  <c r="AA1079" i="2" s="1"/>
  <c r="AE1054" i="2"/>
  <c r="N1076" i="2"/>
  <c r="R1076" i="2"/>
  <c r="V1076" i="2"/>
  <c r="Z1076" i="2"/>
  <c r="AD1076" i="2"/>
  <c r="AH1076" i="2"/>
  <c r="AI1076" i="2" s="1"/>
  <c r="AJ1076" i="2" s="1"/>
  <c r="AK1076" i="2" s="1"/>
  <c r="AL1076" i="2" s="1"/>
  <c r="AM1076" i="2" s="1"/>
  <c r="AN1076" i="2" s="1"/>
  <c r="AO1076" i="2" s="1"/>
  <c r="AP1076" i="2" s="1"/>
  <c r="AQ1076" i="2" s="1"/>
  <c r="AR1076" i="2" s="1"/>
  <c r="AS1076" i="2" s="1"/>
  <c r="AT1076" i="2" s="1"/>
  <c r="AU1076" i="2" s="1"/>
  <c r="AV1076" i="2" s="1"/>
  <c r="AW1076" i="2" s="1"/>
  <c r="AX1076" i="2" s="1"/>
  <c r="AY1076" i="2" s="1"/>
  <c r="P1078" i="2"/>
  <c r="T1078" i="2"/>
  <c r="X1078" i="2"/>
  <c r="AB1078" i="2"/>
  <c r="AF1078" i="2"/>
  <c r="P1054" i="2"/>
  <c r="P1079" i="2" s="1"/>
  <c r="X1054" i="2"/>
  <c r="X1079" i="2" s="1"/>
  <c r="AF1054" i="2"/>
  <c r="AF1079" i="2" s="1"/>
  <c r="P1059" i="2"/>
  <c r="T1059" i="2"/>
  <c r="T1064" i="2" s="1"/>
  <c r="X1059" i="2"/>
  <c r="X1064" i="2" s="1"/>
  <c r="AB1059" i="2"/>
  <c r="AB1064" i="2" s="1"/>
  <c r="AF1059" i="2"/>
  <c r="S1059" i="2"/>
  <c r="S1064" i="2" s="1"/>
  <c r="AA1059" i="2"/>
  <c r="N1060" i="2"/>
  <c r="V1060" i="2"/>
  <c r="AD1060" i="2"/>
  <c r="T1062" i="2"/>
  <c r="AB1062" i="2"/>
  <c r="P1074" i="2"/>
  <c r="X1074" i="2"/>
  <c r="AF1074" i="2"/>
  <c r="Q1078" i="2"/>
  <c r="Y1078" i="2"/>
  <c r="AG1078" i="2"/>
  <c r="AD1099" i="2"/>
  <c r="N1049" i="2"/>
  <c r="R1049" i="2"/>
  <c r="V1049" i="2"/>
  <c r="Z1049" i="2"/>
  <c r="AD1049" i="2"/>
  <c r="AH1049" i="2"/>
  <c r="R1054" i="2"/>
  <c r="Z1054" i="2"/>
  <c r="Z1079" i="2" s="1"/>
  <c r="AH1054" i="2"/>
  <c r="U1059" i="2"/>
  <c r="U1064" i="2" s="1"/>
  <c r="AC1059" i="2"/>
  <c r="AC1064" i="2" s="1"/>
  <c r="P1060" i="2"/>
  <c r="X1060" i="2"/>
  <c r="AF1060" i="2"/>
  <c r="N1062" i="2"/>
  <c r="V1062" i="2"/>
  <c r="AD1062" i="2"/>
  <c r="N1069" i="2"/>
  <c r="R1069" i="2"/>
  <c r="V1069" i="2"/>
  <c r="Z1069" i="2"/>
  <c r="AD1069" i="2"/>
  <c r="AH1069" i="2"/>
  <c r="O1081" i="2"/>
  <c r="S1081" i="2"/>
  <c r="W1081" i="2"/>
  <c r="AA1081" i="2"/>
  <c r="AE1081" i="2"/>
  <c r="N1082" i="2"/>
  <c r="R1082" i="2"/>
  <c r="V1082" i="2"/>
  <c r="Z1082" i="2"/>
  <c r="AD1082" i="2"/>
  <c r="AH1082" i="2"/>
  <c r="AI1082" i="2" s="1"/>
  <c r="AJ1082" i="2" s="1"/>
  <c r="AK1082" i="2" s="1"/>
  <c r="AL1082" i="2" s="1"/>
  <c r="AM1082" i="2" s="1"/>
  <c r="AN1082" i="2" s="1"/>
  <c r="AO1082" i="2" s="1"/>
  <c r="AP1082" i="2" s="1"/>
  <c r="AQ1082" i="2" s="1"/>
  <c r="AR1082" i="2" s="1"/>
  <c r="AS1082" i="2" s="1"/>
  <c r="AT1082" i="2" s="1"/>
  <c r="AU1082" i="2" s="1"/>
  <c r="AV1082" i="2" s="1"/>
  <c r="AW1082" i="2" s="1"/>
  <c r="AX1082" i="2" s="1"/>
  <c r="AY1082" i="2" s="1"/>
  <c r="Q1083" i="2"/>
  <c r="U1083" i="2"/>
  <c r="Y1083" i="2"/>
  <c r="AC1083" i="2"/>
  <c r="AG1083" i="2"/>
  <c r="P1083" i="2"/>
  <c r="T1083" i="2"/>
  <c r="X1083" i="2"/>
  <c r="AB1083" i="2"/>
  <c r="AF1083" i="2"/>
  <c r="O1074" i="2"/>
  <c r="S1074" i="2"/>
  <c r="W1074" i="2"/>
  <c r="AA1074" i="2"/>
  <c r="AE1074" i="2"/>
  <c r="Q1080" i="2"/>
  <c r="U1080" i="2"/>
  <c r="Y1080" i="2"/>
  <c r="AC1080" i="2"/>
  <c r="AG1080" i="2"/>
  <c r="N1089" i="2"/>
  <c r="N1099" i="2" s="1"/>
  <c r="R1089" i="2"/>
  <c r="R1099" i="2" s="1"/>
  <c r="V1089" i="2"/>
  <c r="V1099" i="2" s="1"/>
  <c r="Z1089" i="2"/>
  <c r="Z1099" i="2" s="1"/>
  <c r="AD1089" i="2"/>
  <c r="AH1089" i="2"/>
  <c r="AH1099" i="2" s="1"/>
  <c r="AA1094" i="2"/>
  <c r="AA1099" i="2" s="1"/>
  <c r="H1133" i="2"/>
  <c r="L1133" i="2"/>
  <c r="P1133" i="2"/>
  <c r="T1133" i="2"/>
  <c r="X1133" i="2"/>
  <c r="AB1133" i="2"/>
  <c r="AF1133" i="2"/>
  <c r="AJ1133" i="2"/>
  <c r="AN1133" i="2"/>
  <c r="AR1133" i="2"/>
  <c r="AV1133" i="2"/>
  <c r="O1099" i="2"/>
  <c r="AE1099" i="2"/>
  <c r="AF1081" i="2"/>
  <c r="O1082" i="2"/>
  <c r="S1082" i="2"/>
  <c r="W1082" i="2"/>
  <c r="AA1082" i="2"/>
  <c r="AE1082" i="2"/>
  <c r="N1083" i="2"/>
  <c r="R1083" i="2"/>
  <c r="V1083" i="2"/>
  <c r="Z1083" i="2"/>
  <c r="AD1083" i="2"/>
  <c r="AH1083" i="2"/>
  <c r="AI1083" i="2" s="1"/>
  <c r="AJ1083" i="2" s="1"/>
  <c r="AK1083" i="2" s="1"/>
  <c r="AL1083" i="2" s="1"/>
  <c r="AM1083" i="2" s="1"/>
  <c r="AN1083" i="2" s="1"/>
  <c r="AO1083" i="2" s="1"/>
  <c r="AP1083" i="2" s="1"/>
  <c r="AQ1083" i="2" s="1"/>
  <c r="AR1083" i="2" s="1"/>
  <c r="AS1083" i="2" s="1"/>
  <c r="AT1083" i="2" s="1"/>
  <c r="AU1083" i="2" s="1"/>
  <c r="AV1083" i="2" s="1"/>
  <c r="AW1083" i="2" s="1"/>
  <c r="AX1083" i="2" s="1"/>
  <c r="AY1083" i="2" s="1"/>
  <c r="S1094" i="2"/>
  <c r="S1099" i="2" s="1"/>
  <c r="F1127" i="2"/>
  <c r="J1127" i="2"/>
  <c r="N1127" i="2"/>
  <c r="R1127" i="2"/>
  <c r="V1127" i="2"/>
  <c r="Z1127" i="2"/>
  <c r="AD1127" i="2"/>
  <c r="AH1127" i="2"/>
  <c r="AL1127" i="2"/>
  <c r="AP1127" i="2"/>
  <c r="AT1127" i="2"/>
  <c r="AX1127" i="2"/>
  <c r="F1139" i="2"/>
  <c r="J1139" i="2"/>
  <c r="N1139" i="2"/>
  <c r="R1139" i="2"/>
  <c r="V1139" i="2"/>
  <c r="AD1139" i="2"/>
  <c r="AL1139" i="2"/>
  <c r="AT1139" i="2"/>
  <c r="P1094" i="2"/>
  <c r="P1099" i="2" s="1"/>
  <c r="T1094" i="2"/>
  <c r="T1099" i="2" s="1"/>
  <c r="X1094" i="2"/>
  <c r="X1099" i="2" s="1"/>
  <c r="AB1094" i="2"/>
  <c r="AF1094" i="2"/>
  <c r="AF1099" i="2" s="1"/>
  <c r="G1145" i="2"/>
  <c r="K1145" i="2"/>
  <c r="O1145" i="2"/>
  <c r="S1145" i="2"/>
  <c r="W1145" i="2"/>
  <c r="AA1145" i="2"/>
  <c r="AE1145" i="2"/>
  <c r="AI1145" i="2"/>
  <c r="AM1145" i="2"/>
  <c r="AQ1145" i="2"/>
  <c r="AU1145" i="2"/>
  <c r="AY1145" i="2"/>
  <c r="Q1094" i="2"/>
  <c r="U1094" i="2"/>
  <c r="U1099" i="2" s="1"/>
  <c r="Y1094" i="2"/>
  <c r="Y1099" i="2" s="1"/>
  <c r="AC1094" i="2"/>
  <c r="AC1099" i="2" s="1"/>
  <c r="AG1094" i="2"/>
  <c r="X1139" i="2"/>
  <c r="AB1139" i="2"/>
  <c r="AF1139" i="2"/>
  <c r="AJ1139" i="2"/>
  <c r="AN1139" i="2"/>
  <c r="AR1139" i="2"/>
  <c r="AV1139" i="2"/>
  <c r="G1157" i="2"/>
  <c r="K1157" i="2"/>
  <c r="O1157" i="2"/>
  <c r="S1157" i="2"/>
  <c r="W1157" i="2"/>
  <c r="AA1157" i="2"/>
  <c r="AE1157" i="2"/>
  <c r="AI1157" i="2"/>
  <c r="AM1157" i="2"/>
  <c r="AQ1157" i="2"/>
  <c r="AU1157" i="2"/>
  <c r="AY1157" i="2"/>
  <c r="E1175" i="2"/>
  <c r="I1175" i="2"/>
  <c r="M1175" i="2"/>
  <c r="Q1175" i="2"/>
  <c r="U1175" i="2"/>
  <c r="Y1175" i="2"/>
  <c r="AC1175" i="2"/>
  <c r="AG1175" i="2"/>
  <c r="AK1175" i="2"/>
  <c r="AO1175" i="2"/>
  <c r="AS1175" i="2"/>
  <c r="AW1175" i="2"/>
  <c r="F1187" i="2"/>
  <c r="J1187" i="2"/>
  <c r="N1187" i="2"/>
  <c r="R1187" i="2"/>
  <c r="V1187" i="2"/>
  <c r="Z1187" i="2"/>
  <c r="AD1187" i="2"/>
  <c r="AH1187" i="2"/>
  <c r="AL1187" i="2"/>
  <c r="AP1187" i="2"/>
  <c r="AT1187" i="2"/>
  <c r="AX1187" i="2"/>
  <c r="V1218" i="2"/>
  <c r="G1191" i="2"/>
  <c r="K1191" i="2"/>
  <c r="O1191" i="2"/>
  <c r="S1191" i="2"/>
  <c r="W1191" i="2"/>
  <c r="AA1191" i="2"/>
  <c r="AE1191" i="2"/>
  <c r="AI1191" i="2"/>
  <c r="AM1191" i="2"/>
  <c r="AQ1191" i="2"/>
  <c r="AU1191" i="2"/>
  <c r="AY1191" i="2"/>
  <c r="G1195" i="2"/>
  <c r="K1195" i="2"/>
  <c r="O1195" i="2"/>
  <c r="S1195" i="2"/>
  <c r="AA1195" i="2"/>
  <c r="AE1195" i="2"/>
  <c r="AI1195" i="2"/>
  <c r="AU1195" i="2"/>
  <c r="AY1195" i="2"/>
  <c r="AL1218" i="2"/>
  <c r="AL1215" i="2"/>
  <c r="AL1209" i="2"/>
  <c r="AT1218" i="2"/>
  <c r="AT1215" i="2"/>
  <c r="AT1209" i="2"/>
  <c r="H1207" i="2"/>
  <c r="L1207" i="2"/>
  <c r="P1207" i="2"/>
  <c r="X1207" i="2"/>
  <c r="AF1207" i="2"/>
  <c r="AN1207" i="2"/>
  <c r="AV1207" i="2"/>
  <c r="AP1215" i="2"/>
  <c r="L1195" i="2"/>
  <c r="P1195" i="2"/>
  <c r="T1195" i="2"/>
  <c r="X1195" i="2"/>
  <c r="AB1195" i="2"/>
  <c r="AF1195" i="2"/>
  <c r="AJ1195" i="2"/>
  <c r="AN1195" i="2"/>
  <c r="AR1195" i="2"/>
  <c r="AV1195" i="2"/>
  <c r="N1218" i="2"/>
  <c r="AD1218" i="2"/>
  <c r="T1218" i="2"/>
  <c r="AB1218" i="2"/>
  <c r="Q1218" i="2"/>
  <c r="U1218" i="2"/>
  <c r="Y1218" i="2"/>
  <c r="AC1218" i="2"/>
  <c r="AG1218" i="2"/>
  <c r="AK1218" i="2"/>
  <c r="AO1218" i="2"/>
  <c r="AS1218" i="2"/>
  <c r="AW1218" i="2"/>
  <c r="X1218" i="2"/>
  <c r="M1207" i="2"/>
  <c r="Q1207" i="2"/>
  <c r="U1207" i="2"/>
  <c r="Y1207" i="2"/>
  <c r="AC1207" i="2"/>
  <c r="AG1207" i="2"/>
  <c r="AK1207" i="2"/>
  <c r="AO1207" i="2"/>
  <c r="AS1207" i="2"/>
  <c r="AW1207" i="2"/>
  <c r="AI1209" i="2"/>
  <c r="AM1209" i="2"/>
  <c r="AQ1209" i="2"/>
  <c r="AU1209" i="2"/>
  <c r="AY1209" i="2"/>
  <c r="AJ1209" i="2"/>
  <c r="AR1209" i="2"/>
  <c r="AI1215" i="2"/>
  <c r="AM1215" i="2"/>
  <c r="AQ1215" i="2"/>
  <c r="AU1215" i="2"/>
  <c r="AY1215" i="2"/>
  <c r="AA1213" i="2"/>
  <c r="AE1213" i="2"/>
  <c r="AI1213" i="2"/>
  <c r="AM1213" i="2"/>
  <c r="AQ1213" i="2"/>
  <c r="AU1213" i="2"/>
  <c r="AY1213" i="2"/>
  <c r="O1218" i="2"/>
  <c r="S1218" i="2"/>
  <c r="W1218" i="2"/>
  <c r="AA1218" i="2"/>
  <c r="AE1218" i="2"/>
  <c r="AI1218" i="2"/>
  <c r="AM1218" i="2"/>
  <c r="AQ1218" i="2"/>
  <c r="AU1218" i="2"/>
  <c r="AY1218" i="2"/>
  <c r="AK1209" i="2"/>
  <c r="AO1209" i="2"/>
  <c r="AS1209" i="2"/>
  <c r="AW1209" i="2"/>
  <c r="AK1215" i="2"/>
  <c r="AO1215" i="2"/>
  <c r="AS1215" i="2"/>
  <c r="AW1215" i="2"/>
  <c r="H1228" i="2"/>
  <c r="L1228" i="2"/>
  <c r="P1228" i="2"/>
  <c r="T1228" i="2"/>
  <c r="X1228" i="2"/>
  <c r="AB1228" i="2"/>
  <c r="AF1228" i="2"/>
  <c r="AJ1228" i="2"/>
  <c r="AN1228" i="2"/>
  <c r="AR1228" i="2"/>
  <c r="AV1228" i="2"/>
  <c r="Y1044" i="2" l="1"/>
  <c r="O591" i="2"/>
  <c r="S982" i="2"/>
  <c r="S980" i="2"/>
  <c r="S978" i="2"/>
  <c r="S955" i="2"/>
  <c r="S878" i="2"/>
  <c r="Z698" i="2"/>
  <c r="Z279" i="2"/>
  <c r="R982" i="2"/>
  <c r="R927" i="2"/>
  <c r="Z920" i="2"/>
  <c r="Q675" i="2"/>
  <c r="AG976" i="2"/>
  <c r="P654" i="2"/>
  <c r="AF982" i="2"/>
  <c r="P829" i="2"/>
  <c r="P969" i="2" s="1"/>
  <c r="AF913" i="2"/>
  <c r="T978" i="2"/>
  <c r="Y982" i="2"/>
  <c r="AC981" i="2"/>
  <c r="AG980" i="2"/>
  <c r="U979" i="2"/>
  <c r="Y978" i="2"/>
  <c r="T934" i="2"/>
  <c r="AE654" i="2"/>
  <c r="W640" i="2"/>
  <c r="O626" i="2"/>
  <c r="S605" i="2"/>
  <c r="AA913" i="2"/>
  <c r="Z668" i="2"/>
  <c r="AC647" i="2"/>
  <c r="AC234" i="2"/>
  <c r="AB584" i="2"/>
  <c r="AB280" i="2"/>
  <c r="AB143" i="2"/>
  <c r="AC143" i="2"/>
  <c r="AF927" i="2"/>
  <c r="AB913" i="2"/>
  <c r="AF977" i="2"/>
  <c r="U278" i="2"/>
  <c r="Y277" i="2"/>
  <c r="U1044" i="2"/>
  <c r="AM922" i="2"/>
  <c r="AE682" i="2"/>
  <c r="AE577" i="2"/>
  <c r="O980" i="2"/>
  <c r="AE255" i="2"/>
  <c r="S913" i="2"/>
  <c r="Z164" i="2"/>
  <c r="Q836" i="2"/>
  <c r="Q976" i="2" s="1"/>
  <c r="AF979" i="2"/>
  <c r="T981" i="2"/>
  <c r="AB829" i="2"/>
  <c r="AB969" i="2" s="1"/>
  <c r="Y981" i="2"/>
  <c r="AC980" i="2"/>
  <c r="AG979" i="2"/>
  <c r="U978" i="2"/>
  <c r="AF143" i="2"/>
  <c r="W1079" i="2"/>
  <c r="AL848" i="2"/>
  <c r="AF697" i="2"/>
  <c r="AF689" i="2"/>
  <c r="AA700" i="2"/>
  <c r="AA633" i="2"/>
  <c r="S619" i="2"/>
  <c r="S700" i="2"/>
  <c r="AA976" i="2"/>
  <c r="W248" i="2"/>
  <c r="AA927" i="2"/>
  <c r="AA982" i="2"/>
  <c r="V661" i="2"/>
  <c r="R822" i="2"/>
  <c r="R962" i="2" s="1"/>
  <c r="Z220" i="2"/>
  <c r="Z192" i="2"/>
  <c r="V185" i="2"/>
  <c r="Z171" i="2"/>
  <c r="AD982" i="2"/>
  <c r="AC661" i="2"/>
  <c r="Q885" i="2"/>
  <c r="AB976" i="2"/>
  <c r="T982" i="2"/>
  <c r="AK911" i="2"/>
  <c r="AL911" i="2" s="1"/>
  <c r="AM911" i="2" s="1"/>
  <c r="S598" i="2"/>
  <c r="O699" i="2"/>
  <c r="S981" i="2"/>
  <c r="S979" i="2"/>
  <c r="O241" i="2"/>
  <c r="AA934" i="2"/>
  <c r="S927" i="2"/>
  <c r="AA857" i="2"/>
  <c r="AH682" i="2"/>
  <c r="R647" i="2"/>
  <c r="V829" i="2"/>
  <c r="R955" i="2"/>
  <c r="V227" i="2"/>
  <c r="V178" i="2"/>
  <c r="U699" i="2"/>
  <c r="Q647" i="2"/>
  <c r="AC619" i="2"/>
  <c r="P584" i="2"/>
  <c r="AG185" i="2"/>
  <c r="X829" i="2"/>
  <c r="X969" i="2" s="1"/>
  <c r="AG982" i="2"/>
  <c r="U981" i="2"/>
  <c r="Y980" i="2"/>
  <c r="AC979" i="2"/>
  <c r="AG978" i="2"/>
  <c r="X143" i="2"/>
  <c r="S702" i="2"/>
  <c r="S255" i="2"/>
  <c r="V276" i="2"/>
  <c r="V206" i="2"/>
  <c r="AG700" i="2"/>
  <c r="T640" i="2"/>
  <c r="X577" i="2"/>
  <c r="Q700" i="2"/>
  <c r="AM884" i="2"/>
  <c r="W697" i="2"/>
  <c r="AA647" i="2"/>
  <c r="S633" i="2"/>
  <c r="AC1044" i="2"/>
  <c r="S612" i="2"/>
  <c r="AA570" i="2"/>
  <c r="O701" i="2"/>
  <c r="O981" i="2"/>
  <c r="O979" i="2"/>
  <c r="AA948" i="2"/>
  <c r="S941" i="2"/>
  <c r="AA220" i="2"/>
  <c r="W213" i="2"/>
  <c r="O178" i="2"/>
  <c r="AA871" i="2"/>
  <c r="S864" i="2"/>
  <c r="W979" i="2"/>
  <c r="R829" i="2"/>
  <c r="R969" i="2" s="1"/>
  <c r="AH962" i="2"/>
  <c r="Z934" i="2"/>
  <c r="AH927" i="2"/>
  <c r="R213" i="2"/>
  <c r="AD899" i="2"/>
  <c r="Q661" i="2"/>
  <c r="P640" i="2"/>
  <c r="T829" i="2"/>
  <c r="T969" i="2" s="1"/>
  <c r="X857" i="2"/>
  <c r="P979" i="2"/>
  <c r="AC982" i="2"/>
  <c r="AG981" i="2"/>
  <c r="U980" i="2"/>
  <c r="Y979" i="2"/>
  <c r="AC978" i="2"/>
  <c r="N1084" i="2"/>
  <c r="N1044" i="2"/>
  <c r="AD1079" i="2"/>
  <c r="AD1064" i="2"/>
  <c r="T1044" i="2"/>
  <c r="W1064" i="2"/>
  <c r="AL974" i="2"/>
  <c r="AK914" i="2"/>
  <c r="AL914" i="2" s="1"/>
  <c r="AE1084" i="2"/>
  <c r="AE1044" i="2"/>
  <c r="AB1099" i="2"/>
  <c r="AB1044" i="2"/>
  <c r="W1084" i="2"/>
  <c r="W1044" i="2"/>
  <c r="R1079" i="2"/>
  <c r="R1064" i="2"/>
  <c r="R1084" i="2"/>
  <c r="AL972" i="2"/>
  <c r="AM972" i="2" s="1"/>
  <c r="AN972" i="2" s="1"/>
  <c r="AM964" i="2"/>
  <c r="AK953" i="2"/>
  <c r="AK931" i="2"/>
  <c r="AL931" i="2" s="1"/>
  <c r="AK944" i="2"/>
  <c r="AJ921" i="2"/>
  <c r="AK921" i="2" s="1"/>
  <c r="AM974" i="2"/>
  <c r="AN974" i="2" s="1"/>
  <c r="Q1099" i="2"/>
  <c r="Q1044" i="2"/>
  <c r="O1084" i="2"/>
  <c r="O1044" i="2"/>
  <c r="AH1079" i="2"/>
  <c r="AH1064" i="2"/>
  <c r="AH1084" i="2"/>
  <c r="AJ946" i="2"/>
  <c r="X1084" i="2"/>
  <c r="X1044" i="2"/>
  <c r="AE1079" i="2"/>
  <c r="O1079" i="2"/>
  <c r="AD1084" i="2"/>
  <c r="AD1044" i="2"/>
  <c r="N1079" i="2"/>
  <c r="N1064" i="2"/>
  <c r="AM939" i="2"/>
  <c r="AK949" i="2"/>
  <c r="AL949" i="2" s="1"/>
  <c r="AK936" i="2"/>
  <c r="AL936" i="2"/>
  <c r="AM936" i="2" s="1"/>
  <c r="AG1099" i="2"/>
  <c r="AG1044" i="2"/>
  <c r="AK971" i="2"/>
  <c r="AL915" i="2"/>
  <c r="AM915" i="2" s="1"/>
  <c r="AM956" i="2"/>
  <c r="AN956" i="2" s="1"/>
  <c r="AK967" i="2"/>
  <c r="AM909" i="2"/>
  <c r="AN943" i="2"/>
  <c r="AJ958" i="2"/>
  <c r="AK965" i="2"/>
  <c r="AM947" i="2"/>
  <c r="AM876" i="2"/>
  <c r="AM868" i="2"/>
  <c r="AN868" i="2" s="1"/>
  <c r="AL898" i="2"/>
  <c r="AL870" i="2"/>
  <c r="O696" i="2"/>
  <c r="O276" i="2"/>
  <c r="O689" i="2"/>
  <c r="O269" i="2"/>
  <c r="W682" i="2"/>
  <c r="W262" i="2"/>
  <c r="AE423" i="2"/>
  <c r="AE150" i="2"/>
  <c r="O423" i="2"/>
  <c r="O283" i="2" s="1"/>
  <c r="O150" i="2"/>
  <c r="W981" i="2"/>
  <c r="AA980" i="2"/>
  <c r="AA850" i="2"/>
  <c r="AA843" i="2"/>
  <c r="S850" i="2"/>
  <c r="V976" i="2"/>
  <c r="V969" i="2"/>
  <c r="AD948" i="2"/>
  <c r="Z941" i="2"/>
  <c r="Z206" i="2"/>
  <c r="Z626" i="2"/>
  <c r="AH192" i="2"/>
  <c r="AH612" i="2"/>
  <c r="R612" i="2"/>
  <c r="R192" i="2"/>
  <c r="V885" i="2"/>
  <c r="Z178" i="2"/>
  <c r="Z598" i="2"/>
  <c r="Z878" i="2"/>
  <c r="AD423" i="2"/>
  <c r="AD150" i="2"/>
  <c r="AD981" i="2"/>
  <c r="AD980" i="2"/>
  <c r="Z979" i="2"/>
  <c r="Z978" i="2"/>
  <c r="AD977" i="2"/>
  <c r="Y976" i="2"/>
  <c r="Y829" i="2"/>
  <c r="Y969" i="2" s="1"/>
  <c r="Q829" i="2"/>
  <c r="Q969" i="2" s="1"/>
  <c r="Q682" i="2"/>
  <c r="Q262" i="2"/>
  <c r="AC962" i="2"/>
  <c r="U822" i="2"/>
  <c r="U962" i="2" s="1"/>
  <c r="AC955" i="2"/>
  <c r="AC948" i="2"/>
  <c r="AC941" i="2"/>
  <c r="AC934" i="2"/>
  <c r="AC927" i="2"/>
  <c r="AC920" i="2"/>
  <c r="AC913" i="2"/>
  <c r="AC906" i="2"/>
  <c r="AC899" i="2"/>
  <c r="Y892" i="2"/>
  <c r="P696" i="2"/>
  <c r="P276" i="2"/>
  <c r="Y899" i="2"/>
  <c r="P423" i="2"/>
  <c r="P283" i="2" s="1"/>
  <c r="P150" i="2"/>
  <c r="AH279" i="2"/>
  <c r="X822" i="2"/>
  <c r="X962" i="2" s="1"/>
  <c r="V696" i="2"/>
  <c r="AF969" i="2"/>
  <c r="AI969" i="2" s="1"/>
  <c r="AJ969" i="2" s="1"/>
  <c r="T241" i="2"/>
  <c r="T941" i="2"/>
  <c r="T927" i="2"/>
  <c r="T213" i="2"/>
  <c r="T913" i="2"/>
  <c r="Z906" i="2"/>
  <c r="AD878" i="2"/>
  <c r="AC423" i="2"/>
  <c r="AE143" i="2"/>
  <c r="T892" i="2"/>
  <c r="V668" i="2"/>
  <c r="AD647" i="2"/>
  <c r="V640" i="2"/>
  <c r="R633" i="2"/>
  <c r="R626" i="2"/>
  <c r="R619" i="2"/>
  <c r="AH605" i="2"/>
  <c r="AH598" i="2"/>
  <c r="AH591" i="2"/>
  <c r="AD584" i="2"/>
  <c r="P981" i="2"/>
  <c r="P281" i="2"/>
  <c r="AB241" i="2"/>
  <c r="AB213" i="2"/>
  <c r="T150" i="2"/>
  <c r="T423" i="2"/>
  <c r="T283" i="2" s="1"/>
  <c r="Q841" i="2"/>
  <c r="Q981" i="2" s="1"/>
  <c r="Q839" i="2"/>
  <c r="Q979" i="2" s="1"/>
  <c r="AG837" i="2"/>
  <c r="AG977" i="2" s="1"/>
  <c r="AG710" i="2"/>
  <c r="Y837" i="2"/>
  <c r="Y977" i="2" s="1"/>
  <c r="Y710" i="2"/>
  <c r="Q837" i="2"/>
  <c r="Q977" i="2" s="1"/>
  <c r="Q710" i="2"/>
  <c r="AC282" i="2"/>
  <c r="AC278" i="2"/>
  <c r="AD143" i="2"/>
  <c r="AB948" i="2"/>
  <c r="T864" i="2"/>
  <c r="AB980" i="2"/>
  <c r="AB850" i="2"/>
  <c r="AB843" i="2"/>
  <c r="AD682" i="2"/>
  <c r="T696" i="2"/>
  <c r="T276" i="2"/>
  <c r="T836" i="2"/>
  <c r="T976" i="2" s="1"/>
  <c r="X892" i="2"/>
  <c r="Q423" i="2"/>
  <c r="Q283" i="2" s="1"/>
  <c r="AB979" i="2"/>
  <c r="AG143" i="2"/>
  <c r="AG281" i="2"/>
  <c r="AH280" i="2"/>
  <c r="AE279" i="2"/>
  <c r="AE282" i="2"/>
  <c r="AB269" i="2"/>
  <c r="Y871" i="2"/>
  <c r="S1084" i="2"/>
  <c r="S1044" i="2"/>
  <c r="P1084" i="2"/>
  <c r="P1044" i="2"/>
  <c r="AF1064" i="2"/>
  <c r="P1064" i="2"/>
  <c r="V1084" i="2"/>
  <c r="V1044" i="2"/>
  <c r="AJ970" i="2"/>
  <c r="AN973" i="2"/>
  <c r="AM973" i="2"/>
  <c r="AJ968" i="2"/>
  <c r="AL952" i="2"/>
  <c r="AN939" i="2"/>
  <c r="AK932" i="2"/>
  <c r="AL925" i="2"/>
  <c r="AK925" i="2"/>
  <c r="AL963" i="2"/>
  <c r="AK963" i="2"/>
  <c r="AK951" i="2"/>
  <c r="AL951" i="2" s="1"/>
  <c r="AL926" i="2"/>
  <c r="AK919" i="2"/>
  <c r="AK916" i="2"/>
  <c r="Z1064" i="2"/>
  <c r="AK970" i="2"/>
  <c r="AK958" i="2"/>
  <c r="AJ950" i="2"/>
  <c r="AK937" i="2"/>
  <c r="AK929" i="2"/>
  <c r="AN947" i="2"/>
  <c r="AL923" i="2"/>
  <c r="AK903" i="2"/>
  <c r="AJ895" i="2"/>
  <c r="AK895" i="2" s="1"/>
  <c r="AK882" i="2"/>
  <c r="AK874" i="2"/>
  <c r="AJ867" i="2"/>
  <c r="AL966" i="2"/>
  <c r="AK901" i="2"/>
  <c r="AL901" i="2" s="1"/>
  <c r="AK875" i="2"/>
  <c r="AL875" i="2" s="1"/>
  <c r="AL965" i="2"/>
  <c r="AJ945" i="2"/>
  <c r="AK912" i="2"/>
  <c r="AK907" i="2"/>
  <c r="AK900" i="2"/>
  <c r="AN888" i="2"/>
  <c r="AL882" i="2"/>
  <c r="AM877" i="2"/>
  <c r="AL874" i="2"/>
  <c r="AM935" i="2"/>
  <c r="AM856" i="2"/>
  <c r="AN856" i="2" s="1"/>
  <c r="AM848" i="2"/>
  <c r="AN848" i="2" s="1"/>
  <c r="AJ924" i="2"/>
  <c r="AL890" i="2"/>
  <c r="AM855" i="2"/>
  <c r="AK844" i="2"/>
  <c r="AJ861" i="2"/>
  <c r="AK893" i="2"/>
  <c r="AJ866" i="2"/>
  <c r="AL852" i="2"/>
  <c r="O702" i="2"/>
  <c r="O698" i="2"/>
  <c r="AE976" i="2"/>
  <c r="S836" i="2"/>
  <c r="S976" i="2" s="1"/>
  <c r="AA689" i="2"/>
  <c r="AA269" i="2"/>
  <c r="AE969" i="2"/>
  <c r="W829" i="2"/>
  <c r="W969" i="2" s="1"/>
  <c r="O829" i="2"/>
  <c r="O969" i="2" s="1"/>
  <c r="S682" i="2"/>
  <c r="S262" i="2"/>
  <c r="AA822" i="2"/>
  <c r="AA962" i="2" s="1"/>
  <c r="S822" i="2"/>
  <c r="S962" i="2" s="1"/>
  <c r="AE955" i="2"/>
  <c r="O955" i="2"/>
  <c r="W948" i="2"/>
  <c r="AE941" i="2"/>
  <c r="O941" i="2"/>
  <c r="W934" i="2"/>
  <c r="AE927" i="2"/>
  <c r="O927" i="2"/>
  <c r="W920" i="2"/>
  <c r="AE913" i="2"/>
  <c r="O913" i="2"/>
  <c r="W906" i="2"/>
  <c r="AA899" i="2"/>
  <c r="S892" i="2"/>
  <c r="AA885" i="2"/>
  <c r="AE878" i="2"/>
  <c r="O878" i="2"/>
  <c r="W871" i="2"/>
  <c r="AE864" i="2"/>
  <c r="O864" i="2"/>
  <c r="W857" i="2"/>
  <c r="AA423" i="2"/>
  <c r="AA150" i="2"/>
  <c r="W980" i="2"/>
  <c r="AA979" i="2"/>
  <c r="AE978" i="2"/>
  <c r="AA977" i="2"/>
  <c r="S837" i="2"/>
  <c r="S977" i="2" s="1"/>
  <c r="AH702" i="2"/>
  <c r="Z697" i="2"/>
  <c r="Z689" i="2"/>
  <c r="Z269" i="2"/>
  <c r="AD969" i="2"/>
  <c r="Z682" i="2"/>
  <c r="Z262" i="2"/>
  <c r="Z822" i="2"/>
  <c r="Z962" i="2" s="1"/>
  <c r="V955" i="2"/>
  <c r="V948" i="2"/>
  <c r="V941" i="2"/>
  <c r="AD934" i="2"/>
  <c r="V927" i="2"/>
  <c r="AD920" i="2"/>
  <c r="R913" i="2"/>
  <c r="R906" i="2"/>
  <c r="V199" i="2"/>
  <c r="V619" i="2"/>
  <c r="Z899" i="2"/>
  <c r="AH892" i="2"/>
  <c r="AI892" i="2" s="1"/>
  <c r="R892" i="2"/>
  <c r="R885" i="2"/>
  <c r="R878" i="2"/>
  <c r="V171" i="2"/>
  <c r="V591" i="2"/>
  <c r="AH164" i="2"/>
  <c r="AH584" i="2"/>
  <c r="R164" i="2"/>
  <c r="R584" i="2"/>
  <c r="AD857" i="2"/>
  <c r="Z423" i="2"/>
  <c r="Z150" i="2"/>
  <c r="Z570" i="2"/>
  <c r="Z982" i="2"/>
  <c r="Z981" i="2"/>
  <c r="V980" i="2"/>
  <c r="V979" i="2"/>
  <c r="V978" i="2"/>
  <c r="Z843" i="2"/>
  <c r="Z850" i="2"/>
  <c r="AM910" i="2"/>
  <c r="AN910" i="2" s="1"/>
  <c r="Y689" i="2"/>
  <c r="Y269" i="2"/>
  <c r="Y955" i="2"/>
  <c r="Y948" i="2"/>
  <c r="Y941" i="2"/>
  <c r="Y934" i="2"/>
  <c r="Y927" i="2"/>
  <c r="Y920" i="2"/>
  <c r="Y913" i="2"/>
  <c r="Y906" i="2"/>
  <c r="Q899" i="2"/>
  <c r="Q892" i="2"/>
  <c r="Z699" i="2"/>
  <c r="AF584" i="2"/>
  <c r="AB682" i="2"/>
  <c r="AB262" i="2"/>
  <c r="AD279" i="2"/>
  <c r="AH871" i="2"/>
  <c r="AI871" i="2" s="1"/>
  <c r="R702" i="2"/>
  <c r="Z948" i="2"/>
  <c r="V878" i="2"/>
  <c r="AH282" i="2"/>
  <c r="AE281" i="2"/>
  <c r="AH278" i="2"/>
  <c r="AE277" i="2"/>
  <c r="AA143" i="2"/>
  <c r="P570" i="2"/>
  <c r="X976" i="2"/>
  <c r="T948" i="2"/>
  <c r="X920" i="2"/>
  <c r="AF878" i="2"/>
  <c r="Y423" i="2"/>
  <c r="X850" i="2"/>
  <c r="X843" i="2"/>
  <c r="AH661" i="2"/>
  <c r="V647" i="2"/>
  <c r="AH633" i="2"/>
  <c r="AH626" i="2"/>
  <c r="AH619" i="2"/>
  <c r="AD612" i="2"/>
  <c r="AD598" i="2"/>
  <c r="AD591" i="2"/>
  <c r="Z584" i="2"/>
  <c r="R577" i="2"/>
  <c r="P702" i="2"/>
  <c r="P698" i="2"/>
  <c r="AF279" i="2"/>
  <c r="Z143" i="2"/>
  <c r="P948" i="2"/>
  <c r="T920" i="2"/>
  <c r="AB892" i="2"/>
  <c r="AG423" i="2"/>
  <c r="AB977" i="2"/>
  <c r="Y577" i="2"/>
  <c r="P822" i="2"/>
  <c r="P962" i="2" s="1"/>
  <c r="AB920" i="2"/>
  <c r="AB878" i="2"/>
  <c r="AD850" i="2"/>
  <c r="AF281" i="2"/>
  <c r="AO888" i="2"/>
  <c r="AM961" i="2"/>
  <c r="AN961" i="2" s="1"/>
  <c r="AN877" i="2"/>
  <c r="AM926" i="2"/>
  <c r="AM897" i="2"/>
  <c r="AL865" i="2"/>
  <c r="AM896" i="2"/>
  <c r="AN896" i="2" s="1"/>
  <c r="S570" i="2"/>
  <c r="S563" i="2"/>
  <c r="W689" i="2"/>
  <c r="W269" i="2"/>
  <c r="O682" i="2"/>
  <c r="O262" i="2"/>
  <c r="W423" i="2"/>
  <c r="W150" i="2"/>
  <c r="AE850" i="2"/>
  <c r="AE843" i="2"/>
  <c r="AE983" i="2" s="1"/>
  <c r="W850" i="2"/>
  <c r="W843" i="2"/>
  <c r="O850" i="2"/>
  <c r="R281" i="2"/>
  <c r="R701" i="2"/>
  <c r="R836" i="2"/>
  <c r="R976" i="2" s="1"/>
  <c r="V689" i="2"/>
  <c r="V269" i="2"/>
  <c r="V682" i="2"/>
  <c r="V262" i="2"/>
  <c r="V962" i="2"/>
  <c r="R941" i="2"/>
  <c r="AD213" i="2"/>
  <c r="AD633" i="2"/>
  <c r="AH885" i="2"/>
  <c r="AD157" i="2"/>
  <c r="AD577" i="2"/>
  <c r="V423" i="2"/>
  <c r="V150" i="2"/>
  <c r="V982" i="2"/>
  <c r="R980" i="2"/>
  <c r="AH843" i="2"/>
  <c r="AH850" i="2"/>
  <c r="Z977" i="2"/>
  <c r="AN855" i="2"/>
  <c r="Q689" i="2"/>
  <c r="Q269" i="2"/>
  <c r="AC969" i="2"/>
  <c r="U829" i="2"/>
  <c r="U969" i="2" s="1"/>
  <c r="Y822" i="2"/>
  <c r="Y962" i="2" s="1"/>
  <c r="Q822" i="2"/>
  <c r="Q962" i="2" s="1"/>
  <c r="Q955" i="2"/>
  <c r="Q948" i="2"/>
  <c r="Q941" i="2"/>
  <c r="Q934" i="2"/>
  <c r="Q927" i="2"/>
  <c r="Q920" i="2"/>
  <c r="Q913" i="2"/>
  <c r="Q906" i="2"/>
  <c r="AG892" i="2"/>
  <c r="R697" i="2"/>
  <c r="P682" i="2"/>
  <c r="P262" i="2"/>
  <c r="AF423" i="2"/>
  <c r="AF150" i="2"/>
  <c r="P920" i="2"/>
  <c r="V700" i="2"/>
  <c r="T955" i="2"/>
  <c r="T899" i="2"/>
  <c r="T885" i="2"/>
  <c r="AD864" i="2"/>
  <c r="AD979" i="2"/>
  <c r="AD282" i="2"/>
  <c r="AD278" i="2"/>
  <c r="W143" i="2"/>
  <c r="R700" i="2"/>
  <c r="V913" i="2"/>
  <c r="P878" i="2"/>
  <c r="X982" i="2"/>
  <c r="AF978" i="2"/>
  <c r="X977" i="2"/>
  <c r="R661" i="2"/>
  <c r="AD640" i="2"/>
  <c r="Z633" i="2"/>
  <c r="AD626" i="2"/>
  <c r="AD619" i="2"/>
  <c r="Z612" i="2"/>
  <c r="V605" i="2"/>
  <c r="V598" i="2"/>
  <c r="Z591" i="2"/>
  <c r="V584" i="2"/>
  <c r="AF570" i="2"/>
  <c r="T701" i="2"/>
  <c r="P699" i="2"/>
  <c r="T697" i="2"/>
  <c r="S885" i="2"/>
  <c r="Q842" i="2"/>
  <c r="Q982" i="2" s="1"/>
  <c r="Q840" i="2"/>
  <c r="Q980" i="2" s="1"/>
  <c r="Q838" i="2"/>
  <c r="Q978" i="2" s="1"/>
  <c r="AC837" i="2"/>
  <c r="AC977" i="2" s="1"/>
  <c r="AC710" i="2"/>
  <c r="U837" i="2"/>
  <c r="U977" i="2" s="1"/>
  <c r="U710" i="2"/>
  <c r="AH281" i="2"/>
  <c r="AE280" i="2"/>
  <c r="AH277" i="2"/>
  <c r="V143" i="2"/>
  <c r="AB934" i="2"/>
  <c r="AF906" i="2"/>
  <c r="X878" i="2"/>
  <c r="AB982" i="2"/>
  <c r="T850" i="2"/>
  <c r="T843" i="2"/>
  <c r="T983" i="2" s="1"/>
  <c r="Y143" i="2"/>
  <c r="P836" i="2"/>
  <c r="P976" i="2" s="1"/>
  <c r="AF948" i="2"/>
  <c r="AF864" i="2"/>
  <c r="AI864" i="2" s="1"/>
  <c r="AB981" i="2"/>
  <c r="AD843" i="2"/>
  <c r="AD983" i="2" s="1"/>
  <c r="AC281" i="2"/>
  <c r="AD280" i="2"/>
  <c r="AC277" i="2"/>
  <c r="AG282" i="2"/>
  <c r="AG278" i="2"/>
  <c r="R857" i="2"/>
  <c r="AA1084" i="2"/>
  <c r="AA1044" i="2"/>
  <c r="AF1084" i="2"/>
  <c r="AF1044" i="2"/>
  <c r="AA1064" i="2"/>
  <c r="S1079" i="2"/>
  <c r="V1079" i="2"/>
  <c r="Z1084" i="2"/>
  <c r="AK975" i="2"/>
  <c r="AL932" i="2"/>
  <c r="AM966" i="2"/>
  <c r="AK954" i="2"/>
  <c r="AL942" i="2"/>
  <c r="AK942" i="2"/>
  <c r="AL940" i="2"/>
  <c r="AL933" i="2"/>
  <c r="AK933" i="2"/>
  <c r="AK928" i="2"/>
  <c r="AM918" i="2"/>
  <c r="AN960" i="2"/>
  <c r="AL957" i="2"/>
  <c r="AL937" i="2"/>
  <c r="AN922" i="2"/>
  <c r="AM923" i="2"/>
  <c r="AL902" i="2"/>
  <c r="AN884" i="2"/>
  <c r="AL881" i="2"/>
  <c r="AL873" i="2"/>
  <c r="AK860" i="2"/>
  <c r="AL860" i="2" s="1"/>
  <c r="AJ959" i="2"/>
  <c r="AK959" i="2" s="1"/>
  <c r="AK904" i="2"/>
  <c r="AJ883" i="2"/>
  <c r="AK883" i="2" s="1"/>
  <c r="AK872" i="2"/>
  <c r="AL938" i="2"/>
  <c r="AK938" i="2"/>
  <c r="AL930" i="2"/>
  <c r="AN909" i="2"/>
  <c r="AL903" i="2"/>
  <c r="AM898" i="2"/>
  <c r="AK891" i="2"/>
  <c r="AK886" i="2"/>
  <c r="AK879" i="2"/>
  <c r="AN876" i="2"/>
  <c r="AM870" i="2"/>
  <c r="AM905" i="2"/>
  <c r="AN905" i="2" s="1"/>
  <c r="AM869" i="2"/>
  <c r="AN869" i="2" s="1"/>
  <c r="AJ853" i="2"/>
  <c r="AK908" i="2"/>
  <c r="AL880" i="2"/>
  <c r="AM880" i="2" s="1"/>
  <c r="AK863" i="2"/>
  <c r="AL863" i="2" s="1"/>
  <c r="AK858" i="2"/>
  <c r="AJ849" i="2"/>
  <c r="AM847" i="2"/>
  <c r="AK917" i="2"/>
  <c r="AJ894" i="2"/>
  <c r="AJ887" i="2"/>
  <c r="AK887" i="2" s="1"/>
  <c r="AJ859" i="2"/>
  <c r="AL851" i="2"/>
  <c r="AM851" i="2" s="1"/>
  <c r="AK845" i="2"/>
  <c r="AM862" i="2"/>
  <c r="AL907" i="2"/>
  <c r="AK846" i="2"/>
  <c r="AK968" i="2"/>
  <c r="AL968" i="2" s="1"/>
  <c r="AM889" i="2"/>
  <c r="AK854" i="2"/>
  <c r="O570" i="2"/>
  <c r="O563" i="2"/>
  <c r="O703" i="2" s="1"/>
  <c r="O700" i="2"/>
  <c r="S696" i="2"/>
  <c r="S276" i="2"/>
  <c r="W976" i="2"/>
  <c r="O836" i="2"/>
  <c r="O976" i="2" s="1"/>
  <c r="S689" i="2"/>
  <c r="S269" i="2"/>
  <c r="AA829" i="2"/>
  <c r="AA969" i="2" s="1"/>
  <c r="S829" i="2"/>
  <c r="S969" i="2" s="1"/>
  <c r="AA682" i="2"/>
  <c r="AA262" i="2"/>
  <c r="AE962" i="2"/>
  <c r="W822" i="2"/>
  <c r="W962" i="2" s="1"/>
  <c r="O822" i="2"/>
  <c r="O962" i="2" s="1"/>
  <c r="W955" i="2"/>
  <c r="AE948" i="2"/>
  <c r="O948" i="2"/>
  <c r="W941" i="2"/>
  <c r="AE934" i="2"/>
  <c r="O934" i="2"/>
  <c r="W927" i="2"/>
  <c r="AE920" i="2"/>
  <c r="O920" i="2"/>
  <c r="W913" i="2"/>
  <c r="AE906" i="2"/>
  <c r="S899" i="2"/>
  <c r="AA892" i="2"/>
  <c r="O885" i="2"/>
  <c r="W878" i="2"/>
  <c r="AE871" i="2"/>
  <c r="O871" i="2"/>
  <c r="W864" i="2"/>
  <c r="AE857" i="2"/>
  <c r="O857" i="2"/>
  <c r="S423" i="2"/>
  <c r="S283" i="2" s="1"/>
  <c r="S150" i="2"/>
  <c r="W982" i="2"/>
  <c r="AA981" i="2"/>
  <c r="W978" i="2"/>
  <c r="AE977" i="2"/>
  <c r="W977" i="2"/>
  <c r="O837" i="2"/>
  <c r="O977" i="2" s="1"/>
  <c r="V675" i="2"/>
  <c r="Z661" i="2"/>
  <c r="R696" i="2"/>
  <c r="R276" i="2"/>
  <c r="Z976" i="2"/>
  <c r="R269" i="2"/>
  <c r="R689" i="2"/>
  <c r="R682" i="2"/>
  <c r="R262" i="2"/>
  <c r="AD962" i="2"/>
  <c r="Z255" i="2"/>
  <c r="Z675" i="2"/>
  <c r="AD955" i="2"/>
  <c r="AH948" i="2"/>
  <c r="AH941" i="2"/>
  <c r="V934" i="2"/>
  <c r="AD927" i="2"/>
  <c r="AH220" i="2"/>
  <c r="AH640" i="2"/>
  <c r="R220" i="2"/>
  <c r="R640" i="2"/>
  <c r="V920" i="2"/>
  <c r="AD913" i="2"/>
  <c r="AD906" i="2"/>
  <c r="AH899" i="2"/>
  <c r="R899" i="2"/>
  <c r="Z892" i="2"/>
  <c r="AD605" i="2"/>
  <c r="AD185" i="2"/>
  <c r="AD885" i="2"/>
  <c r="AH878" i="2"/>
  <c r="AD871" i="2"/>
  <c r="Z864" i="2"/>
  <c r="V157" i="2"/>
  <c r="V577" i="2"/>
  <c r="AH423" i="2"/>
  <c r="AH150" i="2"/>
  <c r="R423" i="2"/>
  <c r="R283" i="2" s="1"/>
  <c r="R150" i="2"/>
  <c r="AH981" i="2"/>
  <c r="AH980" i="2"/>
  <c r="AH979" i="2"/>
  <c r="AD978" i="2"/>
  <c r="AH977" i="2"/>
  <c r="R843" i="2"/>
  <c r="R850" i="2"/>
  <c r="R838" i="2"/>
  <c r="R978" i="2" s="1"/>
  <c r="Y696" i="2"/>
  <c r="Q633" i="2"/>
  <c r="Q570" i="2"/>
  <c r="Q563" i="2"/>
  <c r="Q696" i="2"/>
  <c r="Q276" i="2"/>
  <c r="AC976" i="2"/>
  <c r="Y682" i="2"/>
  <c r="Y262" i="2"/>
  <c r="AG962" i="2"/>
  <c r="AG955" i="2"/>
  <c r="AG948" i="2"/>
  <c r="AG941" i="2"/>
  <c r="AI941" i="2" s="1"/>
  <c r="AG934" i="2"/>
  <c r="AG927" i="2"/>
  <c r="AG920" i="2"/>
  <c r="AG913" i="2"/>
  <c r="AI913" i="2" s="1"/>
  <c r="AG906" i="2"/>
  <c r="AG899" i="2"/>
  <c r="AC892" i="2"/>
  <c r="V710" i="2"/>
  <c r="AH689" i="2"/>
  <c r="P626" i="2"/>
  <c r="O906" i="2"/>
  <c r="X423" i="2"/>
  <c r="X150" i="2"/>
  <c r="AD941" i="2"/>
  <c r="P892" i="2"/>
  <c r="AH857" i="2"/>
  <c r="T689" i="2"/>
  <c r="T269" i="2"/>
  <c r="AF955" i="2"/>
  <c r="AH906" i="2"/>
  <c r="AF899" i="2"/>
  <c r="AF885" i="2"/>
  <c r="AI885" i="2" s="1"/>
  <c r="V864" i="2"/>
  <c r="AH978" i="2"/>
  <c r="T822" i="2"/>
  <c r="T962" i="2" s="1"/>
  <c r="X934" i="2"/>
  <c r="AB906" i="2"/>
  <c r="R871" i="2"/>
  <c r="X981" i="2"/>
  <c r="AF850" i="2"/>
  <c r="AF843" i="2"/>
  <c r="R699" i="2"/>
  <c r="AD654" i="2"/>
  <c r="Z640" i="2"/>
  <c r="V633" i="2"/>
  <c r="V626" i="2"/>
  <c r="Z619" i="2"/>
  <c r="V612" i="2"/>
  <c r="R605" i="2"/>
  <c r="R598" i="2"/>
  <c r="R591" i="2"/>
  <c r="AH577" i="2"/>
  <c r="T570" i="2"/>
  <c r="T563" i="2"/>
  <c r="T703" i="2" s="1"/>
  <c r="T702" i="2"/>
  <c r="P700" i="2"/>
  <c r="T698" i="2"/>
  <c r="AJ864" i="2"/>
  <c r="AB423" i="2"/>
  <c r="AB150" i="2"/>
  <c r="Y279" i="2"/>
  <c r="AD281" i="2"/>
  <c r="AD277" i="2"/>
  <c r="AH143" i="2"/>
  <c r="AF976" i="2"/>
  <c r="AI976" i="2" s="1"/>
  <c r="AF962" i="2"/>
  <c r="AI962" i="2" s="1"/>
  <c r="P934" i="2"/>
  <c r="P906" i="2"/>
  <c r="Z871" i="2"/>
  <c r="X978" i="2"/>
  <c r="T837" i="2"/>
  <c r="T977" i="2" s="1"/>
  <c r="U143" i="2"/>
  <c r="U283" i="2" s="1"/>
  <c r="U269" i="2"/>
  <c r="T682" i="2"/>
  <c r="T262" i="2"/>
  <c r="AB822" i="2"/>
  <c r="AB962" i="2" s="1"/>
  <c r="T906" i="2"/>
  <c r="P864" i="2"/>
  <c r="X980" i="2"/>
  <c r="P850" i="2"/>
  <c r="P843" i="2"/>
  <c r="P983" i="2" s="1"/>
  <c r="R570" i="2"/>
  <c r="AG277" i="2"/>
  <c r="AM912" i="2" l="1"/>
  <c r="AF983" i="2"/>
  <c r="Q703" i="2"/>
  <c r="AJ871" i="2"/>
  <c r="AK871" i="2" s="1"/>
  <c r="AO876" i="2"/>
  <c r="AM938" i="2"/>
  <c r="AM942" i="2"/>
  <c r="AM893" i="2"/>
  <c r="AN966" i="2"/>
  <c r="AO966" i="2" s="1"/>
  <c r="W983" i="2"/>
  <c r="AL912" i="2"/>
  <c r="AN912" i="2" s="1"/>
  <c r="AL929" i="2"/>
  <c r="AM929" i="2" s="1"/>
  <c r="AN929" i="2" s="1"/>
  <c r="Z983" i="2"/>
  <c r="AM891" i="2"/>
  <c r="AN891" i="2" s="1"/>
  <c r="AM874" i="2"/>
  <c r="AN874" i="2" s="1"/>
  <c r="AM951" i="2"/>
  <c r="AM965" i="2"/>
  <c r="AL917" i="2"/>
  <c r="AL891" i="2"/>
  <c r="AM882" i="2"/>
  <c r="AJ885" i="2"/>
  <c r="AN870" i="2"/>
  <c r="R983" i="2"/>
  <c r="AL893" i="2"/>
  <c r="AM875" i="2"/>
  <c r="AP888" i="2"/>
  <c r="AQ888" i="2" s="1"/>
  <c r="AN898" i="2"/>
  <c r="AO848" i="2"/>
  <c r="AM931" i="2"/>
  <c r="AO910" i="2"/>
  <c r="AH283" i="2"/>
  <c r="AH703" i="2"/>
  <c r="AK894" i="2"/>
  <c r="AL872" i="2"/>
  <c r="AL954" i="2"/>
  <c r="AM954" i="2" s="1"/>
  <c r="AN918" i="2"/>
  <c r="AL975" i="2"/>
  <c r="AJ892" i="2"/>
  <c r="AK859" i="2"/>
  <c r="AL859" i="2" s="1"/>
  <c r="AM863" i="2"/>
  <c r="Y283" i="2"/>
  <c r="Y703" i="2"/>
  <c r="AI920" i="2"/>
  <c r="AM957" i="2"/>
  <c r="AB983" i="2"/>
  <c r="Q843" i="2"/>
  <c r="Q983" i="2" s="1"/>
  <c r="Q850" i="2"/>
  <c r="AG843" i="2"/>
  <c r="AG983" i="2" s="1"/>
  <c r="AG850" i="2"/>
  <c r="AD283" i="2"/>
  <c r="AD703" i="2"/>
  <c r="AM903" i="2"/>
  <c r="AK950" i="2"/>
  <c r="AM952" i="2"/>
  <c r="AO974" i="2"/>
  <c r="AN880" i="2"/>
  <c r="AI850" i="2"/>
  <c r="AL846" i="2"/>
  <c r="AL908" i="2"/>
  <c r="AL879" i="2"/>
  <c r="AM879" i="2" s="1"/>
  <c r="AN938" i="2"/>
  <c r="AO938" i="2" s="1"/>
  <c r="AL904" i="2"/>
  <c r="AN942" i="2"/>
  <c r="AI906" i="2"/>
  <c r="AJ906" i="2" s="1"/>
  <c r="AK906" i="2" s="1"/>
  <c r="AC843" i="2"/>
  <c r="AC983" i="2" s="1"/>
  <c r="AC850" i="2"/>
  <c r="W283" i="2"/>
  <c r="W703" i="2"/>
  <c r="AL858" i="2"/>
  <c r="AM858" i="2" s="1"/>
  <c r="AM881" i="2"/>
  <c r="AL883" i="2"/>
  <c r="R703" i="2"/>
  <c r="Z283" i="2"/>
  <c r="Z703" i="2"/>
  <c r="AN847" i="2"/>
  <c r="AL900" i="2"/>
  <c r="AM930" i="2"/>
  <c r="AN875" i="2"/>
  <c r="AL928" i="2"/>
  <c r="AM928" i="2" s="1"/>
  <c r="AN951" i="2"/>
  <c r="AM968" i="2"/>
  <c r="P703" i="2"/>
  <c r="S843" i="2"/>
  <c r="S983" i="2" s="1"/>
  <c r="AM852" i="2"/>
  <c r="AN923" i="2"/>
  <c r="AO947" i="2"/>
  <c r="AO918" i="2"/>
  <c r="AO943" i="2"/>
  <c r="AP943" i="2" s="1"/>
  <c r="AO939" i="2"/>
  <c r="AK946" i="2"/>
  <c r="AL921" i="2"/>
  <c r="AN964" i="2"/>
  <c r="AL967" i="2"/>
  <c r="AL971" i="2"/>
  <c r="AB283" i="2"/>
  <c r="AB703" i="2"/>
  <c r="AJ962" i="2"/>
  <c r="AN863" i="2"/>
  <c r="AK853" i="2"/>
  <c r="AN889" i="2"/>
  <c r="AO889" i="2" s="1"/>
  <c r="AO942" i="2"/>
  <c r="AO960" i="2"/>
  <c r="AI948" i="2"/>
  <c r="AK864" i="2"/>
  <c r="O843" i="2"/>
  <c r="O983" i="2" s="1"/>
  <c r="S703" i="2"/>
  <c r="AO869" i="2"/>
  <c r="AL886" i="2"/>
  <c r="AM886" i="2" s="1"/>
  <c r="AO905" i="2"/>
  <c r="AM865" i="2"/>
  <c r="X983" i="2"/>
  <c r="AA283" i="2"/>
  <c r="AA703" i="2"/>
  <c r="AK866" i="2"/>
  <c r="AL844" i="2"/>
  <c r="AM844" i="2" s="1"/>
  <c r="AK924" i="2"/>
  <c r="AP856" i="2"/>
  <c r="AK945" i="2"/>
  <c r="AO875" i="2"/>
  <c r="AO951" i="2"/>
  <c r="AN882" i="2"/>
  <c r="AN935" i="2"/>
  <c r="AL916" i="2"/>
  <c r="Y843" i="2"/>
  <c r="Y983" i="2" s="1"/>
  <c r="Y850" i="2"/>
  <c r="AE283" i="2"/>
  <c r="AE703" i="2"/>
  <c r="AO870" i="2"/>
  <c r="AK861" i="2"/>
  <c r="AO856" i="2"/>
  <c r="AO855" i="2"/>
  <c r="AM902" i="2"/>
  <c r="AN965" i="2"/>
  <c r="AM904" i="2"/>
  <c r="AK867" i="2"/>
  <c r="AL867" i="2" s="1"/>
  <c r="AO922" i="2"/>
  <c r="AN926" i="2"/>
  <c r="AM932" i="2"/>
  <c r="AL958" i="2"/>
  <c r="AM958" i="2" s="1"/>
  <c r="AN958" i="2" s="1"/>
  <c r="AO956" i="2"/>
  <c r="AO973" i="2"/>
  <c r="AL946" i="2"/>
  <c r="AL854" i="2"/>
  <c r="AP974" i="2"/>
  <c r="AL953" i="2"/>
  <c r="AM953" i="2" s="1"/>
  <c r="AO972" i="2"/>
  <c r="AM967" i="2"/>
  <c r="AO877" i="2"/>
  <c r="X283" i="2"/>
  <c r="X703" i="2"/>
  <c r="V843" i="2"/>
  <c r="V983" i="2" s="1"/>
  <c r="V850" i="2"/>
  <c r="AJ913" i="2"/>
  <c r="AJ941" i="2"/>
  <c r="AN968" i="2"/>
  <c r="AO880" i="2"/>
  <c r="AP869" i="2"/>
  <c r="AN862" i="2"/>
  <c r="AO862" i="2" s="1"/>
  <c r="AL894" i="2"/>
  <c r="U843" i="2"/>
  <c r="U983" i="2" s="1"/>
  <c r="U850" i="2"/>
  <c r="AF283" i="2"/>
  <c r="AF703" i="2"/>
  <c r="AJ976" i="2"/>
  <c r="AH983" i="2"/>
  <c r="V283" i="2"/>
  <c r="V703" i="2"/>
  <c r="AK885" i="2"/>
  <c r="AN851" i="2"/>
  <c r="AL887" i="2"/>
  <c r="AM887" i="2" s="1"/>
  <c r="AM854" i="2"/>
  <c r="AM873" i="2"/>
  <c r="AN873" i="2" s="1"/>
  <c r="AP875" i="2"/>
  <c r="AO896" i="2"/>
  <c r="AP896" i="2" s="1"/>
  <c r="AL959" i="2"/>
  <c r="AG283" i="2"/>
  <c r="AG703" i="2"/>
  <c r="AI927" i="2"/>
  <c r="AP910" i="2"/>
  <c r="AN893" i="2"/>
  <c r="AO893" i="2" s="1"/>
  <c r="AL845" i="2"/>
  <c r="AP848" i="2"/>
  <c r="AM872" i="2"/>
  <c r="AN897" i="2"/>
  <c r="AO965" i="2"/>
  <c r="AM890" i="2"/>
  <c r="AL919" i="2"/>
  <c r="AM940" i="2"/>
  <c r="AC283" i="2"/>
  <c r="AC703" i="2"/>
  <c r="AK969" i="2"/>
  <c r="AA983" i="2"/>
  <c r="AO898" i="2"/>
  <c r="AP898" i="2" s="1"/>
  <c r="AL861" i="2"/>
  <c r="AP868" i="2"/>
  <c r="AP876" i="2"/>
  <c r="AQ876" i="2" s="1"/>
  <c r="AM901" i="2"/>
  <c r="AO884" i="2"/>
  <c r="AP884" i="2" s="1"/>
  <c r="AM907" i="2"/>
  <c r="AO868" i="2"/>
  <c r="AN911" i="2"/>
  <c r="AL895" i="2"/>
  <c r="AM937" i="2"/>
  <c r="AN937" i="2" s="1"/>
  <c r="AL970" i="2"/>
  <c r="AM933" i="2"/>
  <c r="AN933" i="2" s="1"/>
  <c r="AO961" i="2"/>
  <c r="AK849" i="2"/>
  <c r="AO909" i="2"/>
  <c r="AO935" i="2"/>
  <c r="AN936" i="2"/>
  <c r="AO936" i="2" s="1"/>
  <c r="AM949" i="2"/>
  <c r="AM963" i="2"/>
  <c r="AM921" i="2"/>
  <c r="AL944" i="2"/>
  <c r="AN931" i="2"/>
  <c r="AP972" i="2"/>
  <c r="AM925" i="2"/>
  <c r="AM860" i="2"/>
  <c r="AM914" i="2"/>
  <c r="AN915" i="2"/>
  <c r="AO874" i="2" l="1"/>
  <c r="AP874" i="2" s="1"/>
  <c r="AL892" i="2"/>
  <c r="AR888" i="2"/>
  <c r="AS888" i="2" s="1"/>
  <c r="AT888" i="2" s="1"/>
  <c r="AM917" i="2"/>
  <c r="AQ868" i="2"/>
  <c r="AR868" i="2" s="1"/>
  <c r="AK892" i="2"/>
  <c r="AP918" i="2"/>
  <c r="AP951" i="2"/>
  <c r="AQ856" i="2"/>
  <c r="AN904" i="2"/>
  <c r="AO904" i="2" s="1"/>
  <c r="AQ943" i="2"/>
  <c r="AM859" i="2"/>
  <c r="AN954" i="2"/>
  <c r="AO954" i="2" s="1"/>
  <c r="AP954" i="2" s="1"/>
  <c r="AP889" i="2"/>
  <c r="AN928" i="2"/>
  <c r="AN844" i="2"/>
  <c r="AO933" i="2"/>
  <c r="AP933" i="2" s="1"/>
  <c r="AM959" i="2"/>
  <c r="AL945" i="2"/>
  <c r="AN886" i="2"/>
  <c r="AO886" i="2" s="1"/>
  <c r="AL885" i="2"/>
  <c r="AM885" i="2" s="1"/>
  <c r="AQ972" i="2"/>
  <c r="AM846" i="2"/>
  <c r="AN846" i="2" s="1"/>
  <c r="AN901" i="2"/>
  <c r="AO901" i="2" s="1"/>
  <c r="AQ898" i="2"/>
  <c r="AN957" i="2"/>
  <c r="AR876" i="2"/>
  <c r="AO863" i="2"/>
  <c r="AP863" i="2" s="1"/>
  <c r="AL969" i="2"/>
  <c r="AM969" i="2" s="1"/>
  <c r="AM895" i="2"/>
  <c r="AN914" i="2"/>
  <c r="AL866" i="2"/>
  <c r="AQ889" i="2"/>
  <c r="AP870" i="2"/>
  <c r="AQ870" i="2" s="1"/>
  <c r="AO964" i="2"/>
  <c r="AP964" i="2" s="1"/>
  <c r="AP956" i="2"/>
  <c r="AN932" i="2"/>
  <c r="AO923" i="2"/>
  <c r="AM900" i="2"/>
  <c r="AP961" i="2"/>
  <c r="AQ961" i="2" s="1"/>
  <c r="AL906" i="2"/>
  <c r="AN860" i="2"/>
  <c r="AN858" i="2"/>
  <c r="AN854" i="2"/>
  <c r="AM946" i="2"/>
  <c r="AN946" i="2" s="1"/>
  <c r="AO929" i="2"/>
  <c r="AO912" i="2"/>
  <c r="AP855" i="2"/>
  <c r="AQ855" i="2" s="1"/>
  <c r="AL871" i="2"/>
  <c r="AN930" i="2"/>
  <c r="AO891" i="2"/>
  <c r="AJ948" i="2"/>
  <c r="AK948" i="2" s="1"/>
  <c r="AN952" i="2"/>
  <c r="AN895" i="2"/>
  <c r="AQ910" i="2"/>
  <c r="AP938" i="2"/>
  <c r="AM916" i="2"/>
  <c r="AM975" i="2"/>
  <c r="AK913" i="2"/>
  <c r="AR898" i="2"/>
  <c r="AN925" i="2"/>
  <c r="AP862" i="2"/>
  <c r="AN940" i="2"/>
  <c r="AP909" i="2"/>
  <c r="AP973" i="2"/>
  <c r="AN907" i="2"/>
  <c r="AO907" i="2" s="1"/>
  <c r="AL849" i="2"/>
  <c r="AM849" i="2" s="1"/>
  <c r="AP966" i="2"/>
  <c r="AN953" i="2"/>
  <c r="AO953" i="2" s="1"/>
  <c r="AR943" i="2"/>
  <c r="AP947" i="2"/>
  <c r="AQ951" i="2"/>
  <c r="AO882" i="2"/>
  <c r="AM861" i="2"/>
  <c r="AN861" i="2" s="1"/>
  <c r="AL864" i="2"/>
  <c r="AK941" i="2"/>
  <c r="AP939" i="2"/>
  <c r="AN967" i="2"/>
  <c r="AN903" i="2"/>
  <c r="AN900" i="2"/>
  <c r="AO897" i="2"/>
  <c r="AP897" i="2" s="1"/>
  <c r="AM892" i="2"/>
  <c r="AQ918" i="2"/>
  <c r="AN879" i="2"/>
  <c r="AJ920" i="2"/>
  <c r="AO968" i="2"/>
  <c r="AQ966" i="2"/>
  <c r="AP880" i="2"/>
  <c r="AO931" i="2"/>
  <c r="AL950" i="2"/>
  <c r="AK976" i="2"/>
  <c r="AL976" i="2" s="1"/>
  <c r="AP960" i="2"/>
  <c r="AL853" i="2"/>
  <c r="AL913" i="2"/>
  <c r="AO911" i="2"/>
  <c r="AO915" i="2"/>
  <c r="AS876" i="2"/>
  <c r="AN963" i="2"/>
  <c r="AO963" i="2" s="1"/>
  <c r="AN890" i="2"/>
  <c r="AN949" i="2"/>
  <c r="AO958" i="2"/>
  <c r="AR856" i="2"/>
  <c r="AO844" i="2"/>
  <c r="AM845" i="2"/>
  <c r="AO873" i="2"/>
  <c r="AM853" i="2"/>
  <c r="AM906" i="2"/>
  <c r="AM971" i="2"/>
  <c r="AM944" i="2"/>
  <c r="AN902" i="2"/>
  <c r="AR918" i="2"/>
  <c r="AN852" i="2"/>
  <c r="AO852" i="2" s="1"/>
  <c r="AM970" i="2"/>
  <c r="AO928" i="2"/>
  <c r="AQ875" i="2"/>
  <c r="AR875" i="2" s="1"/>
  <c r="AP935" i="2"/>
  <c r="AP922" i="2"/>
  <c r="AO932" i="2"/>
  <c r="AO937" i="2"/>
  <c r="AP937" i="2" s="1"/>
  <c r="AM883" i="2"/>
  <c r="AP905" i="2"/>
  <c r="AO851" i="2"/>
  <c r="AP851" i="2" s="1"/>
  <c r="AJ927" i="2"/>
  <c r="AN921" i="2"/>
  <c r="AP936" i="2"/>
  <c r="AQ936" i="2" s="1"/>
  <c r="AN865" i="2"/>
  <c r="AO865" i="2" s="1"/>
  <c r="AM908" i="2"/>
  <c r="AJ850" i="2"/>
  <c r="AO926" i="2"/>
  <c r="AM867" i="2"/>
  <c r="AN867" i="2" s="1"/>
  <c r="AP877" i="2"/>
  <c r="AQ877" i="2"/>
  <c r="AN859" i="2"/>
  <c r="AM871" i="2"/>
  <c r="AQ884" i="2"/>
  <c r="AN872" i="2"/>
  <c r="AO872" i="2" s="1"/>
  <c r="AQ896" i="2"/>
  <c r="AR896" i="2" s="1"/>
  <c r="AM894" i="2"/>
  <c r="AN894" i="2" s="1"/>
  <c r="AO949" i="2"/>
  <c r="AL924" i="2"/>
  <c r="AO847" i="2"/>
  <c r="AM919" i="2"/>
  <c r="AP893" i="2"/>
  <c r="AP942" i="2"/>
  <c r="AN887" i="2"/>
  <c r="AQ974" i="2"/>
  <c r="AP882" i="2"/>
  <c r="AQ869" i="2"/>
  <c r="AR869" i="2" s="1"/>
  <c r="AP965" i="2"/>
  <c r="AQ848" i="2"/>
  <c r="AN881" i="2"/>
  <c r="AK962" i="2"/>
  <c r="AQ874" i="2" l="1"/>
  <c r="AR874" i="2" s="1"/>
  <c r="AS874" i="2" s="1"/>
  <c r="AO859" i="2"/>
  <c r="AT876" i="2"/>
  <c r="AQ909" i="2"/>
  <c r="AN917" i="2"/>
  <c r="AL948" i="2"/>
  <c r="AR966" i="2"/>
  <c r="AO895" i="2"/>
  <c r="AR889" i="2"/>
  <c r="AN849" i="2"/>
  <c r="AO849" i="2" s="1"/>
  <c r="AR855" i="2"/>
  <c r="AS855" i="2" s="1"/>
  <c r="AP953" i="2"/>
  <c r="AQ953" i="2" s="1"/>
  <c r="AP901" i="2"/>
  <c r="AQ901" i="2" s="1"/>
  <c r="AR901" i="2" s="1"/>
  <c r="AP886" i="2"/>
  <c r="AO946" i="2"/>
  <c r="AP946" i="2" s="1"/>
  <c r="AO881" i="2"/>
  <c r="AL962" i="2"/>
  <c r="AP847" i="2"/>
  <c r="AR974" i="2"/>
  <c r="AS974" i="2" s="1"/>
  <c r="AQ851" i="2"/>
  <c r="AN892" i="2"/>
  <c r="AQ880" i="2"/>
  <c r="AM962" i="2"/>
  <c r="AR951" i="2"/>
  <c r="AQ965" i="2"/>
  <c r="AS869" i="2"/>
  <c r="AQ897" i="2"/>
  <c r="AP931" i="2"/>
  <c r="AO952" i="2"/>
  <c r="AP952" i="2" s="1"/>
  <c r="AQ956" i="2"/>
  <c r="AP923" i="2"/>
  <c r="AM945" i="2"/>
  <c r="AP904" i="2"/>
  <c r="AR910" i="2"/>
  <c r="AN908" i="2"/>
  <c r="AO921" i="2"/>
  <c r="AP921" i="2" s="1"/>
  <c r="AM976" i="2"/>
  <c r="AP915" i="2"/>
  <c r="AS896" i="2"/>
  <c r="AT896" i="2" s="1"/>
  <c r="AN919" i="2"/>
  <c r="AM924" i="2"/>
  <c r="AP873" i="2"/>
  <c r="AN883" i="2"/>
  <c r="AO883" i="2" s="1"/>
  <c r="AM864" i="2"/>
  <c r="AN853" i="2"/>
  <c r="AO853" i="2" s="1"/>
  <c r="AP853" i="2" s="1"/>
  <c r="AN916" i="2"/>
  <c r="AO916" i="2" s="1"/>
  <c r="AP958" i="2"/>
  <c r="AR877" i="2"/>
  <c r="AQ862" i="2"/>
  <c r="AK927" i="2"/>
  <c r="AL927" i="2" s="1"/>
  <c r="AP891" i="2"/>
  <c r="AM948" i="2"/>
  <c r="AM866" i="2"/>
  <c r="AQ882" i="2"/>
  <c r="AP912" i="2"/>
  <c r="AO861" i="2"/>
  <c r="AP861" i="2" s="1"/>
  <c r="AL941" i="2"/>
  <c r="AM941" i="2" s="1"/>
  <c r="AP929" i="2"/>
  <c r="AO930" i="2"/>
  <c r="AK920" i="2"/>
  <c r="AO846" i="2"/>
  <c r="AO858" i="2"/>
  <c r="AP968" i="2"/>
  <c r="AO967" i="2"/>
  <c r="AP932" i="2"/>
  <c r="AQ932" i="2" s="1"/>
  <c r="AN885" i="2"/>
  <c r="AP872" i="2"/>
  <c r="AN969" i="2"/>
  <c r="AO969" i="2" s="1"/>
  <c r="AR961" i="2"/>
  <c r="AP911" i="2"/>
  <c r="AQ911" i="2" s="1"/>
  <c r="AQ954" i="2"/>
  <c r="AR851" i="2"/>
  <c r="AN971" i="2"/>
  <c r="AQ960" i="2"/>
  <c r="AM950" i="2"/>
  <c r="AO903" i="2"/>
  <c r="AQ939" i="2"/>
  <c r="AP881" i="2"/>
  <c r="AP865" i="2"/>
  <c r="AQ973" i="2"/>
  <c r="AN906" i="2"/>
  <c r="AO906" i="2" s="1"/>
  <c r="AO887" i="2"/>
  <c r="AP887" i="2" s="1"/>
  <c r="AN975" i="2"/>
  <c r="AO925" i="2"/>
  <c r="AQ964" i="2"/>
  <c r="AR964" i="2" s="1"/>
  <c r="AQ935" i="2"/>
  <c r="AM913" i="2"/>
  <c r="AN913" i="2" s="1"/>
  <c r="AU888" i="2"/>
  <c r="AP895" i="2"/>
  <c r="AR884" i="2"/>
  <c r="AP949" i="2"/>
  <c r="AQ949" i="2" s="1"/>
  <c r="AO957" i="2"/>
  <c r="AO860" i="2"/>
  <c r="AP860" i="2" s="1"/>
  <c r="AL920" i="2"/>
  <c r="AO908" i="2"/>
  <c r="AP852" i="2"/>
  <c r="AQ863" i="2"/>
  <c r="AS856" i="2"/>
  <c r="AT856" i="2" s="1"/>
  <c r="AO854" i="2"/>
  <c r="AP854" i="2" s="1"/>
  <c r="AR965" i="2"/>
  <c r="AS868" i="2"/>
  <c r="AT868" i="2" s="1"/>
  <c r="AR935" i="2"/>
  <c r="AS918" i="2"/>
  <c r="AO902" i="2"/>
  <c r="AN959" i="2"/>
  <c r="AN970" i="2"/>
  <c r="AP928" i="2"/>
  <c r="AS884" i="2"/>
  <c r="AO890" i="2"/>
  <c r="AR954" i="2"/>
  <c r="AK850" i="2"/>
  <c r="AL850" i="2" s="1"/>
  <c r="AQ905" i="2"/>
  <c r="AP926" i="2"/>
  <c r="AO971" i="2"/>
  <c r="AP971" i="2" s="1"/>
  <c r="AQ893" i="2"/>
  <c r="AR848" i="2"/>
  <c r="AR897" i="2"/>
  <c r="AN944" i="2"/>
  <c r="AO879" i="2"/>
  <c r="AP879" i="2" s="1"/>
  <c r="AQ947" i="2"/>
  <c r="AS966" i="2"/>
  <c r="AT966" i="2" s="1"/>
  <c r="AR973" i="2"/>
  <c r="AQ915" i="2"/>
  <c r="AQ895" i="2"/>
  <c r="AN950" i="2"/>
  <c r="AQ942" i="2"/>
  <c r="AO900" i="2"/>
  <c r="AN948" i="2"/>
  <c r="AR960" i="2"/>
  <c r="AN924" i="2"/>
  <c r="AR870" i="2"/>
  <c r="AO894" i="2"/>
  <c r="AN871" i="2"/>
  <c r="AO919" i="2"/>
  <c r="AO867" i="2"/>
  <c r="AP867" i="2" s="1"/>
  <c r="AO944" i="2"/>
  <c r="AU876" i="2"/>
  <c r="AT898" i="2"/>
  <c r="AO940" i="2"/>
  <c r="AQ938" i="2"/>
  <c r="AQ847" i="2"/>
  <c r="AR947" i="2"/>
  <c r="AQ886" i="2"/>
  <c r="AR972" i="2"/>
  <c r="AS875" i="2"/>
  <c r="AQ929" i="2"/>
  <c r="AP907" i="2"/>
  <c r="AQ907" i="2" s="1"/>
  <c r="AP963" i="2"/>
  <c r="AQ904" i="2"/>
  <c r="AQ922" i="2"/>
  <c r="AN845" i="2"/>
  <c r="AQ937" i="2"/>
  <c r="AP844" i="2"/>
  <c r="AQ844" i="2" s="1"/>
  <c r="AS898" i="2"/>
  <c r="AO914" i="2"/>
  <c r="AS889" i="2"/>
  <c r="AT889" i="2" s="1"/>
  <c r="AQ933" i="2"/>
  <c r="AR933" i="2" s="1"/>
  <c r="AP859" i="2"/>
  <c r="AQ859" i="2" s="1"/>
  <c r="AS943" i="2"/>
  <c r="AR936" i="2"/>
  <c r="AS909" i="2" l="1"/>
  <c r="AP908" i="2"/>
  <c r="AS897" i="2"/>
  <c r="AU869" i="2"/>
  <c r="AV869" i="2" s="1"/>
  <c r="AR909" i="2"/>
  <c r="AT869" i="2"/>
  <c r="AS965" i="2"/>
  <c r="AT965" i="2" s="1"/>
  <c r="AU965" i="2" s="1"/>
  <c r="AO917" i="2"/>
  <c r="AS935" i="2"/>
  <c r="AU898" i="2"/>
  <c r="AO948" i="2"/>
  <c r="AR929" i="2"/>
  <c r="AR915" i="2"/>
  <c r="AP916" i="2"/>
  <c r="AQ916" i="2" s="1"/>
  <c r="AP969" i="2"/>
  <c r="AQ921" i="2"/>
  <c r="AR921" i="2" s="1"/>
  <c r="AS921" i="2" s="1"/>
  <c r="AS964" i="2"/>
  <c r="AU896" i="2"/>
  <c r="AP894" i="2"/>
  <c r="AQ968" i="2"/>
  <c r="AR968" i="2" s="1"/>
  <c r="AS968" i="2" s="1"/>
  <c r="AT918" i="2"/>
  <c r="AP944" i="2"/>
  <c r="AQ944" i="2" s="1"/>
  <c r="AQ865" i="2"/>
  <c r="AQ923" i="2"/>
  <c r="AR923" i="2" s="1"/>
  <c r="AO913" i="2"/>
  <c r="AR939" i="2"/>
  <c r="AS939" i="2" s="1"/>
  <c r="AR859" i="2"/>
  <c r="AQ926" i="2"/>
  <c r="AR926" i="2" s="1"/>
  <c r="AR895" i="2"/>
  <c r="AQ931" i="2"/>
  <c r="AR938" i="2"/>
  <c r="AS938" i="2" s="1"/>
  <c r="AS947" i="2"/>
  <c r="AT947" i="2" s="1"/>
  <c r="AR905" i="2"/>
  <c r="AM850" i="2"/>
  <c r="AR863" i="2"/>
  <c r="AT964" i="2"/>
  <c r="AU964" i="2" s="1"/>
  <c r="AS960" i="2"/>
  <c r="AU856" i="2"/>
  <c r="AV856" i="2" s="1"/>
  <c r="AQ852" i="2"/>
  <c r="AR852" i="2" s="1"/>
  <c r="AS936" i="2"/>
  <c r="AV888" i="2"/>
  <c r="AQ912" i="2"/>
  <c r="AR912" i="2" s="1"/>
  <c r="AN866" i="2"/>
  <c r="AQ853" i="2"/>
  <c r="AR853" i="2" s="1"/>
  <c r="AN941" i="2"/>
  <c r="AO941" i="2" s="1"/>
  <c r="AM920" i="2"/>
  <c r="AR911" i="2"/>
  <c r="AS911" i="2" s="1"/>
  <c r="AO924" i="2"/>
  <c r="AP924" i="2" s="1"/>
  <c r="AV896" i="2"/>
  <c r="AR882" i="2"/>
  <c r="AR922" i="2"/>
  <c r="AS863" i="2"/>
  <c r="AP925" i="2"/>
  <c r="AQ891" i="2"/>
  <c r="AR953" i="2"/>
  <c r="AR893" i="2"/>
  <c r="AS893" i="2" s="1"/>
  <c r="AP849" i="2"/>
  <c r="AS851" i="2"/>
  <c r="AR942" i="2"/>
  <c r="AS972" i="2"/>
  <c r="AT972" i="2" s="1"/>
  <c r="AO845" i="2"/>
  <c r="AP890" i="2"/>
  <c r="AO959" i="2"/>
  <c r="AP959" i="2" s="1"/>
  <c r="AP913" i="2"/>
  <c r="AP900" i="2"/>
  <c r="AO871" i="2"/>
  <c r="AP871" i="2" s="1"/>
  <c r="AS973" i="2"/>
  <c r="AU868" i="2"/>
  <c r="AQ928" i="2"/>
  <c r="AS961" i="2"/>
  <c r="AT961" i="2" s="1"/>
  <c r="AQ958" i="2"/>
  <c r="AT874" i="2"/>
  <c r="AU874" i="2" s="1"/>
  <c r="AV876" i="2"/>
  <c r="AP845" i="2"/>
  <c r="AR937" i="2"/>
  <c r="AS937" i="2" s="1"/>
  <c r="AS942" i="2"/>
  <c r="AP919" i="2"/>
  <c r="AS915" i="2"/>
  <c r="AO885" i="2"/>
  <c r="AP885" i="2" s="1"/>
  <c r="AT897" i="2"/>
  <c r="AR904" i="2"/>
  <c r="AQ963" i="2"/>
  <c r="AW888" i="2"/>
  <c r="AS877" i="2"/>
  <c r="AT877" i="2" s="1"/>
  <c r="AR847" i="2"/>
  <c r="AS847" i="2" s="1"/>
  <c r="AN962" i="2"/>
  <c r="AQ881" i="2"/>
  <c r="AU966" i="2"/>
  <c r="AS954" i="2"/>
  <c r="AT954" i="2" s="1"/>
  <c r="AR886" i="2"/>
  <c r="AP858" i="2"/>
  <c r="AS951" i="2"/>
  <c r="AQ873" i="2"/>
  <c r="AS933" i="2"/>
  <c r="AO975" i="2"/>
  <c r="AO892" i="2"/>
  <c r="AU889" i="2"/>
  <c r="AT855" i="2"/>
  <c r="AP914" i="2"/>
  <c r="AS859" i="2"/>
  <c r="AV898" i="2"/>
  <c r="AQ879" i="2"/>
  <c r="AR879" i="2" s="1"/>
  <c r="AS879" i="2" s="1"/>
  <c r="AR844" i="2"/>
  <c r="AT875" i="2"/>
  <c r="AT943" i="2"/>
  <c r="AP902" i="2"/>
  <c r="AT935" i="2"/>
  <c r="AQ860" i="2"/>
  <c r="AO970" i="2"/>
  <c r="AP970" i="2" s="1"/>
  <c r="AO950" i="2"/>
  <c r="AQ971" i="2"/>
  <c r="AR932" i="2"/>
  <c r="AR949" i="2"/>
  <c r="AQ969" i="2"/>
  <c r="AP967" i="2"/>
  <c r="AP846" i="2"/>
  <c r="AQ914" i="2"/>
  <c r="AS870" i="2"/>
  <c r="AQ858" i="2"/>
  <c r="AP948" i="2"/>
  <c r="AQ948" i="2" s="1"/>
  <c r="AQ900" i="2"/>
  <c r="AQ890" i="2"/>
  <c r="AR907" i="2"/>
  <c r="AM927" i="2"/>
  <c r="AN927" i="2" s="1"/>
  <c r="AQ872" i="2"/>
  <c r="AT884" i="2"/>
  <c r="AP940" i="2"/>
  <c r="AQ908" i="2"/>
  <c r="AR908" i="2" s="1"/>
  <c r="AQ854" i="2"/>
  <c r="AR854" i="2" s="1"/>
  <c r="AQ952" i="2"/>
  <c r="AR952" i="2" s="1"/>
  <c r="AR880" i="2"/>
  <c r="AN976" i="2"/>
  <c r="AP906" i="2"/>
  <c r="AP883" i="2"/>
  <c r="AQ883" i="2" s="1"/>
  <c r="AQ887" i="2"/>
  <c r="AT974" i="2"/>
  <c r="AN945" i="2"/>
  <c r="AQ946" i="2"/>
  <c r="AQ861" i="2"/>
  <c r="AS848" i="2"/>
  <c r="AT848" i="2" s="1"/>
  <c r="AS901" i="2"/>
  <c r="AT901" i="2" s="1"/>
  <c r="AP930" i="2"/>
  <c r="AN864" i="2"/>
  <c r="AR956" i="2"/>
  <c r="AR862" i="2"/>
  <c r="AT936" i="2"/>
  <c r="AP957" i="2"/>
  <c r="AS910" i="2"/>
  <c r="AP903" i="2"/>
  <c r="AQ867" i="2"/>
  <c r="AT929" i="2" l="1"/>
  <c r="AS929" i="2"/>
  <c r="AT909" i="2"/>
  <c r="AR858" i="2"/>
  <c r="AT939" i="2"/>
  <c r="AT937" i="2"/>
  <c r="AT942" i="2"/>
  <c r="AU909" i="2"/>
  <c r="AU936" i="2"/>
  <c r="AV936" i="2" s="1"/>
  <c r="AW936" i="2" s="1"/>
  <c r="AQ885" i="2"/>
  <c r="AT911" i="2"/>
  <c r="AU911" i="2" s="1"/>
  <c r="AV911" i="2" s="1"/>
  <c r="AP917" i="2"/>
  <c r="AQ917" i="2" s="1"/>
  <c r="AV874" i="2"/>
  <c r="AR900" i="2"/>
  <c r="AW856" i="2"/>
  <c r="AS853" i="2"/>
  <c r="AT853" i="2" s="1"/>
  <c r="AU947" i="2"/>
  <c r="AS912" i="2"/>
  <c r="AT912" i="2" s="1"/>
  <c r="AT938" i="2"/>
  <c r="AU938" i="2" s="1"/>
  <c r="AU954" i="2"/>
  <c r="AU961" i="2"/>
  <c r="AU972" i="2"/>
  <c r="AR944" i="2"/>
  <c r="AQ957" i="2"/>
  <c r="AQ846" i="2"/>
  <c r="AQ906" i="2"/>
  <c r="AR906" i="2" s="1"/>
  <c r="AU884" i="2"/>
  <c r="AV884" i="2" s="1"/>
  <c r="AS907" i="2"/>
  <c r="AQ970" i="2"/>
  <c r="AU848" i="2"/>
  <c r="AR891" i="2"/>
  <c r="AS891" i="2" s="1"/>
  <c r="AT891" i="2" s="1"/>
  <c r="AU875" i="2"/>
  <c r="AR971" i="2"/>
  <c r="AS971" i="2" s="1"/>
  <c r="AQ849" i="2"/>
  <c r="AR849" i="2" s="1"/>
  <c r="AS882" i="2"/>
  <c r="AN920" i="2"/>
  <c r="AS952" i="2"/>
  <c r="AT893" i="2"/>
  <c r="AT915" i="2"/>
  <c r="AT859" i="2"/>
  <c r="AU859" i="2" s="1"/>
  <c r="AO864" i="2"/>
  <c r="AW869" i="2"/>
  <c r="AX869" i="2" s="1"/>
  <c r="AY869" i="2" s="1"/>
  <c r="AT870" i="2"/>
  <c r="AQ903" i="2"/>
  <c r="AR903" i="2" s="1"/>
  <c r="AR970" i="2"/>
  <c r="AR957" i="2"/>
  <c r="AT879" i="2"/>
  <c r="AR867" i="2"/>
  <c r="AS867" i="2" s="1"/>
  <c r="AR873" i="2"/>
  <c r="AV954" i="2"/>
  <c r="AP950" i="2"/>
  <c r="AR887" i="2"/>
  <c r="AS887" i="2" s="1"/>
  <c r="AS949" i="2"/>
  <c r="AV868" i="2"/>
  <c r="AU897" i="2"/>
  <c r="AV897" i="2" s="1"/>
  <c r="AV972" i="2"/>
  <c r="AT933" i="2"/>
  <c r="AU855" i="2"/>
  <c r="AQ925" i="2"/>
  <c r="AR925" i="2" s="1"/>
  <c r="AR928" i="2"/>
  <c r="AQ919" i="2"/>
  <c r="AO866" i="2"/>
  <c r="AO920" i="2"/>
  <c r="AU939" i="2"/>
  <c r="AS923" i="2"/>
  <c r="AT968" i="2"/>
  <c r="AT863" i="2"/>
  <c r="AU863" i="2" s="1"/>
  <c r="AV855" i="2"/>
  <c r="AW896" i="2"/>
  <c r="AT921" i="2"/>
  <c r="AU921" i="2" s="1"/>
  <c r="AR969" i="2"/>
  <c r="AT907" i="2"/>
  <c r="AU907" i="2" s="1"/>
  <c r="AR916" i="2"/>
  <c r="AS916" i="2" s="1"/>
  <c r="AQ913" i="2"/>
  <c r="AU879" i="2"/>
  <c r="AR914" i="2"/>
  <c r="AS914" i="2" s="1"/>
  <c r="AP892" i="2"/>
  <c r="AT951" i="2"/>
  <c r="AU951" i="2" s="1"/>
  <c r="AS904" i="2"/>
  <c r="AQ930" i="2"/>
  <c r="AR930" i="2" s="1"/>
  <c r="AR846" i="2"/>
  <c r="AS846" i="2" s="1"/>
  <c r="AR860" i="2"/>
  <c r="AS860" i="2" s="1"/>
  <c r="AR890" i="2"/>
  <c r="AS890" i="2" s="1"/>
  <c r="AU942" i="2"/>
  <c r="AV942" i="2" s="1"/>
  <c r="AU893" i="2"/>
  <c r="AR881" i="2"/>
  <c r="AT973" i="2"/>
  <c r="AS852" i="2"/>
  <c r="AS905" i="2"/>
  <c r="AT905" i="2" s="1"/>
  <c r="AR963" i="2"/>
  <c r="AQ871" i="2"/>
  <c r="AR919" i="2"/>
  <c r="AR872" i="2"/>
  <c r="AU974" i="2"/>
  <c r="AU918" i="2"/>
  <c r="AT882" i="2"/>
  <c r="AV909" i="2"/>
  <c r="AS854" i="2"/>
  <c r="AN850" i="2"/>
  <c r="AQ924" i="2"/>
  <c r="AU915" i="2"/>
  <c r="AR865" i="2"/>
  <c r="AQ894" i="2"/>
  <c r="AU943" i="2"/>
  <c r="AP941" i="2"/>
  <c r="AU933" i="2"/>
  <c r="AV848" i="2"/>
  <c r="AS862" i="2"/>
  <c r="AO976" i="2"/>
  <c r="AP976" i="2" s="1"/>
  <c r="AT910" i="2"/>
  <c r="AU910" i="2" s="1"/>
  <c r="AS956" i="2"/>
  <c r="AT956" i="2" s="1"/>
  <c r="AO945" i="2"/>
  <c r="AS880" i="2"/>
  <c r="AQ950" i="2"/>
  <c r="AT847" i="2"/>
  <c r="AU847" i="2" s="1"/>
  <c r="AS844" i="2"/>
  <c r="AP975" i="2"/>
  <c r="AS858" i="2"/>
  <c r="AR946" i="2"/>
  <c r="AS946" i="2" s="1"/>
  <c r="AR885" i="2"/>
  <c r="AU937" i="2"/>
  <c r="AV937" i="2" s="1"/>
  <c r="AW874" i="2"/>
  <c r="AX874" i="2" s="1"/>
  <c r="AV961" i="2"/>
  <c r="AS932" i="2"/>
  <c r="AT932" i="2" s="1"/>
  <c r="AS881" i="2"/>
  <c r="AS900" i="2"/>
  <c r="AR883" i="2"/>
  <c r="AQ959" i="2"/>
  <c r="AV974" i="2"/>
  <c r="AV966" i="2"/>
  <c r="AQ845" i="2"/>
  <c r="AS886" i="2"/>
  <c r="AO962" i="2"/>
  <c r="AU968" i="2"/>
  <c r="AU877" i="2"/>
  <c r="AV877" i="2" s="1"/>
  <c r="AX856" i="2"/>
  <c r="AY856" i="2" s="1"/>
  <c r="AO927" i="2"/>
  <c r="AP927" i="2" s="1"/>
  <c r="AX888" i="2"/>
  <c r="AY888" i="2" s="1"/>
  <c r="AU935" i="2"/>
  <c r="AV935" i="2" s="1"/>
  <c r="AV947" i="2"/>
  <c r="AV889" i="2"/>
  <c r="AW889" i="2" s="1"/>
  <c r="AR931" i="2"/>
  <c r="AS953" i="2"/>
  <c r="AT851" i="2"/>
  <c r="AU851" i="2" s="1"/>
  <c r="AS944" i="2"/>
  <c r="AR861" i="2"/>
  <c r="AS861" i="2" s="1"/>
  <c r="AS872" i="2"/>
  <c r="AT960" i="2"/>
  <c r="AS895" i="2"/>
  <c r="AV918" i="2"/>
  <c r="AS926" i="2"/>
  <c r="AU973" i="2"/>
  <c r="AW898" i="2"/>
  <c r="AX898" i="2" s="1"/>
  <c r="AR958" i="2"/>
  <c r="AW868" i="2"/>
  <c r="AQ940" i="2"/>
  <c r="AR940" i="2" s="1"/>
  <c r="AS908" i="2"/>
  <c r="AT908" i="2" s="1"/>
  <c r="AR948" i="2"/>
  <c r="AV964" i="2"/>
  <c r="AU901" i="2"/>
  <c r="AQ967" i="2"/>
  <c r="AW876" i="2"/>
  <c r="AV965" i="2"/>
  <c r="AQ902" i="2"/>
  <c r="AS922" i="2"/>
  <c r="AV929" i="2" l="1"/>
  <c r="AW929" i="2" s="1"/>
  <c r="AS917" i="2"/>
  <c r="AR917" i="2"/>
  <c r="AS919" i="2"/>
  <c r="AU919" i="2" s="1"/>
  <c r="AV893" i="2"/>
  <c r="AT952" i="2"/>
  <c r="AU952" i="2" s="1"/>
  <c r="AV952" i="2" s="1"/>
  <c r="AS970" i="2"/>
  <c r="AU949" i="2"/>
  <c r="AT949" i="2"/>
  <c r="AW942" i="2"/>
  <c r="AW897" i="2"/>
  <c r="AX897" i="2" s="1"/>
  <c r="AY897" i="2" s="1"/>
  <c r="AT867" i="2"/>
  <c r="AV859" i="2"/>
  <c r="AX868" i="2"/>
  <c r="AY868" i="2" s="1"/>
  <c r="AU929" i="2"/>
  <c r="AV863" i="2"/>
  <c r="AW884" i="2"/>
  <c r="AS930" i="2"/>
  <c r="AS903" i="2"/>
  <c r="AT971" i="2"/>
  <c r="AV910" i="2"/>
  <c r="AT860" i="2"/>
  <c r="AS931" i="2"/>
  <c r="AX876" i="2"/>
  <c r="AY876" i="2" s="1"/>
  <c r="AV851" i="2"/>
  <c r="AY898" i="2"/>
  <c r="AV901" i="2"/>
  <c r="AW901" i="2" s="1"/>
  <c r="AX901" i="2" s="1"/>
  <c r="AQ976" i="2"/>
  <c r="AS865" i="2"/>
  <c r="AR871" i="2"/>
  <c r="AS871" i="2" s="1"/>
  <c r="AS885" i="2"/>
  <c r="AT914" i="2"/>
  <c r="AU914" i="2" s="1"/>
  <c r="AU960" i="2"/>
  <c r="AT916" i="2"/>
  <c r="AU916" i="2" s="1"/>
  <c r="AT887" i="2"/>
  <c r="AX896" i="2"/>
  <c r="AY896" i="2" s="1"/>
  <c r="AW855" i="2"/>
  <c r="AU908" i="2"/>
  <c r="AW966" i="2"/>
  <c r="AX966" i="2" s="1"/>
  <c r="AY966" i="2" s="1"/>
  <c r="AT922" i="2"/>
  <c r="AR902" i="2"/>
  <c r="AT931" i="2"/>
  <c r="AP962" i="2"/>
  <c r="AS940" i="2"/>
  <c r="AS883" i="2"/>
  <c r="AT946" i="2"/>
  <c r="AO850" i="2"/>
  <c r="AP850" i="2" s="1"/>
  <c r="AT926" i="2"/>
  <c r="AU926" i="2" s="1"/>
  <c r="AW964" i="2"/>
  <c r="AR924" i="2"/>
  <c r="AS924" i="2" s="1"/>
  <c r="AQ927" i="2"/>
  <c r="AW909" i="2"/>
  <c r="AX909" i="2" s="1"/>
  <c r="AY909" i="2" s="1"/>
  <c r="AV939" i="2"/>
  <c r="AQ941" i="2"/>
  <c r="AT890" i="2"/>
  <c r="AT861" i="2"/>
  <c r="AU882" i="2"/>
  <c r="AS849" i="2"/>
  <c r="AT970" i="2"/>
  <c r="AT881" i="2"/>
  <c r="AV907" i="2"/>
  <c r="AR950" i="2"/>
  <c r="AT858" i="2"/>
  <c r="AS957" i="2"/>
  <c r="AW961" i="2"/>
  <c r="AW954" i="2"/>
  <c r="AX954" i="2" s="1"/>
  <c r="AU912" i="2"/>
  <c r="AV912" i="2" s="1"/>
  <c r="AW947" i="2"/>
  <c r="AS928" i="2"/>
  <c r="AT928" i="2" s="1"/>
  <c r="AU853" i="2"/>
  <c r="AS959" i="2"/>
  <c r="AQ892" i="2"/>
  <c r="AR967" i="2"/>
  <c r="AW935" i="2"/>
  <c r="AS948" i="2"/>
  <c r="AP945" i="2"/>
  <c r="AQ945" i="2" s="1"/>
  <c r="AR945" i="2" s="1"/>
  <c r="AU956" i="2"/>
  <c r="AV956" i="2" s="1"/>
  <c r="AW918" i="2"/>
  <c r="AR959" i="2"/>
  <c r="AT917" i="2"/>
  <c r="AU917" i="2" s="1"/>
  <c r="AT872" i="2"/>
  <c r="AT854" i="2"/>
  <c r="AW863" i="2"/>
  <c r="AX863" i="2" s="1"/>
  <c r="AT919" i="2"/>
  <c r="AV949" i="2"/>
  <c r="AU867" i="2"/>
  <c r="AV867" i="2" s="1"/>
  <c r="AU970" i="2"/>
  <c r="AU870" i="2"/>
  <c r="AP864" i="2"/>
  <c r="AS969" i="2"/>
  <c r="AW893" i="2"/>
  <c r="AT923" i="2"/>
  <c r="AT886" i="2"/>
  <c r="AV943" i="2"/>
  <c r="AU886" i="2"/>
  <c r="AT904" i="2"/>
  <c r="AS873" i="2"/>
  <c r="AV921" i="2"/>
  <c r="AX964" i="2"/>
  <c r="AY874" i="2"/>
  <c r="AQ975" i="2"/>
  <c r="AX929" i="2"/>
  <c r="AY929" i="2" s="1"/>
  <c r="AV875" i="2"/>
  <c r="AT895" i="2"/>
  <c r="AU895" i="2" s="1"/>
  <c r="AW851" i="2"/>
  <c r="AT940" i="2"/>
  <c r="AX935" i="2"/>
  <c r="AU946" i="2"/>
  <c r="AT900" i="2"/>
  <c r="AU900" i="2" s="1"/>
  <c r="AT880" i="2"/>
  <c r="AW910" i="2"/>
  <c r="AR976" i="2"/>
  <c r="AW949" i="2"/>
  <c r="AR894" i="2"/>
  <c r="AT865" i="2"/>
  <c r="AU905" i="2"/>
  <c r="AV905" i="2" s="1"/>
  <c r="AT852" i="2"/>
  <c r="AU922" i="2"/>
  <c r="AV922" i="2" s="1"/>
  <c r="AX942" i="2"/>
  <c r="AY942" i="2" s="1"/>
  <c r="AU860" i="2"/>
  <c r="AV860" i="2" s="1"/>
  <c r="AT930" i="2"/>
  <c r="AU930" i="2" s="1"/>
  <c r="AU904" i="2"/>
  <c r="AV951" i="2"/>
  <c r="AU932" i="2"/>
  <c r="AW907" i="2"/>
  <c r="AS963" i="2"/>
  <c r="AP866" i="2"/>
  <c r="AW965" i="2"/>
  <c r="AS925" i="2"/>
  <c r="AU887" i="2"/>
  <c r="AS958" i="2"/>
  <c r="AQ962" i="2"/>
  <c r="AX889" i="2"/>
  <c r="AY889" i="2" s="1"/>
  <c r="AT903" i="2"/>
  <c r="AV870" i="2"/>
  <c r="AQ864" i="2"/>
  <c r="AR864" i="2" s="1"/>
  <c r="AW974" i="2"/>
  <c r="AX974" i="2" s="1"/>
  <c r="AW859" i="2"/>
  <c r="AX859" i="2" s="1"/>
  <c r="AR913" i="2"/>
  <c r="AU971" i="2"/>
  <c r="AP920" i="2"/>
  <c r="AU891" i="2"/>
  <c r="AR845" i="2"/>
  <c r="AV973" i="2"/>
  <c r="AW973" i="2" s="1"/>
  <c r="AV915" i="2"/>
  <c r="AV933" i="2"/>
  <c r="AV879" i="2"/>
  <c r="AW879" i="2" s="1"/>
  <c r="AX884" i="2"/>
  <c r="AT846" i="2"/>
  <c r="AS906" i="2"/>
  <c r="AT944" i="2"/>
  <c r="AU944" i="2" s="1"/>
  <c r="AW972" i="2"/>
  <c r="AV847" i="2"/>
  <c r="AV938" i="2"/>
  <c r="AV968" i="2"/>
  <c r="AW848" i="2"/>
  <c r="AW911" i="2"/>
  <c r="AW937" i="2"/>
  <c r="AT844" i="2"/>
  <c r="AU844" i="2" s="1"/>
  <c r="AX936" i="2"/>
  <c r="AY936" i="2" s="1"/>
  <c r="AT953" i="2"/>
  <c r="AW877" i="2"/>
  <c r="AX877" i="2" s="1"/>
  <c r="AT948" i="2"/>
  <c r="AT862" i="2"/>
  <c r="AV946" i="2" l="1"/>
  <c r="AW946" i="2" s="1"/>
  <c r="AY935" i="2"/>
  <c r="AW968" i="2"/>
  <c r="AW905" i="2"/>
  <c r="AV919" i="2"/>
  <c r="AT959" i="2"/>
  <c r="AU959" i="2" s="1"/>
  <c r="AV908" i="2"/>
  <c r="AW908" i="2" s="1"/>
  <c r="AY964" i="2"/>
  <c r="AV926" i="2"/>
  <c r="AY884" i="2"/>
  <c r="AV914" i="2"/>
  <c r="AW914" i="2" s="1"/>
  <c r="AV895" i="2"/>
  <c r="AU953" i="2"/>
  <c r="AV953" i="2" s="1"/>
  <c r="AX911" i="2"/>
  <c r="AY911" i="2" s="1"/>
  <c r="AX972" i="2"/>
  <c r="AY972" i="2" s="1"/>
  <c r="AS913" i="2"/>
  <c r="AT913" i="2" s="1"/>
  <c r="AS864" i="2"/>
  <c r="AW951" i="2"/>
  <c r="AX893" i="2"/>
  <c r="AY893" i="2" s="1"/>
  <c r="AW943" i="2"/>
  <c r="AX943" i="2" s="1"/>
  <c r="AY943" i="2" s="1"/>
  <c r="AV882" i="2"/>
  <c r="AW933" i="2"/>
  <c r="AR892" i="2"/>
  <c r="AX918" i="2"/>
  <c r="AY918" i="2" s="1"/>
  <c r="AR927" i="2"/>
  <c r="AU861" i="2"/>
  <c r="AV861" i="2" s="1"/>
  <c r="AX947" i="2"/>
  <c r="AY947" i="2" s="1"/>
  <c r="AX961" i="2"/>
  <c r="AY961" i="2" s="1"/>
  <c r="AX848" i="2"/>
  <c r="AY848" i="2" s="1"/>
  <c r="AX855" i="2"/>
  <c r="AY855" i="2" s="1"/>
  <c r="AW860" i="2"/>
  <c r="AX860" i="2" s="1"/>
  <c r="AU854" i="2"/>
  <c r="AY859" i="2"/>
  <c r="AU852" i="2"/>
  <c r="AX937" i="2"/>
  <c r="AY937" i="2" s="1"/>
  <c r="AV944" i="2"/>
  <c r="AW944" i="2" s="1"/>
  <c r="AR975" i="2"/>
  <c r="AS975" i="2" s="1"/>
  <c r="AW938" i="2"/>
  <c r="AU923" i="2"/>
  <c r="AV904" i="2"/>
  <c r="AW952" i="2"/>
  <c r="AX952" i="2" s="1"/>
  <c r="AY877" i="2"/>
  <c r="AW915" i="2"/>
  <c r="AR941" i="2"/>
  <c r="AW921" i="2"/>
  <c r="AX921" i="2" s="1"/>
  <c r="AX951" i="2"/>
  <c r="AT957" i="2"/>
  <c r="AU957" i="2" s="1"/>
  <c r="AU928" i="2"/>
  <c r="AT924" i="2"/>
  <c r="AX949" i="2"/>
  <c r="AY949" i="2" s="1"/>
  <c r="AX907" i="2"/>
  <c r="AY907" i="2" s="1"/>
  <c r="AY863" i="2"/>
  <c r="AX965" i="2"/>
  <c r="AY965" i="2" s="1"/>
  <c r="AW875" i="2"/>
  <c r="AX875" i="2" s="1"/>
  <c r="AT873" i="2"/>
  <c r="AU873" i="2" s="1"/>
  <c r="AT963" i="2"/>
  <c r="AT925" i="2"/>
  <c r="AU846" i="2"/>
  <c r="AV846" i="2" s="1"/>
  <c r="AV900" i="2"/>
  <c r="AW900" i="2" s="1"/>
  <c r="AU963" i="2"/>
  <c r="AQ850" i="2"/>
  <c r="AR962" i="2"/>
  <c r="AS962" i="2" s="1"/>
  <c r="AV853" i="2"/>
  <c r="AT906" i="2"/>
  <c r="AQ920" i="2"/>
  <c r="AY954" i="2"/>
  <c r="AT871" i="2"/>
  <c r="AU871" i="2" s="1"/>
  <c r="AV871" i="2" s="1"/>
  <c r="AY901" i="2"/>
  <c r="AU931" i="2"/>
  <c r="AU903" i="2"/>
  <c r="AV916" i="2"/>
  <c r="AW916" i="2" s="1"/>
  <c r="AX916" i="2" s="1"/>
  <c r="AV960" i="2"/>
  <c r="AS967" i="2"/>
  <c r="AQ866" i="2"/>
  <c r="AT864" i="2"/>
  <c r="AU906" i="2"/>
  <c r="AX879" i="2"/>
  <c r="AY879" i="2" s="1"/>
  <c r="AX905" i="2"/>
  <c r="AY905" i="2" s="1"/>
  <c r="AU862" i="2"/>
  <c r="AU880" i="2"/>
  <c r="AV844" i="2"/>
  <c r="AY974" i="2"/>
  <c r="AX973" i="2"/>
  <c r="AY973" i="2" s="1"/>
  <c r="AW895" i="2"/>
  <c r="AW904" i="2"/>
  <c r="AS845" i="2"/>
  <c r="AV891" i="2"/>
  <c r="AT969" i="2"/>
  <c r="AU969" i="2" s="1"/>
  <c r="AW870" i="2"/>
  <c r="AW919" i="2"/>
  <c r="AU872" i="2"/>
  <c r="AV917" i="2"/>
  <c r="AS945" i="2"/>
  <c r="AV886" i="2"/>
  <c r="AW886" i="2" s="1"/>
  <c r="AU858" i="2"/>
  <c r="AV858" i="2" s="1"/>
  <c r="AT958" i="2"/>
  <c r="AU958" i="2" s="1"/>
  <c r="AT849" i="2"/>
  <c r="AU890" i="2"/>
  <c r="AV890" i="2" s="1"/>
  <c r="AW926" i="2"/>
  <c r="AX926" i="2" s="1"/>
  <c r="AT883" i="2"/>
  <c r="AW847" i="2"/>
  <c r="AU883" i="2"/>
  <c r="AW956" i="2"/>
  <c r="AX956" i="2" s="1"/>
  <c r="AU948" i="2"/>
  <c r="AV948" i="2" s="1"/>
  <c r="AW922" i="2"/>
  <c r="AX922" i="2" s="1"/>
  <c r="AT885" i="2"/>
  <c r="AU885" i="2" s="1"/>
  <c r="AS950" i="2"/>
  <c r="AU881" i="2"/>
  <c r="AU865" i="2"/>
  <c r="AV887" i="2"/>
  <c r="AW887" i="2" s="1"/>
  <c r="AV932" i="2"/>
  <c r="AW912" i="2"/>
  <c r="AS976" i="2"/>
  <c r="AW939" i="2"/>
  <c r="AX939" i="2" s="1"/>
  <c r="AS894" i="2"/>
  <c r="AX851" i="2"/>
  <c r="AY851" i="2" s="1"/>
  <c r="AV970" i="2"/>
  <c r="AX910" i="2"/>
  <c r="AY910" i="2" s="1"/>
  <c r="AV971" i="2"/>
  <c r="AW867" i="2"/>
  <c r="AX867" i="2" s="1"/>
  <c r="AV930" i="2"/>
  <c r="AW930" i="2" s="1"/>
  <c r="AU940" i="2"/>
  <c r="AS902" i="2"/>
  <c r="AY968" i="2" l="1"/>
  <c r="AX895" i="2"/>
  <c r="AY951" i="2"/>
  <c r="AX968" i="2"/>
  <c r="AY860" i="2"/>
  <c r="AY875" i="2"/>
  <c r="AX908" i="2"/>
  <c r="AY908" i="2" s="1"/>
  <c r="AT967" i="2"/>
  <c r="AU967" i="2" s="1"/>
  <c r="AV967" i="2" s="1"/>
  <c r="AV923" i="2"/>
  <c r="AV883" i="2"/>
  <c r="AX915" i="2"/>
  <c r="AY915" i="2" s="1"/>
  <c r="AV873" i="2"/>
  <c r="AW873" i="2" s="1"/>
  <c r="AX873" i="2" s="1"/>
  <c r="AU913" i="2"/>
  <c r="AW861" i="2"/>
  <c r="AX861" i="2" s="1"/>
  <c r="AT975" i="2"/>
  <c r="AW953" i="2"/>
  <c r="AT950" i="2"/>
  <c r="AU849" i="2"/>
  <c r="AV849" i="2" s="1"/>
  <c r="AY939" i="2"/>
  <c r="AY867" i="2"/>
  <c r="AX886" i="2"/>
  <c r="AY886" i="2" s="1"/>
  <c r="AV903" i="2"/>
  <c r="AW903" i="2" s="1"/>
  <c r="AV854" i="2"/>
  <c r="AU924" i="2"/>
  <c r="AW970" i="2"/>
  <c r="AX970" i="2" s="1"/>
  <c r="AY970" i="2" s="1"/>
  <c r="AX938" i="2"/>
  <c r="AY938" i="2" s="1"/>
  <c r="AW854" i="2"/>
  <c r="AX946" i="2"/>
  <c r="AY946" i="2" s="1"/>
  <c r="AY952" i="2"/>
  <c r="AY922" i="2"/>
  <c r="AT894" i="2"/>
  <c r="AV881" i="2"/>
  <c r="AW881" i="2" s="1"/>
  <c r="AW971" i="2"/>
  <c r="AX971" i="2" s="1"/>
  <c r="AW858" i="2"/>
  <c r="AW963" i="2"/>
  <c r="AX963" i="2" s="1"/>
  <c r="AT976" i="2"/>
  <c r="AV963" i="2"/>
  <c r="AW891" i="2"/>
  <c r="AX933" i="2"/>
  <c r="AY933" i="2" s="1"/>
  <c r="AV913" i="2"/>
  <c r="AW913" i="2" s="1"/>
  <c r="AU976" i="2"/>
  <c r="AR920" i="2"/>
  <c r="AS920" i="2" s="1"/>
  <c r="AY926" i="2"/>
  <c r="AY956" i="2"/>
  <c r="AT845" i="2"/>
  <c r="AU845" i="2" s="1"/>
  <c r="AX914" i="2"/>
  <c r="AY914" i="2" s="1"/>
  <c r="AW844" i="2"/>
  <c r="AX844" i="2" s="1"/>
  <c r="AY844" i="2" s="1"/>
  <c r="AY960" i="2"/>
  <c r="AW960" i="2"/>
  <c r="AV865" i="2"/>
  <c r="AW865" i="2" s="1"/>
  <c r="AX960" i="2"/>
  <c r="AX912" i="2"/>
  <c r="AY912" i="2" s="1"/>
  <c r="AX870" i="2"/>
  <c r="AY870" i="2" s="1"/>
  <c r="AT945" i="2"/>
  <c r="AU945" i="2" s="1"/>
  <c r="AV957" i="2"/>
  <c r="AV862" i="2"/>
  <c r="AV958" i="2"/>
  <c r="AW846" i="2"/>
  <c r="AU925" i="2"/>
  <c r="AV925" i="2" s="1"/>
  <c r="AV928" i="2"/>
  <c r="AU894" i="2"/>
  <c r="AT962" i="2"/>
  <c r="AV852" i="2"/>
  <c r="AX847" i="2"/>
  <c r="AY847" i="2" s="1"/>
  <c r="AS927" i="2"/>
  <c r="AX900" i="2"/>
  <c r="AY900" i="2" s="1"/>
  <c r="AX944" i="2"/>
  <c r="AY944" i="2" s="1"/>
  <c r="AT902" i="2"/>
  <c r="AW932" i="2"/>
  <c r="AX932" i="2" s="1"/>
  <c r="AX948" i="2"/>
  <c r="AW883" i="2"/>
  <c r="AW890" i="2"/>
  <c r="AX890" i="2" s="1"/>
  <c r="AV969" i="2"/>
  <c r="AW969" i="2" s="1"/>
  <c r="AV880" i="2"/>
  <c r="AR866" i="2"/>
  <c r="AW948" i="2"/>
  <c r="AX887" i="2"/>
  <c r="AY887" i="2" s="1"/>
  <c r="AY916" i="2"/>
  <c r="AW871" i="2"/>
  <c r="AX871" i="2" s="1"/>
  <c r="AV940" i="2"/>
  <c r="AW940" i="2" s="1"/>
  <c r="AW917" i="2"/>
  <c r="AX917" i="2" s="1"/>
  <c r="AY917" i="2" s="1"/>
  <c r="AV931" i="2"/>
  <c r="AV885" i="2"/>
  <c r="AU902" i="2"/>
  <c r="AR850" i="2"/>
  <c r="AS850" i="2" s="1"/>
  <c r="AV959" i="2"/>
  <c r="AU975" i="2"/>
  <c r="AV975" i="2" s="1"/>
  <c r="AX904" i="2"/>
  <c r="AY904" i="2" s="1"/>
  <c r="AS892" i="2"/>
  <c r="AY921" i="2"/>
  <c r="AX953" i="2"/>
  <c r="AY953" i="2" s="1"/>
  <c r="AX919" i="2"/>
  <c r="AY919" i="2" s="1"/>
  <c r="AV906" i="2"/>
  <c r="AS941" i="2"/>
  <c r="AV872" i="2"/>
  <c r="AW872" i="2" s="1"/>
  <c r="AX930" i="2"/>
  <c r="AY930" i="2" s="1"/>
  <c r="AW882" i="2"/>
  <c r="AX882" i="2" s="1"/>
  <c r="AW853" i="2"/>
  <c r="AU864" i="2"/>
  <c r="AY895" i="2"/>
  <c r="AX923" i="2" l="1"/>
  <c r="AY923" i="2" s="1"/>
  <c r="AY948" i="2"/>
  <c r="AX858" i="2"/>
  <c r="AY858" i="2" s="1"/>
  <c r="AW923" i="2"/>
  <c r="AX903" i="2"/>
  <c r="AY903" i="2" s="1"/>
  <c r="AY861" i="2"/>
  <c r="AX853" i="2"/>
  <c r="AY853" i="2" s="1"/>
  <c r="AS866" i="2"/>
  <c r="AT866" i="2" s="1"/>
  <c r="AU962" i="2"/>
  <c r="AY932" i="2"/>
  <c r="AT850" i="2"/>
  <c r="AX883" i="2"/>
  <c r="AY883" i="2" s="1"/>
  <c r="AX872" i="2"/>
  <c r="AU950" i="2"/>
  <c r="AY971" i="2"/>
  <c r="AV864" i="2"/>
  <c r="AW880" i="2"/>
  <c r="AX880" i="2" s="1"/>
  <c r="AW852" i="2"/>
  <c r="AW928" i="2"/>
  <c r="AX928" i="2" s="1"/>
  <c r="AY928" i="2" s="1"/>
  <c r="AW957" i="2"/>
  <c r="AX846" i="2"/>
  <c r="AY846" i="2" s="1"/>
  <c r="AW906" i="2"/>
  <c r="AW885" i="2"/>
  <c r="AX885" i="2" s="1"/>
  <c r="AV894" i="2"/>
  <c r="AX852" i="2"/>
  <c r="AY852" i="2" s="1"/>
  <c r="AW967" i="2"/>
  <c r="AV950" i="2"/>
  <c r="AW950" i="2" s="1"/>
  <c r="AX940" i="2"/>
  <c r="AY940" i="2" s="1"/>
  <c r="AW975" i="2"/>
  <c r="AX957" i="2"/>
  <c r="AY873" i="2"/>
  <c r="AW931" i="2"/>
  <c r="AV902" i="2"/>
  <c r="AW959" i="2"/>
  <c r="AX959" i="2" s="1"/>
  <c r="AW862" i="2"/>
  <c r="AX862" i="2" s="1"/>
  <c r="AY862" i="2" s="1"/>
  <c r="AY871" i="2"/>
  <c r="AW958" i="2"/>
  <c r="AT920" i="2"/>
  <c r="AX865" i="2"/>
  <c r="AY865" i="2" s="1"/>
  <c r="AT941" i="2"/>
  <c r="AU941" i="2" s="1"/>
  <c r="AT892" i="2"/>
  <c r="AY872" i="2"/>
  <c r="AY882" i="2"/>
  <c r="AX975" i="2"/>
  <c r="AU850" i="2"/>
  <c r="AY890" i="2"/>
  <c r="AT927" i="2"/>
  <c r="AV945" i="2"/>
  <c r="AX891" i="2"/>
  <c r="AY891" i="2" s="1"/>
  <c r="AY963" i="2"/>
  <c r="AW976" i="2"/>
  <c r="AV845" i="2"/>
  <c r="AX881" i="2"/>
  <c r="AY881" i="2" s="1"/>
  <c r="AX854" i="2"/>
  <c r="AY854" i="2" s="1"/>
  <c r="AW925" i="2"/>
  <c r="AX925" i="2" s="1"/>
  <c r="AW849" i="2"/>
  <c r="AX849" i="2" s="1"/>
  <c r="AY849" i="2" s="1"/>
  <c r="AV976" i="2"/>
  <c r="AX969" i="2"/>
  <c r="AY969" i="2" s="1"/>
  <c r="AV924" i="2"/>
  <c r="AX913" i="2"/>
  <c r="AY913" i="2" s="1"/>
  <c r="AY975" i="2" l="1"/>
  <c r="AY957" i="2"/>
  <c r="AX906" i="2"/>
  <c r="AY906" i="2" s="1"/>
  <c r="AX967" i="2"/>
  <c r="AY967" i="2" s="1"/>
  <c r="AX845" i="2"/>
  <c r="AY845" i="2" s="1"/>
  <c r="AV941" i="2"/>
  <c r="AW845" i="2"/>
  <c r="AY959" i="2"/>
  <c r="AY925" i="2"/>
  <c r="AW945" i="2"/>
  <c r="AX945" i="2" s="1"/>
  <c r="AY945" i="2" s="1"/>
  <c r="AU927" i="2"/>
  <c r="AY880" i="2"/>
  <c r="AX958" i="2"/>
  <c r="AY958" i="2" s="1"/>
  <c r="AX976" i="2"/>
  <c r="AY976" i="2" s="1"/>
  <c r="AW894" i="2"/>
  <c r="AX894" i="2" s="1"/>
  <c r="AY894" i="2" s="1"/>
  <c r="AU892" i="2"/>
  <c r="AX931" i="2"/>
  <c r="AY931" i="2" s="1"/>
  <c r="AV850" i="2"/>
  <c r="AW850" i="2" s="1"/>
  <c r="AW924" i="2"/>
  <c r="AX924" i="2" s="1"/>
  <c r="AY924" i="2" s="1"/>
  <c r="AW941" i="2"/>
  <c r="AU920" i="2"/>
  <c r="AV920" i="2" s="1"/>
  <c r="AW902" i="2"/>
  <c r="AY885" i="2"/>
  <c r="AX950" i="2"/>
  <c r="AY950" i="2" s="1"/>
  <c r="AU866" i="2"/>
  <c r="AV962" i="2"/>
  <c r="AW864" i="2"/>
  <c r="AX864" i="2" s="1"/>
  <c r="AV866" i="2" l="1"/>
  <c r="AW866" i="2" s="1"/>
  <c r="AW920" i="2"/>
  <c r="AX920" i="2" s="1"/>
  <c r="AY920" i="2" s="1"/>
  <c r="AY864" i="2"/>
  <c r="AX850" i="2"/>
  <c r="AY850" i="2" s="1"/>
  <c r="AX941" i="2"/>
  <c r="AY941" i="2" s="1"/>
  <c r="AV927" i="2"/>
  <c r="AW927" i="2" s="1"/>
  <c r="AW962" i="2"/>
  <c r="AX962" i="2" s="1"/>
  <c r="AY962" i="2" s="1"/>
  <c r="AV892" i="2"/>
  <c r="AW892" i="2" s="1"/>
  <c r="AX902" i="2"/>
  <c r="AY902" i="2" s="1"/>
  <c r="AX927" i="2" l="1"/>
  <c r="AX866" i="2"/>
  <c r="AY866" i="2" s="1"/>
  <c r="AX892" i="2"/>
  <c r="AY892" i="2"/>
  <c r="AY927" i="2"/>
</calcChain>
</file>

<file path=xl/sharedStrings.xml><?xml version="1.0" encoding="utf-8"?>
<sst xmlns="http://schemas.openxmlformats.org/spreadsheetml/2006/main" count="36906" uniqueCount="1353">
  <si>
    <t>Time</t>
  </si>
  <si>
    <t>Yr</t>
  </si>
  <si>
    <t>Fin_yr</t>
  </si>
  <si>
    <t>1986-87</t>
  </si>
  <si>
    <t>1987-88</t>
  </si>
  <si>
    <t>1988-89</t>
  </si>
  <si>
    <t>1989-90</t>
  </si>
  <si>
    <t>1990-91</t>
  </si>
  <si>
    <t>1991-92</t>
  </si>
  <si>
    <t>1992-93</t>
  </si>
  <si>
    <t>1993-94</t>
  </si>
  <si>
    <t>1994-95</t>
  </si>
  <si>
    <t>1995-96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</si>
  <si>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</si>
  <si>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</si>
  <si>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</si>
  <si>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</si>
  <si>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</si>
  <si>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</si>
  <si>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</si>
  <si>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</si>
  <si>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</si>
  <si>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</si>
  <si>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</si>
  <si>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</si>
  <si>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</si>
  <si>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</si>
  <si>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</si>
  <si>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</si>
  <si>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</si>
  <si>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</si>
  <si>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</si>
  <si>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</si>
  <si>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</si>
  <si>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</si>
  <si>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</si>
  <si>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</si>
  <si>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</si>
  <si>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</si>
  <si>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</si>
  <si>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</si>
  <si>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2024-25</t>
  </si>
  <si>
    <t>2025-26</t>
  </si>
  <si>
    <t>2026-27</t>
  </si>
  <si>
    <t>2027-28</t>
  </si>
  <si>
    <t>2028-29</t>
  </si>
  <si>
    <t>2029-30</t>
  </si>
  <si>
    <t>2030-31</t>
  </si>
  <si>
    <t>2031-32</t>
  </si>
  <si>
    <t>2032-33</t>
  </si>
  <si>
    <t>2033-34</t>
  </si>
  <si>
    <t>2034-35</t>
  </si>
  <si>
    <t>2035-36</t>
  </si>
  <si>
    <t>CH_IVAR_BUS</t>
  </si>
  <si>
    <t>.</t>
  </si>
  <si>
    <t>CH_IVAR_HOL</t>
  </si>
  <si>
    <t>CH_IVAR_VFR</t>
  </si>
  <si>
    <t>CH_IVAR_EDU</t>
  </si>
  <si>
    <t>CH_IVAR_EMP</t>
  </si>
  <si>
    <t>CH_IVAR_OTH</t>
  </si>
  <si>
    <t>CH_IVAR_TOT</t>
  </si>
  <si>
    <t>HK_IVAR_BUS</t>
  </si>
  <si>
    <t>HK_IVAR_HOL</t>
  </si>
  <si>
    <t>HK_IVAR_VFR</t>
  </si>
  <si>
    <t>HK_IVAR_EDU</t>
  </si>
  <si>
    <t>HK_IVAR_EMP</t>
  </si>
  <si>
    <t>HK_IVAR_OTH</t>
  </si>
  <si>
    <t>HK_IVAR_TOT</t>
  </si>
  <si>
    <t>JP_IVAR_BUS</t>
  </si>
  <si>
    <t>JP_IVAR_HOL</t>
  </si>
  <si>
    <t>JP_IVAR_VFR</t>
  </si>
  <si>
    <t>JP_IVAR_EDU</t>
  </si>
  <si>
    <t>JP_IVAR_EMP</t>
  </si>
  <si>
    <t>JP_IVAR_OTH</t>
  </si>
  <si>
    <t>JP_IVAR_TOT</t>
  </si>
  <si>
    <t>SK_IVAR_BUS</t>
  </si>
  <si>
    <t>SK_IVAR_HOL</t>
  </si>
  <si>
    <t>SK_IVAR_VFR</t>
  </si>
  <si>
    <t>SK_IVAR_EDU</t>
  </si>
  <si>
    <t>SK_IVAR_EMP</t>
  </si>
  <si>
    <t>SK_IVAR_OTH</t>
  </si>
  <si>
    <t>SK_IVAR_TOT</t>
  </si>
  <si>
    <t>TH_IVAR_BUS</t>
  </si>
  <si>
    <t>TH_IVAR_HOL</t>
  </si>
  <si>
    <t>TH_IVAR_VFR</t>
  </si>
  <si>
    <t>TH_IVAR_EDU</t>
  </si>
  <si>
    <t>TH_IVAR_EMP</t>
  </si>
  <si>
    <t>TH_IVAR_OTH</t>
  </si>
  <si>
    <t>TH_IVAR_TOT</t>
  </si>
  <si>
    <t>ML_IVAR_BUS</t>
  </si>
  <si>
    <t>ML_IVAR_HOL</t>
  </si>
  <si>
    <t>ML_IVAR_VFR</t>
  </si>
  <si>
    <t>ML_IVAR_EDU</t>
  </si>
  <si>
    <t>ML_IVAR_EMP</t>
  </si>
  <si>
    <t>ML_IVAR_OTH</t>
  </si>
  <si>
    <t>ML_IVAR_TOT</t>
  </si>
  <si>
    <t>ID_IVAR_BUS</t>
  </si>
  <si>
    <t>ID_IVAR_HOL</t>
  </si>
  <si>
    <t>ID_IVAR_VFR</t>
  </si>
  <si>
    <t>ID_IVAR_EDU</t>
  </si>
  <si>
    <t>ID_IVAR_EMP</t>
  </si>
  <si>
    <t>ID_IVAR_OTH</t>
  </si>
  <si>
    <t>ID_IVAR_TOT</t>
  </si>
  <si>
    <t>IN_IVAR_BUS</t>
  </si>
  <si>
    <t>IN_IVAR_HOL</t>
  </si>
  <si>
    <t>IN_IVAR_VFR</t>
  </si>
  <si>
    <t>IN_IVAR_EDU</t>
  </si>
  <si>
    <t>IN_IVAR_EMP</t>
  </si>
  <si>
    <t>IN_IVAR_OTH</t>
  </si>
  <si>
    <t>IN_IVAR_TOT</t>
  </si>
  <si>
    <t>SI_IVAR_BUS</t>
  </si>
  <si>
    <t>SI_IVAR_HOL</t>
  </si>
  <si>
    <t>SI_IVAR_VFR</t>
  </si>
  <si>
    <t>SI_IVAR_EDU</t>
  </si>
  <si>
    <t>SI_IVAR_EMP</t>
  </si>
  <si>
    <t>SI_IVAR_OTH</t>
  </si>
  <si>
    <t>SI_IVAR_TOT</t>
  </si>
  <si>
    <t>OA_IVAR_BUS</t>
  </si>
  <si>
    <t>OA_IVAR_HOL</t>
  </si>
  <si>
    <t>OA_IVAR_VFR</t>
  </si>
  <si>
    <t>OA_IVAR_EDU</t>
  </si>
  <si>
    <t>OA_IVAR_EMP</t>
  </si>
  <si>
    <t>OA_IVAR_OTH</t>
  </si>
  <si>
    <t>OA_IVAR_TOT</t>
  </si>
  <si>
    <t>UK_IVAR_BUS</t>
  </si>
  <si>
    <t>UK_IVAR_HOL</t>
  </si>
  <si>
    <t>UK_IVAR_VFR</t>
  </si>
  <si>
    <t>UK_IVAR_EDU</t>
  </si>
  <si>
    <t>UK_IVAR_EMP</t>
  </si>
  <si>
    <t>UK_IVAR_OTH</t>
  </si>
  <si>
    <t>UK_IVAR_TOT</t>
  </si>
  <si>
    <t>GR_IVAR_BUS</t>
  </si>
  <si>
    <t>GR_IVAR_HOL</t>
  </si>
  <si>
    <t>GR_IVAR_VFR</t>
  </si>
  <si>
    <t>GR_IVAR_EDU</t>
  </si>
  <si>
    <t>GR_IVAR_EMP</t>
  </si>
  <si>
    <t>GR_IVAR_OTH</t>
  </si>
  <si>
    <t>GR_IVAR_TOT</t>
  </si>
  <si>
    <t>FR_IVAR_BUS</t>
  </si>
  <si>
    <t>FR_IVAR_HOL</t>
  </si>
  <si>
    <t>FR_IVAR_VFR</t>
  </si>
  <si>
    <t>FR_IVAR_EDU</t>
  </si>
  <si>
    <t>FR_IVAR_EMP</t>
  </si>
  <si>
    <t>FR_IVAR_OTH</t>
  </si>
  <si>
    <t>FR_IVAR_TOT</t>
  </si>
  <si>
    <t>OE_IVAR_BUS</t>
  </si>
  <si>
    <t>OE_IVAR_HOL</t>
  </si>
  <si>
    <t>OE_IVAR_VFR</t>
  </si>
  <si>
    <t>OE_IVAR_EDU</t>
  </si>
  <si>
    <t>OE_IVAR_EMP</t>
  </si>
  <si>
    <t>OE_IVAR_OTH</t>
  </si>
  <si>
    <t>OE_IVAR_TOT</t>
  </si>
  <si>
    <t>NZ_IVAR_BUS</t>
  </si>
  <si>
    <t>NZ_IVAR_HOL</t>
  </si>
  <si>
    <t>NZ_IVAR_VFR</t>
  </si>
  <si>
    <t>NZ_IVAR_EDU</t>
  </si>
  <si>
    <t>NZ_IVAR_EMP</t>
  </si>
  <si>
    <t>NZ_IVAR_OTH</t>
  </si>
  <si>
    <t>NZ_IVAR_TOT</t>
  </si>
  <si>
    <t>US_IVAR_BUS</t>
  </si>
  <si>
    <t>US_IVAR_HOL</t>
  </si>
  <si>
    <t>US_IVAR_VFR</t>
  </si>
  <si>
    <t>US_IVAR_EDU</t>
  </si>
  <si>
    <t>US_IVAR_EMP</t>
  </si>
  <si>
    <t>US_IVAR_OTH</t>
  </si>
  <si>
    <t>US_IVAR_TOT</t>
  </si>
  <si>
    <t>CA_IVAR_BUS</t>
  </si>
  <si>
    <t>CA_IVAR_HOL</t>
  </si>
  <si>
    <t>CA_IVAR_VFR</t>
  </si>
  <si>
    <t>CA_IVAR_EDU</t>
  </si>
  <si>
    <t>CA_IVAR_EMP</t>
  </si>
  <si>
    <t>CA_IVAR_OTH</t>
  </si>
  <si>
    <t>CA_IVAR_TOT</t>
  </si>
  <si>
    <t>ME_IVAR_BUS</t>
  </si>
  <si>
    <t>ME_IVAR_HOL</t>
  </si>
  <si>
    <t>ME_IVAR_VFR</t>
  </si>
  <si>
    <t>ME_IVAR_EDU</t>
  </si>
  <si>
    <t>ME_IVAR_EMP</t>
  </si>
  <si>
    <t>ME_IVAR_OTH</t>
  </si>
  <si>
    <t>ME_IVAR_TOT</t>
  </si>
  <si>
    <t>OW_IVAR_BUS</t>
  </si>
  <si>
    <t>OW_IVAR_HOL</t>
  </si>
  <si>
    <t>OW_IVAR_VFR</t>
  </si>
  <si>
    <t>OW_IVAR_EDU</t>
  </si>
  <si>
    <t>OW_IVAR_EMP</t>
  </si>
  <si>
    <t>OW_IVAR_OTH</t>
  </si>
  <si>
    <t>OW_IVAR_TOT</t>
  </si>
  <si>
    <t>TT_IVAR_BUS</t>
  </si>
  <si>
    <t>TT_IVAR_HOL</t>
  </si>
  <si>
    <t>TT_IVAR_VFR</t>
  </si>
  <si>
    <t>TT_IVAR_EDU</t>
  </si>
  <si>
    <t>TT_IVAR_EMP</t>
  </si>
  <si>
    <t>TT_IVAR_OTH</t>
  </si>
  <si>
    <t>TT_IVAR_TOT</t>
  </si>
  <si>
    <t>CH_IALS_BUS</t>
  </si>
  <si>
    <t>CH_IALS_HOL</t>
  </si>
  <si>
    <t>CH_IALS_VFR</t>
  </si>
  <si>
    <t>CH_IALS_EDU</t>
  </si>
  <si>
    <t>CH_IALS_EMP</t>
  </si>
  <si>
    <t>CH_IALS_OTH</t>
  </si>
  <si>
    <t>CH_IALS_TOT</t>
  </si>
  <si>
    <t>HK_IALS_BUS</t>
  </si>
  <si>
    <t>HK_IALS_HOL</t>
  </si>
  <si>
    <t>HK_IALS_VFR</t>
  </si>
  <si>
    <t>HK_IALS_EDU</t>
  </si>
  <si>
    <t>HK_IALS_EMP</t>
  </si>
  <si>
    <t>HK_IALS_OTH</t>
  </si>
  <si>
    <t>HK_IALS_TOT</t>
  </si>
  <si>
    <t>JP_IALS_BUS</t>
  </si>
  <si>
    <t>JP_IALS_HOL</t>
  </si>
  <si>
    <t>JP_IALS_VFR</t>
  </si>
  <si>
    <t>JP_IALS_EDU</t>
  </si>
  <si>
    <t>JP_IALS_EMP</t>
  </si>
  <si>
    <t>JP_IALS_OTH</t>
  </si>
  <si>
    <t>JP_IALS_TOT</t>
  </si>
  <si>
    <t>SK_IALS_BUS</t>
  </si>
  <si>
    <t>SK_IALS_HOL</t>
  </si>
  <si>
    <t>SK_IALS_VFR</t>
  </si>
  <si>
    <t>SK_IALS_EDU</t>
  </si>
  <si>
    <t>SK_IALS_EMP</t>
  </si>
  <si>
    <t>SK_IALS_OTH</t>
  </si>
  <si>
    <t>SK_IALS_TOT</t>
  </si>
  <si>
    <t>TH_IALS_BUS</t>
  </si>
  <si>
    <t>TH_IALS_HOL</t>
  </si>
  <si>
    <t>TH_IALS_VFR</t>
  </si>
  <si>
    <t>TH_IALS_EDU</t>
  </si>
  <si>
    <t>TH_IALS_EMP</t>
  </si>
  <si>
    <t>TH_IALS_OTH</t>
  </si>
  <si>
    <t>TH_IALS_TOT</t>
  </si>
  <si>
    <t>ML_IALS_BUS</t>
  </si>
  <si>
    <t>ML_IALS_HOL</t>
  </si>
  <si>
    <t>ML_IALS_VFR</t>
  </si>
  <si>
    <t>ML_IALS_EDU</t>
  </si>
  <si>
    <t>ML_IALS_EMP</t>
  </si>
  <si>
    <t>ML_IALS_OTH</t>
  </si>
  <si>
    <t>ML_IALS_TOT</t>
  </si>
  <si>
    <t>ID_IALS_BUS</t>
  </si>
  <si>
    <t>ID_IALS_HOL</t>
  </si>
  <si>
    <t>ID_IALS_VFR</t>
  </si>
  <si>
    <t>ID_IALS_EDU</t>
  </si>
  <si>
    <t>ID_IALS_EMP</t>
  </si>
  <si>
    <t>ID_IALS_OTH</t>
  </si>
  <si>
    <t>ID_IALS_TOT</t>
  </si>
  <si>
    <t>IN_IALS_BUS</t>
  </si>
  <si>
    <t>IN_IALS_HOL</t>
  </si>
  <si>
    <t>IN_IALS_VFR</t>
  </si>
  <si>
    <t>IN_IALS_EDU</t>
  </si>
  <si>
    <t>IN_IALS_EMP</t>
  </si>
  <si>
    <t>IN_IALS_OTH</t>
  </si>
  <si>
    <t>IN_IALS_TOT</t>
  </si>
  <si>
    <t>SI_IALS_BUS</t>
  </si>
  <si>
    <t>SI_IALS_HOL</t>
  </si>
  <si>
    <t>SI_IALS_VFR</t>
  </si>
  <si>
    <t>SI_IALS_EDU</t>
  </si>
  <si>
    <t>SI_IALS_EMP</t>
  </si>
  <si>
    <t>SI_IALS_OTH</t>
  </si>
  <si>
    <t>SI_IALS_TOT</t>
  </si>
  <si>
    <t>OA_IALS_BUS</t>
  </si>
  <si>
    <t>OA_IALS_HOL</t>
  </si>
  <si>
    <t>OA_IALS_VFR</t>
  </si>
  <si>
    <t>OA_IALS_EDU</t>
  </si>
  <si>
    <t>OA_IALS_EMP</t>
  </si>
  <si>
    <t>OA_IALS_OTH</t>
  </si>
  <si>
    <t>OA_IALS_TOT</t>
  </si>
  <si>
    <t>UK_IALS_BUS</t>
  </si>
  <si>
    <t>UK_IALS_HOL</t>
  </si>
  <si>
    <t>UK_IALS_VFR</t>
  </si>
  <si>
    <t>UK_IALS_EDU</t>
  </si>
  <si>
    <t>UK_IALS_EMP</t>
  </si>
  <si>
    <t>UK_IALS_OTH</t>
  </si>
  <si>
    <t>UK_IALS_TOT</t>
  </si>
  <si>
    <t>GR_IALS_BUS</t>
  </si>
  <si>
    <t>GR_IALS_HOL</t>
  </si>
  <si>
    <t>GR_IALS_VFR</t>
  </si>
  <si>
    <t>GR_IALS_EDU</t>
  </si>
  <si>
    <t>GR_IALS_EMP</t>
  </si>
  <si>
    <t>GR_IALS_OTH</t>
  </si>
  <si>
    <t>GR_IALS_TOT</t>
  </si>
  <si>
    <t>FR_IALS_BUS</t>
  </si>
  <si>
    <t>FR_IALS_HOL</t>
  </si>
  <si>
    <t>FR_IALS_VFR</t>
  </si>
  <si>
    <t>FR_IALS_EDU</t>
  </si>
  <si>
    <t>FR_IALS_EMP</t>
  </si>
  <si>
    <t>FR_IALS_OTH</t>
  </si>
  <si>
    <t>FR_IALS_TOT</t>
  </si>
  <si>
    <t>OE_IALS_BUS</t>
  </si>
  <si>
    <t>OE_IALS_HOL</t>
  </si>
  <si>
    <t>OE_IALS_VFR</t>
  </si>
  <si>
    <t>OE_IALS_EDU</t>
  </si>
  <si>
    <t>OE_IALS_EMP</t>
  </si>
  <si>
    <t>OE_IALS_OTH</t>
  </si>
  <si>
    <t>OE_IALS_TOT</t>
  </si>
  <si>
    <t>NZ_IALS_BUS</t>
  </si>
  <si>
    <t>NZ_IALS_HOL</t>
  </si>
  <si>
    <t>NZ_IALS_VFR</t>
  </si>
  <si>
    <t>NZ_IALS_EDU</t>
  </si>
  <si>
    <t>NZ_IALS_EMP</t>
  </si>
  <si>
    <t>NZ_IALS_OTH</t>
  </si>
  <si>
    <t>NZ_IALS_TOT</t>
  </si>
  <si>
    <t>US_IALS_BUS</t>
  </si>
  <si>
    <t>US_IALS_HOL</t>
  </si>
  <si>
    <t>US_IALS_VFR</t>
  </si>
  <si>
    <t>US_IALS_EDU</t>
  </si>
  <si>
    <t>US_IALS_EMP</t>
  </si>
  <si>
    <t>US_IALS_OTH</t>
  </si>
  <si>
    <t>US_IALS_TOT</t>
  </si>
  <si>
    <t>CA_IALS_BUS</t>
  </si>
  <si>
    <t>CA_IALS_HOL</t>
  </si>
  <si>
    <t>CA_IALS_VFR</t>
  </si>
  <si>
    <t>CA_IALS_EDU</t>
  </si>
  <si>
    <t>CA_IALS_EMP</t>
  </si>
  <si>
    <t>CA_IALS_OTH</t>
  </si>
  <si>
    <t>CA_IALS_TOT</t>
  </si>
  <si>
    <t>ME_IALS_BUS</t>
  </si>
  <si>
    <t>ME_IALS_HOL</t>
  </si>
  <si>
    <t>ME_IALS_VFR</t>
  </si>
  <si>
    <t>ME_IALS_EDU</t>
  </si>
  <si>
    <t>ME_IALS_EMP</t>
  </si>
  <si>
    <t>ME_IALS_OTH</t>
  </si>
  <si>
    <t>ME_IALS_TOT</t>
  </si>
  <si>
    <t>OW_IALS_BUS</t>
  </si>
  <si>
    <t>OW_IALS_HOL</t>
  </si>
  <si>
    <t>OW_IALS_VFR</t>
  </si>
  <si>
    <t>OW_IALS_EDU</t>
  </si>
  <si>
    <t>OW_IALS_EMP</t>
  </si>
  <si>
    <t>OW_IALS_OTH</t>
  </si>
  <si>
    <t>OW_IALS_TOT</t>
  </si>
  <si>
    <t>TT_IALS_BUS</t>
  </si>
  <si>
    <t>TT_IALS_HOL</t>
  </si>
  <si>
    <t>TT_IALS_VFR</t>
  </si>
  <si>
    <t>TT_IALS_EDU</t>
  </si>
  <si>
    <t>TT_IALS_EMP</t>
  </si>
  <si>
    <t>TT_IALS_OTH</t>
  </si>
  <si>
    <t>TT_IALS_TOT</t>
  </si>
  <si>
    <t>CH_IVNI_BUS</t>
  </si>
  <si>
    <t>CH_IVNI_HOL</t>
  </si>
  <si>
    <t>CH_IVNI_VFR</t>
  </si>
  <si>
    <t>CH_IVNI_EDU</t>
  </si>
  <si>
    <t>CH_IVNI_EMP</t>
  </si>
  <si>
    <t>CH_IVNI_OTH</t>
  </si>
  <si>
    <t>CH_IVNI_TOT</t>
  </si>
  <si>
    <t>HK_IVNI_BUS</t>
  </si>
  <si>
    <t>HK_IVNI_HOL</t>
  </si>
  <si>
    <t>HK_IVNI_VFR</t>
  </si>
  <si>
    <t>HK_IVNI_EDU</t>
  </si>
  <si>
    <t>HK_IVNI_EMP</t>
  </si>
  <si>
    <t>HK_IVNI_OTH</t>
  </si>
  <si>
    <t>HK_IVNI_TOT</t>
  </si>
  <si>
    <t>JP_IVNI_BUS</t>
  </si>
  <si>
    <t>JP_IVNI_HOL</t>
  </si>
  <si>
    <t>JP_IVNI_VFR</t>
  </si>
  <si>
    <t>JP_IVNI_EDU</t>
  </si>
  <si>
    <t>JP_IVNI_EMP</t>
  </si>
  <si>
    <t>JP_IVNI_OTH</t>
  </si>
  <si>
    <t>JP_IVNI_TOT</t>
  </si>
  <si>
    <t>SK_IVNI_BUS</t>
  </si>
  <si>
    <t>SK_IVNI_HOL</t>
  </si>
  <si>
    <t>SK_IVNI_VFR</t>
  </si>
  <si>
    <t>SK_IVNI_EDU</t>
  </si>
  <si>
    <t>SK_IVNI_EMP</t>
  </si>
  <si>
    <t>SK_IVNI_OTH</t>
  </si>
  <si>
    <t>SK_IVNI_TOT</t>
  </si>
  <si>
    <t>TH_IVNI_BUS</t>
  </si>
  <si>
    <t>TH_IVNI_HOL</t>
  </si>
  <si>
    <t>TH_IVNI_VFR</t>
  </si>
  <si>
    <t>TH_IVNI_EDU</t>
  </si>
  <si>
    <t>TH_IVNI_EMP</t>
  </si>
  <si>
    <t>TH_IVNI_OTH</t>
  </si>
  <si>
    <t>TH_IVNI_TOT</t>
  </si>
  <si>
    <t>ML_IVNI_BUS</t>
  </si>
  <si>
    <t>ML_IVNI_HOL</t>
  </si>
  <si>
    <t>ML_IVNI_VFR</t>
  </si>
  <si>
    <t>ML_IVNI_EDU</t>
  </si>
  <si>
    <t>ML_IVNI_EMP</t>
  </si>
  <si>
    <t>ML_IVNI_OTH</t>
  </si>
  <si>
    <t>ML_IVNI_TOT</t>
  </si>
  <si>
    <t>ID_IVNI_BUS</t>
  </si>
  <si>
    <t>ID_IVNI_HOL</t>
  </si>
  <si>
    <t>ID_IVNI_VFR</t>
  </si>
  <si>
    <t>ID_IVNI_EDU</t>
  </si>
  <si>
    <t>ID_IVNI_EMP</t>
  </si>
  <si>
    <t>ID_IVNI_OTH</t>
  </si>
  <si>
    <t>ID_IVNI_TOT</t>
  </si>
  <si>
    <t>IN_IVNI_BUS</t>
  </si>
  <si>
    <t>IN_IVNI_HOL</t>
  </si>
  <si>
    <t>IN_IVNI_VFR</t>
  </si>
  <si>
    <t>IN_IVNI_EDU</t>
  </si>
  <si>
    <t>IN_IVNI_EMP</t>
  </si>
  <si>
    <t>IN_IVNI_OTH</t>
  </si>
  <si>
    <t>IN_IVNI_TOT</t>
  </si>
  <si>
    <t>SI_IVNI_BUS</t>
  </si>
  <si>
    <t>SI_IVNI_HOL</t>
  </si>
  <si>
    <t>SI_IVNI_VFR</t>
  </si>
  <si>
    <t>SI_IVNI_EDU</t>
  </si>
  <si>
    <t>SI_IVNI_EMP</t>
  </si>
  <si>
    <t>SI_IVNI_OTH</t>
  </si>
  <si>
    <t>SI_IVNI_TOT</t>
  </si>
  <si>
    <t>OA_IVNI_BUS</t>
  </si>
  <si>
    <t>OA_IVNI_HOL</t>
  </si>
  <si>
    <t>OA_IVNI_VFR</t>
  </si>
  <si>
    <t>OA_IVNI_EDU</t>
  </si>
  <si>
    <t>OA_IVNI_EMP</t>
  </si>
  <si>
    <t>OA_IVNI_OTH</t>
  </si>
  <si>
    <t>OA_IVNI_TOT</t>
  </si>
  <si>
    <t>UK_IVNI_BUS</t>
  </si>
  <si>
    <t>UK_IVNI_HOL</t>
  </si>
  <si>
    <t>UK_IVNI_VFR</t>
  </si>
  <si>
    <t>UK_IVNI_EDU</t>
  </si>
  <si>
    <t>UK_IVNI_EMP</t>
  </si>
  <si>
    <t>UK_IVNI_OTH</t>
  </si>
  <si>
    <t>UK_IVNI_TOT</t>
  </si>
  <si>
    <t>GR_IVNI_BUS</t>
  </si>
  <si>
    <t>GR_IVNI_HOL</t>
  </si>
  <si>
    <t>GR_IVNI_VFR</t>
  </si>
  <si>
    <t>GR_IVNI_EDU</t>
  </si>
  <si>
    <t>GR_IVNI_EMP</t>
  </si>
  <si>
    <t>GR_IVNI_OTH</t>
  </si>
  <si>
    <t>GR_IVNI_TOT</t>
  </si>
  <si>
    <t>FR_IVNI_BUS</t>
  </si>
  <si>
    <t>FR_IVNI_HOL</t>
  </si>
  <si>
    <t>FR_IVNI_VFR</t>
  </si>
  <si>
    <t>FR_IVNI_EDU</t>
  </si>
  <si>
    <t>FR_IVNI_EMP</t>
  </si>
  <si>
    <t>FR_IVNI_OTH</t>
  </si>
  <si>
    <t>FR_IVNI_TOT</t>
  </si>
  <si>
    <t>OE_IVNI_BUS</t>
  </si>
  <si>
    <t>OE_IVNI_HOL</t>
  </si>
  <si>
    <t>OE_IVNI_VFR</t>
  </si>
  <si>
    <t>OE_IVNI_EDU</t>
  </si>
  <si>
    <t>OE_IVNI_EMP</t>
  </si>
  <si>
    <t>OE_IVNI_OTH</t>
  </si>
  <si>
    <t>OE_IVNI_TOT</t>
  </si>
  <si>
    <t>NZ_IVNI_BUS</t>
  </si>
  <si>
    <t>NZ_IVNI_HOL</t>
  </si>
  <si>
    <t>NZ_IVNI_VFR</t>
  </si>
  <si>
    <t>NZ_IVNI_EDU</t>
  </si>
  <si>
    <t>NZ_IVNI_EMP</t>
  </si>
  <si>
    <t>NZ_IVNI_OTH</t>
  </si>
  <si>
    <t>NZ_IVNI_TOT</t>
  </si>
  <si>
    <t>US_IVNI_BUS</t>
  </si>
  <si>
    <t>US_IVNI_HOL</t>
  </si>
  <si>
    <t>US_IVNI_VFR</t>
  </si>
  <si>
    <t>US_IVNI_EDU</t>
  </si>
  <si>
    <t>US_IVNI_EMP</t>
  </si>
  <si>
    <t>US_IVNI_OTH</t>
  </si>
  <si>
    <t>US_IVNI_TOT</t>
  </si>
  <si>
    <t>CA_IVNI_BUS</t>
  </si>
  <si>
    <t>CA_IVNI_HOL</t>
  </si>
  <si>
    <t>CA_IVNI_VFR</t>
  </si>
  <si>
    <t>CA_IVNI_EDU</t>
  </si>
  <si>
    <t>CA_IVNI_EMP</t>
  </si>
  <si>
    <t>CA_IVNI_OTH</t>
  </si>
  <si>
    <t>CA_IVNI_TOT</t>
  </si>
  <si>
    <t>ME_IVNI_BUS</t>
  </si>
  <si>
    <t>ME_IVNI_HOL</t>
  </si>
  <si>
    <t>ME_IVNI_VFR</t>
  </si>
  <si>
    <t>ME_IVNI_EDU</t>
  </si>
  <si>
    <t>ME_IVNI_EMP</t>
  </si>
  <si>
    <t>ME_IVNI_OTH</t>
  </si>
  <si>
    <t>ME_IVNI_TOT</t>
  </si>
  <si>
    <t>OW_IVNI_BUS</t>
  </si>
  <si>
    <t>OW_IVNI_HOL</t>
  </si>
  <si>
    <t>OW_IVNI_VFR</t>
  </si>
  <si>
    <t>OW_IVNI_EDU</t>
  </si>
  <si>
    <t>OW_IVNI_EMP</t>
  </si>
  <si>
    <t>OW_IVNI_OTH</t>
  </si>
  <si>
    <t>OW_IVNI_TOT</t>
  </si>
  <si>
    <t>TT_IVNI_BUS</t>
  </si>
  <si>
    <t>TT_IVNI_HOL</t>
  </si>
  <si>
    <t>TT_IVNI_VFR</t>
  </si>
  <si>
    <t>TT_IVNI_EDU</t>
  </si>
  <si>
    <t>TT_IVNI_EMP</t>
  </si>
  <si>
    <t>TT_IVNI_OTH</t>
  </si>
  <si>
    <t>TT_IVNI_TOT</t>
  </si>
  <si>
    <t>CH_IVEX_BUS</t>
  </si>
  <si>
    <t>CH_IVEX_HOL</t>
  </si>
  <si>
    <t>CH_IVEX_VFR</t>
  </si>
  <si>
    <t>CH_IVEX_EDU</t>
  </si>
  <si>
    <t>CH_IVEX_EMP</t>
  </si>
  <si>
    <t>CH_IVEX_OTH</t>
  </si>
  <si>
    <t>CH_IVEX_TOT</t>
  </si>
  <si>
    <t>HK_IVEX_BUS</t>
  </si>
  <si>
    <t>HK_IVEX_HOL</t>
  </si>
  <si>
    <t>HK_IVEX_VFR</t>
  </si>
  <si>
    <t>HK_IVEX_EDU</t>
  </si>
  <si>
    <t>HK_IVEX_EMP</t>
  </si>
  <si>
    <t>HK_IVEX_OTH</t>
  </si>
  <si>
    <t>HK_IVEX_TOT</t>
  </si>
  <si>
    <t>JP_IVEX_BUS</t>
  </si>
  <si>
    <t>JP_IVEX_HOL</t>
  </si>
  <si>
    <t>JP_IVEX_VFR</t>
  </si>
  <si>
    <t>JP_IVEX_EDU</t>
  </si>
  <si>
    <t>JP_IVEX_EMP</t>
  </si>
  <si>
    <t>JP_IVEX_OTH</t>
  </si>
  <si>
    <t>JP_IVEX_TOT</t>
  </si>
  <si>
    <t>SK_IVEX_BUS</t>
  </si>
  <si>
    <t>SK_IVEX_HOL</t>
  </si>
  <si>
    <t>SK_IVEX_VFR</t>
  </si>
  <si>
    <t>SK_IVEX_EDU</t>
  </si>
  <si>
    <t>SK_IVEX_EMP</t>
  </si>
  <si>
    <t>SK_IVEX_OTH</t>
  </si>
  <si>
    <t>SK_IVEX_TOT</t>
  </si>
  <si>
    <t>TH_IVEX_BUS</t>
  </si>
  <si>
    <t>TH_IVEX_HOL</t>
  </si>
  <si>
    <t>TH_IVEX_VFR</t>
  </si>
  <si>
    <t>TH_IVEX_EDU</t>
  </si>
  <si>
    <t>TH_IVEX_EMP</t>
  </si>
  <si>
    <t>TH_IVEX_OTH</t>
  </si>
  <si>
    <t>TH_IVEX_TOT</t>
  </si>
  <si>
    <t>ML_IVEX_BUS</t>
  </si>
  <si>
    <t>ML_IVEX_HOL</t>
  </si>
  <si>
    <t>ML_IVEX_VFR</t>
  </si>
  <si>
    <t>ML_IVEX_EDU</t>
  </si>
  <si>
    <t>ML_IVEX_EMP</t>
  </si>
  <si>
    <t>ML_IVEX_OTH</t>
  </si>
  <si>
    <t>ML_IVEX_TOT</t>
  </si>
  <si>
    <t>ID_IVEX_BUS</t>
  </si>
  <si>
    <t>ID_IVEX_HOL</t>
  </si>
  <si>
    <t>ID_IVEX_VFR</t>
  </si>
  <si>
    <t>ID_IVEX_EDU</t>
  </si>
  <si>
    <t>ID_IVEX_EMP</t>
  </si>
  <si>
    <t>ID_IVEX_OTH</t>
  </si>
  <si>
    <t>ID_IVEX_TOT</t>
  </si>
  <si>
    <t>IN_IVEX_BUS</t>
  </si>
  <si>
    <t>IN_IVEX_HOL</t>
  </si>
  <si>
    <t>IN_IVEX_VFR</t>
  </si>
  <si>
    <t>IN_IVEX_EDU</t>
  </si>
  <si>
    <t>IN_IVEX_EMP</t>
  </si>
  <si>
    <t>IN_IVEX_OTH</t>
  </si>
  <si>
    <t>IN_IVEX_TOT</t>
  </si>
  <si>
    <t>SI_IVEX_BUS</t>
  </si>
  <si>
    <t>SI_IVEX_HOL</t>
  </si>
  <si>
    <t>SI_IVEX_VFR</t>
  </si>
  <si>
    <t>SI_IVEX_EDU</t>
  </si>
  <si>
    <t>SI_IVEX_EMP</t>
  </si>
  <si>
    <t>SI_IVEX_OTH</t>
  </si>
  <si>
    <t>SI_IVEX_TOT</t>
  </si>
  <si>
    <t>OA_IVEX_BUS</t>
  </si>
  <si>
    <t>OA_IVEX_HOL</t>
  </si>
  <si>
    <t>OA_IVEX_VFR</t>
  </si>
  <si>
    <t>OA_IVEX_EDU</t>
  </si>
  <si>
    <t>OA_IVEX_EMP</t>
  </si>
  <si>
    <t>OA_IVEX_OTH</t>
  </si>
  <si>
    <t>OA_IVEX_TOT</t>
  </si>
  <si>
    <t>UK_IVEX_BUS</t>
  </si>
  <si>
    <t>UK_IVEX_HOL</t>
  </si>
  <si>
    <t>UK_IVEX_VFR</t>
  </si>
  <si>
    <t>UK_IVEX_EDU</t>
  </si>
  <si>
    <t>UK_IVEX_EMP</t>
  </si>
  <si>
    <t>UK_IVEX_OTH</t>
  </si>
  <si>
    <t>UK_IVEX_TOT</t>
  </si>
  <si>
    <t>GR_IVEX_BUS</t>
  </si>
  <si>
    <t>GR_IVEX_HOL</t>
  </si>
  <si>
    <t>GR_IVEX_VFR</t>
  </si>
  <si>
    <t>GR_IVEX_EDU</t>
  </si>
  <si>
    <t>GR_IVEX_EMP</t>
  </si>
  <si>
    <t>GR_IVEX_OTH</t>
  </si>
  <si>
    <t>GR_IVEX_TOT</t>
  </si>
  <si>
    <t>FR_IVEX_BUS</t>
  </si>
  <si>
    <t>FR_IVEX_HOL</t>
  </si>
  <si>
    <t>FR_IVEX_VFR</t>
  </si>
  <si>
    <t>FR_IVEX_EDU</t>
  </si>
  <si>
    <t>FR_IVEX_EMP</t>
  </si>
  <si>
    <t>FR_IVEX_OTH</t>
  </si>
  <si>
    <t>FR_IVEX_TOT</t>
  </si>
  <si>
    <t>OE_IVEX_BUS</t>
  </si>
  <si>
    <t>OE_IVEX_HOL</t>
  </si>
  <si>
    <t>OE_IVEX_VFR</t>
  </si>
  <si>
    <t>OE_IVEX_EDU</t>
  </si>
  <si>
    <t>OE_IVEX_EMP</t>
  </si>
  <si>
    <t>OE_IVEX_OTH</t>
  </si>
  <si>
    <t>OE_IVEX_TOT</t>
  </si>
  <si>
    <t>NZ_IVEX_BUS</t>
  </si>
  <si>
    <t>NZ_IVEX_HOL</t>
  </si>
  <si>
    <t>NZ_IVEX_VFR</t>
  </si>
  <si>
    <t>NZ_IVEX_EDU</t>
  </si>
  <si>
    <t>NZ_IVEX_EMP</t>
  </si>
  <si>
    <t>NZ_IVEX_OTH</t>
  </si>
  <si>
    <t>NZ_IVEX_TOT</t>
  </si>
  <si>
    <t>US_IVEX_BUS</t>
  </si>
  <si>
    <t>US_IVEX_HOL</t>
  </si>
  <si>
    <t>US_IVEX_VFR</t>
  </si>
  <si>
    <t>US_IVEX_EDU</t>
  </si>
  <si>
    <t>US_IVEX_EMP</t>
  </si>
  <si>
    <t>US_IVEX_OTH</t>
  </si>
  <si>
    <t>US_IVEX_TOT</t>
  </si>
  <si>
    <t>CA_IVEX_BUS</t>
  </si>
  <si>
    <t>CA_IVEX_HOL</t>
  </si>
  <si>
    <t>CA_IVEX_VFR</t>
  </si>
  <si>
    <t>CA_IVEX_EDU</t>
  </si>
  <si>
    <t>CA_IVEX_EMP</t>
  </si>
  <si>
    <t>CA_IVEX_OTH</t>
  </si>
  <si>
    <t>CA_IVEX_TOT</t>
  </si>
  <si>
    <t>ME_IVEX_BUS</t>
  </si>
  <si>
    <t>ME_IVEX_HOL</t>
  </si>
  <si>
    <t>ME_IVEX_VFR</t>
  </si>
  <si>
    <t>ME_IVEX_EDU</t>
  </si>
  <si>
    <t>ME_IVEX_EMP</t>
  </si>
  <si>
    <t>ME_IVEX_OTH</t>
  </si>
  <si>
    <t>ME_IVEX_TOT</t>
  </si>
  <si>
    <t>OW_IVEX_BUS</t>
  </si>
  <si>
    <t>OW_IVEX_HOL</t>
  </si>
  <si>
    <t>OW_IVEX_VFR</t>
  </si>
  <si>
    <t>OW_IVEX_EDU</t>
  </si>
  <si>
    <t>OW_IVEX_EMP</t>
  </si>
  <si>
    <t>OW_IVEX_OTH</t>
  </si>
  <si>
    <t>OW_IVEX_TOT</t>
  </si>
  <si>
    <t>TT_IVEX_BUS</t>
  </si>
  <si>
    <t>TT_IVEX_HOL</t>
  </si>
  <si>
    <t>TT_IVEX_VFR</t>
  </si>
  <si>
    <t>TT_IVEX_EDU</t>
  </si>
  <si>
    <t>TT_IVEX_EMP</t>
  </si>
  <si>
    <t>TT_IVEX_OTH</t>
  </si>
  <si>
    <t>TT_IVEX_TOT</t>
  </si>
  <si>
    <t>CH_ISPD_BUS</t>
  </si>
  <si>
    <t>CH_ISPD_HOL</t>
  </si>
  <si>
    <t>CH_ISPD_VFR</t>
  </si>
  <si>
    <t>CH_ISPD_EDU</t>
  </si>
  <si>
    <t>CH_ISPD_EMP</t>
  </si>
  <si>
    <t>CH_ISPD_OTH</t>
  </si>
  <si>
    <t>CH_ISPD_TOT</t>
  </si>
  <si>
    <t>HK_ISPD_BUS</t>
  </si>
  <si>
    <t>HK_ISPD_HOL</t>
  </si>
  <si>
    <t>HK_ISPD_VFR</t>
  </si>
  <si>
    <t>HK_ISPD_EDU</t>
  </si>
  <si>
    <t>HK_ISPD_EMP</t>
  </si>
  <si>
    <t>HK_ISPD_OTH</t>
  </si>
  <si>
    <t>HK_ISPD_TOT</t>
  </si>
  <si>
    <t>JP_ISPD_BUS</t>
  </si>
  <si>
    <t>JP_ISPD_HOL</t>
  </si>
  <si>
    <t>JP_ISPD_VFR</t>
  </si>
  <si>
    <t>JP_ISPD_EDU</t>
  </si>
  <si>
    <t>JP_ISPD_EMP</t>
  </si>
  <si>
    <t>JP_ISPD_OTH</t>
  </si>
  <si>
    <t>JP_ISPD_TOT</t>
  </si>
  <si>
    <t>SK_ISPD_BUS</t>
  </si>
  <si>
    <t>SK_ISPD_HOL</t>
  </si>
  <si>
    <t>SK_ISPD_VFR</t>
  </si>
  <si>
    <t>SK_ISPD_EDU</t>
  </si>
  <si>
    <t>SK_ISPD_EMP</t>
  </si>
  <si>
    <t>SK_ISPD_OTH</t>
  </si>
  <si>
    <t>SK_ISPD_TOT</t>
  </si>
  <si>
    <t>TH_ISPD_BUS</t>
  </si>
  <si>
    <t>TH_ISPD_HOL</t>
  </si>
  <si>
    <t>TH_ISPD_VFR</t>
  </si>
  <si>
    <t>TH_ISPD_EDU</t>
  </si>
  <si>
    <t>TH_ISPD_EMP</t>
  </si>
  <si>
    <t>TH_ISPD_OTH</t>
  </si>
  <si>
    <t>TH_ISPD_TOT</t>
  </si>
  <si>
    <t>ML_ISPD_BUS</t>
  </si>
  <si>
    <t>ML_ISPD_HOL</t>
  </si>
  <si>
    <t>ML_ISPD_VFR</t>
  </si>
  <si>
    <t>ML_ISPD_EDU</t>
  </si>
  <si>
    <t>ML_ISPD_EMP</t>
  </si>
  <si>
    <t>ML_ISPD_OTH</t>
  </si>
  <si>
    <t>ML_ISPD_TOT</t>
  </si>
  <si>
    <t>ID_ISPD_BUS</t>
  </si>
  <si>
    <t>ID_ISPD_HOL</t>
  </si>
  <si>
    <t>ID_ISPD_VFR</t>
  </si>
  <si>
    <t>ID_ISPD_EDU</t>
  </si>
  <si>
    <t>ID_ISPD_EMP</t>
  </si>
  <si>
    <t>ID_ISPD_OTH</t>
  </si>
  <si>
    <t>ID_ISPD_TOT</t>
  </si>
  <si>
    <t>IN_ISPD_BUS</t>
  </si>
  <si>
    <t>IN_ISPD_HOL</t>
  </si>
  <si>
    <t>IN_ISPD_VFR</t>
  </si>
  <si>
    <t>IN_ISPD_EDU</t>
  </si>
  <si>
    <t>IN_ISPD_EMP</t>
  </si>
  <si>
    <t>IN_ISPD_OTH</t>
  </si>
  <si>
    <t>IN_ISPD_TOT</t>
  </si>
  <si>
    <t>SI_ISPD_BUS</t>
  </si>
  <si>
    <t>SI_ISPD_HOL</t>
  </si>
  <si>
    <t>SI_ISPD_VFR</t>
  </si>
  <si>
    <t>SI_ISPD_EDU</t>
  </si>
  <si>
    <t>SI_ISPD_EMP</t>
  </si>
  <si>
    <t>SI_ISPD_OTH</t>
  </si>
  <si>
    <t>SI_ISPD_TOT</t>
  </si>
  <si>
    <t>OA_ISPD_BUS</t>
  </si>
  <si>
    <t>OA_ISPD_HOL</t>
  </si>
  <si>
    <t>OA_ISPD_VFR</t>
  </si>
  <si>
    <t>OA_ISPD_EDU</t>
  </si>
  <si>
    <t>OA_ISPD_EMP</t>
  </si>
  <si>
    <t>OA_ISPD_OTH</t>
  </si>
  <si>
    <t>OA_ISPD_TOT</t>
  </si>
  <si>
    <t>UK_ISPD_BUS</t>
  </si>
  <si>
    <t>UK_ISPD_HOL</t>
  </si>
  <si>
    <t>UK_ISPD_VFR</t>
  </si>
  <si>
    <t>UK_ISPD_EDU</t>
  </si>
  <si>
    <t>UK_ISPD_EMP</t>
  </si>
  <si>
    <t>UK_ISPD_OTH</t>
  </si>
  <si>
    <t>UK_ISPD_TOT</t>
  </si>
  <si>
    <t>GR_ISPD_BUS</t>
  </si>
  <si>
    <t>GR_ISPD_HOL</t>
  </si>
  <si>
    <t>GR_ISPD_VFR</t>
  </si>
  <si>
    <t>GR_ISPD_EDU</t>
  </si>
  <si>
    <t>GR_ISPD_EMP</t>
  </si>
  <si>
    <t>GR_ISPD_OTH</t>
  </si>
  <si>
    <t>GR_ISPD_TOT</t>
  </si>
  <si>
    <t>FR_ISPD_BUS</t>
  </si>
  <si>
    <t>FR_ISPD_HOL</t>
  </si>
  <si>
    <t>FR_ISPD_VFR</t>
  </si>
  <si>
    <t>FR_ISPD_EDU</t>
  </si>
  <si>
    <t>FR_ISPD_EMP</t>
  </si>
  <si>
    <t>FR_ISPD_OTH</t>
  </si>
  <si>
    <t>FR_ISPD_TOT</t>
  </si>
  <si>
    <t>OE_ISPD_BUS</t>
  </si>
  <si>
    <t>OE_ISPD_HOL</t>
  </si>
  <si>
    <t>OE_ISPD_VFR</t>
  </si>
  <si>
    <t>OE_ISPD_EDU</t>
  </si>
  <si>
    <t>OE_ISPD_EMP</t>
  </si>
  <si>
    <t>OE_ISPD_OTH</t>
  </si>
  <si>
    <t>OE_ISPD_TOT</t>
  </si>
  <si>
    <t>NZ_ISPD_BUS</t>
  </si>
  <si>
    <t>NZ_ISPD_HOL</t>
  </si>
  <si>
    <t>NZ_ISPD_VFR</t>
  </si>
  <si>
    <t>NZ_ISPD_EDU</t>
  </si>
  <si>
    <t>NZ_ISPD_EMP</t>
  </si>
  <si>
    <t>NZ_ISPD_OTH</t>
  </si>
  <si>
    <t>NZ_ISPD_TOT</t>
  </si>
  <si>
    <t>US_ISPD_BUS</t>
  </si>
  <si>
    <t>US_ISPD_HOL</t>
  </si>
  <si>
    <t>US_ISPD_VFR</t>
  </si>
  <si>
    <t>US_ISPD_EDU</t>
  </si>
  <si>
    <t>US_ISPD_EMP</t>
  </si>
  <si>
    <t>US_ISPD_OTH</t>
  </si>
  <si>
    <t>US_ISPD_TOT</t>
  </si>
  <si>
    <t>CA_ISPD_BUS</t>
  </si>
  <si>
    <t>CA_ISPD_HOL</t>
  </si>
  <si>
    <t>CA_ISPD_VFR</t>
  </si>
  <si>
    <t>CA_ISPD_EDU</t>
  </si>
  <si>
    <t>CA_ISPD_EMP</t>
  </si>
  <si>
    <t>CA_ISPD_OTH</t>
  </si>
  <si>
    <t>CA_ISPD_TOT</t>
  </si>
  <si>
    <t>ME_ISPD_BUS</t>
  </si>
  <si>
    <t>ME_ISPD_HOL</t>
  </si>
  <si>
    <t>ME_ISPD_VFR</t>
  </si>
  <si>
    <t>ME_ISPD_EDU</t>
  </si>
  <si>
    <t>ME_ISPD_EMP</t>
  </si>
  <si>
    <t>ME_ISPD_OTH</t>
  </si>
  <si>
    <t>ME_ISPD_TOT</t>
  </si>
  <si>
    <t>OW_ISPD_BUS</t>
  </si>
  <si>
    <t>OW_ISPD_HOL</t>
  </si>
  <si>
    <t>OW_ISPD_VFR</t>
  </si>
  <si>
    <t>OW_ISPD_EDU</t>
  </si>
  <si>
    <t>OW_ISPD_EMP</t>
  </si>
  <si>
    <t>OW_ISPD_OTH</t>
  </si>
  <si>
    <t>OW_ISPD_TOT</t>
  </si>
  <si>
    <t>TT_ISPD_BUS</t>
  </si>
  <si>
    <t>TT_ISPD_HOL</t>
  </si>
  <si>
    <t>TT_ISPD_VFR</t>
  </si>
  <si>
    <t>TT_ISPD_EDU</t>
  </si>
  <si>
    <t>TT_ISPD_EMP</t>
  </si>
  <si>
    <t>TT_ISPD_OTH</t>
  </si>
  <si>
    <t>TT_ISPD_TOT</t>
  </si>
  <si>
    <t>CH_INHM_BUS</t>
  </si>
  <si>
    <t>CH_INHM_HOL</t>
  </si>
  <si>
    <t>CH_INHM_VFR</t>
  </si>
  <si>
    <t>CH_INHM_EDU</t>
  </si>
  <si>
    <t>CH_INHM_EMP</t>
  </si>
  <si>
    <t>CH_INHM_OTH</t>
  </si>
  <si>
    <t>CH_INHM_TOT</t>
  </si>
  <si>
    <t>HK_INHM_BUS</t>
  </si>
  <si>
    <t>HK_INHM_HOL</t>
  </si>
  <si>
    <t>HK_INHM_VFR</t>
  </si>
  <si>
    <t>HK_INHM_EDU</t>
  </si>
  <si>
    <t>HK_INHM_EMP</t>
  </si>
  <si>
    <t>HK_INHM_OTH</t>
  </si>
  <si>
    <t>HK_INHM_TOT</t>
  </si>
  <si>
    <t>JP_INHM_BUS</t>
  </si>
  <si>
    <t>JP_INHM_HOL</t>
  </si>
  <si>
    <t>JP_INHM_VFR</t>
  </si>
  <si>
    <t>JP_INHM_EDU</t>
  </si>
  <si>
    <t>JP_INHM_EMP</t>
  </si>
  <si>
    <t>JP_INHM_OTH</t>
  </si>
  <si>
    <t>JP_INHM_TOT</t>
  </si>
  <si>
    <t>SK_INHM_BUS</t>
  </si>
  <si>
    <t>SK_INHM_HOL</t>
  </si>
  <si>
    <t>SK_INHM_VFR</t>
  </si>
  <si>
    <t>SK_INHM_EDU</t>
  </si>
  <si>
    <t>SK_INHM_EMP</t>
  </si>
  <si>
    <t>SK_INHM_OTH</t>
  </si>
  <si>
    <t>SK_INHM_TOT</t>
  </si>
  <si>
    <t>TH_INHM_BUS</t>
  </si>
  <si>
    <t>TH_INHM_HOL</t>
  </si>
  <si>
    <t>TH_INHM_VFR</t>
  </si>
  <si>
    <t>TH_INHM_EDU</t>
  </si>
  <si>
    <t>TH_INHM_EMP</t>
  </si>
  <si>
    <t>TH_INHM_OTH</t>
  </si>
  <si>
    <t>TH_INHM_TOT</t>
  </si>
  <si>
    <t>ML_INHM_BUS</t>
  </si>
  <si>
    <t>ML_INHM_HOL</t>
  </si>
  <si>
    <t>ML_INHM_VFR</t>
  </si>
  <si>
    <t>ML_INHM_EDU</t>
  </si>
  <si>
    <t>ML_INHM_EMP</t>
  </si>
  <si>
    <t>ML_INHM_OTH</t>
  </si>
  <si>
    <t>ML_INHM_TOT</t>
  </si>
  <si>
    <t>ID_INHM_BUS</t>
  </si>
  <si>
    <t>ID_INHM_HOL</t>
  </si>
  <si>
    <t>ID_INHM_VFR</t>
  </si>
  <si>
    <t>ID_INHM_EDU</t>
  </si>
  <si>
    <t>ID_INHM_EMP</t>
  </si>
  <si>
    <t>ID_INHM_OTH</t>
  </si>
  <si>
    <t>ID_INHM_TOT</t>
  </si>
  <si>
    <t>IN_INHM_BUS</t>
  </si>
  <si>
    <t>IN_INHM_HOL</t>
  </si>
  <si>
    <t>IN_INHM_VFR</t>
  </si>
  <si>
    <t>IN_INHM_EDU</t>
  </si>
  <si>
    <t>IN_INHM_EMP</t>
  </si>
  <si>
    <t>IN_INHM_OTH</t>
  </si>
  <si>
    <t>IN_INHM_TOT</t>
  </si>
  <si>
    <t>SI_INHM_BUS</t>
  </si>
  <si>
    <t>SI_INHM_HOL</t>
  </si>
  <si>
    <t>SI_INHM_VFR</t>
  </si>
  <si>
    <t>SI_INHM_EDU</t>
  </si>
  <si>
    <t>SI_INHM_EMP</t>
  </si>
  <si>
    <t>SI_INHM_OTH</t>
  </si>
  <si>
    <t>SI_INHM_TOT</t>
  </si>
  <si>
    <t>OA_INHM_BUS</t>
  </si>
  <si>
    <t>OA_INHM_HOL</t>
  </si>
  <si>
    <t>OA_INHM_VFR</t>
  </si>
  <si>
    <t>OA_INHM_EDU</t>
  </si>
  <si>
    <t>OA_INHM_EMP</t>
  </si>
  <si>
    <t>OA_INHM_OTH</t>
  </si>
  <si>
    <t>OA_INHM_TOT</t>
  </si>
  <si>
    <t>UK_INHM_BUS</t>
  </si>
  <si>
    <t>UK_INHM_HOL</t>
  </si>
  <si>
    <t>UK_INHM_VFR</t>
  </si>
  <si>
    <t>UK_INHM_EDU</t>
  </si>
  <si>
    <t>UK_INHM_EMP</t>
  </si>
  <si>
    <t>UK_INHM_OTH</t>
  </si>
  <si>
    <t>UK_INHM_TOT</t>
  </si>
  <si>
    <t>GR_INHM_BUS</t>
  </si>
  <si>
    <t>GR_INHM_HOL</t>
  </si>
  <si>
    <t>GR_INHM_VFR</t>
  </si>
  <si>
    <t>GR_INHM_EDU</t>
  </si>
  <si>
    <t>GR_INHM_EMP</t>
  </si>
  <si>
    <t>GR_INHM_OTH</t>
  </si>
  <si>
    <t>GR_INHM_TOT</t>
  </si>
  <si>
    <t>FR_INHM_BUS</t>
  </si>
  <si>
    <t>FR_INHM_HOL</t>
  </si>
  <si>
    <t>FR_INHM_VFR</t>
  </si>
  <si>
    <t>FR_INHM_EDU</t>
  </si>
  <si>
    <t>FR_INHM_EMP</t>
  </si>
  <si>
    <t>FR_INHM_OTH</t>
  </si>
  <si>
    <t>FR_INHM_TOT</t>
  </si>
  <si>
    <t>OE_INHM_BUS</t>
  </si>
  <si>
    <t>OE_INHM_HOL</t>
  </si>
  <si>
    <t>OE_INHM_VFR</t>
  </si>
  <si>
    <t>OE_INHM_EDU</t>
  </si>
  <si>
    <t>OE_INHM_EMP</t>
  </si>
  <si>
    <t>OE_INHM_OTH</t>
  </si>
  <si>
    <t>OE_INHM_TOT</t>
  </si>
  <si>
    <t>NZ_INHM_BUS</t>
  </si>
  <si>
    <t>NZ_INHM_HOL</t>
  </si>
  <si>
    <t>NZ_INHM_VFR</t>
  </si>
  <si>
    <t>NZ_INHM_EDU</t>
  </si>
  <si>
    <t>NZ_INHM_EMP</t>
  </si>
  <si>
    <t>NZ_INHM_OTH</t>
  </si>
  <si>
    <t>NZ_INHM_TOT</t>
  </si>
  <si>
    <t>US_INHM_BUS</t>
  </si>
  <si>
    <t>US_INHM_HOL</t>
  </si>
  <si>
    <t>US_INHM_VFR</t>
  </si>
  <si>
    <t>US_INHM_EDU</t>
  </si>
  <si>
    <t>US_INHM_EMP</t>
  </si>
  <si>
    <t>US_INHM_OTH</t>
  </si>
  <si>
    <t>US_INHM_TOT</t>
  </si>
  <si>
    <t>CA_INHM_BUS</t>
  </si>
  <si>
    <t>CA_INHM_HOL</t>
  </si>
  <si>
    <t>CA_INHM_VFR</t>
  </si>
  <si>
    <t>CA_INHM_EDU</t>
  </si>
  <si>
    <t>CA_INHM_EMP</t>
  </si>
  <si>
    <t>CA_INHM_OTH</t>
  </si>
  <si>
    <t>CA_INHM_TOT</t>
  </si>
  <si>
    <t>ME_INHM_BUS</t>
  </si>
  <si>
    <t>ME_INHM_HOL</t>
  </si>
  <si>
    <t>ME_INHM_VFR</t>
  </si>
  <si>
    <t>ME_INHM_EDU</t>
  </si>
  <si>
    <t>ME_INHM_EMP</t>
  </si>
  <si>
    <t>ME_INHM_OTH</t>
  </si>
  <si>
    <t>ME_INHM_TOT</t>
  </si>
  <si>
    <t>OW_INHM_BUS</t>
  </si>
  <si>
    <t>OW_INHM_HOL</t>
  </si>
  <si>
    <t>OW_INHM_VFR</t>
  </si>
  <si>
    <t>OW_INHM_EDU</t>
  </si>
  <si>
    <t>OW_INHM_EMP</t>
  </si>
  <si>
    <t>OW_INHM_OTH</t>
  </si>
  <si>
    <t>OW_INHM_TOT</t>
  </si>
  <si>
    <t>TT_INHM_BUS</t>
  </si>
  <si>
    <t>TT_INHM_HOL</t>
  </si>
  <si>
    <t>TT_INHM_VFR</t>
  </si>
  <si>
    <t>TT_INHM_EDU</t>
  </si>
  <si>
    <t>TT_INHM_EMP</t>
  </si>
  <si>
    <t>TT_INHM_OTH</t>
  </si>
  <si>
    <t>TT_INHM_TOT</t>
  </si>
  <si>
    <t>CH_ISHM_BUS</t>
  </si>
  <si>
    <t>CH_ISHM_HOL</t>
  </si>
  <si>
    <t>CH_ISHM_VFR</t>
  </si>
  <si>
    <t>CH_ISHM_EDU</t>
  </si>
  <si>
    <t>CH_ISHM_EMP</t>
  </si>
  <si>
    <t>CH_ISHM_OTH</t>
  </si>
  <si>
    <t>CH_ISHM_TOT</t>
  </si>
  <si>
    <t>HK_ISHM_BUS</t>
  </si>
  <si>
    <t>HK_ISHM_HOL</t>
  </si>
  <si>
    <t>HK_ISHM_VFR</t>
  </si>
  <si>
    <t>HK_ISHM_EDU</t>
  </si>
  <si>
    <t>HK_ISHM_EMP</t>
  </si>
  <si>
    <t>HK_ISHM_OTH</t>
  </si>
  <si>
    <t>HK_ISHM_TOT</t>
  </si>
  <si>
    <t>JP_ISHM_BUS</t>
  </si>
  <si>
    <t>JP_ISHM_HOL</t>
  </si>
  <si>
    <t>JP_ISHM_VFR</t>
  </si>
  <si>
    <t>JP_ISHM_EDU</t>
  </si>
  <si>
    <t>JP_ISHM_EMP</t>
  </si>
  <si>
    <t>JP_ISHM_OTH</t>
  </si>
  <si>
    <t>JP_ISHM_TOT</t>
  </si>
  <si>
    <t>SK_ISHM_BUS</t>
  </si>
  <si>
    <t>SK_ISHM_HOL</t>
  </si>
  <si>
    <t>SK_ISHM_VFR</t>
  </si>
  <si>
    <t>SK_ISHM_EDU</t>
  </si>
  <si>
    <t>SK_ISHM_EMP</t>
  </si>
  <si>
    <t>SK_ISHM_OTH</t>
  </si>
  <si>
    <t>SK_ISHM_TOT</t>
  </si>
  <si>
    <t>TH_ISHM_BUS</t>
  </si>
  <si>
    <t>TH_ISHM_HOL</t>
  </si>
  <si>
    <t>TH_ISHM_VFR</t>
  </si>
  <si>
    <t>TH_ISHM_EDU</t>
  </si>
  <si>
    <t>TH_ISHM_EMP</t>
  </si>
  <si>
    <t>TH_ISHM_OTH</t>
  </si>
  <si>
    <t>TH_ISHM_TOT</t>
  </si>
  <si>
    <t>ML_ISHM_BUS</t>
  </si>
  <si>
    <t>ML_ISHM_HOL</t>
  </si>
  <si>
    <t>ML_ISHM_VFR</t>
  </si>
  <si>
    <t>ML_ISHM_EDU</t>
  </si>
  <si>
    <t>ML_ISHM_EMP</t>
  </si>
  <si>
    <t>ML_ISHM_OTH</t>
  </si>
  <si>
    <t>ML_ISHM_TOT</t>
  </si>
  <si>
    <t>ID_ISHM_BUS</t>
  </si>
  <si>
    <t>ID_ISHM_HOL</t>
  </si>
  <si>
    <t>ID_ISHM_VFR</t>
  </si>
  <si>
    <t>ID_ISHM_EDU</t>
  </si>
  <si>
    <t>ID_ISHM_EMP</t>
  </si>
  <si>
    <t>ID_ISHM_OTH</t>
  </si>
  <si>
    <t>ID_ISHM_TOT</t>
  </si>
  <si>
    <t>IN_ISHM_BUS</t>
  </si>
  <si>
    <t>IN_ISHM_HOL</t>
  </si>
  <si>
    <t>IN_ISHM_VFR</t>
  </si>
  <si>
    <t>IN_ISHM_EDU</t>
  </si>
  <si>
    <t>IN_ISHM_EMP</t>
  </si>
  <si>
    <t>IN_ISHM_OTH</t>
  </si>
  <si>
    <t>IN_ISHM_TOT</t>
  </si>
  <si>
    <t>SI_ISHM_BUS</t>
  </si>
  <si>
    <t>SI_ISHM_HOL</t>
  </si>
  <si>
    <t>SI_ISHM_VFR</t>
  </si>
  <si>
    <t>SI_ISHM_EDU</t>
  </si>
  <si>
    <t>SI_ISHM_EMP</t>
  </si>
  <si>
    <t>SI_ISHM_OTH</t>
  </si>
  <si>
    <t>SI_ISHM_TOT</t>
  </si>
  <si>
    <t>OA_ISHM_BUS</t>
  </si>
  <si>
    <t>OA_ISHM_HOL</t>
  </si>
  <si>
    <t>OA_ISHM_VFR</t>
  </si>
  <si>
    <t>OA_ISHM_EDU</t>
  </si>
  <si>
    <t>OA_ISHM_EMP</t>
  </si>
  <si>
    <t>OA_ISHM_OTH</t>
  </si>
  <si>
    <t>OA_ISHM_TOT</t>
  </si>
  <si>
    <t>UK_ISHM_BUS</t>
  </si>
  <si>
    <t>UK_ISHM_HOL</t>
  </si>
  <si>
    <t>UK_ISHM_VFR</t>
  </si>
  <si>
    <t>UK_ISHM_EDU</t>
  </si>
  <si>
    <t>UK_ISHM_EMP</t>
  </si>
  <si>
    <t>UK_ISHM_OTH</t>
  </si>
  <si>
    <t>UK_ISHM_TOT</t>
  </si>
  <si>
    <t>GR_ISHM_BUS</t>
  </si>
  <si>
    <t>GR_ISHM_HOL</t>
  </si>
  <si>
    <t>GR_ISHM_VFR</t>
  </si>
  <si>
    <t>GR_ISHM_EDU</t>
  </si>
  <si>
    <t>GR_ISHM_EMP</t>
  </si>
  <si>
    <t>GR_ISHM_OTH</t>
  </si>
  <si>
    <t>GR_ISHM_TOT</t>
  </si>
  <si>
    <t>FR_ISHM_BUS</t>
  </si>
  <si>
    <t>FR_ISHM_HOL</t>
  </si>
  <si>
    <t>FR_ISHM_VFR</t>
  </si>
  <si>
    <t>FR_ISHM_EDU</t>
  </si>
  <si>
    <t>FR_ISHM_EMP</t>
  </si>
  <si>
    <t>FR_ISHM_OTH</t>
  </si>
  <si>
    <t>FR_ISHM_TOT</t>
  </si>
  <si>
    <t>OE_ISHM_BUS</t>
  </si>
  <si>
    <t>OE_ISHM_HOL</t>
  </si>
  <si>
    <t>OE_ISHM_VFR</t>
  </si>
  <si>
    <t>OE_ISHM_EDU</t>
  </si>
  <si>
    <t>OE_ISHM_EMP</t>
  </si>
  <si>
    <t>OE_ISHM_OTH</t>
  </si>
  <si>
    <t>OE_ISHM_TOT</t>
  </si>
  <si>
    <t>NZ_ISHM_BUS</t>
  </si>
  <si>
    <t>NZ_ISHM_HOL</t>
  </si>
  <si>
    <t>NZ_ISHM_VFR</t>
  </si>
  <si>
    <t>NZ_ISHM_EDU</t>
  </si>
  <si>
    <t>NZ_ISHM_EMP</t>
  </si>
  <si>
    <t>NZ_ISHM_OTH</t>
  </si>
  <si>
    <t>NZ_ISHM_TOT</t>
  </si>
  <si>
    <t>US_ISHM_BUS</t>
  </si>
  <si>
    <t>US_ISHM_HOL</t>
  </si>
  <si>
    <t>US_ISHM_VFR</t>
  </si>
  <si>
    <t>US_ISHM_EDU</t>
  </si>
  <si>
    <t>US_ISHM_EMP</t>
  </si>
  <si>
    <t>US_ISHM_OTH</t>
  </si>
  <si>
    <t>US_ISHM_TOT</t>
  </si>
  <si>
    <t>CA_ISHM_BUS</t>
  </si>
  <si>
    <t>CA_ISHM_HOL</t>
  </si>
  <si>
    <t>CA_ISHM_VFR</t>
  </si>
  <si>
    <t>CA_ISHM_EDU</t>
  </si>
  <si>
    <t>CA_ISHM_EMP</t>
  </si>
  <si>
    <t>CA_ISHM_OTH</t>
  </si>
  <si>
    <t>CA_ISHM_TOT</t>
  </si>
  <si>
    <t>ME_ISHM_BUS</t>
  </si>
  <si>
    <t>ME_ISHM_HOL</t>
  </si>
  <si>
    <t>ME_ISHM_VFR</t>
  </si>
  <si>
    <t>ME_ISHM_EDU</t>
  </si>
  <si>
    <t>ME_ISHM_EMP</t>
  </si>
  <si>
    <t>ME_ISHM_OTH</t>
  </si>
  <si>
    <t>ME_ISHM_TOT</t>
  </si>
  <si>
    <t>OW_ISHM_BUS</t>
  </si>
  <si>
    <t>OW_ISHM_HOL</t>
  </si>
  <si>
    <t>OW_ISHM_VFR</t>
  </si>
  <si>
    <t>OW_ISHM_EDU</t>
  </si>
  <si>
    <t>OW_ISHM_EMP</t>
  </si>
  <si>
    <t>OW_ISHM_OTH</t>
  </si>
  <si>
    <t>OW_ISHM_TOT</t>
  </si>
  <si>
    <t>TT_ISHM_BUS</t>
  </si>
  <si>
    <t>TT_ISHM_HOL</t>
  </si>
  <si>
    <t>TT_ISHM_VFR</t>
  </si>
  <si>
    <t>TT_ISHM_EDU</t>
  </si>
  <si>
    <t>TT_ISHM_EMP</t>
  </si>
  <si>
    <t>TT_ISHM_OTH</t>
  </si>
  <si>
    <t>TT_ISHM_TOT</t>
  </si>
  <si>
    <t>TT_OBTT_BUS</t>
  </si>
  <si>
    <t>TT_OBTT_HOL</t>
  </si>
  <si>
    <t>TT_OBTT_VFR</t>
  </si>
  <si>
    <t>TT_OBTT_EDU</t>
  </si>
  <si>
    <t>TT_OBTT_EMP</t>
  </si>
  <si>
    <t>TT_OBTT_OTH</t>
  </si>
  <si>
    <t>NZ_OBTT_TOT</t>
  </si>
  <si>
    <t>US_OBTT_TOT</t>
  </si>
  <si>
    <t>UK_OBTT_TOT</t>
  </si>
  <si>
    <t>ID_OBTT_TOT</t>
  </si>
  <si>
    <t>HK_OBTT_TOT</t>
  </si>
  <si>
    <t>SI_OBTT_TOT</t>
  </si>
  <si>
    <t>TH_OBTT_TOT</t>
  </si>
  <si>
    <t>ML_OBTT_TOT</t>
  </si>
  <si>
    <t>FJ_OBTT_TOT</t>
  </si>
  <si>
    <t>CH_OBTT_TOT</t>
  </si>
  <si>
    <t>OA_OBTT_TOT</t>
  </si>
  <si>
    <t>OE_OBTT_TOT</t>
  </si>
  <si>
    <t>OW_OBTT_TOT</t>
  </si>
  <si>
    <t>TT_OBTT_TOT</t>
  </si>
  <si>
    <t>TT_OALS_BUS</t>
  </si>
  <si>
    <t>TT_OALS_HOL</t>
  </si>
  <si>
    <t>TT_OALS_VFR</t>
  </si>
  <si>
    <t>TT_OALS_EDU</t>
  </si>
  <si>
    <t>TT_OALS_EMP</t>
  </si>
  <si>
    <t>TT_OALS_OTH</t>
  </si>
  <si>
    <t>NZ_OALS_TOT</t>
  </si>
  <si>
    <t>US_OALS_TOT</t>
  </si>
  <si>
    <t>UK_OALS_TOT</t>
  </si>
  <si>
    <t>ID_OALS_TOT</t>
  </si>
  <si>
    <t>HK_OALS_TOT</t>
  </si>
  <si>
    <t>SI_OALS_TOT</t>
  </si>
  <si>
    <t>TH_OALS_TOT</t>
  </si>
  <si>
    <t>ML_OALS_TOT</t>
  </si>
  <si>
    <t>FJ_OALS_TOT</t>
  </si>
  <si>
    <t>CH_OALS_TOT</t>
  </si>
  <si>
    <t>OA_OALS_TOT</t>
  </si>
  <si>
    <t>OE_OALS_TOT</t>
  </si>
  <si>
    <t>OW_OALS_TOT</t>
  </si>
  <si>
    <t>TT_OALS_TOT</t>
  </si>
  <si>
    <t>TT_OSPD_BUS</t>
  </si>
  <si>
    <t>TT_OSPD_HOL</t>
  </si>
  <si>
    <t>TT_OSPD_VFR</t>
  </si>
  <si>
    <t>TT_OSPD_EDU</t>
  </si>
  <si>
    <t>TT_OSPD_EMP</t>
  </si>
  <si>
    <t>TT_OSPD_OTH</t>
  </si>
  <si>
    <t>NZ_OSPD_TOT</t>
  </si>
  <si>
    <t>US_OSPD_TOT</t>
  </si>
  <si>
    <t>UK_OSPD_TOT</t>
  </si>
  <si>
    <t>ID_OSPD_TOT</t>
  </si>
  <si>
    <t>HK_OSPD_TOT</t>
  </si>
  <si>
    <t>SI_OSPD_TOT</t>
  </si>
  <si>
    <t>TH_OSPD_TOT</t>
  </si>
  <si>
    <t>ML_OSPD_TOT</t>
  </si>
  <si>
    <t>FJ_OSPD_TOT</t>
  </si>
  <si>
    <t>CH_OSPD_TOT</t>
  </si>
  <si>
    <t>OA_OSPD_TOT</t>
  </si>
  <si>
    <t>OE_OSPD_TOT</t>
  </si>
  <si>
    <t>OW_OSPD_TOT</t>
  </si>
  <si>
    <t>TT_OSPD_TOT</t>
  </si>
  <si>
    <t>AU_TT_DEXP_TOT</t>
  </si>
  <si>
    <t>AU_TT_DONT_BUS</t>
  </si>
  <si>
    <t>AU_TT_DONT_HOL</t>
  </si>
  <si>
    <t>AU_TT_DONT_VFR</t>
  </si>
  <si>
    <t>AU_TT_DONT_OTH</t>
  </si>
  <si>
    <t>AU_TT_DONT_TOT</t>
  </si>
  <si>
    <t>AU_TT_DVNT_BUS</t>
  </si>
  <si>
    <t>AU_TT_DVNT_HOL</t>
  </si>
  <si>
    <t>AU_TT_DVNT_VFR</t>
  </si>
  <si>
    <t>AU_TT_DVNT_OTH</t>
  </si>
  <si>
    <t>AU_TT_DVNT_TOT</t>
  </si>
  <si>
    <t>AU_TT_DVNH_BUS</t>
  </si>
  <si>
    <t>AU_TT_DVNH_HOL</t>
  </si>
  <si>
    <t>AU_TT_DVNH_VFR</t>
  </si>
  <si>
    <t>AU_TT_DVNH_OTH</t>
  </si>
  <si>
    <t>AU_TT_DVNH_TOT</t>
  </si>
  <si>
    <t>AU_TT_DVNPH_BUS</t>
  </si>
  <si>
    <t>AU_TT_DVNPH_HOL</t>
  </si>
  <si>
    <t>AU_TT_DVNPH_VFR</t>
  </si>
  <si>
    <t>AU_TT_DVNPH_OTH</t>
  </si>
  <si>
    <t>AU_TT_DVNPH_TOT</t>
  </si>
  <si>
    <t>AU_TT_DVNSt_BUS</t>
  </si>
  <si>
    <t>AU_TT_DVNSt_HOL</t>
  </si>
  <si>
    <t>AU_TT_DVNSt_VFR</t>
  </si>
  <si>
    <t>AU_TT_DVNSt_OTH</t>
  </si>
  <si>
    <t>AU_TT_DVNSt_TOT</t>
  </si>
  <si>
    <t>AU_TT_DVNX_BUS</t>
  </si>
  <si>
    <t>AU_TT_DVNX_HOL</t>
  </si>
  <si>
    <t>AU_TT_DVNX_VFR</t>
  </si>
  <si>
    <t>AU_TT_DVNX_OTH</t>
  </si>
  <si>
    <t>AU_TT_DVNX_TOT</t>
  </si>
  <si>
    <t>AU_TT_DALS_BUS</t>
  </si>
  <si>
    <t>AU_TT_DALS_HOL</t>
  </si>
  <si>
    <t>AU_TT_DALS_VFR</t>
  </si>
  <si>
    <t>AU_TT_DALS_OTH</t>
  </si>
  <si>
    <t>AU_TT_DALS_TOT</t>
  </si>
  <si>
    <t>AU_TT_OSPD_BUS</t>
  </si>
  <si>
    <t>,</t>
  </si>
  <si>
    <t>AU_TT_OSPD_HOL</t>
  </si>
  <si>
    <t>AU_TT_OSPD_VFR</t>
  </si>
  <si>
    <t>AU_TT_OSPD_OTH</t>
  </si>
  <si>
    <t>AU_TT_OSPD_TOT</t>
  </si>
  <si>
    <t>AU_TT_DSDT_BUS</t>
  </si>
  <si>
    <t>AU_TT_DSDT_HOL</t>
  </si>
  <si>
    <t>AU_TT_DSDT_VFR</t>
  </si>
  <si>
    <t>AU_TT_DSDT_OTH</t>
  </si>
  <si>
    <t>AU_TT_DSDT_TOT</t>
  </si>
  <si>
    <t>AU_TT_DSDX_BUS</t>
  </si>
  <si>
    <t>AU_TT_DSDX_HOL</t>
  </si>
  <si>
    <t>AU_TT_DSDX_VFR</t>
  </si>
  <si>
    <t>AU_TT_DSDX_OTH</t>
  </si>
  <si>
    <t>AU_TT_DSDX_TOT</t>
  </si>
  <si>
    <t>AU_TT_DSPD_BUS</t>
  </si>
  <si>
    <t>AU_TT_DSPD_HOL</t>
  </si>
  <si>
    <t>AU_TT_DSPD_VFR</t>
  </si>
  <si>
    <t>AU_TT_DSPD_OTH</t>
  </si>
  <si>
    <t>AU_TT_DSPD_TOT</t>
  </si>
  <si>
    <t>CH_SEATS</t>
  </si>
  <si>
    <t>HK_SEATS</t>
  </si>
  <si>
    <t>JP_SEATS</t>
  </si>
  <si>
    <t>SK_SEATS</t>
  </si>
  <si>
    <t>TH_SEATS</t>
  </si>
  <si>
    <t>ML_SEATS</t>
  </si>
  <si>
    <t>ID_SEATS</t>
  </si>
  <si>
    <t>IN_SEATS</t>
  </si>
  <si>
    <t>SI_SEATS</t>
  </si>
  <si>
    <t>UK_SEATS</t>
  </si>
  <si>
    <t>NZ_SEATS</t>
  </si>
  <si>
    <t>US_SEATS</t>
  </si>
  <si>
    <t>CA_SEATS</t>
  </si>
  <si>
    <t>TT_SEATS</t>
  </si>
  <si>
    <t>AS_SEATS</t>
  </si>
  <si>
    <t>EU_SEATS</t>
  </si>
  <si>
    <t>ME_SEATS</t>
  </si>
  <si>
    <t>FJ_SEATS</t>
  </si>
  <si>
    <t>DOM_ASK</t>
  </si>
  <si>
    <t>DUM_Olympics</t>
  </si>
  <si>
    <t>DUM_S01</t>
  </si>
  <si>
    <t>DUM_SARS</t>
  </si>
  <si>
    <t>DUM_SARS_I</t>
  </si>
  <si>
    <t>DUM_GFC</t>
  </si>
  <si>
    <t>DUM_200405</t>
  </si>
  <si>
    <t>CH_GDPR</t>
  </si>
  <si>
    <t>CH_POP</t>
  </si>
  <si>
    <t>CH_GDPR_PC</t>
  </si>
  <si>
    <t>CH_XR_USD</t>
  </si>
  <si>
    <t>CH_XR_AUD</t>
  </si>
  <si>
    <t>CH_CPI</t>
  </si>
  <si>
    <t>HK_GDPR</t>
  </si>
  <si>
    <t>HK_POP</t>
  </si>
  <si>
    <t>HK_GDPR_PC</t>
  </si>
  <si>
    <t>HK_XR_USD</t>
  </si>
  <si>
    <t>HK_XR_AUD</t>
  </si>
  <si>
    <t>HK_CPI</t>
  </si>
  <si>
    <t>JP_GDPR</t>
  </si>
  <si>
    <t>JP_POP</t>
  </si>
  <si>
    <t>JP_GDPR_PC</t>
  </si>
  <si>
    <t>JP_XR_USD</t>
  </si>
  <si>
    <t>JP_XR_AUD</t>
  </si>
  <si>
    <t>JP_CPI</t>
  </si>
  <si>
    <t>SK_GDPR</t>
  </si>
  <si>
    <t>SK_POP</t>
  </si>
  <si>
    <t>SK_GDPR_PC</t>
  </si>
  <si>
    <t>SK_XR_USD</t>
  </si>
  <si>
    <t>SK_XR_AUD</t>
  </si>
  <si>
    <t>SK_CPI</t>
  </si>
  <si>
    <t>TH_GDPR</t>
  </si>
  <si>
    <t>TH_POP</t>
  </si>
  <si>
    <t>TH_GDPR_PC</t>
  </si>
  <si>
    <t>TH_XR_USD</t>
  </si>
  <si>
    <t>TH_XR_AUD</t>
  </si>
  <si>
    <t>TH_CPI</t>
  </si>
  <si>
    <t>ML_GDPR</t>
  </si>
  <si>
    <t>ML_POP</t>
  </si>
  <si>
    <t>ML_GDPR_PC</t>
  </si>
  <si>
    <t>ML_XR_USD</t>
  </si>
  <si>
    <t>ML_XR_AUD</t>
  </si>
  <si>
    <t>ML_CPI</t>
  </si>
  <si>
    <t>ID_GDPR</t>
  </si>
  <si>
    <t>ID_POP</t>
  </si>
  <si>
    <t>ID_GDPR_PC</t>
  </si>
  <si>
    <t>ID_XR_USD</t>
  </si>
  <si>
    <t>ID_XR_AUD</t>
  </si>
  <si>
    <t>ID_CPI</t>
  </si>
  <si>
    <t>IN_GDPR</t>
  </si>
  <si>
    <t>IN_POP</t>
  </si>
  <si>
    <t>IN_GDPR_PC</t>
  </si>
  <si>
    <t>IN_XR_USD</t>
  </si>
  <si>
    <t>IN_XR_AUD</t>
  </si>
  <si>
    <t>IN_CPI</t>
  </si>
  <si>
    <t>SI_GDPR</t>
  </si>
  <si>
    <t>SI_POP</t>
  </si>
  <si>
    <t>SI_GDPR_PC</t>
  </si>
  <si>
    <t>SI_XR_USD</t>
  </si>
  <si>
    <t>SI_XR_AUD</t>
  </si>
  <si>
    <t>SI_CPI</t>
  </si>
  <si>
    <t>UK_GDPR</t>
  </si>
  <si>
    <t>UK_POP</t>
  </si>
  <si>
    <t>UK_GDPR_PC</t>
  </si>
  <si>
    <t>UK_XR_USD</t>
  </si>
  <si>
    <t>UK_XR_AUD</t>
  </si>
  <si>
    <t>UK_CPI</t>
  </si>
  <si>
    <t>GR_GDPR</t>
  </si>
  <si>
    <t>GR_POP</t>
  </si>
  <si>
    <t>GR_GDPR_PC</t>
  </si>
  <si>
    <t>GR_CPI</t>
  </si>
  <si>
    <t>FR_GDPR</t>
  </si>
  <si>
    <t>FR_POP</t>
  </si>
  <si>
    <t>FR_GDPR_PC</t>
  </si>
  <si>
    <t>FR_CPI</t>
  </si>
  <si>
    <t>NZ_GDPR</t>
  </si>
  <si>
    <t>NZ_POP</t>
  </si>
  <si>
    <t>NZ_GDPR_PC</t>
  </si>
  <si>
    <t>NZ_XR_USD</t>
  </si>
  <si>
    <t>NZ_XR_AUD</t>
  </si>
  <si>
    <t>NZ_CPI</t>
  </si>
  <si>
    <t>US_GDPR</t>
  </si>
  <si>
    <t>US_POP</t>
  </si>
  <si>
    <t>US_GDPR_PC</t>
  </si>
  <si>
    <t>US_XR_USD</t>
  </si>
  <si>
    <t>US_XR_AUD</t>
  </si>
  <si>
    <t>US_CPI</t>
  </si>
  <si>
    <t>CA_GDPR</t>
  </si>
  <si>
    <t>CA_POP</t>
  </si>
  <si>
    <t>CA_GDPR_PC</t>
  </si>
  <si>
    <t>CA_XR_USD</t>
  </si>
  <si>
    <t>CA_XR_AUD</t>
  </si>
  <si>
    <t>CA_CPI</t>
  </si>
  <si>
    <t>ME_GDPR</t>
  </si>
  <si>
    <t>ME_POP</t>
  </si>
  <si>
    <t>ME_GDPR_PC</t>
  </si>
  <si>
    <t>ME_XR_USD</t>
  </si>
  <si>
    <t>ME_XR_AUD</t>
  </si>
  <si>
    <t>ME_CPI</t>
  </si>
  <si>
    <t>EU_XR_USD</t>
  </si>
  <si>
    <t>EU_XR_AUD</t>
  </si>
  <si>
    <t>FJ_XR_USD</t>
  </si>
  <si>
    <t>AWE</t>
  </si>
  <si>
    <t>BRENT</t>
  </si>
  <si>
    <t>AU_GDPR_PC</t>
  </si>
  <si>
    <t>AU_GDPR</t>
  </si>
  <si>
    <t>AU_POP</t>
  </si>
  <si>
    <t>AU_CPI</t>
  </si>
  <si>
    <t>TRAVEL_CHOICE</t>
  </si>
  <si>
    <t>AU_POP_15+</t>
  </si>
  <si>
    <t>US_DOW_EQUITIES</t>
  </si>
  <si>
    <t>US_NASDAQ_EQUITIES</t>
  </si>
  <si>
    <t>Cal_yr</t>
  </si>
  <si>
    <t>1980-81</t>
  </si>
  <si>
    <t>qtr</t>
  </si>
  <si>
    <t>quarter</t>
  </si>
  <si>
    <t>AU_CPI_HOL_DOM</t>
  </si>
  <si>
    <t>AU_CPI_HOL_OUTB</t>
  </si>
  <si>
    <t>AU_CPI_AUTO_FUEL</t>
  </si>
  <si>
    <t>AU_CPI_AUDIO</t>
  </si>
  <si>
    <t>POIL_WTI_IND</t>
  </si>
  <si>
    <t>POIL_SJF_INDEX</t>
  </si>
  <si>
    <t>NZ_EQUITIES</t>
  </si>
  <si>
    <t>JP_EQUITIES</t>
  </si>
  <si>
    <t>UK_EQUITIES</t>
  </si>
  <si>
    <t>CH_EQUITIES</t>
  </si>
  <si>
    <t>SI_EQUITIES</t>
  </si>
  <si>
    <t>SK_EQUITIES</t>
  </si>
  <si>
    <t>ML_EQUITIES</t>
  </si>
  <si>
    <t>HK_EQUITIES</t>
  </si>
  <si>
    <t>GR_EQUITIES</t>
  </si>
  <si>
    <t>IN_EQUITIES</t>
  </si>
  <si>
    <t>ID_EQUITIES</t>
  </si>
  <si>
    <t>TA_EQUITIES</t>
  </si>
  <si>
    <t>TH_EQUITIES</t>
  </si>
  <si>
    <t>FR_EQUITIES</t>
  </si>
  <si>
    <t>IR_EQUITIES</t>
  </si>
  <si>
    <t>IT_EQUITIES</t>
  </si>
  <si>
    <t>NL_EQUITIES</t>
  </si>
  <si>
    <t>SW_EQUITIES</t>
  </si>
  <si>
    <t>SD_EQUITIES</t>
  </si>
  <si>
    <t>ME_EQUITIES</t>
  </si>
  <si>
    <t>CA_EQUITIES</t>
  </si>
  <si>
    <t>SF_EQUITIES</t>
  </si>
  <si>
    <t>AU_EQUITIES</t>
  </si>
  <si>
    <t>-</t>
  </si>
  <si>
    <t>AU_HHCR</t>
  </si>
  <si>
    <t>AU_CPI_HOL_ALL</t>
  </si>
  <si>
    <t>Tourism Research Australia</t>
  </si>
  <si>
    <t>Visitor Arrivals and Departures 2005 Onwards</t>
  </si>
  <si>
    <t>Table 1</t>
  </si>
  <si>
    <t>Country (TRA Benchmarks) and Purpose by Month</t>
  </si>
  <si>
    <t xml:space="preserve"> for Visitors, Short term visitor arrival</t>
  </si>
  <si>
    <t>China (excl SARs and Taiwan province)</t>
  </si>
  <si>
    <t>Business</t>
  </si>
  <si>
    <t>Holiday</t>
  </si>
  <si>
    <t>Visiting Friends or Relatives</t>
  </si>
  <si>
    <t>Education</t>
  </si>
  <si>
    <t>Employment</t>
  </si>
  <si>
    <t>Other</t>
  </si>
  <si>
    <t>Total</t>
  </si>
  <si>
    <t>Hong Kong (SAR of China)</t>
  </si>
  <si>
    <t>Japan</t>
  </si>
  <si>
    <t>South Korea</t>
  </si>
  <si>
    <t>Thailand</t>
  </si>
  <si>
    <t>Malaysia</t>
  </si>
  <si>
    <t>Indonesia</t>
  </si>
  <si>
    <t>India</t>
  </si>
  <si>
    <t>Singapore</t>
  </si>
  <si>
    <t>Other Asia</t>
  </si>
  <si>
    <t>United Kingdom</t>
  </si>
  <si>
    <t>Germany</t>
  </si>
  <si>
    <t>France</t>
  </si>
  <si>
    <t>Other Europe</t>
  </si>
  <si>
    <t>New Zealand</t>
  </si>
  <si>
    <t>USA</t>
  </si>
  <si>
    <t>Canada</t>
  </si>
  <si>
    <t>MENA</t>
  </si>
  <si>
    <t>Other world</t>
  </si>
  <si>
    <t>Purpose and Country (TRA Benchmarks) by Month</t>
  </si>
  <si>
    <t xml:space="preserve"> for Short term resident departure, Visitors</t>
  </si>
  <si>
    <t>Fiji</t>
  </si>
  <si>
    <t>Other World</t>
  </si>
  <si>
    <t xml:space="preserve"> for Visitors, Short term resident 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</si>
</sst>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00"/>
    <numFmt numFmtId="165" formatCode="0.0"/>
    <numFmt numFmtId="166" formatCode="_-* #,##0_-;\-* #,##0_-;_-* &quot;-&quot;??_-;_-@_-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i/>
      <sz val="8"/>
      <color rgb="FFFF000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8"/>
      <color rgb="FF7030A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rgb="FF7030A0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sz val="8"/>
      <color indexed="53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03">
    <xf numFmtId="0" fontId="0" fillId="0" borderId="0" xfId="0"/>
    <xf numFmtId="0" fontId="3" fillId="0" borderId="0" xfId="0" applyFont="1" applyAlignment="1">
      <alignment horizontal="left"/>
    </xf>
    <xf numFmtId="0" fontId="3" fillId="0" borderId="0" xfId="0" applyFont="1"/>
    <xf numFmtId="0" fontId="3" fillId="2" borderId="0" xfId="0" applyFont="1" applyFill="1"/>
    <xf numFmtId="0" fontId="3" fillId="0" borderId="0" xfId="0" applyFont="1" applyFill="1" applyAlignment="1">
      <alignment horizontal="right" wrapText="1"/>
    </xf>
    <xf numFmtId="0" fontId="3" fillId="3" borderId="0" xfId="0" applyFont="1" applyFill="1" applyAlignment="1">
      <alignment horizontal="right" wrapText="1"/>
    </xf>
    <xf numFmtId="0" fontId="0" fillId="0" borderId="0" xfId="0" applyFill="1"/>
    <xf numFmtId="0" fontId="3" fillId="0" borderId="0" xfId="0" applyFont="1" applyAlignment="1">
      <alignment horizontal="left" wrapText="1"/>
    </xf>
    <xf numFmtId="0" fontId="3" fillId="0" borderId="0" xfId="0" applyFont="1" applyAlignment="1">
      <alignment horizontal="right" wrapText="1"/>
    </xf>
    <xf numFmtId="0" fontId="3" fillId="2" borderId="0" xfId="0" applyFont="1" applyFill="1" applyAlignment="1">
      <alignment horizontal="right" wrapText="1"/>
    </xf>
    <xf numFmtId="164" fontId="3" fillId="0" borderId="0" xfId="0" applyNumberFormat="1" applyFont="1" applyAlignment="1">
      <alignment horizontal="right" wrapText="1"/>
    </xf>
    <xf numFmtId="164" fontId="3" fillId="2" borderId="0" xfId="0" applyNumberFormat="1" applyFont="1" applyFill="1" applyAlignment="1">
      <alignment horizontal="right" wrapText="1"/>
    </xf>
    <xf numFmtId="164" fontId="3" fillId="4" borderId="0" xfId="0" applyNumberFormat="1" applyFont="1" applyFill="1" applyAlignment="1">
      <alignment horizontal="right" wrapText="1"/>
    </xf>
    <xf numFmtId="164" fontId="4" fillId="0" borderId="0" xfId="0" applyNumberFormat="1" applyFont="1" applyAlignment="1">
      <alignment horizontal="right" wrapText="1"/>
    </xf>
    <xf numFmtId="164" fontId="4" fillId="2" borderId="0" xfId="0" applyNumberFormat="1" applyFont="1" applyFill="1" applyAlignment="1">
      <alignment horizontal="right" wrapText="1"/>
    </xf>
    <xf numFmtId="0" fontId="3" fillId="5" borderId="0" xfId="0" applyFont="1" applyFill="1" applyAlignment="1">
      <alignment horizontal="left"/>
    </xf>
    <xf numFmtId="164" fontId="4" fillId="0" borderId="0" xfId="0" applyNumberFormat="1" applyFont="1" applyFill="1" applyAlignment="1">
      <alignment horizontal="right" wrapText="1"/>
    </xf>
    <xf numFmtId="164" fontId="3" fillId="0" borderId="0" xfId="0" applyNumberFormat="1" applyFont="1" applyFill="1" applyAlignment="1">
      <alignment horizontal="right" wrapText="1"/>
    </xf>
    <xf numFmtId="164" fontId="3" fillId="6" borderId="0" xfId="0" applyNumberFormat="1" applyFont="1" applyFill="1" applyAlignment="1">
      <alignment horizontal="right" wrapText="1"/>
    </xf>
    <xf numFmtId="164" fontId="3" fillId="0" borderId="0" xfId="0" applyNumberFormat="1" applyFont="1" applyAlignment="1">
      <alignment horizontal="right"/>
    </xf>
    <xf numFmtId="164" fontId="3" fillId="0" borderId="0" xfId="0" applyNumberFormat="1" applyFont="1"/>
    <xf numFmtId="164" fontId="3" fillId="2" borderId="0" xfId="0" applyNumberFormat="1" applyFont="1" applyFill="1"/>
    <xf numFmtId="164" fontId="4" fillId="0" borderId="0" xfId="0" applyNumberFormat="1" applyFont="1"/>
    <xf numFmtId="164" fontId="4" fillId="2" borderId="0" xfId="0" applyNumberFormat="1" applyFont="1" applyFill="1"/>
    <xf numFmtId="164" fontId="4" fillId="0" borderId="0" xfId="0" applyNumberFormat="1" applyFont="1" applyFill="1"/>
    <xf numFmtId="164" fontId="3" fillId="5" borderId="0" xfId="0" applyNumberFormat="1" applyFont="1" applyFill="1" applyAlignment="1">
      <alignment horizontal="right"/>
    </xf>
    <xf numFmtId="0" fontId="3" fillId="7" borderId="0" xfId="0" applyFont="1" applyFill="1" applyAlignment="1">
      <alignment horizontal="left"/>
    </xf>
    <xf numFmtId="164" fontId="3" fillId="7" borderId="0" xfId="0" applyNumberFormat="1" applyFont="1" applyFill="1" applyAlignment="1">
      <alignment horizontal="right"/>
    </xf>
    <xf numFmtId="164" fontId="4" fillId="0" borderId="0" xfId="0" applyNumberFormat="1" applyFont="1" applyFill="1" applyAlignment="1">
      <alignment horizontal="right"/>
    </xf>
    <xf numFmtId="0" fontId="3" fillId="0" borderId="0" xfId="0" applyFont="1" applyFill="1" applyAlignment="1">
      <alignment horizontal="left"/>
    </xf>
    <xf numFmtId="164" fontId="3" fillId="0" borderId="0" xfId="0" applyNumberFormat="1" applyFont="1" applyFill="1" applyAlignment="1">
      <alignment horizontal="right"/>
    </xf>
    <xf numFmtId="164" fontId="5" fillId="0" borderId="0" xfId="0" applyNumberFormat="1" applyFont="1" applyAlignment="1">
      <alignment horizontal="right"/>
    </xf>
    <xf numFmtId="0" fontId="6" fillId="5" borderId="0" xfId="0" applyFont="1" applyFill="1" applyAlignment="1">
      <alignment horizontal="left"/>
    </xf>
    <xf numFmtId="164" fontId="7" fillId="5" borderId="0" xfId="0" applyNumberFormat="1" applyFont="1" applyFill="1"/>
    <xf numFmtId="164" fontId="7" fillId="2" borderId="0" xfId="0" applyNumberFormat="1" applyFont="1" applyFill="1"/>
    <xf numFmtId="0" fontId="2" fillId="0" borderId="0" xfId="0" applyFont="1" applyFill="1"/>
    <xf numFmtId="164" fontId="4" fillId="5" borderId="0" xfId="0" applyNumberFormat="1" applyFont="1" applyFill="1"/>
    <xf numFmtId="0" fontId="3" fillId="8" borderId="0" xfId="0" applyFont="1" applyFill="1"/>
    <xf numFmtId="3" fontId="3" fillId="2" borderId="0" xfId="0" applyNumberFormat="1" applyFont="1" applyFill="1"/>
    <xf numFmtId="3" fontId="3" fillId="0" borderId="0" xfId="0" applyNumberFormat="1" applyFont="1"/>
    <xf numFmtId="0" fontId="3" fillId="3" borderId="0" xfId="0" applyFont="1" applyFill="1" applyAlignment="1">
      <alignment horizontal="right"/>
    </xf>
    <xf numFmtId="3" fontId="4" fillId="2" borderId="0" xfId="0" applyNumberFormat="1" applyFont="1" applyFill="1"/>
    <xf numFmtId="3" fontId="4" fillId="0" borderId="0" xfId="0" applyNumberFormat="1" applyFont="1"/>
    <xf numFmtId="165" fontId="3" fillId="8" borderId="0" xfId="0" applyNumberFormat="1" applyFont="1" applyFill="1"/>
    <xf numFmtId="165" fontId="3" fillId="2" borderId="0" xfId="0" applyNumberFormat="1" applyFont="1" applyFill="1"/>
    <xf numFmtId="165" fontId="3" fillId="0" borderId="0" xfId="0" applyNumberFormat="1" applyFont="1"/>
    <xf numFmtId="165" fontId="3" fillId="3" borderId="0" xfId="0" applyNumberFormat="1" applyFont="1" applyFill="1"/>
    <xf numFmtId="0" fontId="8" fillId="9" borderId="0" xfId="0" applyFont="1" applyFill="1"/>
    <xf numFmtId="0" fontId="3" fillId="9" borderId="0" xfId="0" applyFont="1" applyFill="1"/>
    <xf numFmtId="164" fontId="3" fillId="9" borderId="0" xfId="0" applyNumberFormat="1" applyFont="1" applyFill="1"/>
    <xf numFmtId="0" fontId="3" fillId="9" borderId="0" xfId="0" applyFont="1" applyFill="1" applyAlignment="1">
      <alignment horizontal="right"/>
    </xf>
    <xf numFmtId="0" fontId="0" fillId="9" borderId="0" xfId="0" applyFill="1"/>
    <xf numFmtId="0" fontId="6" fillId="0" borderId="0" xfId="0" applyFont="1"/>
    <xf numFmtId="1" fontId="3" fillId="0" borderId="0" xfId="0" applyNumberFormat="1" applyFont="1"/>
    <xf numFmtId="1" fontId="3" fillId="2" borderId="0" xfId="0" applyNumberFormat="1" applyFont="1" applyFill="1"/>
    <xf numFmtId="0" fontId="8" fillId="0" borderId="0" xfId="0" applyFont="1"/>
    <xf numFmtId="165" fontId="3" fillId="3" borderId="0" xfId="0" applyNumberFormat="1" applyFont="1" applyFill="1" applyAlignment="1">
      <alignment horizontal="right"/>
    </xf>
    <xf numFmtId="164" fontId="3" fillId="2" borderId="0" xfId="0" applyNumberFormat="1" applyFont="1" applyFill="1" applyAlignment="1">
      <alignment horizontal="right"/>
    </xf>
    <xf numFmtId="0" fontId="3" fillId="2" borderId="0" xfId="0" applyFont="1" applyFill="1" applyAlignment="1">
      <alignment horizontal="right"/>
    </xf>
    <xf numFmtId="164" fontId="9" fillId="3" borderId="0" xfId="0" applyNumberFormat="1" applyFont="1" applyFill="1"/>
    <xf numFmtId="0" fontId="6" fillId="0" borderId="0" xfId="0" applyFont="1" applyAlignment="1">
      <alignment horizontal="left"/>
    </xf>
    <xf numFmtId="164" fontId="3" fillId="0" borderId="0" xfId="0" applyNumberFormat="1" applyFont="1" applyFill="1"/>
    <xf numFmtId="164" fontId="3" fillId="3" borderId="0" xfId="0" applyNumberFormat="1" applyFont="1" applyFill="1"/>
    <xf numFmtId="164" fontId="10" fillId="0" borderId="0" xfId="0" applyNumberFormat="1" applyFont="1" applyAlignment="1">
      <alignment horizontal="right"/>
    </xf>
    <xf numFmtId="164" fontId="9" fillId="0" borderId="0" xfId="0" applyNumberFormat="1" applyFont="1"/>
    <xf numFmtId="164" fontId="3" fillId="8" borderId="0" xfId="0" applyNumberFormat="1" applyFont="1" applyFill="1"/>
    <xf numFmtId="164" fontId="11" fillId="0" borderId="0" xfId="0" applyNumberFormat="1" applyFont="1"/>
    <xf numFmtId="164" fontId="10" fillId="2" borderId="0" xfId="0" applyNumberFormat="1" applyFont="1" applyFill="1" applyAlignment="1">
      <alignment horizontal="right"/>
    </xf>
    <xf numFmtId="0" fontId="12" fillId="0" borderId="0" xfId="0" applyFont="1"/>
    <xf numFmtId="1" fontId="3" fillId="0" borderId="0" xfId="0" applyNumberFormat="1" applyFont="1" applyAlignment="1">
      <alignment horizontal="right"/>
    </xf>
    <xf numFmtId="1" fontId="3" fillId="2" borderId="0" xfId="0" applyNumberFormat="1" applyFont="1" applyFill="1" applyAlignment="1">
      <alignment horizontal="right"/>
    </xf>
    <xf numFmtId="1" fontId="9" fillId="0" borderId="0" xfId="0" applyNumberFormat="1" applyFont="1" applyAlignment="1">
      <alignment horizontal="right"/>
    </xf>
    <xf numFmtId="165" fontId="3" fillId="0" borderId="0" xfId="0" applyNumberFormat="1" applyFont="1" applyAlignment="1">
      <alignment horizontal="right"/>
    </xf>
    <xf numFmtId="165" fontId="3" fillId="2" borderId="0" xfId="0" applyNumberFormat="1" applyFont="1" applyFill="1" applyAlignment="1">
      <alignment horizontal="right"/>
    </xf>
    <xf numFmtId="165" fontId="11" fillId="0" borderId="0" xfId="0" applyNumberFormat="1" applyFont="1" applyAlignment="1">
      <alignment horizontal="right"/>
    </xf>
    <xf numFmtId="0" fontId="3" fillId="0" borderId="0" xfId="0" applyFont="1" applyFill="1"/>
    <xf numFmtId="0" fontId="13" fillId="0" borderId="0" xfId="0" applyFont="1" applyBorder="1"/>
    <xf numFmtId="0" fontId="13" fillId="0" borderId="0" xfId="0" applyFont="1" applyBorder="1" applyAlignment="1">
      <alignment horizontal="right"/>
    </xf>
    <xf numFmtId="0" fontId="13" fillId="10" borderId="0" xfId="0" applyFont="1" applyFill="1" applyBorder="1" applyAlignment="1">
      <alignment horizontal="right"/>
    </xf>
    <xf numFmtId="0" fontId="13" fillId="0" borderId="0" xfId="0" applyFont="1" applyFill="1" applyBorder="1" applyAlignment="1">
      <alignment horizontal="right"/>
    </xf>
    <xf numFmtId="0" fontId="13" fillId="11" borderId="0" xfId="0" applyFont="1" applyFill="1" applyBorder="1" applyAlignment="1">
      <alignment horizontal="right"/>
    </xf>
    <xf numFmtId="0" fontId="14" fillId="0" borderId="0" xfId="0" applyFont="1" applyFill="1" applyBorder="1" applyAlignment="1">
      <alignment horizontal="right"/>
    </xf>
    <xf numFmtId="0" fontId="14" fillId="10" borderId="0" xfId="0" applyFont="1" applyFill="1" applyBorder="1" applyAlignment="1">
      <alignment horizontal="right"/>
    </xf>
    <xf numFmtId="0" fontId="14" fillId="11" borderId="0" xfId="0" applyFont="1" applyFill="1" applyBorder="1" applyAlignment="1">
      <alignment horizontal="right"/>
    </xf>
    <xf numFmtId="0" fontId="13" fillId="0" borderId="0" xfId="0" applyFont="1" applyFill="1" applyBorder="1"/>
    <xf numFmtId="2" fontId="13" fillId="0" borderId="0" xfId="0" applyNumberFormat="1" applyFont="1" applyFill="1" applyBorder="1" applyAlignment="1">
      <alignment horizontal="right"/>
    </xf>
    <xf numFmtId="2" fontId="13" fillId="10" borderId="0" xfId="0" applyNumberFormat="1" applyFont="1" applyFill="1" applyBorder="1" applyAlignment="1">
      <alignment horizontal="right"/>
    </xf>
    <xf numFmtId="2" fontId="15" fillId="0" borderId="0" xfId="0" applyNumberFormat="1" applyFont="1" applyFill="1" applyBorder="1" applyAlignment="1">
      <alignment horizontal="right"/>
    </xf>
    <xf numFmtId="2" fontId="15" fillId="11" borderId="0" xfId="0" applyNumberFormat="1" applyFont="1" applyFill="1" applyBorder="1" applyAlignment="1">
      <alignment horizontal="right"/>
    </xf>
    <xf numFmtId="3" fontId="3" fillId="0" borderId="0" xfId="0" applyNumberFormat="1" applyFont="1" applyFill="1" applyAlignment="1">
      <alignment horizontal="right" wrapText="1"/>
    </xf>
    <xf numFmtId="166" fontId="0" fillId="0" borderId="0" xfId="1" applyNumberFormat="1" applyFont="1" applyFill="1"/>
    <xf numFmtId="166" fontId="0" fillId="0" borderId="0" xfId="0" applyNumberFormat="1" applyFill="1"/>
    <xf numFmtId="3" fontId="0" fillId="0" borderId="0" xfId="0" applyNumberFormat="1" applyFill="1"/>
    <xf numFmtId="43" fontId="0" fillId="0" borderId="0" xfId="0" applyNumberFormat="1" applyFill="1"/>
    <xf numFmtId="3" fontId="2" fillId="2" borderId="0" xfId="0" applyNumberFormat="1" applyFont="1" applyFill="1"/>
    <xf numFmtId="3" fontId="0" fillId="2" borderId="0" xfId="0" applyNumberFormat="1" applyFill="1"/>
    <xf numFmtId="43" fontId="3" fillId="0" borderId="0" xfId="0" applyNumberFormat="1" applyFont="1"/>
    <xf numFmtId="166" fontId="10" fillId="0" borderId="0" xfId="1" applyNumberFormat="1" applyFont="1" applyAlignment="1">
      <alignment horizontal="right"/>
    </xf>
    <xf numFmtId="166" fontId="3" fillId="0" borderId="0" xfId="0" applyNumberFormat="1" applyFont="1"/>
    <xf numFmtId="2" fontId="3" fillId="0" borderId="0" xfId="0" applyNumberFormat="1" applyFont="1"/>
    <xf numFmtId="166" fontId="3" fillId="0" borderId="0" xfId="1" applyNumberFormat="1" applyFont="1"/>
    <xf numFmtId="17" fontId="0" fillId="0" borderId="0" xfId="0" applyNumberFormat="1"/>
    <xf numFmtId="3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Relationship Id="rId14" Type="http://schemas.openxmlformats.org/officeDocument/2006/relationships/customXml" Target="../customXml/item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4">
    <tabColor theme="8" tint="0.39997558519241921"/>
  </sheetPr>
  <dimension ref="A1:GX1267"/>
  <sheetViews>
    <sheetView zoomScaleNormal="100" workbookViewId="0">
      <pane xSplit="1" ySplit="5" topLeftCell="B744" activePane="bottomRight" state="frozen"/>
      <selection pane="topRight" activeCell="B1" sqref="B1"/>
      <selection pane="bottomLeft" activeCell="A3" sqref="A3"/>
      <selection pane="bottomRight" activeCell="A7" sqref="A7"/>
    </sheetView>
  </sheetViews>
  <sheetFormatPr defaultColWidth="9.140625" defaultRowHeight="15" x14ac:dyDescent="0.25"/>
  <cols>
    <col min="1" max="1" width="19" style="29" customWidth="1"/>
    <col min="2" max="2" width="15.42578125" style="75" customWidth="1"/>
    <col min="3" max="3" width="12.7109375" style="75" bestFit="1" customWidth="1"/>
    <col min="4" max="4" width="12.42578125" style="75" bestFit="1" customWidth="1"/>
    <col min="5" max="5" width="12.7109375" style="75" bestFit="1" customWidth="1"/>
    <col min="6" max="6" width="12.42578125" style="75" bestFit="1" customWidth="1"/>
    <col min="7" max="7" width="12" style="75" bestFit="1" customWidth="1"/>
    <col min="8" max="8" width="13.28515625" style="75" bestFit="1" customWidth="1"/>
    <col min="9" max="9" width="12.7109375" style="75" bestFit="1" customWidth="1"/>
    <col min="10" max="12" width="13.28515625" style="75" bestFit="1" customWidth="1"/>
    <col min="13" max="13" width="13.5703125" style="75" bestFit="1" customWidth="1"/>
    <col min="14" max="14" width="13" style="75" bestFit="1" customWidth="1"/>
    <col min="15" max="15" width="11.5703125" style="75" customWidth="1"/>
    <col min="16" max="20" width="16.85546875" style="75" customWidth="1"/>
    <col min="21" max="21" width="16.85546875" style="3" customWidth="1"/>
    <col min="22" max="27" width="16.85546875" style="75" customWidth="1"/>
    <col min="28" max="28" width="14.140625" style="75" bestFit="1" customWidth="1"/>
    <col min="29" max="29" width="16.85546875" style="75" customWidth="1"/>
    <col min="30" max="30" width="14.140625" style="75" bestFit="1" customWidth="1"/>
    <col min="31" max="31" width="13.42578125" style="75" bestFit="1" customWidth="1"/>
    <col min="32" max="32" width="12.42578125" style="75" customWidth="1"/>
    <col min="33" max="33" width="10.7109375" style="75" customWidth="1"/>
    <col min="34" max="40" width="11" style="75" customWidth="1"/>
    <col min="41" max="51" width="17.42578125" style="6" customWidth="1"/>
    <col min="52" max="52" width="10.140625" style="6" customWidth="1"/>
    <col min="53" max="101" width="10.42578125" style="6" bestFit="1" customWidth="1"/>
    <col min="102" max="102" width="11.28515625" style="6" bestFit="1" customWidth="1"/>
    <col min="103" max="159" width="10.42578125" style="6" bestFit="1" customWidth="1"/>
    <col min="160" max="160" width="13" style="6" customWidth="1"/>
    <col min="161" max="161" width="10.7109375" style="6" customWidth="1"/>
    <col min="162" max="205" width="10.42578125" style="6" bestFit="1" customWidth="1"/>
    <col min="206" max="16384" width="9.140625" style="6"/>
  </cols>
  <sheetData>
    <row r="1" spans="1:205" x14ac:dyDescent="0.25">
      <c r="A1" s="76" t="s">
        <v>1281</v>
      </c>
      <c r="B1" s="77">
        <v>1980</v>
      </c>
      <c r="C1" s="77">
        <v>1980</v>
      </c>
      <c r="D1" s="77">
        <v>1980</v>
      </c>
      <c r="E1" s="77">
        <v>1980</v>
      </c>
      <c r="F1" s="77">
        <f t="shared" ref="F1:BQ1" si="0">B1+1</f>
        <v>1981</v>
      </c>
      <c r="G1" s="77">
        <f t="shared" si="0"/>
        <v>1981</v>
      </c>
      <c r="H1" s="77">
        <f t="shared" si="0"/>
        <v>1981</v>
      </c>
      <c r="I1" s="77">
        <f t="shared" si="0"/>
        <v>1981</v>
      </c>
      <c r="J1" s="77">
        <f t="shared" si="0"/>
        <v>1982</v>
      </c>
      <c r="K1" s="77">
        <f t="shared" si="0"/>
        <v>1982</v>
      </c>
      <c r="L1" s="77">
        <f t="shared" si="0"/>
        <v>1982</v>
      </c>
      <c r="M1" s="77">
        <f t="shared" si="0"/>
        <v>1982</v>
      </c>
      <c r="N1" s="77">
        <f t="shared" si="0"/>
        <v>1983</v>
      </c>
      <c r="O1" s="77">
        <f t="shared" si="0"/>
        <v>1983</v>
      </c>
      <c r="P1" s="77">
        <f t="shared" si="0"/>
        <v>1983</v>
      </c>
      <c r="Q1" s="77">
        <f t="shared" si="0"/>
        <v>1983</v>
      </c>
      <c r="R1" s="77">
        <f t="shared" si="0"/>
        <v>1984</v>
      </c>
      <c r="S1" s="77">
        <f t="shared" si="0"/>
        <v>1984</v>
      </c>
      <c r="T1" s="77">
        <f t="shared" si="0"/>
        <v>1984</v>
      </c>
      <c r="U1" s="77">
        <f t="shared" si="0"/>
        <v>1984</v>
      </c>
      <c r="V1" s="77">
        <f t="shared" si="0"/>
        <v>1985</v>
      </c>
      <c r="W1" s="77">
        <f t="shared" si="0"/>
        <v>1985</v>
      </c>
      <c r="X1" s="77">
        <f t="shared" si="0"/>
        <v>1985</v>
      </c>
      <c r="Y1" s="77">
        <f t="shared" si="0"/>
        <v>1985</v>
      </c>
      <c r="Z1" s="77">
        <f t="shared" si="0"/>
        <v>1986</v>
      </c>
      <c r="AA1" s="77">
        <f t="shared" si="0"/>
        <v>1986</v>
      </c>
      <c r="AB1" s="77">
        <f t="shared" si="0"/>
        <v>1986</v>
      </c>
      <c r="AC1" s="77">
        <f t="shared" si="0"/>
        <v>1986</v>
      </c>
      <c r="AD1" s="77">
        <f t="shared" si="0"/>
        <v>1987</v>
      </c>
      <c r="AE1" s="77">
        <f t="shared" si="0"/>
        <v>1987</v>
      </c>
      <c r="AF1" s="77">
        <f t="shared" si="0"/>
        <v>1987</v>
      </c>
      <c r="AG1" s="77">
        <f t="shared" si="0"/>
        <v>1987</v>
      </c>
      <c r="AH1" s="77">
        <f t="shared" si="0"/>
        <v>1988</v>
      </c>
      <c r="AI1" s="77">
        <f t="shared" si="0"/>
        <v>1988</v>
      </c>
      <c r="AJ1" s="77">
        <f t="shared" si="0"/>
        <v>1988</v>
      </c>
      <c r="AK1" s="77">
        <f t="shared" si="0"/>
        <v>1988</v>
      </c>
      <c r="AL1" s="77">
        <f t="shared" si="0"/>
        <v>1989</v>
      </c>
      <c r="AM1" s="77">
        <f t="shared" si="0"/>
        <v>1989</v>
      </c>
      <c r="AN1" s="77">
        <f t="shared" si="0"/>
        <v>1989</v>
      </c>
      <c r="AO1" s="77">
        <f t="shared" si="0"/>
        <v>1989</v>
      </c>
      <c r="AP1" s="77">
        <f t="shared" si="0"/>
        <v>1990</v>
      </c>
      <c r="AQ1" s="77">
        <f t="shared" si="0"/>
        <v>1990</v>
      </c>
      <c r="AR1" s="77">
        <f t="shared" si="0"/>
        <v>1990</v>
      </c>
      <c r="AS1" s="77">
        <f t="shared" si="0"/>
        <v>1990</v>
      </c>
      <c r="AT1" s="77">
        <f t="shared" si="0"/>
        <v>1991</v>
      </c>
      <c r="AU1" s="77">
        <f t="shared" si="0"/>
        <v>1991</v>
      </c>
      <c r="AV1" s="77">
        <f t="shared" si="0"/>
        <v>1991</v>
      </c>
      <c r="AW1" s="77">
        <f t="shared" si="0"/>
        <v>1991</v>
      </c>
      <c r="AX1" s="77">
        <f t="shared" si="0"/>
        <v>1992</v>
      </c>
      <c r="AY1" s="77">
        <f t="shared" si="0"/>
        <v>1992</v>
      </c>
      <c r="AZ1" s="77">
        <f t="shared" si="0"/>
        <v>1992</v>
      </c>
      <c r="BA1" s="77">
        <f t="shared" si="0"/>
        <v>1992</v>
      </c>
      <c r="BB1" s="77">
        <f t="shared" si="0"/>
        <v>1993</v>
      </c>
      <c r="BC1" s="77">
        <f t="shared" si="0"/>
        <v>1993</v>
      </c>
      <c r="BD1" s="77">
        <f t="shared" si="0"/>
        <v>1993</v>
      </c>
      <c r="BE1" s="77">
        <f t="shared" si="0"/>
        <v>1993</v>
      </c>
      <c r="BF1" s="77">
        <f t="shared" si="0"/>
        <v>1994</v>
      </c>
      <c r="BG1" s="77">
        <f t="shared" si="0"/>
        <v>1994</v>
      </c>
      <c r="BH1" s="77">
        <f t="shared" si="0"/>
        <v>1994</v>
      </c>
      <c r="BI1" s="77">
        <f t="shared" si="0"/>
        <v>1994</v>
      </c>
      <c r="BJ1" s="77">
        <f t="shared" si="0"/>
        <v>1995</v>
      </c>
      <c r="BK1" s="77">
        <f t="shared" si="0"/>
        <v>1995</v>
      </c>
      <c r="BL1" s="77">
        <f t="shared" si="0"/>
        <v>1995</v>
      </c>
      <c r="BM1" s="78">
        <f t="shared" si="0"/>
        <v>1995</v>
      </c>
      <c r="BN1" s="77">
        <f t="shared" si="0"/>
        <v>1996</v>
      </c>
      <c r="BO1" s="77">
        <f t="shared" si="0"/>
        <v>1996</v>
      </c>
      <c r="BP1" s="77">
        <f t="shared" si="0"/>
        <v>1996</v>
      </c>
      <c r="BQ1" s="77">
        <f t="shared" si="0"/>
        <v>1996</v>
      </c>
      <c r="BR1" s="77">
        <f t="shared" ref="BR1:EC1" si="1">BN1+1</f>
        <v>1997</v>
      </c>
      <c r="BS1" s="77">
        <f t="shared" si="1"/>
        <v>1997</v>
      </c>
      <c r="BT1" s="77">
        <f t="shared" si="1"/>
        <v>1997</v>
      </c>
      <c r="BU1" s="77">
        <f t="shared" si="1"/>
        <v>1997</v>
      </c>
      <c r="BV1" s="77">
        <f t="shared" si="1"/>
        <v>1998</v>
      </c>
      <c r="BW1" s="77">
        <f t="shared" si="1"/>
        <v>1998</v>
      </c>
      <c r="BX1" s="77">
        <f t="shared" si="1"/>
        <v>1998</v>
      </c>
      <c r="BY1" s="77">
        <f t="shared" si="1"/>
        <v>1998</v>
      </c>
      <c r="BZ1" s="77">
        <f t="shared" si="1"/>
        <v>1999</v>
      </c>
      <c r="CA1" s="77">
        <f t="shared" si="1"/>
        <v>1999</v>
      </c>
      <c r="CB1" s="77">
        <f t="shared" si="1"/>
        <v>1999</v>
      </c>
      <c r="CC1" s="77">
        <f t="shared" si="1"/>
        <v>1999</v>
      </c>
      <c r="CD1" s="77">
        <f t="shared" si="1"/>
        <v>2000</v>
      </c>
      <c r="CE1" s="77">
        <f t="shared" si="1"/>
        <v>2000</v>
      </c>
      <c r="CF1" s="77">
        <f t="shared" si="1"/>
        <v>2000</v>
      </c>
      <c r="CG1" s="77">
        <f t="shared" si="1"/>
        <v>2000</v>
      </c>
      <c r="CH1" s="77">
        <f t="shared" si="1"/>
        <v>2001</v>
      </c>
      <c r="CI1" s="77">
        <f t="shared" si="1"/>
        <v>2001</v>
      </c>
      <c r="CJ1" s="77">
        <f t="shared" si="1"/>
        <v>2001</v>
      </c>
      <c r="CK1" s="77">
        <f t="shared" si="1"/>
        <v>2001</v>
      </c>
      <c r="CL1" s="77">
        <f t="shared" si="1"/>
        <v>2002</v>
      </c>
      <c r="CM1" s="77">
        <f t="shared" si="1"/>
        <v>2002</v>
      </c>
      <c r="CN1" s="77">
        <f t="shared" si="1"/>
        <v>2002</v>
      </c>
      <c r="CO1" s="77">
        <f t="shared" si="1"/>
        <v>2002</v>
      </c>
      <c r="CP1" s="77">
        <f t="shared" si="1"/>
        <v>2003</v>
      </c>
      <c r="CQ1" s="77">
        <f t="shared" si="1"/>
        <v>2003</v>
      </c>
      <c r="CR1" s="77">
        <f t="shared" si="1"/>
        <v>2003</v>
      </c>
      <c r="CS1" s="77">
        <f t="shared" si="1"/>
        <v>2003</v>
      </c>
      <c r="CT1" s="77">
        <f t="shared" si="1"/>
        <v>2004</v>
      </c>
      <c r="CU1" s="77">
        <f t="shared" si="1"/>
        <v>2004</v>
      </c>
      <c r="CV1" s="77">
        <f t="shared" si="1"/>
        <v>2004</v>
      </c>
      <c r="CW1" s="77">
        <f t="shared" si="1"/>
        <v>2004</v>
      </c>
      <c r="CX1" s="77">
        <f t="shared" si="1"/>
        <v>2005</v>
      </c>
      <c r="CY1" s="77">
        <f t="shared" si="1"/>
        <v>2005</v>
      </c>
      <c r="CZ1" s="77">
        <f t="shared" si="1"/>
        <v>2005</v>
      </c>
      <c r="DA1" s="77">
        <f t="shared" si="1"/>
        <v>2005</v>
      </c>
      <c r="DB1" s="77">
        <f t="shared" si="1"/>
        <v>2006</v>
      </c>
      <c r="DC1" s="77">
        <f t="shared" si="1"/>
        <v>2006</v>
      </c>
      <c r="DD1" s="77">
        <f t="shared" si="1"/>
        <v>2006</v>
      </c>
      <c r="DE1" s="77">
        <f t="shared" si="1"/>
        <v>2006</v>
      </c>
      <c r="DF1" s="77">
        <f t="shared" si="1"/>
        <v>2007</v>
      </c>
      <c r="DG1" s="77">
        <f t="shared" si="1"/>
        <v>2007</v>
      </c>
      <c r="DH1" s="77">
        <f t="shared" si="1"/>
        <v>2007</v>
      </c>
      <c r="DI1" s="77">
        <f t="shared" si="1"/>
        <v>2007</v>
      </c>
      <c r="DJ1" s="77">
        <f t="shared" si="1"/>
        <v>2008</v>
      </c>
      <c r="DK1" s="77">
        <f t="shared" si="1"/>
        <v>2008</v>
      </c>
      <c r="DL1" s="79">
        <f t="shared" si="1"/>
        <v>2008</v>
      </c>
      <c r="DM1" s="79">
        <f t="shared" si="1"/>
        <v>2008</v>
      </c>
      <c r="DN1" s="79">
        <f t="shared" si="1"/>
        <v>2009</v>
      </c>
      <c r="DO1" s="79">
        <f t="shared" si="1"/>
        <v>2009</v>
      </c>
      <c r="DP1" s="79">
        <f t="shared" si="1"/>
        <v>2009</v>
      </c>
      <c r="DQ1" s="79">
        <f t="shared" si="1"/>
        <v>2009</v>
      </c>
      <c r="DR1" s="79">
        <f t="shared" si="1"/>
        <v>2010</v>
      </c>
      <c r="DS1" s="79">
        <f>DO1+1</f>
        <v>2010</v>
      </c>
      <c r="DT1" s="79">
        <f>DP1+1</f>
        <v>2010</v>
      </c>
      <c r="DU1" s="79">
        <f>DQ1+1</f>
        <v>2010</v>
      </c>
      <c r="DV1" s="79">
        <f t="shared" si="1"/>
        <v>2011</v>
      </c>
      <c r="DW1" s="79">
        <f>DS1+1</f>
        <v>2011</v>
      </c>
      <c r="DX1" s="79">
        <f>DT1+1</f>
        <v>2011</v>
      </c>
      <c r="DY1" s="79">
        <f t="shared" si="1"/>
        <v>2011</v>
      </c>
      <c r="DZ1" s="79">
        <f t="shared" si="1"/>
        <v>2012</v>
      </c>
      <c r="EA1" s="79">
        <f t="shared" si="1"/>
        <v>2012</v>
      </c>
      <c r="EB1" s="79">
        <f t="shared" si="1"/>
        <v>2012</v>
      </c>
      <c r="EC1" s="79">
        <f t="shared" si="1"/>
        <v>2012</v>
      </c>
      <c r="ED1" s="79">
        <f t="shared" ref="ED1:GO1" si="2">DZ1+1</f>
        <v>2013</v>
      </c>
      <c r="EE1" s="79">
        <f t="shared" si="2"/>
        <v>2013</v>
      </c>
      <c r="EF1" s="79">
        <f t="shared" si="2"/>
        <v>2013</v>
      </c>
      <c r="EG1" s="79">
        <f t="shared" si="2"/>
        <v>2013</v>
      </c>
      <c r="EH1" s="79">
        <f t="shared" si="2"/>
        <v>2014</v>
      </c>
      <c r="EI1" s="79">
        <f t="shared" si="2"/>
        <v>2014</v>
      </c>
      <c r="EJ1" s="79">
        <f t="shared" si="2"/>
        <v>2014</v>
      </c>
      <c r="EK1" s="79">
        <f t="shared" si="2"/>
        <v>2014</v>
      </c>
      <c r="EL1" s="79">
        <f t="shared" si="2"/>
        <v>2015</v>
      </c>
      <c r="EM1" s="79">
        <f t="shared" si="2"/>
        <v>2015</v>
      </c>
      <c r="EN1" s="79">
        <f t="shared" si="2"/>
        <v>2015</v>
      </c>
      <c r="EO1" s="79">
        <f t="shared" si="2"/>
        <v>2015</v>
      </c>
      <c r="EP1" s="79">
        <f t="shared" si="2"/>
        <v>2016</v>
      </c>
      <c r="EQ1" s="79">
        <f t="shared" si="2"/>
        <v>2016</v>
      </c>
      <c r="ER1" s="79">
        <f t="shared" si="2"/>
        <v>2016</v>
      </c>
      <c r="ES1" s="79">
        <f t="shared" si="2"/>
        <v>2016</v>
      </c>
      <c r="ET1" s="79">
        <f t="shared" si="2"/>
        <v>2017</v>
      </c>
      <c r="EU1" s="79">
        <f t="shared" si="2"/>
        <v>2017</v>
      </c>
      <c r="EV1" s="79">
        <f t="shared" si="2"/>
        <v>2017</v>
      </c>
      <c r="EW1" s="79">
        <f t="shared" si="2"/>
        <v>2017</v>
      </c>
      <c r="EX1" s="79">
        <f t="shared" si="2"/>
        <v>2018</v>
      </c>
      <c r="EY1" s="79">
        <f t="shared" si="2"/>
        <v>2018</v>
      </c>
      <c r="EZ1" s="79">
        <f t="shared" si="2"/>
        <v>2018</v>
      </c>
      <c r="FA1" s="79">
        <f t="shared" si="2"/>
        <v>2018</v>
      </c>
      <c r="FB1" s="79">
        <f t="shared" si="2"/>
        <v>2019</v>
      </c>
      <c r="FC1" s="79">
        <f t="shared" si="2"/>
        <v>2019</v>
      </c>
      <c r="FD1" s="79">
        <f t="shared" si="2"/>
        <v>2019</v>
      </c>
      <c r="FE1" s="79">
        <f t="shared" si="2"/>
        <v>2019</v>
      </c>
      <c r="FF1" s="79">
        <f t="shared" si="2"/>
        <v>2020</v>
      </c>
      <c r="FG1" s="79">
        <f t="shared" si="2"/>
        <v>2020</v>
      </c>
      <c r="FH1" s="79">
        <f t="shared" si="2"/>
        <v>2020</v>
      </c>
      <c r="FI1" s="79">
        <f t="shared" si="2"/>
        <v>2020</v>
      </c>
      <c r="FJ1" s="80">
        <f t="shared" si="2"/>
        <v>2021</v>
      </c>
      <c r="FK1" s="80">
        <f t="shared" si="2"/>
        <v>2021</v>
      </c>
      <c r="FL1" s="80">
        <f t="shared" si="2"/>
        <v>2021</v>
      </c>
      <c r="FM1" s="80">
        <f t="shared" si="2"/>
        <v>2021</v>
      </c>
      <c r="FN1" s="80">
        <f t="shared" si="2"/>
        <v>2022</v>
      </c>
      <c r="FO1" s="80">
        <f t="shared" si="2"/>
        <v>2022</v>
      </c>
      <c r="FP1" s="80">
        <f t="shared" si="2"/>
        <v>2022</v>
      </c>
      <c r="FQ1" s="80">
        <f t="shared" si="2"/>
        <v>2022</v>
      </c>
      <c r="FR1" s="80">
        <f t="shared" si="2"/>
        <v>2023</v>
      </c>
      <c r="FS1" s="80">
        <f t="shared" si="2"/>
        <v>2023</v>
      </c>
      <c r="FT1" s="80">
        <f t="shared" si="2"/>
        <v>2023</v>
      </c>
      <c r="FU1" s="80">
        <f t="shared" si="2"/>
        <v>2023</v>
      </c>
      <c r="FV1" s="80">
        <f t="shared" si="2"/>
        <v>2024</v>
      </c>
      <c r="FW1" s="80">
        <f t="shared" si="2"/>
        <v>2024</v>
      </c>
      <c r="FX1" s="80">
        <f t="shared" si="2"/>
        <v>2024</v>
      </c>
      <c r="FY1" s="80">
        <f t="shared" si="2"/>
        <v>2024</v>
      </c>
      <c r="FZ1" s="80">
        <f t="shared" si="2"/>
        <v>2025</v>
      </c>
      <c r="GA1" s="80">
        <f t="shared" si="2"/>
        <v>2025</v>
      </c>
      <c r="GB1" s="80">
        <f t="shared" si="2"/>
        <v>2025</v>
      </c>
      <c r="GC1" s="80">
        <f t="shared" si="2"/>
        <v>2025</v>
      </c>
      <c r="GD1" s="80">
        <f t="shared" si="2"/>
        <v>2026</v>
      </c>
      <c r="GE1" s="80">
        <f t="shared" si="2"/>
        <v>2026</v>
      </c>
      <c r="GF1" s="80">
        <f t="shared" si="2"/>
        <v>2026</v>
      </c>
      <c r="GG1" s="80">
        <f t="shared" si="2"/>
        <v>2026</v>
      </c>
      <c r="GH1" s="80">
        <f t="shared" si="2"/>
        <v>2027</v>
      </c>
      <c r="GI1" s="80">
        <f t="shared" si="2"/>
        <v>2027</v>
      </c>
      <c r="GJ1" s="80">
        <f t="shared" si="2"/>
        <v>2027</v>
      </c>
      <c r="GK1" s="80">
        <f t="shared" si="2"/>
        <v>2027</v>
      </c>
      <c r="GL1" s="80">
        <f t="shared" si="2"/>
        <v>2028</v>
      </c>
      <c r="GM1" s="80">
        <f t="shared" si="2"/>
        <v>2028</v>
      </c>
      <c r="GN1" s="80">
        <f t="shared" si="2"/>
        <v>2028</v>
      </c>
      <c r="GO1" s="80">
        <f t="shared" si="2"/>
        <v>2028</v>
      </c>
      <c r="GP1" s="80">
        <f t="shared" ref="GP1:GW1" si="3">GL1+1</f>
        <v>2029</v>
      </c>
      <c r="GQ1" s="80">
        <f t="shared" si="3"/>
        <v>2029</v>
      </c>
      <c r="GR1" s="80">
        <f t="shared" si="3"/>
        <v>2029</v>
      </c>
      <c r="GS1" s="80">
        <f t="shared" si="3"/>
        <v>2029</v>
      </c>
      <c r="GT1" s="80">
        <f t="shared" si="3"/>
        <v>2030</v>
      </c>
      <c r="GU1" s="80">
        <f t="shared" si="3"/>
        <v>2030</v>
      </c>
      <c r="GV1" s="80">
        <f t="shared" si="3"/>
        <v>2030</v>
      </c>
      <c r="GW1" s="80">
        <f t="shared" si="3"/>
        <v>2030</v>
      </c>
    </row>
    <row r="2" spans="1:205" x14ac:dyDescent="0.25">
      <c r="A2" s="76" t="s">
        <v>2</v>
      </c>
      <c r="B2" s="77" t="s">
        <v>54</v>
      </c>
      <c r="C2" s="77" t="s">
        <v>54</v>
      </c>
      <c r="D2" s="77" t="s">
        <v>1282</v>
      </c>
      <c r="E2" s="77" t="s">
        <v>1282</v>
      </c>
      <c r="F2" s="77" t="s">
        <v>1282</v>
      </c>
      <c r="G2" s="77" t="s">
        <v>1282</v>
      </c>
      <c r="H2" s="77" t="str">
        <f>F1&amp;"-"&amp;RIGHT(J1,2)</f>
        <v>1981-82</v>
      </c>
      <c r="I2" s="77" t="str">
        <f t="shared" ref="I2:BT2" si="4">G1&amp;"-"&amp;RIGHT(K1,2)</f>
        <v>1981-82</v>
      </c>
      <c r="J2" s="77" t="str">
        <f t="shared" si="4"/>
        <v>1981-82</v>
      </c>
      <c r="K2" s="77" t="str">
        <f t="shared" si="4"/>
        <v>1981-82</v>
      </c>
      <c r="L2" s="77" t="str">
        <f t="shared" si="4"/>
        <v>1982-83</v>
      </c>
      <c r="M2" s="77" t="str">
        <f t="shared" si="4"/>
        <v>1982-83</v>
      </c>
      <c r="N2" s="77" t="str">
        <f t="shared" si="4"/>
        <v>1982-83</v>
      </c>
      <c r="O2" s="77" t="str">
        <f t="shared" si="4"/>
        <v>1982-83</v>
      </c>
      <c r="P2" s="77" t="str">
        <f t="shared" si="4"/>
        <v>1983-84</v>
      </c>
      <c r="Q2" s="77" t="str">
        <f t="shared" si="4"/>
        <v>1983-84</v>
      </c>
      <c r="R2" s="77" t="str">
        <f t="shared" si="4"/>
        <v>1983-84</v>
      </c>
      <c r="S2" s="77" t="str">
        <f t="shared" si="4"/>
        <v>1983-84</v>
      </c>
      <c r="T2" s="77" t="str">
        <f t="shared" si="4"/>
        <v>1984-85</v>
      </c>
      <c r="U2" s="77" t="str">
        <f t="shared" si="4"/>
        <v>1984-85</v>
      </c>
      <c r="V2" s="77" t="str">
        <f t="shared" si="4"/>
        <v>1984-85</v>
      </c>
      <c r="W2" s="77" t="str">
        <f t="shared" si="4"/>
        <v>1984-85</v>
      </c>
      <c r="X2" s="77" t="str">
        <f t="shared" si="4"/>
        <v>1985-86</v>
      </c>
      <c r="Y2" s="77" t="str">
        <f t="shared" si="4"/>
        <v>1985-86</v>
      </c>
      <c r="Z2" s="77" t="str">
        <f t="shared" si="4"/>
        <v>1985-86</v>
      </c>
      <c r="AA2" s="77" t="str">
        <f t="shared" si="4"/>
        <v>1985-86</v>
      </c>
      <c r="AB2" s="77" t="str">
        <f t="shared" si="4"/>
        <v>1986-87</v>
      </c>
      <c r="AC2" s="77" t="str">
        <f t="shared" si="4"/>
        <v>1986-87</v>
      </c>
      <c r="AD2" s="77" t="str">
        <f t="shared" si="4"/>
        <v>1986-87</v>
      </c>
      <c r="AE2" s="77" t="str">
        <f t="shared" si="4"/>
        <v>1986-87</v>
      </c>
      <c r="AF2" s="77" t="str">
        <f t="shared" si="4"/>
        <v>1987-88</v>
      </c>
      <c r="AG2" s="77" t="str">
        <f t="shared" si="4"/>
        <v>1987-88</v>
      </c>
      <c r="AH2" s="77" t="str">
        <f t="shared" si="4"/>
        <v>1987-88</v>
      </c>
      <c r="AI2" s="77" t="str">
        <f t="shared" si="4"/>
        <v>1987-88</v>
      </c>
      <c r="AJ2" s="77" t="str">
        <f t="shared" si="4"/>
        <v>1988-89</v>
      </c>
      <c r="AK2" s="77" t="str">
        <f t="shared" si="4"/>
        <v>1988-89</v>
      </c>
      <c r="AL2" s="77" t="str">
        <f t="shared" si="4"/>
        <v>1988-89</v>
      </c>
      <c r="AM2" s="77" t="str">
        <f t="shared" si="4"/>
        <v>1988-89</v>
      </c>
      <c r="AN2" s="77" t="str">
        <f t="shared" si="4"/>
        <v>1989-90</v>
      </c>
      <c r="AO2" s="77" t="str">
        <f t="shared" si="4"/>
        <v>1989-90</v>
      </c>
      <c r="AP2" s="77" t="str">
        <f t="shared" si="4"/>
        <v>1989-90</v>
      </c>
      <c r="AQ2" s="77" t="str">
        <f t="shared" si="4"/>
        <v>1989-90</v>
      </c>
      <c r="AR2" s="77" t="str">
        <f t="shared" si="4"/>
        <v>1990-91</v>
      </c>
      <c r="AS2" s="77" t="str">
        <f t="shared" si="4"/>
        <v>1990-91</v>
      </c>
      <c r="AT2" s="77" t="str">
        <f t="shared" si="4"/>
        <v>1990-91</v>
      </c>
      <c r="AU2" s="77" t="str">
        <f t="shared" si="4"/>
        <v>1990-91</v>
      </c>
      <c r="AV2" s="77" t="str">
        <f t="shared" si="4"/>
        <v>1991-92</v>
      </c>
      <c r="AW2" s="77" t="str">
        <f t="shared" si="4"/>
        <v>1991-92</v>
      </c>
      <c r="AX2" s="77" t="str">
        <f t="shared" si="4"/>
        <v>1991-92</v>
      </c>
      <c r="AY2" s="77" t="str">
        <f t="shared" si="4"/>
        <v>1991-92</v>
      </c>
      <c r="AZ2" s="77" t="str">
        <f t="shared" si="4"/>
        <v>1992-93</v>
      </c>
      <c r="BA2" s="77" t="str">
        <f t="shared" si="4"/>
        <v>1992-93</v>
      </c>
      <c r="BB2" s="77" t="str">
        <f t="shared" si="4"/>
        <v>1992-93</v>
      </c>
      <c r="BC2" s="77" t="str">
        <f t="shared" si="4"/>
        <v>1992-93</v>
      </c>
      <c r="BD2" s="77" t="str">
        <f t="shared" si="4"/>
        <v>1993-94</v>
      </c>
      <c r="BE2" s="77" t="str">
        <f t="shared" si="4"/>
        <v>1993-94</v>
      </c>
      <c r="BF2" s="77" t="str">
        <f t="shared" si="4"/>
        <v>1993-94</v>
      </c>
      <c r="BG2" s="77" t="str">
        <f t="shared" si="4"/>
        <v>1993-94</v>
      </c>
      <c r="BH2" s="77" t="str">
        <f t="shared" si="4"/>
        <v>1994-95</v>
      </c>
      <c r="BI2" s="77" t="str">
        <f t="shared" si="4"/>
        <v>1994-95</v>
      </c>
      <c r="BJ2" s="77" t="str">
        <f t="shared" si="4"/>
        <v>1994-95</v>
      </c>
      <c r="BK2" s="77" t="str">
        <f t="shared" si="4"/>
        <v>1994-95</v>
      </c>
      <c r="BL2" s="77" t="str">
        <f t="shared" si="4"/>
        <v>1995-96</v>
      </c>
      <c r="BM2" s="78" t="str">
        <f t="shared" si="4"/>
        <v>1995-96</v>
      </c>
      <c r="BN2" s="77" t="str">
        <f t="shared" si="4"/>
        <v>1995-96</v>
      </c>
      <c r="BO2" s="77" t="str">
        <f t="shared" si="4"/>
        <v>1995-96</v>
      </c>
      <c r="BP2" s="77" t="str">
        <f t="shared" si="4"/>
        <v>1996-97</v>
      </c>
      <c r="BQ2" s="77" t="str">
        <f t="shared" si="4"/>
        <v>1996-97</v>
      </c>
      <c r="BR2" s="77" t="str">
        <f t="shared" si="4"/>
        <v>1996-97</v>
      </c>
      <c r="BS2" s="77" t="str">
        <f t="shared" si="4"/>
        <v>1996-97</v>
      </c>
      <c r="BT2" s="77" t="str">
        <f t="shared" si="4"/>
        <v>1997-98</v>
      </c>
      <c r="BU2" s="77" t="str">
        <f t="shared" ref="BU2:EF2" si="5">BS1&amp;"-"&amp;RIGHT(BW1,2)</f>
        <v>1997-98</v>
      </c>
      <c r="BV2" s="77" t="str">
        <f t="shared" si="5"/>
        <v>1997-98</v>
      </c>
      <c r="BW2" s="77" t="str">
        <f t="shared" si="5"/>
        <v>1997-98</v>
      </c>
      <c r="BX2" s="77" t="str">
        <f t="shared" si="5"/>
        <v>1998-99</v>
      </c>
      <c r="BY2" s="77" t="str">
        <f t="shared" si="5"/>
        <v>1998-99</v>
      </c>
      <c r="BZ2" s="77" t="str">
        <f t="shared" si="5"/>
        <v>1998-99</v>
      </c>
      <c r="CA2" s="77" t="str">
        <f t="shared" si="5"/>
        <v>1998-99</v>
      </c>
      <c r="CB2" s="77" t="str">
        <f t="shared" si="5"/>
        <v>1999-00</v>
      </c>
      <c r="CC2" s="77" t="str">
        <f t="shared" si="5"/>
        <v>1999-00</v>
      </c>
      <c r="CD2" s="77" t="str">
        <f t="shared" si="5"/>
        <v>1999-00</v>
      </c>
      <c r="CE2" s="77" t="str">
        <f t="shared" si="5"/>
        <v>1999-00</v>
      </c>
      <c r="CF2" s="77" t="str">
        <f t="shared" si="5"/>
        <v>2000-01</v>
      </c>
      <c r="CG2" s="77" t="str">
        <f t="shared" si="5"/>
        <v>2000-01</v>
      </c>
      <c r="CH2" s="77" t="str">
        <f t="shared" si="5"/>
        <v>2000-01</v>
      </c>
      <c r="CI2" s="77" t="str">
        <f t="shared" si="5"/>
        <v>2000-01</v>
      </c>
      <c r="CJ2" s="77" t="str">
        <f t="shared" si="5"/>
        <v>2001-02</v>
      </c>
      <c r="CK2" s="77" t="str">
        <f t="shared" si="5"/>
        <v>2001-02</v>
      </c>
      <c r="CL2" s="77" t="str">
        <f t="shared" si="5"/>
        <v>2001-02</v>
      </c>
      <c r="CM2" s="77" t="str">
        <f t="shared" si="5"/>
        <v>2001-02</v>
      </c>
      <c r="CN2" s="77" t="str">
        <f t="shared" si="5"/>
        <v>2002-03</v>
      </c>
      <c r="CO2" s="77" t="str">
        <f t="shared" si="5"/>
        <v>2002-03</v>
      </c>
      <c r="CP2" s="77" t="str">
        <f t="shared" si="5"/>
        <v>2002-03</v>
      </c>
      <c r="CQ2" s="77" t="str">
        <f t="shared" si="5"/>
        <v>2002-03</v>
      </c>
      <c r="CR2" s="77" t="str">
        <f t="shared" si="5"/>
        <v>2003-04</v>
      </c>
      <c r="CS2" s="77" t="str">
        <f t="shared" si="5"/>
        <v>2003-04</v>
      </c>
      <c r="CT2" s="77" t="str">
        <f t="shared" si="5"/>
        <v>2003-04</v>
      </c>
      <c r="CU2" s="77" t="str">
        <f t="shared" si="5"/>
        <v>2003-04</v>
      </c>
      <c r="CV2" s="77" t="str">
        <f t="shared" si="5"/>
        <v>2004-05</v>
      </c>
      <c r="CW2" s="77" t="str">
        <f t="shared" si="5"/>
        <v>2004-05</v>
      </c>
      <c r="CX2" s="77" t="str">
        <f t="shared" si="5"/>
        <v>2004-05</v>
      </c>
      <c r="CY2" s="77" t="str">
        <f t="shared" si="5"/>
        <v>2004-05</v>
      </c>
      <c r="CZ2" s="77" t="str">
        <f t="shared" si="5"/>
        <v>2005-06</v>
      </c>
      <c r="DA2" s="77" t="str">
        <f t="shared" si="5"/>
        <v>2005-06</v>
      </c>
      <c r="DB2" s="77" t="str">
        <f t="shared" si="5"/>
        <v>2005-06</v>
      </c>
      <c r="DC2" s="77" t="str">
        <f t="shared" si="5"/>
        <v>2005-06</v>
      </c>
      <c r="DD2" s="77" t="str">
        <f t="shared" si="5"/>
        <v>2006-07</v>
      </c>
      <c r="DE2" s="77" t="str">
        <f t="shared" si="5"/>
        <v>2006-07</v>
      </c>
      <c r="DF2" s="77" t="str">
        <f t="shared" si="5"/>
        <v>2006-07</v>
      </c>
      <c r="DG2" s="77" t="str">
        <f t="shared" si="5"/>
        <v>2006-07</v>
      </c>
      <c r="DH2" s="77" t="str">
        <f t="shared" si="5"/>
        <v>2007-08</v>
      </c>
      <c r="DI2" s="77" t="str">
        <f t="shared" si="5"/>
        <v>2007-08</v>
      </c>
      <c r="DJ2" s="77" t="str">
        <f t="shared" si="5"/>
        <v>2007-08</v>
      </c>
      <c r="DK2" s="77" t="str">
        <f t="shared" si="5"/>
        <v>2007-08</v>
      </c>
      <c r="DL2" s="79" t="str">
        <f t="shared" si="5"/>
        <v>2008-09</v>
      </c>
      <c r="DM2" s="79" t="str">
        <f t="shared" si="5"/>
        <v>2008-09</v>
      </c>
      <c r="DN2" s="79" t="str">
        <f t="shared" si="5"/>
        <v>2008-09</v>
      </c>
      <c r="DO2" s="79" t="str">
        <f t="shared" si="5"/>
        <v>2008-09</v>
      </c>
      <c r="DP2" s="79" t="str">
        <f t="shared" si="5"/>
        <v>2009-10</v>
      </c>
      <c r="DQ2" s="79" t="str">
        <f t="shared" si="5"/>
        <v>2009-10</v>
      </c>
      <c r="DR2" s="79" t="str">
        <f t="shared" si="5"/>
        <v>2009-10</v>
      </c>
      <c r="DS2" s="79" t="str">
        <f t="shared" si="5"/>
        <v>2009-10</v>
      </c>
      <c r="DT2" s="79" t="str">
        <f t="shared" si="5"/>
        <v>2010-11</v>
      </c>
      <c r="DU2" s="79" t="str">
        <f t="shared" si="5"/>
        <v>2010-11</v>
      </c>
      <c r="DV2" s="79" t="str">
        <f t="shared" si="5"/>
        <v>2010-11</v>
      </c>
      <c r="DW2" s="79" t="str">
        <f>DU1&amp;"-"&amp;RIGHT(DY1,2)</f>
        <v>2010-11</v>
      </c>
      <c r="DX2" s="79" t="str">
        <f>DV1&amp;"-"&amp;RIGHT(DZ1,2)</f>
        <v>2011-12</v>
      </c>
      <c r="DY2" s="79" t="str">
        <f t="shared" si="5"/>
        <v>2011-12</v>
      </c>
      <c r="DZ2" s="79" t="str">
        <f t="shared" si="5"/>
        <v>2011-12</v>
      </c>
      <c r="EA2" s="79" t="str">
        <f t="shared" si="5"/>
        <v>2011-12</v>
      </c>
      <c r="EB2" s="79" t="str">
        <f t="shared" si="5"/>
        <v>2012-13</v>
      </c>
      <c r="EC2" s="79" t="str">
        <f t="shared" si="5"/>
        <v>2012-13</v>
      </c>
      <c r="ED2" s="79" t="str">
        <f t="shared" si="5"/>
        <v>2012-13</v>
      </c>
      <c r="EE2" s="79" t="str">
        <f t="shared" si="5"/>
        <v>2012-13</v>
      </c>
      <c r="EF2" s="79" t="str">
        <f t="shared" si="5"/>
        <v>2013-14</v>
      </c>
      <c r="EG2" s="79" t="str">
        <f t="shared" ref="EG2:GR2" si="6">EE1&amp;"-"&amp;RIGHT(EI1,2)</f>
        <v>2013-14</v>
      </c>
      <c r="EH2" s="79" t="str">
        <f t="shared" si="6"/>
        <v>2013-14</v>
      </c>
      <c r="EI2" s="79" t="str">
        <f t="shared" si="6"/>
        <v>2013-14</v>
      </c>
      <c r="EJ2" s="79" t="str">
        <f t="shared" si="6"/>
        <v>2014-15</v>
      </c>
      <c r="EK2" s="79" t="str">
        <f t="shared" si="6"/>
        <v>2014-15</v>
      </c>
      <c r="EL2" s="79" t="str">
        <f t="shared" si="6"/>
        <v>2014-15</v>
      </c>
      <c r="EM2" s="79" t="str">
        <f t="shared" si="6"/>
        <v>2014-15</v>
      </c>
      <c r="EN2" s="79" t="str">
        <f t="shared" si="6"/>
        <v>2015-16</v>
      </c>
      <c r="EO2" s="79" t="str">
        <f t="shared" si="6"/>
        <v>2015-16</v>
      </c>
      <c r="EP2" s="79" t="str">
        <f t="shared" si="6"/>
        <v>2015-16</v>
      </c>
      <c r="EQ2" s="79" t="str">
        <f t="shared" si="6"/>
        <v>2015-16</v>
      </c>
      <c r="ER2" s="79" t="str">
        <f t="shared" si="6"/>
        <v>2016-17</v>
      </c>
      <c r="ES2" s="79" t="str">
        <f t="shared" si="6"/>
        <v>2016-17</v>
      </c>
      <c r="ET2" s="79" t="str">
        <f t="shared" si="6"/>
        <v>2016-17</v>
      </c>
      <c r="EU2" s="79" t="str">
        <f t="shared" si="6"/>
        <v>2016-17</v>
      </c>
      <c r="EV2" s="79" t="str">
        <f t="shared" si="6"/>
        <v>2017-18</v>
      </c>
      <c r="EW2" s="79" t="str">
        <f t="shared" si="6"/>
        <v>2017-18</v>
      </c>
      <c r="EX2" s="79" t="str">
        <f t="shared" si="6"/>
        <v>2017-18</v>
      </c>
      <c r="EY2" s="79" t="str">
        <f t="shared" si="6"/>
        <v>2017-18</v>
      </c>
      <c r="EZ2" s="79" t="str">
        <f t="shared" si="6"/>
        <v>2018-19</v>
      </c>
      <c r="FA2" s="79" t="str">
        <f t="shared" si="6"/>
        <v>2018-19</v>
      </c>
      <c r="FB2" s="79" t="str">
        <f t="shared" si="6"/>
        <v>2018-19</v>
      </c>
      <c r="FC2" s="79" t="str">
        <f t="shared" si="6"/>
        <v>2018-19</v>
      </c>
      <c r="FD2" s="79" t="str">
        <f t="shared" si="6"/>
        <v>2019-20</v>
      </c>
      <c r="FE2" s="79" t="str">
        <f t="shared" si="6"/>
        <v>2019-20</v>
      </c>
      <c r="FF2" s="79" t="str">
        <f t="shared" si="6"/>
        <v>2019-20</v>
      </c>
      <c r="FG2" s="79" t="str">
        <f t="shared" si="6"/>
        <v>2019-20</v>
      </c>
      <c r="FH2" s="79" t="str">
        <f t="shared" si="6"/>
        <v>2020-21</v>
      </c>
      <c r="FI2" s="79" t="str">
        <f t="shared" si="6"/>
        <v>2020-21</v>
      </c>
      <c r="FJ2" s="80" t="str">
        <f t="shared" si="6"/>
        <v>2020-21</v>
      </c>
      <c r="FK2" s="80" t="str">
        <f t="shared" si="6"/>
        <v>2020-21</v>
      </c>
      <c r="FL2" s="80" t="str">
        <f t="shared" si="6"/>
        <v>2021-22</v>
      </c>
      <c r="FM2" s="80" t="str">
        <f t="shared" si="6"/>
        <v>2021-22</v>
      </c>
      <c r="FN2" s="80" t="str">
        <f t="shared" si="6"/>
        <v>2021-22</v>
      </c>
      <c r="FO2" s="80" t="str">
        <f t="shared" si="6"/>
        <v>2021-22</v>
      </c>
      <c r="FP2" s="80" t="str">
        <f t="shared" si="6"/>
        <v>2022-23</v>
      </c>
      <c r="FQ2" s="80" t="str">
        <f t="shared" si="6"/>
        <v>2022-23</v>
      </c>
      <c r="FR2" s="80" t="str">
        <f t="shared" si="6"/>
        <v>2022-23</v>
      </c>
      <c r="FS2" s="80" t="str">
        <f t="shared" si="6"/>
        <v>2022-23</v>
      </c>
      <c r="FT2" s="80" t="str">
        <f t="shared" si="6"/>
        <v>2023-24</v>
      </c>
      <c r="FU2" s="80" t="str">
        <f t="shared" si="6"/>
        <v>2023-24</v>
      </c>
      <c r="FV2" s="80" t="str">
        <f t="shared" si="6"/>
        <v>2023-24</v>
      </c>
      <c r="FW2" s="80" t="str">
        <f t="shared" si="6"/>
        <v>2023-24</v>
      </c>
      <c r="FX2" s="80" t="str">
        <f t="shared" si="6"/>
        <v>2024-25</v>
      </c>
      <c r="FY2" s="80" t="str">
        <f t="shared" si="6"/>
        <v>2024-25</v>
      </c>
      <c r="FZ2" s="80" t="str">
        <f t="shared" si="6"/>
        <v>2024-25</v>
      </c>
      <c r="GA2" s="80" t="str">
        <f t="shared" si="6"/>
        <v>2024-25</v>
      </c>
      <c r="GB2" s="80" t="str">
        <f t="shared" si="6"/>
        <v>2025-26</v>
      </c>
      <c r="GC2" s="80" t="str">
        <f t="shared" si="6"/>
        <v>2025-26</v>
      </c>
      <c r="GD2" s="80" t="str">
        <f t="shared" si="6"/>
        <v>2025-26</v>
      </c>
      <c r="GE2" s="80" t="str">
        <f t="shared" si="6"/>
        <v>2025-26</v>
      </c>
      <c r="GF2" s="80" t="str">
        <f t="shared" si="6"/>
        <v>2026-27</v>
      </c>
      <c r="GG2" s="80" t="str">
        <f t="shared" si="6"/>
        <v>2026-27</v>
      </c>
      <c r="GH2" s="80" t="str">
        <f t="shared" si="6"/>
        <v>2026-27</v>
      </c>
      <c r="GI2" s="80" t="str">
        <f t="shared" si="6"/>
        <v>2026-27</v>
      </c>
      <c r="GJ2" s="80" t="str">
        <f t="shared" si="6"/>
        <v>2027-28</v>
      </c>
      <c r="GK2" s="80" t="str">
        <f t="shared" si="6"/>
        <v>2027-28</v>
      </c>
      <c r="GL2" s="80" t="str">
        <f t="shared" si="6"/>
        <v>2027-28</v>
      </c>
      <c r="GM2" s="80" t="str">
        <f t="shared" si="6"/>
        <v>2027-28</v>
      </c>
      <c r="GN2" s="80" t="str">
        <f t="shared" si="6"/>
        <v>2028-29</v>
      </c>
      <c r="GO2" s="80" t="str">
        <f t="shared" si="6"/>
        <v>2028-29</v>
      </c>
      <c r="GP2" s="80" t="str">
        <f t="shared" si="6"/>
        <v>2028-29</v>
      </c>
      <c r="GQ2" s="80" t="str">
        <f t="shared" si="6"/>
        <v>2028-29</v>
      </c>
      <c r="GR2" s="80" t="str">
        <f t="shared" si="6"/>
        <v>2029-30</v>
      </c>
      <c r="GS2" s="80" t="str">
        <f t="shared" ref="GS2:GW2" si="7">GQ1&amp;"-"&amp;RIGHT(GU1,2)</f>
        <v>2029-30</v>
      </c>
      <c r="GT2" s="80" t="str">
        <f t="shared" si="7"/>
        <v>2029-30</v>
      </c>
      <c r="GU2" s="80" t="str">
        <f t="shared" si="7"/>
        <v>2029-30</v>
      </c>
      <c r="GV2" s="80" t="str">
        <f t="shared" si="7"/>
        <v>2030-</v>
      </c>
      <c r="GW2" s="80" t="str">
        <f t="shared" si="7"/>
        <v>2030-</v>
      </c>
    </row>
    <row r="3" spans="1:205" x14ac:dyDescent="0.25">
      <c r="A3" s="76" t="s">
        <v>1283</v>
      </c>
      <c r="B3" s="77">
        <v>1</v>
      </c>
      <c r="C3" s="77">
        <v>2</v>
      </c>
      <c r="D3" s="77">
        <v>3</v>
      </c>
      <c r="E3" s="77">
        <v>4</v>
      </c>
      <c r="F3" s="77">
        <f>B3</f>
        <v>1</v>
      </c>
      <c r="G3" s="77">
        <f t="shared" ref="G3:BR3" si="8">C3</f>
        <v>2</v>
      </c>
      <c r="H3" s="77">
        <f t="shared" si="8"/>
        <v>3</v>
      </c>
      <c r="I3" s="77">
        <f t="shared" si="8"/>
        <v>4</v>
      </c>
      <c r="J3" s="77">
        <f t="shared" si="8"/>
        <v>1</v>
      </c>
      <c r="K3" s="77">
        <f t="shared" si="8"/>
        <v>2</v>
      </c>
      <c r="L3" s="77">
        <f t="shared" si="8"/>
        <v>3</v>
      </c>
      <c r="M3" s="77">
        <f t="shared" si="8"/>
        <v>4</v>
      </c>
      <c r="N3" s="77">
        <f t="shared" si="8"/>
        <v>1</v>
      </c>
      <c r="O3" s="77">
        <f t="shared" si="8"/>
        <v>2</v>
      </c>
      <c r="P3" s="77">
        <f t="shared" si="8"/>
        <v>3</v>
      </c>
      <c r="Q3" s="77">
        <f t="shared" si="8"/>
        <v>4</v>
      </c>
      <c r="R3" s="77">
        <f t="shared" si="8"/>
        <v>1</v>
      </c>
      <c r="S3" s="77">
        <f t="shared" si="8"/>
        <v>2</v>
      </c>
      <c r="T3" s="77">
        <f t="shared" si="8"/>
        <v>3</v>
      </c>
      <c r="U3" s="77">
        <f t="shared" si="8"/>
        <v>4</v>
      </c>
      <c r="V3" s="77">
        <f t="shared" si="8"/>
        <v>1</v>
      </c>
      <c r="W3" s="77">
        <f t="shared" si="8"/>
        <v>2</v>
      </c>
      <c r="X3" s="77">
        <f t="shared" si="8"/>
        <v>3</v>
      </c>
      <c r="Y3" s="77">
        <f t="shared" si="8"/>
        <v>4</v>
      </c>
      <c r="Z3" s="77">
        <f t="shared" si="8"/>
        <v>1</v>
      </c>
      <c r="AA3" s="77">
        <f t="shared" si="8"/>
        <v>2</v>
      </c>
      <c r="AB3" s="77">
        <f t="shared" si="8"/>
        <v>3</v>
      </c>
      <c r="AC3" s="77">
        <f t="shared" si="8"/>
        <v>4</v>
      </c>
      <c r="AD3" s="77">
        <f t="shared" si="8"/>
        <v>1</v>
      </c>
      <c r="AE3" s="77">
        <f t="shared" si="8"/>
        <v>2</v>
      </c>
      <c r="AF3" s="77">
        <f t="shared" si="8"/>
        <v>3</v>
      </c>
      <c r="AG3" s="77">
        <f t="shared" si="8"/>
        <v>4</v>
      </c>
      <c r="AH3" s="77">
        <f t="shared" si="8"/>
        <v>1</v>
      </c>
      <c r="AI3" s="77">
        <f t="shared" si="8"/>
        <v>2</v>
      </c>
      <c r="AJ3" s="77">
        <f t="shared" si="8"/>
        <v>3</v>
      </c>
      <c r="AK3" s="77">
        <f t="shared" si="8"/>
        <v>4</v>
      </c>
      <c r="AL3" s="77">
        <f t="shared" si="8"/>
        <v>1</v>
      </c>
      <c r="AM3" s="77">
        <f t="shared" si="8"/>
        <v>2</v>
      </c>
      <c r="AN3" s="77">
        <f t="shared" si="8"/>
        <v>3</v>
      </c>
      <c r="AO3" s="77">
        <f t="shared" si="8"/>
        <v>4</v>
      </c>
      <c r="AP3" s="77">
        <f t="shared" si="8"/>
        <v>1</v>
      </c>
      <c r="AQ3" s="77">
        <f t="shared" si="8"/>
        <v>2</v>
      </c>
      <c r="AR3" s="77">
        <f t="shared" si="8"/>
        <v>3</v>
      </c>
      <c r="AS3" s="77">
        <f t="shared" si="8"/>
        <v>4</v>
      </c>
      <c r="AT3" s="77">
        <f t="shared" si="8"/>
        <v>1</v>
      </c>
      <c r="AU3" s="77">
        <f t="shared" si="8"/>
        <v>2</v>
      </c>
      <c r="AV3" s="77">
        <f t="shared" si="8"/>
        <v>3</v>
      </c>
      <c r="AW3" s="77">
        <f t="shared" si="8"/>
        <v>4</v>
      </c>
      <c r="AX3" s="77">
        <f t="shared" si="8"/>
        <v>1</v>
      </c>
      <c r="AY3" s="77">
        <f t="shared" si="8"/>
        <v>2</v>
      </c>
      <c r="AZ3" s="77">
        <f t="shared" si="8"/>
        <v>3</v>
      </c>
      <c r="BA3" s="77">
        <f t="shared" si="8"/>
        <v>4</v>
      </c>
      <c r="BB3" s="77">
        <f t="shared" si="8"/>
        <v>1</v>
      </c>
      <c r="BC3" s="77">
        <f t="shared" si="8"/>
        <v>2</v>
      </c>
      <c r="BD3" s="77">
        <f t="shared" si="8"/>
        <v>3</v>
      </c>
      <c r="BE3" s="77">
        <f t="shared" si="8"/>
        <v>4</v>
      </c>
      <c r="BF3" s="77">
        <f t="shared" si="8"/>
        <v>1</v>
      </c>
      <c r="BG3" s="77">
        <f t="shared" si="8"/>
        <v>2</v>
      </c>
      <c r="BH3" s="77">
        <f t="shared" si="8"/>
        <v>3</v>
      </c>
      <c r="BI3" s="77">
        <f t="shared" si="8"/>
        <v>4</v>
      </c>
      <c r="BJ3" s="77">
        <f t="shared" si="8"/>
        <v>1</v>
      </c>
      <c r="BK3" s="77">
        <f t="shared" si="8"/>
        <v>2</v>
      </c>
      <c r="BL3" s="77">
        <f t="shared" si="8"/>
        <v>3</v>
      </c>
      <c r="BM3" s="78">
        <f t="shared" si="8"/>
        <v>4</v>
      </c>
      <c r="BN3" s="77">
        <f t="shared" si="8"/>
        <v>1</v>
      </c>
      <c r="BO3" s="77">
        <f t="shared" si="8"/>
        <v>2</v>
      </c>
      <c r="BP3" s="77">
        <f t="shared" si="8"/>
        <v>3</v>
      </c>
      <c r="BQ3" s="77">
        <f t="shared" si="8"/>
        <v>4</v>
      </c>
      <c r="BR3" s="77">
        <f t="shared" si="8"/>
        <v>1</v>
      </c>
      <c r="BS3" s="77">
        <f t="shared" ref="BS3:ED3" si="9">BO3</f>
        <v>2</v>
      </c>
      <c r="BT3" s="77">
        <f t="shared" si="9"/>
        <v>3</v>
      </c>
      <c r="BU3" s="77">
        <f t="shared" si="9"/>
        <v>4</v>
      </c>
      <c r="BV3" s="77">
        <f t="shared" si="9"/>
        <v>1</v>
      </c>
      <c r="BW3" s="77">
        <f t="shared" si="9"/>
        <v>2</v>
      </c>
      <c r="BX3" s="77">
        <f t="shared" si="9"/>
        <v>3</v>
      </c>
      <c r="BY3" s="77">
        <f t="shared" si="9"/>
        <v>4</v>
      </c>
      <c r="BZ3" s="77">
        <f t="shared" si="9"/>
        <v>1</v>
      </c>
      <c r="CA3" s="77">
        <f t="shared" si="9"/>
        <v>2</v>
      </c>
      <c r="CB3" s="77">
        <f t="shared" si="9"/>
        <v>3</v>
      </c>
      <c r="CC3" s="77">
        <f t="shared" si="9"/>
        <v>4</v>
      </c>
      <c r="CD3" s="77">
        <f t="shared" si="9"/>
        <v>1</v>
      </c>
      <c r="CE3" s="77">
        <f t="shared" si="9"/>
        <v>2</v>
      </c>
      <c r="CF3" s="77">
        <f t="shared" si="9"/>
        <v>3</v>
      </c>
      <c r="CG3" s="77">
        <f t="shared" si="9"/>
        <v>4</v>
      </c>
      <c r="CH3" s="77">
        <f t="shared" si="9"/>
        <v>1</v>
      </c>
      <c r="CI3" s="77">
        <f t="shared" si="9"/>
        <v>2</v>
      </c>
      <c r="CJ3" s="77">
        <f t="shared" si="9"/>
        <v>3</v>
      </c>
      <c r="CK3" s="77">
        <f t="shared" si="9"/>
        <v>4</v>
      </c>
      <c r="CL3" s="77">
        <f t="shared" si="9"/>
        <v>1</v>
      </c>
      <c r="CM3" s="77">
        <f t="shared" si="9"/>
        <v>2</v>
      </c>
      <c r="CN3" s="77">
        <f t="shared" si="9"/>
        <v>3</v>
      </c>
      <c r="CO3" s="77">
        <f t="shared" si="9"/>
        <v>4</v>
      </c>
      <c r="CP3" s="77">
        <f t="shared" si="9"/>
        <v>1</v>
      </c>
      <c r="CQ3" s="77">
        <f t="shared" si="9"/>
        <v>2</v>
      </c>
      <c r="CR3" s="77">
        <f t="shared" si="9"/>
        <v>3</v>
      </c>
      <c r="CS3" s="77">
        <f t="shared" si="9"/>
        <v>4</v>
      </c>
      <c r="CT3" s="77">
        <f t="shared" si="9"/>
        <v>1</v>
      </c>
      <c r="CU3" s="77">
        <f t="shared" si="9"/>
        <v>2</v>
      </c>
      <c r="CV3" s="77">
        <f t="shared" si="9"/>
        <v>3</v>
      </c>
      <c r="CW3" s="77">
        <f t="shared" si="9"/>
        <v>4</v>
      </c>
      <c r="CX3" s="77">
        <f t="shared" si="9"/>
        <v>1</v>
      </c>
      <c r="CY3" s="77">
        <f t="shared" si="9"/>
        <v>2</v>
      </c>
      <c r="CZ3" s="77">
        <f t="shared" si="9"/>
        <v>3</v>
      </c>
      <c r="DA3" s="77">
        <f t="shared" si="9"/>
        <v>4</v>
      </c>
      <c r="DB3" s="77">
        <f t="shared" si="9"/>
        <v>1</v>
      </c>
      <c r="DC3" s="77">
        <f t="shared" si="9"/>
        <v>2</v>
      </c>
      <c r="DD3" s="77">
        <f t="shared" si="9"/>
        <v>3</v>
      </c>
      <c r="DE3" s="77">
        <f t="shared" si="9"/>
        <v>4</v>
      </c>
      <c r="DF3" s="77">
        <f t="shared" si="9"/>
        <v>1</v>
      </c>
      <c r="DG3" s="77">
        <f t="shared" si="9"/>
        <v>2</v>
      </c>
      <c r="DH3" s="77">
        <f t="shared" si="9"/>
        <v>3</v>
      </c>
      <c r="DI3" s="77">
        <f t="shared" si="9"/>
        <v>4</v>
      </c>
      <c r="DJ3" s="77">
        <f t="shared" si="9"/>
        <v>1</v>
      </c>
      <c r="DK3" s="77">
        <f t="shared" si="9"/>
        <v>2</v>
      </c>
      <c r="DL3" s="79">
        <f t="shared" si="9"/>
        <v>3</v>
      </c>
      <c r="DM3" s="79">
        <f t="shared" si="9"/>
        <v>4</v>
      </c>
      <c r="DN3" s="79">
        <f t="shared" si="9"/>
        <v>1</v>
      </c>
      <c r="DO3" s="79">
        <f t="shared" si="9"/>
        <v>2</v>
      </c>
      <c r="DP3" s="79">
        <f t="shared" si="9"/>
        <v>3</v>
      </c>
      <c r="DQ3" s="79">
        <f t="shared" si="9"/>
        <v>4</v>
      </c>
      <c r="DR3" s="79">
        <f t="shared" si="9"/>
        <v>1</v>
      </c>
      <c r="DS3" s="79">
        <f t="shared" si="9"/>
        <v>2</v>
      </c>
      <c r="DT3" s="79">
        <f t="shared" si="9"/>
        <v>3</v>
      </c>
      <c r="DU3" s="79">
        <f t="shared" si="9"/>
        <v>4</v>
      </c>
      <c r="DV3" s="79">
        <f t="shared" si="9"/>
        <v>1</v>
      </c>
      <c r="DW3" s="79">
        <f>DS3</f>
        <v>2</v>
      </c>
      <c r="DX3" s="79">
        <f>DT3</f>
        <v>3</v>
      </c>
      <c r="DY3" s="79">
        <f t="shared" si="9"/>
        <v>4</v>
      </c>
      <c r="DZ3" s="79">
        <f t="shared" si="9"/>
        <v>1</v>
      </c>
      <c r="EA3" s="79">
        <f t="shared" si="9"/>
        <v>2</v>
      </c>
      <c r="EB3" s="79">
        <f t="shared" si="9"/>
        <v>3</v>
      </c>
      <c r="EC3" s="79">
        <f t="shared" si="9"/>
        <v>4</v>
      </c>
      <c r="ED3" s="79">
        <f t="shared" si="9"/>
        <v>1</v>
      </c>
      <c r="EE3" s="79">
        <f t="shared" ref="EE3:GP3" si="10">EA3</f>
        <v>2</v>
      </c>
      <c r="EF3" s="79">
        <f t="shared" si="10"/>
        <v>3</v>
      </c>
      <c r="EG3" s="79">
        <f t="shared" si="10"/>
        <v>4</v>
      </c>
      <c r="EH3" s="79">
        <f t="shared" si="10"/>
        <v>1</v>
      </c>
      <c r="EI3" s="79">
        <f t="shared" si="10"/>
        <v>2</v>
      </c>
      <c r="EJ3" s="79">
        <f t="shared" si="10"/>
        <v>3</v>
      </c>
      <c r="EK3" s="79">
        <f t="shared" si="10"/>
        <v>4</v>
      </c>
      <c r="EL3" s="79">
        <f t="shared" si="10"/>
        <v>1</v>
      </c>
      <c r="EM3" s="79">
        <f t="shared" si="10"/>
        <v>2</v>
      </c>
      <c r="EN3" s="79">
        <f t="shared" si="10"/>
        <v>3</v>
      </c>
      <c r="EO3" s="79">
        <f t="shared" si="10"/>
        <v>4</v>
      </c>
      <c r="EP3" s="79">
        <f t="shared" si="10"/>
        <v>1</v>
      </c>
      <c r="EQ3" s="79">
        <f t="shared" si="10"/>
        <v>2</v>
      </c>
      <c r="ER3" s="79">
        <f t="shared" si="10"/>
        <v>3</v>
      </c>
      <c r="ES3" s="79">
        <f t="shared" si="10"/>
        <v>4</v>
      </c>
      <c r="ET3" s="79">
        <f t="shared" si="10"/>
        <v>1</v>
      </c>
      <c r="EU3" s="79">
        <f t="shared" si="10"/>
        <v>2</v>
      </c>
      <c r="EV3" s="79">
        <f t="shared" si="10"/>
        <v>3</v>
      </c>
      <c r="EW3" s="79">
        <f t="shared" si="10"/>
        <v>4</v>
      </c>
      <c r="EX3" s="79">
        <f t="shared" si="10"/>
        <v>1</v>
      </c>
      <c r="EY3" s="79">
        <f t="shared" si="10"/>
        <v>2</v>
      </c>
      <c r="EZ3" s="79">
        <f t="shared" si="10"/>
        <v>3</v>
      </c>
      <c r="FA3" s="79">
        <f t="shared" si="10"/>
        <v>4</v>
      </c>
      <c r="FB3" s="79">
        <f t="shared" si="10"/>
        <v>1</v>
      </c>
      <c r="FC3" s="79">
        <f t="shared" si="10"/>
        <v>2</v>
      </c>
      <c r="FD3" s="79">
        <f t="shared" si="10"/>
        <v>3</v>
      </c>
      <c r="FE3" s="79">
        <f t="shared" si="10"/>
        <v>4</v>
      </c>
      <c r="FF3" s="79">
        <f t="shared" si="10"/>
        <v>1</v>
      </c>
      <c r="FG3" s="79">
        <f t="shared" si="10"/>
        <v>2</v>
      </c>
      <c r="FH3" s="79">
        <f t="shared" si="10"/>
        <v>3</v>
      </c>
      <c r="FI3" s="79">
        <f t="shared" si="10"/>
        <v>4</v>
      </c>
      <c r="FJ3" s="80">
        <f t="shared" si="10"/>
        <v>1</v>
      </c>
      <c r="FK3" s="80">
        <f t="shared" si="10"/>
        <v>2</v>
      </c>
      <c r="FL3" s="80">
        <f t="shared" si="10"/>
        <v>3</v>
      </c>
      <c r="FM3" s="80">
        <f t="shared" si="10"/>
        <v>4</v>
      </c>
      <c r="FN3" s="80">
        <f t="shared" si="10"/>
        <v>1</v>
      </c>
      <c r="FO3" s="80">
        <f t="shared" si="10"/>
        <v>2</v>
      </c>
      <c r="FP3" s="80">
        <f t="shared" si="10"/>
        <v>3</v>
      </c>
      <c r="FQ3" s="80">
        <f t="shared" si="10"/>
        <v>4</v>
      </c>
      <c r="FR3" s="80">
        <f t="shared" si="10"/>
        <v>1</v>
      </c>
      <c r="FS3" s="80">
        <f t="shared" si="10"/>
        <v>2</v>
      </c>
      <c r="FT3" s="80">
        <f t="shared" si="10"/>
        <v>3</v>
      </c>
      <c r="FU3" s="80">
        <f t="shared" si="10"/>
        <v>4</v>
      </c>
      <c r="FV3" s="80">
        <f t="shared" si="10"/>
        <v>1</v>
      </c>
      <c r="FW3" s="80">
        <f t="shared" si="10"/>
        <v>2</v>
      </c>
      <c r="FX3" s="80">
        <f t="shared" si="10"/>
        <v>3</v>
      </c>
      <c r="FY3" s="80">
        <f t="shared" si="10"/>
        <v>4</v>
      </c>
      <c r="FZ3" s="80">
        <f t="shared" si="10"/>
        <v>1</v>
      </c>
      <c r="GA3" s="80">
        <f t="shared" si="10"/>
        <v>2</v>
      </c>
      <c r="GB3" s="80">
        <f t="shared" si="10"/>
        <v>3</v>
      </c>
      <c r="GC3" s="80">
        <f t="shared" si="10"/>
        <v>4</v>
      </c>
      <c r="GD3" s="80">
        <f t="shared" si="10"/>
        <v>1</v>
      </c>
      <c r="GE3" s="80">
        <f t="shared" si="10"/>
        <v>2</v>
      </c>
      <c r="GF3" s="80">
        <f t="shared" si="10"/>
        <v>3</v>
      </c>
      <c r="GG3" s="80">
        <f t="shared" si="10"/>
        <v>4</v>
      </c>
      <c r="GH3" s="80">
        <f t="shared" si="10"/>
        <v>1</v>
      </c>
      <c r="GI3" s="80">
        <f t="shared" si="10"/>
        <v>2</v>
      </c>
      <c r="GJ3" s="80">
        <f t="shared" si="10"/>
        <v>3</v>
      </c>
      <c r="GK3" s="80">
        <f t="shared" si="10"/>
        <v>4</v>
      </c>
      <c r="GL3" s="80">
        <f t="shared" si="10"/>
        <v>1</v>
      </c>
      <c r="GM3" s="80">
        <f t="shared" si="10"/>
        <v>2</v>
      </c>
      <c r="GN3" s="80">
        <f t="shared" si="10"/>
        <v>3</v>
      </c>
      <c r="GO3" s="80">
        <f t="shared" si="10"/>
        <v>4</v>
      </c>
      <c r="GP3" s="80">
        <f t="shared" si="10"/>
        <v>1</v>
      </c>
      <c r="GQ3" s="80">
        <f t="shared" ref="GQ3:GW3" si="11">GM3</f>
        <v>2</v>
      </c>
      <c r="GR3" s="80">
        <f t="shared" si="11"/>
        <v>3</v>
      </c>
      <c r="GS3" s="80">
        <f t="shared" si="11"/>
        <v>4</v>
      </c>
      <c r="GT3" s="80">
        <f t="shared" si="11"/>
        <v>1</v>
      </c>
      <c r="GU3" s="80">
        <f t="shared" si="11"/>
        <v>2</v>
      </c>
      <c r="GV3" s="80">
        <f t="shared" si="11"/>
        <v>3</v>
      </c>
      <c r="GW3" s="80">
        <f t="shared" si="11"/>
        <v>4</v>
      </c>
    </row>
    <row r="4" spans="1:205" x14ac:dyDescent="0.25">
      <c r="A4" s="76" t="s">
        <v>1284</v>
      </c>
      <c r="B4" s="81" t="str">
        <f>B1&amp;"Q"&amp;B3</f>
        <v>1980Q1</v>
      </c>
      <c r="C4" s="81" t="str">
        <f t="shared" ref="C4:BN4" si="12">C1&amp;"Q"&amp;C3</f>
        <v>1980Q2</v>
      </c>
      <c r="D4" s="81" t="str">
        <f t="shared" si="12"/>
        <v>1980Q3</v>
      </c>
      <c r="E4" s="81" t="str">
        <f t="shared" si="12"/>
        <v>1980Q4</v>
      </c>
      <c r="F4" s="81" t="str">
        <f t="shared" si="12"/>
        <v>1981Q1</v>
      </c>
      <c r="G4" s="81" t="str">
        <f t="shared" si="12"/>
        <v>1981Q2</v>
      </c>
      <c r="H4" s="81" t="str">
        <f t="shared" si="12"/>
        <v>1981Q3</v>
      </c>
      <c r="I4" s="81" t="str">
        <f t="shared" si="12"/>
        <v>1981Q4</v>
      </c>
      <c r="J4" s="81" t="str">
        <f t="shared" si="12"/>
        <v>1982Q1</v>
      </c>
      <c r="K4" s="81" t="str">
        <f t="shared" si="12"/>
        <v>1982Q2</v>
      </c>
      <c r="L4" s="81" t="str">
        <f t="shared" si="12"/>
        <v>1982Q3</v>
      </c>
      <c r="M4" s="81" t="str">
        <f t="shared" si="12"/>
        <v>1982Q4</v>
      </c>
      <c r="N4" s="81" t="str">
        <f t="shared" si="12"/>
        <v>1983Q1</v>
      </c>
      <c r="O4" s="81" t="str">
        <f t="shared" si="12"/>
        <v>1983Q2</v>
      </c>
      <c r="P4" s="81" t="str">
        <f t="shared" si="12"/>
        <v>1983Q3</v>
      </c>
      <c r="Q4" s="81" t="str">
        <f t="shared" si="12"/>
        <v>1983Q4</v>
      </c>
      <c r="R4" s="81" t="str">
        <f t="shared" si="12"/>
        <v>1984Q1</v>
      </c>
      <c r="S4" s="81" t="str">
        <f t="shared" si="12"/>
        <v>1984Q2</v>
      </c>
      <c r="T4" s="81" t="str">
        <f t="shared" si="12"/>
        <v>1984Q3</v>
      </c>
      <c r="U4" s="81" t="str">
        <f t="shared" si="12"/>
        <v>1984Q4</v>
      </c>
      <c r="V4" s="81" t="str">
        <f t="shared" si="12"/>
        <v>1985Q1</v>
      </c>
      <c r="W4" s="81" t="str">
        <f t="shared" si="12"/>
        <v>1985Q2</v>
      </c>
      <c r="X4" s="81" t="str">
        <f t="shared" si="12"/>
        <v>1985Q3</v>
      </c>
      <c r="Y4" s="81" t="str">
        <f t="shared" si="12"/>
        <v>1985Q4</v>
      </c>
      <c r="Z4" s="81" t="str">
        <f t="shared" si="12"/>
        <v>1986Q1</v>
      </c>
      <c r="AA4" s="81" t="str">
        <f t="shared" si="12"/>
        <v>1986Q2</v>
      </c>
      <c r="AB4" s="81" t="str">
        <f t="shared" si="12"/>
        <v>1986Q3</v>
      </c>
      <c r="AC4" s="81" t="str">
        <f t="shared" si="12"/>
        <v>1986Q4</v>
      </c>
      <c r="AD4" s="81" t="str">
        <f t="shared" si="12"/>
        <v>1987Q1</v>
      </c>
      <c r="AE4" s="81" t="str">
        <f t="shared" si="12"/>
        <v>1987Q2</v>
      </c>
      <c r="AF4" s="81" t="str">
        <f t="shared" si="12"/>
        <v>1987Q3</v>
      </c>
      <c r="AG4" s="81" t="str">
        <f t="shared" si="12"/>
        <v>1987Q4</v>
      </c>
      <c r="AH4" s="81" t="str">
        <f t="shared" si="12"/>
        <v>1988Q1</v>
      </c>
      <c r="AI4" s="81" t="str">
        <f t="shared" si="12"/>
        <v>1988Q2</v>
      </c>
      <c r="AJ4" s="81" t="str">
        <f t="shared" si="12"/>
        <v>1988Q3</v>
      </c>
      <c r="AK4" s="81" t="str">
        <f t="shared" si="12"/>
        <v>1988Q4</v>
      </c>
      <c r="AL4" s="81" t="str">
        <f t="shared" si="12"/>
        <v>1989Q1</v>
      </c>
      <c r="AM4" s="81" t="str">
        <f t="shared" si="12"/>
        <v>1989Q2</v>
      </c>
      <c r="AN4" s="81" t="str">
        <f t="shared" si="12"/>
        <v>1989Q3</v>
      </c>
      <c r="AO4" s="81" t="str">
        <f t="shared" si="12"/>
        <v>1989Q4</v>
      </c>
      <c r="AP4" s="81" t="str">
        <f t="shared" si="12"/>
        <v>1990Q1</v>
      </c>
      <c r="AQ4" s="81" t="str">
        <f t="shared" si="12"/>
        <v>1990Q2</v>
      </c>
      <c r="AR4" s="81" t="str">
        <f t="shared" si="12"/>
        <v>1990Q3</v>
      </c>
      <c r="AS4" s="81" t="str">
        <f t="shared" si="12"/>
        <v>1990Q4</v>
      </c>
      <c r="AT4" s="81" t="str">
        <f t="shared" si="12"/>
        <v>1991Q1</v>
      </c>
      <c r="AU4" s="81" t="str">
        <f t="shared" si="12"/>
        <v>1991Q2</v>
      </c>
      <c r="AV4" s="81" t="str">
        <f t="shared" si="12"/>
        <v>1991Q3</v>
      </c>
      <c r="AW4" s="81" t="str">
        <f t="shared" si="12"/>
        <v>1991Q4</v>
      </c>
      <c r="AX4" s="81" t="str">
        <f t="shared" si="12"/>
        <v>1992Q1</v>
      </c>
      <c r="AY4" s="81" t="str">
        <f t="shared" si="12"/>
        <v>1992Q2</v>
      </c>
      <c r="AZ4" s="81" t="str">
        <f t="shared" si="12"/>
        <v>1992Q3</v>
      </c>
      <c r="BA4" s="81" t="str">
        <f t="shared" si="12"/>
        <v>1992Q4</v>
      </c>
      <c r="BB4" s="81" t="str">
        <f t="shared" si="12"/>
        <v>1993Q1</v>
      </c>
      <c r="BC4" s="81" t="str">
        <f t="shared" si="12"/>
        <v>1993Q2</v>
      </c>
      <c r="BD4" s="81" t="str">
        <f t="shared" si="12"/>
        <v>1993Q3</v>
      </c>
      <c r="BE4" s="81" t="str">
        <f t="shared" si="12"/>
        <v>1993Q4</v>
      </c>
      <c r="BF4" s="81" t="str">
        <f t="shared" si="12"/>
        <v>1994Q1</v>
      </c>
      <c r="BG4" s="81" t="str">
        <f t="shared" si="12"/>
        <v>1994Q2</v>
      </c>
      <c r="BH4" s="81" t="str">
        <f t="shared" si="12"/>
        <v>1994Q3</v>
      </c>
      <c r="BI4" s="81" t="str">
        <f t="shared" si="12"/>
        <v>1994Q4</v>
      </c>
      <c r="BJ4" s="81" t="str">
        <f t="shared" si="12"/>
        <v>1995Q1</v>
      </c>
      <c r="BK4" s="81" t="str">
        <f t="shared" si="12"/>
        <v>1995Q2</v>
      </c>
      <c r="BL4" s="81" t="str">
        <f t="shared" si="12"/>
        <v>1995Q3</v>
      </c>
      <c r="BM4" s="82" t="str">
        <f t="shared" si="12"/>
        <v>1995Q4</v>
      </c>
      <c r="BN4" s="81" t="str">
        <f t="shared" si="12"/>
        <v>1996Q1</v>
      </c>
      <c r="BO4" s="81" t="str">
        <f t="shared" ref="BO4:DY4" si="13">BO1&amp;"Q"&amp;BO3</f>
        <v>1996Q2</v>
      </c>
      <c r="BP4" s="81" t="str">
        <f t="shared" si="13"/>
        <v>1996Q3</v>
      </c>
      <c r="BQ4" s="81" t="str">
        <f t="shared" si="13"/>
        <v>1996Q4</v>
      </c>
      <c r="BR4" s="81" t="str">
        <f t="shared" si="13"/>
        <v>1997Q1</v>
      </c>
      <c r="BS4" s="81" t="str">
        <f t="shared" si="13"/>
        <v>1997Q2</v>
      </c>
      <c r="BT4" s="81" t="str">
        <f t="shared" si="13"/>
        <v>1997Q3</v>
      </c>
      <c r="BU4" s="81" t="str">
        <f t="shared" si="13"/>
        <v>1997Q4</v>
      </c>
      <c r="BV4" s="81" t="str">
        <f t="shared" si="13"/>
        <v>1998Q1</v>
      </c>
      <c r="BW4" s="81" t="str">
        <f t="shared" si="13"/>
        <v>1998Q2</v>
      </c>
      <c r="BX4" s="81" t="str">
        <f t="shared" si="13"/>
        <v>1998Q3</v>
      </c>
      <c r="BY4" s="81" t="str">
        <f t="shared" si="13"/>
        <v>1998Q4</v>
      </c>
      <c r="BZ4" s="81" t="str">
        <f t="shared" si="13"/>
        <v>1999Q1</v>
      </c>
      <c r="CA4" s="81" t="str">
        <f t="shared" si="13"/>
        <v>1999Q2</v>
      </c>
      <c r="CB4" s="81" t="str">
        <f t="shared" si="13"/>
        <v>1999Q3</v>
      </c>
      <c r="CC4" s="81" t="str">
        <f t="shared" si="13"/>
        <v>1999Q4</v>
      </c>
      <c r="CD4" s="81" t="str">
        <f t="shared" si="13"/>
        <v>2000Q1</v>
      </c>
      <c r="CE4" s="81" t="str">
        <f t="shared" si="13"/>
        <v>2000Q2</v>
      </c>
      <c r="CF4" s="81" t="str">
        <f t="shared" si="13"/>
        <v>2000Q3</v>
      </c>
      <c r="CG4" s="81" t="str">
        <f t="shared" si="13"/>
        <v>2000Q4</v>
      </c>
      <c r="CH4" s="81" t="str">
        <f t="shared" si="13"/>
        <v>2001Q1</v>
      </c>
      <c r="CI4" s="81" t="str">
        <f t="shared" si="13"/>
        <v>2001Q2</v>
      </c>
      <c r="CJ4" s="81" t="str">
        <f t="shared" si="13"/>
        <v>2001Q3</v>
      </c>
      <c r="CK4" s="81" t="str">
        <f t="shared" si="13"/>
        <v>2001Q4</v>
      </c>
      <c r="CL4" s="81" t="str">
        <f t="shared" si="13"/>
        <v>2002Q1</v>
      </c>
      <c r="CM4" s="81" t="str">
        <f t="shared" si="13"/>
        <v>2002Q2</v>
      </c>
      <c r="CN4" s="81" t="str">
        <f t="shared" si="13"/>
        <v>2002Q3</v>
      </c>
      <c r="CO4" s="81" t="str">
        <f t="shared" si="13"/>
        <v>2002Q4</v>
      </c>
      <c r="CP4" s="81" t="str">
        <f t="shared" si="13"/>
        <v>2003Q1</v>
      </c>
      <c r="CQ4" s="81" t="str">
        <f t="shared" si="13"/>
        <v>2003Q2</v>
      </c>
      <c r="CR4" s="81" t="str">
        <f t="shared" si="13"/>
        <v>2003Q3</v>
      </c>
      <c r="CS4" s="81" t="str">
        <f t="shared" si="13"/>
        <v>2003Q4</v>
      </c>
      <c r="CT4" s="81" t="str">
        <f t="shared" si="13"/>
        <v>2004Q1</v>
      </c>
      <c r="CU4" s="81" t="str">
        <f t="shared" si="13"/>
        <v>2004Q2</v>
      </c>
      <c r="CV4" s="81" t="str">
        <f t="shared" si="13"/>
        <v>2004Q3</v>
      </c>
      <c r="CW4" s="81" t="str">
        <f t="shared" si="13"/>
        <v>2004Q4</v>
      </c>
      <c r="CX4" s="81" t="str">
        <f t="shared" si="13"/>
        <v>2005Q1</v>
      </c>
      <c r="CY4" s="81" t="str">
        <f t="shared" si="13"/>
        <v>2005Q2</v>
      </c>
      <c r="CZ4" s="81" t="str">
        <f t="shared" si="13"/>
        <v>2005Q3</v>
      </c>
      <c r="DA4" s="81" t="str">
        <f t="shared" si="13"/>
        <v>2005Q4</v>
      </c>
      <c r="DB4" s="81" t="str">
        <f t="shared" si="13"/>
        <v>2006Q1</v>
      </c>
      <c r="DC4" s="81" t="str">
        <f t="shared" si="13"/>
        <v>2006Q2</v>
      </c>
      <c r="DD4" s="81" t="str">
        <f t="shared" si="13"/>
        <v>2006Q3</v>
      </c>
      <c r="DE4" s="81" t="str">
        <f t="shared" si="13"/>
        <v>2006Q4</v>
      </c>
      <c r="DF4" s="81" t="str">
        <f t="shared" si="13"/>
        <v>2007Q1</v>
      </c>
      <c r="DG4" s="81" t="str">
        <f t="shared" si="13"/>
        <v>2007Q2</v>
      </c>
      <c r="DH4" s="81" t="str">
        <f t="shared" si="13"/>
        <v>2007Q3</v>
      </c>
      <c r="DI4" s="81" t="str">
        <f t="shared" si="13"/>
        <v>2007Q4</v>
      </c>
      <c r="DJ4" s="81" t="str">
        <f t="shared" si="13"/>
        <v>2008Q1</v>
      </c>
      <c r="DK4" s="81" t="str">
        <f t="shared" si="13"/>
        <v>2008Q2</v>
      </c>
      <c r="DL4" s="81" t="str">
        <f>DL1&amp;"Q"&amp;DL3</f>
        <v>2008Q3</v>
      </c>
      <c r="DM4" s="81" t="str">
        <f t="shared" si="13"/>
        <v>2008Q4</v>
      </c>
      <c r="DN4" s="81" t="str">
        <f>DN1&amp;"Q"&amp;DN3</f>
        <v>2009Q1</v>
      </c>
      <c r="DO4" s="81" t="str">
        <f t="shared" si="13"/>
        <v>2009Q2</v>
      </c>
      <c r="DP4" s="81" t="str">
        <f t="shared" si="13"/>
        <v>2009Q3</v>
      </c>
      <c r="DQ4" s="81" t="str">
        <f t="shared" si="13"/>
        <v>2009Q4</v>
      </c>
      <c r="DR4" s="81" t="str">
        <f t="shared" si="13"/>
        <v>2010Q1</v>
      </c>
      <c r="DS4" s="81" t="str">
        <f>DS1&amp;"Q"&amp;DS3</f>
        <v>2010Q2</v>
      </c>
      <c r="DT4" s="81" t="str">
        <f>DT1&amp;"Q"&amp;DT3</f>
        <v>2010Q3</v>
      </c>
      <c r="DU4" s="81" t="str">
        <f>DU1&amp;"Q"&amp;DU3</f>
        <v>2010Q4</v>
      </c>
      <c r="DV4" s="81" t="str">
        <f t="shared" si="13"/>
        <v>2011Q1</v>
      </c>
      <c r="DW4" s="81" t="str">
        <f>DW1&amp;"Q"&amp;DW3</f>
        <v>2011Q2</v>
      </c>
      <c r="DX4" s="81" t="str">
        <f>DX1&amp;"Q"&amp;DX3</f>
        <v>2011Q3</v>
      </c>
      <c r="DY4" s="81" t="str">
        <f t="shared" si="13"/>
        <v>2011Q4</v>
      </c>
      <c r="DZ4" s="81" t="str">
        <f>DZ1&amp;"Q"&amp;DZ3</f>
        <v>2012Q1</v>
      </c>
      <c r="EA4" s="81" t="str">
        <f t="shared" ref="EA4:GL4" si="14">EA1&amp;"Q"&amp;EA3</f>
        <v>2012Q2</v>
      </c>
      <c r="EB4" s="81" t="str">
        <f t="shared" si="14"/>
        <v>2012Q3</v>
      </c>
      <c r="EC4" s="81" t="str">
        <f t="shared" si="14"/>
        <v>2012Q4</v>
      </c>
      <c r="ED4" s="81" t="str">
        <f>ED1&amp;"Q"&amp;ED3</f>
        <v>2013Q1</v>
      </c>
      <c r="EE4" s="81" t="str">
        <f>EE1&amp;"Q"&amp;EE3</f>
        <v>2013Q2</v>
      </c>
      <c r="EF4" s="81" t="str">
        <f t="shared" si="14"/>
        <v>2013Q3</v>
      </c>
      <c r="EG4" s="81" t="str">
        <f t="shared" si="14"/>
        <v>2013Q4</v>
      </c>
      <c r="EH4" s="81" t="str">
        <f t="shared" si="14"/>
        <v>2014Q1</v>
      </c>
      <c r="EI4" s="81" t="str">
        <f t="shared" si="14"/>
        <v>2014Q2</v>
      </c>
      <c r="EJ4" s="81" t="str">
        <f t="shared" si="14"/>
        <v>2014Q3</v>
      </c>
      <c r="EK4" s="81" t="str">
        <f t="shared" si="14"/>
        <v>2014Q4</v>
      </c>
      <c r="EL4" s="81" t="str">
        <f t="shared" si="14"/>
        <v>2015Q1</v>
      </c>
      <c r="EM4" s="81" t="str">
        <f t="shared" si="14"/>
        <v>2015Q2</v>
      </c>
      <c r="EN4" s="81" t="str">
        <f t="shared" si="14"/>
        <v>2015Q3</v>
      </c>
      <c r="EO4" s="81" t="str">
        <f t="shared" si="14"/>
        <v>2015Q4</v>
      </c>
      <c r="EP4" s="81" t="str">
        <f t="shared" si="14"/>
        <v>2016Q1</v>
      </c>
      <c r="EQ4" s="81" t="str">
        <f t="shared" si="14"/>
        <v>2016Q2</v>
      </c>
      <c r="ER4" s="81" t="str">
        <f t="shared" si="14"/>
        <v>2016Q3</v>
      </c>
      <c r="ES4" s="81" t="str">
        <f t="shared" si="14"/>
        <v>2016Q4</v>
      </c>
      <c r="ET4" s="81" t="str">
        <f t="shared" si="14"/>
        <v>2017Q1</v>
      </c>
      <c r="EU4" s="81" t="str">
        <f t="shared" si="14"/>
        <v>2017Q2</v>
      </c>
      <c r="EV4" s="81" t="str">
        <f t="shared" si="14"/>
        <v>2017Q3</v>
      </c>
      <c r="EW4" s="81" t="str">
        <f t="shared" si="14"/>
        <v>2017Q4</v>
      </c>
      <c r="EX4" s="81" t="str">
        <f t="shared" si="14"/>
        <v>2018Q1</v>
      </c>
      <c r="EY4" s="81" t="str">
        <f t="shared" si="14"/>
        <v>2018Q2</v>
      </c>
      <c r="EZ4" s="81" t="str">
        <f t="shared" si="14"/>
        <v>2018Q3</v>
      </c>
      <c r="FA4" s="81" t="str">
        <f t="shared" si="14"/>
        <v>2018Q4</v>
      </c>
      <c r="FB4" s="81" t="str">
        <f t="shared" si="14"/>
        <v>2019Q1</v>
      </c>
      <c r="FC4" s="81" t="str">
        <f t="shared" si="14"/>
        <v>2019Q2</v>
      </c>
      <c r="FD4" s="81" t="str">
        <f t="shared" si="14"/>
        <v>2019Q3</v>
      </c>
      <c r="FE4" s="81" t="str">
        <f t="shared" si="14"/>
        <v>2019Q4</v>
      </c>
      <c r="FF4" s="81" t="str">
        <f t="shared" si="14"/>
        <v>2020Q1</v>
      </c>
      <c r="FG4" s="81" t="str">
        <f t="shared" si="14"/>
        <v>2020Q2</v>
      </c>
      <c r="FH4" s="81" t="str">
        <f t="shared" si="14"/>
        <v>2020Q3</v>
      </c>
      <c r="FI4" s="81" t="str">
        <f t="shared" si="14"/>
        <v>2020Q4</v>
      </c>
      <c r="FJ4" s="83" t="str">
        <f t="shared" si="14"/>
        <v>2021Q1</v>
      </c>
      <c r="FK4" s="83" t="str">
        <f t="shared" si="14"/>
        <v>2021Q2</v>
      </c>
      <c r="FL4" s="83" t="str">
        <f t="shared" si="14"/>
        <v>2021Q3</v>
      </c>
      <c r="FM4" s="83" t="str">
        <f t="shared" si="14"/>
        <v>2021Q4</v>
      </c>
      <c r="FN4" s="83" t="str">
        <f t="shared" si="14"/>
        <v>2022Q1</v>
      </c>
      <c r="FO4" s="83" t="str">
        <f t="shared" si="14"/>
        <v>2022Q2</v>
      </c>
      <c r="FP4" s="83" t="str">
        <f t="shared" si="14"/>
        <v>2022Q3</v>
      </c>
      <c r="FQ4" s="83" t="str">
        <f t="shared" si="14"/>
        <v>2022Q4</v>
      </c>
      <c r="FR4" s="83" t="str">
        <f t="shared" si="14"/>
        <v>2023Q1</v>
      </c>
      <c r="FS4" s="83" t="str">
        <f t="shared" si="14"/>
        <v>2023Q2</v>
      </c>
      <c r="FT4" s="83" t="str">
        <f t="shared" si="14"/>
        <v>2023Q3</v>
      </c>
      <c r="FU4" s="83" t="str">
        <f t="shared" si="14"/>
        <v>2023Q4</v>
      </c>
      <c r="FV4" s="83" t="str">
        <f t="shared" si="14"/>
        <v>2024Q1</v>
      </c>
      <c r="FW4" s="83" t="str">
        <f t="shared" si="14"/>
        <v>2024Q2</v>
      </c>
      <c r="FX4" s="83" t="str">
        <f t="shared" si="14"/>
        <v>2024Q3</v>
      </c>
      <c r="FY4" s="83" t="str">
        <f t="shared" si="14"/>
        <v>2024Q4</v>
      </c>
      <c r="FZ4" s="83" t="str">
        <f t="shared" si="14"/>
        <v>2025Q1</v>
      </c>
      <c r="GA4" s="83" t="str">
        <f t="shared" si="14"/>
        <v>2025Q2</v>
      </c>
      <c r="GB4" s="83" t="str">
        <f t="shared" si="14"/>
        <v>2025Q3</v>
      </c>
      <c r="GC4" s="83" t="str">
        <f t="shared" si="14"/>
        <v>2025Q4</v>
      </c>
      <c r="GD4" s="83" t="str">
        <f t="shared" si="14"/>
        <v>2026Q1</v>
      </c>
      <c r="GE4" s="83" t="str">
        <f t="shared" si="14"/>
        <v>2026Q2</v>
      </c>
      <c r="GF4" s="83" t="str">
        <f t="shared" si="14"/>
        <v>2026Q3</v>
      </c>
      <c r="GG4" s="83" t="str">
        <f t="shared" si="14"/>
        <v>2026Q4</v>
      </c>
      <c r="GH4" s="83" t="str">
        <f t="shared" si="14"/>
        <v>2027Q1</v>
      </c>
      <c r="GI4" s="83" t="str">
        <f t="shared" si="14"/>
        <v>2027Q2</v>
      </c>
      <c r="GJ4" s="83" t="str">
        <f t="shared" si="14"/>
        <v>2027Q3</v>
      </c>
      <c r="GK4" s="83" t="str">
        <f t="shared" si="14"/>
        <v>2027Q4</v>
      </c>
      <c r="GL4" s="83" t="str">
        <f t="shared" si="14"/>
        <v>2028Q1</v>
      </c>
      <c r="GM4" s="83" t="str">
        <f t="shared" ref="GM4:GW4" si="15">GM1&amp;"Q"&amp;GM3</f>
        <v>2028Q2</v>
      </c>
      <c r="GN4" s="83" t="str">
        <f t="shared" si="15"/>
        <v>2028Q3</v>
      </c>
      <c r="GO4" s="83" t="str">
        <f t="shared" si="15"/>
        <v>2028Q4</v>
      </c>
      <c r="GP4" s="83" t="str">
        <f t="shared" si="15"/>
        <v>2029Q1</v>
      </c>
      <c r="GQ4" s="83" t="str">
        <f t="shared" si="15"/>
        <v>2029Q2</v>
      </c>
      <c r="GR4" s="83" t="str">
        <f t="shared" si="15"/>
        <v>2029Q3</v>
      </c>
      <c r="GS4" s="83" t="str">
        <f t="shared" si="15"/>
        <v>2029Q4</v>
      </c>
      <c r="GT4" s="83" t="str">
        <f t="shared" si="15"/>
        <v>2030Q1</v>
      </c>
      <c r="GU4" s="83" t="str">
        <f t="shared" si="15"/>
        <v>2030Q2</v>
      </c>
      <c r="GV4" s="83" t="str">
        <f t="shared" si="15"/>
        <v>2030Q3</v>
      </c>
      <c r="GW4" s="83" t="str">
        <f t="shared" si="15"/>
        <v>2030Q4</v>
      </c>
    </row>
    <row r="5" spans="1:205" x14ac:dyDescent="0.25">
      <c r="A5" s="84" t="s">
        <v>0</v>
      </c>
      <c r="B5" s="85">
        <v>1980</v>
      </c>
      <c r="C5" s="85">
        <v>1980.25</v>
      </c>
      <c r="D5" s="85">
        <v>1980.5</v>
      </c>
      <c r="E5" s="85">
        <v>1980.75</v>
      </c>
      <c r="F5" s="85">
        <v>1981</v>
      </c>
      <c r="G5" s="85">
        <v>1981.25</v>
      </c>
      <c r="H5" s="85">
        <v>1981.5</v>
      </c>
      <c r="I5" s="85">
        <v>1981.75</v>
      </c>
      <c r="J5" s="85">
        <v>1982</v>
      </c>
      <c r="K5" s="85">
        <v>1982.25</v>
      </c>
      <c r="L5" s="85">
        <v>1982.5</v>
      </c>
      <c r="M5" s="85">
        <v>1982.75</v>
      </c>
      <c r="N5" s="85">
        <v>1983</v>
      </c>
      <c r="O5" s="85">
        <v>1983.25</v>
      </c>
      <c r="P5" s="85">
        <v>1983.5</v>
      </c>
      <c r="Q5" s="85">
        <v>1983.75</v>
      </c>
      <c r="R5" s="85">
        <v>1984</v>
      </c>
      <c r="S5" s="85">
        <v>1984.25</v>
      </c>
      <c r="T5" s="85">
        <v>1984.5</v>
      </c>
      <c r="U5" s="85">
        <v>1984.75</v>
      </c>
      <c r="V5" s="85">
        <v>1985</v>
      </c>
      <c r="W5" s="85">
        <v>1985.25</v>
      </c>
      <c r="X5" s="85">
        <v>1985.5</v>
      </c>
      <c r="Y5" s="85">
        <v>1985.75</v>
      </c>
      <c r="Z5" s="85">
        <v>1986</v>
      </c>
      <c r="AA5" s="85">
        <v>1986.25</v>
      </c>
      <c r="AB5" s="85">
        <v>1986.5</v>
      </c>
      <c r="AC5" s="85">
        <v>1986.75</v>
      </c>
      <c r="AD5" s="85">
        <v>1987</v>
      </c>
      <c r="AE5" s="85">
        <v>1987.25</v>
      </c>
      <c r="AF5" s="85">
        <v>1987.5</v>
      </c>
      <c r="AG5" s="85">
        <v>1987.75</v>
      </c>
      <c r="AH5" s="85">
        <v>1988</v>
      </c>
      <c r="AI5" s="85">
        <v>1988.25</v>
      </c>
      <c r="AJ5" s="85">
        <v>1988.5</v>
      </c>
      <c r="AK5" s="85">
        <v>1988.75</v>
      </c>
      <c r="AL5" s="85">
        <v>1989</v>
      </c>
      <c r="AM5" s="85">
        <v>1989.25</v>
      </c>
      <c r="AN5" s="85">
        <v>1989.5</v>
      </c>
      <c r="AO5" s="85">
        <v>1989.75</v>
      </c>
      <c r="AP5" s="85">
        <v>1990</v>
      </c>
      <c r="AQ5" s="85">
        <v>1990.25</v>
      </c>
      <c r="AR5" s="85">
        <v>1990.5</v>
      </c>
      <c r="AS5" s="85">
        <v>1990.75</v>
      </c>
      <c r="AT5" s="85">
        <v>1991</v>
      </c>
      <c r="AU5" s="85">
        <v>1991.25</v>
      </c>
      <c r="AV5" s="85">
        <v>1991.5</v>
      </c>
      <c r="AW5" s="85">
        <v>1991.75</v>
      </c>
      <c r="AX5" s="85">
        <v>1992</v>
      </c>
      <c r="AY5" s="85">
        <v>1992.25</v>
      </c>
      <c r="AZ5" s="85">
        <v>1992.5</v>
      </c>
      <c r="BA5" s="85">
        <v>1992.75</v>
      </c>
      <c r="BB5" s="85">
        <v>1993</v>
      </c>
      <c r="BC5" s="85">
        <v>1993.25</v>
      </c>
      <c r="BD5" s="85">
        <v>1993.5</v>
      </c>
      <c r="BE5" s="85">
        <v>1993.75</v>
      </c>
      <c r="BF5" s="85">
        <v>1994</v>
      </c>
      <c r="BG5" s="85">
        <v>1994.25</v>
      </c>
      <c r="BH5" s="85">
        <v>1994.5</v>
      </c>
      <c r="BI5" s="85">
        <v>1994.75</v>
      </c>
      <c r="BJ5" s="85">
        <v>1995</v>
      </c>
      <c r="BK5" s="85">
        <v>1995.25</v>
      </c>
      <c r="BL5" s="85">
        <v>1995.5</v>
      </c>
      <c r="BM5" s="86">
        <v>1995.75</v>
      </c>
      <c r="BN5" s="85">
        <v>1996</v>
      </c>
      <c r="BO5" s="85">
        <v>1996.25</v>
      </c>
      <c r="BP5" s="85">
        <v>1996.5</v>
      </c>
      <c r="BQ5" s="85">
        <v>1996.75</v>
      </c>
      <c r="BR5" s="85">
        <v>1997</v>
      </c>
      <c r="BS5" s="85">
        <v>1997.25</v>
      </c>
      <c r="BT5" s="85">
        <v>1997.5</v>
      </c>
      <c r="BU5" s="85">
        <v>1997.75</v>
      </c>
      <c r="BV5" s="85">
        <v>1998</v>
      </c>
      <c r="BW5" s="85">
        <v>1998.25</v>
      </c>
      <c r="BX5" s="85">
        <v>1998.5</v>
      </c>
      <c r="BY5" s="85">
        <v>1998.75</v>
      </c>
      <c r="BZ5" s="85">
        <v>1999</v>
      </c>
      <c r="CA5" s="85">
        <v>1999.25</v>
      </c>
      <c r="CB5" s="85">
        <v>1999.5</v>
      </c>
      <c r="CC5" s="85">
        <v>1999.75</v>
      </c>
      <c r="CD5" s="85">
        <v>2000</v>
      </c>
      <c r="CE5" s="85">
        <v>2000.25</v>
      </c>
      <c r="CF5" s="85">
        <v>2000.5</v>
      </c>
      <c r="CG5" s="85">
        <v>2000.75</v>
      </c>
      <c r="CH5" s="85">
        <v>2001</v>
      </c>
      <c r="CI5" s="85">
        <v>2001.25</v>
      </c>
      <c r="CJ5" s="85">
        <v>2001.5</v>
      </c>
      <c r="CK5" s="85">
        <v>2001.75</v>
      </c>
      <c r="CL5" s="85">
        <v>2002</v>
      </c>
      <c r="CM5" s="85">
        <v>2002.25</v>
      </c>
      <c r="CN5" s="85">
        <v>2002.5</v>
      </c>
      <c r="CO5" s="85">
        <v>2002.75</v>
      </c>
      <c r="CP5" s="85">
        <v>2003</v>
      </c>
      <c r="CQ5" s="85">
        <v>2003.25</v>
      </c>
      <c r="CR5" s="85">
        <v>2003.5</v>
      </c>
      <c r="CS5" s="85">
        <v>2003.75</v>
      </c>
      <c r="CT5" s="85">
        <v>2004</v>
      </c>
      <c r="CU5" s="85">
        <v>2004.25</v>
      </c>
      <c r="CV5" s="85">
        <v>2004.5</v>
      </c>
      <c r="CW5" s="85">
        <v>2004.75</v>
      </c>
      <c r="CX5" s="85">
        <v>2005</v>
      </c>
      <c r="CY5" s="85">
        <v>2005.25</v>
      </c>
      <c r="CZ5" s="85">
        <v>2005.5</v>
      </c>
      <c r="DA5" s="85">
        <v>2005.75</v>
      </c>
      <c r="DB5" s="85">
        <v>2006</v>
      </c>
      <c r="DC5" s="85">
        <v>2006.25</v>
      </c>
      <c r="DD5" s="85">
        <v>2006.5</v>
      </c>
      <c r="DE5" s="85">
        <v>2006.75</v>
      </c>
      <c r="DF5" s="85">
        <v>2007.25</v>
      </c>
      <c r="DG5" s="85">
        <f>DF5+0.25</f>
        <v>2007.5</v>
      </c>
      <c r="DH5" s="85">
        <f t="shared" ref="DH5:FS5" si="16">DG5+0.25</f>
        <v>2007.75</v>
      </c>
      <c r="DI5" s="85">
        <f t="shared" si="16"/>
        <v>2008</v>
      </c>
      <c r="DJ5" s="85">
        <f t="shared" si="16"/>
        <v>2008.25</v>
      </c>
      <c r="DK5" s="85">
        <f t="shared" si="16"/>
        <v>2008.5</v>
      </c>
      <c r="DL5" s="85">
        <f t="shared" si="16"/>
        <v>2008.75</v>
      </c>
      <c r="DM5" s="87">
        <f t="shared" si="16"/>
        <v>2009</v>
      </c>
      <c r="DN5" s="87">
        <f t="shared" si="16"/>
        <v>2009.25</v>
      </c>
      <c r="DO5" s="87">
        <f t="shared" si="16"/>
        <v>2009.5</v>
      </c>
      <c r="DP5" s="87">
        <f t="shared" si="16"/>
        <v>2009.75</v>
      </c>
      <c r="DQ5" s="87">
        <f t="shared" si="16"/>
        <v>2010</v>
      </c>
      <c r="DR5" s="87">
        <f t="shared" si="16"/>
        <v>2010.25</v>
      </c>
      <c r="DS5" s="87">
        <f t="shared" si="16"/>
        <v>2010.5</v>
      </c>
      <c r="DT5" s="87">
        <f t="shared" si="16"/>
        <v>2010.75</v>
      </c>
      <c r="DU5" s="87">
        <f>DT5+0.25</f>
        <v>2011</v>
      </c>
      <c r="DV5" s="87">
        <f>DU5+0.25</f>
        <v>2011.25</v>
      </c>
      <c r="DW5" s="87">
        <f>DV5+0.25</f>
        <v>2011.5</v>
      </c>
      <c r="DX5" s="87">
        <f>DW5+0.25</f>
        <v>2011.75</v>
      </c>
      <c r="DY5" s="87">
        <f t="shared" si="16"/>
        <v>2012</v>
      </c>
      <c r="DZ5" s="87">
        <f t="shared" si="16"/>
        <v>2012.25</v>
      </c>
      <c r="EA5" s="87">
        <f>DZ5+0.25</f>
        <v>2012.5</v>
      </c>
      <c r="EB5" s="87">
        <f>EA5+0.25</f>
        <v>2012.75</v>
      </c>
      <c r="EC5" s="87">
        <f t="shared" si="16"/>
        <v>2013</v>
      </c>
      <c r="ED5" s="87">
        <f t="shared" si="16"/>
        <v>2013.25</v>
      </c>
      <c r="EE5" s="87">
        <f t="shared" si="16"/>
        <v>2013.5</v>
      </c>
      <c r="EF5" s="87">
        <f t="shared" si="16"/>
        <v>2013.75</v>
      </c>
      <c r="EG5" s="87">
        <f t="shared" si="16"/>
        <v>2014</v>
      </c>
      <c r="EH5" s="87">
        <f t="shared" si="16"/>
        <v>2014.25</v>
      </c>
      <c r="EI5" s="87">
        <f t="shared" si="16"/>
        <v>2014.5</v>
      </c>
      <c r="EJ5" s="87">
        <f t="shared" si="16"/>
        <v>2014.75</v>
      </c>
      <c r="EK5" s="87">
        <f t="shared" si="16"/>
        <v>2015</v>
      </c>
      <c r="EL5" s="87">
        <f t="shared" si="16"/>
        <v>2015.25</v>
      </c>
      <c r="EM5" s="87">
        <f t="shared" si="16"/>
        <v>2015.5</v>
      </c>
      <c r="EN5" s="87">
        <f t="shared" si="16"/>
        <v>2015.75</v>
      </c>
      <c r="EO5" s="87">
        <f t="shared" si="16"/>
        <v>2016</v>
      </c>
      <c r="EP5" s="87">
        <f t="shared" si="16"/>
        <v>2016.25</v>
      </c>
      <c r="EQ5" s="87">
        <f t="shared" si="16"/>
        <v>2016.5</v>
      </c>
      <c r="ER5" s="87">
        <f t="shared" si="16"/>
        <v>2016.75</v>
      </c>
      <c r="ES5" s="87">
        <f t="shared" si="16"/>
        <v>2017</v>
      </c>
      <c r="ET5" s="87">
        <f t="shared" si="16"/>
        <v>2017.25</v>
      </c>
      <c r="EU5" s="87">
        <f t="shared" si="16"/>
        <v>2017.5</v>
      </c>
      <c r="EV5" s="87">
        <f t="shared" si="16"/>
        <v>2017.75</v>
      </c>
      <c r="EW5" s="87">
        <f t="shared" si="16"/>
        <v>2018</v>
      </c>
      <c r="EX5" s="87">
        <f t="shared" si="16"/>
        <v>2018.25</v>
      </c>
      <c r="EY5" s="87">
        <f t="shared" si="16"/>
        <v>2018.5</v>
      </c>
      <c r="EZ5" s="87">
        <f t="shared" si="16"/>
        <v>2018.75</v>
      </c>
      <c r="FA5" s="87">
        <f t="shared" si="16"/>
        <v>2019</v>
      </c>
      <c r="FB5" s="87">
        <f>FA5+0.25</f>
        <v>2019.25</v>
      </c>
      <c r="FC5" s="87">
        <f t="shared" si="16"/>
        <v>2019.5</v>
      </c>
      <c r="FD5" s="87">
        <f t="shared" si="16"/>
        <v>2019.75</v>
      </c>
      <c r="FE5" s="87">
        <f t="shared" si="16"/>
        <v>2020</v>
      </c>
      <c r="FF5" s="87">
        <f t="shared" si="16"/>
        <v>2020.25</v>
      </c>
      <c r="FG5" s="87">
        <f t="shared" si="16"/>
        <v>2020.5</v>
      </c>
      <c r="FH5" s="87">
        <f t="shared" si="16"/>
        <v>2020.75</v>
      </c>
      <c r="FI5" s="87">
        <f t="shared" si="16"/>
        <v>2021</v>
      </c>
      <c r="FJ5" s="88">
        <f t="shared" si="16"/>
        <v>2021.25</v>
      </c>
      <c r="FK5" s="88">
        <f t="shared" si="16"/>
        <v>2021.5</v>
      </c>
      <c r="FL5" s="88">
        <f t="shared" si="16"/>
        <v>2021.75</v>
      </c>
      <c r="FM5" s="88">
        <f t="shared" si="16"/>
        <v>2022</v>
      </c>
      <c r="FN5" s="88">
        <f t="shared" si="16"/>
        <v>2022.25</v>
      </c>
      <c r="FO5" s="88">
        <f t="shared" si="16"/>
        <v>2022.5</v>
      </c>
      <c r="FP5" s="88">
        <f t="shared" si="16"/>
        <v>2022.75</v>
      </c>
      <c r="FQ5" s="88">
        <f t="shared" si="16"/>
        <v>2023</v>
      </c>
      <c r="FR5" s="88">
        <f t="shared" si="16"/>
        <v>2023.25</v>
      </c>
      <c r="FS5" s="88">
        <f t="shared" si="16"/>
        <v>2023.5</v>
      </c>
      <c r="FT5" s="88">
        <f t="shared" ref="FT5:GW5" si="17">FS5+0.25</f>
        <v>2023.75</v>
      </c>
      <c r="FU5" s="88">
        <f t="shared" si="17"/>
        <v>2024</v>
      </c>
      <c r="FV5" s="88">
        <f t="shared" si="17"/>
        <v>2024.25</v>
      </c>
      <c r="FW5" s="88">
        <f t="shared" si="17"/>
        <v>2024.5</v>
      </c>
      <c r="FX5" s="88">
        <f t="shared" si="17"/>
        <v>2024.75</v>
      </c>
      <c r="FY5" s="88">
        <f t="shared" si="17"/>
        <v>2025</v>
      </c>
      <c r="FZ5" s="88">
        <f t="shared" si="17"/>
        <v>2025.25</v>
      </c>
      <c r="GA5" s="88">
        <f t="shared" si="17"/>
        <v>2025.5</v>
      </c>
      <c r="GB5" s="88">
        <f t="shared" si="17"/>
        <v>2025.75</v>
      </c>
      <c r="GC5" s="88">
        <f t="shared" si="17"/>
        <v>2026</v>
      </c>
      <c r="GD5" s="88">
        <f t="shared" si="17"/>
        <v>2026.25</v>
      </c>
      <c r="GE5" s="88">
        <f t="shared" si="17"/>
        <v>2026.5</v>
      </c>
      <c r="GF5" s="88">
        <f t="shared" si="17"/>
        <v>2026.75</v>
      </c>
      <c r="GG5" s="88">
        <f t="shared" si="17"/>
        <v>2027</v>
      </c>
      <c r="GH5" s="88">
        <f t="shared" si="17"/>
        <v>2027.25</v>
      </c>
      <c r="GI5" s="88">
        <f t="shared" si="17"/>
        <v>2027.5</v>
      </c>
      <c r="GJ5" s="88">
        <f t="shared" si="17"/>
        <v>2027.75</v>
      </c>
      <c r="GK5" s="88">
        <f t="shared" si="17"/>
        <v>2028</v>
      </c>
      <c r="GL5" s="88">
        <f t="shared" si="17"/>
        <v>2028.25</v>
      </c>
      <c r="GM5" s="88">
        <f t="shared" si="17"/>
        <v>2028.5</v>
      </c>
      <c r="GN5" s="88">
        <f t="shared" si="17"/>
        <v>2028.75</v>
      </c>
      <c r="GO5" s="88">
        <f t="shared" si="17"/>
        <v>2029</v>
      </c>
      <c r="GP5" s="88">
        <f t="shared" si="17"/>
        <v>2029.25</v>
      </c>
      <c r="GQ5" s="88">
        <f t="shared" si="17"/>
        <v>2029.5</v>
      </c>
      <c r="GR5" s="88">
        <f t="shared" si="17"/>
        <v>2029.75</v>
      </c>
      <c r="GS5" s="88">
        <f t="shared" si="17"/>
        <v>2030</v>
      </c>
      <c r="GT5" s="88">
        <f t="shared" si="17"/>
        <v>2030.25</v>
      </c>
      <c r="GU5" s="88">
        <f t="shared" si="17"/>
        <v>2030.5</v>
      </c>
      <c r="GV5" s="88">
        <f t="shared" si="17"/>
        <v>2030.75</v>
      </c>
      <c r="GW5" s="88">
        <f t="shared" si="17"/>
        <v>2031</v>
      </c>
    </row>
    <row r="6" spans="1:205" s="4" customFormat="1" ht="11.25" x14ac:dyDescent="0.2">
      <c r="A6" s="1" t="s">
        <v>53</v>
      </c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1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 t="s">
        <v>54</v>
      </c>
      <c r="AY6" s="12" t="s">
        <v>54</v>
      </c>
      <c r="CX6" s="89">
        <v>18610</v>
      </c>
      <c r="CY6" s="89">
        <v>12000</v>
      </c>
      <c r="CZ6" s="89">
        <v>12570</v>
      </c>
      <c r="DA6" s="89">
        <v>21473</v>
      </c>
      <c r="DB6" s="89">
        <v>15158</v>
      </c>
      <c r="DC6" s="89">
        <v>14466</v>
      </c>
      <c r="DD6" s="89">
        <v>15165</v>
      </c>
      <c r="DE6" s="89">
        <v>18747</v>
      </c>
      <c r="DF6" s="89">
        <v>20701</v>
      </c>
      <c r="DG6" s="89">
        <v>14975</v>
      </c>
      <c r="DH6" s="89">
        <v>15134</v>
      </c>
      <c r="DI6" s="89">
        <v>18633</v>
      </c>
      <c r="DJ6" s="89">
        <v>15036</v>
      </c>
      <c r="DK6" s="89">
        <v>19401</v>
      </c>
      <c r="DL6" s="89">
        <v>10084</v>
      </c>
      <c r="DM6" s="89">
        <v>12940</v>
      </c>
      <c r="DN6" s="89">
        <v>12828</v>
      </c>
      <c r="DO6" s="89">
        <v>8860</v>
      </c>
      <c r="DP6" s="89">
        <v>11010</v>
      </c>
      <c r="DQ6" s="89">
        <v>13936</v>
      </c>
      <c r="DR6" s="89">
        <v>13706</v>
      </c>
      <c r="DS6" s="89">
        <v>13428</v>
      </c>
      <c r="DT6" s="89">
        <v>14008</v>
      </c>
      <c r="DU6" s="89">
        <v>14774</v>
      </c>
      <c r="DV6" s="89">
        <v>22169</v>
      </c>
      <c r="DW6" s="89">
        <v>14411</v>
      </c>
      <c r="DX6" s="89">
        <v>15061</v>
      </c>
      <c r="DY6" s="89">
        <v>18584</v>
      </c>
      <c r="DZ6" s="89">
        <v>14314</v>
      </c>
      <c r="EA6" s="89">
        <v>14958</v>
      </c>
      <c r="EB6" s="89">
        <v>19096</v>
      </c>
      <c r="EC6" s="89">
        <v>18244</v>
      </c>
      <c r="ED6" s="89">
        <v>13389</v>
      </c>
      <c r="EE6" s="89">
        <v>17767</v>
      </c>
      <c r="EF6" s="89">
        <v>18041</v>
      </c>
      <c r="EG6" s="89">
        <v>16139</v>
      </c>
      <c r="EH6" s="89">
        <v>13370</v>
      </c>
      <c r="EI6" s="89">
        <v>15023</v>
      </c>
      <c r="EJ6" s="89">
        <v>20307</v>
      </c>
      <c r="EK6" s="89">
        <v>16340</v>
      </c>
      <c r="EL6" s="89">
        <v>17116</v>
      </c>
      <c r="EM6" s="89">
        <v>15176</v>
      </c>
      <c r="EN6" s="89">
        <v>14079</v>
      </c>
      <c r="EO6" s="89">
        <v>17181</v>
      </c>
      <c r="EP6" s="89">
        <v>14997</v>
      </c>
      <c r="EQ6" s="89">
        <v>18124</v>
      </c>
      <c r="ER6" s="89">
        <v>15357</v>
      </c>
      <c r="ES6" s="89">
        <v>18224</v>
      </c>
      <c r="ET6" s="89">
        <v>21822</v>
      </c>
      <c r="EU6" s="89">
        <v>19467</v>
      </c>
      <c r="EV6" s="89">
        <v>22648</v>
      </c>
      <c r="EW6" s="89">
        <v>19621</v>
      </c>
      <c r="EX6" s="89">
        <v>15031</v>
      </c>
      <c r="EY6" s="89">
        <v>21926</v>
      </c>
      <c r="EZ6" s="89">
        <v>17791</v>
      </c>
      <c r="FA6" s="89">
        <v>17796</v>
      </c>
      <c r="FB6" s="89">
        <v>15983</v>
      </c>
      <c r="FC6" s="89">
        <v>15795</v>
      </c>
      <c r="FD6" s="89">
        <v>18893</v>
      </c>
      <c r="FE6" s="89">
        <v>21576</v>
      </c>
      <c r="FF6" s="89">
        <v>4417</v>
      </c>
      <c r="FG6" s="89"/>
    </row>
    <row r="7" spans="1:205" s="4" customFormat="1" ht="11.25" x14ac:dyDescent="0.2">
      <c r="A7" s="1" t="s">
        <v>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1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 t="s">
        <v>54</v>
      </c>
      <c r="AY7" s="12" t="s">
        <v>54</v>
      </c>
      <c r="CX7" s="89">
        <v>43018</v>
      </c>
      <c r="CY7" s="89">
        <v>23844</v>
      </c>
      <c r="CZ7" s="89">
        <v>28100</v>
      </c>
      <c r="DA7" s="89">
        <v>33898</v>
      </c>
      <c r="DB7" s="89">
        <v>39610</v>
      </c>
      <c r="DC7" s="89">
        <v>29568</v>
      </c>
      <c r="DD7" s="89">
        <v>31568</v>
      </c>
      <c r="DE7" s="89">
        <v>39712</v>
      </c>
      <c r="DF7" s="89">
        <v>53338</v>
      </c>
      <c r="DG7" s="89">
        <v>31720</v>
      </c>
      <c r="DH7" s="89">
        <v>36941</v>
      </c>
      <c r="DI7" s="89">
        <v>47181</v>
      </c>
      <c r="DJ7" s="89">
        <v>58081</v>
      </c>
      <c r="DK7" s="89">
        <v>35331</v>
      </c>
      <c r="DL7" s="89">
        <v>31436</v>
      </c>
      <c r="DM7" s="89">
        <v>42476</v>
      </c>
      <c r="DN7" s="89">
        <v>67288</v>
      </c>
      <c r="DO7" s="89">
        <v>28994</v>
      </c>
      <c r="DP7" s="89">
        <v>22920</v>
      </c>
      <c r="DQ7" s="89">
        <v>41768</v>
      </c>
      <c r="DR7" s="89">
        <v>61658</v>
      </c>
      <c r="DS7" s="89">
        <v>37455</v>
      </c>
      <c r="DT7" s="89">
        <v>43640</v>
      </c>
      <c r="DU7" s="89">
        <v>59364</v>
      </c>
      <c r="DV7" s="89">
        <v>77877</v>
      </c>
      <c r="DW7" s="89">
        <v>43350</v>
      </c>
      <c r="DX7" s="89">
        <v>54619</v>
      </c>
      <c r="DY7" s="89">
        <v>72552</v>
      </c>
      <c r="DZ7" s="89">
        <v>99739</v>
      </c>
      <c r="EA7" s="89">
        <v>60341</v>
      </c>
      <c r="EB7" s="89">
        <v>66643</v>
      </c>
      <c r="EC7" s="89">
        <v>86949</v>
      </c>
      <c r="ED7" s="89">
        <v>126788</v>
      </c>
      <c r="EE7" s="89">
        <v>80846</v>
      </c>
      <c r="EF7" s="89">
        <v>98952</v>
      </c>
      <c r="EG7" s="89">
        <v>76898</v>
      </c>
      <c r="EH7" s="89">
        <v>153914</v>
      </c>
      <c r="EI7" s="89">
        <v>87040</v>
      </c>
      <c r="EJ7" s="89">
        <v>112507</v>
      </c>
      <c r="EK7" s="89">
        <v>108565</v>
      </c>
      <c r="EL7" s="89">
        <v>168838</v>
      </c>
      <c r="EM7" s="89">
        <v>106304</v>
      </c>
      <c r="EN7" s="89">
        <v>132570</v>
      </c>
      <c r="EO7" s="89">
        <v>154584</v>
      </c>
      <c r="EP7" s="89">
        <v>233322</v>
      </c>
      <c r="EQ7" s="89">
        <v>142172</v>
      </c>
      <c r="ER7" s="89">
        <v>159897</v>
      </c>
      <c r="ES7" s="89">
        <v>167702</v>
      </c>
      <c r="ET7" s="89">
        <v>227720</v>
      </c>
      <c r="EU7" s="89">
        <v>149812</v>
      </c>
      <c r="EV7" s="89">
        <v>194340</v>
      </c>
      <c r="EW7" s="89">
        <v>184981</v>
      </c>
      <c r="EX7" s="89">
        <v>257196</v>
      </c>
      <c r="EY7" s="89">
        <v>153843</v>
      </c>
      <c r="EZ7" s="89">
        <v>186131</v>
      </c>
      <c r="FA7" s="89">
        <v>181849</v>
      </c>
      <c r="FB7" s="89">
        <v>251434</v>
      </c>
      <c r="FC7" s="89">
        <v>149678</v>
      </c>
      <c r="FD7" s="89">
        <v>187994</v>
      </c>
      <c r="FE7" s="89">
        <v>169445</v>
      </c>
      <c r="FF7" s="89">
        <v>95231</v>
      </c>
      <c r="FG7" s="89"/>
    </row>
    <row r="8" spans="1:205" s="4" customFormat="1" ht="11.25" x14ac:dyDescent="0.2">
      <c r="A8" s="1" t="s">
        <v>56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1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 t="s">
        <v>54</v>
      </c>
      <c r="AY8" s="12" t="s">
        <v>54</v>
      </c>
      <c r="CX8" s="89">
        <v>9136</v>
      </c>
      <c r="CY8" s="89">
        <v>6583</v>
      </c>
      <c r="CZ8" s="89">
        <v>8419</v>
      </c>
      <c r="DA8" s="89">
        <v>10094</v>
      </c>
      <c r="DB8" s="89">
        <v>9278</v>
      </c>
      <c r="DC8" s="89">
        <v>8761</v>
      </c>
      <c r="DD8" s="89">
        <v>10875</v>
      </c>
      <c r="DE8" s="89">
        <v>11335</v>
      </c>
      <c r="DF8" s="89">
        <v>10907</v>
      </c>
      <c r="DG8" s="89">
        <v>10238</v>
      </c>
      <c r="DH8" s="89">
        <v>12899</v>
      </c>
      <c r="DI8" s="89">
        <v>13531</v>
      </c>
      <c r="DJ8" s="89">
        <v>12988</v>
      </c>
      <c r="DK8" s="89">
        <v>11940</v>
      </c>
      <c r="DL8" s="89">
        <v>12562</v>
      </c>
      <c r="DM8" s="89">
        <v>14811</v>
      </c>
      <c r="DN8" s="89">
        <v>14804</v>
      </c>
      <c r="DO8" s="89">
        <v>14537</v>
      </c>
      <c r="DP8" s="89">
        <v>15929</v>
      </c>
      <c r="DQ8" s="89">
        <v>19783</v>
      </c>
      <c r="DR8" s="89">
        <v>20439</v>
      </c>
      <c r="DS8" s="89">
        <v>17128</v>
      </c>
      <c r="DT8" s="89">
        <v>22368</v>
      </c>
      <c r="DU8" s="89">
        <v>23163</v>
      </c>
      <c r="DV8" s="89">
        <v>23283</v>
      </c>
      <c r="DW8" s="89">
        <v>20939</v>
      </c>
      <c r="DX8" s="89">
        <v>24830</v>
      </c>
      <c r="DY8" s="89">
        <v>27073</v>
      </c>
      <c r="DZ8" s="89">
        <v>28852</v>
      </c>
      <c r="EA8" s="89">
        <v>24051</v>
      </c>
      <c r="EB8" s="89">
        <v>29394</v>
      </c>
      <c r="EC8" s="89">
        <v>32915</v>
      </c>
      <c r="ED8" s="89">
        <v>33723</v>
      </c>
      <c r="EE8" s="89">
        <v>27417</v>
      </c>
      <c r="EF8" s="89">
        <v>35139</v>
      </c>
      <c r="EG8" s="89">
        <v>39618</v>
      </c>
      <c r="EH8" s="89">
        <v>45657</v>
      </c>
      <c r="EI8" s="89">
        <v>37380</v>
      </c>
      <c r="EJ8" s="89">
        <v>43466</v>
      </c>
      <c r="EK8" s="89">
        <v>48911</v>
      </c>
      <c r="EL8" s="89">
        <v>58901</v>
      </c>
      <c r="EM8" s="89">
        <v>42404</v>
      </c>
      <c r="EN8" s="89">
        <v>53519</v>
      </c>
      <c r="EO8" s="89">
        <v>53538</v>
      </c>
      <c r="EP8" s="89">
        <v>54936</v>
      </c>
      <c r="EQ8" s="89">
        <v>46704</v>
      </c>
      <c r="ER8" s="89">
        <v>50922</v>
      </c>
      <c r="ES8" s="89">
        <v>59784</v>
      </c>
      <c r="ET8" s="89">
        <v>60269</v>
      </c>
      <c r="EU8" s="89">
        <v>54039</v>
      </c>
      <c r="EV8" s="89">
        <v>62201</v>
      </c>
      <c r="EW8" s="89">
        <v>68573</v>
      </c>
      <c r="EX8" s="89">
        <v>72279</v>
      </c>
      <c r="EY8" s="89">
        <v>57472</v>
      </c>
      <c r="EZ8" s="89">
        <v>63340</v>
      </c>
      <c r="FA8" s="89">
        <v>73681</v>
      </c>
      <c r="FB8" s="89">
        <v>69903</v>
      </c>
      <c r="FC8" s="89">
        <v>60653</v>
      </c>
      <c r="FD8" s="89">
        <v>66677</v>
      </c>
      <c r="FE8" s="89">
        <v>76854</v>
      </c>
      <c r="FF8" s="89">
        <v>31577</v>
      </c>
      <c r="FG8" s="89"/>
    </row>
    <row r="9" spans="1:205" s="4" customFormat="1" ht="11.25" x14ac:dyDescent="0.2">
      <c r="A9" s="1" t="s">
        <v>57</v>
      </c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1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 t="s">
        <v>54</v>
      </c>
      <c r="AY9" s="12" t="s">
        <v>54</v>
      </c>
      <c r="CX9" s="89">
        <v>18025</v>
      </c>
      <c r="CY9" s="89">
        <v>3243</v>
      </c>
      <c r="CZ9" s="89">
        <v>12151</v>
      </c>
      <c r="DA9" s="89">
        <v>3664</v>
      </c>
      <c r="DB9" s="89">
        <v>19417</v>
      </c>
      <c r="DC9" s="89">
        <v>3482</v>
      </c>
      <c r="DD9" s="89">
        <v>12469</v>
      </c>
      <c r="DE9" s="89">
        <v>4481</v>
      </c>
      <c r="DF9" s="89">
        <v>21532</v>
      </c>
      <c r="DG9" s="89">
        <v>3954</v>
      </c>
      <c r="DH9" s="89">
        <v>14966</v>
      </c>
      <c r="DI9" s="89">
        <v>5002</v>
      </c>
      <c r="DJ9" s="89">
        <v>26261</v>
      </c>
      <c r="DK9" s="89">
        <v>4282</v>
      </c>
      <c r="DL9" s="89">
        <v>15988</v>
      </c>
      <c r="DM9" s="89">
        <v>5243</v>
      </c>
      <c r="DN9" s="89">
        <v>31548</v>
      </c>
      <c r="DO9" s="89">
        <v>6985</v>
      </c>
      <c r="DP9" s="89">
        <v>20358</v>
      </c>
      <c r="DQ9" s="89">
        <v>7846</v>
      </c>
      <c r="DR9" s="89">
        <v>40289</v>
      </c>
      <c r="DS9" s="89">
        <v>7500</v>
      </c>
      <c r="DT9" s="89">
        <v>26259</v>
      </c>
      <c r="DU9" s="89">
        <v>8388</v>
      </c>
      <c r="DV9" s="89">
        <v>44763</v>
      </c>
      <c r="DW9" s="89">
        <v>7788</v>
      </c>
      <c r="DX9" s="89">
        <v>28380</v>
      </c>
      <c r="DY9" s="89">
        <v>9351</v>
      </c>
      <c r="DZ9" s="89">
        <v>45490</v>
      </c>
      <c r="EA9" s="89">
        <v>8224</v>
      </c>
      <c r="EB9" s="89">
        <v>30063</v>
      </c>
      <c r="EC9" s="89">
        <v>9301</v>
      </c>
      <c r="ED9" s="89">
        <v>46757</v>
      </c>
      <c r="EE9" s="89">
        <v>9532</v>
      </c>
      <c r="EF9" s="89">
        <v>30776</v>
      </c>
      <c r="EG9" s="89">
        <v>10175</v>
      </c>
      <c r="EH9" s="89">
        <v>47447</v>
      </c>
      <c r="EI9" s="89">
        <v>9311</v>
      </c>
      <c r="EJ9" s="89">
        <v>33115</v>
      </c>
      <c r="EK9" s="89">
        <v>13237</v>
      </c>
      <c r="EL9" s="89">
        <v>57549</v>
      </c>
      <c r="EM9" s="89">
        <v>13399</v>
      </c>
      <c r="EN9" s="89">
        <v>42227</v>
      </c>
      <c r="EO9" s="89">
        <v>19300</v>
      </c>
      <c r="EP9" s="89">
        <v>70615</v>
      </c>
      <c r="EQ9" s="89">
        <v>15756</v>
      </c>
      <c r="ER9" s="89">
        <v>54763</v>
      </c>
      <c r="ES9" s="89">
        <v>21485</v>
      </c>
      <c r="ET9" s="89">
        <v>88592</v>
      </c>
      <c r="EU9" s="89">
        <v>22693</v>
      </c>
      <c r="EV9" s="89">
        <v>69193</v>
      </c>
      <c r="EW9" s="89">
        <v>27698</v>
      </c>
      <c r="EX9" s="89">
        <v>105905</v>
      </c>
      <c r="EY9" s="89">
        <v>30526</v>
      </c>
      <c r="EZ9" s="89">
        <v>87362</v>
      </c>
      <c r="FA9" s="89">
        <v>32134</v>
      </c>
      <c r="FB9" s="89">
        <v>116656</v>
      </c>
      <c r="FC9" s="89">
        <v>33042</v>
      </c>
      <c r="FD9" s="89">
        <v>90515</v>
      </c>
      <c r="FE9" s="89">
        <v>35178</v>
      </c>
      <c r="FF9" s="89">
        <v>37742</v>
      </c>
      <c r="FG9" s="89"/>
    </row>
    <row r="10" spans="1:205" s="4" customFormat="1" ht="11.25" x14ac:dyDescent="0.2">
      <c r="A10" s="1" t="s">
        <v>58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1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 t="s">
        <v>54</v>
      </c>
      <c r="AY10" s="12" t="s">
        <v>54</v>
      </c>
      <c r="CX10" s="89">
        <v>1160</v>
      </c>
      <c r="CY10" s="89">
        <v>475</v>
      </c>
      <c r="CZ10" s="89">
        <v>720</v>
      </c>
      <c r="DA10" s="89">
        <v>1083</v>
      </c>
      <c r="DB10" s="89">
        <v>1235</v>
      </c>
      <c r="DC10" s="89">
        <v>1083</v>
      </c>
      <c r="DD10" s="89">
        <v>1644</v>
      </c>
      <c r="DE10" s="89">
        <v>1126</v>
      </c>
      <c r="DF10" s="89">
        <v>2127</v>
      </c>
      <c r="DG10" s="89">
        <v>1194</v>
      </c>
      <c r="DH10" s="89">
        <v>1300</v>
      </c>
      <c r="DI10" s="89">
        <v>1289</v>
      </c>
      <c r="DJ10" s="89">
        <v>2753</v>
      </c>
      <c r="DK10" s="89">
        <v>1470</v>
      </c>
      <c r="DL10" s="89">
        <v>1757</v>
      </c>
      <c r="DM10" s="89">
        <v>1774</v>
      </c>
      <c r="DN10" s="89">
        <v>2545</v>
      </c>
      <c r="DO10" s="89">
        <v>1239</v>
      </c>
      <c r="DP10" s="89">
        <v>1415</v>
      </c>
      <c r="DQ10" s="89">
        <v>1730</v>
      </c>
      <c r="DR10" s="89">
        <v>3499</v>
      </c>
      <c r="DS10" s="89">
        <v>1671</v>
      </c>
      <c r="DT10" s="89">
        <v>2122</v>
      </c>
      <c r="DU10" s="89">
        <v>1566</v>
      </c>
      <c r="DV10" s="89">
        <v>4010</v>
      </c>
      <c r="DW10" s="89">
        <v>2084</v>
      </c>
      <c r="DX10" s="89">
        <v>2375</v>
      </c>
      <c r="DY10" s="89">
        <v>2532</v>
      </c>
      <c r="DZ10" s="89">
        <v>4487</v>
      </c>
      <c r="EA10" s="89">
        <v>3641</v>
      </c>
      <c r="EB10" s="89">
        <v>4120</v>
      </c>
      <c r="EC10" s="89">
        <v>2676</v>
      </c>
      <c r="ED10" s="89">
        <v>5011</v>
      </c>
      <c r="EE10" s="89">
        <v>2871</v>
      </c>
      <c r="EF10" s="89">
        <v>3026</v>
      </c>
      <c r="EG10" s="89">
        <v>2842</v>
      </c>
      <c r="EH10" s="89">
        <v>6687</v>
      </c>
      <c r="EI10" s="89">
        <v>3199</v>
      </c>
      <c r="EJ10" s="89">
        <v>3965</v>
      </c>
      <c r="EK10" s="89">
        <v>6595</v>
      </c>
      <c r="EL10" s="89">
        <v>11519</v>
      </c>
      <c r="EM10" s="89">
        <v>8186</v>
      </c>
      <c r="EN10" s="89">
        <v>7614</v>
      </c>
      <c r="EO10" s="89">
        <v>6855</v>
      </c>
      <c r="EP10" s="89">
        <v>8888</v>
      </c>
      <c r="EQ10" s="89">
        <v>5253</v>
      </c>
      <c r="ER10" s="89">
        <v>6616</v>
      </c>
      <c r="ES10" s="89">
        <v>6439</v>
      </c>
      <c r="ET10" s="89">
        <v>12343</v>
      </c>
      <c r="EU10" s="89">
        <v>5399</v>
      </c>
      <c r="EV10" s="89">
        <v>4989</v>
      </c>
      <c r="EW10" s="89">
        <v>4250</v>
      </c>
      <c r="EX10" s="89">
        <v>7330</v>
      </c>
      <c r="EY10" s="89">
        <v>4291</v>
      </c>
      <c r="EZ10" s="89">
        <v>4048</v>
      </c>
      <c r="FA10" s="89">
        <v>4291</v>
      </c>
      <c r="FB10" s="89">
        <v>7981</v>
      </c>
      <c r="FC10" s="89">
        <v>4713</v>
      </c>
      <c r="FD10" s="89">
        <v>4303</v>
      </c>
      <c r="FE10" s="89">
        <v>4436</v>
      </c>
      <c r="FF10" s="89">
        <v>4508</v>
      </c>
      <c r="FG10" s="89"/>
    </row>
    <row r="11" spans="1:205" s="4" customFormat="1" ht="11.25" x14ac:dyDescent="0.2">
      <c r="A11" s="1" t="s">
        <v>59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1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 t="s">
        <v>54</v>
      </c>
      <c r="AY11" s="12" t="s">
        <v>54</v>
      </c>
      <c r="CX11" s="89">
        <v>3469</v>
      </c>
      <c r="CY11" s="89">
        <v>2329</v>
      </c>
      <c r="CZ11" s="89">
        <v>4340</v>
      </c>
      <c r="DA11" s="89">
        <v>4308</v>
      </c>
      <c r="DB11" s="89">
        <v>3900</v>
      </c>
      <c r="DC11" s="89">
        <v>3359</v>
      </c>
      <c r="DD11" s="89">
        <v>4438</v>
      </c>
      <c r="DE11" s="89">
        <v>4687</v>
      </c>
      <c r="DF11" s="89">
        <v>4750</v>
      </c>
      <c r="DG11" s="89">
        <v>3259</v>
      </c>
      <c r="DH11" s="89">
        <v>4134</v>
      </c>
      <c r="DI11" s="89">
        <v>4889</v>
      </c>
      <c r="DJ11" s="89">
        <v>5835</v>
      </c>
      <c r="DK11" s="89">
        <v>3918</v>
      </c>
      <c r="DL11" s="89">
        <v>3613</v>
      </c>
      <c r="DM11" s="89">
        <v>4334</v>
      </c>
      <c r="DN11" s="89">
        <v>5560</v>
      </c>
      <c r="DO11" s="89">
        <v>2906</v>
      </c>
      <c r="DP11" s="89">
        <v>4152</v>
      </c>
      <c r="DQ11" s="89">
        <v>3693</v>
      </c>
      <c r="DR11" s="89">
        <v>5312</v>
      </c>
      <c r="DS11" s="89">
        <v>3770</v>
      </c>
      <c r="DT11" s="89">
        <v>5169</v>
      </c>
      <c r="DU11" s="89">
        <v>5141</v>
      </c>
      <c r="DV11" s="89">
        <v>7094</v>
      </c>
      <c r="DW11" s="89">
        <v>4654</v>
      </c>
      <c r="DX11" s="89">
        <v>7132</v>
      </c>
      <c r="DY11" s="89">
        <v>5632</v>
      </c>
      <c r="DZ11" s="89">
        <v>6523</v>
      </c>
      <c r="EA11" s="89">
        <v>5015</v>
      </c>
      <c r="EB11" s="89">
        <v>7055</v>
      </c>
      <c r="EC11" s="89">
        <v>5959</v>
      </c>
      <c r="ED11" s="89">
        <v>7773</v>
      </c>
      <c r="EE11" s="89">
        <v>5282</v>
      </c>
      <c r="EF11" s="89">
        <v>7071</v>
      </c>
      <c r="EG11" s="89">
        <v>4868</v>
      </c>
      <c r="EH11" s="89">
        <v>6718</v>
      </c>
      <c r="EI11" s="89">
        <v>4429</v>
      </c>
      <c r="EJ11" s="89">
        <v>6267</v>
      </c>
      <c r="EK11" s="89">
        <v>7570</v>
      </c>
      <c r="EL11" s="89">
        <v>9529</v>
      </c>
      <c r="EM11" s="89">
        <v>6203</v>
      </c>
      <c r="EN11" s="89">
        <v>8254</v>
      </c>
      <c r="EO11" s="89">
        <v>7070</v>
      </c>
      <c r="EP11" s="89">
        <v>10187</v>
      </c>
      <c r="EQ11" s="89">
        <v>7929</v>
      </c>
      <c r="ER11" s="89">
        <v>9005</v>
      </c>
      <c r="ES11" s="89">
        <v>9172</v>
      </c>
      <c r="ET11" s="89">
        <v>10675</v>
      </c>
      <c r="EU11" s="89">
        <v>6879</v>
      </c>
      <c r="EV11" s="89">
        <v>10520</v>
      </c>
      <c r="EW11" s="89">
        <v>8168</v>
      </c>
      <c r="EX11" s="89">
        <v>10521</v>
      </c>
      <c r="EY11" s="89">
        <v>8092</v>
      </c>
      <c r="EZ11" s="89">
        <v>9534</v>
      </c>
      <c r="FA11" s="89">
        <v>9822</v>
      </c>
      <c r="FB11" s="89">
        <v>11543</v>
      </c>
      <c r="FC11" s="89">
        <v>7734</v>
      </c>
      <c r="FD11" s="89">
        <v>9272</v>
      </c>
      <c r="FE11" s="89">
        <v>8407</v>
      </c>
      <c r="FF11" s="89">
        <v>4464</v>
      </c>
      <c r="FG11" s="89"/>
    </row>
    <row r="12" spans="1:205" s="4" customFormat="1" ht="11.25" x14ac:dyDescent="0.2">
      <c r="A12" s="1" t="s">
        <v>60</v>
      </c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4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 t="s">
        <v>54</v>
      </c>
      <c r="AY12" s="12" t="s">
        <v>54</v>
      </c>
      <c r="CX12" s="89">
        <v>93419</v>
      </c>
      <c r="CY12" s="89">
        <v>48474</v>
      </c>
      <c r="CZ12" s="89">
        <v>66301</v>
      </c>
      <c r="DA12" s="89">
        <v>74520</v>
      </c>
      <c r="DB12" s="89">
        <v>88598</v>
      </c>
      <c r="DC12" s="89">
        <v>60719</v>
      </c>
      <c r="DD12" s="89">
        <v>76159</v>
      </c>
      <c r="DE12" s="89">
        <v>80087</v>
      </c>
      <c r="DF12" s="89">
        <v>113356</v>
      </c>
      <c r="DG12" s="89">
        <v>65339</v>
      </c>
      <c r="DH12" s="89">
        <v>85374</v>
      </c>
      <c r="DI12" s="89">
        <v>90525</v>
      </c>
      <c r="DJ12" s="89">
        <v>120953</v>
      </c>
      <c r="DK12" s="89">
        <v>76342</v>
      </c>
      <c r="DL12" s="89">
        <v>75441</v>
      </c>
      <c r="DM12" s="89">
        <v>81579</v>
      </c>
      <c r="DN12" s="89">
        <v>134573</v>
      </c>
      <c r="DO12" s="89">
        <v>63521</v>
      </c>
      <c r="DP12" s="89">
        <v>75783</v>
      </c>
      <c r="DQ12" s="89">
        <v>88755</v>
      </c>
      <c r="DR12" s="89">
        <v>144903</v>
      </c>
      <c r="DS12" s="89">
        <v>80953</v>
      </c>
      <c r="DT12" s="89">
        <v>113565</v>
      </c>
      <c r="DU12" s="89">
        <v>112396</v>
      </c>
      <c r="DV12" s="89">
        <v>179195</v>
      </c>
      <c r="DW12" s="89">
        <v>93227</v>
      </c>
      <c r="DX12" s="89">
        <v>132396</v>
      </c>
      <c r="DY12" s="89">
        <v>135725</v>
      </c>
      <c r="DZ12" s="89">
        <v>199405</v>
      </c>
      <c r="EA12" s="89">
        <v>116230</v>
      </c>
      <c r="EB12" s="89">
        <v>156371</v>
      </c>
      <c r="EC12" s="89">
        <v>156043</v>
      </c>
      <c r="ED12" s="89">
        <v>233441</v>
      </c>
      <c r="EE12" s="89">
        <v>143715</v>
      </c>
      <c r="EF12" s="89">
        <v>193006</v>
      </c>
      <c r="EG12" s="89">
        <v>150540</v>
      </c>
      <c r="EH12" s="89">
        <v>273792</v>
      </c>
      <c r="EI12" s="89">
        <v>156382</v>
      </c>
      <c r="EJ12" s="89">
        <v>219628</v>
      </c>
      <c r="EK12" s="89">
        <v>201218</v>
      </c>
      <c r="EL12" s="89">
        <v>323452</v>
      </c>
      <c r="EM12" s="89">
        <v>191671</v>
      </c>
      <c r="EN12" s="89">
        <v>258263</v>
      </c>
      <c r="EO12" s="89">
        <v>258529</v>
      </c>
      <c r="EP12" s="89">
        <v>392946</v>
      </c>
      <c r="EQ12" s="89">
        <v>235940</v>
      </c>
      <c r="ER12" s="89">
        <v>296559</v>
      </c>
      <c r="ES12" s="89">
        <v>282806</v>
      </c>
      <c r="ET12" s="89">
        <v>421420</v>
      </c>
      <c r="EU12" s="89">
        <v>258289</v>
      </c>
      <c r="EV12" s="89">
        <v>363891</v>
      </c>
      <c r="EW12" s="89">
        <v>313291</v>
      </c>
      <c r="EX12" s="89">
        <v>468262</v>
      </c>
      <c r="EY12" s="89">
        <v>276151</v>
      </c>
      <c r="EZ12" s="89">
        <v>368206</v>
      </c>
      <c r="FA12" s="89">
        <v>319573</v>
      </c>
      <c r="FB12" s="89">
        <v>473501</v>
      </c>
      <c r="FC12" s="89">
        <v>271615</v>
      </c>
      <c r="FD12" s="89">
        <v>377653</v>
      </c>
      <c r="FE12" s="89">
        <v>315897</v>
      </c>
      <c r="FF12" s="89">
        <v>177940</v>
      </c>
      <c r="FG12" s="89"/>
    </row>
    <row r="13" spans="1:205" s="4" customFormat="1" ht="36.75" customHeight="1" x14ac:dyDescent="0.2">
      <c r="A13" s="1" t="s">
        <v>61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1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 t="s">
        <v>54</v>
      </c>
      <c r="AY13" s="12" t="s">
        <v>54</v>
      </c>
      <c r="CX13" s="89">
        <v>4194</v>
      </c>
      <c r="CY13" s="89">
        <v>5058</v>
      </c>
      <c r="CZ13" s="89">
        <v>5193</v>
      </c>
      <c r="DA13" s="89">
        <v>4710</v>
      </c>
      <c r="DB13" s="89">
        <v>5019</v>
      </c>
      <c r="DC13" s="89">
        <v>4204</v>
      </c>
      <c r="DD13" s="89">
        <v>5118</v>
      </c>
      <c r="DE13" s="89">
        <v>4903</v>
      </c>
      <c r="DF13" s="89">
        <v>5424</v>
      </c>
      <c r="DG13" s="89">
        <v>5625</v>
      </c>
      <c r="DH13" s="89">
        <v>5512</v>
      </c>
      <c r="DI13" s="89">
        <v>4390</v>
      </c>
      <c r="DJ13" s="89">
        <v>5052</v>
      </c>
      <c r="DK13" s="89">
        <v>5062</v>
      </c>
      <c r="DL13" s="89">
        <v>4715</v>
      </c>
      <c r="DM13" s="89">
        <v>4099</v>
      </c>
      <c r="DN13" s="89">
        <v>4177</v>
      </c>
      <c r="DO13" s="89">
        <v>3730</v>
      </c>
      <c r="DP13" s="89">
        <v>4758</v>
      </c>
      <c r="DQ13" s="89">
        <v>4761</v>
      </c>
      <c r="DR13" s="89">
        <v>5489</v>
      </c>
      <c r="DS13" s="89">
        <v>5141</v>
      </c>
      <c r="DT13" s="89">
        <v>5160</v>
      </c>
      <c r="DU13" s="89">
        <v>5754</v>
      </c>
      <c r="DV13" s="89">
        <v>5633</v>
      </c>
      <c r="DW13" s="89">
        <v>5713</v>
      </c>
      <c r="DX13" s="89">
        <v>4836</v>
      </c>
      <c r="DY13" s="89">
        <v>5205</v>
      </c>
      <c r="DZ13" s="89">
        <v>5895</v>
      </c>
      <c r="EA13" s="89">
        <v>5048</v>
      </c>
      <c r="EB13" s="89">
        <v>4895</v>
      </c>
      <c r="EC13" s="89">
        <v>5289</v>
      </c>
      <c r="ED13" s="89">
        <v>4901</v>
      </c>
      <c r="EE13" s="89">
        <v>5520</v>
      </c>
      <c r="EF13" s="89">
        <v>5320</v>
      </c>
      <c r="EG13" s="89">
        <v>5739</v>
      </c>
      <c r="EH13" s="89">
        <v>5589</v>
      </c>
      <c r="EI13" s="89">
        <v>5396</v>
      </c>
      <c r="EJ13" s="89">
        <v>5690</v>
      </c>
      <c r="EK13" s="89">
        <v>6119</v>
      </c>
      <c r="EL13" s="89">
        <v>5088</v>
      </c>
      <c r="EM13" s="89">
        <v>5429</v>
      </c>
      <c r="EN13" s="89">
        <v>5411</v>
      </c>
      <c r="EO13" s="89">
        <v>5803</v>
      </c>
      <c r="EP13" s="89">
        <v>4900</v>
      </c>
      <c r="EQ13" s="89">
        <v>5929</v>
      </c>
      <c r="ER13" s="89">
        <v>5692</v>
      </c>
      <c r="ES13" s="89">
        <v>5909</v>
      </c>
      <c r="ET13" s="89">
        <v>6036</v>
      </c>
      <c r="EU13" s="89">
        <v>7704</v>
      </c>
      <c r="EV13" s="89">
        <v>7952</v>
      </c>
      <c r="EW13" s="89">
        <v>7483</v>
      </c>
      <c r="EX13" s="89">
        <v>7105</v>
      </c>
      <c r="EY13" s="89">
        <v>8117</v>
      </c>
      <c r="EZ13" s="89">
        <v>6537</v>
      </c>
      <c r="FA13" s="89">
        <v>6509</v>
      </c>
      <c r="FB13" s="89">
        <v>5916</v>
      </c>
      <c r="FC13" s="89">
        <v>5957</v>
      </c>
      <c r="FD13" s="89">
        <v>7064</v>
      </c>
      <c r="FE13" s="89">
        <v>6896</v>
      </c>
      <c r="FF13" s="89">
        <v>2682</v>
      </c>
      <c r="FG13" s="89"/>
    </row>
    <row r="14" spans="1:205" s="4" customFormat="1" ht="11.25" x14ac:dyDescent="0.2">
      <c r="A14" s="1" t="s">
        <v>62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1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 t="s">
        <v>54</v>
      </c>
      <c r="AY14" s="12" t="s">
        <v>54</v>
      </c>
      <c r="CX14" s="89">
        <v>20856</v>
      </c>
      <c r="CY14" s="89">
        <v>13400</v>
      </c>
      <c r="CZ14" s="89">
        <v>17670</v>
      </c>
      <c r="DA14" s="89">
        <v>20547</v>
      </c>
      <c r="DB14" s="89">
        <v>14265</v>
      </c>
      <c r="DC14" s="89">
        <v>15325</v>
      </c>
      <c r="DD14" s="89">
        <v>16063</v>
      </c>
      <c r="DE14" s="89">
        <v>16986</v>
      </c>
      <c r="DF14" s="89">
        <v>14854</v>
      </c>
      <c r="DG14" s="89">
        <v>12969</v>
      </c>
      <c r="DH14" s="89">
        <v>13048</v>
      </c>
      <c r="DI14" s="89">
        <v>15753</v>
      </c>
      <c r="DJ14" s="89">
        <v>15940</v>
      </c>
      <c r="DK14" s="89">
        <v>10299</v>
      </c>
      <c r="DL14" s="89">
        <v>10265</v>
      </c>
      <c r="DM14" s="89">
        <v>15814</v>
      </c>
      <c r="DN14" s="89">
        <v>15844</v>
      </c>
      <c r="DO14" s="89">
        <v>15919</v>
      </c>
      <c r="DP14" s="89">
        <v>12585</v>
      </c>
      <c r="DQ14" s="89">
        <v>16727</v>
      </c>
      <c r="DR14" s="89">
        <v>15107</v>
      </c>
      <c r="DS14" s="89">
        <v>12618</v>
      </c>
      <c r="DT14" s="89">
        <v>17064</v>
      </c>
      <c r="DU14" s="89">
        <v>17503</v>
      </c>
      <c r="DV14" s="89">
        <v>14521</v>
      </c>
      <c r="DW14" s="89">
        <v>16044</v>
      </c>
      <c r="DX14" s="89">
        <v>14929</v>
      </c>
      <c r="DY14" s="89">
        <v>18111</v>
      </c>
      <c r="DZ14" s="89">
        <v>17513</v>
      </c>
      <c r="EA14" s="89">
        <v>15575</v>
      </c>
      <c r="EB14" s="89">
        <v>17393</v>
      </c>
      <c r="EC14" s="89">
        <v>21153</v>
      </c>
      <c r="ED14" s="89">
        <v>23939</v>
      </c>
      <c r="EE14" s="89">
        <v>13533</v>
      </c>
      <c r="EF14" s="89">
        <v>19328</v>
      </c>
      <c r="EG14" s="89">
        <v>25240</v>
      </c>
      <c r="EH14" s="89">
        <v>22743</v>
      </c>
      <c r="EI14" s="89">
        <v>23380</v>
      </c>
      <c r="EJ14" s="89">
        <v>22600</v>
      </c>
      <c r="EK14" s="89">
        <v>25473</v>
      </c>
      <c r="EL14" s="89">
        <v>23541</v>
      </c>
      <c r="EM14" s="89">
        <v>19883</v>
      </c>
      <c r="EN14" s="89">
        <v>24601</v>
      </c>
      <c r="EO14" s="89">
        <v>31917</v>
      </c>
      <c r="EP14" s="89">
        <v>38499</v>
      </c>
      <c r="EQ14" s="89">
        <v>21845</v>
      </c>
      <c r="ER14" s="89">
        <v>30193</v>
      </c>
      <c r="ES14" s="89">
        <v>37203</v>
      </c>
      <c r="ET14" s="89">
        <v>30113</v>
      </c>
      <c r="EU14" s="89">
        <v>35890</v>
      </c>
      <c r="EV14" s="89">
        <v>37163</v>
      </c>
      <c r="EW14" s="89">
        <v>43001</v>
      </c>
      <c r="EX14" s="89">
        <v>48168</v>
      </c>
      <c r="EY14" s="89">
        <v>29742</v>
      </c>
      <c r="EZ14" s="89">
        <v>43330</v>
      </c>
      <c r="FA14" s="89">
        <v>45914</v>
      </c>
      <c r="FB14" s="89">
        <v>41057</v>
      </c>
      <c r="FC14" s="89">
        <v>40471</v>
      </c>
      <c r="FD14" s="89">
        <v>46770</v>
      </c>
      <c r="FE14" s="89">
        <v>44488</v>
      </c>
      <c r="FF14" s="89">
        <v>25167</v>
      </c>
      <c r="FG14" s="89"/>
    </row>
    <row r="15" spans="1:205" s="4" customFormat="1" ht="11.25" x14ac:dyDescent="0.2">
      <c r="A15" s="1" t="s">
        <v>63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1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 t="s">
        <v>54</v>
      </c>
      <c r="AY15" s="12" t="s">
        <v>54</v>
      </c>
      <c r="CX15" s="89">
        <v>9978</v>
      </c>
      <c r="CY15" s="89">
        <v>11987</v>
      </c>
      <c r="CZ15" s="89">
        <v>10897</v>
      </c>
      <c r="DA15" s="89">
        <v>12570</v>
      </c>
      <c r="DB15" s="89">
        <v>10486</v>
      </c>
      <c r="DC15" s="89">
        <v>11999</v>
      </c>
      <c r="DD15" s="89">
        <v>11170</v>
      </c>
      <c r="DE15" s="89">
        <v>11810</v>
      </c>
      <c r="DF15" s="89">
        <v>9297</v>
      </c>
      <c r="DG15" s="89">
        <v>11251</v>
      </c>
      <c r="DH15" s="89">
        <v>10421</v>
      </c>
      <c r="DI15" s="89">
        <v>10714</v>
      </c>
      <c r="DJ15" s="89">
        <v>9479</v>
      </c>
      <c r="DK15" s="89">
        <v>10467</v>
      </c>
      <c r="DL15" s="89">
        <v>9250</v>
      </c>
      <c r="DM15" s="89">
        <v>11671</v>
      </c>
      <c r="DN15" s="89">
        <v>10029</v>
      </c>
      <c r="DO15" s="89">
        <v>12917</v>
      </c>
      <c r="DP15" s="89">
        <v>11381</v>
      </c>
      <c r="DQ15" s="89">
        <v>12527</v>
      </c>
      <c r="DR15" s="89">
        <v>9868</v>
      </c>
      <c r="DS15" s="89">
        <v>10441</v>
      </c>
      <c r="DT15" s="89">
        <v>11822</v>
      </c>
      <c r="DU15" s="89">
        <v>13966</v>
      </c>
      <c r="DV15" s="89">
        <v>11216</v>
      </c>
      <c r="DW15" s="89">
        <v>12736</v>
      </c>
      <c r="DX15" s="89">
        <v>11680</v>
      </c>
      <c r="DY15" s="89">
        <v>13227</v>
      </c>
      <c r="DZ15" s="89">
        <v>11148</v>
      </c>
      <c r="EA15" s="89">
        <v>11080</v>
      </c>
      <c r="EB15" s="89">
        <v>12623</v>
      </c>
      <c r="EC15" s="89">
        <v>14863</v>
      </c>
      <c r="ED15" s="89">
        <v>14019</v>
      </c>
      <c r="EE15" s="89">
        <v>11673</v>
      </c>
      <c r="EF15" s="89">
        <v>14372</v>
      </c>
      <c r="EG15" s="89">
        <v>17684</v>
      </c>
      <c r="EH15" s="89">
        <v>14629</v>
      </c>
      <c r="EI15" s="89">
        <v>15680</v>
      </c>
      <c r="EJ15" s="89">
        <v>13738</v>
      </c>
      <c r="EK15" s="89">
        <v>17826</v>
      </c>
      <c r="EL15" s="89">
        <v>16452</v>
      </c>
      <c r="EM15" s="89">
        <v>15301</v>
      </c>
      <c r="EN15" s="89">
        <v>17656</v>
      </c>
      <c r="EO15" s="89">
        <v>18891</v>
      </c>
      <c r="EP15" s="89">
        <v>18798</v>
      </c>
      <c r="EQ15" s="89">
        <v>13898</v>
      </c>
      <c r="ER15" s="89">
        <v>16904</v>
      </c>
      <c r="ES15" s="89">
        <v>20688</v>
      </c>
      <c r="ET15" s="89">
        <v>16028</v>
      </c>
      <c r="EU15" s="89">
        <v>18895</v>
      </c>
      <c r="EV15" s="89">
        <v>20273</v>
      </c>
      <c r="EW15" s="89">
        <v>24868</v>
      </c>
      <c r="EX15" s="89">
        <v>21932</v>
      </c>
      <c r="EY15" s="89">
        <v>18037</v>
      </c>
      <c r="EZ15" s="89">
        <v>22106</v>
      </c>
      <c r="FA15" s="89">
        <v>25795</v>
      </c>
      <c r="FB15" s="89">
        <v>19108</v>
      </c>
      <c r="FC15" s="89">
        <v>21798</v>
      </c>
      <c r="FD15" s="89">
        <v>24191</v>
      </c>
      <c r="FE15" s="89">
        <v>27647</v>
      </c>
      <c r="FF15" s="89">
        <v>16490</v>
      </c>
      <c r="FG15" s="89"/>
    </row>
    <row r="16" spans="1:205" s="4" customFormat="1" ht="11.25" x14ac:dyDescent="0.2">
      <c r="A16" s="1" t="s">
        <v>64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1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 t="s">
        <v>54</v>
      </c>
      <c r="AY16" s="12" t="s">
        <v>54</v>
      </c>
      <c r="CX16" s="89">
        <v>6865</v>
      </c>
      <c r="CY16" s="89">
        <v>1519</v>
      </c>
      <c r="CZ16" s="89">
        <v>5011</v>
      </c>
      <c r="DA16" s="89">
        <v>1272</v>
      </c>
      <c r="DB16" s="89">
        <v>6806</v>
      </c>
      <c r="DC16" s="89">
        <v>1600</v>
      </c>
      <c r="DD16" s="89">
        <v>4160</v>
      </c>
      <c r="DE16" s="89">
        <v>1380</v>
      </c>
      <c r="DF16" s="89">
        <v>6528</v>
      </c>
      <c r="DG16" s="89">
        <v>1929</v>
      </c>
      <c r="DH16" s="89">
        <v>3569</v>
      </c>
      <c r="DI16" s="89">
        <v>1237</v>
      </c>
      <c r="DJ16" s="89">
        <v>6769</v>
      </c>
      <c r="DK16" s="89">
        <v>1733</v>
      </c>
      <c r="DL16" s="89">
        <v>3469</v>
      </c>
      <c r="DM16" s="89">
        <v>1384</v>
      </c>
      <c r="DN16" s="89">
        <v>6233</v>
      </c>
      <c r="DO16" s="89">
        <v>1565</v>
      </c>
      <c r="DP16" s="89">
        <v>3652</v>
      </c>
      <c r="DQ16" s="89">
        <v>1497</v>
      </c>
      <c r="DR16" s="89">
        <v>7539</v>
      </c>
      <c r="DS16" s="89">
        <v>1681</v>
      </c>
      <c r="DT16" s="89">
        <v>4046</v>
      </c>
      <c r="DU16" s="89">
        <v>1291</v>
      </c>
      <c r="DV16" s="89">
        <v>6844</v>
      </c>
      <c r="DW16" s="89">
        <v>1458</v>
      </c>
      <c r="DX16" s="89">
        <v>3703</v>
      </c>
      <c r="DY16" s="89">
        <v>1304</v>
      </c>
      <c r="DZ16" s="89">
        <v>6056</v>
      </c>
      <c r="EA16" s="89">
        <v>1375</v>
      </c>
      <c r="EB16" s="89">
        <v>4070</v>
      </c>
      <c r="EC16" s="89">
        <v>1182</v>
      </c>
      <c r="ED16" s="89">
        <v>5875</v>
      </c>
      <c r="EE16" s="89">
        <v>1490</v>
      </c>
      <c r="EF16" s="89">
        <v>4303</v>
      </c>
      <c r="EG16" s="89">
        <v>1682</v>
      </c>
      <c r="EH16" s="89">
        <v>5788</v>
      </c>
      <c r="EI16" s="89">
        <v>2033</v>
      </c>
      <c r="EJ16" s="89">
        <v>3867</v>
      </c>
      <c r="EK16" s="89">
        <v>1341</v>
      </c>
      <c r="EL16" s="89">
        <v>6219</v>
      </c>
      <c r="EM16" s="89">
        <v>2266</v>
      </c>
      <c r="EN16" s="89">
        <v>4994</v>
      </c>
      <c r="EO16" s="89">
        <v>2209</v>
      </c>
      <c r="EP16" s="89">
        <v>6319</v>
      </c>
      <c r="EQ16" s="89">
        <v>2205</v>
      </c>
      <c r="ER16" s="89">
        <v>5310</v>
      </c>
      <c r="ES16" s="89">
        <v>2263</v>
      </c>
      <c r="ET16" s="89">
        <v>7077</v>
      </c>
      <c r="EU16" s="89">
        <v>2254</v>
      </c>
      <c r="EV16" s="89">
        <v>5288</v>
      </c>
      <c r="EW16" s="89">
        <v>1830</v>
      </c>
      <c r="EX16" s="89">
        <v>7032</v>
      </c>
      <c r="EY16" s="89">
        <v>2943</v>
      </c>
      <c r="EZ16" s="89">
        <v>5741</v>
      </c>
      <c r="FA16" s="89">
        <v>2007</v>
      </c>
      <c r="FB16" s="89">
        <v>6563</v>
      </c>
      <c r="FC16" s="89">
        <v>3048</v>
      </c>
      <c r="FD16" s="89">
        <v>5088</v>
      </c>
      <c r="FE16" s="89">
        <v>2152</v>
      </c>
      <c r="FF16" s="89">
        <v>5965</v>
      </c>
      <c r="FG16" s="89"/>
    </row>
    <row r="17" spans="1:163" s="4" customFormat="1" ht="11.25" x14ac:dyDescent="0.2">
      <c r="A17" s="1" t="s">
        <v>65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1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 t="s">
        <v>54</v>
      </c>
      <c r="AY17" s="12" t="s">
        <v>54</v>
      </c>
      <c r="CX17" s="89">
        <v>581</v>
      </c>
      <c r="CY17" s="89">
        <v>206</v>
      </c>
      <c r="CZ17" s="89">
        <v>440</v>
      </c>
      <c r="DA17" s="89">
        <v>636</v>
      </c>
      <c r="DB17" s="89">
        <v>718</v>
      </c>
      <c r="DC17" s="89">
        <v>855</v>
      </c>
      <c r="DD17" s="89">
        <v>785</v>
      </c>
      <c r="DE17" s="89">
        <v>1207</v>
      </c>
      <c r="DF17" s="89">
        <v>1010</v>
      </c>
      <c r="DG17" s="89">
        <v>704</v>
      </c>
      <c r="DH17" s="89">
        <v>781</v>
      </c>
      <c r="DI17" s="89">
        <v>693</v>
      </c>
      <c r="DJ17" s="89">
        <v>849</v>
      </c>
      <c r="DK17" s="89">
        <v>637</v>
      </c>
      <c r="DL17" s="89">
        <v>608</v>
      </c>
      <c r="DM17" s="89">
        <v>682</v>
      </c>
      <c r="DN17" s="89">
        <v>865</v>
      </c>
      <c r="DO17" s="89">
        <v>589</v>
      </c>
      <c r="DP17" s="89">
        <v>649</v>
      </c>
      <c r="DQ17" s="89">
        <v>706</v>
      </c>
      <c r="DR17" s="89">
        <v>889</v>
      </c>
      <c r="DS17" s="89">
        <v>552</v>
      </c>
      <c r="DT17" s="89">
        <v>791</v>
      </c>
      <c r="DU17" s="89">
        <v>683</v>
      </c>
      <c r="DV17" s="89">
        <v>848</v>
      </c>
      <c r="DW17" s="89">
        <v>689</v>
      </c>
      <c r="DX17" s="89">
        <v>688</v>
      </c>
      <c r="DY17" s="89">
        <v>896</v>
      </c>
      <c r="DZ17" s="89">
        <v>1038</v>
      </c>
      <c r="EA17" s="89">
        <v>924</v>
      </c>
      <c r="EB17" s="89">
        <v>1108</v>
      </c>
      <c r="EC17" s="89">
        <v>581</v>
      </c>
      <c r="ED17" s="89">
        <v>1177</v>
      </c>
      <c r="EE17" s="89">
        <v>845</v>
      </c>
      <c r="EF17" s="89">
        <v>712</v>
      </c>
      <c r="EG17" s="89">
        <v>957</v>
      </c>
      <c r="EH17" s="89">
        <v>1050</v>
      </c>
      <c r="EI17" s="89">
        <v>768</v>
      </c>
      <c r="EJ17" s="89">
        <v>949</v>
      </c>
      <c r="EK17" s="89">
        <v>1710</v>
      </c>
      <c r="EL17" s="89">
        <v>1725</v>
      </c>
      <c r="EM17" s="89">
        <v>1844</v>
      </c>
      <c r="EN17" s="89">
        <v>1877</v>
      </c>
      <c r="EO17" s="89">
        <v>1389</v>
      </c>
      <c r="EP17" s="89">
        <v>1626</v>
      </c>
      <c r="EQ17" s="89">
        <v>949</v>
      </c>
      <c r="ER17" s="89">
        <v>1004</v>
      </c>
      <c r="ES17" s="89">
        <v>1959</v>
      </c>
      <c r="ET17" s="89">
        <v>1877</v>
      </c>
      <c r="EU17" s="89">
        <v>1412</v>
      </c>
      <c r="EV17" s="89">
        <v>986</v>
      </c>
      <c r="EW17" s="89">
        <v>832</v>
      </c>
      <c r="EX17" s="89">
        <v>778</v>
      </c>
      <c r="EY17" s="89">
        <v>779</v>
      </c>
      <c r="EZ17" s="89">
        <v>632</v>
      </c>
      <c r="FA17" s="89">
        <v>767</v>
      </c>
      <c r="FB17" s="89">
        <v>890</v>
      </c>
      <c r="FC17" s="89">
        <v>596</v>
      </c>
      <c r="FD17" s="89">
        <v>552</v>
      </c>
      <c r="FE17" s="89">
        <v>674</v>
      </c>
      <c r="FF17" s="89">
        <v>761</v>
      </c>
      <c r="FG17" s="89"/>
    </row>
    <row r="18" spans="1:163" s="4" customFormat="1" ht="11.25" x14ac:dyDescent="0.2">
      <c r="A18" s="1" t="s">
        <v>66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1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 t="s">
        <v>54</v>
      </c>
      <c r="AY18" s="12" t="s">
        <v>54</v>
      </c>
      <c r="CX18" s="89">
        <v>801</v>
      </c>
      <c r="CY18" s="89">
        <v>540</v>
      </c>
      <c r="CZ18" s="89">
        <v>952</v>
      </c>
      <c r="DA18" s="89">
        <v>285</v>
      </c>
      <c r="DB18" s="89">
        <v>789</v>
      </c>
      <c r="DC18" s="89">
        <v>509</v>
      </c>
      <c r="DD18" s="89">
        <v>1032</v>
      </c>
      <c r="DE18" s="89">
        <v>545</v>
      </c>
      <c r="DF18" s="89">
        <v>793</v>
      </c>
      <c r="DG18" s="89">
        <v>812</v>
      </c>
      <c r="DH18" s="89">
        <v>829</v>
      </c>
      <c r="DI18" s="89">
        <v>599</v>
      </c>
      <c r="DJ18" s="89">
        <v>733</v>
      </c>
      <c r="DK18" s="89">
        <v>663</v>
      </c>
      <c r="DL18" s="89">
        <v>1086</v>
      </c>
      <c r="DM18" s="89">
        <v>761</v>
      </c>
      <c r="DN18" s="89">
        <v>828</v>
      </c>
      <c r="DO18" s="89">
        <v>771</v>
      </c>
      <c r="DP18" s="89">
        <v>613</v>
      </c>
      <c r="DQ18" s="89">
        <v>656</v>
      </c>
      <c r="DR18" s="89">
        <v>651</v>
      </c>
      <c r="DS18" s="89">
        <v>786</v>
      </c>
      <c r="DT18" s="89">
        <v>847</v>
      </c>
      <c r="DU18" s="89">
        <v>766</v>
      </c>
      <c r="DV18" s="89">
        <v>1102</v>
      </c>
      <c r="DW18" s="89">
        <v>724</v>
      </c>
      <c r="DX18" s="89">
        <v>868</v>
      </c>
      <c r="DY18" s="89">
        <v>918</v>
      </c>
      <c r="DZ18" s="89">
        <v>1042</v>
      </c>
      <c r="EA18" s="89">
        <v>915</v>
      </c>
      <c r="EB18" s="89">
        <v>1084</v>
      </c>
      <c r="EC18" s="89">
        <v>1054</v>
      </c>
      <c r="ED18" s="89">
        <v>1242</v>
      </c>
      <c r="EE18" s="89">
        <v>1078</v>
      </c>
      <c r="EF18" s="89">
        <v>1150</v>
      </c>
      <c r="EG18" s="89">
        <v>1013</v>
      </c>
      <c r="EH18" s="89">
        <v>1238</v>
      </c>
      <c r="EI18" s="89">
        <v>1165</v>
      </c>
      <c r="EJ18" s="89">
        <v>1103</v>
      </c>
      <c r="EK18" s="89">
        <v>1426</v>
      </c>
      <c r="EL18" s="89">
        <v>1445</v>
      </c>
      <c r="EM18" s="89">
        <v>1347</v>
      </c>
      <c r="EN18" s="89">
        <v>1197</v>
      </c>
      <c r="EO18" s="89">
        <v>1242</v>
      </c>
      <c r="EP18" s="89">
        <v>1094</v>
      </c>
      <c r="EQ18" s="89">
        <v>1591</v>
      </c>
      <c r="ER18" s="89">
        <v>1333</v>
      </c>
      <c r="ES18" s="89">
        <v>1509</v>
      </c>
      <c r="ET18" s="89">
        <v>1083</v>
      </c>
      <c r="EU18" s="89">
        <v>925</v>
      </c>
      <c r="EV18" s="89">
        <v>1170</v>
      </c>
      <c r="EW18" s="89">
        <v>1039</v>
      </c>
      <c r="EX18" s="89">
        <v>1064</v>
      </c>
      <c r="EY18" s="89">
        <v>988</v>
      </c>
      <c r="EZ18" s="89">
        <v>1171</v>
      </c>
      <c r="FA18" s="89">
        <v>1443</v>
      </c>
      <c r="FB18" s="89">
        <v>1223</v>
      </c>
      <c r="FC18" s="89">
        <v>1001</v>
      </c>
      <c r="FD18" s="89">
        <v>1155</v>
      </c>
      <c r="FE18" s="89">
        <v>836</v>
      </c>
      <c r="FF18" s="89">
        <v>720</v>
      </c>
      <c r="FG18" s="89"/>
    </row>
    <row r="19" spans="1:163" s="4" customFormat="1" ht="11.25" x14ac:dyDescent="0.2">
      <c r="A19" s="1" t="s">
        <v>67</v>
      </c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4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 t="s">
        <v>54</v>
      </c>
      <c r="AY19" s="12" t="s">
        <v>54</v>
      </c>
      <c r="CX19" s="89">
        <v>43276</v>
      </c>
      <c r="CY19" s="89">
        <v>32711</v>
      </c>
      <c r="CZ19" s="89">
        <v>40163</v>
      </c>
      <c r="DA19" s="89">
        <v>40020</v>
      </c>
      <c r="DB19" s="89">
        <v>38083</v>
      </c>
      <c r="DC19" s="89">
        <v>34491</v>
      </c>
      <c r="DD19" s="89">
        <v>38329</v>
      </c>
      <c r="DE19" s="89">
        <v>36833</v>
      </c>
      <c r="DF19" s="89">
        <v>37905</v>
      </c>
      <c r="DG19" s="89">
        <v>33290</v>
      </c>
      <c r="DH19" s="89">
        <v>34160</v>
      </c>
      <c r="DI19" s="89">
        <v>33387</v>
      </c>
      <c r="DJ19" s="89">
        <v>38822</v>
      </c>
      <c r="DK19" s="89">
        <v>28861</v>
      </c>
      <c r="DL19" s="89">
        <v>29392</v>
      </c>
      <c r="DM19" s="89">
        <v>34411</v>
      </c>
      <c r="DN19" s="89">
        <v>37976</v>
      </c>
      <c r="DO19" s="89">
        <v>35491</v>
      </c>
      <c r="DP19" s="89">
        <v>33638</v>
      </c>
      <c r="DQ19" s="89">
        <v>36875</v>
      </c>
      <c r="DR19" s="89">
        <v>39544</v>
      </c>
      <c r="DS19" s="89">
        <v>31218</v>
      </c>
      <c r="DT19" s="89">
        <v>39730</v>
      </c>
      <c r="DU19" s="89">
        <v>39964</v>
      </c>
      <c r="DV19" s="89">
        <v>40163</v>
      </c>
      <c r="DW19" s="89">
        <v>37366</v>
      </c>
      <c r="DX19" s="89">
        <v>36703</v>
      </c>
      <c r="DY19" s="89">
        <v>39661</v>
      </c>
      <c r="DZ19" s="89">
        <v>42691</v>
      </c>
      <c r="EA19" s="89">
        <v>34917</v>
      </c>
      <c r="EB19" s="89">
        <v>41173</v>
      </c>
      <c r="EC19" s="89">
        <v>44123</v>
      </c>
      <c r="ED19" s="89">
        <v>51153</v>
      </c>
      <c r="EE19" s="89">
        <v>34140</v>
      </c>
      <c r="EF19" s="89">
        <v>45186</v>
      </c>
      <c r="EG19" s="89">
        <v>52316</v>
      </c>
      <c r="EH19" s="89">
        <v>51037</v>
      </c>
      <c r="EI19" s="89">
        <v>48423</v>
      </c>
      <c r="EJ19" s="89">
        <v>47947</v>
      </c>
      <c r="EK19" s="89">
        <v>53894</v>
      </c>
      <c r="EL19" s="89">
        <v>54470</v>
      </c>
      <c r="EM19" s="89">
        <v>46071</v>
      </c>
      <c r="EN19" s="89">
        <v>55737</v>
      </c>
      <c r="EO19" s="89">
        <v>61451</v>
      </c>
      <c r="EP19" s="89">
        <v>71236</v>
      </c>
      <c r="EQ19" s="89">
        <v>46418</v>
      </c>
      <c r="ER19" s="89">
        <v>60436</v>
      </c>
      <c r="ES19" s="89">
        <v>69532</v>
      </c>
      <c r="ET19" s="89">
        <v>62214</v>
      </c>
      <c r="EU19" s="89">
        <v>67080</v>
      </c>
      <c r="EV19" s="89">
        <v>72831</v>
      </c>
      <c r="EW19" s="89">
        <v>79055</v>
      </c>
      <c r="EX19" s="89">
        <v>86079</v>
      </c>
      <c r="EY19" s="89">
        <v>60605</v>
      </c>
      <c r="EZ19" s="89">
        <v>79518</v>
      </c>
      <c r="FA19" s="89">
        <v>82435</v>
      </c>
      <c r="FB19" s="89">
        <v>74756</v>
      </c>
      <c r="FC19" s="89">
        <v>72871</v>
      </c>
      <c r="FD19" s="89">
        <v>84820</v>
      </c>
      <c r="FE19" s="89">
        <v>82694</v>
      </c>
      <c r="FF19" s="89">
        <v>51785</v>
      </c>
      <c r="FG19" s="89"/>
    </row>
    <row r="20" spans="1:163" s="4" customFormat="1" ht="39.75" customHeight="1" x14ac:dyDescent="0.2">
      <c r="A20" s="1" t="s">
        <v>68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1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 t="s">
        <v>54</v>
      </c>
      <c r="AY20" s="12" t="s">
        <v>54</v>
      </c>
      <c r="CX20" s="89">
        <v>9249</v>
      </c>
      <c r="CY20" s="89">
        <v>8502</v>
      </c>
      <c r="CZ20" s="89">
        <v>11070</v>
      </c>
      <c r="DA20" s="89">
        <v>9865</v>
      </c>
      <c r="DB20" s="89">
        <v>10280</v>
      </c>
      <c r="DC20" s="89">
        <v>9518</v>
      </c>
      <c r="DD20" s="89">
        <v>11185</v>
      </c>
      <c r="DE20" s="89">
        <v>9989</v>
      </c>
      <c r="DF20" s="89">
        <v>11149</v>
      </c>
      <c r="DG20" s="89">
        <v>10520</v>
      </c>
      <c r="DH20" s="89">
        <v>11054</v>
      </c>
      <c r="DI20" s="89">
        <v>9459</v>
      </c>
      <c r="DJ20" s="89">
        <v>9822</v>
      </c>
      <c r="DK20" s="89">
        <v>8655</v>
      </c>
      <c r="DL20" s="89">
        <v>10903</v>
      </c>
      <c r="DM20" s="89">
        <v>8733</v>
      </c>
      <c r="DN20" s="89">
        <v>7840</v>
      </c>
      <c r="DO20" s="89">
        <v>6160</v>
      </c>
      <c r="DP20" s="89">
        <v>8613</v>
      </c>
      <c r="DQ20" s="89">
        <v>7947</v>
      </c>
      <c r="DR20" s="89">
        <v>7411</v>
      </c>
      <c r="DS20" s="89">
        <v>7470</v>
      </c>
      <c r="DT20" s="89">
        <v>10498</v>
      </c>
      <c r="DU20" s="89">
        <v>8668</v>
      </c>
      <c r="DV20" s="89">
        <v>8331</v>
      </c>
      <c r="DW20" s="89">
        <v>7751</v>
      </c>
      <c r="DX20" s="89">
        <v>9553</v>
      </c>
      <c r="DY20" s="89">
        <v>9404</v>
      </c>
      <c r="DZ20" s="89">
        <v>7891</v>
      </c>
      <c r="EA20" s="89">
        <v>7266</v>
      </c>
      <c r="EB20" s="89">
        <v>8938</v>
      </c>
      <c r="EC20" s="89">
        <v>8757</v>
      </c>
      <c r="ED20" s="89">
        <v>7495</v>
      </c>
      <c r="EE20" s="89">
        <v>7869</v>
      </c>
      <c r="EF20" s="89">
        <v>8826</v>
      </c>
      <c r="EG20" s="89">
        <v>10051</v>
      </c>
      <c r="EH20" s="89">
        <v>9353</v>
      </c>
      <c r="EI20" s="89">
        <v>9203</v>
      </c>
      <c r="EJ20" s="89">
        <v>9824</v>
      </c>
      <c r="EK20" s="89">
        <v>10349</v>
      </c>
      <c r="EL20" s="89">
        <v>8599</v>
      </c>
      <c r="EM20" s="89">
        <v>8418</v>
      </c>
      <c r="EN20" s="89">
        <v>9024</v>
      </c>
      <c r="EO20" s="89">
        <v>9079</v>
      </c>
      <c r="EP20" s="89">
        <v>8913</v>
      </c>
      <c r="EQ20" s="89">
        <v>8472</v>
      </c>
      <c r="ER20" s="89">
        <v>9411</v>
      </c>
      <c r="ES20" s="89">
        <v>10881</v>
      </c>
      <c r="ET20" s="89">
        <v>9923</v>
      </c>
      <c r="EU20" s="89">
        <v>7966</v>
      </c>
      <c r="EV20" s="89">
        <v>12000</v>
      </c>
      <c r="EW20" s="89">
        <v>12463</v>
      </c>
      <c r="EX20" s="89">
        <v>12240</v>
      </c>
      <c r="EY20" s="89">
        <v>10993</v>
      </c>
      <c r="EZ20" s="89">
        <v>12777</v>
      </c>
      <c r="FA20" s="89">
        <v>13694</v>
      </c>
      <c r="FB20" s="89">
        <v>12222</v>
      </c>
      <c r="FC20" s="89">
        <v>10252</v>
      </c>
      <c r="FD20" s="89">
        <v>13903</v>
      </c>
      <c r="FE20" s="89">
        <v>14478</v>
      </c>
      <c r="FF20" s="89">
        <v>6176</v>
      </c>
      <c r="FG20" s="89"/>
    </row>
    <row r="21" spans="1:163" s="4" customFormat="1" ht="11.25" x14ac:dyDescent="0.2">
      <c r="A21" s="1" t="s">
        <v>69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1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 t="s">
        <v>54</v>
      </c>
      <c r="AY21" s="12" t="s">
        <v>54</v>
      </c>
      <c r="CX21" s="89">
        <v>155607</v>
      </c>
      <c r="CY21" s="89">
        <v>108097</v>
      </c>
      <c r="CZ21" s="89">
        <v>136287</v>
      </c>
      <c r="DA21" s="89">
        <v>146169</v>
      </c>
      <c r="DB21" s="89">
        <v>148811</v>
      </c>
      <c r="DC21" s="89">
        <v>99744</v>
      </c>
      <c r="DD21" s="89">
        <v>124752</v>
      </c>
      <c r="DE21" s="89">
        <v>134791</v>
      </c>
      <c r="DF21" s="89">
        <v>124922</v>
      </c>
      <c r="DG21" s="89">
        <v>82288</v>
      </c>
      <c r="DH21" s="89">
        <v>113034</v>
      </c>
      <c r="DI21" s="89">
        <v>114029</v>
      </c>
      <c r="DJ21" s="89">
        <v>100119</v>
      </c>
      <c r="DK21" s="89">
        <v>65083</v>
      </c>
      <c r="DL21" s="89">
        <v>88902</v>
      </c>
      <c r="DM21" s="89">
        <v>84824</v>
      </c>
      <c r="DN21" s="89">
        <v>74695</v>
      </c>
      <c r="DO21" s="89">
        <v>44246</v>
      </c>
      <c r="DP21" s="89">
        <v>60187</v>
      </c>
      <c r="DQ21" s="89">
        <v>68611</v>
      </c>
      <c r="DR21" s="89">
        <v>78301</v>
      </c>
      <c r="DS21" s="89">
        <v>48694</v>
      </c>
      <c r="DT21" s="89">
        <v>84219</v>
      </c>
      <c r="DU21" s="89">
        <v>73160</v>
      </c>
      <c r="DV21" s="89">
        <v>61016</v>
      </c>
      <c r="DW21" s="89">
        <v>31105</v>
      </c>
      <c r="DX21" s="89">
        <v>65018</v>
      </c>
      <c r="DY21" s="89">
        <v>62430</v>
      </c>
      <c r="DZ21" s="89">
        <v>65460</v>
      </c>
      <c r="EA21" s="89">
        <v>35439</v>
      </c>
      <c r="EB21" s="89">
        <v>67995</v>
      </c>
      <c r="EC21" s="89">
        <v>64519</v>
      </c>
      <c r="ED21" s="89">
        <v>60083</v>
      </c>
      <c r="EE21" s="89">
        <v>31141</v>
      </c>
      <c r="EF21" s="89">
        <v>64093</v>
      </c>
      <c r="EG21" s="89">
        <v>59549</v>
      </c>
      <c r="EH21" s="89">
        <v>56793</v>
      </c>
      <c r="EI21" s="89">
        <v>31948</v>
      </c>
      <c r="EJ21" s="89">
        <v>66198</v>
      </c>
      <c r="EK21" s="89">
        <v>58651</v>
      </c>
      <c r="EL21" s="89">
        <v>53551</v>
      </c>
      <c r="EM21" s="89">
        <v>30270</v>
      </c>
      <c r="EN21" s="89">
        <v>62822</v>
      </c>
      <c r="EO21" s="89">
        <v>68108</v>
      </c>
      <c r="EP21" s="89">
        <v>77410</v>
      </c>
      <c r="EQ21" s="89">
        <v>46293</v>
      </c>
      <c r="ER21" s="89">
        <v>84047</v>
      </c>
      <c r="ES21" s="89">
        <v>82497</v>
      </c>
      <c r="ET21" s="89">
        <v>83614</v>
      </c>
      <c r="EU21" s="89">
        <v>46151</v>
      </c>
      <c r="EV21" s="89">
        <v>85251</v>
      </c>
      <c r="EW21" s="89">
        <v>81575</v>
      </c>
      <c r="EX21" s="89">
        <v>82429</v>
      </c>
      <c r="EY21" s="89">
        <v>48547</v>
      </c>
      <c r="EZ21" s="89">
        <v>94187</v>
      </c>
      <c r="FA21" s="89">
        <v>94280</v>
      </c>
      <c r="FB21" s="89">
        <v>88469</v>
      </c>
      <c r="FC21" s="89">
        <v>56963</v>
      </c>
      <c r="FD21" s="89">
        <v>102366</v>
      </c>
      <c r="FE21" s="89">
        <v>97183</v>
      </c>
      <c r="FF21" s="89">
        <v>52097</v>
      </c>
      <c r="FG21" s="89"/>
    </row>
    <row r="22" spans="1:163" s="4" customFormat="1" ht="11.25" x14ac:dyDescent="0.2">
      <c r="A22" s="1" t="s">
        <v>70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1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 t="s">
        <v>54</v>
      </c>
      <c r="AY22" s="12" t="s">
        <v>54</v>
      </c>
      <c r="CX22" s="89">
        <v>13032</v>
      </c>
      <c r="CY22" s="89">
        <v>8928</v>
      </c>
      <c r="CZ22" s="89">
        <v>12251</v>
      </c>
      <c r="DA22" s="89">
        <v>12639</v>
      </c>
      <c r="DB22" s="89">
        <v>12062</v>
      </c>
      <c r="DC22" s="89">
        <v>9552</v>
      </c>
      <c r="DD22" s="89">
        <v>12506</v>
      </c>
      <c r="DE22" s="89">
        <v>13847</v>
      </c>
      <c r="DF22" s="89">
        <v>12269</v>
      </c>
      <c r="DG22" s="89">
        <v>8683</v>
      </c>
      <c r="DH22" s="89">
        <v>11834</v>
      </c>
      <c r="DI22" s="89">
        <v>13234</v>
      </c>
      <c r="DJ22" s="89">
        <v>11535</v>
      </c>
      <c r="DK22" s="89">
        <v>8671</v>
      </c>
      <c r="DL22" s="89">
        <v>10196</v>
      </c>
      <c r="DM22" s="89">
        <v>9272</v>
      </c>
      <c r="DN22" s="89">
        <v>11133</v>
      </c>
      <c r="DO22" s="89">
        <v>9182</v>
      </c>
      <c r="DP22" s="89">
        <v>10954</v>
      </c>
      <c r="DQ22" s="89">
        <v>11366</v>
      </c>
      <c r="DR22" s="89">
        <v>10216</v>
      </c>
      <c r="DS22" s="89">
        <v>8722</v>
      </c>
      <c r="DT22" s="89">
        <v>11286</v>
      </c>
      <c r="DU22" s="89">
        <v>11047</v>
      </c>
      <c r="DV22" s="89">
        <v>11315</v>
      </c>
      <c r="DW22" s="89">
        <v>8315</v>
      </c>
      <c r="DX22" s="89">
        <v>11008</v>
      </c>
      <c r="DY22" s="89">
        <v>11602</v>
      </c>
      <c r="DZ22" s="89">
        <v>10884</v>
      </c>
      <c r="EA22" s="89">
        <v>7359</v>
      </c>
      <c r="EB22" s="89">
        <v>11087</v>
      </c>
      <c r="EC22" s="89">
        <v>12676</v>
      </c>
      <c r="ED22" s="89">
        <v>11135</v>
      </c>
      <c r="EE22" s="89">
        <v>6597</v>
      </c>
      <c r="EF22" s="89">
        <v>10021</v>
      </c>
      <c r="EG22" s="89">
        <v>13677</v>
      </c>
      <c r="EH22" s="89">
        <v>11192</v>
      </c>
      <c r="EI22" s="89">
        <v>7671</v>
      </c>
      <c r="EJ22" s="89">
        <v>11345</v>
      </c>
      <c r="EK22" s="89">
        <v>13052</v>
      </c>
      <c r="EL22" s="89">
        <v>12462</v>
      </c>
      <c r="EM22" s="89">
        <v>8655</v>
      </c>
      <c r="EN22" s="89">
        <v>13927</v>
      </c>
      <c r="EO22" s="89">
        <v>13202</v>
      </c>
      <c r="EP22" s="89">
        <v>11905</v>
      </c>
      <c r="EQ22" s="89">
        <v>7822</v>
      </c>
      <c r="ER22" s="89">
        <v>11745</v>
      </c>
      <c r="ES22" s="89">
        <v>12708</v>
      </c>
      <c r="ET22" s="89">
        <v>13676</v>
      </c>
      <c r="EU22" s="89">
        <v>8884</v>
      </c>
      <c r="EV22" s="89">
        <v>12834</v>
      </c>
      <c r="EW22" s="89">
        <v>15209</v>
      </c>
      <c r="EX22" s="89">
        <v>13659</v>
      </c>
      <c r="EY22" s="89">
        <v>8881</v>
      </c>
      <c r="EZ22" s="89">
        <v>12827</v>
      </c>
      <c r="FA22" s="89">
        <v>15408</v>
      </c>
      <c r="FB22" s="89">
        <v>13925</v>
      </c>
      <c r="FC22" s="89">
        <v>9976</v>
      </c>
      <c r="FD22" s="89">
        <v>13837</v>
      </c>
      <c r="FE22" s="89">
        <v>15979</v>
      </c>
      <c r="FF22" s="89">
        <v>8982</v>
      </c>
      <c r="FG22" s="89"/>
    </row>
    <row r="23" spans="1:163" s="4" customFormat="1" ht="11.25" x14ac:dyDescent="0.2">
      <c r="A23" s="1" t="s">
        <v>71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 t="s">
        <v>54</v>
      </c>
      <c r="AY23" s="12" t="s">
        <v>54</v>
      </c>
      <c r="CX23" s="89">
        <v>7157</v>
      </c>
      <c r="CY23" s="89">
        <v>3294</v>
      </c>
      <c r="CZ23" s="89">
        <v>8679</v>
      </c>
      <c r="DA23" s="89">
        <v>3412</v>
      </c>
      <c r="DB23" s="89">
        <v>8678</v>
      </c>
      <c r="DC23" s="89">
        <v>3950</v>
      </c>
      <c r="DD23" s="89">
        <v>8423</v>
      </c>
      <c r="DE23" s="89">
        <v>3546</v>
      </c>
      <c r="DF23" s="89">
        <v>8423</v>
      </c>
      <c r="DG23" s="89">
        <v>3840</v>
      </c>
      <c r="DH23" s="89">
        <v>7038</v>
      </c>
      <c r="DI23" s="89">
        <v>3960</v>
      </c>
      <c r="DJ23" s="89">
        <v>7971</v>
      </c>
      <c r="DK23" s="89">
        <v>2277</v>
      </c>
      <c r="DL23" s="89">
        <v>6214</v>
      </c>
      <c r="DM23" s="89">
        <v>2596</v>
      </c>
      <c r="DN23" s="89">
        <v>7029</v>
      </c>
      <c r="DO23" s="89">
        <v>2281</v>
      </c>
      <c r="DP23" s="89">
        <v>4027</v>
      </c>
      <c r="DQ23" s="89">
        <v>2950</v>
      </c>
      <c r="DR23" s="89">
        <v>7410</v>
      </c>
      <c r="DS23" s="89">
        <v>2567</v>
      </c>
      <c r="DT23" s="89">
        <v>7226</v>
      </c>
      <c r="DU23" s="89">
        <v>3085</v>
      </c>
      <c r="DV23" s="89">
        <v>7062</v>
      </c>
      <c r="DW23" s="89">
        <v>3073</v>
      </c>
      <c r="DX23" s="89">
        <v>7185</v>
      </c>
      <c r="DY23" s="89">
        <v>2494</v>
      </c>
      <c r="DZ23" s="89">
        <v>8284</v>
      </c>
      <c r="EA23" s="89">
        <v>2820</v>
      </c>
      <c r="EB23" s="89">
        <v>6603</v>
      </c>
      <c r="EC23" s="89">
        <v>2828</v>
      </c>
      <c r="ED23" s="89">
        <v>7660</v>
      </c>
      <c r="EE23" s="89">
        <v>3237</v>
      </c>
      <c r="EF23" s="89">
        <v>7985</v>
      </c>
      <c r="EG23" s="89">
        <v>3594</v>
      </c>
      <c r="EH23" s="89">
        <v>7353</v>
      </c>
      <c r="EI23" s="89">
        <v>2345</v>
      </c>
      <c r="EJ23" s="89">
        <v>8061</v>
      </c>
      <c r="EK23" s="89">
        <v>3770</v>
      </c>
      <c r="EL23" s="89">
        <v>7547</v>
      </c>
      <c r="EM23" s="89">
        <v>3267</v>
      </c>
      <c r="EN23" s="89">
        <v>9378</v>
      </c>
      <c r="EO23" s="89">
        <v>4124</v>
      </c>
      <c r="EP23" s="89">
        <v>7800</v>
      </c>
      <c r="EQ23" s="89">
        <v>2660</v>
      </c>
      <c r="ER23" s="89">
        <v>9236</v>
      </c>
      <c r="ES23" s="89">
        <v>4128</v>
      </c>
      <c r="ET23" s="89">
        <v>8613</v>
      </c>
      <c r="EU23" s="89">
        <v>3183</v>
      </c>
      <c r="EV23" s="89">
        <v>9973</v>
      </c>
      <c r="EW23" s="89">
        <v>4408</v>
      </c>
      <c r="EX23" s="89">
        <v>9659</v>
      </c>
      <c r="EY23" s="89">
        <v>3521</v>
      </c>
      <c r="EZ23" s="89">
        <v>10532</v>
      </c>
      <c r="FA23" s="89">
        <v>5515</v>
      </c>
      <c r="FB23" s="89">
        <v>9285</v>
      </c>
      <c r="FC23" s="89">
        <v>3861</v>
      </c>
      <c r="FD23" s="89">
        <v>11575</v>
      </c>
      <c r="FE23" s="89">
        <v>4668</v>
      </c>
      <c r="FF23" s="89">
        <v>6253</v>
      </c>
      <c r="FG23" s="89"/>
    </row>
    <row r="24" spans="1:163" s="4" customFormat="1" ht="11.25" x14ac:dyDescent="0.2">
      <c r="A24" s="1" t="s">
        <v>72</v>
      </c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1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 t="s">
        <v>54</v>
      </c>
      <c r="AY24" s="12" t="s">
        <v>54</v>
      </c>
      <c r="CX24" s="89">
        <v>1658</v>
      </c>
      <c r="CY24" s="89">
        <v>362</v>
      </c>
      <c r="CZ24" s="89">
        <v>954</v>
      </c>
      <c r="DA24" s="89">
        <v>1747</v>
      </c>
      <c r="DB24" s="89">
        <v>2076</v>
      </c>
      <c r="DC24" s="89">
        <v>1330</v>
      </c>
      <c r="DD24" s="89">
        <v>1493</v>
      </c>
      <c r="DE24" s="89">
        <v>1455</v>
      </c>
      <c r="DF24" s="89">
        <v>1540</v>
      </c>
      <c r="DG24" s="89">
        <v>1319</v>
      </c>
      <c r="DH24" s="89">
        <v>1965</v>
      </c>
      <c r="DI24" s="89">
        <v>1605</v>
      </c>
      <c r="DJ24" s="89">
        <v>1913</v>
      </c>
      <c r="DK24" s="89">
        <v>832</v>
      </c>
      <c r="DL24" s="89">
        <v>1306</v>
      </c>
      <c r="DM24" s="89">
        <v>1249</v>
      </c>
      <c r="DN24" s="89">
        <v>1432</v>
      </c>
      <c r="DO24" s="89">
        <v>1038</v>
      </c>
      <c r="DP24" s="89">
        <v>1150</v>
      </c>
      <c r="DQ24" s="89">
        <v>810</v>
      </c>
      <c r="DR24" s="89">
        <v>1539</v>
      </c>
      <c r="DS24" s="89">
        <v>867</v>
      </c>
      <c r="DT24" s="89">
        <v>1074</v>
      </c>
      <c r="DU24" s="89">
        <v>836</v>
      </c>
      <c r="DV24" s="89">
        <v>919</v>
      </c>
      <c r="DW24" s="89">
        <v>868</v>
      </c>
      <c r="DX24" s="89">
        <v>1143</v>
      </c>
      <c r="DY24" s="89">
        <v>951</v>
      </c>
      <c r="DZ24" s="89">
        <v>2456</v>
      </c>
      <c r="EA24" s="89">
        <v>4089</v>
      </c>
      <c r="EB24" s="89">
        <v>4387</v>
      </c>
      <c r="EC24" s="89">
        <v>1059</v>
      </c>
      <c r="ED24" s="89">
        <v>1173</v>
      </c>
      <c r="EE24" s="89">
        <v>853</v>
      </c>
      <c r="EF24" s="89">
        <v>1165</v>
      </c>
      <c r="EG24" s="89">
        <v>1022</v>
      </c>
      <c r="EH24" s="89">
        <v>1147</v>
      </c>
      <c r="EI24" s="89">
        <v>492</v>
      </c>
      <c r="EJ24" s="89">
        <v>616</v>
      </c>
      <c r="EK24" s="89">
        <v>1937</v>
      </c>
      <c r="EL24" s="89">
        <v>2117</v>
      </c>
      <c r="EM24" s="89">
        <v>2015</v>
      </c>
      <c r="EN24" s="89">
        <v>2089</v>
      </c>
      <c r="EO24" s="89">
        <v>1677</v>
      </c>
      <c r="EP24" s="89">
        <v>1469</v>
      </c>
      <c r="EQ24" s="89">
        <v>859</v>
      </c>
      <c r="ER24" s="89">
        <v>1497</v>
      </c>
      <c r="ES24" s="89">
        <v>2134</v>
      </c>
      <c r="ET24" s="89">
        <v>1599</v>
      </c>
      <c r="EU24" s="89">
        <v>1284</v>
      </c>
      <c r="EV24" s="89">
        <v>1007</v>
      </c>
      <c r="EW24" s="89">
        <v>838</v>
      </c>
      <c r="EX24" s="89">
        <v>693</v>
      </c>
      <c r="EY24" s="89">
        <v>565</v>
      </c>
      <c r="EZ24" s="89">
        <v>772</v>
      </c>
      <c r="FA24" s="89">
        <v>515</v>
      </c>
      <c r="FB24" s="89">
        <v>671</v>
      </c>
      <c r="FC24" s="89">
        <v>515</v>
      </c>
      <c r="FD24" s="89">
        <v>739</v>
      </c>
      <c r="FE24" s="89">
        <v>600</v>
      </c>
      <c r="FF24" s="89">
        <v>392</v>
      </c>
      <c r="FG24" s="89"/>
    </row>
    <row r="25" spans="1:163" s="4" customFormat="1" ht="11.25" x14ac:dyDescent="0.2">
      <c r="A25" s="1" t="s">
        <v>73</v>
      </c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1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 t="s">
        <v>54</v>
      </c>
      <c r="AY25" s="12" t="s">
        <v>54</v>
      </c>
      <c r="CX25" s="89">
        <v>5434</v>
      </c>
      <c r="CY25" s="89">
        <v>5033</v>
      </c>
      <c r="CZ25" s="89">
        <v>5552</v>
      </c>
      <c r="DA25" s="89">
        <v>4991</v>
      </c>
      <c r="DB25" s="89">
        <v>5306</v>
      </c>
      <c r="DC25" s="89">
        <v>4078</v>
      </c>
      <c r="DD25" s="89">
        <v>4391</v>
      </c>
      <c r="DE25" s="89">
        <v>4139</v>
      </c>
      <c r="DF25" s="89">
        <v>5502</v>
      </c>
      <c r="DG25" s="89">
        <v>3782</v>
      </c>
      <c r="DH25" s="89">
        <v>3799</v>
      </c>
      <c r="DI25" s="89">
        <v>4487</v>
      </c>
      <c r="DJ25" s="89">
        <v>4042</v>
      </c>
      <c r="DK25" s="89">
        <v>3420</v>
      </c>
      <c r="DL25" s="89">
        <v>3802</v>
      </c>
      <c r="DM25" s="89">
        <v>3219</v>
      </c>
      <c r="DN25" s="89">
        <v>3604</v>
      </c>
      <c r="DO25" s="89">
        <v>2474</v>
      </c>
      <c r="DP25" s="89">
        <v>3362</v>
      </c>
      <c r="DQ25" s="89">
        <v>2904</v>
      </c>
      <c r="DR25" s="89">
        <v>2833</v>
      </c>
      <c r="DS25" s="89">
        <v>2839</v>
      </c>
      <c r="DT25" s="89">
        <v>3307</v>
      </c>
      <c r="DU25" s="89">
        <v>3108</v>
      </c>
      <c r="DV25" s="89">
        <v>3693</v>
      </c>
      <c r="DW25" s="89">
        <v>2083</v>
      </c>
      <c r="DX25" s="89">
        <v>3117</v>
      </c>
      <c r="DY25" s="89">
        <v>2788</v>
      </c>
      <c r="DZ25" s="89">
        <v>2942</v>
      </c>
      <c r="EA25" s="89">
        <v>2426</v>
      </c>
      <c r="EB25" s="89">
        <v>2973</v>
      </c>
      <c r="EC25" s="89">
        <v>3439</v>
      </c>
      <c r="ED25" s="89">
        <v>3809</v>
      </c>
      <c r="EE25" s="89">
        <v>2795</v>
      </c>
      <c r="EF25" s="89">
        <v>3931</v>
      </c>
      <c r="EG25" s="89">
        <v>3036</v>
      </c>
      <c r="EH25" s="89">
        <v>3518</v>
      </c>
      <c r="EI25" s="89">
        <v>2704</v>
      </c>
      <c r="EJ25" s="89">
        <v>2853</v>
      </c>
      <c r="EK25" s="89">
        <v>3321</v>
      </c>
      <c r="EL25" s="89">
        <v>3277</v>
      </c>
      <c r="EM25" s="89">
        <v>2539</v>
      </c>
      <c r="EN25" s="89">
        <v>3160</v>
      </c>
      <c r="EO25" s="89">
        <v>2685</v>
      </c>
      <c r="EP25" s="89">
        <v>4168</v>
      </c>
      <c r="EQ25" s="89">
        <v>3324</v>
      </c>
      <c r="ER25" s="89">
        <v>4446</v>
      </c>
      <c r="ES25" s="89">
        <v>4049</v>
      </c>
      <c r="ET25" s="89">
        <v>3604</v>
      </c>
      <c r="EU25" s="89">
        <v>3229</v>
      </c>
      <c r="EV25" s="89">
        <v>3827</v>
      </c>
      <c r="EW25" s="89">
        <v>3391</v>
      </c>
      <c r="EX25" s="89">
        <v>4808</v>
      </c>
      <c r="EY25" s="89">
        <v>3502</v>
      </c>
      <c r="EZ25" s="89">
        <v>4546</v>
      </c>
      <c r="FA25" s="89">
        <v>4682</v>
      </c>
      <c r="FB25" s="89">
        <v>4640</v>
      </c>
      <c r="FC25" s="89">
        <v>3785</v>
      </c>
      <c r="FD25" s="89">
        <v>4402</v>
      </c>
      <c r="FE25" s="89">
        <v>4352</v>
      </c>
      <c r="FF25" s="89">
        <v>3895</v>
      </c>
      <c r="FG25" s="89"/>
    </row>
    <row r="26" spans="1:163" s="4" customFormat="1" ht="11.25" x14ac:dyDescent="0.2">
      <c r="A26" s="1" t="s">
        <v>74</v>
      </c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4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 t="s">
        <v>54</v>
      </c>
      <c r="AY26" s="12" t="s">
        <v>54</v>
      </c>
      <c r="CX26" s="89">
        <v>192136</v>
      </c>
      <c r="CY26" s="89">
        <v>134216</v>
      </c>
      <c r="CZ26" s="89">
        <v>174792</v>
      </c>
      <c r="DA26" s="89">
        <v>178823</v>
      </c>
      <c r="DB26" s="89">
        <v>187213</v>
      </c>
      <c r="DC26" s="89">
        <v>128172</v>
      </c>
      <c r="DD26" s="89">
        <v>162751</v>
      </c>
      <c r="DE26" s="89">
        <v>167768</v>
      </c>
      <c r="DF26" s="89">
        <v>163805</v>
      </c>
      <c r="DG26" s="89">
        <v>110431</v>
      </c>
      <c r="DH26" s="89">
        <v>148725</v>
      </c>
      <c r="DI26" s="89">
        <v>146774</v>
      </c>
      <c r="DJ26" s="89">
        <v>135403</v>
      </c>
      <c r="DK26" s="89">
        <v>88939</v>
      </c>
      <c r="DL26" s="89">
        <v>121323</v>
      </c>
      <c r="DM26" s="89">
        <v>109892</v>
      </c>
      <c r="DN26" s="89">
        <v>105733</v>
      </c>
      <c r="DO26" s="89">
        <v>65381</v>
      </c>
      <c r="DP26" s="89">
        <v>88293</v>
      </c>
      <c r="DQ26" s="89">
        <v>94589</v>
      </c>
      <c r="DR26" s="89">
        <v>107710</v>
      </c>
      <c r="DS26" s="89">
        <v>71159</v>
      </c>
      <c r="DT26" s="89">
        <v>117610</v>
      </c>
      <c r="DU26" s="89">
        <v>99904</v>
      </c>
      <c r="DV26" s="89">
        <v>92335</v>
      </c>
      <c r="DW26" s="89">
        <v>53195</v>
      </c>
      <c r="DX26" s="89">
        <v>97024</v>
      </c>
      <c r="DY26" s="89">
        <v>89669</v>
      </c>
      <c r="DZ26" s="89">
        <v>97917</v>
      </c>
      <c r="EA26" s="89">
        <v>59398</v>
      </c>
      <c r="EB26" s="89">
        <v>101983</v>
      </c>
      <c r="EC26" s="89">
        <v>93279</v>
      </c>
      <c r="ED26" s="89">
        <v>91356</v>
      </c>
      <c r="EE26" s="89">
        <v>52490</v>
      </c>
      <c r="EF26" s="89">
        <v>96021</v>
      </c>
      <c r="EG26" s="89">
        <v>90929</v>
      </c>
      <c r="EH26" s="89">
        <v>89356</v>
      </c>
      <c r="EI26" s="89">
        <v>54363</v>
      </c>
      <c r="EJ26" s="89">
        <v>98897</v>
      </c>
      <c r="EK26" s="89">
        <v>91079</v>
      </c>
      <c r="EL26" s="89">
        <v>87553</v>
      </c>
      <c r="EM26" s="89">
        <v>55164</v>
      </c>
      <c r="EN26" s="89">
        <v>100401</v>
      </c>
      <c r="EO26" s="89">
        <v>98875</v>
      </c>
      <c r="EP26" s="89">
        <v>111665</v>
      </c>
      <c r="EQ26" s="89">
        <v>69431</v>
      </c>
      <c r="ER26" s="89">
        <v>120384</v>
      </c>
      <c r="ES26" s="89">
        <v>116398</v>
      </c>
      <c r="ET26" s="89">
        <v>121029</v>
      </c>
      <c r="EU26" s="89">
        <v>70698</v>
      </c>
      <c r="EV26" s="89">
        <v>124892</v>
      </c>
      <c r="EW26" s="89">
        <v>117884</v>
      </c>
      <c r="EX26" s="89">
        <v>123487</v>
      </c>
      <c r="EY26" s="89">
        <v>76010</v>
      </c>
      <c r="EZ26" s="89">
        <v>135641</v>
      </c>
      <c r="FA26" s="89">
        <v>134095</v>
      </c>
      <c r="FB26" s="89">
        <v>129212</v>
      </c>
      <c r="FC26" s="89">
        <v>85351</v>
      </c>
      <c r="FD26" s="89">
        <v>146822</v>
      </c>
      <c r="FE26" s="89">
        <v>137259</v>
      </c>
      <c r="FF26" s="89">
        <v>77794</v>
      </c>
      <c r="FG26" s="89"/>
    </row>
    <row r="27" spans="1:163" s="4" customFormat="1" ht="41.25" customHeight="1" x14ac:dyDescent="0.2">
      <c r="A27" s="1" t="s">
        <v>75</v>
      </c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1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 t="s">
        <v>54</v>
      </c>
      <c r="AY27" s="12" t="s">
        <v>54</v>
      </c>
      <c r="CX27" s="89">
        <v>4345</v>
      </c>
      <c r="CY27" s="89">
        <v>3642</v>
      </c>
      <c r="CZ27" s="89">
        <v>4112</v>
      </c>
      <c r="DA27" s="89">
        <v>4615</v>
      </c>
      <c r="DB27" s="89">
        <v>4680</v>
      </c>
      <c r="DC27" s="89">
        <v>4124</v>
      </c>
      <c r="DD27" s="89">
        <v>4987</v>
      </c>
      <c r="DE27" s="89">
        <v>5020</v>
      </c>
      <c r="DF27" s="89">
        <v>5038</v>
      </c>
      <c r="DG27" s="89">
        <v>4445</v>
      </c>
      <c r="DH27" s="89">
        <v>4887</v>
      </c>
      <c r="DI27" s="89">
        <v>4946</v>
      </c>
      <c r="DJ27" s="89">
        <v>4750</v>
      </c>
      <c r="DK27" s="89">
        <v>4406</v>
      </c>
      <c r="DL27" s="89">
        <v>5114</v>
      </c>
      <c r="DM27" s="89">
        <v>3517</v>
      </c>
      <c r="DN27" s="89">
        <v>2994</v>
      </c>
      <c r="DO27" s="89">
        <v>2877</v>
      </c>
      <c r="DP27" s="89">
        <v>3359</v>
      </c>
      <c r="DQ27" s="89">
        <v>3578</v>
      </c>
      <c r="DR27" s="89">
        <v>3498</v>
      </c>
      <c r="DS27" s="89">
        <v>4532</v>
      </c>
      <c r="DT27" s="89">
        <v>4145</v>
      </c>
      <c r="DU27" s="89">
        <v>4602</v>
      </c>
      <c r="DV27" s="89">
        <v>4381</v>
      </c>
      <c r="DW27" s="89">
        <v>3657</v>
      </c>
      <c r="DX27" s="89">
        <v>4583</v>
      </c>
      <c r="DY27" s="89">
        <v>4881</v>
      </c>
      <c r="DZ27" s="89">
        <v>4038</v>
      </c>
      <c r="EA27" s="89">
        <v>4374</v>
      </c>
      <c r="EB27" s="89">
        <v>4671</v>
      </c>
      <c r="EC27" s="89">
        <v>4868</v>
      </c>
      <c r="ED27" s="89">
        <v>3373</v>
      </c>
      <c r="EE27" s="89">
        <v>4399</v>
      </c>
      <c r="EF27" s="89">
        <v>4099</v>
      </c>
      <c r="EG27" s="89">
        <v>4543</v>
      </c>
      <c r="EH27" s="89">
        <v>4147</v>
      </c>
      <c r="EI27" s="89">
        <v>4108</v>
      </c>
      <c r="EJ27" s="89">
        <v>3686</v>
      </c>
      <c r="EK27" s="89">
        <v>4388</v>
      </c>
      <c r="EL27" s="89">
        <v>3798</v>
      </c>
      <c r="EM27" s="89">
        <v>3771</v>
      </c>
      <c r="EN27" s="89">
        <v>4102</v>
      </c>
      <c r="EO27" s="89">
        <v>4820</v>
      </c>
      <c r="EP27" s="89">
        <v>4605</v>
      </c>
      <c r="EQ27" s="89">
        <v>4519</v>
      </c>
      <c r="ER27" s="89">
        <v>4568</v>
      </c>
      <c r="ES27" s="89">
        <v>4630</v>
      </c>
      <c r="ET27" s="89">
        <v>4227</v>
      </c>
      <c r="EU27" s="89">
        <v>4167</v>
      </c>
      <c r="EV27" s="89">
        <v>5833</v>
      </c>
      <c r="EW27" s="89">
        <v>5445</v>
      </c>
      <c r="EX27" s="89">
        <v>4505</v>
      </c>
      <c r="EY27" s="89">
        <v>4417</v>
      </c>
      <c r="EZ27" s="89">
        <v>4855</v>
      </c>
      <c r="FA27" s="89">
        <v>4833</v>
      </c>
      <c r="FB27" s="89">
        <v>4349</v>
      </c>
      <c r="FC27" s="89">
        <v>3895</v>
      </c>
      <c r="FD27" s="89">
        <v>4696</v>
      </c>
      <c r="FE27" s="89">
        <v>4952</v>
      </c>
      <c r="FF27" s="89">
        <v>1849</v>
      </c>
      <c r="FG27" s="89"/>
    </row>
    <row r="28" spans="1:163" s="4" customFormat="1" ht="11.25" x14ac:dyDescent="0.2">
      <c r="A28" s="1" t="s">
        <v>76</v>
      </c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1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 t="s">
        <v>54</v>
      </c>
      <c r="AY28" s="12" t="s">
        <v>54</v>
      </c>
      <c r="CX28" s="89">
        <v>48232</v>
      </c>
      <c r="CY28" s="89">
        <v>38043</v>
      </c>
      <c r="CZ28" s="89">
        <v>34593</v>
      </c>
      <c r="DA28" s="89">
        <v>42995</v>
      </c>
      <c r="DB28" s="89">
        <v>40526</v>
      </c>
      <c r="DC28" s="89">
        <v>34058</v>
      </c>
      <c r="DD28" s="89">
        <v>36015</v>
      </c>
      <c r="DE28" s="89">
        <v>51850</v>
      </c>
      <c r="DF28" s="89">
        <v>44602</v>
      </c>
      <c r="DG28" s="89">
        <v>36527</v>
      </c>
      <c r="DH28" s="89">
        <v>34190</v>
      </c>
      <c r="DI28" s="89">
        <v>38910</v>
      </c>
      <c r="DJ28" s="89">
        <v>36342</v>
      </c>
      <c r="DK28" s="89">
        <v>30738</v>
      </c>
      <c r="DL28" s="89">
        <v>31442</v>
      </c>
      <c r="DM28" s="89">
        <v>28089</v>
      </c>
      <c r="DN28" s="89">
        <v>24940</v>
      </c>
      <c r="DO28" s="89">
        <v>22811</v>
      </c>
      <c r="DP28" s="89">
        <v>22148</v>
      </c>
      <c r="DQ28" s="89">
        <v>26792</v>
      </c>
      <c r="DR28" s="89">
        <v>32400</v>
      </c>
      <c r="DS28" s="89">
        <v>28467</v>
      </c>
      <c r="DT28" s="89">
        <v>28758</v>
      </c>
      <c r="DU28" s="89">
        <v>36453</v>
      </c>
      <c r="DV28" s="89">
        <v>31473</v>
      </c>
      <c r="DW28" s="89">
        <v>23323</v>
      </c>
      <c r="DX28" s="89">
        <v>26665</v>
      </c>
      <c r="DY28" s="89">
        <v>32359</v>
      </c>
      <c r="DZ28" s="89">
        <v>32218</v>
      </c>
      <c r="EA28" s="89">
        <v>23805</v>
      </c>
      <c r="EB28" s="89">
        <v>24810</v>
      </c>
      <c r="EC28" s="89">
        <v>32892</v>
      </c>
      <c r="ED28" s="89">
        <v>29228</v>
      </c>
      <c r="EE28" s="89">
        <v>24063</v>
      </c>
      <c r="EF28" s="89">
        <v>25883</v>
      </c>
      <c r="EG28" s="89">
        <v>31801</v>
      </c>
      <c r="EH28" s="89">
        <v>31953</v>
      </c>
      <c r="EI28" s="89">
        <v>23102</v>
      </c>
      <c r="EJ28" s="89">
        <v>27381</v>
      </c>
      <c r="EK28" s="89">
        <v>32072</v>
      </c>
      <c r="EL28" s="89">
        <v>34111</v>
      </c>
      <c r="EM28" s="89">
        <v>23396</v>
      </c>
      <c r="EN28" s="89">
        <v>24680</v>
      </c>
      <c r="EO28" s="89">
        <v>43209</v>
      </c>
      <c r="EP28" s="89">
        <v>51289</v>
      </c>
      <c r="EQ28" s="89">
        <v>36295</v>
      </c>
      <c r="ER28" s="89">
        <v>38322</v>
      </c>
      <c r="ES28" s="89">
        <v>48897</v>
      </c>
      <c r="ET28" s="89">
        <v>55701</v>
      </c>
      <c r="EU28" s="89">
        <v>38955</v>
      </c>
      <c r="EV28" s="89">
        <v>41978</v>
      </c>
      <c r="EW28" s="89">
        <v>58642</v>
      </c>
      <c r="EX28" s="89">
        <v>57708</v>
      </c>
      <c r="EY28" s="89">
        <v>40428</v>
      </c>
      <c r="EZ28" s="89">
        <v>44080</v>
      </c>
      <c r="FA28" s="89">
        <v>48124</v>
      </c>
      <c r="FB28" s="89">
        <v>61122</v>
      </c>
      <c r="FC28" s="89">
        <v>36583</v>
      </c>
      <c r="FD28" s="89">
        <v>40463</v>
      </c>
      <c r="FE28" s="89">
        <v>53152</v>
      </c>
      <c r="FF28" s="89">
        <v>32897</v>
      </c>
      <c r="FG28" s="89"/>
    </row>
    <row r="29" spans="1:163" s="4" customFormat="1" ht="11.25" x14ac:dyDescent="0.2">
      <c r="A29" s="1" t="s">
        <v>77</v>
      </c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1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 t="s">
        <v>54</v>
      </c>
      <c r="AY29" s="12" t="s">
        <v>54</v>
      </c>
      <c r="CX29" s="89">
        <v>9502</v>
      </c>
      <c r="CY29" s="89">
        <v>7331</v>
      </c>
      <c r="CZ29" s="89">
        <v>7587</v>
      </c>
      <c r="DA29" s="89">
        <v>9511</v>
      </c>
      <c r="DB29" s="89">
        <v>8840</v>
      </c>
      <c r="DC29" s="89">
        <v>6787</v>
      </c>
      <c r="DD29" s="89">
        <v>8799</v>
      </c>
      <c r="DE29" s="89">
        <v>10575</v>
      </c>
      <c r="DF29" s="89">
        <v>9061</v>
      </c>
      <c r="DG29" s="89">
        <v>7733</v>
      </c>
      <c r="DH29" s="89">
        <v>9484</v>
      </c>
      <c r="DI29" s="89">
        <v>10376</v>
      </c>
      <c r="DJ29" s="89">
        <v>9891</v>
      </c>
      <c r="DK29" s="89">
        <v>7599</v>
      </c>
      <c r="DL29" s="89">
        <v>8181</v>
      </c>
      <c r="DM29" s="89">
        <v>8694</v>
      </c>
      <c r="DN29" s="89">
        <v>7758</v>
      </c>
      <c r="DO29" s="89">
        <v>7414</v>
      </c>
      <c r="DP29" s="89">
        <v>8190</v>
      </c>
      <c r="DQ29" s="89">
        <v>10022</v>
      </c>
      <c r="DR29" s="89">
        <v>8357</v>
      </c>
      <c r="DS29" s="89">
        <v>7844</v>
      </c>
      <c r="DT29" s="89">
        <v>8816</v>
      </c>
      <c r="DU29" s="89">
        <v>10660</v>
      </c>
      <c r="DV29" s="89">
        <v>8906</v>
      </c>
      <c r="DW29" s="89">
        <v>7177</v>
      </c>
      <c r="DX29" s="89">
        <v>8342</v>
      </c>
      <c r="DY29" s="89">
        <v>10636</v>
      </c>
      <c r="DZ29" s="89">
        <v>9892</v>
      </c>
      <c r="EA29" s="89">
        <v>7697</v>
      </c>
      <c r="EB29" s="89">
        <v>8097</v>
      </c>
      <c r="EC29" s="89">
        <v>11517</v>
      </c>
      <c r="ED29" s="89">
        <v>9845</v>
      </c>
      <c r="EE29" s="89">
        <v>8173</v>
      </c>
      <c r="EF29" s="89">
        <v>9178</v>
      </c>
      <c r="EG29" s="89">
        <v>11080</v>
      </c>
      <c r="EH29" s="89">
        <v>10711</v>
      </c>
      <c r="EI29" s="89">
        <v>8866</v>
      </c>
      <c r="EJ29" s="89">
        <v>8196</v>
      </c>
      <c r="EK29" s="89">
        <v>12056</v>
      </c>
      <c r="EL29" s="89">
        <v>14200</v>
      </c>
      <c r="EM29" s="89">
        <v>8779</v>
      </c>
      <c r="EN29" s="89">
        <v>10425</v>
      </c>
      <c r="EO29" s="89">
        <v>14837</v>
      </c>
      <c r="EP29" s="89">
        <v>13448</v>
      </c>
      <c r="EQ29" s="89">
        <v>8636</v>
      </c>
      <c r="ER29" s="89">
        <v>11429</v>
      </c>
      <c r="ES29" s="89">
        <v>16136</v>
      </c>
      <c r="ET29" s="89">
        <v>13776</v>
      </c>
      <c r="EU29" s="89">
        <v>10134</v>
      </c>
      <c r="EV29" s="89">
        <v>11715</v>
      </c>
      <c r="EW29" s="89">
        <v>16186</v>
      </c>
      <c r="EX29" s="89">
        <v>14256</v>
      </c>
      <c r="EY29" s="89">
        <v>9297</v>
      </c>
      <c r="EZ29" s="89">
        <v>9797</v>
      </c>
      <c r="FA29" s="89">
        <v>11885</v>
      </c>
      <c r="FB29" s="89">
        <v>10855</v>
      </c>
      <c r="FC29" s="89">
        <v>8136</v>
      </c>
      <c r="FD29" s="89">
        <v>9078</v>
      </c>
      <c r="FE29" s="89">
        <v>12465</v>
      </c>
      <c r="FF29" s="89">
        <v>7736</v>
      </c>
      <c r="FG29" s="89"/>
    </row>
    <row r="30" spans="1:163" s="4" customFormat="1" ht="11.25" x14ac:dyDescent="0.2">
      <c r="A30" s="1" t="s">
        <v>78</v>
      </c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1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 t="s">
        <v>54</v>
      </c>
      <c r="AY30" s="12" t="s">
        <v>54</v>
      </c>
      <c r="CX30" s="89">
        <v>9423</v>
      </c>
      <c r="CY30" s="89">
        <v>3984</v>
      </c>
      <c r="CZ30" s="89">
        <v>6968</v>
      </c>
      <c r="DA30" s="89">
        <v>4035</v>
      </c>
      <c r="DB30" s="89">
        <v>10495</v>
      </c>
      <c r="DC30" s="89">
        <v>5063</v>
      </c>
      <c r="DD30" s="89">
        <v>8091</v>
      </c>
      <c r="DE30" s="89">
        <v>5078</v>
      </c>
      <c r="DF30" s="89">
        <v>12849</v>
      </c>
      <c r="DG30" s="89">
        <v>5509</v>
      </c>
      <c r="DH30" s="89">
        <v>7166</v>
      </c>
      <c r="DI30" s="89">
        <v>4263</v>
      </c>
      <c r="DJ30" s="89">
        <v>11118</v>
      </c>
      <c r="DK30" s="89">
        <v>4089</v>
      </c>
      <c r="DL30" s="89">
        <v>6849</v>
      </c>
      <c r="DM30" s="89">
        <v>3879</v>
      </c>
      <c r="DN30" s="89">
        <v>11000</v>
      </c>
      <c r="DO30" s="89">
        <v>4291</v>
      </c>
      <c r="DP30" s="89">
        <v>6719</v>
      </c>
      <c r="DQ30" s="89">
        <v>3868</v>
      </c>
      <c r="DR30" s="89">
        <v>9977</v>
      </c>
      <c r="DS30" s="89">
        <v>3872</v>
      </c>
      <c r="DT30" s="89">
        <v>6298</v>
      </c>
      <c r="DU30" s="89">
        <v>3106</v>
      </c>
      <c r="DV30" s="89">
        <v>8563</v>
      </c>
      <c r="DW30" s="89">
        <v>3424</v>
      </c>
      <c r="DX30" s="89">
        <v>5839</v>
      </c>
      <c r="DY30" s="89">
        <v>3507</v>
      </c>
      <c r="DZ30" s="89">
        <v>8343</v>
      </c>
      <c r="EA30" s="89">
        <v>2831</v>
      </c>
      <c r="EB30" s="89">
        <v>5085</v>
      </c>
      <c r="EC30" s="89">
        <v>2726</v>
      </c>
      <c r="ED30" s="89">
        <v>7286</v>
      </c>
      <c r="EE30" s="89">
        <v>2964</v>
      </c>
      <c r="EF30" s="89">
        <v>4645</v>
      </c>
      <c r="EG30" s="89">
        <v>2376</v>
      </c>
      <c r="EH30" s="89">
        <v>5760</v>
      </c>
      <c r="EI30" s="89">
        <v>2351</v>
      </c>
      <c r="EJ30" s="89">
        <v>3978</v>
      </c>
      <c r="EK30" s="89">
        <v>2936</v>
      </c>
      <c r="EL30" s="89">
        <v>6170</v>
      </c>
      <c r="EM30" s="89">
        <v>3004</v>
      </c>
      <c r="EN30" s="89">
        <v>4124</v>
      </c>
      <c r="EO30" s="89">
        <v>3137</v>
      </c>
      <c r="EP30" s="89">
        <v>6630</v>
      </c>
      <c r="EQ30" s="89">
        <v>2625</v>
      </c>
      <c r="ER30" s="89">
        <v>5169</v>
      </c>
      <c r="ES30" s="89">
        <v>3291</v>
      </c>
      <c r="ET30" s="89">
        <v>6734</v>
      </c>
      <c r="EU30" s="89">
        <v>3309</v>
      </c>
      <c r="EV30" s="89">
        <v>4300</v>
      </c>
      <c r="EW30" s="89">
        <v>3547</v>
      </c>
      <c r="EX30" s="89">
        <v>6658</v>
      </c>
      <c r="EY30" s="89">
        <v>3322</v>
      </c>
      <c r="EZ30" s="89">
        <v>5002</v>
      </c>
      <c r="FA30" s="89">
        <v>3132</v>
      </c>
      <c r="FB30" s="89">
        <v>6105</v>
      </c>
      <c r="FC30" s="89">
        <v>2757</v>
      </c>
      <c r="FD30" s="89">
        <v>4579</v>
      </c>
      <c r="FE30" s="89">
        <v>2868</v>
      </c>
      <c r="FF30" s="89">
        <v>5331</v>
      </c>
      <c r="FG30" s="89"/>
    </row>
    <row r="31" spans="1:163" s="4" customFormat="1" ht="11.25" x14ac:dyDescent="0.2">
      <c r="A31" s="1" t="s">
        <v>79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1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 t="s">
        <v>54</v>
      </c>
      <c r="AY31" s="12" t="s">
        <v>54</v>
      </c>
      <c r="CX31" s="89">
        <v>574</v>
      </c>
      <c r="CY31" s="89">
        <v>486</v>
      </c>
      <c r="CZ31" s="89">
        <v>895</v>
      </c>
      <c r="DA31" s="89">
        <v>1440</v>
      </c>
      <c r="DB31" s="89">
        <v>1891</v>
      </c>
      <c r="DC31" s="89">
        <v>1719</v>
      </c>
      <c r="DD31" s="89">
        <v>2076</v>
      </c>
      <c r="DE31" s="89">
        <v>1961</v>
      </c>
      <c r="DF31" s="89">
        <v>2059</v>
      </c>
      <c r="DG31" s="89">
        <v>1679</v>
      </c>
      <c r="DH31" s="89">
        <v>1481</v>
      </c>
      <c r="DI31" s="89">
        <v>1443</v>
      </c>
      <c r="DJ31" s="89">
        <v>1638</v>
      </c>
      <c r="DK31" s="89">
        <v>1678</v>
      </c>
      <c r="DL31" s="89">
        <v>1677</v>
      </c>
      <c r="DM31" s="89">
        <v>1162</v>
      </c>
      <c r="DN31" s="89">
        <v>1659</v>
      </c>
      <c r="DO31" s="89">
        <v>1164</v>
      </c>
      <c r="DP31" s="89">
        <v>1266</v>
      </c>
      <c r="DQ31" s="89">
        <v>1282</v>
      </c>
      <c r="DR31" s="89">
        <v>1638</v>
      </c>
      <c r="DS31" s="89">
        <v>1101</v>
      </c>
      <c r="DT31" s="89">
        <v>1380</v>
      </c>
      <c r="DU31" s="89">
        <v>1279</v>
      </c>
      <c r="DV31" s="89">
        <v>1710</v>
      </c>
      <c r="DW31" s="89">
        <v>1313</v>
      </c>
      <c r="DX31" s="89">
        <v>1458</v>
      </c>
      <c r="DY31" s="89">
        <v>1141</v>
      </c>
      <c r="DZ31" s="89">
        <v>1735</v>
      </c>
      <c r="EA31" s="89">
        <v>1156</v>
      </c>
      <c r="EB31" s="89">
        <v>1478</v>
      </c>
      <c r="EC31" s="89">
        <v>1305</v>
      </c>
      <c r="ED31" s="89">
        <v>1653</v>
      </c>
      <c r="EE31" s="89">
        <v>1404</v>
      </c>
      <c r="EF31" s="89">
        <v>1224</v>
      </c>
      <c r="EG31" s="89">
        <v>1313</v>
      </c>
      <c r="EH31" s="89">
        <v>1612</v>
      </c>
      <c r="EI31" s="89">
        <v>1094</v>
      </c>
      <c r="EJ31" s="89">
        <v>1204</v>
      </c>
      <c r="EK31" s="89">
        <v>2104</v>
      </c>
      <c r="EL31" s="89">
        <v>2290</v>
      </c>
      <c r="EM31" s="89">
        <v>2498</v>
      </c>
      <c r="EN31" s="89">
        <v>2016</v>
      </c>
      <c r="EO31" s="89">
        <v>1848</v>
      </c>
      <c r="EP31" s="89">
        <v>1761</v>
      </c>
      <c r="EQ31" s="89">
        <v>1646</v>
      </c>
      <c r="ER31" s="89">
        <v>1728</v>
      </c>
      <c r="ES31" s="89">
        <v>2161</v>
      </c>
      <c r="ET31" s="89">
        <v>2655</v>
      </c>
      <c r="EU31" s="89">
        <v>1540</v>
      </c>
      <c r="EV31" s="89">
        <v>1272</v>
      </c>
      <c r="EW31" s="89">
        <v>1169</v>
      </c>
      <c r="EX31" s="89">
        <v>1316</v>
      </c>
      <c r="EY31" s="89">
        <v>1349</v>
      </c>
      <c r="EZ31" s="89">
        <v>1047</v>
      </c>
      <c r="FA31" s="89">
        <v>1028</v>
      </c>
      <c r="FB31" s="89">
        <v>1263</v>
      </c>
      <c r="FC31" s="89">
        <v>991</v>
      </c>
      <c r="FD31" s="89">
        <v>773</v>
      </c>
      <c r="FE31" s="89">
        <v>974</v>
      </c>
      <c r="FF31" s="89">
        <v>957</v>
      </c>
      <c r="FG31" s="89"/>
    </row>
    <row r="32" spans="1:163" s="4" customFormat="1" ht="11.25" x14ac:dyDescent="0.2">
      <c r="A32" s="1" t="s">
        <v>80</v>
      </c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1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 t="s">
        <v>54</v>
      </c>
      <c r="AY32" s="12" t="s">
        <v>54</v>
      </c>
      <c r="CX32" s="89">
        <v>3475</v>
      </c>
      <c r="CY32" s="89">
        <v>3166</v>
      </c>
      <c r="CZ32" s="89">
        <v>2505</v>
      </c>
      <c r="DA32" s="89">
        <v>3181</v>
      </c>
      <c r="DB32" s="89">
        <v>3934</v>
      </c>
      <c r="DC32" s="89">
        <v>3296</v>
      </c>
      <c r="DD32" s="89">
        <v>2811</v>
      </c>
      <c r="DE32" s="89">
        <v>3811</v>
      </c>
      <c r="DF32" s="89">
        <v>3903</v>
      </c>
      <c r="DG32" s="89">
        <v>3152</v>
      </c>
      <c r="DH32" s="89">
        <v>2468</v>
      </c>
      <c r="DI32" s="89">
        <v>3231</v>
      </c>
      <c r="DJ32" s="89">
        <v>3448</v>
      </c>
      <c r="DK32" s="89">
        <v>2740</v>
      </c>
      <c r="DL32" s="89">
        <v>3229</v>
      </c>
      <c r="DM32" s="89">
        <v>2568</v>
      </c>
      <c r="DN32" s="89">
        <v>3584</v>
      </c>
      <c r="DO32" s="89">
        <v>2499</v>
      </c>
      <c r="DP32" s="89">
        <v>3131</v>
      </c>
      <c r="DQ32" s="89">
        <v>2364</v>
      </c>
      <c r="DR32" s="89">
        <v>3659</v>
      </c>
      <c r="DS32" s="89">
        <v>2811</v>
      </c>
      <c r="DT32" s="89">
        <v>2307</v>
      </c>
      <c r="DU32" s="89">
        <v>2668</v>
      </c>
      <c r="DV32" s="89">
        <v>3172</v>
      </c>
      <c r="DW32" s="89">
        <v>2260</v>
      </c>
      <c r="DX32" s="89">
        <v>2512</v>
      </c>
      <c r="DY32" s="89">
        <v>3205</v>
      </c>
      <c r="DZ32" s="89">
        <v>3138</v>
      </c>
      <c r="EA32" s="89">
        <v>2980</v>
      </c>
      <c r="EB32" s="89">
        <v>2768</v>
      </c>
      <c r="EC32" s="89">
        <v>2847</v>
      </c>
      <c r="ED32" s="89">
        <v>3142</v>
      </c>
      <c r="EE32" s="89">
        <v>2853</v>
      </c>
      <c r="EF32" s="89">
        <v>2121</v>
      </c>
      <c r="EG32" s="89">
        <v>2223</v>
      </c>
      <c r="EH32" s="89">
        <v>2875</v>
      </c>
      <c r="EI32" s="89">
        <v>2515</v>
      </c>
      <c r="EJ32" s="89">
        <v>2551</v>
      </c>
      <c r="EK32" s="89">
        <v>3183</v>
      </c>
      <c r="EL32" s="89">
        <v>3674</v>
      </c>
      <c r="EM32" s="89">
        <v>2991</v>
      </c>
      <c r="EN32" s="89">
        <v>2175</v>
      </c>
      <c r="EO32" s="89">
        <v>2720</v>
      </c>
      <c r="EP32" s="89">
        <v>2967</v>
      </c>
      <c r="EQ32" s="89">
        <v>3573</v>
      </c>
      <c r="ER32" s="89">
        <v>2599</v>
      </c>
      <c r="ES32" s="89">
        <v>3189</v>
      </c>
      <c r="ET32" s="89">
        <v>2793</v>
      </c>
      <c r="EU32" s="89">
        <v>2623</v>
      </c>
      <c r="EV32" s="89">
        <v>2553</v>
      </c>
      <c r="EW32" s="89">
        <v>2973</v>
      </c>
      <c r="EX32" s="89">
        <v>3105</v>
      </c>
      <c r="EY32" s="89">
        <v>2561</v>
      </c>
      <c r="EZ32" s="89">
        <v>2433</v>
      </c>
      <c r="FA32" s="89">
        <v>2974</v>
      </c>
      <c r="FB32" s="89">
        <v>3138</v>
      </c>
      <c r="FC32" s="89">
        <v>2328</v>
      </c>
      <c r="FD32" s="89">
        <v>2282</v>
      </c>
      <c r="FE32" s="89">
        <v>2686</v>
      </c>
      <c r="FF32" s="89">
        <v>1731</v>
      </c>
      <c r="FG32" s="89"/>
    </row>
    <row r="33" spans="1:163" s="4" customFormat="1" ht="11.25" x14ac:dyDescent="0.2">
      <c r="A33" s="1" t="s">
        <v>81</v>
      </c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4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 t="s">
        <v>54</v>
      </c>
      <c r="AY33" s="12" t="s">
        <v>54</v>
      </c>
      <c r="CX33" s="89">
        <v>75550</v>
      </c>
      <c r="CY33" s="89">
        <v>56651</v>
      </c>
      <c r="CZ33" s="89">
        <v>56660</v>
      </c>
      <c r="DA33" s="89">
        <v>65777</v>
      </c>
      <c r="DB33" s="89">
        <v>70365</v>
      </c>
      <c r="DC33" s="89">
        <v>55047</v>
      </c>
      <c r="DD33" s="89">
        <v>62780</v>
      </c>
      <c r="DE33" s="89">
        <v>78294</v>
      </c>
      <c r="DF33" s="89">
        <v>77513</v>
      </c>
      <c r="DG33" s="89">
        <v>59045</v>
      </c>
      <c r="DH33" s="89">
        <v>59675</v>
      </c>
      <c r="DI33" s="89">
        <v>63170</v>
      </c>
      <c r="DJ33" s="89">
        <v>67186</v>
      </c>
      <c r="DK33" s="89">
        <v>51249</v>
      </c>
      <c r="DL33" s="89">
        <v>56493</v>
      </c>
      <c r="DM33" s="89">
        <v>47910</v>
      </c>
      <c r="DN33" s="89">
        <v>51935</v>
      </c>
      <c r="DO33" s="89">
        <v>41056</v>
      </c>
      <c r="DP33" s="89">
        <v>44813</v>
      </c>
      <c r="DQ33" s="89">
        <v>47906</v>
      </c>
      <c r="DR33" s="89">
        <v>59530</v>
      </c>
      <c r="DS33" s="89">
        <v>48627</v>
      </c>
      <c r="DT33" s="89">
        <v>51704</v>
      </c>
      <c r="DU33" s="89">
        <v>58767</v>
      </c>
      <c r="DV33" s="89">
        <v>58204</v>
      </c>
      <c r="DW33" s="89">
        <v>41154</v>
      </c>
      <c r="DX33" s="89">
        <v>49399</v>
      </c>
      <c r="DY33" s="89">
        <v>55729</v>
      </c>
      <c r="DZ33" s="89">
        <v>59364</v>
      </c>
      <c r="EA33" s="89">
        <v>42843</v>
      </c>
      <c r="EB33" s="89">
        <v>46909</v>
      </c>
      <c r="EC33" s="89">
        <v>56154</v>
      </c>
      <c r="ED33" s="89">
        <v>54526</v>
      </c>
      <c r="EE33" s="89">
        <v>43856</v>
      </c>
      <c r="EF33" s="89">
        <v>47149</v>
      </c>
      <c r="EG33" s="89">
        <v>53336</v>
      </c>
      <c r="EH33" s="89">
        <v>57058</v>
      </c>
      <c r="EI33" s="89">
        <v>42036</v>
      </c>
      <c r="EJ33" s="89">
        <v>46997</v>
      </c>
      <c r="EK33" s="89">
        <v>56739</v>
      </c>
      <c r="EL33" s="89">
        <v>64243</v>
      </c>
      <c r="EM33" s="89">
        <v>44439</v>
      </c>
      <c r="EN33" s="89">
        <v>47523</v>
      </c>
      <c r="EO33" s="89">
        <v>70570</v>
      </c>
      <c r="EP33" s="89">
        <v>80700</v>
      </c>
      <c r="EQ33" s="89">
        <v>57294</v>
      </c>
      <c r="ER33" s="89">
        <v>63815</v>
      </c>
      <c r="ES33" s="89">
        <v>78304</v>
      </c>
      <c r="ET33" s="89">
        <v>85886</v>
      </c>
      <c r="EU33" s="89">
        <v>60729</v>
      </c>
      <c r="EV33" s="89">
        <v>67651</v>
      </c>
      <c r="EW33" s="89">
        <v>87963</v>
      </c>
      <c r="EX33" s="89">
        <v>87548</v>
      </c>
      <c r="EY33" s="89">
        <v>61374</v>
      </c>
      <c r="EZ33" s="89">
        <v>67214</v>
      </c>
      <c r="FA33" s="89">
        <v>71976</v>
      </c>
      <c r="FB33" s="89">
        <v>86832</v>
      </c>
      <c r="FC33" s="89">
        <v>54690</v>
      </c>
      <c r="FD33" s="89">
        <v>61870</v>
      </c>
      <c r="FE33" s="89">
        <v>77097</v>
      </c>
      <c r="FF33" s="89">
        <v>50501</v>
      </c>
      <c r="FG33" s="89"/>
    </row>
    <row r="34" spans="1:163" s="4" customFormat="1" ht="41.25" customHeight="1" x14ac:dyDescent="0.2">
      <c r="A34" s="1" t="s">
        <v>82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1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 t="s">
        <v>54</v>
      </c>
      <c r="AY34" s="12" t="s">
        <v>54</v>
      </c>
      <c r="CX34" s="89">
        <v>2693</v>
      </c>
      <c r="CY34" s="89">
        <v>3435</v>
      </c>
      <c r="CZ34" s="89">
        <v>3249</v>
      </c>
      <c r="DA34" s="89">
        <v>2792</v>
      </c>
      <c r="DB34" s="89">
        <v>2571</v>
      </c>
      <c r="DC34" s="89">
        <v>3186</v>
      </c>
      <c r="DD34" s="89">
        <v>3086</v>
      </c>
      <c r="DE34" s="89">
        <v>2784</v>
      </c>
      <c r="DF34" s="89">
        <v>2704</v>
      </c>
      <c r="DG34" s="89">
        <v>3220</v>
      </c>
      <c r="DH34" s="89">
        <v>3574</v>
      </c>
      <c r="DI34" s="89">
        <v>2836</v>
      </c>
      <c r="DJ34" s="89">
        <v>2862</v>
      </c>
      <c r="DK34" s="89">
        <v>3221</v>
      </c>
      <c r="DL34" s="89">
        <v>3077</v>
      </c>
      <c r="DM34" s="89">
        <v>2109</v>
      </c>
      <c r="DN34" s="89">
        <v>2469</v>
      </c>
      <c r="DO34" s="89">
        <v>2291</v>
      </c>
      <c r="DP34" s="89">
        <v>3403</v>
      </c>
      <c r="DQ34" s="89">
        <v>2318</v>
      </c>
      <c r="DR34" s="89">
        <v>3053</v>
      </c>
      <c r="DS34" s="89">
        <v>2633</v>
      </c>
      <c r="DT34" s="89">
        <v>3313</v>
      </c>
      <c r="DU34" s="89">
        <v>3242</v>
      </c>
      <c r="DV34" s="89">
        <v>2743</v>
      </c>
      <c r="DW34" s="89">
        <v>3247</v>
      </c>
      <c r="DX34" s="89">
        <v>3583</v>
      </c>
      <c r="DY34" s="89">
        <v>2491</v>
      </c>
      <c r="DZ34" s="89">
        <v>2631</v>
      </c>
      <c r="EA34" s="89">
        <v>3011</v>
      </c>
      <c r="EB34" s="89">
        <v>3300</v>
      </c>
      <c r="EC34" s="89">
        <v>2805</v>
      </c>
      <c r="ED34" s="89">
        <v>2259</v>
      </c>
      <c r="EE34" s="89">
        <v>3675</v>
      </c>
      <c r="EF34" s="89">
        <v>3674</v>
      </c>
      <c r="EG34" s="89">
        <v>2626</v>
      </c>
      <c r="EH34" s="89">
        <v>2248</v>
      </c>
      <c r="EI34" s="89">
        <v>3153</v>
      </c>
      <c r="EJ34" s="89">
        <v>3231</v>
      </c>
      <c r="EK34" s="89">
        <v>2367</v>
      </c>
      <c r="EL34" s="89">
        <v>2198</v>
      </c>
      <c r="EM34" s="89">
        <v>2470</v>
      </c>
      <c r="EN34" s="89">
        <v>2673</v>
      </c>
      <c r="EO34" s="89">
        <v>2640</v>
      </c>
      <c r="EP34" s="89">
        <v>2537</v>
      </c>
      <c r="EQ34" s="89">
        <v>2746</v>
      </c>
      <c r="ER34" s="89">
        <v>2998</v>
      </c>
      <c r="ES34" s="89">
        <v>2340</v>
      </c>
      <c r="ET34" s="89">
        <v>2361</v>
      </c>
      <c r="EU34" s="89">
        <v>2695</v>
      </c>
      <c r="EV34" s="89">
        <v>3506</v>
      </c>
      <c r="EW34" s="89">
        <v>2634</v>
      </c>
      <c r="EX34" s="89">
        <v>3023</v>
      </c>
      <c r="EY34" s="89">
        <v>3270</v>
      </c>
      <c r="EZ34" s="89">
        <v>3282</v>
      </c>
      <c r="FA34" s="89">
        <v>2670</v>
      </c>
      <c r="FB34" s="89">
        <v>2447</v>
      </c>
      <c r="FC34" s="89">
        <v>2912</v>
      </c>
      <c r="FD34" s="89">
        <v>4108</v>
      </c>
      <c r="FE34" s="89">
        <v>2976</v>
      </c>
      <c r="FF34" s="89">
        <v>970</v>
      </c>
      <c r="FG34" s="89"/>
    </row>
    <row r="35" spans="1:163" s="4" customFormat="1" ht="11.25" x14ac:dyDescent="0.2">
      <c r="A35" s="1" t="s">
        <v>83</v>
      </c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1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 t="s">
        <v>54</v>
      </c>
      <c r="AY35" s="12" t="s">
        <v>54</v>
      </c>
      <c r="CX35" s="89">
        <v>5475</v>
      </c>
      <c r="CY35" s="89">
        <v>10230</v>
      </c>
      <c r="CZ35" s="89">
        <v>5942</v>
      </c>
      <c r="DA35" s="89">
        <v>6781</v>
      </c>
      <c r="DB35" s="89">
        <v>5536</v>
      </c>
      <c r="DC35" s="89">
        <v>9002</v>
      </c>
      <c r="DD35" s="89">
        <v>4682</v>
      </c>
      <c r="DE35" s="89">
        <v>7194</v>
      </c>
      <c r="DF35" s="89">
        <v>4660</v>
      </c>
      <c r="DG35" s="89">
        <v>8813</v>
      </c>
      <c r="DH35" s="89">
        <v>7388</v>
      </c>
      <c r="DI35" s="89">
        <v>7036</v>
      </c>
      <c r="DJ35" s="89">
        <v>4796</v>
      </c>
      <c r="DK35" s="89">
        <v>9447</v>
      </c>
      <c r="DL35" s="89">
        <v>5023</v>
      </c>
      <c r="DM35" s="89">
        <v>6276</v>
      </c>
      <c r="DN35" s="89">
        <v>4568</v>
      </c>
      <c r="DO35" s="89">
        <v>8591</v>
      </c>
      <c r="DP35" s="89">
        <v>5261</v>
      </c>
      <c r="DQ35" s="89">
        <v>7457</v>
      </c>
      <c r="DR35" s="89">
        <v>5460</v>
      </c>
      <c r="DS35" s="89">
        <v>8581</v>
      </c>
      <c r="DT35" s="89">
        <v>5519</v>
      </c>
      <c r="DU35" s="89">
        <v>7612</v>
      </c>
      <c r="DV35" s="89">
        <v>5032</v>
      </c>
      <c r="DW35" s="89">
        <v>11411</v>
      </c>
      <c r="DX35" s="89">
        <v>7099</v>
      </c>
      <c r="DY35" s="89">
        <v>6239</v>
      </c>
      <c r="DZ35" s="89">
        <v>4276</v>
      </c>
      <c r="EA35" s="89">
        <v>7942</v>
      </c>
      <c r="EB35" s="89">
        <v>6291</v>
      </c>
      <c r="EC35" s="89">
        <v>7189</v>
      </c>
      <c r="ED35" s="89">
        <v>4070</v>
      </c>
      <c r="EE35" s="89">
        <v>9080</v>
      </c>
      <c r="EF35" s="89">
        <v>6798</v>
      </c>
      <c r="EG35" s="89">
        <v>8468</v>
      </c>
      <c r="EH35" s="89">
        <v>4637</v>
      </c>
      <c r="EI35" s="89">
        <v>8517</v>
      </c>
      <c r="EJ35" s="89">
        <v>5684</v>
      </c>
      <c r="EK35" s="89">
        <v>7828</v>
      </c>
      <c r="EL35" s="89">
        <v>4476</v>
      </c>
      <c r="EM35" s="89">
        <v>8804</v>
      </c>
      <c r="EN35" s="89">
        <v>6043</v>
      </c>
      <c r="EO35" s="89">
        <v>8586</v>
      </c>
      <c r="EP35" s="89">
        <v>5638</v>
      </c>
      <c r="EQ35" s="89">
        <v>12346</v>
      </c>
      <c r="ER35" s="89">
        <v>8251</v>
      </c>
      <c r="ES35" s="89">
        <v>9856</v>
      </c>
      <c r="ET35" s="89">
        <v>6948</v>
      </c>
      <c r="EU35" s="89">
        <v>12114</v>
      </c>
      <c r="EV35" s="89">
        <v>9482</v>
      </c>
      <c r="EW35" s="89">
        <v>10558</v>
      </c>
      <c r="EX35" s="89">
        <v>5906</v>
      </c>
      <c r="EY35" s="89">
        <v>12985</v>
      </c>
      <c r="EZ35" s="89">
        <v>8828</v>
      </c>
      <c r="FA35" s="89">
        <v>10761</v>
      </c>
      <c r="FB35" s="89">
        <v>6524</v>
      </c>
      <c r="FC35" s="89">
        <v>12551</v>
      </c>
      <c r="FD35" s="89">
        <v>10353</v>
      </c>
      <c r="FE35" s="89">
        <v>12265</v>
      </c>
      <c r="FF35" s="89">
        <v>3591</v>
      </c>
      <c r="FG35" s="89"/>
    </row>
    <row r="36" spans="1:163" s="4" customFormat="1" ht="11.25" x14ac:dyDescent="0.2">
      <c r="A36" s="1" t="s">
        <v>84</v>
      </c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1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 t="s">
        <v>54</v>
      </c>
      <c r="AY36" s="12" t="s">
        <v>54</v>
      </c>
      <c r="CX36" s="89">
        <v>3189</v>
      </c>
      <c r="CY36" s="89">
        <v>3976</v>
      </c>
      <c r="CZ36" s="89">
        <v>3309</v>
      </c>
      <c r="DA36" s="89">
        <v>4217</v>
      </c>
      <c r="DB36" s="89">
        <v>2545</v>
      </c>
      <c r="DC36" s="89">
        <v>3961</v>
      </c>
      <c r="DD36" s="89">
        <v>2939</v>
      </c>
      <c r="DE36" s="89">
        <v>3946</v>
      </c>
      <c r="DF36" s="89">
        <v>3102</v>
      </c>
      <c r="DG36" s="89">
        <v>4666</v>
      </c>
      <c r="DH36" s="89">
        <v>3805</v>
      </c>
      <c r="DI36" s="89">
        <v>4573</v>
      </c>
      <c r="DJ36" s="89">
        <v>3794</v>
      </c>
      <c r="DK36" s="89">
        <v>5177</v>
      </c>
      <c r="DL36" s="89">
        <v>3412</v>
      </c>
      <c r="DM36" s="89">
        <v>4721</v>
      </c>
      <c r="DN36" s="89">
        <v>4037</v>
      </c>
      <c r="DO36" s="89">
        <v>5270</v>
      </c>
      <c r="DP36" s="89">
        <v>4262</v>
      </c>
      <c r="DQ36" s="89">
        <v>6087</v>
      </c>
      <c r="DR36" s="89">
        <v>3854</v>
      </c>
      <c r="DS36" s="89">
        <v>5104</v>
      </c>
      <c r="DT36" s="89">
        <v>4411</v>
      </c>
      <c r="DU36" s="89">
        <v>5478</v>
      </c>
      <c r="DV36" s="89">
        <v>3537</v>
      </c>
      <c r="DW36" s="89">
        <v>5175</v>
      </c>
      <c r="DX36" s="89">
        <v>3759</v>
      </c>
      <c r="DY36" s="89">
        <v>5068</v>
      </c>
      <c r="DZ36" s="89">
        <v>4427</v>
      </c>
      <c r="EA36" s="89">
        <v>5818</v>
      </c>
      <c r="EB36" s="89">
        <v>4354</v>
      </c>
      <c r="EC36" s="89">
        <v>5864</v>
      </c>
      <c r="ED36" s="89">
        <v>4415</v>
      </c>
      <c r="EE36" s="89">
        <v>6310</v>
      </c>
      <c r="EF36" s="89">
        <v>4678</v>
      </c>
      <c r="EG36" s="89">
        <v>6677</v>
      </c>
      <c r="EH36" s="89">
        <v>4786</v>
      </c>
      <c r="EI36" s="89">
        <v>6508</v>
      </c>
      <c r="EJ36" s="89">
        <v>4967</v>
      </c>
      <c r="EK36" s="89">
        <v>7020</v>
      </c>
      <c r="EL36" s="89">
        <v>5278</v>
      </c>
      <c r="EM36" s="89">
        <v>6286</v>
      </c>
      <c r="EN36" s="89">
        <v>5412</v>
      </c>
      <c r="EO36" s="89">
        <v>6576</v>
      </c>
      <c r="EP36" s="89">
        <v>4805</v>
      </c>
      <c r="EQ36" s="89">
        <v>7398</v>
      </c>
      <c r="ER36" s="89">
        <v>5860</v>
      </c>
      <c r="ES36" s="89">
        <v>8051</v>
      </c>
      <c r="ET36" s="89">
        <v>5140</v>
      </c>
      <c r="EU36" s="89">
        <v>7941</v>
      </c>
      <c r="EV36" s="89">
        <v>6929</v>
      </c>
      <c r="EW36" s="89">
        <v>8229</v>
      </c>
      <c r="EX36" s="89">
        <v>6224</v>
      </c>
      <c r="EY36" s="89">
        <v>8360</v>
      </c>
      <c r="EZ36" s="89">
        <v>6624</v>
      </c>
      <c r="FA36" s="89">
        <v>9417</v>
      </c>
      <c r="FB36" s="89">
        <v>5914</v>
      </c>
      <c r="FC36" s="89">
        <v>8546</v>
      </c>
      <c r="FD36" s="89">
        <v>7139</v>
      </c>
      <c r="FE36" s="89">
        <v>8826</v>
      </c>
      <c r="FF36" s="89">
        <v>3207</v>
      </c>
      <c r="FG36" s="89"/>
    </row>
    <row r="37" spans="1:163" s="4" customFormat="1" ht="11.25" x14ac:dyDescent="0.2">
      <c r="A37" s="1" t="s">
        <v>85</v>
      </c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1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 t="s">
        <v>54</v>
      </c>
      <c r="AY37" s="12" t="s">
        <v>54</v>
      </c>
      <c r="CX37" s="89">
        <v>4394</v>
      </c>
      <c r="CY37" s="89">
        <v>2671</v>
      </c>
      <c r="CZ37" s="89">
        <v>2849</v>
      </c>
      <c r="DA37" s="89">
        <v>1560</v>
      </c>
      <c r="DB37" s="89">
        <v>4188</v>
      </c>
      <c r="DC37" s="89">
        <v>2211</v>
      </c>
      <c r="DD37" s="89">
        <v>2924</v>
      </c>
      <c r="DE37" s="89">
        <v>1541</v>
      </c>
      <c r="DF37" s="89">
        <v>4213</v>
      </c>
      <c r="DG37" s="89">
        <v>2768</v>
      </c>
      <c r="DH37" s="89">
        <v>2896</v>
      </c>
      <c r="DI37" s="89">
        <v>1627</v>
      </c>
      <c r="DJ37" s="89">
        <v>3770</v>
      </c>
      <c r="DK37" s="89">
        <v>2471</v>
      </c>
      <c r="DL37" s="89">
        <v>2490</v>
      </c>
      <c r="DM37" s="89">
        <v>1672</v>
      </c>
      <c r="DN37" s="89">
        <v>4204</v>
      </c>
      <c r="DO37" s="89">
        <v>2722</v>
      </c>
      <c r="DP37" s="89">
        <v>3052</v>
      </c>
      <c r="DQ37" s="89">
        <v>1933</v>
      </c>
      <c r="DR37" s="89">
        <v>4025</v>
      </c>
      <c r="DS37" s="89">
        <v>2113</v>
      </c>
      <c r="DT37" s="89">
        <v>2404</v>
      </c>
      <c r="DU37" s="89">
        <v>1821</v>
      </c>
      <c r="DV37" s="89">
        <v>3443</v>
      </c>
      <c r="DW37" s="89">
        <v>2009</v>
      </c>
      <c r="DX37" s="89">
        <v>2453</v>
      </c>
      <c r="DY37" s="89">
        <v>1336</v>
      </c>
      <c r="DZ37" s="89">
        <v>2811</v>
      </c>
      <c r="EA37" s="89">
        <v>1814</v>
      </c>
      <c r="EB37" s="89">
        <v>1974</v>
      </c>
      <c r="EC37" s="89">
        <v>1298</v>
      </c>
      <c r="ED37" s="89">
        <v>2943</v>
      </c>
      <c r="EE37" s="89">
        <v>2118</v>
      </c>
      <c r="EF37" s="89">
        <v>2209</v>
      </c>
      <c r="EG37" s="89">
        <v>1638</v>
      </c>
      <c r="EH37" s="89">
        <v>2928</v>
      </c>
      <c r="EI37" s="89">
        <v>2655</v>
      </c>
      <c r="EJ37" s="89">
        <v>2087</v>
      </c>
      <c r="EK37" s="89">
        <v>1434</v>
      </c>
      <c r="EL37" s="89">
        <v>2647</v>
      </c>
      <c r="EM37" s="89">
        <v>2437</v>
      </c>
      <c r="EN37" s="89">
        <v>2565</v>
      </c>
      <c r="EO37" s="89">
        <v>1881</v>
      </c>
      <c r="EP37" s="89">
        <v>3129</v>
      </c>
      <c r="EQ37" s="89">
        <v>2760</v>
      </c>
      <c r="ER37" s="89">
        <v>2844</v>
      </c>
      <c r="ES37" s="89">
        <v>2133</v>
      </c>
      <c r="ET37" s="89">
        <v>3638</v>
      </c>
      <c r="EU37" s="89">
        <v>3630</v>
      </c>
      <c r="EV37" s="89">
        <v>2840</v>
      </c>
      <c r="EW37" s="89">
        <v>2200</v>
      </c>
      <c r="EX37" s="89">
        <v>3196</v>
      </c>
      <c r="EY37" s="89">
        <v>3447</v>
      </c>
      <c r="EZ37" s="89">
        <v>2644</v>
      </c>
      <c r="FA37" s="89">
        <v>1985</v>
      </c>
      <c r="FB37" s="89">
        <v>3355</v>
      </c>
      <c r="FC37" s="89">
        <v>3076</v>
      </c>
      <c r="FD37" s="89">
        <v>2834</v>
      </c>
      <c r="FE37" s="89">
        <v>2547</v>
      </c>
      <c r="FF37" s="89">
        <v>2493</v>
      </c>
      <c r="FG37" s="89"/>
    </row>
    <row r="38" spans="1:163" s="4" customFormat="1" ht="11.25" x14ac:dyDescent="0.2">
      <c r="A38" s="1" t="s">
        <v>86</v>
      </c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1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 t="s">
        <v>54</v>
      </c>
      <c r="AY38" s="12" t="s">
        <v>54</v>
      </c>
      <c r="CX38" s="89">
        <v>406</v>
      </c>
      <c r="CY38" s="89">
        <v>353</v>
      </c>
      <c r="CZ38" s="89">
        <v>550</v>
      </c>
      <c r="DA38" s="89">
        <v>695</v>
      </c>
      <c r="DB38" s="89">
        <v>509</v>
      </c>
      <c r="DC38" s="89">
        <v>844</v>
      </c>
      <c r="DD38" s="89">
        <v>688</v>
      </c>
      <c r="DE38" s="89">
        <v>634</v>
      </c>
      <c r="DF38" s="89">
        <v>735</v>
      </c>
      <c r="DG38" s="89">
        <v>1085</v>
      </c>
      <c r="DH38" s="89">
        <v>687</v>
      </c>
      <c r="DI38" s="89">
        <v>703</v>
      </c>
      <c r="DJ38" s="89">
        <v>565</v>
      </c>
      <c r="DK38" s="89">
        <v>1030</v>
      </c>
      <c r="DL38" s="89">
        <v>804</v>
      </c>
      <c r="DM38" s="89">
        <v>691</v>
      </c>
      <c r="DN38" s="89">
        <v>841</v>
      </c>
      <c r="DO38" s="89">
        <v>636</v>
      </c>
      <c r="DP38" s="89">
        <v>600</v>
      </c>
      <c r="DQ38" s="89">
        <v>629</v>
      </c>
      <c r="DR38" s="89">
        <v>668</v>
      </c>
      <c r="DS38" s="89">
        <v>621</v>
      </c>
      <c r="DT38" s="89">
        <v>775</v>
      </c>
      <c r="DU38" s="89">
        <v>661</v>
      </c>
      <c r="DV38" s="89">
        <v>590</v>
      </c>
      <c r="DW38" s="89">
        <v>940</v>
      </c>
      <c r="DX38" s="89">
        <v>705</v>
      </c>
      <c r="DY38" s="89">
        <v>689</v>
      </c>
      <c r="DZ38" s="89">
        <v>622</v>
      </c>
      <c r="EA38" s="89">
        <v>733</v>
      </c>
      <c r="EB38" s="89">
        <v>527</v>
      </c>
      <c r="EC38" s="89">
        <v>533</v>
      </c>
      <c r="ED38" s="89">
        <v>669</v>
      </c>
      <c r="EE38" s="89">
        <v>1046</v>
      </c>
      <c r="EF38" s="89">
        <v>590</v>
      </c>
      <c r="EG38" s="89">
        <v>747</v>
      </c>
      <c r="EH38" s="89">
        <v>675</v>
      </c>
      <c r="EI38" s="89">
        <v>737</v>
      </c>
      <c r="EJ38" s="89">
        <v>542</v>
      </c>
      <c r="EK38" s="89">
        <v>878</v>
      </c>
      <c r="EL38" s="89">
        <v>692</v>
      </c>
      <c r="EM38" s="89">
        <v>983</v>
      </c>
      <c r="EN38" s="89">
        <v>1031</v>
      </c>
      <c r="EO38" s="89">
        <v>897</v>
      </c>
      <c r="EP38" s="89">
        <v>819</v>
      </c>
      <c r="EQ38" s="89">
        <v>1187</v>
      </c>
      <c r="ER38" s="89">
        <v>714</v>
      </c>
      <c r="ES38" s="89">
        <v>1126</v>
      </c>
      <c r="ET38" s="89">
        <v>1106</v>
      </c>
      <c r="EU38" s="89">
        <v>1277</v>
      </c>
      <c r="EV38" s="89">
        <v>640</v>
      </c>
      <c r="EW38" s="89">
        <v>618</v>
      </c>
      <c r="EX38" s="89">
        <v>571</v>
      </c>
      <c r="EY38" s="89">
        <v>800</v>
      </c>
      <c r="EZ38" s="89">
        <v>628</v>
      </c>
      <c r="FA38" s="89">
        <v>580</v>
      </c>
      <c r="FB38" s="89">
        <v>783</v>
      </c>
      <c r="FC38" s="89">
        <v>680</v>
      </c>
      <c r="FD38" s="89">
        <v>541</v>
      </c>
      <c r="FE38" s="89">
        <v>602</v>
      </c>
      <c r="FF38" s="89">
        <v>468</v>
      </c>
      <c r="FG38" s="89"/>
    </row>
    <row r="39" spans="1:163" s="4" customFormat="1" ht="11.25" x14ac:dyDescent="0.2">
      <c r="A39" s="1" t="s">
        <v>87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1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 t="s">
        <v>54</v>
      </c>
      <c r="AY39" s="12" t="s">
        <v>54</v>
      </c>
      <c r="CX39" s="89">
        <v>1098</v>
      </c>
      <c r="CY39" s="89">
        <v>1373</v>
      </c>
      <c r="CZ39" s="89">
        <v>955</v>
      </c>
      <c r="DA39" s="89">
        <v>781</v>
      </c>
      <c r="DB39" s="89">
        <v>801</v>
      </c>
      <c r="DC39" s="89">
        <v>1264</v>
      </c>
      <c r="DD39" s="89">
        <v>870</v>
      </c>
      <c r="DE39" s="89">
        <v>678</v>
      </c>
      <c r="DF39" s="89">
        <v>847</v>
      </c>
      <c r="DG39" s="89">
        <v>879</v>
      </c>
      <c r="DH39" s="89">
        <v>742</v>
      </c>
      <c r="DI39" s="89">
        <v>621</v>
      </c>
      <c r="DJ39" s="89">
        <v>967</v>
      </c>
      <c r="DK39" s="89">
        <v>1401</v>
      </c>
      <c r="DL39" s="89">
        <v>1004</v>
      </c>
      <c r="DM39" s="89">
        <v>711</v>
      </c>
      <c r="DN39" s="89">
        <v>631</v>
      </c>
      <c r="DO39" s="89">
        <v>976</v>
      </c>
      <c r="DP39" s="89">
        <v>740</v>
      </c>
      <c r="DQ39" s="89">
        <v>769</v>
      </c>
      <c r="DR39" s="89">
        <v>1010</v>
      </c>
      <c r="DS39" s="89">
        <v>872</v>
      </c>
      <c r="DT39" s="89">
        <v>842</v>
      </c>
      <c r="DU39" s="89">
        <v>789</v>
      </c>
      <c r="DV39" s="89">
        <v>1387</v>
      </c>
      <c r="DW39" s="89">
        <v>1045</v>
      </c>
      <c r="DX39" s="89">
        <v>889</v>
      </c>
      <c r="DY39" s="89">
        <v>704</v>
      </c>
      <c r="DZ39" s="89">
        <v>921</v>
      </c>
      <c r="EA39" s="89">
        <v>1092</v>
      </c>
      <c r="EB39" s="89">
        <v>978</v>
      </c>
      <c r="EC39" s="89">
        <v>698</v>
      </c>
      <c r="ED39" s="89">
        <v>975</v>
      </c>
      <c r="EE39" s="89">
        <v>973</v>
      </c>
      <c r="EF39" s="89">
        <v>1060</v>
      </c>
      <c r="EG39" s="89">
        <v>840</v>
      </c>
      <c r="EH39" s="89">
        <v>1152</v>
      </c>
      <c r="EI39" s="89">
        <v>899</v>
      </c>
      <c r="EJ39" s="89">
        <v>948</v>
      </c>
      <c r="EK39" s="89">
        <v>850</v>
      </c>
      <c r="EL39" s="89">
        <v>828</v>
      </c>
      <c r="EM39" s="89">
        <v>1030</v>
      </c>
      <c r="EN39" s="89">
        <v>1019</v>
      </c>
      <c r="EO39" s="89">
        <v>618</v>
      </c>
      <c r="EP39" s="89">
        <v>718</v>
      </c>
      <c r="EQ39" s="89">
        <v>1300</v>
      </c>
      <c r="ER39" s="89">
        <v>1018</v>
      </c>
      <c r="ES39" s="89">
        <v>1132</v>
      </c>
      <c r="ET39" s="89">
        <v>727</v>
      </c>
      <c r="EU39" s="89">
        <v>1010</v>
      </c>
      <c r="EV39" s="89">
        <v>864</v>
      </c>
      <c r="EW39" s="89">
        <v>776</v>
      </c>
      <c r="EX39" s="89">
        <v>1060</v>
      </c>
      <c r="EY39" s="89">
        <v>986</v>
      </c>
      <c r="EZ39" s="89">
        <v>1130</v>
      </c>
      <c r="FA39" s="89">
        <v>977</v>
      </c>
      <c r="FB39" s="89">
        <v>912</v>
      </c>
      <c r="FC39" s="89">
        <v>1060</v>
      </c>
      <c r="FD39" s="89">
        <v>987</v>
      </c>
      <c r="FE39" s="89">
        <v>759</v>
      </c>
      <c r="FF39" s="89">
        <v>657</v>
      </c>
      <c r="FG39" s="89"/>
    </row>
    <row r="40" spans="1:163" s="4" customFormat="1" ht="11.25" x14ac:dyDescent="0.2">
      <c r="A40" s="1" t="s">
        <v>88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4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 t="s">
        <v>54</v>
      </c>
      <c r="AY40" s="12" t="s">
        <v>54</v>
      </c>
      <c r="CX40" s="89">
        <v>17254</v>
      </c>
      <c r="CY40" s="89">
        <v>22038</v>
      </c>
      <c r="CZ40" s="89">
        <v>16855</v>
      </c>
      <c r="DA40" s="89">
        <v>16826</v>
      </c>
      <c r="DB40" s="89">
        <v>16150</v>
      </c>
      <c r="DC40" s="89">
        <v>20468</v>
      </c>
      <c r="DD40" s="89">
        <v>15188</v>
      </c>
      <c r="DE40" s="89">
        <v>16777</v>
      </c>
      <c r="DF40" s="89">
        <v>16261</v>
      </c>
      <c r="DG40" s="89">
        <v>21430</v>
      </c>
      <c r="DH40" s="89">
        <v>19093</v>
      </c>
      <c r="DI40" s="89">
        <v>17396</v>
      </c>
      <c r="DJ40" s="89">
        <v>16753</v>
      </c>
      <c r="DK40" s="89">
        <v>22747</v>
      </c>
      <c r="DL40" s="89">
        <v>15809</v>
      </c>
      <c r="DM40" s="89">
        <v>16180</v>
      </c>
      <c r="DN40" s="89">
        <v>16749</v>
      </c>
      <c r="DO40" s="89">
        <v>20485</v>
      </c>
      <c r="DP40" s="89">
        <v>17318</v>
      </c>
      <c r="DQ40" s="89">
        <v>19192</v>
      </c>
      <c r="DR40" s="89">
        <v>18070</v>
      </c>
      <c r="DS40" s="89">
        <v>19923</v>
      </c>
      <c r="DT40" s="89">
        <v>17264</v>
      </c>
      <c r="DU40" s="89">
        <v>19604</v>
      </c>
      <c r="DV40" s="89">
        <v>16733</v>
      </c>
      <c r="DW40" s="89">
        <v>23827</v>
      </c>
      <c r="DX40" s="89">
        <v>18488</v>
      </c>
      <c r="DY40" s="89">
        <v>16527</v>
      </c>
      <c r="DZ40" s="89">
        <v>15689</v>
      </c>
      <c r="EA40" s="89">
        <v>20409</v>
      </c>
      <c r="EB40" s="89">
        <v>17423</v>
      </c>
      <c r="EC40" s="89">
        <v>18387</v>
      </c>
      <c r="ED40" s="89">
        <v>15331</v>
      </c>
      <c r="EE40" s="89">
        <v>23202</v>
      </c>
      <c r="EF40" s="89">
        <v>19009</v>
      </c>
      <c r="EG40" s="89">
        <v>20996</v>
      </c>
      <c r="EH40" s="89">
        <v>16427</v>
      </c>
      <c r="EI40" s="89">
        <v>22469</v>
      </c>
      <c r="EJ40" s="89">
        <v>17458</v>
      </c>
      <c r="EK40" s="89">
        <v>20377</v>
      </c>
      <c r="EL40" s="89">
        <v>16119</v>
      </c>
      <c r="EM40" s="89">
        <v>22010</v>
      </c>
      <c r="EN40" s="89">
        <v>18743</v>
      </c>
      <c r="EO40" s="89">
        <v>21198</v>
      </c>
      <c r="EP40" s="89">
        <v>17645</v>
      </c>
      <c r="EQ40" s="89">
        <v>27736</v>
      </c>
      <c r="ER40" s="89">
        <v>21686</v>
      </c>
      <c r="ES40" s="89">
        <v>24639</v>
      </c>
      <c r="ET40" s="89">
        <v>19920</v>
      </c>
      <c r="EU40" s="89">
        <v>28667</v>
      </c>
      <c r="EV40" s="89">
        <v>24260</v>
      </c>
      <c r="EW40" s="89">
        <v>25016</v>
      </c>
      <c r="EX40" s="89">
        <v>19981</v>
      </c>
      <c r="EY40" s="89">
        <v>29849</v>
      </c>
      <c r="EZ40" s="89">
        <v>23137</v>
      </c>
      <c r="FA40" s="89">
        <v>26389</v>
      </c>
      <c r="FB40" s="89">
        <v>19935</v>
      </c>
      <c r="FC40" s="89">
        <v>28825</v>
      </c>
      <c r="FD40" s="89">
        <v>25961</v>
      </c>
      <c r="FE40" s="89">
        <v>27975</v>
      </c>
      <c r="FF40" s="89">
        <v>11386</v>
      </c>
      <c r="FG40" s="89"/>
    </row>
    <row r="41" spans="1:163" s="4" customFormat="1" ht="32.25" customHeight="1" x14ac:dyDescent="0.2">
      <c r="A41" s="1" t="s">
        <v>89</v>
      </c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1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 t="s">
        <v>54</v>
      </c>
      <c r="AY41" s="12" t="s">
        <v>54</v>
      </c>
      <c r="CX41" s="89">
        <v>3714</v>
      </c>
      <c r="CY41" s="89">
        <v>4377</v>
      </c>
      <c r="CZ41" s="89">
        <v>4105</v>
      </c>
      <c r="DA41" s="89">
        <v>3423</v>
      </c>
      <c r="DB41" s="89">
        <v>3688</v>
      </c>
      <c r="DC41" s="89">
        <v>3892</v>
      </c>
      <c r="DD41" s="89">
        <v>4840</v>
      </c>
      <c r="DE41" s="89">
        <v>3841</v>
      </c>
      <c r="DF41" s="89">
        <v>4042</v>
      </c>
      <c r="DG41" s="89">
        <v>4000</v>
      </c>
      <c r="DH41" s="89">
        <v>4325</v>
      </c>
      <c r="DI41" s="89">
        <v>4900</v>
      </c>
      <c r="DJ41" s="89">
        <v>3697</v>
      </c>
      <c r="DK41" s="89">
        <v>4923</v>
      </c>
      <c r="DL41" s="89">
        <v>4297</v>
      </c>
      <c r="DM41" s="89">
        <v>4268</v>
      </c>
      <c r="DN41" s="89">
        <v>4021</v>
      </c>
      <c r="DO41" s="89">
        <v>3484</v>
      </c>
      <c r="DP41" s="89">
        <v>3856</v>
      </c>
      <c r="DQ41" s="89">
        <v>3927</v>
      </c>
      <c r="DR41" s="89">
        <v>4037</v>
      </c>
      <c r="DS41" s="89">
        <v>4175</v>
      </c>
      <c r="DT41" s="89">
        <v>5200</v>
      </c>
      <c r="DU41" s="89">
        <v>4656</v>
      </c>
      <c r="DV41" s="89">
        <v>4026</v>
      </c>
      <c r="DW41" s="89">
        <v>4156</v>
      </c>
      <c r="DX41" s="89">
        <v>5376</v>
      </c>
      <c r="DY41" s="89">
        <v>4943</v>
      </c>
      <c r="DZ41" s="89">
        <v>4835</v>
      </c>
      <c r="EA41" s="89">
        <v>5409</v>
      </c>
      <c r="EB41" s="89">
        <v>5268</v>
      </c>
      <c r="EC41" s="89">
        <v>4744</v>
      </c>
      <c r="ED41" s="89">
        <v>4326</v>
      </c>
      <c r="EE41" s="89">
        <v>5163</v>
      </c>
      <c r="EF41" s="89">
        <v>4930</v>
      </c>
      <c r="EG41" s="89">
        <v>5656</v>
      </c>
      <c r="EH41" s="89">
        <v>3721</v>
      </c>
      <c r="EI41" s="89">
        <v>5425</v>
      </c>
      <c r="EJ41" s="89">
        <v>5402</v>
      </c>
      <c r="EK41" s="89">
        <v>4393</v>
      </c>
      <c r="EL41" s="89">
        <v>3585</v>
      </c>
      <c r="EM41" s="89">
        <v>5122</v>
      </c>
      <c r="EN41" s="89">
        <v>4393</v>
      </c>
      <c r="EO41" s="89">
        <v>4653</v>
      </c>
      <c r="EP41" s="89">
        <v>3817</v>
      </c>
      <c r="EQ41" s="89">
        <v>4739</v>
      </c>
      <c r="ER41" s="89">
        <v>4773</v>
      </c>
      <c r="ES41" s="89">
        <v>4530</v>
      </c>
      <c r="ET41" s="89">
        <v>3665</v>
      </c>
      <c r="EU41" s="89">
        <v>4655</v>
      </c>
      <c r="EV41" s="89">
        <v>5979</v>
      </c>
      <c r="EW41" s="89">
        <v>5102</v>
      </c>
      <c r="EX41" s="89">
        <v>4504</v>
      </c>
      <c r="EY41" s="89">
        <v>5677</v>
      </c>
      <c r="EZ41" s="89">
        <v>5538</v>
      </c>
      <c r="FA41" s="89">
        <v>5066</v>
      </c>
      <c r="FB41" s="89">
        <v>4908</v>
      </c>
      <c r="FC41" s="89">
        <v>5491</v>
      </c>
      <c r="FD41" s="89">
        <v>6150</v>
      </c>
      <c r="FE41" s="89">
        <v>5560</v>
      </c>
      <c r="FF41" s="89">
        <v>2413</v>
      </c>
      <c r="FG41" s="89"/>
    </row>
    <row r="42" spans="1:163" s="4" customFormat="1" ht="11.25" x14ac:dyDescent="0.2">
      <c r="A42" s="1" t="s">
        <v>90</v>
      </c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1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 t="s">
        <v>54</v>
      </c>
      <c r="AY42" s="12" t="s">
        <v>54</v>
      </c>
      <c r="CX42" s="89">
        <v>16092</v>
      </c>
      <c r="CY42" s="89">
        <v>22245</v>
      </c>
      <c r="CZ42" s="89">
        <v>16383</v>
      </c>
      <c r="DA42" s="89">
        <v>25846</v>
      </c>
      <c r="DB42" s="89">
        <v>12508</v>
      </c>
      <c r="DC42" s="89">
        <v>16147</v>
      </c>
      <c r="DD42" s="89">
        <v>13563</v>
      </c>
      <c r="DE42" s="89">
        <v>24456</v>
      </c>
      <c r="DF42" s="89">
        <v>12488</v>
      </c>
      <c r="DG42" s="89">
        <v>17745</v>
      </c>
      <c r="DH42" s="89">
        <v>13958</v>
      </c>
      <c r="DI42" s="89">
        <v>24205</v>
      </c>
      <c r="DJ42" s="89">
        <v>15428</v>
      </c>
      <c r="DK42" s="89">
        <v>19970</v>
      </c>
      <c r="DL42" s="89">
        <v>15047</v>
      </c>
      <c r="DM42" s="89">
        <v>25701</v>
      </c>
      <c r="DN42" s="89">
        <v>18968</v>
      </c>
      <c r="DO42" s="89">
        <v>29077</v>
      </c>
      <c r="DP42" s="89">
        <v>18896</v>
      </c>
      <c r="DQ42" s="89">
        <v>28124</v>
      </c>
      <c r="DR42" s="89">
        <v>19321</v>
      </c>
      <c r="DS42" s="89">
        <v>29289</v>
      </c>
      <c r="DT42" s="89">
        <v>27513</v>
      </c>
      <c r="DU42" s="89">
        <v>32921</v>
      </c>
      <c r="DV42" s="89">
        <v>20469</v>
      </c>
      <c r="DW42" s="89">
        <v>29969</v>
      </c>
      <c r="DX42" s="89">
        <v>28330</v>
      </c>
      <c r="DY42" s="89">
        <v>30983</v>
      </c>
      <c r="DZ42" s="89">
        <v>19689</v>
      </c>
      <c r="EA42" s="89">
        <v>31640</v>
      </c>
      <c r="EB42" s="89">
        <v>30690</v>
      </c>
      <c r="EC42" s="89">
        <v>38583</v>
      </c>
      <c r="ED42" s="89">
        <v>22912</v>
      </c>
      <c r="EE42" s="89">
        <v>32264</v>
      </c>
      <c r="EF42" s="89">
        <v>40644</v>
      </c>
      <c r="EG42" s="89">
        <v>51671</v>
      </c>
      <c r="EH42" s="89">
        <v>31875</v>
      </c>
      <c r="EI42" s="89">
        <v>46969</v>
      </c>
      <c r="EJ42" s="89">
        <v>47529</v>
      </c>
      <c r="EK42" s="89">
        <v>51801</v>
      </c>
      <c r="EL42" s="89">
        <v>29830</v>
      </c>
      <c r="EM42" s="89">
        <v>49389</v>
      </c>
      <c r="EN42" s="89">
        <v>49187</v>
      </c>
      <c r="EO42" s="89">
        <v>59546</v>
      </c>
      <c r="EP42" s="89">
        <v>40984</v>
      </c>
      <c r="EQ42" s="89">
        <v>59597</v>
      </c>
      <c r="ER42" s="89">
        <v>69767</v>
      </c>
      <c r="ES42" s="89">
        <v>68844</v>
      </c>
      <c r="ET42" s="89">
        <v>43109</v>
      </c>
      <c r="EU42" s="89">
        <v>71259</v>
      </c>
      <c r="EV42" s="89">
        <v>65619</v>
      </c>
      <c r="EW42" s="89">
        <v>68807</v>
      </c>
      <c r="EX42" s="89">
        <v>41726</v>
      </c>
      <c r="EY42" s="89">
        <v>67811</v>
      </c>
      <c r="EZ42" s="89">
        <v>74161</v>
      </c>
      <c r="FA42" s="89">
        <v>67853</v>
      </c>
      <c r="FB42" s="89">
        <v>37818</v>
      </c>
      <c r="FC42" s="89">
        <v>63960</v>
      </c>
      <c r="FD42" s="89">
        <v>72536</v>
      </c>
      <c r="FE42" s="89">
        <v>67120</v>
      </c>
      <c r="FF42" s="89">
        <v>13418</v>
      </c>
      <c r="FG42" s="89"/>
    </row>
    <row r="43" spans="1:163" s="4" customFormat="1" ht="11.25" x14ac:dyDescent="0.2">
      <c r="A43" s="1" t="s">
        <v>91</v>
      </c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1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 t="s">
        <v>54</v>
      </c>
      <c r="AY43" s="12" t="s">
        <v>54</v>
      </c>
      <c r="CX43" s="89">
        <v>8854</v>
      </c>
      <c r="CY43" s="89">
        <v>10240</v>
      </c>
      <c r="CZ43" s="89">
        <v>8739</v>
      </c>
      <c r="DA43" s="89">
        <v>12187</v>
      </c>
      <c r="DB43" s="89">
        <v>7147</v>
      </c>
      <c r="DC43" s="89">
        <v>8903</v>
      </c>
      <c r="DD43" s="89">
        <v>7721</v>
      </c>
      <c r="DE43" s="89">
        <v>12920</v>
      </c>
      <c r="DF43" s="89">
        <v>8268</v>
      </c>
      <c r="DG43" s="89">
        <v>9649</v>
      </c>
      <c r="DH43" s="89">
        <v>9038</v>
      </c>
      <c r="DI43" s="89">
        <v>13135</v>
      </c>
      <c r="DJ43" s="89">
        <v>9397</v>
      </c>
      <c r="DK43" s="89">
        <v>10265</v>
      </c>
      <c r="DL43" s="89">
        <v>8478</v>
      </c>
      <c r="DM43" s="89">
        <v>14592</v>
      </c>
      <c r="DN43" s="89">
        <v>11210</v>
      </c>
      <c r="DO43" s="89">
        <v>16861</v>
      </c>
      <c r="DP43" s="89">
        <v>13291</v>
      </c>
      <c r="DQ43" s="89">
        <v>18039</v>
      </c>
      <c r="DR43" s="89">
        <v>12701</v>
      </c>
      <c r="DS43" s="89">
        <v>14896</v>
      </c>
      <c r="DT43" s="89">
        <v>16089</v>
      </c>
      <c r="DU43" s="89">
        <v>20175</v>
      </c>
      <c r="DV43" s="89">
        <v>13751</v>
      </c>
      <c r="DW43" s="89">
        <v>15731</v>
      </c>
      <c r="DX43" s="89">
        <v>15365</v>
      </c>
      <c r="DY43" s="89">
        <v>18998</v>
      </c>
      <c r="DZ43" s="89">
        <v>12816</v>
      </c>
      <c r="EA43" s="89">
        <v>17425</v>
      </c>
      <c r="EB43" s="89">
        <v>18416</v>
      </c>
      <c r="EC43" s="89">
        <v>23569</v>
      </c>
      <c r="ED43" s="89">
        <v>15281</v>
      </c>
      <c r="EE43" s="89">
        <v>17698</v>
      </c>
      <c r="EF43" s="89">
        <v>20485</v>
      </c>
      <c r="EG43" s="89">
        <v>28525</v>
      </c>
      <c r="EH43" s="89">
        <v>19859</v>
      </c>
      <c r="EI43" s="89">
        <v>22523</v>
      </c>
      <c r="EJ43" s="89">
        <v>21696</v>
      </c>
      <c r="EK43" s="89">
        <v>28636</v>
      </c>
      <c r="EL43" s="89">
        <v>19041</v>
      </c>
      <c r="EM43" s="89">
        <v>22830</v>
      </c>
      <c r="EN43" s="89">
        <v>24844</v>
      </c>
      <c r="EO43" s="89">
        <v>26780</v>
      </c>
      <c r="EP43" s="89">
        <v>18621</v>
      </c>
      <c r="EQ43" s="89">
        <v>21372</v>
      </c>
      <c r="ER43" s="89">
        <v>24104</v>
      </c>
      <c r="ES43" s="89">
        <v>27704</v>
      </c>
      <c r="ET43" s="89">
        <v>18328</v>
      </c>
      <c r="EU43" s="89">
        <v>24090</v>
      </c>
      <c r="EV43" s="89">
        <v>23269</v>
      </c>
      <c r="EW43" s="89">
        <v>28144</v>
      </c>
      <c r="EX43" s="89">
        <v>19740</v>
      </c>
      <c r="EY43" s="89">
        <v>23030</v>
      </c>
      <c r="EZ43" s="89">
        <v>23185</v>
      </c>
      <c r="FA43" s="89">
        <v>28144</v>
      </c>
      <c r="FB43" s="89">
        <v>17436</v>
      </c>
      <c r="FC43" s="89">
        <v>23452</v>
      </c>
      <c r="FD43" s="89">
        <v>22436</v>
      </c>
      <c r="FE43" s="89">
        <v>26300</v>
      </c>
      <c r="FF43" s="89">
        <v>9316</v>
      </c>
      <c r="FG43" s="89"/>
    </row>
    <row r="44" spans="1:163" s="4" customFormat="1" ht="11.25" x14ac:dyDescent="0.2">
      <c r="A44" s="1" t="s">
        <v>92</v>
      </c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1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 t="s">
        <v>54</v>
      </c>
      <c r="AY44" s="12" t="s">
        <v>54</v>
      </c>
      <c r="CX44" s="89">
        <v>8708</v>
      </c>
      <c r="CY44" s="89">
        <v>1393</v>
      </c>
      <c r="CZ44" s="89">
        <v>4499</v>
      </c>
      <c r="DA44" s="89">
        <v>1590</v>
      </c>
      <c r="DB44" s="89">
        <v>8284</v>
      </c>
      <c r="DC44" s="89">
        <v>1018</v>
      </c>
      <c r="DD44" s="89">
        <v>4115</v>
      </c>
      <c r="DE44" s="89">
        <v>1537</v>
      </c>
      <c r="DF44" s="89">
        <v>8432</v>
      </c>
      <c r="DG44" s="89">
        <v>1389</v>
      </c>
      <c r="DH44" s="89">
        <v>4481</v>
      </c>
      <c r="DI44" s="89">
        <v>1384</v>
      </c>
      <c r="DJ44" s="89">
        <v>8692</v>
      </c>
      <c r="DK44" s="89">
        <v>1443</v>
      </c>
      <c r="DL44" s="89">
        <v>4279</v>
      </c>
      <c r="DM44" s="89">
        <v>2000</v>
      </c>
      <c r="DN44" s="89">
        <v>10022</v>
      </c>
      <c r="DO44" s="89">
        <v>2234</v>
      </c>
      <c r="DP44" s="89">
        <v>5109</v>
      </c>
      <c r="DQ44" s="89">
        <v>2355</v>
      </c>
      <c r="DR44" s="89">
        <v>10214</v>
      </c>
      <c r="DS44" s="89">
        <v>1915</v>
      </c>
      <c r="DT44" s="89">
        <v>6141</v>
      </c>
      <c r="DU44" s="89">
        <v>2373</v>
      </c>
      <c r="DV44" s="89">
        <v>10243</v>
      </c>
      <c r="DW44" s="89">
        <v>1955</v>
      </c>
      <c r="DX44" s="89">
        <v>5630</v>
      </c>
      <c r="DY44" s="89">
        <v>2495</v>
      </c>
      <c r="DZ44" s="89">
        <v>9291</v>
      </c>
      <c r="EA44" s="89">
        <v>2018</v>
      </c>
      <c r="EB44" s="89">
        <v>6215</v>
      </c>
      <c r="EC44" s="89">
        <v>2430</v>
      </c>
      <c r="ED44" s="89">
        <v>8145</v>
      </c>
      <c r="EE44" s="89">
        <v>2062</v>
      </c>
      <c r="EF44" s="89">
        <v>5278</v>
      </c>
      <c r="EG44" s="89">
        <v>2284</v>
      </c>
      <c r="EH44" s="89">
        <v>8273</v>
      </c>
      <c r="EI44" s="89">
        <v>2525</v>
      </c>
      <c r="EJ44" s="89">
        <v>5558</v>
      </c>
      <c r="EK44" s="89">
        <v>2586</v>
      </c>
      <c r="EL44" s="89">
        <v>8737</v>
      </c>
      <c r="EM44" s="89">
        <v>2766</v>
      </c>
      <c r="EN44" s="89">
        <v>5693</v>
      </c>
      <c r="EO44" s="89">
        <v>3418</v>
      </c>
      <c r="EP44" s="89">
        <v>9089</v>
      </c>
      <c r="EQ44" s="89">
        <v>2589</v>
      </c>
      <c r="ER44" s="89">
        <v>5417</v>
      </c>
      <c r="ES44" s="89">
        <v>4072</v>
      </c>
      <c r="ET44" s="89">
        <v>9528</v>
      </c>
      <c r="EU44" s="89">
        <v>2613</v>
      </c>
      <c r="EV44" s="89">
        <v>6471</v>
      </c>
      <c r="EW44" s="89">
        <v>2667</v>
      </c>
      <c r="EX44" s="89">
        <v>9791</v>
      </c>
      <c r="EY44" s="89">
        <v>3231</v>
      </c>
      <c r="EZ44" s="89">
        <v>5971</v>
      </c>
      <c r="FA44" s="89">
        <v>2850</v>
      </c>
      <c r="FB44" s="89">
        <v>8764</v>
      </c>
      <c r="FC44" s="89">
        <v>2421</v>
      </c>
      <c r="FD44" s="89">
        <v>5583</v>
      </c>
      <c r="FE44" s="89">
        <v>2653</v>
      </c>
      <c r="FF44" s="89">
        <v>6579</v>
      </c>
      <c r="FG44" s="89"/>
    </row>
    <row r="45" spans="1:163" s="4" customFormat="1" ht="11.25" x14ac:dyDescent="0.2">
      <c r="A45" s="1" t="s">
        <v>93</v>
      </c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1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 t="s">
        <v>54</v>
      </c>
      <c r="AY45" s="12" t="s">
        <v>54</v>
      </c>
      <c r="CX45" s="89">
        <v>724</v>
      </c>
      <c r="CY45" s="89">
        <v>561</v>
      </c>
      <c r="CZ45" s="89">
        <v>840</v>
      </c>
      <c r="DA45" s="89">
        <v>1492</v>
      </c>
      <c r="DB45" s="89">
        <v>1216</v>
      </c>
      <c r="DC45" s="89">
        <v>1285</v>
      </c>
      <c r="DD45" s="89">
        <v>1545</v>
      </c>
      <c r="DE45" s="89">
        <v>1657</v>
      </c>
      <c r="DF45" s="89">
        <v>1519</v>
      </c>
      <c r="DG45" s="89">
        <v>1615</v>
      </c>
      <c r="DH45" s="89">
        <v>1166</v>
      </c>
      <c r="DI45" s="89">
        <v>1588</v>
      </c>
      <c r="DJ45" s="89">
        <v>1576</v>
      </c>
      <c r="DK45" s="89">
        <v>1720</v>
      </c>
      <c r="DL45" s="89">
        <v>1888</v>
      </c>
      <c r="DM45" s="89">
        <v>1755</v>
      </c>
      <c r="DN45" s="89">
        <v>2078</v>
      </c>
      <c r="DO45" s="89">
        <v>2367</v>
      </c>
      <c r="DP45" s="89">
        <v>1797</v>
      </c>
      <c r="DQ45" s="89">
        <v>1888</v>
      </c>
      <c r="DR45" s="89">
        <v>1855</v>
      </c>
      <c r="DS45" s="89">
        <v>1956</v>
      </c>
      <c r="DT45" s="89">
        <v>1802</v>
      </c>
      <c r="DU45" s="89">
        <v>1861</v>
      </c>
      <c r="DV45" s="89">
        <v>1950</v>
      </c>
      <c r="DW45" s="89">
        <v>1807</v>
      </c>
      <c r="DX45" s="89">
        <v>2051</v>
      </c>
      <c r="DY45" s="89">
        <v>2087</v>
      </c>
      <c r="DZ45" s="89">
        <v>2094</v>
      </c>
      <c r="EA45" s="89">
        <v>1853</v>
      </c>
      <c r="EB45" s="89">
        <v>1747</v>
      </c>
      <c r="EC45" s="89">
        <v>1814</v>
      </c>
      <c r="ED45" s="89">
        <v>2274</v>
      </c>
      <c r="EE45" s="89">
        <v>1198</v>
      </c>
      <c r="EF45" s="89">
        <v>1457</v>
      </c>
      <c r="EG45" s="89">
        <v>1421</v>
      </c>
      <c r="EH45" s="89">
        <v>2029</v>
      </c>
      <c r="EI45" s="89">
        <v>1374</v>
      </c>
      <c r="EJ45" s="89">
        <v>1418</v>
      </c>
      <c r="EK45" s="89">
        <v>3638</v>
      </c>
      <c r="EL45" s="89">
        <v>2652</v>
      </c>
      <c r="EM45" s="89">
        <v>3221</v>
      </c>
      <c r="EN45" s="89">
        <v>2689</v>
      </c>
      <c r="EO45" s="89">
        <v>2777</v>
      </c>
      <c r="EP45" s="89">
        <v>2299</v>
      </c>
      <c r="EQ45" s="89">
        <v>1939</v>
      </c>
      <c r="ER45" s="89">
        <v>2170</v>
      </c>
      <c r="ES45" s="89">
        <v>3036</v>
      </c>
      <c r="ET45" s="89">
        <v>2569</v>
      </c>
      <c r="EU45" s="89">
        <v>2133</v>
      </c>
      <c r="EV45" s="89">
        <v>1388</v>
      </c>
      <c r="EW45" s="89">
        <v>1004</v>
      </c>
      <c r="EX45" s="89">
        <v>1770</v>
      </c>
      <c r="EY45" s="89">
        <v>1255</v>
      </c>
      <c r="EZ45" s="89">
        <v>1191</v>
      </c>
      <c r="FA45" s="89">
        <v>946</v>
      </c>
      <c r="FB45" s="89">
        <v>1665</v>
      </c>
      <c r="FC45" s="89">
        <v>1037</v>
      </c>
      <c r="FD45" s="89">
        <v>1093</v>
      </c>
      <c r="FE45" s="89">
        <v>1355</v>
      </c>
      <c r="FF45" s="89">
        <v>1628</v>
      </c>
      <c r="FG45" s="89"/>
    </row>
    <row r="46" spans="1:163" s="4" customFormat="1" ht="11.25" x14ac:dyDescent="0.2">
      <c r="A46" s="1" t="s">
        <v>94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1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 t="s">
        <v>54</v>
      </c>
      <c r="AY46" s="12" t="s">
        <v>54</v>
      </c>
      <c r="CX46" s="89">
        <v>1337</v>
      </c>
      <c r="CY46" s="89">
        <v>1733</v>
      </c>
      <c r="CZ46" s="89">
        <v>1525</v>
      </c>
      <c r="DA46" s="89">
        <v>1112</v>
      </c>
      <c r="DB46" s="89">
        <v>1823</v>
      </c>
      <c r="DC46" s="89">
        <v>1035</v>
      </c>
      <c r="DD46" s="89">
        <v>1451</v>
      </c>
      <c r="DE46" s="89">
        <v>1402</v>
      </c>
      <c r="DF46" s="89">
        <v>1725</v>
      </c>
      <c r="DG46" s="89">
        <v>1341</v>
      </c>
      <c r="DH46" s="89">
        <v>1349</v>
      </c>
      <c r="DI46" s="89">
        <v>1164</v>
      </c>
      <c r="DJ46" s="89">
        <v>1370</v>
      </c>
      <c r="DK46" s="89">
        <v>1423</v>
      </c>
      <c r="DL46" s="89">
        <v>1911</v>
      </c>
      <c r="DM46" s="89">
        <v>1584</v>
      </c>
      <c r="DN46" s="89">
        <v>1803</v>
      </c>
      <c r="DO46" s="89">
        <v>1538</v>
      </c>
      <c r="DP46" s="89">
        <v>1662</v>
      </c>
      <c r="DQ46" s="89">
        <v>1586</v>
      </c>
      <c r="DR46" s="89">
        <v>2292</v>
      </c>
      <c r="DS46" s="89">
        <v>1536</v>
      </c>
      <c r="DT46" s="89">
        <v>1705</v>
      </c>
      <c r="DU46" s="89">
        <v>1793</v>
      </c>
      <c r="DV46" s="89">
        <v>2532</v>
      </c>
      <c r="DW46" s="89">
        <v>1882</v>
      </c>
      <c r="DX46" s="89">
        <v>1525</v>
      </c>
      <c r="DY46" s="89">
        <v>1758</v>
      </c>
      <c r="DZ46" s="89">
        <v>1793</v>
      </c>
      <c r="EA46" s="89">
        <v>1626</v>
      </c>
      <c r="EB46" s="89">
        <v>1548</v>
      </c>
      <c r="EC46" s="89">
        <v>2109</v>
      </c>
      <c r="ED46" s="89">
        <v>1865</v>
      </c>
      <c r="EE46" s="89">
        <v>1793</v>
      </c>
      <c r="EF46" s="89">
        <v>1796</v>
      </c>
      <c r="EG46" s="89">
        <v>2244</v>
      </c>
      <c r="EH46" s="89">
        <v>2308</v>
      </c>
      <c r="EI46" s="89">
        <v>1809</v>
      </c>
      <c r="EJ46" s="89">
        <v>2149</v>
      </c>
      <c r="EK46" s="89">
        <v>3188</v>
      </c>
      <c r="EL46" s="89">
        <v>2367</v>
      </c>
      <c r="EM46" s="89">
        <v>2319</v>
      </c>
      <c r="EN46" s="89">
        <v>1944</v>
      </c>
      <c r="EO46" s="89">
        <v>2909</v>
      </c>
      <c r="EP46" s="89">
        <v>2433</v>
      </c>
      <c r="EQ46" s="89">
        <v>2268</v>
      </c>
      <c r="ER46" s="89">
        <v>2590</v>
      </c>
      <c r="ES46" s="89">
        <v>3201</v>
      </c>
      <c r="ET46" s="89">
        <v>1729</v>
      </c>
      <c r="EU46" s="89">
        <v>1719</v>
      </c>
      <c r="EV46" s="89">
        <v>1615</v>
      </c>
      <c r="EW46" s="89">
        <v>1302</v>
      </c>
      <c r="EX46" s="89">
        <v>1700</v>
      </c>
      <c r="EY46" s="89">
        <v>1912</v>
      </c>
      <c r="EZ46" s="89">
        <v>1767</v>
      </c>
      <c r="FA46" s="89">
        <v>2222</v>
      </c>
      <c r="FB46" s="89">
        <v>1666</v>
      </c>
      <c r="FC46" s="89">
        <v>1834</v>
      </c>
      <c r="FD46" s="89">
        <v>1680</v>
      </c>
      <c r="FE46" s="89">
        <v>2008</v>
      </c>
      <c r="FF46" s="89">
        <v>1462</v>
      </c>
      <c r="FG46" s="89"/>
    </row>
    <row r="47" spans="1:163" s="4" customFormat="1" ht="11.25" x14ac:dyDescent="0.2">
      <c r="A47" s="1" t="s">
        <v>95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4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 t="s">
        <v>54</v>
      </c>
      <c r="AY47" s="12" t="s">
        <v>54</v>
      </c>
      <c r="CX47" s="89">
        <v>39429</v>
      </c>
      <c r="CY47" s="89">
        <v>40549</v>
      </c>
      <c r="CZ47" s="89">
        <v>36091</v>
      </c>
      <c r="DA47" s="89">
        <v>45649</v>
      </c>
      <c r="DB47" s="89">
        <v>34667</v>
      </c>
      <c r="DC47" s="89">
        <v>32281</v>
      </c>
      <c r="DD47" s="89">
        <v>33235</v>
      </c>
      <c r="DE47" s="89">
        <v>45812</v>
      </c>
      <c r="DF47" s="89">
        <v>36475</v>
      </c>
      <c r="DG47" s="89">
        <v>35739</v>
      </c>
      <c r="DH47" s="89">
        <v>34318</v>
      </c>
      <c r="DI47" s="89">
        <v>46376</v>
      </c>
      <c r="DJ47" s="89">
        <v>40159</v>
      </c>
      <c r="DK47" s="89">
        <v>39745</v>
      </c>
      <c r="DL47" s="89">
        <v>35900</v>
      </c>
      <c r="DM47" s="89">
        <v>49900</v>
      </c>
      <c r="DN47" s="89">
        <v>48102</v>
      </c>
      <c r="DO47" s="89">
        <v>55561</v>
      </c>
      <c r="DP47" s="89">
        <v>44610</v>
      </c>
      <c r="DQ47" s="89">
        <v>55918</v>
      </c>
      <c r="DR47" s="89">
        <v>50419</v>
      </c>
      <c r="DS47" s="89">
        <v>53767</v>
      </c>
      <c r="DT47" s="89">
        <v>58450</v>
      </c>
      <c r="DU47" s="89">
        <v>63780</v>
      </c>
      <c r="DV47" s="89">
        <v>52971</v>
      </c>
      <c r="DW47" s="89">
        <v>55500</v>
      </c>
      <c r="DX47" s="89">
        <v>58277</v>
      </c>
      <c r="DY47" s="89">
        <v>61264</v>
      </c>
      <c r="DZ47" s="89">
        <v>50518</v>
      </c>
      <c r="EA47" s="89">
        <v>59971</v>
      </c>
      <c r="EB47" s="89">
        <v>63884</v>
      </c>
      <c r="EC47" s="89">
        <v>73250</v>
      </c>
      <c r="ED47" s="89">
        <v>54803</v>
      </c>
      <c r="EE47" s="89">
        <v>60178</v>
      </c>
      <c r="EF47" s="89">
        <v>74591</v>
      </c>
      <c r="EG47" s="89">
        <v>91801</v>
      </c>
      <c r="EH47" s="89">
        <v>68065</v>
      </c>
      <c r="EI47" s="89">
        <v>80625</v>
      </c>
      <c r="EJ47" s="89">
        <v>83750</v>
      </c>
      <c r="EK47" s="89">
        <v>94242</v>
      </c>
      <c r="EL47" s="89">
        <v>66212</v>
      </c>
      <c r="EM47" s="89">
        <v>85647</v>
      </c>
      <c r="EN47" s="89">
        <v>88750</v>
      </c>
      <c r="EO47" s="89">
        <v>100083</v>
      </c>
      <c r="EP47" s="89">
        <v>77242</v>
      </c>
      <c r="EQ47" s="89">
        <v>92503</v>
      </c>
      <c r="ER47" s="89">
        <v>108821</v>
      </c>
      <c r="ES47" s="89">
        <v>111388</v>
      </c>
      <c r="ET47" s="89">
        <v>78928</v>
      </c>
      <c r="EU47" s="89">
        <v>106471</v>
      </c>
      <c r="EV47" s="89">
        <v>104340</v>
      </c>
      <c r="EW47" s="89">
        <v>107026</v>
      </c>
      <c r="EX47" s="89">
        <v>79230</v>
      </c>
      <c r="EY47" s="89">
        <v>102917</v>
      </c>
      <c r="EZ47" s="89">
        <v>111813</v>
      </c>
      <c r="FA47" s="89">
        <v>107081</v>
      </c>
      <c r="FB47" s="89">
        <v>72257</v>
      </c>
      <c r="FC47" s="89">
        <v>98196</v>
      </c>
      <c r="FD47" s="89">
        <v>109478</v>
      </c>
      <c r="FE47" s="89">
        <v>104996</v>
      </c>
      <c r="FF47" s="89">
        <v>34816</v>
      </c>
      <c r="FG47" s="89"/>
    </row>
    <row r="48" spans="1:163" s="4" customFormat="1" ht="38.25" customHeight="1" x14ac:dyDescent="0.2">
      <c r="A48" s="1" t="s">
        <v>96</v>
      </c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1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 t="s">
        <v>54</v>
      </c>
      <c r="AY48" s="12" t="s">
        <v>54</v>
      </c>
      <c r="CX48" s="89">
        <v>2344</v>
      </c>
      <c r="CY48" s="89">
        <v>2335</v>
      </c>
      <c r="CZ48" s="89">
        <v>2559</v>
      </c>
      <c r="DA48" s="89">
        <v>2586</v>
      </c>
      <c r="DB48" s="89">
        <v>2419</v>
      </c>
      <c r="DC48" s="89">
        <v>2098</v>
      </c>
      <c r="DD48" s="89">
        <v>2988</v>
      </c>
      <c r="DE48" s="89">
        <v>2828</v>
      </c>
      <c r="DF48" s="89">
        <v>2676</v>
      </c>
      <c r="DG48" s="89">
        <v>2996</v>
      </c>
      <c r="DH48" s="89">
        <v>4044</v>
      </c>
      <c r="DI48" s="89">
        <v>3515</v>
      </c>
      <c r="DJ48" s="89">
        <v>3344</v>
      </c>
      <c r="DK48" s="89">
        <v>3321</v>
      </c>
      <c r="DL48" s="89">
        <v>3249</v>
      </c>
      <c r="DM48" s="89">
        <v>3124</v>
      </c>
      <c r="DN48" s="89">
        <v>2613</v>
      </c>
      <c r="DO48" s="89">
        <v>2281</v>
      </c>
      <c r="DP48" s="89">
        <v>3318</v>
      </c>
      <c r="DQ48" s="89">
        <v>3447</v>
      </c>
      <c r="DR48" s="89">
        <v>2764</v>
      </c>
      <c r="DS48" s="89">
        <v>3153</v>
      </c>
      <c r="DT48" s="89">
        <v>3686</v>
      </c>
      <c r="DU48" s="89">
        <v>3768</v>
      </c>
      <c r="DV48" s="89">
        <v>3313</v>
      </c>
      <c r="DW48" s="89">
        <v>3867</v>
      </c>
      <c r="DX48" s="89">
        <v>3582</v>
      </c>
      <c r="DY48" s="89">
        <v>3899</v>
      </c>
      <c r="DZ48" s="89">
        <v>3269</v>
      </c>
      <c r="EA48" s="89">
        <v>3406</v>
      </c>
      <c r="EB48" s="89">
        <v>4463</v>
      </c>
      <c r="EC48" s="89">
        <v>3994</v>
      </c>
      <c r="ED48" s="89">
        <v>3199</v>
      </c>
      <c r="EE48" s="89">
        <v>4180</v>
      </c>
      <c r="EF48" s="89">
        <v>3877</v>
      </c>
      <c r="EG48" s="89">
        <v>4391</v>
      </c>
      <c r="EH48" s="89">
        <v>2817</v>
      </c>
      <c r="EI48" s="89">
        <v>4412</v>
      </c>
      <c r="EJ48" s="89">
        <v>3795</v>
      </c>
      <c r="EK48" s="89">
        <v>4075</v>
      </c>
      <c r="EL48" s="89">
        <v>2495</v>
      </c>
      <c r="EM48" s="89">
        <v>3355</v>
      </c>
      <c r="EN48" s="89">
        <v>2711</v>
      </c>
      <c r="EO48" s="89">
        <v>3874</v>
      </c>
      <c r="EP48" s="89">
        <v>2613</v>
      </c>
      <c r="EQ48" s="89">
        <v>2647</v>
      </c>
      <c r="ER48" s="89">
        <v>3695</v>
      </c>
      <c r="ES48" s="89">
        <v>4366</v>
      </c>
      <c r="ET48" s="89">
        <v>3138</v>
      </c>
      <c r="EU48" s="89">
        <v>3313</v>
      </c>
      <c r="EV48" s="89">
        <v>4009</v>
      </c>
      <c r="EW48" s="89">
        <v>4670</v>
      </c>
      <c r="EX48" s="89">
        <v>3464</v>
      </c>
      <c r="EY48" s="89">
        <v>3300</v>
      </c>
      <c r="EZ48" s="89">
        <v>4120</v>
      </c>
      <c r="FA48" s="89">
        <v>4255</v>
      </c>
      <c r="FB48" s="89">
        <v>3290</v>
      </c>
      <c r="FC48" s="89">
        <v>3686</v>
      </c>
      <c r="FD48" s="89">
        <v>4698</v>
      </c>
      <c r="FE48" s="89">
        <v>4780</v>
      </c>
      <c r="FF48" s="89">
        <v>1656</v>
      </c>
      <c r="FG48" s="89"/>
    </row>
    <row r="49" spans="1:163" s="4" customFormat="1" ht="11.25" x14ac:dyDescent="0.2">
      <c r="A49" s="1" t="s">
        <v>97</v>
      </c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1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 t="s">
        <v>54</v>
      </c>
      <c r="AY49" s="12" t="s">
        <v>54</v>
      </c>
      <c r="CX49" s="89">
        <v>6685</v>
      </c>
      <c r="CY49" s="89">
        <v>7779</v>
      </c>
      <c r="CZ49" s="89">
        <v>6222</v>
      </c>
      <c r="DA49" s="89">
        <v>12735</v>
      </c>
      <c r="DB49" s="89">
        <v>6276</v>
      </c>
      <c r="DC49" s="89">
        <v>6695</v>
      </c>
      <c r="DD49" s="89">
        <v>6246</v>
      </c>
      <c r="DE49" s="89">
        <v>13920</v>
      </c>
      <c r="DF49" s="89">
        <v>5218</v>
      </c>
      <c r="DG49" s="89">
        <v>7557</v>
      </c>
      <c r="DH49" s="89">
        <v>7152</v>
      </c>
      <c r="DI49" s="89">
        <v>14080</v>
      </c>
      <c r="DJ49" s="89">
        <v>6974</v>
      </c>
      <c r="DK49" s="89">
        <v>7616</v>
      </c>
      <c r="DL49" s="89">
        <v>10119</v>
      </c>
      <c r="DM49" s="89">
        <v>11704</v>
      </c>
      <c r="DN49" s="89">
        <v>6464</v>
      </c>
      <c r="DO49" s="89">
        <v>10501</v>
      </c>
      <c r="DP49" s="89">
        <v>14112</v>
      </c>
      <c r="DQ49" s="89">
        <v>14666</v>
      </c>
      <c r="DR49" s="89">
        <v>8748</v>
      </c>
      <c r="DS49" s="89">
        <v>11850</v>
      </c>
      <c r="DT49" s="89">
        <v>17551</v>
      </c>
      <c r="DU49" s="89">
        <v>14593</v>
      </c>
      <c r="DV49" s="89">
        <v>10127</v>
      </c>
      <c r="DW49" s="89">
        <v>15345</v>
      </c>
      <c r="DX49" s="89">
        <v>19911</v>
      </c>
      <c r="DY49" s="89">
        <v>17079</v>
      </c>
      <c r="DZ49" s="89">
        <v>12394</v>
      </c>
      <c r="EA49" s="89">
        <v>14059</v>
      </c>
      <c r="EB49" s="89">
        <v>21701</v>
      </c>
      <c r="EC49" s="89">
        <v>17460</v>
      </c>
      <c r="ED49" s="89">
        <v>10374</v>
      </c>
      <c r="EE49" s="89">
        <v>14968</v>
      </c>
      <c r="EF49" s="89">
        <v>24971</v>
      </c>
      <c r="EG49" s="89">
        <v>18852</v>
      </c>
      <c r="EH49" s="89">
        <v>11861</v>
      </c>
      <c r="EI49" s="89">
        <v>16765</v>
      </c>
      <c r="EJ49" s="89">
        <v>27123</v>
      </c>
      <c r="EK49" s="89">
        <v>18002</v>
      </c>
      <c r="EL49" s="89">
        <v>14515</v>
      </c>
      <c r="EM49" s="89">
        <v>17036</v>
      </c>
      <c r="EN49" s="89">
        <v>23503</v>
      </c>
      <c r="EO49" s="89">
        <v>20884</v>
      </c>
      <c r="EP49" s="89">
        <v>14112</v>
      </c>
      <c r="EQ49" s="89">
        <v>23352</v>
      </c>
      <c r="ER49" s="89">
        <v>28943</v>
      </c>
      <c r="ES49" s="89">
        <v>29807</v>
      </c>
      <c r="ET49" s="89">
        <v>16837</v>
      </c>
      <c r="EU49" s="89">
        <v>34899</v>
      </c>
      <c r="EV49" s="89">
        <v>24993</v>
      </c>
      <c r="EW49" s="89">
        <v>27242</v>
      </c>
      <c r="EX49" s="89">
        <v>17960</v>
      </c>
      <c r="EY49" s="89">
        <v>42426</v>
      </c>
      <c r="EZ49" s="89">
        <v>26662</v>
      </c>
      <c r="FA49" s="89">
        <v>31018</v>
      </c>
      <c r="FB49" s="89">
        <v>18612</v>
      </c>
      <c r="FC49" s="89">
        <v>48035</v>
      </c>
      <c r="FD49" s="89">
        <v>29140</v>
      </c>
      <c r="FE49" s="89">
        <v>32257</v>
      </c>
      <c r="FF49" s="89">
        <v>10272</v>
      </c>
      <c r="FG49" s="89"/>
    </row>
    <row r="50" spans="1:163" s="4" customFormat="1" ht="11.25" x14ac:dyDescent="0.2">
      <c r="A50" s="1" t="s">
        <v>98</v>
      </c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1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 t="s">
        <v>54</v>
      </c>
      <c r="AY50" s="12" t="s">
        <v>54</v>
      </c>
      <c r="CX50" s="89">
        <v>3398</v>
      </c>
      <c r="CY50" s="89">
        <v>4258</v>
      </c>
      <c r="CZ50" s="89">
        <v>3586</v>
      </c>
      <c r="DA50" s="89">
        <v>6124</v>
      </c>
      <c r="DB50" s="89">
        <v>3648</v>
      </c>
      <c r="DC50" s="89">
        <v>3917</v>
      </c>
      <c r="DD50" s="89">
        <v>3459</v>
      </c>
      <c r="DE50" s="89">
        <v>5766</v>
      </c>
      <c r="DF50" s="89">
        <v>3684</v>
      </c>
      <c r="DG50" s="89">
        <v>3753</v>
      </c>
      <c r="DH50" s="89">
        <v>3842</v>
      </c>
      <c r="DI50" s="89">
        <v>6832</v>
      </c>
      <c r="DJ50" s="89">
        <v>4243</v>
      </c>
      <c r="DK50" s="89">
        <v>4373</v>
      </c>
      <c r="DL50" s="89">
        <v>5289</v>
      </c>
      <c r="DM50" s="89">
        <v>6319</v>
      </c>
      <c r="DN50" s="89">
        <v>3649</v>
      </c>
      <c r="DO50" s="89">
        <v>5315</v>
      </c>
      <c r="DP50" s="89">
        <v>7461</v>
      </c>
      <c r="DQ50" s="89">
        <v>7523</v>
      </c>
      <c r="DR50" s="89">
        <v>5295</v>
      </c>
      <c r="DS50" s="89">
        <v>6271</v>
      </c>
      <c r="DT50" s="89">
        <v>7196</v>
      </c>
      <c r="DU50" s="89">
        <v>7839</v>
      </c>
      <c r="DV50" s="89">
        <v>5676</v>
      </c>
      <c r="DW50" s="89">
        <v>6826</v>
      </c>
      <c r="DX50" s="89">
        <v>7819</v>
      </c>
      <c r="DY50" s="89">
        <v>8312</v>
      </c>
      <c r="DZ50" s="89">
        <v>6058</v>
      </c>
      <c r="EA50" s="89">
        <v>6391</v>
      </c>
      <c r="EB50" s="89">
        <v>9019</v>
      </c>
      <c r="EC50" s="89">
        <v>9686</v>
      </c>
      <c r="ED50" s="89">
        <v>5992</v>
      </c>
      <c r="EE50" s="89">
        <v>6686</v>
      </c>
      <c r="EF50" s="89">
        <v>9139</v>
      </c>
      <c r="EG50" s="89">
        <v>10639</v>
      </c>
      <c r="EH50" s="89">
        <v>7506</v>
      </c>
      <c r="EI50" s="89">
        <v>8543</v>
      </c>
      <c r="EJ50" s="89">
        <v>9532</v>
      </c>
      <c r="EK50" s="89">
        <v>10791</v>
      </c>
      <c r="EL50" s="89">
        <v>8116</v>
      </c>
      <c r="EM50" s="89">
        <v>7954</v>
      </c>
      <c r="EN50" s="89">
        <v>10205</v>
      </c>
      <c r="EO50" s="89">
        <v>10528</v>
      </c>
      <c r="EP50" s="89">
        <v>6995</v>
      </c>
      <c r="EQ50" s="89">
        <v>8517</v>
      </c>
      <c r="ER50" s="89">
        <v>8922</v>
      </c>
      <c r="ES50" s="89">
        <v>11250</v>
      </c>
      <c r="ET50" s="89">
        <v>7714</v>
      </c>
      <c r="EU50" s="89">
        <v>10742</v>
      </c>
      <c r="EV50" s="89">
        <v>9847</v>
      </c>
      <c r="EW50" s="89">
        <v>13094</v>
      </c>
      <c r="EX50" s="89">
        <v>9781</v>
      </c>
      <c r="EY50" s="89">
        <v>12403</v>
      </c>
      <c r="EZ50" s="89">
        <v>10658</v>
      </c>
      <c r="FA50" s="89">
        <v>13390</v>
      </c>
      <c r="FB50" s="89">
        <v>9417</v>
      </c>
      <c r="FC50" s="89">
        <v>12093</v>
      </c>
      <c r="FD50" s="89">
        <v>11062</v>
      </c>
      <c r="FE50" s="89">
        <v>14030</v>
      </c>
      <c r="FF50" s="89">
        <v>5777</v>
      </c>
      <c r="FG50" s="89"/>
    </row>
    <row r="51" spans="1:163" s="4" customFormat="1" ht="11.25" x14ac:dyDescent="0.2">
      <c r="A51" s="1" t="s">
        <v>99</v>
      </c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1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 t="s">
        <v>54</v>
      </c>
      <c r="AY51" s="12" t="s">
        <v>54</v>
      </c>
      <c r="CX51" s="89">
        <v>6101</v>
      </c>
      <c r="CY51" s="89">
        <v>1335</v>
      </c>
      <c r="CZ51" s="89">
        <v>3636</v>
      </c>
      <c r="DA51" s="89">
        <v>1347</v>
      </c>
      <c r="DB51" s="89">
        <v>5257</v>
      </c>
      <c r="DC51" s="89">
        <v>1492</v>
      </c>
      <c r="DD51" s="89">
        <v>3247</v>
      </c>
      <c r="DE51" s="89">
        <v>1296</v>
      </c>
      <c r="DF51" s="89">
        <v>4922</v>
      </c>
      <c r="DG51" s="89">
        <v>1373</v>
      </c>
      <c r="DH51" s="89">
        <v>2953</v>
      </c>
      <c r="DI51" s="89">
        <v>1397</v>
      </c>
      <c r="DJ51" s="89">
        <v>4642</v>
      </c>
      <c r="DK51" s="89">
        <v>1425</v>
      </c>
      <c r="DL51" s="89">
        <v>3035</v>
      </c>
      <c r="DM51" s="89">
        <v>1736</v>
      </c>
      <c r="DN51" s="89">
        <v>4693</v>
      </c>
      <c r="DO51" s="89">
        <v>1447</v>
      </c>
      <c r="DP51" s="89">
        <v>3456</v>
      </c>
      <c r="DQ51" s="89">
        <v>1867</v>
      </c>
      <c r="DR51" s="89">
        <v>5510</v>
      </c>
      <c r="DS51" s="89">
        <v>1695</v>
      </c>
      <c r="DT51" s="89">
        <v>4077</v>
      </c>
      <c r="DU51" s="89">
        <v>2143</v>
      </c>
      <c r="DV51" s="89">
        <v>5611</v>
      </c>
      <c r="DW51" s="89">
        <v>1979</v>
      </c>
      <c r="DX51" s="89">
        <v>4268</v>
      </c>
      <c r="DY51" s="89">
        <v>2132</v>
      </c>
      <c r="DZ51" s="89">
        <v>5519</v>
      </c>
      <c r="EA51" s="89">
        <v>2095</v>
      </c>
      <c r="EB51" s="89">
        <v>4529</v>
      </c>
      <c r="EC51" s="89">
        <v>2146</v>
      </c>
      <c r="ED51" s="89">
        <v>5627</v>
      </c>
      <c r="EE51" s="89">
        <v>2142</v>
      </c>
      <c r="EF51" s="89">
        <v>4394</v>
      </c>
      <c r="EG51" s="89">
        <v>2454</v>
      </c>
      <c r="EH51" s="89">
        <v>5190</v>
      </c>
      <c r="EI51" s="89">
        <v>2171</v>
      </c>
      <c r="EJ51" s="89">
        <v>4331</v>
      </c>
      <c r="EK51" s="89">
        <v>2559</v>
      </c>
      <c r="EL51" s="89">
        <v>5487</v>
      </c>
      <c r="EM51" s="89">
        <v>2332</v>
      </c>
      <c r="EN51" s="89">
        <v>4469</v>
      </c>
      <c r="EO51" s="89">
        <v>2797</v>
      </c>
      <c r="EP51" s="89">
        <v>5910</v>
      </c>
      <c r="EQ51" s="89">
        <v>2614</v>
      </c>
      <c r="ER51" s="89">
        <v>4767</v>
      </c>
      <c r="ES51" s="89">
        <v>2871</v>
      </c>
      <c r="ET51" s="89">
        <v>6072</v>
      </c>
      <c r="EU51" s="89">
        <v>2126</v>
      </c>
      <c r="EV51" s="89">
        <v>4909</v>
      </c>
      <c r="EW51" s="89">
        <v>2881</v>
      </c>
      <c r="EX51" s="89">
        <v>5656</v>
      </c>
      <c r="EY51" s="89">
        <v>2653</v>
      </c>
      <c r="EZ51" s="89">
        <v>4438</v>
      </c>
      <c r="FA51" s="89">
        <v>2517</v>
      </c>
      <c r="FB51" s="89">
        <v>6292</v>
      </c>
      <c r="FC51" s="89">
        <v>2702</v>
      </c>
      <c r="FD51" s="89">
        <v>4927</v>
      </c>
      <c r="FE51" s="89">
        <v>2652</v>
      </c>
      <c r="FF51" s="89">
        <v>4990</v>
      </c>
      <c r="FG51" s="89"/>
    </row>
    <row r="52" spans="1:163" s="4" customFormat="1" ht="11.25" x14ac:dyDescent="0.2">
      <c r="A52" s="1" t="s">
        <v>100</v>
      </c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1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 t="s">
        <v>54</v>
      </c>
      <c r="AY52" s="12" t="s">
        <v>54</v>
      </c>
      <c r="CX52" s="89">
        <v>439</v>
      </c>
      <c r="CY52" s="89">
        <v>543</v>
      </c>
      <c r="CZ52" s="89">
        <v>868</v>
      </c>
      <c r="DA52" s="89">
        <v>1718</v>
      </c>
      <c r="DB52" s="89">
        <v>849</v>
      </c>
      <c r="DC52" s="89">
        <v>1276</v>
      </c>
      <c r="DD52" s="89">
        <v>1283</v>
      </c>
      <c r="DE52" s="89">
        <v>2510</v>
      </c>
      <c r="DF52" s="89">
        <v>1215</v>
      </c>
      <c r="DG52" s="89">
        <v>1592</v>
      </c>
      <c r="DH52" s="89">
        <v>1563</v>
      </c>
      <c r="DI52" s="89">
        <v>2701</v>
      </c>
      <c r="DJ52" s="89">
        <v>1727</v>
      </c>
      <c r="DK52" s="89">
        <v>1675</v>
      </c>
      <c r="DL52" s="89">
        <v>2358</v>
      </c>
      <c r="DM52" s="89">
        <v>2359</v>
      </c>
      <c r="DN52" s="89">
        <v>1714</v>
      </c>
      <c r="DO52" s="89">
        <v>1708</v>
      </c>
      <c r="DP52" s="89">
        <v>2416</v>
      </c>
      <c r="DQ52" s="89">
        <v>2320</v>
      </c>
      <c r="DR52" s="89">
        <v>1806</v>
      </c>
      <c r="DS52" s="89">
        <v>2231</v>
      </c>
      <c r="DT52" s="89">
        <v>2823</v>
      </c>
      <c r="DU52" s="89">
        <v>2303</v>
      </c>
      <c r="DV52" s="89">
        <v>1748</v>
      </c>
      <c r="DW52" s="89">
        <v>2305</v>
      </c>
      <c r="DX52" s="89">
        <v>2780</v>
      </c>
      <c r="DY52" s="89">
        <v>2533</v>
      </c>
      <c r="DZ52" s="89">
        <v>2055</v>
      </c>
      <c r="EA52" s="89">
        <v>1453</v>
      </c>
      <c r="EB52" s="89">
        <v>2043</v>
      </c>
      <c r="EC52" s="89">
        <v>1996</v>
      </c>
      <c r="ED52" s="89">
        <v>1587</v>
      </c>
      <c r="EE52" s="89">
        <v>1678</v>
      </c>
      <c r="EF52" s="89">
        <v>1973</v>
      </c>
      <c r="EG52" s="89">
        <v>1761</v>
      </c>
      <c r="EH52" s="89">
        <v>1781</v>
      </c>
      <c r="EI52" s="89">
        <v>1500</v>
      </c>
      <c r="EJ52" s="89">
        <v>1726</v>
      </c>
      <c r="EK52" s="89">
        <v>3041</v>
      </c>
      <c r="EL52" s="89">
        <v>2103</v>
      </c>
      <c r="EM52" s="89">
        <v>2430</v>
      </c>
      <c r="EN52" s="89">
        <v>2853</v>
      </c>
      <c r="EO52" s="89">
        <v>2352</v>
      </c>
      <c r="EP52" s="89">
        <v>1973</v>
      </c>
      <c r="EQ52" s="89">
        <v>2351</v>
      </c>
      <c r="ER52" s="89">
        <v>2810</v>
      </c>
      <c r="ES52" s="89">
        <v>3092</v>
      </c>
      <c r="ET52" s="89">
        <v>2153</v>
      </c>
      <c r="EU52" s="89">
        <v>3396</v>
      </c>
      <c r="EV52" s="89">
        <v>1642</v>
      </c>
      <c r="EW52" s="89">
        <v>1572</v>
      </c>
      <c r="EX52" s="89">
        <v>1726</v>
      </c>
      <c r="EY52" s="89">
        <v>1330</v>
      </c>
      <c r="EZ52" s="89">
        <v>1262</v>
      </c>
      <c r="FA52" s="89">
        <v>1504</v>
      </c>
      <c r="FB52" s="89">
        <v>1649</v>
      </c>
      <c r="FC52" s="89">
        <v>991</v>
      </c>
      <c r="FD52" s="89">
        <v>1331</v>
      </c>
      <c r="FE52" s="89">
        <v>1447</v>
      </c>
      <c r="FF52" s="89">
        <v>1503</v>
      </c>
      <c r="FG52" s="89"/>
    </row>
    <row r="53" spans="1:163" s="4" customFormat="1" ht="11.25" x14ac:dyDescent="0.2">
      <c r="A53" s="1" t="s">
        <v>101</v>
      </c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1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 t="s">
        <v>54</v>
      </c>
      <c r="AY53" s="12" t="s">
        <v>54</v>
      </c>
      <c r="CX53" s="89">
        <v>1479</v>
      </c>
      <c r="CY53" s="89">
        <v>1305</v>
      </c>
      <c r="CZ53" s="89">
        <v>1845</v>
      </c>
      <c r="DA53" s="89">
        <v>1476</v>
      </c>
      <c r="DB53" s="89">
        <v>1385</v>
      </c>
      <c r="DC53" s="89">
        <v>1068</v>
      </c>
      <c r="DD53" s="89">
        <v>1309</v>
      </c>
      <c r="DE53" s="89">
        <v>1240</v>
      </c>
      <c r="DF53" s="89">
        <v>1667</v>
      </c>
      <c r="DG53" s="89">
        <v>1434</v>
      </c>
      <c r="DH53" s="89">
        <v>1934</v>
      </c>
      <c r="DI53" s="89">
        <v>1718</v>
      </c>
      <c r="DJ53" s="89">
        <v>1495</v>
      </c>
      <c r="DK53" s="89">
        <v>1768</v>
      </c>
      <c r="DL53" s="89">
        <v>1879</v>
      </c>
      <c r="DM53" s="89">
        <v>1195</v>
      </c>
      <c r="DN53" s="89">
        <v>1251</v>
      </c>
      <c r="DO53" s="89">
        <v>1389</v>
      </c>
      <c r="DP53" s="89">
        <v>1656</v>
      </c>
      <c r="DQ53" s="89">
        <v>1917</v>
      </c>
      <c r="DR53" s="89">
        <v>1568</v>
      </c>
      <c r="DS53" s="89">
        <v>1380</v>
      </c>
      <c r="DT53" s="89">
        <v>1573</v>
      </c>
      <c r="DU53" s="89">
        <v>1949</v>
      </c>
      <c r="DV53" s="89">
        <v>1942</v>
      </c>
      <c r="DW53" s="89">
        <v>1866</v>
      </c>
      <c r="DX53" s="89">
        <v>2062</v>
      </c>
      <c r="DY53" s="89">
        <v>1956</v>
      </c>
      <c r="DZ53" s="89">
        <v>1888</v>
      </c>
      <c r="EA53" s="89">
        <v>2092</v>
      </c>
      <c r="EB53" s="89">
        <v>2059</v>
      </c>
      <c r="EC53" s="89">
        <v>2042</v>
      </c>
      <c r="ED53" s="89">
        <v>2332</v>
      </c>
      <c r="EE53" s="89">
        <v>1638</v>
      </c>
      <c r="EF53" s="89">
        <v>1726</v>
      </c>
      <c r="EG53" s="89">
        <v>2200</v>
      </c>
      <c r="EH53" s="89">
        <v>1824</v>
      </c>
      <c r="EI53" s="89">
        <v>1741</v>
      </c>
      <c r="EJ53" s="89">
        <v>1913</v>
      </c>
      <c r="EK53" s="89">
        <v>1919</v>
      </c>
      <c r="EL53" s="89">
        <v>1930</v>
      </c>
      <c r="EM53" s="89">
        <v>1685</v>
      </c>
      <c r="EN53" s="89">
        <v>2023</v>
      </c>
      <c r="EO53" s="89">
        <v>1841</v>
      </c>
      <c r="EP53" s="89">
        <v>1938</v>
      </c>
      <c r="EQ53" s="89">
        <v>2049</v>
      </c>
      <c r="ER53" s="89">
        <v>2351</v>
      </c>
      <c r="ES53" s="89">
        <v>2606</v>
      </c>
      <c r="ET53" s="89">
        <v>1900</v>
      </c>
      <c r="EU53" s="89">
        <v>1708</v>
      </c>
      <c r="EV53" s="89">
        <v>2094</v>
      </c>
      <c r="EW53" s="89">
        <v>1821</v>
      </c>
      <c r="EX53" s="89">
        <v>2144</v>
      </c>
      <c r="EY53" s="89">
        <v>1858</v>
      </c>
      <c r="EZ53" s="89">
        <v>1839</v>
      </c>
      <c r="FA53" s="89">
        <v>2362</v>
      </c>
      <c r="FB53" s="89">
        <v>2132</v>
      </c>
      <c r="FC53" s="89">
        <v>1912</v>
      </c>
      <c r="FD53" s="89">
        <v>2226</v>
      </c>
      <c r="FE53" s="89">
        <v>2368</v>
      </c>
      <c r="FF53" s="89">
        <v>1713</v>
      </c>
      <c r="FG53" s="89"/>
    </row>
    <row r="54" spans="1:163" s="4" customFormat="1" ht="11.25" x14ac:dyDescent="0.2">
      <c r="A54" s="1" t="s">
        <v>102</v>
      </c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 t="s">
        <v>54</v>
      </c>
      <c r="AY54" s="12" t="s">
        <v>54</v>
      </c>
      <c r="CX54" s="89">
        <v>20447</v>
      </c>
      <c r="CY54" s="89">
        <v>17555</v>
      </c>
      <c r="CZ54" s="89">
        <v>18718</v>
      </c>
      <c r="DA54" s="89">
        <v>25985</v>
      </c>
      <c r="DB54" s="89">
        <v>19835</v>
      </c>
      <c r="DC54" s="89">
        <v>16546</v>
      </c>
      <c r="DD54" s="89">
        <v>18532</v>
      </c>
      <c r="DE54" s="89">
        <v>27560</v>
      </c>
      <c r="DF54" s="89">
        <v>19381</v>
      </c>
      <c r="DG54" s="89">
        <v>18705</v>
      </c>
      <c r="DH54" s="89">
        <v>21488</v>
      </c>
      <c r="DI54" s="89">
        <v>30244</v>
      </c>
      <c r="DJ54" s="89">
        <v>22425</v>
      </c>
      <c r="DK54" s="89">
        <v>20179</v>
      </c>
      <c r="DL54" s="89">
        <v>25929</v>
      </c>
      <c r="DM54" s="89">
        <v>26437</v>
      </c>
      <c r="DN54" s="89">
        <v>20384</v>
      </c>
      <c r="DO54" s="89">
        <v>22642</v>
      </c>
      <c r="DP54" s="89">
        <v>32420</v>
      </c>
      <c r="DQ54" s="89">
        <v>31740</v>
      </c>
      <c r="DR54" s="89">
        <v>25691</v>
      </c>
      <c r="DS54" s="89">
        <v>26581</v>
      </c>
      <c r="DT54" s="89">
        <v>36906</v>
      </c>
      <c r="DU54" s="89">
        <v>32595</v>
      </c>
      <c r="DV54" s="89">
        <v>28416</v>
      </c>
      <c r="DW54" s="89">
        <v>32188</v>
      </c>
      <c r="DX54" s="89">
        <v>40423</v>
      </c>
      <c r="DY54" s="89">
        <v>35911</v>
      </c>
      <c r="DZ54" s="89">
        <v>31185</v>
      </c>
      <c r="EA54" s="89">
        <v>29496</v>
      </c>
      <c r="EB54" s="89">
        <v>43814</v>
      </c>
      <c r="EC54" s="89">
        <v>37325</v>
      </c>
      <c r="ED54" s="89">
        <v>29111</v>
      </c>
      <c r="EE54" s="89">
        <v>31292</v>
      </c>
      <c r="EF54" s="89">
        <v>46081</v>
      </c>
      <c r="EG54" s="89">
        <v>40297</v>
      </c>
      <c r="EH54" s="89">
        <v>30978</v>
      </c>
      <c r="EI54" s="89">
        <v>35132</v>
      </c>
      <c r="EJ54" s="89">
        <v>48421</v>
      </c>
      <c r="EK54" s="89">
        <v>40387</v>
      </c>
      <c r="EL54" s="89">
        <v>34645</v>
      </c>
      <c r="EM54" s="89">
        <v>34792</v>
      </c>
      <c r="EN54" s="89">
        <v>45764</v>
      </c>
      <c r="EO54" s="89">
        <v>42275</v>
      </c>
      <c r="EP54" s="89">
        <v>33542</v>
      </c>
      <c r="EQ54" s="89">
        <v>41529</v>
      </c>
      <c r="ER54" s="89">
        <v>51487</v>
      </c>
      <c r="ES54" s="89">
        <v>53992</v>
      </c>
      <c r="ET54" s="89">
        <v>37815</v>
      </c>
      <c r="EU54" s="89">
        <v>56185</v>
      </c>
      <c r="EV54" s="89">
        <v>47494</v>
      </c>
      <c r="EW54" s="89">
        <v>51281</v>
      </c>
      <c r="EX54" s="89">
        <v>40732</v>
      </c>
      <c r="EY54" s="89">
        <v>63970</v>
      </c>
      <c r="EZ54" s="89">
        <v>48979</v>
      </c>
      <c r="FA54" s="89">
        <v>55047</v>
      </c>
      <c r="FB54" s="89">
        <v>41391</v>
      </c>
      <c r="FC54" s="89">
        <v>69419</v>
      </c>
      <c r="FD54" s="89">
        <v>53384</v>
      </c>
      <c r="FE54" s="89">
        <v>57535</v>
      </c>
      <c r="FF54" s="89">
        <v>25910</v>
      </c>
      <c r="FG54" s="89"/>
    </row>
    <row r="55" spans="1:163" s="4" customFormat="1" ht="44.25" customHeight="1" x14ac:dyDescent="0.2">
      <c r="A55" s="1" t="s">
        <v>103</v>
      </c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1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 t="s">
        <v>54</v>
      </c>
      <c r="AY55" s="12" t="s">
        <v>54</v>
      </c>
      <c r="CX55" s="89">
        <v>3448</v>
      </c>
      <c r="CY55" s="89">
        <v>3599</v>
      </c>
      <c r="CZ55" s="89">
        <v>4975</v>
      </c>
      <c r="DA55" s="89">
        <v>4615</v>
      </c>
      <c r="DB55" s="89">
        <v>4389</v>
      </c>
      <c r="DC55" s="89">
        <v>5223</v>
      </c>
      <c r="DD55" s="89">
        <v>5665</v>
      </c>
      <c r="DE55" s="89">
        <v>4518</v>
      </c>
      <c r="DF55" s="89">
        <v>4946</v>
      </c>
      <c r="DG55" s="89">
        <v>5980</v>
      </c>
      <c r="DH55" s="89">
        <v>6300</v>
      </c>
      <c r="DI55" s="89">
        <v>6123</v>
      </c>
      <c r="DJ55" s="89">
        <v>6237</v>
      </c>
      <c r="DK55" s="89">
        <v>6195</v>
      </c>
      <c r="DL55" s="89">
        <v>7188</v>
      </c>
      <c r="DM55" s="89">
        <v>5381</v>
      </c>
      <c r="DN55" s="89">
        <v>5561</v>
      </c>
      <c r="DO55" s="89">
        <v>5786</v>
      </c>
      <c r="DP55" s="89">
        <v>5432</v>
      </c>
      <c r="DQ55" s="89">
        <v>5226</v>
      </c>
      <c r="DR55" s="89">
        <v>6787</v>
      </c>
      <c r="DS55" s="89">
        <v>7425</v>
      </c>
      <c r="DT55" s="89">
        <v>7708</v>
      </c>
      <c r="DU55" s="89">
        <v>6797</v>
      </c>
      <c r="DV55" s="89">
        <v>8019</v>
      </c>
      <c r="DW55" s="89">
        <v>6812</v>
      </c>
      <c r="DX55" s="89">
        <v>7389</v>
      </c>
      <c r="DY55" s="89">
        <v>6909</v>
      </c>
      <c r="DZ55" s="89">
        <v>7250</v>
      </c>
      <c r="EA55" s="89">
        <v>7165</v>
      </c>
      <c r="EB55" s="89">
        <v>6967</v>
      </c>
      <c r="EC55" s="89">
        <v>9214</v>
      </c>
      <c r="ED55" s="89">
        <v>5621</v>
      </c>
      <c r="EE55" s="89">
        <v>7223</v>
      </c>
      <c r="EF55" s="89">
        <v>6044</v>
      </c>
      <c r="EG55" s="89">
        <v>6539</v>
      </c>
      <c r="EH55" s="89">
        <v>5268</v>
      </c>
      <c r="EI55" s="89">
        <v>7219</v>
      </c>
      <c r="EJ55" s="89">
        <v>6258</v>
      </c>
      <c r="EK55" s="89">
        <v>6762</v>
      </c>
      <c r="EL55" s="89">
        <v>7244</v>
      </c>
      <c r="EM55" s="89">
        <v>7227</v>
      </c>
      <c r="EN55" s="89">
        <v>6555</v>
      </c>
      <c r="EO55" s="89">
        <v>6478</v>
      </c>
      <c r="EP55" s="89">
        <v>6934</v>
      </c>
      <c r="EQ55" s="89">
        <v>7852</v>
      </c>
      <c r="ER55" s="89">
        <v>6930</v>
      </c>
      <c r="ES55" s="89">
        <v>7041</v>
      </c>
      <c r="ET55" s="89">
        <v>8859</v>
      </c>
      <c r="EU55" s="89">
        <v>9792</v>
      </c>
      <c r="EV55" s="89">
        <v>9390</v>
      </c>
      <c r="EW55" s="89">
        <v>10067</v>
      </c>
      <c r="EX55" s="89">
        <v>8845</v>
      </c>
      <c r="EY55" s="89">
        <v>10226</v>
      </c>
      <c r="EZ55" s="89">
        <v>11593</v>
      </c>
      <c r="FA55" s="89">
        <v>10314</v>
      </c>
      <c r="FB55" s="89">
        <v>10432</v>
      </c>
      <c r="FC55" s="89">
        <v>11094</v>
      </c>
      <c r="FD55" s="89">
        <v>13418</v>
      </c>
      <c r="FE55" s="89">
        <v>11029</v>
      </c>
      <c r="FF55" s="89">
        <v>5626</v>
      </c>
      <c r="FG55" s="89"/>
    </row>
    <row r="56" spans="1:163" s="4" customFormat="1" ht="11.25" x14ac:dyDescent="0.2">
      <c r="A56" s="1" t="s">
        <v>104</v>
      </c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1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 t="s">
        <v>54</v>
      </c>
      <c r="AY56" s="12" t="s">
        <v>54</v>
      </c>
      <c r="CX56" s="89">
        <v>3295</v>
      </c>
      <c r="CY56" s="89">
        <v>7059</v>
      </c>
      <c r="CZ56" s="89">
        <v>2964</v>
      </c>
      <c r="DA56" s="89">
        <v>5005</v>
      </c>
      <c r="DB56" s="89">
        <v>3513</v>
      </c>
      <c r="DC56" s="89">
        <v>8005</v>
      </c>
      <c r="DD56" s="89">
        <v>3112</v>
      </c>
      <c r="DE56" s="89">
        <v>4934</v>
      </c>
      <c r="DF56" s="89">
        <v>3722</v>
      </c>
      <c r="DG56" s="89">
        <v>7543</v>
      </c>
      <c r="DH56" s="89">
        <v>3455</v>
      </c>
      <c r="DI56" s="89">
        <v>6147</v>
      </c>
      <c r="DJ56" s="89">
        <v>5165</v>
      </c>
      <c r="DK56" s="89">
        <v>9608</v>
      </c>
      <c r="DL56" s="89">
        <v>3698</v>
      </c>
      <c r="DM56" s="89">
        <v>6436</v>
      </c>
      <c r="DN56" s="89">
        <v>4203</v>
      </c>
      <c r="DO56" s="89">
        <v>8796</v>
      </c>
      <c r="DP56" s="89">
        <v>3574</v>
      </c>
      <c r="DQ56" s="89">
        <v>5910</v>
      </c>
      <c r="DR56" s="89">
        <v>4484</v>
      </c>
      <c r="DS56" s="89">
        <v>7773</v>
      </c>
      <c r="DT56" s="89">
        <v>3854</v>
      </c>
      <c r="DU56" s="89">
        <v>7463</v>
      </c>
      <c r="DV56" s="89">
        <v>5451</v>
      </c>
      <c r="DW56" s="89">
        <v>7547</v>
      </c>
      <c r="DX56" s="89">
        <v>4170</v>
      </c>
      <c r="DY56" s="89">
        <v>7952</v>
      </c>
      <c r="DZ56" s="89">
        <v>6034</v>
      </c>
      <c r="EA56" s="89">
        <v>8900</v>
      </c>
      <c r="EB56" s="89">
        <v>5346</v>
      </c>
      <c r="EC56" s="89">
        <v>10928</v>
      </c>
      <c r="ED56" s="89">
        <v>7935</v>
      </c>
      <c r="EE56" s="89">
        <v>10377</v>
      </c>
      <c r="EF56" s="89">
        <v>5099</v>
      </c>
      <c r="EG56" s="89">
        <v>10221</v>
      </c>
      <c r="EH56" s="89">
        <v>7944</v>
      </c>
      <c r="EI56" s="89">
        <v>14242</v>
      </c>
      <c r="EJ56" s="89">
        <v>7046</v>
      </c>
      <c r="EK56" s="89">
        <v>11977</v>
      </c>
      <c r="EL56" s="89">
        <v>14602</v>
      </c>
      <c r="EM56" s="89">
        <v>14449</v>
      </c>
      <c r="EN56" s="89">
        <v>6565</v>
      </c>
      <c r="EO56" s="89">
        <v>15268</v>
      </c>
      <c r="EP56" s="89">
        <v>12842</v>
      </c>
      <c r="EQ56" s="89">
        <v>17777</v>
      </c>
      <c r="ER56" s="89">
        <v>11135</v>
      </c>
      <c r="ES56" s="89">
        <v>18056</v>
      </c>
      <c r="ET56" s="89">
        <v>13387</v>
      </c>
      <c r="EU56" s="89">
        <v>21594</v>
      </c>
      <c r="EV56" s="89">
        <v>12637</v>
      </c>
      <c r="EW56" s="89">
        <v>19893</v>
      </c>
      <c r="EX56" s="89">
        <v>16207</v>
      </c>
      <c r="EY56" s="89">
        <v>21795</v>
      </c>
      <c r="EZ56" s="89">
        <v>10933</v>
      </c>
      <c r="FA56" s="89">
        <v>20482</v>
      </c>
      <c r="FB56" s="89">
        <v>14095</v>
      </c>
      <c r="FC56" s="89">
        <v>22204</v>
      </c>
      <c r="FD56" s="89">
        <v>13851</v>
      </c>
      <c r="FE56" s="89">
        <v>21312</v>
      </c>
      <c r="FF56" s="89">
        <v>8193</v>
      </c>
      <c r="FG56" s="89"/>
    </row>
    <row r="57" spans="1:163" s="4" customFormat="1" ht="11.25" x14ac:dyDescent="0.2">
      <c r="A57" s="1" t="s">
        <v>105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1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 t="s">
        <v>54</v>
      </c>
      <c r="AY57" s="12" t="s">
        <v>54</v>
      </c>
      <c r="CX57" s="89">
        <v>3203</v>
      </c>
      <c r="CY57" s="89">
        <v>4393</v>
      </c>
      <c r="CZ57" s="89">
        <v>3419</v>
      </c>
      <c r="DA57" s="89">
        <v>4998</v>
      </c>
      <c r="DB57" s="89">
        <v>3638</v>
      </c>
      <c r="DC57" s="89">
        <v>6270</v>
      </c>
      <c r="DD57" s="89">
        <v>4344</v>
      </c>
      <c r="DE57" s="89">
        <v>6436</v>
      </c>
      <c r="DF57" s="89">
        <v>4844</v>
      </c>
      <c r="DG57" s="89">
        <v>6650</v>
      </c>
      <c r="DH57" s="89">
        <v>5114</v>
      </c>
      <c r="DI57" s="89">
        <v>7708</v>
      </c>
      <c r="DJ57" s="89">
        <v>6195</v>
      </c>
      <c r="DK57" s="89">
        <v>9553</v>
      </c>
      <c r="DL57" s="89">
        <v>7490</v>
      </c>
      <c r="DM57" s="89">
        <v>10281</v>
      </c>
      <c r="DN57" s="89">
        <v>7626</v>
      </c>
      <c r="DO57" s="89">
        <v>12373</v>
      </c>
      <c r="DP57" s="89">
        <v>10717</v>
      </c>
      <c r="DQ57" s="89">
        <v>13906</v>
      </c>
      <c r="DR57" s="89">
        <v>10664</v>
      </c>
      <c r="DS57" s="89">
        <v>14221</v>
      </c>
      <c r="DT57" s="89">
        <v>11812</v>
      </c>
      <c r="DU57" s="89">
        <v>16161</v>
      </c>
      <c r="DV57" s="89">
        <v>11423</v>
      </c>
      <c r="DW57" s="89">
        <v>15947</v>
      </c>
      <c r="DX57" s="89">
        <v>12604</v>
      </c>
      <c r="DY57" s="89">
        <v>18801</v>
      </c>
      <c r="DZ57" s="89">
        <v>14413</v>
      </c>
      <c r="EA57" s="89">
        <v>17050</v>
      </c>
      <c r="EB57" s="89">
        <v>13575</v>
      </c>
      <c r="EC57" s="89">
        <v>21113</v>
      </c>
      <c r="ED57" s="89">
        <v>17873</v>
      </c>
      <c r="EE57" s="89">
        <v>20137</v>
      </c>
      <c r="EF57" s="89">
        <v>18442</v>
      </c>
      <c r="EG57" s="89">
        <v>25894</v>
      </c>
      <c r="EH57" s="89">
        <v>20465</v>
      </c>
      <c r="EI57" s="89">
        <v>25968</v>
      </c>
      <c r="EJ57" s="89">
        <v>20092</v>
      </c>
      <c r="EK57" s="89">
        <v>28522</v>
      </c>
      <c r="EL57" s="89">
        <v>26704</v>
      </c>
      <c r="EM57" s="89">
        <v>28863</v>
      </c>
      <c r="EN57" s="89">
        <v>25167</v>
      </c>
      <c r="EO57" s="89">
        <v>30852</v>
      </c>
      <c r="EP57" s="89">
        <v>26154</v>
      </c>
      <c r="EQ57" s="89">
        <v>33540</v>
      </c>
      <c r="ER57" s="89">
        <v>27367</v>
      </c>
      <c r="ES57" s="89">
        <v>36072</v>
      </c>
      <c r="ET57" s="89">
        <v>28335</v>
      </c>
      <c r="EU57" s="89">
        <v>38109</v>
      </c>
      <c r="EV57" s="89">
        <v>34009</v>
      </c>
      <c r="EW57" s="89">
        <v>44039</v>
      </c>
      <c r="EX57" s="89">
        <v>39279</v>
      </c>
      <c r="EY57" s="89">
        <v>53856</v>
      </c>
      <c r="EZ57" s="89">
        <v>40774</v>
      </c>
      <c r="FA57" s="89">
        <v>53933</v>
      </c>
      <c r="FB57" s="89">
        <v>44594</v>
      </c>
      <c r="FC57" s="89">
        <v>59541</v>
      </c>
      <c r="FD57" s="89">
        <v>50833</v>
      </c>
      <c r="FE57" s="89">
        <v>63441</v>
      </c>
      <c r="FF57" s="89">
        <v>30610</v>
      </c>
      <c r="FG57" s="89"/>
    </row>
    <row r="58" spans="1:163" s="4" customFormat="1" ht="11.25" x14ac:dyDescent="0.2">
      <c r="A58" s="1" t="s">
        <v>106</v>
      </c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1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 t="s">
        <v>54</v>
      </c>
      <c r="AY58" s="12" t="s">
        <v>54</v>
      </c>
      <c r="CX58" s="89">
        <v>2219</v>
      </c>
      <c r="CY58" s="89">
        <v>674</v>
      </c>
      <c r="CZ58" s="89">
        <v>1535</v>
      </c>
      <c r="DA58" s="89">
        <v>919</v>
      </c>
      <c r="DB58" s="89">
        <v>2772</v>
      </c>
      <c r="DC58" s="89">
        <v>1128</v>
      </c>
      <c r="DD58" s="89">
        <v>1781</v>
      </c>
      <c r="DE58" s="89">
        <v>1181</v>
      </c>
      <c r="DF58" s="89">
        <v>3031</v>
      </c>
      <c r="DG58" s="89">
        <v>1525</v>
      </c>
      <c r="DH58" s="89">
        <v>1772</v>
      </c>
      <c r="DI58" s="89">
        <v>1276</v>
      </c>
      <c r="DJ58" s="89">
        <v>3652</v>
      </c>
      <c r="DK58" s="89">
        <v>1547</v>
      </c>
      <c r="DL58" s="89">
        <v>2097</v>
      </c>
      <c r="DM58" s="89">
        <v>1484</v>
      </c>
      <c r="DN58" s="89">
        <v>5799</v>
      </c>
      <c r="DO58" s="89">
        <v>2206</v>
      </c>
      <c r="DP58" s="89">
        <v>2927</v>
      </c>
      <c r="DQ58" s="89">
        <v>2239</v>
      </c>
      <c r="DR58" s="89">
        <v>6251</v>
      </c>
      <c r="DS58" s="89">
        <v>2509</v>
      </c>
      <c r="DT58" s="89">
        <v>2891</v>
      </c>
      <c r="DU58" s="89">
        <v>3265</v>
      </c>
      <c r="DV58" s="89">
        <v>7110</v>
      </c>
      <c r="DW58" s="89">
        <v>2509</v>
      </c>
      <c r="DX58" s="89">
        <v>2195</v>
      </c>
      <c r="DY58" s="89">
        <v>2141</v>
      </c>
      <c r="DZ58" s="89">
        <v>5199</v>
      </c>
      <c r="EA58" s="89">
        <v>2424</v>
      </c>
      <c r="EB58" s="89">
        <v>2208</v>
      </c>
      <c r="EC58" s="89">
        <v>2010</v>
      </c>
      <c r="ED58" s="89">
        <v>4140</v>
      </c>
      <c r="EE58" s="89">
        <v>2071</v>
      </c>
      <c r="EF58" s="89">
        <v>2204</v>
      </c>
      <c r="EG58" s="89">
        <v>1881</v>
      </c>
      <c r="EH58" s="89">
        <v>4224</v>
      </c>
      <c r="EI58" s="89">
        <v>1915</v>
      </c>
      <c r="EJ58" s="89">
        <v>2532</v>
      </c>
      <c r="EK58" s="89">
        <v>2203</v>
      </c>
      <c r="EL58" s="89">
        <v>4607</v>
      </c>
      <c r="EM58" s="89">
        <v>2354</v>
      </c>
      <c r="EN58" s="89">
        <v>3205</v>
      </c>
      <c r="EO58" s="89">
        <v>2663</v>
      </c>
      <c r="EP58" s="89">
        <v>5572</v>
      </c>
      <c r="EQ58" s="89">
        <v>2402</v>
      </c>
      <c r="ER58" s="89">
        <v>3636</v>
      </c>
      <c r="ES58" s="89">
        <v>3587</v>
      </c>
      <c r="ET58" s="89">
        <v>7834</v>
      </c>
      <c r="EU58" s="89">
        <v>2906</v>
      </c>
      <c r="EV58" s="89">
        <v>3677</v>
      </c>
      <c r="EW58" s="89">
        <v>3699</v>
      </c>
      <c r="EX58" s="89">
        <v>8400</v>
      </c>
      <c r="EY58" s="89">
        <v>3466</v>
      </c>
      <c r="EZ58" s="89">
        <v>5447</v>
      </c>
      <c r="FA58" s="89">
        <v>4051</v>
      </c>
      <c r="FB58" s="89">
        <v>10049</v>
      </c>
      <c r="FC58" s="89">
        <v>3997</v>
      </c>
      <c r="FD58" s="89">
        <v>5372</v>
      </c>
      <c r="FE58" s="89">
        <v>5534</v>
      </c>
      <c r="FF58" s="89">
        <v>8394</v>
      </c>
      <c r="FG58" s="89"/>
    </row>
    <row r="59" spans="1:163" s="4" customFormat="1" ht="11.25" x14ac:dyDescent="0.2">
      <c r="A59" s="1" t="s">
        <v>107</v>
      </c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1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 t="s">
        <v>54</v>
      </c>
      <c r="AY59" s="12" t="s">
        <v>54</v>
      </c>
      <c r="CX59" s="89">
        <v>752</v>
      </c>
      <c r="CY59" s="89">
        <v>976</v>
      </c>
      <c r="CZ59" s="89">
        <v>871</v>
      </c>
      <c r="DA59" s="89">
        <v>1681</v>
      </c>
      <c r="DB59" s="89">
        <v>1376</v>
      </c>
      <c r="DC59" s="89">
        <v>2589</v>
      </c>
      <c r="DD59" s="89">
        <v>1207</v>
      </c>
      <c r="DE59" s="89">
        <v>1579</v>
      </c>
      <c r="DF59" s="89">
        <v>1435</v>
      </c>
      <c r="DG59" s="89">
        <v>2232</v>
      </c>
      <c r="DH59" s="89">
        <v>1300</v>
      </c>
      <c r="DI59" s="89">
        <v>2140</v>
      </c>
      <c r="DJ59" s="89">
        <v>1770</v>
      </c>
      <c r="DK59" s="89">
        <v>3032</v>
      </c>
      <c r="DL59" s="89">
        <v>1717</v>
      </c>
      <c r="DM59" s="89">
        <v>2195</v>
      </c>
      <c r="DN59" s="89">
        <v>2315</v>
      </c>
      <c r="DO59" s="89">
        <v>2732</v>
      </c>
      <c r="DP59" s="89">
        <v>1931</v>
      </c>
      <c r="DQ59" s="89">
        <v>2260</v>
      </c>
      <c r="DR59" s="89">
        <v>2295</v>
      </c>
      <c r="DS59" s="89">
        <v>2884</v>
      </c>
      <c r="DT59" s="89">
        <v>1998</v>
      </c>
      <c r="DU59" s="89">
        <v>2475</v>
      </c>
      <c r="DV59" s="89">
        <v>2822</v>
      </c>
      <c r="DW59" s="89">
        <v>3413</v>
      </c>
      <c r="DX59" s="89">
        <v>2520</v>
      </c>
      <c r="DY59" s="89">
        <v>2886</v>
      </c>
      <c r="DZ59" s="89">
        <v>3641</v>
      </c>
      <c r="EA59" s="89">
        <v>3125</v>
      </c>
      <c r="EB59" s="89">
        <v>2403</v>
      </c>
      <c r="EC59" s="89">
        <v>3088</v>
      </c>
      <c r="ED59" s="89">
        <v>4353</v>
      </c>
      <c r="EE59" s="89">
        <v>3119</v>
      </c>
      <c r="EF59" s="89">
        <v>2551</v>
      </c>
      <c r="EG59" s="89">
        <v>2810</v>
      </c>
      <c r="EH59" s="89">
        <v>4002</v>
      </c>
      <c r="EI59" s="89">
        <v>3500</v>
      </c>
      <c r="EJ59" s="89">
        <v>3029</v>
      </c>
      <c r="EK59" s="89">
        <v>3714</v>
      </c>
      <c r="EL59" s="89">
        <v>5006</v>
      </c>
      <c r="EM59" s="89">
        <v>4692</v>
      </c>
      <c r="EN59" s="89">
        <v>3643</v>
      </c>
      <c r="EO59" s="89">
        <v>4238</v>
      </c>
      <c r="EP59" s="89">
        <v>5397</v>
      </c>
      <c r="EQ59" s="89">
        <v>5141</v>
      </c>
      <c r="ER59" s="89">
        <v>3845</v>
      </c>
      <c r="ES59" s="89">
        <v>5115</v>
      </c>
      <c r="ET59" s="89">
        <v>6246</v>
      </c>
      <c r="EU59" s="89">
        <v>4792</v>
      </c>
      <c r="EV59" s="89">
        <v>3772</v>
      </c>
      <c r="EW59" s="89">
        <v>4831</v>
      </c>
      <c r="EX59" s="89">
        <v>6782</v>
      </c>
      <c r="EY59" s="89">
        <v>5032</v>
      </c>
      <c r="EZ59" s="89">
        <v>4636</v>
      </c>
      <c r="FA59" s="89">
        <v>4779</v>
      </c>
      <c r="FB59" s="89">
        <v>7550</v>
      </c>
      <c r="FC59" s="89">
        <v>5213</v>
      </c>
      <c r="FD59" s="89">
        <v>4281</v>
      </c>
      <c r="FE59" s="89">
        <v>5434</v>
      </c>
      <c r="FF59" s="89">
        <v>5918</v>
      </c>
      <c r="FG59" s="89"/>
    </row>
    <row r="60" spans="1:163" s="4" customFormat="1" ht="11.25" x14ac:dyDescent="0.2">
      <c r="A60" s="1" t="s">
        <v>108</v>
      </c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1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 t="s">
        <v>54</v>
      </c>
      <c r="AY60" s="12" t="s">
        <v>54</v>
      </c>
      <c r="CX60" s="89">
        <v>1390</v>
      </c>
      <c r="CY60" s="89">
        <v>1138</v>
      </c>
      <c r="CZ60" s="89">
        <v>1281</v>
      </c>
      <c r="DA60" s="89">
        <v>1385</v>
      </c>
      <c r="DB60" s="89">
        <v>2287</v>
      </c>
      <c r="DC60" s="89">
        <v>1435</v>
      </c>
      <c r="DD60" s="89">
        <v>1734</v>
      </c>
      <c r="DE60" s="89">
        <v>1592</v>
      </c>
      <c r="DF60" s="89">
        <v>1822</v>
      </c>
      <c r="DG60" s="89">
        <v>2059</v>
      </c>
      <c r="DH60" s="89">
        <v>1446</v>
      </c>
      <c r="DI60" s="89">
        <v>1786</v>
      </c>
      <c r="DJ60" s="89">
        <v>2085</v>
      </c>
      <c r="DK60" s="89">
        <v>2247</v>
      </c>
      <c r="DL60" s="89">
        <v>1965</v>
      </c>
      <c r="DM60" s="89">
        <v>1612</v>
      </c>
      <c r="DN60" s="89">
        <v>1924</v>
      </c>
      <c r="DO60" s="89">
        <v>1780</v>
      </c>
      <c r="DP60" s="89">
        <v>1829</v>
      </c>
      <c r="DQ60" s="89">
        <v>2357</v>
      </c>
      <c r="DR60" s="89">
        <v>2338</v>
      </c>
      <c r="DS60" s="89">
        <v>2222</v>
      </c>
      <c r="DT60" s="89">
        <v>2126</v>
      </c>
      <c r="DU60" s="89">
        <v>2167</v>
      </c>
      <c r="DV60" s="89">
        <v>3160</v>
      </c>
      <c r="DW60" s="89">
        <v>2214</v>
      </c>
      <c r="DX60" s="89">
        <v>2181</v>
      </c>
      <c r="DY60" s="89">
        <v>2981</v>
      </c>
      <c r="DZ60" s="89">
        <v>3259</v>
      </c>
      <c r="EA60" s="89">
        <v>2960</v>
      </c>
      <c r="EB60" s="89">
        <v>2816</v>
      </c>
      <c r="EC60" s="89">
        <v>3168</v>
      </c>
      <c r="ED60" s="89">
        <v>3184</v>
      </c>
      <c r="EE60" s="89">
        <v>3035</v>
      </c>
      <c r="EF60" s="89">
        <v>2769</v>
      </c>
      <c r="EG60" s="89">
        <v>3331</v>
      </c>
      <c r="EH60" s="89">
        <v>3075</v>
      </c>
      <c r="EI60" s="89">
        <v>3196</v>
      </c>
      <c r="EJ60" s="89">
        <v>2910</v>
      </c>
      <c r="EK60" s="89">
        <v>4038</v>
      </c>
      <c r="EL60" s="89">
        <v>4475</v>
      </c>
      <c r="EM60" s="89">
        <v>4156</v>
      </c>
      <c r="EN60" s="89">
        <v>2954</v>
      </c>
      <c r="EO60" s="89">
        <v>3830</v>
      </c>
      <c r="EP60" s="89">
        <v>4089</v>
      </c>
      <c r="EQ60" s="89">
        <v>4543</v>
      </c>
      <c r="ER60" s="89">
        <v>3328</v>
      </c>
      <c r="ES60" s="89">
        <v>3897</v>
      </c>
      <c r="ET60" s="89">
        <v>4096</v>
      </c>
      <c r="EU60" s="89">
        <v>4159</v>
      </c>
      <c r="EV60" s="89">
        <v>3068</v>
      </c>
      <c r="EW60" s="89">
        <v>3374</v>
      </c>
      <c r="EX60" s="89">
        <v>4739</v>
      </c>
      <c r="EY60" s="89">
        <v>3950</v>
      </c>
      <c r="EZ60" s="89">
        <v>3685</v>
      </c>
      <c r="FA60" s="89">
        <v>4541</v>
      </c>
      <c r="FB60" s="89">
        <v>4351</v>
      </c>
      <c r="FC60" s="89">
        <v>3755</v>
      </c>
      <c r="FD60" s="89">
        <v>3615</v>
      </c>
      <c r="FE60" s="89">
        <v>4307</v>
      </c>
      <c r="FF60" s="89">
        <v>3183</v>
      </c>
      <c r="FG60" s="89"/>
    </row>
    <row r="61" spans="1:163" s="4" customFormat="1" ht="11.25" x14ac:dyDescent="0.2">
      <c r="A61" s="1" t="s">
        <v>109</v>
      </c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4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 t="s">
        <v>54</v>
      </c>
      <c r="AY61" s="12" t="s">
        <v>54</v>
      </c>
      <c r="CX61" s="89">
        <v>14307</v>
      </c>
      <c r="CY61" s="89">
        <v>17840</v>
      </c>
      <c r="CZ61" s="89">
        <v>15044</v>
      </c>
      <c r="DA61" s="89">
        <v>18603</v>
      </c>
      <c r="DB61" s="89">
        <v>17975</v>
      </c>
      <c r="DC61" s="89">
        <v>24649</v>
      </c>
      <c r="DD61" s="89">
        <v>17843</v>
      </c>
      <c r="DE61" s="89">
        <v>20239</v>
      </c>
      <c r="DF61" s="89">
        <v>19798</v>
      </c>
      <c r="DG61" s="89">
        <v>25990</v>
      </c>
      <c r="DH61" s="89">
        <v>19387</v>
      </c>
      <c r="DI61" s="89">
        <v>25179</v>
      </c>
      <c r="DJ61" s="89">
        <v>25105</v>
      </c>
      <c r="DK61" s="89">
        <v>32182</v>
      </c>
      <c r="DL61" s="89">
        <v>24155</v>
      </c>
      <c r="DM61" s="89">
        <v>27390</v>
      </c>
      <c r="DN61" s="89">
        <v>27429</v>
      </c>
      <c r="DO61" s="89">
        <v>33672</v>
      </c>
      <c r="DP61" s="89">
        <v>26411</v>
      </c>
      <c r="DQ61" s="89">
        <v>31898</v>
      </c>
      <c r="DR61" s="89">
        <v>32819</v>
      </c>
      <c r="DS61" s="89">
        <v>37034</v>
      </c>
      <c r="DT61" s="89">
        <v>30389</v>
      </c>
      <c r="DU61" s="89">
        <v>38329</v>
      </c>
      <c r="DV61" s="89">
        <v>37985</v>
      </c>
      <c r="DW61" s="89">
        <v>38441</v>
      </c>
      <c r="DX61" s="89">
        <v>31060</v>
      </c>
      <c r="DY61" s="89">
        <v>41670</v>
      </c>
      <c r="DZ61" s="89">
        <v>39797</v>
      </c>
      <c r="EA61" s="89">
        <v>41625</v>
      </c>
      <c r="EB61" s="89">
        <v>33316</v>
      </c>
      <c r="EC61" s="89">
        <v>49522</v>
      </c>
      <c r="ED61" s="89">
        <v>43106</v>
      </c>
      <c r="EE61" s="89">
        <v>45961</v>
      </c>
      <c r="EF61" s="89">
        <v>37108</v>
      </c>
      <c r="EG61" s="89">
        <v>50675</v>
      </c>
      <c r="EH61" s="89">
        <v>44977</v>
      </c>
      <c r="EI61" s="89">
        <v>56040</v>
      </c>
      <c r="EJ61" s="89">
        <v>41866</v>
      </c>
      <c r="EK61" s="89">
        <v>57215</v>
      </c>
      <c r="EL61" s="89">
        <v>62637</v>
      </c>
      <c r="EM61" s="89">
        <v>61741</v>
      </c>
      <c r="EN61" s="89">
        <v>48089</v>
      </c>
      <c r="EO61" s="89">
        <v>63330</v>
      </c>
      <c r="EP61" s="89">
        <v>60988</v>
      </c>
      <c r="EQ61" s="89">
        <v>71255</v>
      </c>
      <c r="ER61" s="89">
        <v>56241</v>
      </c>
      <c r="ES61" s="89">
        <v>73767</v>
      </c>
      <c r="ET61" s="89">
        <v>68757</v>
      </c>
      <c r="EU61" s="89">
        <v>81353</v>
      </c>
      <c r="EV61" s="89">
        <v>66553</v>
      </c>
      <c r="EW61" s="89">
        <v>85903</v>
      </c>
      <c r="EX61" s="89">
        <v>84253</v>
      </c>
      <c r="EY61" s="89">
        <v>98326</v>
      </c>
      <c r="EZ61" s="89">
        <v>77068</v>
      </c>
      <c r="FA61" s="89">
        <v>98100</v>
      </c>
      <c r="FB61" s="89">
        <v>91071</v>
      </c>
      <c r="FC61" s="89">
        <v>105803</v>
      </c>
      <c r="FD61" s="89">
        <v>91371</v>
      </c>
      <c r="FE61" s="89">
        <v>111059</v>
      </c>
      <c r="FF61" s="89">
        <v>61924</v>
      </c>
      <c r="FG61" s="89"/>
    </row>
    <row r="62" spans="1:163" s="4" customFormat="1" ht="42.75" customHeight="1" x14ac:dyDescent="0.2">
      <c r="A62" s="1" t="s">
        <v>110</v>
      </c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1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 t="s">
        <v>54</v>
      </c>
      <c r="AY62" s="12" t="s">
        <v>54</v>
      </c>
      <c r="CX62" s="89">
        <v>9171</v>
      </c>
      <c r="CY62" s="89">
        <v>10218</v>
      </c>
      <c r="CZ62" s="89">
        <v>11657</v>
      </c>
      <c r="DA62" s="89">
        <v>10110</v>
      </c>
      <c r="DB62" s="89">
        <v>10346</v>
      </c>
      <c r="DC62" s="89">
        <v>11178</v>
      </c>
      <c r="DD62" s="89">
        <v>13210</v>
      </c>
      <c r="DE62" s="89">
        <v>11577</v>
      </c>
      <c r="DF62" s="89">
        <v>11434</v>
      </c>
      <c r="DG62" s="89">
        <v>12040</v>
      </c>
      <c r="DH62" s="89">
        <v>11713</v>
      </c>
      <c r="DI62" s="89">
        <v>11649</v>
      </c>
      <c r="DJ62" s="89">
        <v>11805</v>
      </c>
      <c r="DK62" s="89">
        <v>12435</v>
      </c>
      <c r="DL62" s="89">
        <v>11698</v>
      </c>
      <c r="DM62" s="89">
        <v>10280</v>
      </c>
      <c r="DN62" s="89">
        <v>9860</v>
      </c>
      <c r="DO62" s="89">
        <v>9969</v>
      </c>
      <c r="DP62" s="89">
        <v>10817</v>
      </c>
      <c r="DQ62" s="89">
        <v>10814</v>
      </c>
      <c r="DR62" s="89">
        <v>11571</v>
      </c>
      <c r="DS62" s="89">
        <v>12075</v>
      </c>
      <c r="DT62" s="89">
        <v>12518</v>
      </c>
      <c r="DU62" s="89">
        <v>12814</v>
      </c>
      <c r="DV62" s="89">
        <v>12931</v>
      </c>
      <c r="DW62" s="89">
        <v>13057</v>
      </c>
      <c r="DX62" s="89">
        <v>13621</v>
      </c>
      <c r="DY62" s="89">
        <v>13306</v>
      </c>
      <c r="DZ62" s="89">
        <v>12140</v>
      </c>
      <c r="EA62" s="89">
        <v>13688</v>
      </c>
      <c r="EB62" s="89">
        <v>14636</v>
      </c>
      <c r="EC62" s="89">
        <v>12561</v>
      </c>
      <c r="ED62" s="89">
        <v>12401</v>
      </c>
      <c r="EE62" s="89">
        <v>14185</v>
      </c>
      <c r="EF62" s="89">
        <v>14938</v>
      </c>
      <c r="EG62" s="89">
        <v>13493</v>
      </c>
      <c r="EH62" s="89">
        <v>13578</v>
      </c>
      <c r="EI62" s="89">
        <v>13436</v>
      </c>
      <c r="EJ62" s="89">
        <v>14411</v>
      </c>
      <c r="EK62" s="89">
        <v>14036</v>
      </c>
      <c r="EL62" s="89">
        <v>13508</v>
      </c>
      <c r="EM62" s="89">
        <v>15691</v>
      </c>
      <c r="EN62" s="89">
        <v>14649</v>
      </c>
      <c r="EO62" s="89">
        <v>13333</v>
      </c>
      <c r="EP62" s="89">
        <v>13283</v>
      </c>
      <c r="EQ62" s="89">
        <v>15528</v>
      </c>
      <c r="ER62" s="89">
        <v>15756</v>
      </c>
      <c r="ES62" s="89">
        <v>14028</v>
      </c>
      <c r="ET62" s="89">
        <v>14876</v>
      </c>
      <c r="EU62" s="89">
        <v>14471</v>
      </c>
      <c r="EV62" s="89">
        <v>17025</v>
      </c>
      <c r="EW62" s="89">
        <v>16748</v>
      </c>
      <c r="EX62" s="89">
        <v>17730</v>
      </c>
      <c r="EY62" s="89">
        <v>16957</v>
      </c>
      <c r="EZ62" s="89">
        <v>17680</v>
      </c>
      <c r="FA62" s="89">
        <v>17219</v>
      </c>
      <c r="FB62" s="89">
        <v>17900</v>
      </c>
      <c r="FC62" s="89">
        <v>18700</v>
      </c>
      <c r="FD62" s="89">
        <v>18971</v>
      </c>
      <c r="FE62" s="89">
        <v>17008</v>
      </c>
      <c r="FF62" s="89">
        <v>7832</v>
      </c>
      <c r="FG62" s="89"/>
    </row>
    <row r="63" spans="1:163" s="4" customFormat="1" ht="11.25" x14ac:dyDescent="0.2">
      <c r="A63" s="1" t="s">
        <v>111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1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 t="s">
        <v>54</v>
      </c>
      <c r="AY63" s="12" t="s">
        <v>54</v>
      </c>
      <c r="CX63" s="89">
        <v>25912</v>
      </c>
      <c r="CY63" s="89">
        <v>39446</v>
      </c>
      <c r="CZ63" s="89">
        <v>20630</v>
      </c>
      <c r="DA63" s="89">
        <v>43371</v>
      </c>
      <c r="DB63" s="89">
        <v>17339</v>
      </c>
      <c r="DC63" s="89">
        <v>29329</v>
      </c>
      <c r="DD63" s="89">
        <v>17539</v>
      </c>
      <c r="DE63" s="89">
        <v>41551</v>
      </c>
      <c r="DF63" s="89">
        <v>18970</v>
      </c>
      <c r="DG63" s="89">
        <v>33074</v>
      </c>
      <c r="DH63" s="89">
        <v>18067</v>
      </c>
      <c r="DI63" s="89">
        <v>40174</v>
      </c>
      <c r="DJ63" s="89">
        <v>19566</v>
      </c>
      <c r="DK63" s="89">
        <v>28993</v>
      </c>
      <c r="DL63" s="89">
        <v>16938</v>
      </c>
      <c r="DM63" s="89">
        <v>40655</v>
      </c>
      <c r="DN63" s="89">
        <v>20123</v>
      </c>
      <c r="DO63" s="89">
        <v>35543</v>
      </c>
      <c r="DP63" s="89">
        <v>19020</v>
      </c>
      <c r="DQ63" s="89">
        <v>42218</v>
      </c>
      <c r="DR63" s="89">
        <v>21234</v>
      </c>
      <c r="DS63" s="89">
        <v>33225</v>
      </c>
      <c r="DT63" s="89">
        <v>23546</v>
      </c>
      <c r="DU63" s="89">
        <v>45146</v>
      </c>
      <c r="DV63" s="89">
        <v>20182</v>
      </c>
      <c r="DW63" s="89">
        <v>33381</v>
      </c>
      <c r="DX63" s="89">
        <v>21125</v>
      </c>
      <c r="DY63" s="89">
        <v>43711</v>
      </c>
      <c r="DZ63" s="89">
        <v>19224</v>
      </c>
      <c r="EA63" s="89">
        <v>36261</v>
      </c>
      <c r="EB63" s="89">
        <v>28770</v>
      </c>
      <c r="EC63" s="89">
        <v>52251</v>
      </c>
      <c r="ED63" s="89">
        <v>25903</v>
      </c>
      <c r="EE63" s="89">
        <v>41995</v>
      </c>
      <c r="EF63" s="89">
        <v>34549</v>
      </c>
      <c r="EG63" s="89">
        <v>64740</v>
      </c>
      <c r="EH63" s="89">
        <v>31858</v>
      </c>
      <c r="EI63" s="89">
        <v>53252</v>
      </c>
      <c r="EJ63" s="89">
        <v>37289</v>
      </c>
      <c r="EK63" s="89">
        <v>63639</v>
      </c>
      <c r="EL63" s="89">
        <v>29019</v>
      </c>
      <c r="EM63" s="89">
        <v>51185</v>
      </c>
      <c r="EN63" s="89">
        <v>42137</v>
      </c>
      <c r="EO63" s="89">
        <v>78221</v>
      </c>
      <c r="EP63" s="89">
        <v>41965</v>
      </c>
      <c r="EQ63" s="89">
        <v>71395</v>
      </c>
      <c r="ER63" s="89">
        <v>52340</v>
      </c>
      <c r="ES63" s="89">
        <v>78598</v>
      </c>
      <c r="ET63" s="89">
        <v>38632</v>
      </c>
      <c r="EU63" s="89">
        <v>74436</v>
      </c>
      <c r="EV63" s="89">
        <v>51309</v>
      </c>
      <c r="EW63" s="89">
        <v>81361</v>
      </c>
      <c r="EX63" s="89">
        <v>41327</v>
      </c>
      <c r="EY63" s="89">
        <v>70796</v>
      </c>
      <c r="EZ63" s="89">
        <v>55270</v>
      </c>
      <c r="FA63" s="89">
        <v>87776</v>
      </c>
      <c r="FB63" s="89">
        <v>44451</v>
      </c>
      <c r="FC63" s="89">
        <v>83521</v>
      </c>
      <c r="FD63" s="89">
        <v>64965</v>
      </c>
      <c r="FE63" s="89">
        <v>91104</v>
      </c>
      <c r="FF63" s="89">
        <v>19033</v>
      </c>
      <c r="FG63" s="89"/>
    </row>
    <row r="64" spans="1:163" s="4" customFormat="1" ht="11.25" x14ac:dyDescent="0.2">
      <c r="A64" s="1" t="s">
        <v>112</v>
      </c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1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 t="s">
        <v>54</v>
      </c>
      <c r="AY64" s="12" t="s">
        <v>54</v>
      </c>
      <c r="CX64" s="89">
        <v>10655</v>
      </c>
      <c r="CY64" s="89">
        <v>13382</v>
      </c>
      <c r="CZ64" s="89">
        <v>9840</v>
      </c>
      <c r="DA64" s="89">
        <v>14602</v>
      </c>
      <c r="DB64" s="89">
        <v>9307</v>
      </c>
      <c r="DC64" s="89">
        <v>12407</v>
      </c>
      <c r="DD64" s="89">
        <v>8722</v>
      </c>
      <c r="DE64" s="89">
        <v>15015</v>
      </c>
      <c r="DF64" s="89">
        <v>10174</v>
      </c>
      <c r="DG64" s="89">
        <v>12113</v>
      </c>
      <c r="DH64" s="89">
        <v>9158</v>
      </c>
      <c r="DI64" s="89">
        <v>15596</v>
      </c>
      <c r="DJ64" s="89">
        <v>9927</v>
      </c>
      <c r="DK64" s="89">
        <v>12556</v>
      </c>
      <c r="DL64" s="89">
        <v>9508</v>
      </c>
      <c r="DM64" s="89">
        <v>16101</v>
      </c>
      <c r="DN64" s="89">
        <v>10623</v>
      </c>
      <c r="DO64" s="89">
        <v>16086</v>
      </c>
      <c r="DP64" s="89">
        <v>11942</v>
      </c>
      <c r="DQ64" s="89">
        <v>19380</v>
      </c>
      <c r="DR64" s="89">
        <v>11183</v>
      </c>
      <c r="DS64" s="89">
        <v>14557</v>
      </c>
      <c r="DT64" s="89">
        <v>12622</v>
      </c>
      <c r="DU64" s="89">
        <v>20626</v>
      </c>
      <c r="DV64" s="89">
        <v>11628</v>
      </c>
      <c r="DW64" s="89">
        <v>15095</v>
      </c>
      <c r="DX64" s="89">
        <v>13611</v>
      </c>
      <c r="DY64" s="89">
        <v>19979</v>
      </c>
      <c r="DZ64" s="89">
        <v>11109</v>
      </c>
      <c r="EA64" s="89">
        <v>15602</v>
      </c>
      <c r="EB64" s="89">
        <v>14617</v>
      </c>
      <c r="EC64" s="89">
        <v>24382</v>
      </c>
      <c r="ED64" s="89">
        <v>15214</v>
      </c>
      <c r="EE64" s="89">
        <v>17913</v>
      </c>
      <c r="EF64" s="89">
        <v>17212</v>
      </c>
      <c r="EG64" s="89">
        <v>30082</v>
      </c>
      <c r="EH64" s="89">
        <v>17989</v>
      </c>
      <c r="EI64" s="89">
        <v>23295</v>
      </c>
      <c r="EJ64" s="89">
        <v>18139</v>
      </c>
      <c r="EK64" s="89">
        <v>28880</v>
      </c>
      <c r="EL64" s="89">
        <v>19231</v>
      </c>
      <c r="EM64" s="89">
        <v>21747</v>
      </c>
      <c r="EN64" s="89">
        <v>21874</v>
      </c>
      <c r="EO64" s="89">
        <v>28251</v>
      </c>
      <c r="EP64" s="89">
        <v>18424</v>
      </c>
      <c r="EQ64" s="89">
        <v>22708</v>
      </c>
      <c r="ER64" s="89">
        <v>19890</v>
      </c>
      <c r="ES64" s="89">
        <v>28774</v>
      </c>
      <c r="ET64" s="89">
        <v>18188</v>
      </c>
      <c r="EU64" s="89">
        <v>25004</v>
      </c>
      <c r="EV64" s="89">
        <v>20198</v>
      </c>
      <c r="EW64" s="89">
        <v>28281</v>
      </c>
      <c r="EX64" s="89">
        <v>20065</v>
      </c>
      <c r="EY64" s="89">
        <v>21445</v>
      </c>
      <c r="EZ64" s="89">
        <v>21195</v>
      </c>
      <c r="FA64" s="89">
        <v>31920</v>
      </c>
      <c r="FB64" s="89">
        <v>18203</v>
      </c>
      <c r="FC64" s="89">
        <v>23563</v>
      </c>
      <c r="FD64" s="89">
        <v>22508</v>
      </c>
      <c r="FE64" s="89">
        <v>31059</v>
      </c>
      <c r="FF64" s="89">
        <v>10254</v>
      </c>
      <c r="FG64" s="89"/>
    </row>
    <row r="65" spans="1:163" s="4" customFormat="1" ht="11.25" x14ac:dyDescent="0.2">
      <c r="A65" s="1" t="s">
        <v>113</v>
      </c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1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 t="s">
        <v>54</v>
      </c>
      <c r="AY65" s="12" t="s">
        <v>54</v>
      </c>
      <c r="CX65" s="89">
        <v>6583</v>
      </c>
      <c r="CY65" s="89">
        <v>1951</v>
      </c>
      <c r="CZ65" s="89">
        <v>3861</v>
      </c>
      <c r="DA65" s="89">
        <v>1802</v>
      </c>
      <c r="DB65" s="89">
        <v>6176</v>
      </c>
      <c r="DC65" s="89">
        <v>1883</v>
      </c>
      <c r="DD65" s="89">
        <v>4218</v>
      </c>
      <c r="DE65" s="89">
        <v>1694</v>
      </c>
      <c r="DF65" s="89">
        <v>5467</v>
      </c>
      <c r="DG65" s="89">
        <v>2123</v>
      </c>
      <c r="DH65" s="89">
        <v>3502</v>
      </c>
      <c r="DI65" s="89">
        <v>2075</v>
      </c>
      <c r="DJ65" s="89">
        <v>6381</v>
      </c>
      <c r="DK65" s="89">
        <v>2077</v>
      </c>
      <c r="DL65" s="89">
        <v>3775</v>
      </c>
      <c r="DM65" s="89">
        <v>1871</v>
      </c>
      <c r="DN65" s="89">
        <v>6909</v>
      </c>
      <c r="DO65" s="89">
        <v>1836</v>
      </c>
      <c r="DP65" s="89">
        <v>3965</v>
      </c>
      <c r="DQ65" s="89">
        <v>2378</v>
      </c>
      <c r="DR65" s="89">
        <v>6649</v>
      </c>
      <c r="DS65" s="89">
        <v>2491</v>
      </c>
      <c r="DT65" s="89">
        <v>4475</v>
      </c>
      <c r="DU65" s="89">
        <v>2126</v>
      </c>
      <c r="DV65" s="89">
        <v>6678</v>
      </c>
      <c r="DW65" s="89">
        <v>2305</v>
      </c>
      <c r="DX65" s="89">
        <v>4523</v>
      </c>
      <c r="DY65" s="89">
        <v>2201</v>
      </c>
      <c r="DZ65" s="89">
        <v>6257</v>
      </c>
      <c r="EA65" s="89">
        <v>2372</v>
      </c>
      <c r="EB65" s="89">
        <v>4940</v>
      </c>
      <c r="EC65" s="89">
        <v>2398</v>
      </c>
      <c r="ED65" s="89">
        <v>6202</v>
      </c>
      <c r="EE65" s="89">
        <v>1879</v>
      </c>
      <c r="EF65" s="89">
        <v>4557</v>
      </c>
      <c r="EG65" s="89">
        <v>2375</v>
      </c>
      <c r="EH65" s="89">
        <v>5685</v>
      </c>
      <c r="EI65" s="89">
        <v>2058</v>
      </c>
      <c r="EJ65" s="89">
        <v>4040</v>
      </c>
      <c r="EK65" s="89">
        <v>2608</v>
      </c>
      <c r="EL65" s="89">
        <v>5814</v>
      </c>
      <c r="EM65" s="89">
        <v>2560</v>
      </c>
      <c r="EN65" s="89">
        <v>5170</v>
      </c>
      <c r="EO65" s="89">
        <v>3345</v>
      </c>
      <c r="EP65" s="89">
        <v>5991</v>
      </c>
      <c r="EQ65" s="89">
        <v>2262</v>
      </c>
      <c r="ER65" s="89">
        <v>4436</v>
      </c>
      <c r="ES65" s="89">
        <v>3288</v>
      </c>
      <c r="ET65" s="89">
        <v>6472</v>
      </c>
      <c r="EU65" s="89">
        <v>2439</v>
      </c>
      <c r="EV65" s="89">
        <v>5032</v>
      </c>
      <c r="EW65" s="89">
        <v>2266</v>
      </c>
      <c r="EX65" s="89">
        <v>5832</v>
      </c>
      <c r="EY65" s="89">
        <v>2645</v>
      </c>
      <c r="EZ65" s="89">
        <v>4411</v>
      </c>
      <c r="FA65" s="89">
        <v>2051</v>
      </c>
      <c r="FB65" s="89">
        <v>5426</v>
      </c>
      <c r="FC65" s="89">
        <v>2259</v>
      </c>
      <c r="FD65" s="89">
        <v>4536</v>
      </c>
      <c r="FE65" s="89">
        <v>2269</v>
      </c>
      <c r="FF65" s="89">
        <v>4423</v>
      </c>
      <c r="FG65" s="89"/>
    </row>
    <row r="66" spans="1:163" s="4" customFormat="1" ht="11.25" x14ac:dyDescent="0.2">
      <c r="A66" s="1" t="s">
        <v>114</v>
      </c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1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 t="s">
        <v>54</v>
      </c>
      <c r="AY66" s="12" t="s">
        <v>54</v>
      </c>
      <c r="CX66" s="89">
        <v>901</v>
      </c>
      <c r="CY66" s="89">
        <v>1052</v>
      </c>
      <c r="CZ66" s="89">
        <v>1262</v>
      </c>
      <c r="DA66" s="89">
        <v>3113</v>
      </c>
      <c r="DB66" s="89">
        <v>1690</v>
      </c>
      <c r="DC66" s="89">
        <v>2940</v>
      </c>
      <c r="DD66" s="89">
        <v>2002</v>
      </c>
      <c r="DE66" s="89">
        <v>4092</v>
      </c>
      <c r="DF66" s="89">
        <v>1296</v>
      </c>
      <c r="DG66" s="89">
        <v>2739</v>
      </c>
      <c r="DH66" s="89">
        <v>1737</v>
      </c>
      <c r="DI66" s="89">
        <v>2851</v>
      </c>
      <c r="DJ66" s="89">
        <v>1967</v>
      </c>
      <c r="DK66" s="89">
        <v>2751</v>
      </c>
      <c r="DL66" s="89">
        <v>1590</v>
      </c>
      <c r="DM66" s="89">
        <v>2505</v>
      </c>
      <c r="DN66" s="89">
        <v>1774</v>
      </c>
      <c r="DO66" s="89">
        <v>2431</v>
      </c>
      <c r="DP66" s="89">
        <v>1828</v>
      </c>
      <c r="DQ66" s="89">
        <v>2227</v>
      </c>
      <c r="DR66" s="89">
        <v>1772</v>
      </c>
      <c r="DS66" s="89">
        <v>1880</v>
      </c>
      <c r="DT66" s="89">
        <v>1578</v>
      </c>
      <c r="DU66" s="89">
        <v>2451</v>
      </c>
      <c r="DV66" s="89">
        <v>2067</v>
      </c>
      <c r="DW66" s="89">
        <v>2141</v>
      </c>
      <c r="DX66" s="89">
        <v>1865</v>
      </c>
      <c r="DY66" s="89">
        <v>2113</v>
      </c>
      <c r="DZ66" s="89">
        <v>1602</v>
      </c>
      <c r="EA66" s="89">
        <v>1489</v>
      </c>
      <c r="EB66" s="89">
        <v>2195</v>
      </c>
      <c r="EC66" s="89">
        <v>2117</v>
      </c>
      <c r="ED66" s="89">
        <v>1891</v>
      </c>
      <c r="EE66" s="89">
        <v>1919</v>
      </c>
      <c r="EF66" s="89">
        <v>1557</v>
      </c>
      <c r="EG66" s="89">
        <v>2208</v>
      </c>
      <c r="EH66" s="89">
        <v>1672</v>
      </c>
      <c r="EI66" s="89">
        <v>1406</v>
      </c>
      <c r="EJ66" s="89">
        <v>1435</v>
      </c>
      <c r="EK66" s="89">
        <v>4422</v>
      </c>
      <c r="EL66" s="89">
        <v>2192</v>
      </c>
      <c r="EM66" s="89">
        <v>3381</v>
      </c>
      <c r="EN66" s="89">
        <v>3155</v>
      </c>
      <c r="EO66" s="89">
        <v>3432</v>
      </c>
      <c r="EP66" s="89">
        <v>1858</v>
      </c>
      <c r="EQ66" s="89">
        <v>2512</v>
      </c>
      <c r="ER66" s="89">
        <v>2393</v>
      </c>
      <c r="ES66" s="89">
        <v>3509</v>
      </c>
      <c r="ET66" s="89">
        <v>2304</v>
      </c>
      <c r="EU66" s="89">
        <v>2612</v>
      </c>
      <c r="EV66" s="89">
        <v>2391</v>
      </c>
      <c r="EW66" s="89">
        <v>1075</v>
      </c>
      <c r="EX66" s="89">
        <v>1189</v>
      </c>
      <c r="EY66" s="89">
        <v>743</v>
      </c>
      <c r="EZ66" s="89">
        <v>1057</v>
      </c>
      <c r="FA66" s="89">
        <v>938</v>
      </c>
      <c r="FB66" s="89">
        <v>1231</v>
      </c>
      <c r="FC66" s="89">
        <v>751</v>
      </c>
      <c r="FD66" s="89">
        <v>986</v>
      </c>
      <c r="FE66" s="89">
        <v>788</v>
      </c>
      <c r="FF66" s="89">
        <v>933</v>
      </c>
      <c r="FG66" s="89"/>
    </row>
    <row r="67" spans="1:163" s="4" customFormat="1" ht="11.25" x14ac:dyDescent="0.2">
      <c r="A67" s="1" t="s">
        <v>115</v>
      </c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1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 t="s">
        <v>54</v>
      </c>
      <c r="AY67" s="12" t="s">
        <v>54</v>
      </c>
      <c r="CX67" s="89">
        <v>1690</v>
      </c>
      <c r="CY67" s="89">
        <v>1775</v>
      </c>
      <c r="CZ67" s="89">
        <v>1445</v>
      </c>
      <c r="DA67" s="89">
        <v>3723</v>
      </c>
      <c r="DB67" s="89">
        <v>1924</v>
      </c>
      <c r="DC67" s="89">
        <v>1390</v>
      </c>
      <c r="DD67" s="89">
        <v>1567</v>
      </c>
      <c r="DE67" s="89">
        <v>1934</v>
      </c>
      <c r="DF67" s="89">
        <v>1906</v>
      </c>
      <c r="DG67" s="89">
        <v>1575</v>
      </c>
      <c r="DH67" s="89">
        <v>1354</v>
      </c>
      <c r="DI67" s="89">
        <v>2073</v>
      </c>
      <c r="DJ67" s="89">
        <v>1577</v>
      </c>
      <c r="DK67" s="89">
        <v>1935</v>
      </c>
      <c r="DL67" s="89">
        <v>1958</v>
      </c>
      <c r="DM67" s="89">
        <v>1954</v>
      </c>
      <c r="DN67" s="89">
        <v>1456</v>
      </c>
      <c r="DO67" s="89">
        <v>1654</v>
      </c>
      <c r="DP67" s="89">
        <v>1367</v>
      </c>
      <c r="DQ67" s="89">
        <v>2174</v>
      </c>
      <c r="DR67" s="89">
        <v>1829</v>
      </c>
      <c r="DS67" s="89">
        <v>1819</v>
      </c>
      <c r="DT67" s="89">
        <v>1991</v>
      </c>
      <c r="DU67" s="89">
        <v>4710</v>
      </c>
      <c r="DV67" s="89">
        <v>2093</v>
      </c>
      <c r="DW67" s="89">
        <v>2151</v>
      </c>
      <c r="DX67" s="89">
        <v>3039</v>
      </c>
      <c r="DY67" s="89">
        <v>3229</v>
      </c>
      <c r="DZ67" s="89">
        <v>1886</v>
      </c>
      <c r="EA67" s="89">
        <v>1932</v>
      </c>
      <c r="EB67" s="89">
        <v>2230</v>
      </c>
      <c r="EC67" s="89">
        <v>2531</v>
      </c>
      <c r="ED67" s="89">
        <v>1776</v>
      </c>
      <c r="EE67" s="89">
        <v>1966</v>
      </c>
      <c r="EF67" s="89">
        <v>1694</v>
      </c>
      <c r="EG67" s="89">
        <v>2448</v>
      </c>
      <c r="EH67" s="89">
        <v>1743</v>
      </c>
      <c r="EI67" s="89">
        <v>2023</v>
      </c>
      <c r="EJ67" s="89">
        <v>2267</v>
      </c>
      <c r="EK67" s="89">
        <v>3390</v>
      </c>
      <c r="EL67" s="89">
        <v>2297</v>
      </c>
      <c r="EM67" s="89">
        <v>2148</v>
      </c>
      <c r="EN67" s="89">
        <v>2232</v>
      </c>
      <c r="EO67" s="89">
        <v>2532</v>
      </c>
      <c r="EP67" s="89">
        <v>2096</v>
      </c>
      <c r="EQ67" s="89">
        <v>2588</v>
      </c>
      <c r="ER67" s="89">
        <v>2973</v>
      </c>
      <c r="ES67" s="89">
        <v>3129</v>
      </c>
      <c r="ET67" s="89">
        <v>1776</v>
      </c>
      <c r="EU67" s="89">
        <v>1681</v>
      </c>
      <c r="EV67" s="89">
        <v>2470</v>
      </c>
      <c r="EW67" s="89">
        <v>1918</v>
      </c>
      <c r="EX67" s="89">
        <v>1979</v>
      </c>
      <c r="EY67" s="89">
        <v>1815</v>
      </c>
      <c r="EZ67" s="89">
        <v>2375</v>
      </c>
      <c r="FA67" s="89">
        <v>3374</v>
      </c>
      <c r="FB67" s="89">
        <v>1864</v>
      </c>
      <c r="FC67" s="89">
        <v>1718</v>
      </c>
      <c r="FD67" s="89">
        <v>2522</v>
      </c>
      <c r="FE67" s="89">
        <v>2203</v>
      </c>
      <c r="FF67" s="89">
        <v>979</v>
      </c>
      <c r="FG67" s="89"/>
    </row>
    <row r="68" spans="1:163" s="4" customFormat="1" ht="11.25" x14ac:dyDescent="0.2">
      <c r="A68" s="1" t="s">
        <v>116</v>
      </c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4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 t="s">
        <v>54</v>
      </c>
      <c r="AY68" s="12" t="s">
        <v>54</v>
      </c>
      <c r="CX68" s="89">
        <v>54912</v>
      </c>
      <c r="CY68" s="89">
        <v>67824</v>
      </c>
      <c r="CZ68" s="89">
        <v>48694</v>
      </c>
      <c r="DA68" s="89">
        <v>76721</v>
      </c>
      <c r="DB68" s="89">
        <v>46783</v>
      </c>
      <c r="DC68" s="89">
        <v>59126</v>
      </c>
      <c r="DD68" s="89">
        <v>47258</v>
      </c>
      <c r="DE68" s="89">
        <v>75863</v>
      </c>
      <c r="DF68" s="89">
        <v>49248</v>
      </c>
      <c r="DG68" s="89">
        <v>63663</v>
      </c>
      <c r="DH68" s="89">
        <v>45531</v>
      </c>
      <c r="DI68" s="89">
        <v>74418</v>
      </c>
      <c r="DJ68" s="89">
        <v>51223</v>
      </c>
      <c r="DK68" s="89">
        <v>60747</v>
      </c>
      <c r="DL68" s="89">
        <v>45468</v>
      </c>
      <c r="DM68" s="89">
        <v>73367</v>
      </c>
      <c r="DN68" s="89">
        <v>50746</v>
      </c>
      <c r="DO68" s="89">
        <v>67519</v>
      </c>
      <c r="DP68" s="89">
        <v>48939</v>
      </c>
      <c r="DQ68" s="89">
        <v>79190</v>
      </c>
      <c r="DR68" s="89">
        <v>54239</v>
      </c>
      <c r="DS68" s="89">
        <v>66047</v>
      </c>
      <c r="DT68" s="89">
        <v>56731</v>
      </c>
      <c r="DU68" s="89">
        <v>87874</v>
      </c>
      <c r="DV68" s="89">
        <v>55580</v>
      </c>
      <c r="DW68" s="89">
        <v>68130</v>
      </c>
      <c r="DX68" s="89">
        <v>57783</v>
      </c>
      <c r="DY68" s="89">
        <v>84538</v>
      </c>
      <c r="DZ68" s="89">
        <v>52218</v>
      </c>
      <c r="EA68" s="89">
        <v>71345</v>
      </c>
      <c r="EB68" s="89">
        <v>67387</v>
      </c>
      <c r="EC68" s="89">
        <v>96239</v>
      </c>
      <c r="ED68" s="89">
        <v>63387</v>
      </c>
      <c r="EE68" s="89">
        <v>79857</v>
      </c>
      <c r="EF68" s="89">
        <v>74507</v>
      </c>
      <c r="EG68" s="89">
        <v>115346</v>
      </c>
      <c r="EH68" s="89">
        <v>72525</v>
      </c>
      <c r="EI68" s="89">
        <v>95470</v>
      </c>
      <c r="EJ68" s="89">
        <v>77581</v>
      </c>
      <c r="EK68" s="89">
        <v>116975</v>
      </c>
      <c r="EL68" s="89">
        <v>72062</v>
      </c>
      <c r="EM68" s="89">
        <v>96712</v>
      </c>
      <c r="EN68" s="89">
        <v>89217</v>
      </c>
      <c r="EO68" s="89">
        <v>129114</v>
      </c>
      <c r="EP68" s="89">
        <v>83617</v>
      </c>
      <c r="EQ68" s="89">
        <v>116994</v>
      </c>
      <c r="ER68" s="89">
        <v>97787</v>
      </c>
      <c r="ES68" s="89">
        <v>131326</v>
      </c>
      <c r="ET68" s="89">
        <v>82249</v>
      </c>
      <c r="EU68" s="89">
        <v>120644</v>
      </c>
      <c r="EV68" s="89">
        <v>98425</v>
      </c>
      <c r="EW68" s="89">
        <v>131649</v>
      </c>
      <c r="EX68" s="89">
        <v>88123</v>
      </c>
      <c r="EY68" s="89">
        <v>114401</v>
      </c>
      <c r="EZ68" s="89">
        <v>101988</v>
      </c>
      <c r="FA68" s="89">
        <v>143278</v>
      </c>
      <c r="FB68" s="89">
        <v>89076</v>
      </c>
      <c r="FC68" s="89">
        <v>130512</v>
      </c>
      <c r="FD68" s="89">
        <v>114488</v>
      </c>
      <c r="FE68" s="89">
        <v>144431</v>
      </c>
      <c r="FF68" s="89">
        <v>43453</v>
      </c>
      <c r="FG68" s="89"/>
    </row>
    <row r="69" spans="1:163" s="4" customFormat="1" ht="50.25" customHeight="1" x14ac:dyDescent="0.2">
      <c r="A69" s="1" t="s">
        <v>117</v>
      </c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1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 t="s">
        <v>54</v>
      </c>
      <c r="AY69" s="12" t="s">
        <v>54</v>
      </c>
      <c r="CX69" s="89">
        <v>4200</v>
      </c>
      <c r="CY69" s="89">
        <v>5025</v>
      </c>
      <c r="CZ69" s="89">
        <v>5410</v>
      </c>
      <c r="DA69" s="89">
        <v>5067</v>
      </c>
      <c r="DB69" s="89">
        <v>4549</v>
      </c>
      <c r="DC69" s="89">
        <v>5111</v>
      </c>
      <c r="DD69" s="89">
        <v>5809</v>
      </c>
      <c r="DE69" s="89">
        <v>5991</v>
      </c>
      <c r="DF69" s="89">
        <v>5679</v>
      </c>
      <c r="DG69" s="89">
        <v>6386</v>
      </c>
      <c r="DH69" s="89">
        <v>7290</v>
      </c>
      <c r="DI69" s="89">
        <v>6297</v>
      </c>
      <c r="DJ69" s="89">
        <v>5917</v>
      </c>
      <c r="DK69" s="89">
        <v>6243</v>
      </c>
      <c r="DL69" s="89">
        <v>7809</v>
      </c>
      <c r="DM69" s="89">
        <v>6442</v>
      </c>
      <c r="DN69" s="89">
        <v>5335</v>
      </c>
      <c r="DO69" s="89">
        <v>5431</v>
      </c>
      <c r="DP69" s="89">
        <v>6026</v>
      </c>
      <c r="DQ69" s="89">
        <v>6870</v>
      </c>
      <c r="DR69" s="89">
        <v>6733</v>
      </c>
      <c r="DS69" s="89">
        <v>7763</v>
      </c>
      <c r="DT69" s="89">
        <v>8120</v>
      </c>
      <c r="DU69" s="89">
        <v>6805</v>
      </c>
      <c r="DV69" s="89">
        <v>7205</v>
      </c>
      <c r="DW69" s="89">
        <v>7123</v>
      </c>
      <c r="DX69" s="89">
        <v>7640</v>
      </c>
      <c r="DY69" s="89">
        <v>8392</v>
      </c>
      <c r="DZ69" s="89">
        <v>6316</v>
      </c>
      <c r="EA69" s="89">
        <v>7698</v>
      </c>
      <c r="EB69" s="89">
        <v>9004</v>
      </c>
      <c r="EC69" s="89">
        <v>8546</v>
      </c>
      <c r="ED69" s="89">
        <v>6337</v>
      </c>
      <c r="EE69" s="89">
        <v>8477</v>
      </c>
      <c r="EF69" s="89">
        <v>7305</v>
      </c>
      <c r="EG69" s="89">
        <v>8159</v>
      </c>
      <c r="EH69" s="89">
        <v>6487</v>
      </c>
      <c r="EI69" s="89">
        <v>9393</v>
      </c>
      <c r="EJ69" s="89">
        <v>7643</v>
      </c>
      <c r="EK69" s="89">
        <v>8063</v>
      </c>
      <c r="EL69" s="89">
        <v>6885</v>
      </c>
      <c r="EM69" s="89">
        <v>8243</v>
      </c>
      <c r="EN69" s="89">
        <v>7860</v>
      </c>
      <c r="EO69" s="89">
        <v>8716</v>
      </c>
      <c r="EP69" s="89">
        <v>7666</v>
      </c>
      <c r="EQ69" s="89">
        <v>7665</v>
      </c>
      <c r="ER69" s="89">
        <v>9006</v>
      </c>
      <c r="ES69" s="89">
        <v>8902</v>
      </c>
      <c r="ET69" s="89">
        <v>9010</v>
      </c>
      <c r="EU69" s="89">
        <v>9344</v>
      </c>
      <c r="EV69" s="89">
        <v>11676</v>
      </c>
      <c r="EW69" s="89">
        <v>12762</v>
      </c>
      <c r="EX69" s="89">
        <v>10322</v>
      </c>
      <c r="EY69" s="89">
        <v>11475</v>
      </c>
      <c r="EZ69" s="89">
        <v>12024</v>
      </c>
      <c r="FA69" s="89">
        <v>11348</v>
      </c>
      <c r="FB69" s="89">
        <v>10119</v>
      </c>
      <c r="FC69" s="89">
        <v>11502</v>
      </c>
      <c r="FD69" s="89">
        <v>14057</v>
      </c>
      <c r="FE69" s="89">
        <v>13312</v>
      </c>
      <c r="FF69" s="89">
        <v>5275</v>
      </c>
      <c r="FG69" s="89"/>
    </row>
    <row r="70" spans="1:163" s="4" customFormat="1" ht="11.25" x14ac:dyDescent="0.2">
      <c r="A70" s="1" t="s">
        <v>118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1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 t="s">
        <v>54</v>
      </c>
      <c r="AY70" s="12" t="s">
        <v>54</v>
      </c>
      <c r="CX70" s="89">
        <v>23444</v>
      </c>
      <c r="CY70" s="89">
        <v>24197</v>
      </c>
      <c r="CZ70" s="89">
        <v>25879</v>
      </c>
      <c r="DA70" s="89">
        <v>18894</v>
      </c>
      <c r="DB70" s="89">
        <v>21791</v>
      </c>
      <c r="DC70" s="89">
        <v>18769</v>
      </c>
      <c r="DD70" s="89">
        <v>19620</v>
      </c>
      <c r="DE70" s="89">
        <v>18732</v>
      </c>
      <c r="DF70" s="89">
        <v>20128</v>
      </c>
      <c r="DG70" s="89">
        <v>18897</v>
      </c>
      <c r="DH70" s="89">
        <v>20794</v>
      </c>
      <c r="DI70" s="89">
        <v>18731</v>
      </c>
      <c r="DJ70" s="89">
        <v>17953</v>
      </c>
      <c r="DK70" s="89">
        <v>17649</v>
      </c>
      <c r="DL70" s="89">
        <v>16489</v>
      </c>
      <c r="DM70" s="89">
        <v>20239</v>
      </c>
      <c r="DN70" s="89">
        <v>22724</v>
      </c>
      <c r="DO70" s="89">
        <v>26261</v>
      </c>
      <c r="DP70" s="89">
        <v>19610</v>
      </c>
      <c r="DQ70" s="89">
        <v>22452</v>
      </c>
      <c r="DR70" s="89">
        <v>22405</v>
      </c>
      <c r="DS70" s="89">
        <v>19393</v>
      </c>
      <c r="DT70" s="89">
        <v>23032</v>
      </c>
      <c r="DU70" s="89">
        <v>20201</v>
      </c>
      <c r="DV70" s="89">
        <v>17156</v>
      </c>
      <c r="DW70" s="89">
        <v>19013</v>
      </c>
      <c r="DX70" s="89">
        <v>22015</v>
      </c>
      <c r="DY70" s="89">
        <v>23076</v>
      </c>
      <c r="DZ70" s="89">
        <v>21445</v>
      </c>
      <c r="EA70" s="89">
        <v>21834</v>
      </c>
      <c r="EB70" s="89">
        <v>25336</v>
      </c>
      <c r="EC70" s="89">
        <v>27226</v>
      </c>
      <c r="ED70" s="89">
        <v>25552</v>
      </c>
      <c r="EE70" s="89">
        <v>23079</v>
      </c>
      <c r="EF70" s="89">
        <v>25483</v>
      </c>
      <c r="EG70" s="89">
        <v>28016</v>
      </c>
      <c r="EH70" s="89">
        <v>28192</v>
      </c>
      <c r="EI70" s="89">
        <v>28529</v>
      </c>
      <c r="EJ70" s="89">
        <v>31352</v>
      </c>
      <c r="EK70" s="89">
        <v>27184</v>
      </c>
      <c r="EL70" s="89">
        <v>30158</v>
      </c>
      <c r="EM70" s="89">
        <v>28918</v>
      </c>
      <c r="EN70" s="89">
        <v>33073</v>
      </c>
      <c r="EO70" s="89">
        <v>39327</v>
      </c>
      <c r="EP70" s="89">
        <v>42084</v>
      </c>
      <c r="EQ70" s="89">
        <v>42432</v>
      </c>
      <c r="ER70" s="89">
        <v>47013</v>
      </c>
      <c r="ES70" s="89">
        <v>47207</v>
      </c>
      <c r="ET70" s="89">
        <v>44041</v>
      </c>
      <c r="EU70" s="89">
        <v>52203</v>
      </c>
      <c r="EV70" s="89">
        <v>54694</v>
      </c>
      <c r="EW70" s="89">
        <v>56760</v>
      </c>
      <c r="EX70" s="89">
        <v>57715</v>
      </c>
      <c r="EY70" s="89">
        <v>59264</v>
      </c>
      <c r="EZ70" s="89">
        <v>64253</v>
      </c>
      <c r="FA70" s="89">
        <v>63140</v>
      </c>
      <c r="FB70" s="89">
        <v>59375</v>
      </c>
      <c r="FC70" s="89">
        <v>62995</v>
      </c>
      <c r="FD70" s="89">
        <v>67502</v>
      </c>
      <c r="FE70" s="89">
        <v>64400</v>
      </c>
      <c r="FF70" s="89">
        <v>36221</v>
      </c>
      <c r="FG70" s="89"/>
    </row>
    <row r="71" spans="1:163" s="4" customFormat="1" ht="11.25" x14ac:dyDescent="0.2">
      <c r="A71" s="1" t="s">
        <v>119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1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 t="s">
        <v>54</v>
      </c>
      <c r="AY71" s="12" t="s">
        <v>54</v>
      </c>
      <c r="CX71" s="89">
        <v>11953</v>
      </c>
      <c r="CY71" s="89">
        <v>12670</v>
      </c>
      <c r="CZ71" s="89">
        <v>12664</v>
      </c>
      <c r="DA71" s="89">
        <v>13859</v>
      </c>
      <c r="DB71" s="89">
        <v>12062</v>
      </c>
      <c r="DC71" s="89">
        <v>13090</v>
      </c>
      <c r="DD71" s="89">
        <v>13359</v>
      </c>
      <c r="DE71" s="89">
        <v>16088</v>
      </c>
      <c r="DF71" s="89">
        <v>13900</v>
      </c>
      <c r="DG71" s="89">
        <v>14991</v>
      </c>
      <c r="DH71" s="89">
        <v>15769</v>
      </c>
      <c r="DI71" s="89">
        <v>18175</v>
      </c>
      <c r="DJ71" s="89">
        <v>15155</v>
      </c>
      <c r="DK71" s="89">
        <v>16503</v>
      </c>
      <c r="DL71" s="89">
        <v>15917</v>
      </c>
      <c r="DM71" s="89">
        <v>19874</v>
      </c>
      <c r="DN71" s="89">
        <v>16242</v>
      </c>
      <c r="DO71" s="89">
        <v>19150</v>
      </c>
      <c r="DP71" s="89">
        <v>17848</v>
      </c>
      <c r="DQ71" s="89">
        <v>22970</v>
      </c>
      <c r="DR71" s="89">
        <v>17666</v>
      </c>
      <c r="DS71" s="89">
        <v>19086</v>
      </c>
      <c r="DT71" s="89">
        <v>18731</v>
      </c>
      <c r="DU71" s="89">
        <v>22094</v>
      </c>
      <c r="DV71" s="89">
        <v>16478</v>
      </c>
      <c r="DW71" s="89">
        <v>19256</v>
      </c>
      <c r="DX71" s="89">
        <v>19237</v>
      </c>
      <c r="DY71" s="89">
        <v>23442</v>
      </c>
      <c r="DZ71" s="89">
        <v>19394</v>
      </c>
      <c r="EA71" s="89">
        <v>21370</v>
      </c>
      <c r="EB71" s="89">
        <v>21768</v>
      </c>
      <c r="EC71" s="89">
        <v>27764</v>
      </c>
      <c r="ED71" s="89">
        <v>21495</v>
      </c>
      <c r="EE71" s="89">
        <v>22230</v>
      </c>
      <c r="EF71" s="89">
        <v>25138</v>
      </c>
      <c r="EG71" s="89">
        <v>32577</v>
      </c>
      <c r="EH71" s="89">
        <v>25968</v>
      </c>
      <c r="EI71" s="89">
        <v>27928</v>
      </c>
      <c r="EJ71" s="89">
        <v>27738</v>
      </c>
      <c r="EK71" s="89">
        <v>37416</v>
      </c>
      <c r="EL71" s="89">
        <v>32760</v>
      </c>
      <c r="EM71" s="89">
        <v>30895</v>
      </c>
      <c r="EN71" s="89">
        <v>34096</v>
      </c>
      <c r="EO71" s="89">
        <v>40840</v>
      </c>
      <c r="EP71" s="89">
        <v>34165</v>
      </c>
      <c r="EQ71" s="89">
        <v>38869</v>
      </c>
      <c r="ER71" s="89">
        <v>40844</v>
      </c>
      <c r="ES71" s="89">
        <v>49588</v>
      </c>
      <c r="ET71" s="89">
        <v>40951</v>
      </c>
      <c r="EU71" s="89">
        <v>48745</v>
      </c>
      <c r="EV71" s="89">
        <v>46767</v>
      </c>
      <c r="EW71" s="89">
        <v>59486</v>
      </c>
      <c r="EX71" s="89">
        <v>50735</v>
      </c>
      <c r="EY71" s="89">
        <v>58678</v>
      </c>
      <c r="EZ71" s="89">
        <v>55952</v>
      </c>
      <c r="FA71" s="89">
        <v>65999</v>
      </c>
      <c r="FB71" s="89">
        <v>52056</v>
      </c>
      <c r="FC71" s="89">
        <v>64014</v>
      </c>
      <c r="FD71" s="89">
        <v>62260</v>
      </c>
      <c r="FE71" s="89">
        <v>73243</v>
      </c>
      <c r="FF71" s="89">
        <v>32522</v>
      </c>
      <c r="FG71" s="89"/>
    </row>
    <row r="72" spans="1:163" s="4" customFormat="1" ht="11.25" x14ac:dyDescent="0.2">
      <c r="A72" s="1" t="s">
        <v>120</v>
      </c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1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 t="s">
        <v>54</v>
      </c>
      <c r="AY72" s="12" t="s">
        <v>54</v>
      </c>
      <c r="CX72" s="89">
        <v>6253</v>
      </c>
      <c r="CY72" s="89">
        <v>1897</v>
      </c>
      <c r="CZ72" s="89">
        <v>5019</v>
      </c>
      <c r="DA72" s="89">
        <v>2136</v>
      </c>
      <c r="DB72" s="89">
        <v>6806</v>
      </c>
      <c r="DC72" s="89">
        <v>2319</v>
      </c>
      <c r="DD72" s="89">
        <v>5162</v>
      </c>
      <c r="DE72" s="89">
        <v>2258</v>
      </c>
      <c r="DF72" s="89">
        <v>7031</v>
      </c>
      <c r="DG72" s="89">
        <v>3137</v>
      </c>
      <c r="DH72" s="89">
        <v>5937</v>
      </c>
      <c r="DI72" s="89">
        <v>2517</v>
      </c>
      <c r="DJ72" s="89">
        <v>7893</v>
      </c>
      <c r="DK72" s="89">
        <v>3256</v>
      </c>
      <c r="DL72" s="89">
        <v>5588</v>
      </c>
      <c r="DM72" s="89">
        <v>2611</v>
      </c>
      <c r="DN72" s="89">
        <v>9072</v>
      </c>
      <c r="DO72" s="89">
        <v>3881</v>
      </c>
      <c r="DP72" s="89">
        <v>6564</v>
      </c>
      <c r="DQ72" s="89">
        <v>3588</v>
      </c>
      <c r="DR72" s="89">
        <v>10256</v>
      </c>
      <c r="DS72" s="89">
        <v>4033</v>
      </c>
      <c r="DT72" s="89">
        <v>7348</v>
      </c>
      <c r="DU72" s="89">
        <v>3757</v>
      </c>
      <c r="DV72" s="89">
        <v>11158</v>
      </c>
      <c r="DW72" s="89">
        <v>3752</v>
      </c>
      <c r="DX72" s="89">
        <v>6828</v>
      </c>
      <c r="DY72" s="89">
        <v>3980</v>
      </c>
      <c r="DZ72" s="89">
        <v>10957</v>
      </c>
      <c r="EA72" s="89">
        <v>4150</v>
      </c>
      <c r="EB72" s="89">
        <v>7710</v>
      </c>
      <c r="EC72" s="89">
        <v>3844</v>
      </c>
      <c r="ED72" s="89">
        <v>10572</v>
      </c>
      <c r="EE72" s="89">
        <v>4503</v>
      </c>
      <c r="EF72" s="89">
        <v>7593</v>
      </c>
      <c r="EG72" s="89">
        <v>3903</v>
      </c>
      <c r="EH72" s="89">
        <v>11124</v>
      </c>
      <c r="EI72" s="89">
        <v>4387</v>
      </c>
      <c r="EJ72" s="89">
        <v>7502</v>
      </c>
      <c r="EK72" s="89">
        <v>4944</v>
      </c>
      <c r="EL72" s="89">
        <v>11828</v>
      </c>
      <c r="EM72" s="89">
        <v>6396</v>
      </c>
      <c r="EN72" s="89">
        <v>9479</v>
      </c>
      <c r="EO72" s="89">
        <v>6769</v>
      </c>
      <c r="EP72" s="89">
        <v>13392</v>
      </c>
      <c r="EQ72" s="89">
        <v>5932</v>
      </c>
      <c r="ER72" s="89">
        <v>10862</v>
      </c>
      <c r="ES72" s="89">
        <v>7644</v>
      </c>
      <c r="ET72" s="89">
        <v>16711</v>
      </c>
      <c r="EU72" s="89">
        <v>7618</v>
      </c>
      <c r="EV72" s="89">
        <v>12302</v>
      </c>
      <c r="EW72" s="89">
        <v>6955</v>
      </c>
      <c r="EX72" s="89">
        <v>17962</v>
      </c>
      <c r="EY72" s="89">
        <v>8564</v>
      </c>
      <c r="EZ72" s="89">
        <v>13845</v>
      </c>
      <c r="FA72" s="89">
        <v>8255</v>
      </c>
      <c r="FB72" s="89">
        <v>19413</v>
      </c>
      <c r="FC72" s="89">
        <v>9551</v>
      </c>
      <c r="FD72" s="89">
        <v>15369</v>
      </c>
      <c r="FE72" s="89">
        <v>9213</v>
      </c>
      <c r="FF72" s="89">
        <v>18119</v>
      </c>
      <c r="FG72" s="89"/>
    </row>
    <row r="73" spans="1:163" s="4" customFormat="1" ht="11.25" x14ac:dyDescent="0.2">
      <c r="A73" s="1" t="s">
        <v>121</v>
      </c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1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 t="s">
        <v>54</v>
      </c>
      <c r="AY73" s="12" t="s">
        <v>54</v>
      </c>
      <c r="CX73" s="89">
        <v>1125</v>
      </c>
      <c r="CY73" s="89">
        <v>746</v>
      </c>
      <c r="CZ73" s="89">
        <v>1055</v>
      </c>
      <c r="DA73" s="89">
        <v>1428</v>
      </c>
      <c r="DB73" s="89">
        <v>1343</v>
      </c>
      <c r="DC73" s="89">
        <v>1583</v>
      </c>
      <c r="DD73" s="89">
        <v>1752</v>
      </c>
      <c r="DE73" s="89">
        <v>1563</v>
      </c>
      <c r="DF73" s="89">
        <v>2089</v>
      </c>
      <c r="DG73" s="89">
        <v>2048</v>
      </c>
      <c r="DH73" s="89">
        <v>1885</v>
      </c>
      <c r="DI73" s="89">
        <v>1791</v>
      </c>
      <c r="DJ73" s="89">
        <v>2305</v>
      </c>
      <c r="DK73" s="89">
        <v>2212</v>
      </c>
      <c r="DL73" s="89">
        <v>2350</v>
      </c>
      <c r="DM73" s="89">
        <v>2014</v>
      </c>
      <c r="DN73" s="89">
        <v>3021</v>
      </c>
      <c r="DO73" s="89">
        <v>2599</v>
      </c>
      <c r="DP73" s="89">
        <v>2389</v>
      </c>
      <c r="DQ73" s="89">
        <v>2562</v>
      </c>
      <c r="DR73" s="89">
        <v>3470</v>
      </c>
      <c r="DS73" s="89">
        <v>2615</v>
      </c>
      <c r="DT73" s="89">
        <v>2671</v>
      </c>
      <c r="DU73" s="89">
        <v>2862</v>
      </c>
      <c r="DV73" s="89">
        <v>3336</v>
      </c>
      <c r="DW73" s="89">
        <v>3067</v>
      </c>
      <c r="DX73" s="89">
        <v>3089</v>
      </c>
      <c r="DY73" s="89">
        <v>3408</v>
      </c>
      <c r="DZ73" s="89">
        <v>4183</v>
      </c>
      <c r="EA73" s="89">
        <v>3903</v>
      </c>
      <c r="EB73" s="89">
        <v>4532</v>
      </c>
      <c r="EC73" s="89">
        <v>3627</v>
      </c>
      <c r="ED73" s="89">
        <v>4856</v>
      </c>
      <c r="EE73" s="89">
        <v>3858</v>
      </c>
      <c r="EF73" s="89">
        <v>3510</v>
      </c>
      <c r="EG73" s="89">
        <v>3778</v>
      </c>
      <c r="EH73" s="89">
        <v>4978</v>
      </c>
      <c r="EI73" s="89">
        <v>3737</v>
      </c>
      <c r="EJ73" s="89">
        <v>3813</v>
      </c>
      <c r="EK73" s="89">
        <v>5059</v>
      </c>
      <c r="EL73" s="89">
        <v>5855</v>
      </c>
      <c r="EM73" s="89">
        <v>5707</v>
      </c>
      <c r="EN73" s="89">
        <v>5154</v>
      </c>
      <c r="EO73" s="89">
        <v>5243</v>
      </c>
      <c r="EP73" s="89">
        <v>5694</v>
      </c>
      <c r="EQ73" s="89">
        <v>4593</v>
      </c>
      <c r="ER73" s="89">
        <v>4910</v>
      </c>
      <c r="ES73" s="89">
        <v>6071</v>
      </c>
      <c r="ET73" s="89">
        <v>7004</v>
      </c>
      <c r="EU73" s="89">
        <v>5700</v>
      </c>
      <c r="EV73" s="89">
        <v>5055</v>
      </c>
      <c r="EW73" s="89">
        <v>5177</v>
      </c>
      <c r="EX73" s="89">
        <v>7349</v>
      </c>
      <c r="EY73" s="89">
        <v>5530</v>
      </c>
      <c r="EZ73" s="89">
        <v>4875</v>
      </c>
      <c r="FA73" s="89">
        <v>5946</v>
      </c>
      <c r="FB73" s="89">
        <v>7652</v>
      </c>
      <c r="FC73" s="89">
        <v>5584</v>
      </c>
      <c r="FD73" s="89">
        <v>5208</v>
      </c>
      <c r="FE73" s="89">
        <v>6410</v>
      </c>
      <c r="FF73" s="89">
        <v>6792</v>
      </c>
      <c r="FG73" s="89"/>
    </row>
    <row r="74" spans="1:163" s="4" customFormat="1" ht="11.25" x14ac:dyDescent="0.2">
      <c r="A74" s="1" t="s">
        <v>122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1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 t="s">
        <v>54</v>
      </c>
      <c r="AY74" s="12" t="s">
        <v>54</v>
      </c>
      <c r="CX74" s="89">
        <v>2787</v>
      </c>
      <c r="CY74" s="89">
        <v>3306</v>
      </c>
      <c r="CZ74" s="89">
        <v>2948</v>
      </c>
      <c r="DA74" s="89">
        <v>2247</v>
      </c>
      <c r="DB74" s="89">
        <v>3239</v>
      </c>
      <c r="DC74" s="89">
        <v>2486</v>
      </c>
      <c r="DD74" s="89">
        <v>2832</v>
      </c>
      <c r="DE74" s="89">
        <v>2820</v>
      </c>
      <c r="DF74" s="89">
        <v>3883</v>
      </c>
      <c r="DG74" s="89">
        <v>3714</v>
      </c>
      <c r="DH74" s="89">
        <v>3366</v>
      </c>
      <c r="DI74" s="89">
        <v>2779</v>
      </c>
      <c r="DJ74" s="89">
        <v>3174</v>
      </c>
      <c r="DK74" s="89">
        <v>3397</v>
      </c>
      <c r="DL74" s="89">
        <v>5917</v>
      </c>
      <c r="DM74" s="89">
        <v>3618</v>
      </c>
      <c r="DN74" s="89">
        <v>3912</v>
      </c>
      <c r="DO74" s="89">
        <v>3905</v>
      </c>
      <c r="DP74" s="89">
        <v>3779</v>
      </c>
      <c r="DQ74" s="89">
        <v>3850</v>
      </c>
      <c r="DR74" s="89">
        <v>4611</v>
      </c>
      <c r="DS74" s="89">
        <v>4053</v>
      </c>
      <c r="DT74" s="89">
        <v>3783</v>
      </c>
      <c r="DU74" s="89">
        <v>4160</v>
      </c>
      <c r="DV74" s="89">
        <v>4800</v>
      </c>
      <c r="DW74" s="89">
        <v>5723</v>
      </c>
      <c r="DX74" s="89">
        <v>6108</v>
      </c>
      <c r="DY74" s="89">
        <v>5236</v>
      </c>
      <c r="DZ74" s="89">
        <v>5211</v>
      </c>
      <c r="EA74" s="89">
        <v>5178</v>
      </c>
      <c r="EB74" s="89">
        <v>5553</v>
      </c>
      <c r="EC74" s="89">
        <v>5800</v>
      </c>
      <c r="ED74" s="89">
        <v>6370</v>
      </c>
      <c r="EE74" s="89">
        <v>5497</v>
      </c>
      <c r="EF74" s="89">
        <v>5607</v>
      </c>
      <c r="EG74" s="89">
        <v>5874</v>
      </c>
      <c r="EH74" s="89">
        <v>5747</v>
      </c>
      <c r="EI74" s="89">
        <v>5091</v>
      </c>
      <c r="EJ74" s="89">
        <v>5224</v>
      </c>
      <c r="EK74" s="89">
        <v>6709</v>
      </c>
      <c r="EL74" s="89">
        <v>7358</v>
      </c>
      <c r="EM74" s="89">
        <v>5563</v>
      </c>
      <c r="EN74" s="89">
        <v>5201</v>
      </c>
      <c r="EO74" s="89">
        <v>5517</v>
      </c>
      <c r="EP74" s="89">
        <v>6586</v>
      </c>
      <c r="EQ74" s="89">
        <v>6724</v>
      </c>
      <c r="ER74" s="89">
        <v>6506</v>
      </c>
      <c r="ES74" s="89">
        <v>7393</v>
      </c>
      <c r="ET74" s="89">
        <v>6870</v>
      </c>
      <c r="EU74" s="89">
        <v>6736</v>
      </c>
      <c r="EV74" s="89">
        <v>6873</v>
      </c>
      <c r="EW74" s="89">
        <v>6391</v>
      </c>
      <c r="EX74" s="89">
        <v>7364</v>
      </c>
      <c r="EY74" s="89">
        <v>7049</v>
      </c>
      <c r="EZ74" s="89">
        <v>7265</v>
      </c>
      <c r="FA74" s="89">
        <v>8770</v>
      </c>
      <c r="FB74" s="89">
        <v>7923</v>
      </c>
      <c r="FC74" s="89">
        <v>7013</v>
      </c>
      <c r="FD74" s="89">
        <v>7801</v>
      </c>
      <c r="FE74" s="89">
        <v>7503</v>
      </c>
      <c r="FF74" s="89">
        <v>5488</v>
      </c>
      <c r="FG74" s="89"/>
    </row>
    <row r="75" spans="1:163" s="4" customFormat="1" ht="11.25" x14ac:dyDescent="0.2">
      <c r="A75" s="1" t="s">
        <v>123</v>
      </c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4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 t="s">
        <v>54</v>
      </c>
      <c r="AY75" s="12" t="s">
        <v>54</v>
      </c>
      <c r="CX75" s="89">
        <v>49762</v>
      </c>
      <c r="CY75" s="89">
        <v>47841</v>
      </c>
      <c r="CZ75" s="89">
        <v>52974</v>
      </c>
      <c r="DA75" s="89">
        <v>43631</v>
      </c>
      <c r="DB75" s="89">
        <v>49792</v>
      </c>
      <c r="DC75" s="89">
        <v>43359</v>
      </c>
      <c r="DD75" s="89">
        <v>48533</v>
      </c>
      <c r="DE75" s="89">
        <v>47451</v>
      </c>
      <c r="DF75" s="89">
        <v>52709</v>
      </c>
      <c r="DG75" s="89">
        <v>49173</v>
      </c>
      <c r="DH75" s="89">
        <v>55039</v>
      </c>
      <c r="DI75" s="89">
        <v>50290</v>
      </c>
      <c r="DJ75" s="89">
        <v>52398</v>
      </c>
      <c r="DK75" s="89">
        <v>49260</v>
      </c>
      <c r="DL75" s="89">
        <v>54070</v>
      </c>
      <c r="DM75" s="89">
        <v>54799</v>
      </c>
      <c r="DN75" s="89">
        <v>60306</v>
      </c>
      <c r="DO75" s="89">
        <v>61229</v>
      </c>
      <c r="DP75" s="89">
        <v>56216</v>
      </c>
      <c r="DQ75" s="89">
        <v>62291</v>
      </c>
      <c r="DR75" s="89">
        <v>65141</v>
      </c>
      <c r="DS75" s="89">
        <v>56943</v>
      </c>
      <c r="DT75" s="89">
        <v>63685</v>
      </c>
      <c r="DU75" s="89">
        <v>59879</v>
      </c>
      <c r="DV75" s="89">
        <v>60132</v>
      </c>
      <c r="DW75" s="89">
        <v>57935</v>
      </c>
      <c r="DX75" s="89">
        <v>64916</v>
      </c>
      <c r="DY75" s="89">
        <v>67535</v>
      </c>
      <c r="DZ75" s="89">
        <v>67506</v>
      </c>
      <c r="EA75" s="89">
        <v>64133</v>
      </c>
      <c r="EB75" s="89">
        <v>73903</v>
      </c>
      <c r="EC75" s="89">
        <v>76806</v>
      </c>
      <c r="ED75" s="89">
        <v>75184</v>
      </c>
      <c r="EE75" s="89">
        <v>67643</v>
      </c>
      <c r="EF75" s="89">
        <v>74636</v>
      </c>
      <c r="EG75" s="89">
        <v>82307</v>
      </c>
      <c r="EH75" s="89">
        <v>82496</v>
      </c>
      <c r="EI75" s="89">
        <v>79066</v>
      </c>
      <c r="EJ75" s="89">
        <v>83272</v>
      </c>
      <c r="EK75" s="89">
        <v>89375</v>
      </c>
      <c r="EL75" s="89">
        <v>94845</v>
      </c>
      <c r="EM75" s="89">
        <v>85722</v>
      </c>
      <c r="EN75" s="89">
        <v>94864</v>
      </c>
      <c r="EO75" s="89">
        <v>106412</v>
      </c>
      <c r="EP75" s="89">
        <v>109587</v>
      </c>
      <c r="EQ75" s="89">
        <v>106215</v>
      </c>
      <c r="ER75" s="89">
        <v>119142</v>
      </c>
      <c r="ES75" s="89">
        <v>126806</v>
      </c>
      <c r="ET75" s="89">
        <v>124586</v>
      </c>
      <c r="EU75" s="89">
        <v>130345</v>
      </c>
      <c r="EV75" s="89">
        <v>137367</v>
      </c>
      <c r="EW75" s="89">
        <v>147531</v>
      </c>
      <c r="EX75" s="89">
        <v>151446</v>
      </c>
      <c r="EY75" s="89">
        <v>150561</v>
      </c>
      <c r="EZ75" s="89">
        <v>158214</v>
      </c>
      <c r="FA75" s="89">
        <v>163459</v>
      </c>
      <c r="FB75" s="89">
        <v>156538</v>
      </c>
      <c r="FC75" s="89">
        <v>160658</v>
      </c>
      <c r="FD75" s="89">
        <v>172197</v>
      </c>
      <c r="FE75" s="89">
        <v>174082</v>
      </c>
      <c r="FF75" s="89">
        <v>104417</v>
      </c>
      <c r="FG75" s="89"/>
    </row>
    <row r="76" spans="1:163" s="4" customFormat="1" ht="51" customHeight="1" x14ac:dyDescent="0.2">
      <c r="A76" s="1" t="s">
        <v>124</v>
      </c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1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 t="s">
        <v>54</v>
      </c>
      <c r="AY76" s="12" t="s">
        <v>54</v>
      </c>
      <c r="CX76" s="89">
        <v>14192</v>
      </c>
      <c r="CY76" s="89">
        <v>9945</v>
      </c>
      <c r="CZ76" s="89">
        <v>11891</v>
      </c>
      <c r="DA76" s="89">
        <v>13651</v>
      </c>
      <c r="DB76" s="89">
        <v>15554</v>
      </c>
      <c r="DC76" s="89">
        <v>11025</v>
      </c>
      <c r="DD76" s="89">
        <v>12573</v>
      </c>
      <c r="DE76" s="89">
        <v>14853</v>
      </c>
      <c r="DF76" s="89">
        <v>16067</v>
      </c>
      <c r="DG76" s="89">
        <v>11765</v>
      </c>
      <c r="DH76" s="89">
        <v>13765</v>
      </c>
      <c r="DI76" s="89">
        <v>14139</v>
      </c>
      <c r="DJ76" s="89">
        <v>16044</v>
      </c>
      <c r="DK76" s="89">
        <v>13881</v>
      </c>
      <c r="DL76" s="89">
        <v>13578</v>
      </c>
      <c r="DM76" s="89">
        <v>13260</v>
      </c>
      <c r="DN76" s="89">
        <v>13053</v>
      </c>
      <c r="DO76" s="89">
        <v>10658</v>
      </c>
      <c r="DP76" s="89">
        <v>12191</v>
      </c>
      <c r="DQ76" s="89">
        <v>13392</v>
      </c>
      <c r="DR76" s="89">
        <v>17077</v>
      </c>
      <c r="DS76" s="89">
        <v>11945</v>
      </c>
      <c r="DT76" s="89">
        <v>13597</v>
      </c>
      <c r="DU76" s="89">
        <v>15329</v>
      </c>
      <c r="DV76" s="89">
        <v>17773</v>
      </c>
      <c r="DW76" s="89">
        <v>11970</v>
      </c>
      <c r="DX76" s="89">
        <v>14461</v>
      </c>
      <c r="DY76" s="89">
        <v>15451</v>
      </c>
      <c r="DZ76" s="89">
        <v>18852</v>
      </c>
      <c r="EA76" s="89">
        <v>14621</v>
      </c>
      <c r="EB76" s="89">
        <v>14793</v>
      </c>
      <c r="EC76" s="89">
        <v>17038</v>
      </c>
      <c r="ED76" s="89">
        <v>16258</v>
      </c>
      <c r="EE76" s="89">
        <v>13529</v>
      </c>
      <c r="EF76" s="89">
        <v>12442</v>
      </c>
      <c r="EG76" s="89">
        <v>16175</v>
      </c>
      <c r="EH76" s="89">
        <v>17799</v>
      </c>
      <c r="EI76" s="89">
        <v>13849</v>
      </c>
      <c r="EJ76" s="89">
        <v>13754</v>
      </c>
      <c r="EK76" s="89">
        <v>16430</v>
      </c>
      <c r="EL76" s="89">
        <v>15531</v>
      </c>
      <c r="EM76" s="89">
        <v>13577</v>
      </c>
      <c r="EN76" s="89">
        <v>12349</v>
      </c>
      <c r="EO76" s="89">
        <v>14011</v>
      </c>
      <c r="EP76" s="89">
        <v>16205</v>
      </c>
      <c r="EQ76" s="89">
        <v>13004</v>
      </c>
      <c r="ER76" s="89">
        <v>11598</v>
      </c>
      <c r="ES76" s="89">
        <v>14760</v>
      </c>
      <c r="ET76" s="89">
        <v>16525</v>
      </c>
      <c r="EU76" s="89">
        <v>12327</v>
      </c>
      <c r="EV76" s="89">
        <v>12486</v>
      </c>
      <c r="EW76" s="89">
        <v>15397</v>
      </c>
      <c r="EX76" s="89">
        <v>16750</v>
      </c>
      <c r="EY76" s="89">
        <v>14200</v>
      </c>
      <c r="EZ76" s="89">
        <v>14059</v>
      </c>
      <c r="FA76" s="89">
        <v>17235</v>
      </c>
      <c r="FB76" s="89">
        <v>17156</v>
      </c>
      <c r="FC76" s="89">
        <v>13715</v>
      </c>
      <c r="FD76" s="89">
        <v>12708</v>
      </c>
      <c r="FE76" s="89">
        <v>16810</v>
      </c>
      <c r="FF76" s="89">
        <v>9653</v>
      </c>
      <c r="FG76" s="89"/>
    </row>
    <row r="77" spans="1:163" s="4" customFormat="1" ht="11.25" x14ac:dyDescent="0.2">
      <c r="A77" s="1" t="s">
        <v>125</v>
      </c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1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 t="s">
        <v>54</v>
      </c>
      <c r="AY77" s="12" t="s">
        <v>54</v>
      </c>
      <c r="CX77" s="89">
        <v>111516</v>
      </c>
      <c r="CY77" s="89">
        <v>46290</v>
      </c>
      <c r="CZ77" s="89">
        <v>60489</v>
      </c>
      <c r="DA77" s="89">
        <v>106866</v>
      </c>
      <c r="DB77" s="89">
        <v>102953</v>
      </c>
      <c r="DC77" s="89">
        <v>48693</v>
      </c>
      <c r="DD77" s="89">
        <v>55444</v>
      </c>
      <c r="DE77" s="89">
        <v>132701</v>
      </c>
      <c r="DF77" s="89">
        <v>105002</v>
      </c>
      <c r="DG77" s="89">
        <v>44584</v>
      </c>
      <c r="DH77" s="89">
        <v>52313</v>
      </c>
      <c r="DI77" s="89">
        <v>98513</v>
      </c>
      <c r="DJ77" s="89">
        <v>105822</v>
      </c>
      <c r="DK77" s="89">
        <v>43283</v>
      </c>
      <c r="DL77" s="89">
        <v>49676</v>
      </c>
      <c r="DM77" s="89">
        <v>91868</v>
      </c>
      <c r="DN77" s="89">
        <v>93621</v>
      </c>
      <c r="DO77" s="89">
        <v>44673</v>
      </c>
      <c r="DP77" s="89">
        <v>47099</v>
      </c>
      <c r="DQ77" s="89">
        <v>91395</v>
      </c>
      <c r="DR77" s="89">
        <v>89811</v>
      </c>
      <c r="DS77" s="89">
        <v>35810</v>
      </c>
      <c r="DT77" s="89">
        <v>39577</v>
      </c>
      <c r="DU77" s="89">
        <v>92753</v>
      </c>
      <c r="DV77" s="89">
        <v>77990</v>
      </c>
      <c r="DW77" s="89">
        <v>38413</v>
      </c>
      <c r="DX77" s="89">
        <v>38252</v>
      </c>
      <c r="DY77" s="89">
        <v>71938</v>
      </c>
      <c r="DZ77" s="89">
        <v>72940</v>
      </c>
      <c r="EA77" s="89">
        <v>29197</v>
      </c>
      <c r="EB77" s="89">
        <v>32713</v>
      </c>
      <c r="EC77" s="89">
        <v>70233</v>
      </c>
      <c r="ED77" s="89">
        <v>71933</v>
      </c>
      <c r="EE77" s="89">
        <v>40467</v>
      </c>
      <c r="EF77" s="89">
        <v>35591</v>
      </c>
      <c r="EG77" s="89">
        <v>80919</v>
      </c>
      <c r="EH77" s="89">
        <v>73529</v>
      </c>
      <c r="EI77" s="89">
        <v>30445</v>
      </c>
      <c r="EJ77" s="89">
        <v>38099</v>
      </c>
      <c r="EK77" s="89">
        <v>66401</v>
      </c>
      <c r="EL77" s="89">
        <v>76903</v>
      </c>
      <c r="EM77" s="89">
        <v>30430</v>
      </c>
      <c r="EN77" s="89">
        <v>38476</v>
      </c>
      <c r="EO77" s="89">
        <v>84984</v>
      </c>
      <c r="EP77" s="89">
        <v>95315</v>
      </c>
      <c r="EQ77" s="89">
        <v>33711</v>
      </c>
      <c r="ER77" s="89">
        <v>45528</v>
      </c>
      <c r="ES77" s="89">
        <v>87163</v>
      </c>
      <c r="ET77" s="89">
        <v>93076</v>
      </c>
      <c r="EU77" s="89">
        <v>37553</v>
      </c>
      <c r="EV77" s="89">
        <v>39672</v>
      </c>
      <c r="EW77" s="89">
        <v>93289</v>
      </c>
      <c r="EX77" s="89">
        <v>95397</v>
      </c>
      <c r="EY77" s="89">
        <v>35361</v>
      </c>
      <c r="EZ77" s="89">
        <v>39723</v>
      </c>
      <c r="FA77" s="89">
        <v>79671</v>
      </c>
      <c r="FB77" s="89">
        <v>88231</v>
      </c>
      <c r="FC77" s="89">
        <v>35813</v>
      </c>
      <c r="FD77" s="89">
        <v>38500</v>
      </c>
      <c r="FE77" s="89">
        <v>80643</v>
      </c>
      <c r="FF77" s="89">
        <v>60762</v>
      </c>
      <c r="FG77" s="89"/>
    </row>
    <row r="78" spans="1:163" s="4" customFormat="1" ht="11.25" x14ac:dyDescent="0.2">
      <c r="A78" s="1" t="s">
        <v>126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1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 t="s">
        <v>54</v>
      </c>
      <c r="AY78" s="12" t="s">
        <v>54</v>
      </c>
      <c r="CX78" s="89">
        <v>100735</v>
      </c>
      <c r="CY78" s="89">
        <v>43061</v>
      </c>
      <c r="CZ78" s="89">
        <v>49547</v>
      </c>
      <c r="DA78" s="89">
        <v>109541</v>
      </c>
      <c r="DB78" s="89">
        <v>95056</v>
      </c>
      <c r="DC78" s="89">
        <v>50617</v>
      </c>
      <c r="DD78" s="89">
        <v>47498</v>
      </c>
      <c r="DE78" s="89">
        <v>115920</v>
      </c>
      <c r="DF78" s="89">
        <v>100853</v>
      </c>
      <c r="DG78" s="89">
        <v>46840</v>
      </c>
      <c r="DH78" s="89">
        <v>51007</v>
      </c>
      <c r="DI78" s="89">
        <v>109768</v>
      </c>
      <c r="DJ78" s="89">
        <v>102883</v>
      </c>
      <c r="DK78" s="89">
        <v>46276</v>
      </c>
      <c r="DL78" s="89">
        <v>46964</v>
      </c>
      <c r="DM78" s="89">
        <v>108772</v>
      </c>
      <c r="DN78" s="89">
        <v>94782</v>
      </c>
      <c r="DO78" s="89">
        <v>54498</v>
      </c>
      <c r="DP78" s="89">
        <v>51055</v>
      </c>
      <c r="DQ78" s="89">
        <v>115074</v>
      </c>
      <c r="DR78" s="89">
        <v>101289</v>
      </c>
      <c r="DS78" s="89">
        <v>47997</v>
      </c>
      <c r="DT78" s="89">
        <v>48892</v>
      </c>
      <c r="DU78" s="89">
        <v>114043</v>
      </c>
      <c r="DV78" s="89">
        <v>88412</v>
      </c>
      <c r="DW78" s="89">
        <v>54613</v>
      </c>
      <c r="DX78" s="89">
        <v>47365</v>
      </c>
      <c r="DY78" s="89">
        <v>110075</v>
      </c>
      <c r="DZ78" s="89">
        <v>97955</v>
      </c>
      <c r="EA78" s="89">
        <v>45212</v>
      </c>
      <c r="EB78" s="89">
        <v>47185</v>
      </c>
      <c r="EC78" s="89">
        <v>114195</v>
      </c>
      <c r="ED78" s="89">
        <v>100429</v>
      </c>
      <c r="EE78" s="89">
        <v>46001</v>
      </c>
      <c r="EF78" s="89">
        <v>54054</v>
      </c>
      <c r="EG78" s="89">
        <v>126422</v>
      </c>
      <c r="EH78" s="89">
        <v>102814</v>
      </c>
      <c r="EI78" s="89">
        <v>54674</v>
      </c>
      <c r="EJ78" s="89">
        <v>52160</v>
      </c>
      <c r="EK78" s="89">
        <v>118054</v>
      </c>
      <c r="EL78" s="89">
        <v>113141</v>
      </c>
      <c r="EM78" s="89">
        <v>47056</v>
      </c>
      <c r="EN78" s="89">
        <v>56161</v>
      </c>
      <c r="EO78" s="89">
        <v>121812</v>
      </c>
      <c r="EP78" s="89">
        <v>110172</v>
      </c>
      <c r="EQ78" s="89">
        <v>47167</v>
      </c>
      <c r="ER78" s="89">
        <v>54968</v>
      </c>
      <c r="ES78" s="89">
        <v>124907</v>
      </c>
      <c r="ET78" s="89">
        <v>109793</v>
      </c>
      <c r="EU78" s="89">
        <v>56172</v>
      </c>
      <c r="EV78" s="89">
        <v>55045</v>
      </c>
      <c r="EW78" s="89">
        <v>138288</v>
      </c>
      <c r="EX78" s="89">
        <v>125511</v>
      </c>
      <c r="EY78" s="89">
        <v>54775</v>
      </c>
      <c r="EZ78" s="89">
        <v>56576</v>
      </c>
      <c r="FA78" s="89">
        <v>139487</v>
      </c>
      <c r="FB78" s="89">
        <v>116758</v>
      </c>
      <c r="FC78" s="89">
        <v>60523</v>
      </c>
      <c r="FD78" s="89">
        <v>56002</v>
      </c>
      <c r="FE78" s="89">
        <v>141370</v>
      </c>
      <c r="FF78" s="89">
        <v>77379</v>
      </c>
      <c r="FG78" s="89"/>
    </row>
    <row r="79" spans="1:163" s="4" customFormat="1" ht="11.25" x14ac:dyDescent="0.2">
      <c r="A79" s="1" t="s">
        <v>127</v>
      </c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1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 t="s">
        <v>54</v>
      </c>
      <c r="AY79" s="12" t="s">
        <v>54</v>
      </c>
      <c r="CX79" s="89">
        <v>2686</v>
      </c>
      <c r="CY79" s="89">
        <v>1217</v>
      </c>
      <c r="CZ79" s="89">
        <v>2383</v>
      </c>
      <c r="DA79" s="89">
        <v>1284</v>
      </c>
      <c r="DB79" s="89">
        <v>2454</v>
      </c>
      <c r="DC79" s="89">
        <v>1268</v>
      </c>
      <c r="DD79" s="89">
        <v>2311</v>
      </c>
      <c r="DE79" s="89">
        <v>1068</v>
      </c>
      <c r="DF79" s="89">
        <v>2960</v>
      </c>
      <c r="DG79" s="89">
        <v>1361</v>
      </c>
      <c r="DH79" s="89">
        <v>2596</v>
      </c>
      <c r="DI79" s="89">
        <v>1068</v>
      </c>
      <c r="DJ79" s="89">
        <v>3143</v>
      </c>
      <c r="DK79" s="89">
        <v>1205</v>
      </c>
      <c r="DL79" s="89">
        <v>2394</v>
      </c>
      <c r="DM79" s="89">
        <v>1084</v>
      </c>
      <c r="DN79" s="89">
        <v>2945</v>
      </c>
      <c r="DO79" s="89">
        <v>1255</v>
      </c>
      <c r="DP79" s="89">
        <v>1969</v>
      </c>
      <c r="DQ79" s="89">
        <v>1208</v>
      </c>
      <c r="DR79" s="89">
        <v>3362</v>
      </c>
      <c r="DS79" s="89">
        <v>1081</v>
      </c>
      <c r="DT79" s="89">
        <v>2151</v>
      </c>
      <c r="DU79" s="89">
        <v>884</v>
      </c>
      <c r="DV79" s="89">
        <v>3270</v>
      </c>
      <c r="DW79" s="89">
        <v>1348</v>
      </c>
      <c r="DX79" s="89">
        <v>2046</v>
      </c>
      <c r="DY79" s="89">
        <v>1051</v>
      </c>
      <c r="DZ79" s="89">
        <v>3652</v>
      </c>
      <c r="EA79" s="89">
        <v>945</v>
      </c>
      <c r="EB79" s="89">
        <v>2435</v>
      </c>
      <c r="EC79" s="89">
        <v>1022</v>
      </c>
      <c r="ED79" s="89">
        <v>3728</v>
      </c>
      <c r="EE79" s="89">
        <v>1304</v>
      </c>
      <c r="EF79" s="89">
        <v>2694</v>
      </c>
      <c r="EG79" s="89">
        <v>1133</v>
      </c>
      <c r="EH79" s="89">
        <v>2474</v>
      </c>
      <c r="EI79" s="89">
        <v>1460</v>
      </c>
      <c r="EJ79" s="89">
        <v>2581</v>
      </c>
      <c r="EK79" s="89">
        <v>1599</v>
      </c>
      <c r="EL79" s="89">
        <v>3622</v>
      </c>
      <c r="EM79" s="89">
        <v>2084</v>
      </c>
      <c r="EN79" s="89">
        <v>3914</v>
      </c>
      <c r="EO79" s="89">
        <v>3285</v>
      </c>
      <c r="EP79" s="89">
        <v>3842</v>
      </c>
      <c r="EQ79" s="89">
        <v>1938</v>
      </c>
      <c r="ER79" s="89">
        <v>3221</v>
      </c>
      <c r="ES79" s="89">
        <v>3107</v>
      </c>
      <c r="ET79" s="89">
        <v>5465</v>
      </c>
      <c r="EU79" s="89">
        <v>1825</v>
      </c>
      <c r="EV79" s="89">
        <v>2450</v>
      </c>
      <c r="EW79" s="89">
        <v>1142</v>
      </c>
      <c r="EX79" s="89">
        <v>3014</v>
      </c>
      <c r="EY79" s="89">
        <v>1117</v>
      </c>
      <c r="EZ79" s="89">
        <v>1835</v>
      </c>
      <c r="FA79" s="89">
        <v>1007</v>
      </c>
      <c r="FB79" s="89">
        <v>2382</v>
      </c>
      <c r="FC79" s="89">
        <v>949</v>
      </c>
      <c r="FD79" s="89">
        <v>1860</v>
      </c>
      <c r="FE79" s="89">
        <v>1083</v>
      </c>
      <c r="FF79" s="89">
        <v>1695</v>
      </c>
      <c r="FG79" s="89"/>
    </row>
    <row r="80" spans="1:163" s="4" customFormat="1" ht="11.25" x14ac:dyDescent="0.2">
      <c r="A80" s="1" t="s">
        <v>128</v>
      </c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1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 t="s">
        <v>54</v>
      </c>
      <c r="AY80" s="12" t="s">
        <v>54</v>
      </c>
      <c r="CX80" s="89">
        <v>3088</v>
      </c>
      <c r="CY80" s="89">
        <v>2599</v>
      </c>
      <c r="CZ80" s="89">
        <v>3471</v>
      </c>
      <c r="DA80" s="89">
        <v>4514</v>
      </c>
      <c r="DB80" s="89">
        <v>4866</v>
      </c>
      <c r="DC80" s="89">
        <v>3174</v>
      </c>
      <c r="DD80" s="89">
        <v>4298</v>
      </c>
      <c r="DE80" s="89">
        <v>5672</v>
      </c>
      <c r="DF80" s="89">
        <v>5610</v>
      </c>
      <c r="DG80" s="89">
        <v>3251</v>
      </c>
      <c r="DH80" s="89">
        <v>3983</v>
      </c>
      <c r="DI80" s="89">
        <v>5270</v>
      </c>
      <c r="DJ80" s="89">
        <v>6347</v>
      </c>
      <c r="DK80" s="89">
        <v>3535</v>
      </c>
      <c r="DL80" s="89">
        <v>5020</v>
      </c>
      <c r="DM80" s="89">
        <v>5459</v>
      </c>
      <c r="DN80" s="89">
        <v>5640</v>
      </c>
      <c r="DO80" s="89">
        <v>4059</v>
      </c>
      <c r="DP80" s="89">
        <v>4546</v>
      </c>
      <c r="DQ80" s="89">
        <v>5074</v>
      </c>
      <c r="DR80" s="89">
        <v>6209</v>
      </c>
      <c r="DS80" s="89">
        <v>4359</v>
      </c>
      <c r="DT80" s="89">
        <v>5202</v>
      </c>
      <c r="DU80" s="89">
        <v>6504</v>
      </c>
      <c r="DV80" s="89">
        <v>7250</v>
      </c>
      <c r="DW80" s="89">
        <v>4893</v>
      </c>
      <c r="DX80" s="89">
        <v>6532</v>
      </c>
      <c r="DY80" s="89">
        <v>6854</v>
      </c>
      <c r="DZ80" s="89">
        <v>7865</v>
      </c>
      <c r="EA80" s="89">
        <v>5480</v>
      </c>
      <c r="EB80" s="89">
        <v>6472</v>
      </c>
      <c r="EC80" s="89">
        <v>6826</v>
      </c>
      <c r="ED80" s="89">
        <v>8399</v>
      </c>
      <c r="EE80" s="89">
        <v>6070</v>
      </c>
      <c r="EF80" s="89">
        <v>7151</v>
      </c>
      <c r="EG80" s="89">
        <v>7792</v>
      </c>
      <c r="EH80" s="89">
        <v>8695</v>
      </c>
      <c r="EI80" s="89">
        <v>5965</v>
      </c>
      <c r="EJ80" s="89">
        <v>7307</v>
      </c>
      <c r="EK80" s="89">
        <v>11982</v>
      </c>
      <c r="EL80" s="89">
        <v>10640</v>
      </c>
      <c r="EM80" s="89">
        <v>6798</v>
      </c>
      <c r="EN80" s="89">
        <v>8192</v>
      </c>
      <c r="EO80" s="89">
        <v>8301</v>
      </c>
      <c r="EP80" s="89">
        <v>8491</v>
      </c>
      <c r="EQ80" s="89">
        <v>5608</v>
      </c>
      <c r="ER80" s="89">
        <v>6513</v>
      </c>
      <c r="ES80" s="89">
        <v>9341</v>
      </c>
      <c r="ET80" s="89">
        <v>10008</v>
      </c>
      <c r="EU80" s="89">
        <v>6015</v>
      </c>
      <c r="EV80" s="89">
        <v>6633</v>
      </c>
      <c r="EW80" s="89">
        <v>6092</v>
      </c>
      <c r="EX80" s="89">
        <v>6610</v>
      </c>
      <c r="EY80" s="89">
        <v>5345</v>
      </c>
      <c r="EZ80" s="89">
        <v>6069</v>
      </c>
      <c r="FA80" s="89">
        <v>5555</v>
      </c>
      <c r="FB80" s="89">
        <v>6133</v>
      </c>
      <c r="FC80" s="89">
        <v>4441</v>
      </c>
      <c r="FD80" s="89">
        <v>5452</v>
      </c>
      <c r="FE80" s="89">
        <v>5332</v>
      </c>
      <c r="FF80" s="89">
        <v>5143</v>
      </c>
      <c r="FG80" s="89"/>
    </row>
    <row r="81" spans="1:163" s="4" customFormat="1" ht="11.25" x14ac:dyDescent="0.2">
      <c r="A81" s="1" t="s">
        <v>129</v>
      </c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1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 t="s">
        <v>54</v>
      </c>
      <c r="AY81" s="12" t="s">
        <v>54</v>
      </c>
      <c r="CX81" s="89">
        <v>4189</v>
      </c>
      <c r="CY81" s="89">
        <v>3159</v>
      </c>
      <c r="CZ81" s="89">
        <v>4524</v>
      </c>
      <c r="DA81" s="89">
        <v>3980</v>
      </c>
      <c r="DB81" s="89">
        <v>5986</v>
      </c>
      <c r="DC81" s="89">
        <v>3324</v>
      </c>
      <c r="DD81" s="89">
        <v>3513</v>
      </c>
      <c r="DE81" s="89">
        <v>3860</v>
      </c>
      <c r="DF81" s="89">
        <v>4928</v>
      </c>
      <c r="DG81" s="89">
        <v>2763</v>
      </c>
      <c r="DH81" s="89">
        <v>3376</v>
      </c>
      <c r="DI81" s="89">
        <v>3874</v>
      </c>
      <c r="DJ81" s="89">
        <v>4659</v>
      </c>
      <c r="DK81" s="89">
        <v>3065</v>
      </c>
      <c r="DL81" s="89">
        <v>4506</v>
      </c>
      <c r="DM81" s="89">
        <v>3491</v>
      </c>
      <c r="DN81" s="89">
        <v>5271</v>
      </c>
      <c r="DO81" s="89">
        <v>3173</v>
      </c>
      <c r="DP81" s="89">
        <v>3799</v>
      </c>
      <c r="DQ81" s="89">
        <v>4151</v>
      </c>
      <c r="DR81" s="89">
        <v>5344</v>
      </c>
      <c r="DS81" s="89">
        <v>2969</v>
      </c>
      <c r="DT81" s="89">
        <v>3553</v>
      </c>
      <c r="DU81" s="89">
        <v>3694</v>
      </c>
      <c r="DV81" s="89">
        <v>5779</v>
      </c>
      <c r="DW81" s="89">
        <v>3336</v>
      </c>
      <c r="DX81" s="89">
        <v>3834</v>
      </c>
      <c r="DY81" s="89">
        <v>4403</v>
      </c>
      <c r="DZ81" s="89">
        <v>4229</v>
      </c>
      <c r="EA81" s="89">
        <v>3474</v>
      </c>
      <c r="EB81" s="89">
        <v>4081</v>
      </c>
      <c r="EC81" s="89">
        <v>4410</v>
      </c>
      <c r="ED81" s="89">
        <v>4987</v>
      </c>
      <c r="EE81" s="89">
        <v>3377</v>
      </c>
      <c r="EF81" s="89">
        <v>3454</v>
      </c>
      <c r="EG81" s="89">
        <v>3805</v>
      </c>
      <c r="EH81" s="89">
        <v>4901</v>
      </c>
      <c r="EI81" s="89">
        <v>2929</v>
      </c>
      <c r="EJ81" s="89">
        <v>3621</v>
      </c>
      <c r="EK81" s="89">
        <v>5657</v>
      </c>
      <c r="EL81" s="89">
        <v>5769</v>
      </c>
      <c r="EM81" s="89">
        <v>3874</v>
      </c>
      <c r="EN81" s="89">
        <v>3344</v>
      </c>
      <c r="EO81" s="89">
        <v>3820</v>
      </c>
      <c r="EP81" s="89">
        <v>5469</v>
      </c>
      <c r="EQ81" s="89">
        <v>4110</v>
      </c>
      <c r="ER81" s="89">
        <v>3768</v>
      </c>
      <c r="ES81" s="89">
        <v>5642</v>
      </c>
      <c r="ET81" s="89">
        <v>4280</v>
      </c>
      <c r="EU81" s="89">
        <v>2854</v>
      </c>
      <c r="EV81" s="89">
        <v>3359</v>
      </c>
      <c r="EW81" s="89">
        <v>3137</v>
      </c>
      <c r="EX81" s="89">
        <v>4595</v>
      </c>
      <c r="EY81" s="89">
        <v>2469</v>
      </c>
      <c r="EZ81" s="89">
        <v>2751</v>
      </c>
      <c r="FA81" s="89">
        <v>3866</v>
      </c>
      <c r="FB81" s="89">
        <v>2671</v>
      </c>
      <c r="FC81" s="89">
        <v>1979</v>
      </c>
      <c r="FD81" s="89">
        <v>2212</v>
      </c>
      <c r="FE81" s="89">
        <v>3105</v>
      </c>
      <c r="FF81" s="89">
        <v>2211</v>
      </c>
      <c r="FG81" s="89"/>
    </row>
    <row r="82" spans="1:163" s="4" customFormat="1" ht="11.25" x14ac:dyDescent="0.2">
      <c r="A82" s="1" t="s">
        <v>130</v>
      </c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4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 t="s">
        <v>54</v>
      </c>
      <c r="AY82" s="12" t="s">
        <v>54</v>
      </c>
      <c r="CX82" s="89">
        <v>236406</v>
      </c>
      <c r="CY82" s="89">
        <v>106272</v>
      </c>
      <c r="CZ82" s="89">
        <v>132305</v>
      </c>
      <c r="DA82" s="89">
        <v>239835</v>
      </c>
      <c r="DB82" s="89">
        <v>226869</v>
      </c>
      <c r="DC82" s="89">
        <v>118101</v>
      </c>
      <c r="DD82" s="89">
        <v>125637</v>
      </c>
      <c r="DE82" s="89">
        <v>274074</v>
      </c>
      <c r="DF82" s="89">
        <v>235420</v>
      </c>
      <c r="DG82" s="89">
        <v>110564</v>
      </c>
      <c r="DH82" s="89">
        <v>127039</v>
      </c>
      <c r="DI82" s="89">
        <v>232631</v>
      </c>
      <c r="DJ82" s="89">
        <v>238898</v>
      </c>
      <c r="DK82" s="89">
        <v>111244</v>
      </c>
      <c r="DL82" s="89">
        <v>122139</v>
      </c>
      <c r="DM82" s="89">
        <v>223934</v>
      </c>
      <c r="DN82" s="89">
        <v>215312</v>
      </c>
      <c r="DO82" s="89">
        <v>118317</v>
      </c>
      <c r="DP82" s="89">
        <v>120660</v>
      </c>
      <c r="DQ82" s="89">
        <v>230293</v>
      </c>
      <c r="DR82" s="89">
        <v>223091</v>
      </c>
      <c r="DS82" s="89">
        <v>104160</v>
      </c>
      <c r="DT82" s="89">
        <v>112973</v>
      </c>
      <c r="DU82" s="89">
        <v>233207</v>
      </c>
      <c r="DV82" s="89">
        <v>200473</v>
      </c>
      <c r="DW82" s="89">
        <v>114573</v>
      </c>
      <c r="DX82" s="89">
        <v>112489</v>
      </c>
      <c r="DY82" s="89">
        <v>209772</v>
      </c>
      <c r="DZ82" s="89">
        <v>205492</v>
      </c>
      <c r="EA82" s="89">
        <v>98930</v>
      </c>
      <c r="EB82" s="89">
        <v>107680</v>
      </c>
      <c r="EC82" s="89">
        <v>213725</v>
      </c>
      <c r="ED82" s="89">
        <v>205734</v>
      </c>
      <c r="EE82" s="89">
        <v>110748</v>
      </c>
      <c r="EF82" s="89">
        <v>115386</v>
      </c>
      <c r="EG82" s="89">
        <v>236246</v>
      </c>
      <c r="EH82" s="89">
        <v>210212</v>
      </c>
      <c r="EI82" s="89">
        <v>109322</v>
      </c>
      <c r="EJ82" s="89">
        <v>117522</v>
      </c>
      <c r="EK82" s="89">
        <v>220122</v>
      </c>
      <c r="EL82" s="89">
        <v>225606</v>
      </c>
      <c r="EM82" s="89">
        <v>103819</v>
      </c>
      <c r="EN82" s="89">
        <v>122436</v>
      </c>
      <c r="EO82" s="89">
        <v>236213</v>
      </c>
      <c r="EP82" s="89">
        <v>239495</v>
      </c>
      <c r="EQ82" s="89">
        <v>105539</v>
      </c>
      <c r="ER82" s="89">
        <v>125596</v>
      </c>
      <c r="ES82" s="89">
        <v>244920</v>
      </c>
      <c r="ET82" s="89">
        <v>239147</v>
      </c>
      <c r="EU82" s="89">
        <v>116746</v>
      </c>
      <c r="EV82" s="89">
        <v>119645</v>
      </c>
      <c r="EW82" s="89">
        <v>257345</v>
      </c>
      <c r="EX82" s="89">
        <v>251876</v>
      </c>
      <c r="EY82" s="89">
        <v>113267</v>
      </c>
      <c r="EZ82" s="89">
        <v>121013</v>
      </c>
      <c r="FA82" s="89">
        <v>246820</v>
      </c>
      <c r="FB82" s="89">
        <v>233330</v>
      </c>
      <c r="FC82" s="89">
        <v>117421</v>
      </c>
      <c r="FD82" s="89">
        <v>116735</v>
      </c>
      <c r="FE82" s="89">
        <v>248343</v>
      </c>
      <c r="FF82" s="89">
        <v>156844</v>
      </c>
      <c r="FG82" s="89"/>
    </row>
    <row r="83" spans="1:163" s="4" customFormat="1" ht="45.75" customHeight="1" x14ac:dyDescent="0.2">
      <c r="A83" s="1" t="s">
        <v>131</v>
      </c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1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 t="s">
        <v>54</v>
      </c>
      <c r="AY83" s="12" t="s">
        <v>54</v>
      </c>
      <c r="CX83" s="89">
        <v>4100</v>
      </c>
      <c r="CY83" s="89">
        <v>3196</v>
      </c>
      <c r="CZ83" s="89">
        <v>4557</v>
      </c>
      <c r="DA83" s="89">
        <v>4387</v>
      </c>
      <c r="DB83" s="89">
        <v>4853</v>
      </c>
      <c r="DC83" s="89">
        <v>3759</v>
      </c>
      <c r="DD83" s="89">
        <v>4497</v>
      </c>
      <c r="DE83" s="89">
        <v>4094</v>
      </c>
      <c r="DF83" s="89">
        <v>5150</v>
      </c>
      <c r="DG83" s="89">
        <v>3710</v>
      </c>
      <c r="DH83" s="89">
        <v>4847</v>
      </c>
      <c r="DI83" s="89">
        <v>4487</v>
      </c>
      <c r="DJ83" s="89">
        <v>5727</v>
      </c>
      <c r="DK83" s="89">
        <v>4384</v>
      </c>
      <c r="DL83" s="89">
        <v>5485</v>
      </c>
      <c r="DM83" s="89">
        <v>4513</v>
      </c>
      <c r="DN83" s="89">
        <v>4339</v>
      </c>
      <c r="DO83" s="89">
        <v>3246</v>
      </c>
      <c r="DP83" s="89">
        <v>4004</v>
      </c>
      <c r="DQ83" s="89">
        <v>4112</v>
      </c>
      <c r="DR83" s="89">
        <v>4910</v>
      </c>
      <c r="DS83" s="89">
        <v>4138</v>
      </c>
      <c r="DT83" s="89">
        <v>4678</v>
      </c>
      <c r="DU83" s="89">
        <v>4727</v>
      </c>
      <c r="DV83" s="89">
        <v>5458</v>
      </c>
      <c r="DW83" s="89">
        <v>3918</v>
      </c>
      <c r="DX83" s="89">
        <v>4541</v>
      </c>
      <c r="DY83" s="89">
        <v>4737</v>
      </c>
      <c r="DZ83" s="89">
        <v>5225</v>
      </c>
      <c r="EA83" s="89">
        <v>3978</v>
      </c>
      <c r="EB83" s="89">
        <v>4480</v>
      </c>
      <c r="EC83" s="89">
        <v>4529</v>
      </c>
      <c r="ED83" s="89">
        <v>4789</v>
      </c>
      <c r="EE83" s="89">
        <v>3907</v>
      </c>
      <c r="EF83" s="89">
        <v>4194</v>
      </c>
      <c r="EG83" s="89">
        <v>4396</v>
      </c>
      <c r="EH83" s="89">
        <v>4664</v>
      </c>
      <c r="EI83" s="89">
        <v>4040</v>
      </c>
      <c r="EJ83" s="89">
        <v>3937</v>
      </c>
      <c r="EK83" s="89">
        <v>4215</v>
      </c>
      <c r="EL83" s="89">
        <v>4595</v>
      </c>
      <c r="EM83" s="89">
        <v>3705</v>
      </c>
      <c r="EN83" s="89">
        <v>3761</v>
      </c>
      <c r="EO83" s="89">
        <v>4356</v>
      </c>
      <c r="EP83" s="89">
        <v>4328</v>
      </c>
      <c r="EQ83" s="89">
        <v>3578</v>
      </c>
      <c r="ER83" s="89">
        <v>3759</v>
      </c>
      <c r="ES83" s="89">
        <v>4491</v>
      </c>
      <c r="ET83" s="89">
        <v>4776</v>
      </c>
      <c r="EU83" s="89">
        <v>3803</v>
      </c>
      <c r="EV83" s="89">
        <v>4323</v>
      </c>
      <c r="EW83" s="89">
        <v>5435</v>
      </c>
      <c r="EX83" s="89">
        <v>5184</v>
      </c>
      <c r="EY83" s="89">
        <v>4237</v>
      </c>
      <c r="EZ83" s="89">
        <v>4652</v>
      </c>
      <c r="FA83" s="89">
        <v>5719</v>
      </c>
      <c r="FB83" s="89">
        <v>5903</v>
      </c>
      <c r="FC83" s="89">
        <v>4508</v>
      </c>
      <c r="FD83" s="89">
        <v>4900</v>
      </c>
      <c r="FE83" s="89">
        <v>5255</v>
      </c>
      <c r="FF83" s="89">
        <v>3068</v>
      </c>
      <c r="FG83" s="89"/>
    </row>
    <row r="84" spans="1:163" s="4" customFormat="1" ht="11.25" x14ac:dyDescent="0.2">
      <c r="A84" s="1" t="s">
        <v>132</v>
      </c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1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 t="s">
        <v>54</v>
      </c>
      <c r="AY84" s="12" t="s">
        <v>54</v>
      </c>
      <c r="CX84" s="89">
        <v>26511</v>
      </c>
      <c r="CY84" s="89">
        <v>12877</v>
      </c>
      <c r="CZ84" s="89">
        <v>21848</v>
      </c>
      <c r="DA84" s="89">
        <v>29770</v>
      </c>
      <c r="DB84" s="89">
        <v>26542</v>
      </c>
      <c r="DC84" s="89">
        <v>14168</v>
      </c>
      <c r="DD84" s="89">
        <v>19664</v>
      </c>
      <c r="DE84" s="89">
        <v>29331</v>
      </c>
      <c r="DF84" s="89">
        <v>26482</v>
      </c>
      <c r="DG84" s="89">
        <v>13498</v>
      </c>
      <c r="DH84" s="89">
        <v>20580</v>
      </c>
      <c r="DI84" s="89">
        <v>29532</v>
      </c>
      <c r="DJ84" s="89">
        <v>27455</v>
      </c>
      <c r="DK84" s="89">
        <v>13854</v>
      </c>
      <c r="DL84" s="89">
        <v>21079</v>
      </c>
      <c r="DM84" s="89">
        <v>30096</v>
      </c>
      <c r="DN84" s="89">
        <v>26876</v>
      </c>
      <c r="DO84" s="89">
        <v>14491</v>
      </c>
      <c r="DP84" s="89">
        <v>21879</v>
      </c>
      <c r="DQ84" s="89">
        <v>32462</v>
      </c>
      <c r="DR84" s="89">
        <v>28887</v>
      </c>
      <c r="DS84" s="89">
        <v>12875</v>
      </c>
      <c r="DT84" s="89">
        <v>21437</v>
      </c>
      <c r="DU84" s="89">
        <v>30609</v>
      </c>
      <c r="DV84" s="89">
        <v>28172</v>
      </c>
      <c r="DW84" s="89">
        <v>13554</v>
      </c>
      <c r="DX84" s="89">
        <v>19149</v>
      </c>
      <c r="DY84" s="89">
        <v>28213</v>
      </c>
      <c r="DZ84" s="89">
        <v>25995</v>
      </c>
      <c r="EA84" s="89">
        <v>12116</v>
      </c>
      <c r="EB84" s="89">
        <v>19075</v>
      </c>
      <c r="EC84" s="89">
        <v>31236</v>
      </c>
      <c r="ED84" s="89">
        <v>28237</v>
      </c>
      <c r="EE84" s="89">
        <v>13561</v>
      </c>
      <c r="EF84" s="89">
        <v>20516</v>
      </c>
      <c r="EG84" s="89">
        <v>32655</v>
      </c>
      <c r="EH84" s="89">
        <v>31926</v>
      </c>
      <c r="EI84" s="89">
        <v>15026</v>
      </c>
      <c r="EJ84" s="89">
        <v>23223</v>
      </c>
      <c r="EK84" s="89">
        <v>33576</v>
      </c>
      <c r="EL84" s="89">
        <v>30538</v>
      </c>
      <c r="EM84" s="89">
        <v>14863</v>
      </c>
      <c r="EN84" s="89">
        <v>20879</v>
      </c>
      <c r="EO84" s="89">
        <v>36336</v>
      </c>
      <c r="EP84" s="89">
        <v>36813</v>
      </c>
      <c r="EQ84" s="89">
        <v>16961</v>
      </c>
      <c r="ER84" s="89">
        <v>24739</v>
      </c>
      <c r="ES84" s="89">
        <v>41455</v>
      </c>
      <c r="ET84" s="89">
        <v>40529</v>
      </c>
      <c r="EU84" s="89">
        <v>19173</v>
      </c>
      <c r="EV84" s="89">
        <v>24293</v>
      </c>
      <c r="EW84" s="89">
        <v>42371</v>
      </c>
      <c r="EX84" s="89">
        <v>42822</v>
      </c>
      <c r="EY84" s="89">
        <v>18233</v>
      </c>
      <c r="EZ84" s="89">
        <v>25131</v>
      </c>
      <c r="FA84" s="89">
        <v>43023</v>
      </c>
      <c r="FB84" s="89">
        <v>44509</v>
      </c>
      <c r="FC84" s="89">
        <v>18256</v>
      </c>
      <c r="FD84" s="89">
        <v>24090</v>
      </c>
      <c r="FE84" s="89">
        <v>43366</v>
      </c>
      <c r="FF84" s="89">
        <v>26203</v>
      </c>
      <c r="FG84" s="89"/>
    </row>
    <row r="85" spans="1:163" s="4" customFormat="1" ht="11.25" x14ac:dyDescent="0.2">
      <c r="A85" s="1" t="s">
        <v>133</v>
      </c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1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 t="s">
        <v>54</v>
      </c>
      <c r="AY85" s="12" t="s">
        <v>54</v>
      </c>
      <c r="CX85" s="89">
        <v>8210</v>
      </c>
      <c r="CY85" s="89">
        <v>3978</v>
      </c>
      <c r="CZ85" s="89">
        <v>5952</v>
      </c>
      <c r="DA85" s="89">
        <v>8575</v>
      </c>
      <c r="DB85" s="89">
        <v>7348</v>
      </c>
      <c r="DC85" s="89">
        <v>4442</v>
      </c>
      <c r="DD85" s="89">
        <v>5742</v>
      </c>
      <c r="DE85" s="89">
        <v>9013</v>
      </c>
      <c r="DF85" s="89">
        <v>8197</v>
      </c>
      <c r="DG85" s="89">
        <v>4094</v>
      </c>
      <c r="DH85" s="89">
        <v>6382</v>
      </c>
      <c r="DI85" s="89">
        <v>9551</v>
      </c>
      <c r="DJ85" s="89">
        <v>9159</v>
      </c>
      <c r="DK85" s="89">
        <v>4422</v>
      </c>
      <c r="DL85" s="89">
        <v>6388</v>
      </c>
      <c r="DM85" s="89">
        <v>9996</v>
      </c>
      <c r="DN85" s="89">
        <v>8868</v>
      </c>
      <c r="DO85" s="89">
        <v>4948</v>
      </c>
      <c r="DP85" s="89">
        <v>6855</v>
      </c>
      <c r="DQ85" s="89">
        <v>11518</v>
      </c>
      <c r="DR85" s="89">
        <v>9242</v>
      </c>
      <c r="DS85" s="89">
        <v>4529</v>
      </c>
      <c r="DT85" s="89">
        <v>6449</v>
      </c>
      <c r="DU85" s="89">
        <v>11871</v>
      </c>
      <c r="DV85" s="89">
        <v>9277</v>
      </c>
      <c r="DW85" s="89">
        <v>4739</v>
      </c>
      <c r="DX85" s="89">
        <v>6176</v>
      </c>
      <c r="DY85" s="89">
        <v>11368</v>
      </c>
      <c r="DZ85" s="89">
        <v>10782</v>
      </c>
      <c r="EA85" s="89">
        <v>4541</v>
      </c>
      <c r="EB85" s="89">
        <v>6446</v>
      </c>
      <c r="EC85" s="89">
        <v>11542</v>
      </c>
      <c r="ED85" s="89">
        <v>10599</v>
      </c>
      <c r="EE85" s="89">
        <v>4468</v>
      </c>
      <c r="EF85" s="89">
        <v>7245</v>
      </c>
      <c r="EG85" s="89">
        <v>13459</v>
      </c>
      <c r="EH85" s="89">
        <v>11983</v>
      </c>
      <c r="EI85" s="89">
        <v>5991</v>
      </c>
      <c r="EJ85" s="89">
        <v>7774</v>
      </c>
      <c r="EK85" s="89">
        <v>14012</v>
      </c>
      <c r="EL85" s="89">
        <v>13820</v>
      </c>
      <c r="EM85" s="89">
        <v>5552</v>
      </c>
      <c r="EN85" s="89">
        <v>8499</v>
      </c>
      <c r="EO85" s="89">
        <v>12929</v>
      </c>
      <c r="EP85" s="89">
        <v>12255</v>
      </c>
      <c r="EQ85" s="89">
        <v>4859</v>
      </c>
      <c r="ER85" s="89">
        <v>7442</v>
      </c>
      <c r="ES85" s="89">
        <v>14088</v>
      </c>
      <c r="ET85" s="89">
        <v>11780</v>
      </c>
      <c r="EU85" s="89">
        <v>6623</v>
      </c>
      <c r="EV85" s="89">
        <v>7664</v>
      </c>
      <c r="EW85" s="89">
        <v>14992</v>
      </c>
      <c r="EX85" s="89">
        <v>13098</v>
      </c>
      <c r="EY85" s="89">
        <v>5503</v>
      </c>
      <c r="EZ85" s="89">
        <v>7610</v>
      </c>
      <c r="FA85" s="89">
        <v>13044</v>
      </c>
      <c r="FB85" s="89">
        <v>11396</v>
      </c>
      <c r="FC85" s="89">
        <v>6085</v>
      </c>
      <c r="FD85" s="89">
        <v>7246</v>
      </c>
      <c r="FE85" s="89">
        <v>13987</v>
      </c>
      <c r="FF85" s="89">
        <v>7598</v>
      </c>
      <c r="FG85" s="89"/>
    </row>
    <row r="86" spans="1:163" s="4" customFormat="1" ht="11.25" x14ac:dyDescent="0.2">
      <c r="A86" s="1" t="s">
        <v>134</v>
      </c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1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 t="s">
        <v>54</v>
      </c>
      <c r="AY86" s="12" t="s">
        <v>54</v>
      </c>
      <c r="CX86" s="89">
        <v>2578</v>
      </c>
      <c r="CY86" s="89">
        <v>996</v>
      </c>
      <c r="CZ86" s="89">
        <v>3079</v>
      </c>
      <c r="DA86" s="89">
        <v>1036</v>
      </c>
      <c r="DB86" s="89">
        <v>2970</v>
      </c>
      <c r="DC86" s="89">
        <v>859</v>
      </c>
      <c r="DD86" s="89">
        <v>3287</v>
      </c>
      <c r="DE86" s="89">
        <v>1106</v>
      </c>
      <c r="DF86" s="89">
        <v>3178</v>
      </c>
      <c r="DG86" s="89">
        <v>1015</v>
      </c>
      <c r="DH86" s="89">
        <v>3421</v>
      </c>
      <c r="DI86" s="89">
        <v>913</v>
      </c>
      <c r="DJ86" s="89">
        <v>3261</v>
      </c>
      <c r="DK86" s="89">
        <v>1063</v>
      </c>
      <c r="DL86" s="89">
        <v>3566</v>
      </c>
      <c r="DM86" s="89">
        <v>1105</v>
      </c>
      <c r="DN86" s="89">
        <v>3076</v>
      </c>
      <c r="DO86" s="89">
        <v>1041</v>
      </c>
      <c r="DP86" s="89">
        <v>3781</v>
      </c>
      <c r="DQ86" s="89">
        <v>1242</v>
      </c>
      <c r="DR86" s="89">
        <v>3641</v>
      </c>
      <c r="DS86" s="89">
        <v>906</v>
      </c>
      <c r="DT86" s="89">
        <v>3602</v>
      </c>
      <c r="DU86" s="89">
        <v>989</v>
      </c>
      <c r="DV86" s="89">
        <v>3040</v>
      </c>
      <c r="DW86" s="89">
        <v>874</v>
      </c>
      <c r="DX86" s="89">
        <v>2841</v>
      </c>
      <c r="DY86" s="89">
        <v>905</v>
      </c>
      <c r="DZ86" s="89">
        <v>2794</v>
      </c>
      <c r="EA86" s="89">
        <v>839</v>
      </c>
      <c r="EB86" s="89">
        <v>2908</v>
      </c>
      <c r="EC86" s="89">
        <v>1030</v>
      </c>
      <c r="ED86" s="89">
        <v>2742</v>
      </c>
      <c r="EE86" s="89">
        <v>958</v>
      </c>
      <c r="EF86" s="89">
        <v>2824</v>
      </c>
      <c r="EG86" s="89">
        <v>972</v>
      </c>
      <c r="EH86" s="89">
        <v>2324</v>
      </c>
      <c r="EI86" s="89">
        <v>804</v>
      </c>
      <c r="EJ86" s="89">
        <v>2716</v>
      </c>
      <c r="EK86" s="89">
        <v>1393</v>
      </c>
      <c r="EL86" s="89">
        <v>2313</v>
      </c>
      <c r="EM86" s="89">
        <v>1069</v>
      </c>
      <c r="EN86" s="89">
        <v>3224</v>
      </c>
      <c r="EO86" s="89">
        <v>1706</v>
      </c>
      <c r="EP86" s="89">
        <v>2613</v>
      </c>
      <c r="EQ86" s="89">
        <v>874</v>
      </c>
      <c r="ER86" s="89">
        <v>2966</v>
      </c>
      <c r="ES86" s="89">
        <v>1908</v>
      </c>
      <c r="ET86" s="89">
        <v>3227</v>
      </c>
      <c r="EU86" s="89">
        <v>986</v>
      </c>
      <c r="EV86" s="89">
        <v>2743</v>
      </c>
      <c r="EW86" s="89">
        <v>1264</v>
      </c>
      <c r="EX86" s="89">
        <v>2340</v>
      </c>
      <c r="EY86" s="89">
        <v>818</v>
      </c>
      <c r="EZ86" s="89">
        <v>2599</v>
      </c>
      <c r="FA86" s="89">
        <v>1118</v>
      </c>
      <c r="FB86" s="89">
        <v>2219</v>
      </c>
      <c r="FC86" s="89">
        <v>756</v>
      </c>
      <c r="FD86" s="89">
        <v>2297</v>
      </c>
      <c r="FE86" s="89">
        <v>995</v>
      </c>
      <c r="FF86" s="89">
        <v>1624</v>
      </c>
      <c r="FG86" s="89"/>
    </row>
    <row r="87" spans="1:163" s="4" customFormat="1" ht="11.25" x14ac:dyDescent="0.2">
      <c r="A87" s="1" t="s">
        <v>135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1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 t="s">
        <v>54</v>
      </c>
      <c r="AY87" s="12" t="s">
        <v>54</v>
      </c>
      <c r="CX87" s="89">
        <v>560</v>
      </c>
      <c r="CY87" s="89">
        <v>421</v>
      </c>
      <c r="CZ87" s="89">
        <v>893</v>
      </c>
      <c r="DA87" s="89">
        <v>1152</v>
      </c>
      <c r="DB87" s="89">
        <v>1426</v>
      </c>
      <c r="DC87" s="89">
        <v>864</v>
      </c>
      <c r="DD87" s="89">
        <v>1434</v>
      </c>
      <c r="DE87" s="89">
        <v>1375</v>
      </c>
      <c r="DF87" s="89">
        <v>1631</v>
      </c>
      <c r="DG87" s="89">
        <v>888</v>
      </c>
      <c r="DH87" s="89">
        <v>1345</v>
      </c>
      <c r="DI87" s="89">
        <v>1451</v>
      </c>
      <c r="DJ87" s="89">
        <v>1579</v>
      </c>
      <c r="DK87" s="89">
        <v>1035</v>
      </c>
      <c r="DL87" s="89">
        <v>1749</v>
      </c>
      <c r="DM87" s="89">
        <v>1670</v>
      </c>
      <c r="DN87" s="89">
        <v>1221</v>
      </c>
      <c r="DO87" s="89">
        <v>856</v>
      </c>
      <c r="DP87" s="89">
        <v>1445</v>
      </c>
      <c r="DQ87" s="89">
        <v>1308</v>
      </c>
      <c r="DR87" s="89">
        <v>1597</v>
      </c>
      <c r="DS87" s="89">
        <v>867</v>
      </c>
      <c r="DT87" s="89">
        <v>1565</v>
      </c>
      <c r="DU87" s="89">
        <v>1230</v>
      </c>
      <c r="DV87" s="89">
        <v>1453</v>
      </c>
      <c r="DW87" s="89">
        <v>727</v>
      </c>
      <c r="DX87" s="89">
        <v>1412</v>
      </c>
      <c r="DY87" s="89">
        <v>1373</v>
      </c>
      <c r="DZ87" s="89">
        <v>1384</v>
      </c>
      <c r="EA87" s="89">
        <v>741</v>
      </c>
      <c r="EB87" s="89">
        <v>1472</v>
      </c>
      <c r="EC87" s="89">
        <v>1031</v>
      </c>
      <c r="ED87" s="89">
        <v>1362</v>
      </c>
      <c r="EE87" s="89">
        <v>836</v>
      </c>
      <c r="EF87" s="89">
        <v>1562</v>
      </c>
      <c r="EG87" s="89">
        <v>1370</v>
      </c>
      <c r="EH87" s="89">
        <v>1298</v>
      </c>
      <c r="EI87" s="89">
        <v>686</v>
      </c>
      <c r="EJ87" s="89">
        <v>1569</v>
      </c>
      <c r="EK87" s="89">
        <v>2831</v>
      </c>
      <c r="EL87" s="89">
        <v>2219</v>
      </c>
      <c r="EM87" s="89">
        <v>1380</v>
      </c>
      <c r="EN87" s="89">
        <v>2200</v>
      </c>
      <c r="EO87" s="89">
        <v>1908</v>
      </c>
      <c r="EP87" s="89">
        <v>1467</v>
      </c>
      <c r="EQ87" s="89">
        <v>870</v>
      </c>
      <c r="ER87" s="89">
        <v>1843</v>
      </c>
      <c r="ES87" s="89">
        <v>2191</v>
      </c>
      <c r="ET87" s="89">
        <v>1962</v>
      </c>
      <c r="EU87" s="89">
        <v>927</v>
      </c>
      <c r="EV87" s="89">
        <v>1476</v>
      </c>
      <c r="EW87" s="89">
        <v>1159</v>
      </c>
      <c r="EX87" s="89">
        <v>1147</v>
      </c>
      <c r="EY87" s="89">
        <v>527</v>
      </c>
      <c r="EZ87" s="89">
        <v>1165</v>
      </c>
      <c r="FA87" s="89">
        <v>949</v>
      </c>
      <c r="FB87" s="89">
        <v>945</v>
      </c>
      <c r="FC87" s="89">
        <v>544</v>
      </c>
      <c r="FD87" s="89">
        <v>1260</v>
      </c>
      <c r="FE87" s="89">
        <v>976</v>
      </c>
      <c r="FF87" s="89">
        <v>717</v>
      </c>
      <c r="FG87" s="89"/>
    </row>
    <row r="88" spans="1:163" s="4" customFormat="1" ht="11.25" x14ac:dyDescent="0.2">
      <c r="A88" s="1" t="s">
        <v>136</v>
      </c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1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 t="s">
        <v>54</v>
      </c>
      <c r="AY88" s="12" t="s">
        <v>54</v>
      </c>
      <c r="CX88" s="89">
        <v>1194</v>
      </c>
      <c r="CY88" s="89">
        <v>763</v>
      </c>
      <c r="CZ88" s="89">
        <v>1295</v>
      </c>
      <c r="DA88" s="89">
        <v>1137</v>
      </c>
      <c r="DB88" s="89">
        <v>1475</v>
      </c>
      <c r="DC88" s="89">
        <v>886</v>
      </c>
      <c r="DD88" s="89">
        <v>1543</v>
      </c>
      <c r="DE88" s="89">
        <v>1144</v>
      </c>
      <c r="DF88" s="89">
        <v>1623</v>
      </c>
      <c r="DG88" s="89">
        <v>1005</v>
      </c>
      <c r="DH88" s="89">
        <v>1963</v>
      </c>
      <c r="DI88" s="89">
        <v>1466</v>
      </c>
      <c r="DJ88" s="89">
        <v>1671</v>
      </c>
      <c r="DK88" s="89">
        <v>1084</v>
      </c>
      <c r="DL88" s="89">
        <v>3935</v>
      </c>
      <c r="DM88" s="89">
        <v>1592</v>
      </c>
      <c r="DN88" s="89">
        <v>1972</v>
      </c>
      <c r="DO88" s="89">
        <v>1175</v>
      </c>
      <c r="DP88" s="89">
        <v>2411</v>
      </c>
      <c r="DQ88" s="89">
        <v>2237</v>
      </c>
      <c r="DR88" s="89">
        <v>2019</v>
      </c>
      <c r="DS88" s="89">
        <v>1056</v>
      </c>
      <c r="DT88" s="89">
        <v>2419</v>
      </c>
      <c r="DU88" s="89">
        <v>1955</v>
      </c>
      <c r="DV88" s="89">
        <v>2173</v>
      </c>
      <c r="DW88" s="89">
        <v>1368</v>
      </c>
      <c r="DX88" s="89">
        <v>2878</v>
      </c>
      <c r="DY88" s="89">
        <v>2061</v>
      </c>
      <c r="DZ88" s="89">
        <v>1870</v>
      </c>
      <c r="EA88" s="89">
        <v>1169</v>
      </c>
      <c r="EB88" s="89">
        <v>2938</v>
      </c>
      <c r="EC88" s="89">
        <v>2600</v>
      </c>
      <c r="ED88" s="89">
        <v>2276</v>
      </c>
      <c r="EE88" s="89">
        <v>1384</v>
      </c>
      <c r="EF88" s="89">
        <v>3171</v>
      </c>
      <c r="EG88" s="89">
        <v>2607</v>
      </c>
      <c r="EH88" s="89">
        <v>2441</v>
      </c>
      <c r="EI88" s="89">
        <v>1500</v>
      </c>
      <c r="EJ88" s="89">
        <v>2996</v>
      </c>
      <c r="EK88" s="89">
        <v>2800</v>
      </c>
      <c r="EL88" s="89">
        <v>2484</v>
      </c>
      <c r="EM88" s="89">
        <v>1218</v>
      </c>
      <c r="EN88" s="89">
        <v>2973</v>
      </c>
      <c r="EO88" s="89">
        <v>2753</v>
      </c>
      <c r="EP88" s="89">
        <v>2321</v>
      </c>
      <c r="EQ88" s="89">
        <v>1573</v>
      </c>
      <c r="ER88" s="89">
        <v>2955</v>
      </c>
      <c r="ES88" s="89">
        <v>2924</v>
      </c>
      <c r="ET88" s="89">
        <v>2330</v>
      </c>
      <c r="EU88" s="89">
        <v>1241</v>
      </c>
      <c r="EV88" s="89">
        <v>2660</v>
      </c>
      <c r="EW88" s="89">
        <v>2617</v>
      </c>
      <c r="EX88" s="89">
        <v>2030</v>
      </c>
      <c r="EY88" s="89">
        <v>1302</v>
      </c>
      <c r="EZ88" s="89">
        <v>2399</v>
      </c>
      <c r="FA88" s="89">
        <v>2638</v>
      </c>
      <c r="FB88" s="89">
        <v>1921</v>
      </c>
      <c r="FC88" s="89">
        <v>899</v>
      </c>
      <c r="FD88" s="89">
        <v>2430</v>
      </c>
      <c r="FE88" s="89">
        <v>2363</v>
      </c>
      <c r="FF88" s="89">
        <v>1286</v>
      </c>
      <c r="FG88" s="89"/>
    </row>
    <row r="89" spans="1:163" s="4" customFormat="1" ht="11.25" x14ac:dyDescent="0.2">
      <c r="A89" s="1" t="s">
        <v>137</v>
      </c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4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 t="s">
        <v>54</v>
      </c>
      <c r="AY89" s="12" t="s">
        <v>54</v>
      </c>
      <c r="CX89" s="89">
        <v>43152</v>
      </c>
      <c r="CY89" s="89">
        <v>22231</v>
      </c>
      <c r="CZ89" s="89">
        <v>37625</v>
      </c>
      <c r="DA89" s="89">
        <v>46057</v>
      </c>
      <c r="DB89" s="89">
        <v>44614</v>
      </c>
      <c r="DC89" s="89">
        <v>24978</v>
      </c>
      <c r="DD89" s="89">
        <v>36167</v>
      </c>
      <c r="DE89" s="89">
        <v>46062</v>
      </c>
      <c r="DF89" s="89">
        <v>46260</v>
      </c>
      <c r="DG89" s="89">
        <v>24209</v>
      </c>
      <c r="DH89" s="89">
        <v>38538</v>
      </c>
      <c r="DI89" s="89">
        <v>47399</v>
      </c>
      <c r="DJ89" s="89">
        <v>48852</v>
      </c>
      <c r="DK89" s="89">
        <v>25841</v>
      </c>
      <c r="DL89" s="89">
        <v>42202</v>
      </c>
      <c r="DM89" s="89">
        <v>48972</v>
      </c>
      <c r="DN89" s="89">
        <v>46352</v>
      </c>
      <c r="DO89" s="89">
        <v>25758</v>
      </c>
      <c r="DP89" s="89">
        <v>40375</v>
      </c>
      <c r="DQ89" s="89">
        <v>52880</v>
      </c>
      <c r="DR89" s="89">
        <v>50296</v>
      </c>
      <c r="DS89" s="89">
        <v>24371</v>
      </c>
      <c r="DT89" s="89">
        <v>40151</v>
      </c>
      <c r="DU89" s="89">
        <v>51381</v>
      </c>
      <c r="DV89" s="89">
        <v>49573</v>
      </c>
      <c r="DW89" s="89">
        <v>25179</v>
      </c>
      <c r="DX89" s="89">
        <v>36998</v>
      </c>
      <c r="DY89" s="89">
        <v>48656</v>
      </c>
      <c r="DZ89" s="89">
        <v>48051</v>
      </c>
      <c r="EA89" s="89">
        <v>23385</v>
      </c>
      <c r="EB89" s="89">
        <v>37320</v>
      </c>
      <c r="EC89" s="89">
        <v>51968</v>
      </c>
      <c r="ED89" s="89">
        <v>50006</v>
      </c>
      <c r="EE89" s="89">
        <v>25114</v>
      </c>
      <c r="EF89" s="89">
        <v>39512</v>
      </c>
      <c r="EG89" s="89">
        <v>55460</v>
      </c>
      <c r="EH89" s="89">
        <v>54636</v>
      </c>
      <c r="EI89" s="89">
        <v>28046</v>
      </c>
      <c r="EJ89" s="89">
        <v>42214</v>
      </c>
      <c r="EK89" s="89">
        <v>58826</v>
      </c>
      <c r="EL89" s="89">
        <v>55968</v>
      </c>
      <c r="EM89" s="89">
        <v>27788</v>
      </c>
      <c r="EN89" s="89">
        <v>41536</v>
      </c>
      <c r="EO89" s="89">
        <v>59987</v>
      </c>
      <c r="EP89" s="89">
        <v>59797</v>
      </c>
      <c r="EQ89" s="89">
        <v>28715</v>
      </c>
      <c r="ER89" s="89">
        <v>43703</v>
      </c>
      <c r="ES89" s="89">
        <v>67058</v>
      </c>
      <c r="ET89" s="89">
        <v>64604</v>
      </c>
      <c r="EU89" s="89">
        <v>32752</v>
      </c>
      <c r="EV89" s="89">
        <v>43160</v>
      </c>
      <c r="EW89" s="89">
        <v>67839</v>
      </c>
      <c r="EX89" s="89">
        <v>66623</v>
      </c>
      <c r="EY89" s="89">
        <v>30620</v>
      </c>
      <c r="EZ89" s="89">
        <v>43555</v>
      </c>
      <c r="FA89" s="89">
        <v>66491</v>
      </c>
      <c r="FB89" s="89">
        <v>66892</v>
      </c>
      <c r="FC89" s="89">
        <v>31049</v>
      </c>
      <c r="FD89" s="89">
        <v>42223</v>
      </c>
      <c r="FE89" s="89">
        <v>66941</v>
      </c>
      <c r="FF89" s="89">
        <v>40495</v>
      </c>
      <c r="FG89" s="89"/>
    </row>
    <row r="90" spans="1:163" s="4" customFormat="1" ht="24" customHeight="1" x14ac:dyDescent="0.2">
      <c r="A90" s="1" t="s">
        <v>138</v>
      </c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1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 t="s">
        <v>54</v>
      </c>
      <c r="AY90" s="12" t="s">
        <v>54</v>
      </c>
      <c r="CX90" s="89">
        <v>2163</v>
      </c>
      <c r="CY90" s="89">
        <v>2336</v>
      </c>
      <c r="CZ90" s="89">
        <v>2258</v>
      </c>
      <c r="DA90" s="89">
        <v>2808</v>
      </c>
      <c r="DB90" s="89">
        <v>2338</v>
      </c>
      <c r="DC90" s="89">
        <v>1890</v>
      </c>
      <c r="DD90" s="89">
        <v>2600</v>
      </c>
      <c r="DE90" s="89">
        <v>2599</v>
      </c>
      <c r="DF90" s="89">
        <v>2855</v>
      </c>
      <c r="DG90" s="89">
        <v>2233</v>
      </c>
      <c r="DH90" s="89">
        <v>2838</v>
      </c>
      <c r="DI90" s="89">
        <v>3104</v>
      </c>
      <c r="DJ90" s="89">
        <v>2998</v>
      </c>
      <c r="DK90" s="89">
        <v>2735</v>
      </c>
      <c r="DL90" s="89">
        <v>3567</v>
      </c>
      <c r="DM90" s="89">
        <v>2931</v>
      </c>
      <c r="DN90" s="89">
        <v>2729</v>
      </c>
      <c r="DO90" s="89">
        <v>2213</v>
      </c>
      <c r="DP90" s="89">
        <v>2291</v>
      </c>
      <c r="DQ90" s="89">
        <v>2842</v>
      </c>
      <c r="DR90" s="89">
        <v>3297</v>
      </c>
      <c r="DS90" s="89">
        <v>2671</v>
      </c>
      <c r="DT90" s="89">
        <v>3004</v>
      </c>
      <c r="DU90" s="89">
        <v>2983</v>
      </c>
      <c r="DV90" s="89">
        <v>3183</v>
      </c>
      <c r="DW90" s="89">
        <v>2501</v>
      </c>
      <c r="DX90" s="89">
        <v>2844</v>
      </c>
      <c r="DY90" s="89">
        <v>3091</v>
      </c>
      <c r="DZ90" s="89">
        <v>2920</v>
      </c>
      <c r="EA90" s="89">
        <v>2856</v>
      </c>
      <c r="EB90" s="89">
        <v>3037</v>
      </c>
      <c r="EC90" s="89">
        <v>3343</v>
      </c>
      <c r="ED90" s="89">
        <v>3106</v>
      </c>
      <c r="EE90" s="89">
        <v>2727</v>
      </c>
      <c r="EF90" s="89">
        <v>2220</v>
      </c>
      <c r="EG90" s="89">
        <v>3222</v>
      </c>
      <c r="EH90" s="89">
        <v>2676</v>
      </c>
      <c r="EI90" s="89">
        <v>2728</v>
      </c>
      <c r="EJ90" s="89">
        <v>2769</v>
      </c>
      <c r="EK90" s="89">
        <v>3324</v>
      </c>
      <c r="EL90" s="89">
        <v>2901</v>
      </c>
      <c r="EM90" s="89">
        <v>2521</v>
      </c>
      <c r="EN90" s="89">
        <v>2612</v>
      </c>
      <c r="EO90" s="89">
        <v>2923</v>
      </c>
      <c r="EP90" s="89">
        <v>3143</v>
      </c>
      <c r="EQ90" s="89">
        <v>2234</v>
      </c>
      <c r="ER90" s="89">
        <v>2615</v>
      </c>
      <c r="ES90" s="89">
        <v>2417</v>
      </c>
      <c r="ET90" s="89">
        <v>2865</v>
      </c>
      <c r="EU90" s="89">
        <v>2511</v>
      </c>
      <c r="EV90" s="89">
        <v>3023</v>
      </c>
      <c r="EW90" s="89">
        <v>3485</v>
      </c>
      <c r="EX90" s="89">
        <v>3792</v>
      </c>
      <c r="EY90" s="89">
        <v>3321</v>
      </c>
      <c r="EZ90" s="89">
        <v>3376</v>
      </c>
      <c r="FA90" s="89">
        <v>3829</v>
      </c>
      <c r="FB90" s="89">
        <v>3354</v>
      </c>
      <c r="FC90" s="89">
        <v>3091</v>
      </c>
      <c r="FD90" s="89">
        <v>3235</v>
      </c>
      <c r="FE90" s="89">
        <v>3917</v>
      </c>
      <c r="FF90" s="89">
        <v>2163</v>
      </c>
      <c r="FG90" s="89"/>
    </row>
    <row r="91" spans="1:163" s="4" customFormat="1" ht="11.25" x14ac:dyDescent="0.2">
      <c r="A91" s="1" t="s">
        <v>139</v>
      </c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1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 t="s">
        <v>54</v>
      </c>
      <c r="AY91" s="12" t="s">
        <v>54</v>
      </c>
      <c r="CX91" s="89">
        <v>7361</v>
      </c>
      <c r="CY91" s="89">
        <v>5134</v>
      </c>
      <c r="CZ91" s="89">
        <v>10897</v>
      </c>
      <c r="DA91" s="89">
        <v>9792</v>
      </c>
      <c r="DB91" s="89">
        <v>8164</v>
      </c>
      <c r="DC91" s="89">
        <v>5538</v>
      </c>
      <c r="DD91" s="89">
        <v>11420</v>
      </c>
      <c r="DE91" s="89">
        <v>10020</v>
      </c>
      <c r="DF91" s="89">
        <v>8748</v>
      </c>
      <c r="DG91" s="89">
        <v>5830</v>
      </c>
      <c r="DH91" s="89">
        <v>12284</v>
      </c>
      <c r="DI91" s="89">
        <v>11542</v>
      </c>
      <c r="DJ91" s="89">
        <v>10853</v>
      </c>
      <c r="DK91" s="89">
        <v>7337</v>
      </c>
      <c r="DL91" s="89">
        <v>14940</v>
      </c>
      <c r="DM91" s="89">
        <v>13317</v>
      </c>
      <c r="DN91" s="89">
        <v>12139</v>
      </c>
      <c r="DO91" s="89">
        <v>9419</v>
      </c>
      <c r="DP91" s="89">
        <v>15583</v>
      </c>
      <c r="DQ91" s="89">
        <v>17170</v>
      </c>
      <c r="DR91" s="89">
        <v>14588</v>
      </c>
      <c r="DS91" s="89">
        <v>8984</v>
      </c>
      <c r="DT91" s="89">
        <v>16044</v>
      </c>
      <c r="DU91" s="89">
        <v>16108</v>
      </c>
      <c r="DV91" s="89">
        <v>13365</v>
      </c>
      <c r="DW91" s="89">
        <v>8340</v>
      </c>
      <c r="DX91" s="89">
        <v>15172</v>
      </c>
      <c r="DY91" s="89">
        <v>16848</v>
      </c>
      <c r="DZ91" s="89">
        <v>13957</v>
      </c>
      <c r="EA91" s="89">
        <v>8523</v>
      </c>
      <c r="EB91" s="89">
        <v>15327</v>
      </c>
      <c r="EC91" s="89">
        <v>17277</v>
      </c>
      <c r="ED91" s="89">
        <v>14277</v>
      </c>
      <c r="EE91" s="89">
        <v>9252</v>
      </c>
      <c r="EF91" s="89">
        <v>15981</v>
      </c>
      <c r="EG91" s="89">
        <v>17496</v>
      </c>
      <c r="EH91" s="89">
        <v>16035</v>
      </c>
      <c r="EI91" s="89">
        <v>10159</v>
      </c>
      <c r="EJ91" s="89">
        <v>17114</v>
      </c>
      <c r="EK91" s="89">
        <v>17498</v>
      </c>
      <c r="EL91" s="89">
        <v>15051</v>
      </c>
      <c r="EM91" s="89">
        <v>9682</v>
      </c>
      <c r="EN91" s="89">
        <v>15945</v>
      </c>
      <c r="EO91" s="89">
        <v>19344</v>
      </c>
      <c r="EP91" s="89">
        <v>17733</v>
      </c>
      <c r="EQ91" s="89">
        <v>10847</v>
      </c>
      <c r="ER91" s="89">
        <v>18402</v>
      </c>
      <c r="ES91" s="89">
        <v>20185</v>
      </c>
      <c r="ET91" s="89">
        <v>17837</v>
      </c>
      <c r="EU91" s="89">
        <v>10981</v>
      </c>
      <c r="EV91" s="89">
        <v>18373</v>
      </c>
      <c r="EW91" s="89">
        <v>20050</v>
      </c>
      <c r="EX91" s="89">
        <v>18763</v>
      </c>
      <c r="EY91" s="89">
        <v>11511</v>
      </c>
      <c r="EZ91" s="89">
        <v>20468</v>
      </c>
      <c r="FA91" s="89">
        <v>24767</v>
      </c>
      <c r="FB91" s="89">
        <v>22324</v>
      </c>
      <c r="FC91" s="89">
        <v>12996</v>
      </c>
      <c r="FD91" s="89">
        <v>20467</v>
      </c>
      <c r="FE91" s="89">
        <v>23751</v>
      </c>
      <c r="FF91" s="89">
        <v>14074</v>
      </c>
      <c r="FG91" s="89"/>
    </row>
    <row r="92" spans="1:163" s="4" customFormat="1" ht="11.25" x14ac:dyDescent="0.2">
      <c r="A92" s="1" t="s">
        <v>140</v>
      </c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1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 t="s">
        <v>54</v>
      </c>
      <c r="AY92" s="12" t="s">
        <v>54</v>
      </c>
      <c r="CX92" s="89">
        <v>3702</v>
      </c>
      <c r="CY92" s="89">
        <v>2250</v>
      </c>
      <c r="CZ92" s="89">
        <v>3307</v>
      </c>
      <c r="DA92" s="89">
        <v>4571</v>
      </c>
      <c r="DB92" s="89">
        <v>4043</v>
      </c>
      <c r="DC92" s="89">
        <v>2231</v>
      </c>
      <c r="DD92" s="89">
        <v>3520</v>
      </c>
      <c r="DE92" s="89">
        <v>4606</v>
      </c>
      <c r="DF92" s="89">
        <v>3848</v>
      </c>
      <c r="DG92" s="89">
        <v>2360</v>
      </c>
      <c r="DH92" s="89">
        <v>4269</v>
      </c>
      <c r="DI92" s="89">
        <v>5747</v>
      </c>
      <c r="DJ92" s="89">
        <v>4594</v>
      </c>
      <c r="DK92" s="89">
        <v>3235</v>
      </c>
      <c r="DL92" s="89">
        <v>4085</v>
      </c>
      <c r="DM92" s="89">
        <v>6482</v>
      </c>
      <c r="DN92" s="89">
        <v>4921</v>
      </c>
      <c r="DO92" s="89">
        <v>3421</v>
      </c>
      <c r="DP92" s="89">
        <v>4581</v>
      </c>
      <c r="DQ92" s="89">
        <v>7506</v>
      </c>
      <c r="DR92" s="89">
        <v>5790</v>
      </c>
      <c r="DS92" s="89">
        <v>3314</v>
      </c>
      <c r="DT92" s="89">
        <v>5249</v>
      </c>
      <c r="DU92" s="89">
        <v>7697</v>
      </c>
      <c r="DV92" s="89">
        <v>5615</v>
      </c>
      <c r="DW92" s="89">
        <v>3461</v>
      </c>
      <c r="DX92" s="89">
        <v>5313</v>
      </c>
      <c r="DY92" s="89">
        <v>7975</v>
      </c>
      <c r="DZ92" s="89">
        <v>6439</v>
      </c>
      <c r="EA92" s="89">
        <v>4064</v>
      </c>
      <c r="EB92" s="89">
        <v>5116</v>
      </c>
      <c r="EC92" s="89">
        <v>8547</v>
      </c>
      <c r="ED92" s="89">
        <v>6883</v>
      </c>
      <c r="EE92" s="89">
        <v>3829</v>
      </c>
      <c r="EF92" s="89">
        <v>5462</v>
      </c>
      <c r="EG92" s="89">
        <v>8829</v>
      </c>
      <c r="EH92" s="89">
        <v>7601</v>
      </c>
      <c r="EI92" s="89">
        <v>5105</v>
      </c>
      <c r="EJ92" s="89">
        <v>6034</v>
      </c>
      <c r="EK92" s="89">
        <v>9780</v>
      </c>
      <c r="EL92" s="89">
        <v>8369</v>
      </c>
      <c r="EM92" s="89">
        <v>4636</v>
      </c>
      <c r="EN92" s="89">
        <v>7347</v>
      </c>
      <c r="EO92" s="89">
        <v>9370</v>
      </c>
      <c r="EP92" s="89">
        <v>7844</v>
      </c>
      <c r="EQ92" s="89">
        <v>4230</v>
      </c>
      <c r="ER92" s="89">
        <v>5643</v>
      </c>
      <c r="ES92" s="89">
        <v>10184</v>
      </c>
      <c r="ET92" s="89">
        <v>8106</v>
      </c>
      <c r="EU92" s="89">
        <v>4757</v>
      </c>
      <c r="EV92" s="89">
        <v>6403</v>
      </c>
      <c r="EW92" s="89">
        <v>10548</v>
      </c>
      <c r="EX92" s="89">
        <v>8767</v>
      </c>
      <c r="EY92" s="89">
        <v>5342</v>
      </c>
      <c r="EZ92" s="89">
        <v>6006</v>
      </c>
      <c r="FA92" s="89">
        <v>10471</v>
      </c>
      <c r="FB92" s="89">
        <v>7919</v>
      </c>
      <c r="FC92" s="89">
        <v>4570</v>
      </c>
      <c r="FD92" s="89">
        <v>5940</v>
      </c>
      <c r="FE92" s="89">
        <v>10476</v>
      </c>
      <c r="FF92" s="89">
        <v>6183</v>
      </c>
      <c r="FG92" s="89"/>
    </row>
    <row r="93" spans="1:163" s="4" customFormat="1" ht="11.25" x14ac:dyDescent="0.2">
      <c r="A93" s="1" t="s">
        <v>141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1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 t="s">
        <v>54</v>
      </c>
      <c r="AY93" s="12" t="s">
        <v>54</v>
      </c>
      <c r="CX93" s="89">
        <v>1220</v>
      </c>
      <c r="CY93" s="89">
        <v>787</v>
      </c>
      <c r="CZ93" s="89">
        <v>1147</v>
      </c>
      <c r="DA93" s="89">
        <v>528</v>
      </c>
      <c r="DB93" s="89">
        <v>1422</v>
      </c>
      <c r="DC93" s="89">
        <v>1016</v>
      </c>
      <c r="DD93" s="89">
        <v>1502</v>
      </c>
      <c r="DE93" s="89">
        <v>598</v>
      </c>
      <c r="DF93" s="89">
        <v>1618</v>
      </c>
      <c r="DG93" s="89">
        <v>875</v>
      </c>
      <c r="DH93" s="89">
        <v>1482</v>
      </c>
      <c r="DI93" s="89">
        <v>527</v>
      </c>
      <c r="DJ93" s="89">
        <v>1738</v>
      </c>
      <c r="DK93" s="89">
        <v>1100</v>
      </c>
      <c r="DL93" s="89">
        <v>1676</v>
      </c>
      <c r="DM93" s="89">
        <v>709</v>
      </c>
      <c r="DN93" s="89">
        <v>1775</v>
      </c>
      <c r="DO93" s="89">
        <v>1106</v>
      </c>
      <c r="DP93" s="89">
        <v>1800</v>
      </c>
      <c r="DQ93" s="89">
        <v>812</v>
      </c>
      <c r="DR93" s="89">
        <v>2211</v>
      </c>
      <c r="DS93" s="89">
        <v>1135</v>
      </c>
      <c r="DT93" s="89">
        <v>1901</v>
      </c>
      <c r="DU93" s="89">
        <v>815</v>
      </c>
      <c r="DV93" s="89">
        <v>2131</v>
      </c>
      <c r="DW93" s="89">
        <v>1213</v>
      </c>
      <c r="DX93" s="89">
        <v>1823</v>
      </c>
      <c r="DY93" s="89">
        <v>722</v>
      </c>
      <c r="DZ93" s="89">
        <v>2181</v>
      </c>
      <c r="EA93" s="89">
        <v>1059</v>
      </c>
      <c r="EB93" s="89">
        <v>2076</v>
      </c>
      <c r="EC93" s="89">
        <v>800</v>
      </c>
      <c r="ED93" s="89">
        <v>2022</v>
      </c>
      <c r="EE93" s="89">
        <v>1184</v>
      </c>
      <c r="EF93" s="89">
        <v>1663</v>
      </c>
      <c r="EG93" s="89">
        <v>783</v>
      </c>
      <c r="EH93" s="89">
        <v>2196</v>
      </c>
      <c r="EI93" s="89">
        <v>1011</v>
      </c>
      <c r="EJ93" s="89">
        <v>1705</v>
      </c>
      <c r="EK93" s="89">
        <v>1057</v>
      </c>
      <c r="EL93" s="89">
        <v>2127</v>
      </c>
      <c r="EM93" s="89">
        <v>1317</v>
      </c>
      <c r="EN93" s="89">
        <v>1961</v>
      </c>
      <c r="EO93" s="89">
        <v>1215</v>
      </c>
      <c r="EP93" s="89">
        <v>2060</v>
      </c>
      <c r="EQ93" s="89">
        <v>1593</v>
      </c>
      <c r="ER93" s="89">
        <v>2441</v>
      </c>
      <c r="ES93" s="89">
        <v>1086</v>
      </c>
      <c r="ET93" s="89">
        <v>2373</v>
      </c>
      <c r="EU93" s="89">
        <v>1411</v>
      </c>
      <c r="EV93" s="89">
        <v>2032</v>
      </c>
      <c r="EW93" s="89">
        <v>941</v>
      </c>
      <c r="EX93" s="89">
        <v>2157</v>
      </c>
      <c r="EY93" s="89">
        <v>1500</v>
      </c>
      <c r="EZ93" s="89">
        <v>2174</v>
      </c>
      <c r="FA93" s="89">
        <v>895</v>
      </c>
      <c r="FB93" s="89">
        <v>1903</v>
      </c>
      <c r="FC93" s="89">
        <v>1405</v>
      </c>
      <c r="FD93" s="89">
        <v>2155</v>
      </c>
      <c r="FE93" s="89">
        <v>816</v>
      </c>
      <c r="FF93" s="89">
        <v>1608</v>
      </c>
      <c r="FG93" s="89"/>
    </row>
    <row r="94" spans="1:163" s="4" customFormat="1" ht="11.25" x14ac:dyDescent="0.2">
      <c r="A94" s="1" t="s">
        <v>142</v>
      </c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1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 t="s">
        <v>54</v>
      </c>
      <c r="AY94" s="12" t="s">
        <v>54</v>
      </c>
      <c r="CX94" s="89">
        <v>557</v>
      </c>
      <c r="CY94" s="89">
        <v>334</v>
      </c>
      <c r="CZ94" s="89">
        <v>543</v>
      </c>
      <c r="DA94" s="89">
        <v>597</v>
      </c>
      <c r="DB94" s="89">
        <v>587</v>
      </c>
      <c r="DC94" s="89">
        <v>380</v>
      </c>
      <c r="DD94" s="89">
        <v>693</v>
      </c>
      <c r="DE94" s="89">
        <v>729</v>
      </c>
      <c r="DF94" s="89">
        <v>815</v>
      </c>
      <c r="DG94" s="89">
        <v>577</v>
      </c>
      <c r="DH94" s="89">
        <v>774</v>
      </c>
      <c r="DI94" s="89">
        <v>791</v>
      </c>
      <c r="DJ94" s="89">
        <v>1068</v>
      </c>
      <c r="DK94" s="89">
        <v>785</v>
      </c>
      <c r="DL94" s="89">
        <v>1286</v>
      </c>
      <c r="DM94" s="89">
        <v>1163</v>
      </c>
      <c r="DN94" s="89">
        <v>1360</v>
      </c>
      <c r="DO94" s="89">
        <v>903</v>
      </c>
      <c r="DP94" s="89">
        <v>1450</v>
      </c>
      <c r="DQ94" s="89">
        <v>1536</v>
      </c>
      <c r="DR94" s="89">
        <v>1372</v>
      </c>
      <c r="DS94" s="89">
        <v>1006</v>
      </c>
      <c r="DT94" s="89">
        <v>1315</v>
      </c>
      <c r="DU94" s="89">
        <v>1618</v>
      </c>
      <c r="DV94" s="89">
        <v>1340</v>
      </c>
      <c r="DW94" s="89">
        <v>1096</v>
      </c>
      <c r="DX94" s="89">
        <v>1458</v>
      </c>
      <c r="DY94" s="89">
        <v>1908</v>
      </c>
      <c r="DZ94" s="89">
        <v>1735</v>
      </c>
      <c r="EA94" s="89">
        <v>1346</v>
      </c>
      <c r="EB94" s="89">
        <v>1745</v>
      </c>
      <c r="EC94" s="89">
        <v>2275</v>
      </c>
      <c r="ED94" s="89">
        <v>2099</v>
      </c>
      <c r="EE94" s="89">
        <v>1662</v>
      </c>
      <c r="EF94" s="89">
        <v>1965</v>
      </c>
      <c r="EG94" s="89">
        <v>2632</v>
      </c>
      <c r="EH94" s="89">
        <v>2406</v>
      </c>
      <c r="EI94" s="89">
        <v>1407</v>
      </c>
      <c r="EJ94" s="89">
        <v>2301</v>
      </c>
      <c r="EK94" s="89">
        <v>3191</v>
      </c>
      <c r="EL94" s="89">
        <v>3228</v>
      </c>
      <c r="EM94" s="89">
        <v>2087</v>
      </c>
      <c r="EN94" s="89">
        <v>2580</v>
      </c>
      <c r="EO94" s="89">
        <v>2453</v>
      </c>
      <c r="EP94" s="89">
        <v>2378</v>
      </c>
      <c r="EQ94" s="89">
        <v>1509</v>
      </c>
      <c r="ER94" s="89">
        <v>2364</v>
      </c>
      <c r="ES94" s="89">
        <v>2534</v>
      </c>
      <c r="ET94" s="89">
        <v>2537</v>
      </c>
      <c r="EU94" s="89">
        <v>1438</v>
      </c>
      <c r="EV94" s="89">
        <v>2074</v>
      </c>
      <c r="EW94" s="89">
        <v>2153</v>
      </c>
      <c r="EX94" s="89">
        <v>2497</v>
      </c>
      <c r="EY94" s="89">
        <v>1881</v>
      </c>
      <c r="EZ94" s="89">
        <v>2164</v>
      </c>
      <c r="FA94" s="89">
        <v>2304</v>
      </c>
      <c r="FB94" s="89">
        <v>2430</v>
      </c>
      <c r="FC94" s="89">
        <v>1780</v>
      </c>
      <c r="FD94" s="89">
        <v>2071</v>
      </c>
      <c r="FE94" s="89">
        <v>2304</v>
      </c>
      <c r="FF94" s="89">
        <v>1900</v>
      </c>
      <c r="FG94" s="89"/>
    </row>
    <row r="95" spans="1:163" s="4" customFormat="1" ht="11.25" x14ac:dyDescent="0.2">
      <c r="A95" s="1" t="s">
        <v>143</v>
      </c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1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 t="s">
        <v>54</v>
      </c>
      <c r="AY95" s="12" t="s">
        <v>54</v>
      </c>
      <c r="CX95" s="89">
        <v>885</v>
      </c>
      <c r="CY95" s="89">
        <v>568</v>
      </c>
      <c r="CZ95" s="89">
        <v>928</v>
      </c>
      <c r="DA95" s="89">
        <v>1081</v>
      </c>
      <c r="DB95" s="89">
        <v>1111</v>
      </c>
      <c r="DC95" s="89">
        <v>715</v>
      </c>
      <c r="DD95" s="89">
        <v>1023</v>
      </c>
      <c r="DE95" s="89">
        <v>968</v>
      </c>
      <c r="DF95" s="89">
        <v>1276</v>
      </c>
      <c r="DG95" s="89">
        <v>885</v>
      </c>
      <c r="DH95" s="89">
        <v>1037</v>
      </c>
      <c r="DI95" s="89">
        <v>1374</v>
      </c>
      <c r="DJ95" s="89">
        <v>1171</v>
      </c>
      <c r="DK95" s="89">
        <v>1019</v>
      </c>
      <c r="DL95" s="89">
        <v>3182</v>
      </c>
      <c r="DM95" s="89">
        <v>1615</v>
      </c>
      <c r="DN95" s="89">
        <v>1627</v>
      </c>
      <c r="DO95" s="89">
        <v>1236</v>
      </c>
      <c r="DP95" s="89">
        <v>1708</v>
      </c>
      <c r="DQ95" s="89">
        <v>1823</v>
      </c>
      <c r="DR95" s="89">
        <v>1765</v>
      </c>
      <c r="DS95" s="89">
        <v>1160</v>
      </c>
      <c r="DT95" s="89">
        <v>1714</v>
      </c>
      <c r="DU95" s="89">
        <v>1518</v>
      </c>
      <c r="DV95" s="89">
        <v>1839</v>
      </c>
      <c r="DW95" s="89">
        <v>1030</v>
      </c>
      <c r="DX95" s="89">
        <v>1490</v>
      </c>
      <c r="DY95" s="89">
        <v>2074</v>
      </c>
      <c r="DZ95" s="89">
        <v>1646</v>
      </c>
      <c r="EA95" s="89">
        <v>1139</v>
      </c>
      <c r="EB95" s="89">
        <v>1530</v>
      </c>
      <c r="EC95" s="89">
        <v>1956</v>
      </c>
      <c r="ED95" s="89">
        <v>2054</v>
      </c>
      <c r="EE95" s="89">
        <v>1532</v>
      </c>
      <c r="EF95" s="89">
        <v>1979</v>
      </c>
      <c r="EG95" s="89">
        <v>1956</v>
      </c>
      <c r="EH95" s="89">
        <v>1886</v>
      </c>
      <c r="EI95" s="89">
        <v>1423</v>
      </c>
      <c r="EJ95" s="89">
        <v>1739</v>
      </c>
      <c r="EK95" s="89">
        <v>2373</v>
      </c>
      <c r="EL95" s="89">
        <v>2202</v>
      </c>
      <c r="EM95" s="89">
        <v>1464</v>
      </c>
      <c r="EN95" s="89">
        <v>1613</v>
      </c>
      <c r="EO95" s="89">
        <v>1754</v>
      </c>
      <c r="EP95" s="89">
        <v>2068</v>
      </c>
      <c r="EQ95" s="89">
        <v>1526</v>
      </c>
      <c r="ER95" s="89">
        <v>1803</v>
      </c>
      <c r="ES95" s="89">
        <v>2267</v>
      </c>
      <c r="ET95" s="89">
        <v>1532</v>
      </c>
      <c r="EU95" s="89">
        <v>895</v>
      </c>
      <c r="EV95" s="89">
        <v>1591</v>
      </c>
      <c r="EW95" s="89">
        <v>1705</v>
      </c>
      <c r="EX95" s="89">
        <v>1397</v>
      </c>
      <c r="EY95" s="89">
        <v>1310</v>
      </c>
      <c r="EZ95" s="89">
        <v>1783</v>
      </c>
      <c r="FA95" s="89">
        <v>2257</v>
      </c>
      <c r="FB95" s="89">
        <v>1902</v>
      </c>
      <c r="FC95" s="89">
        <v>1219</v>
      </c>
      <c r="FD95" s="89">
        <v>1617</v>
      </c>
      <c r="FE95" s="89">
        <v>2094</v>
      </c>
      <c r="FF95" s="89">
        <v>1200</v>
      </c>
      <c r="FG95" s="89"/>
    </row>
    <row r="96" spans="1:163" s="4" customFormat="1" ht="11.25" x14ac:dyDescent="0.2">
      <c r="A96" s="1" t="s">
        <v>144</v>
      </c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4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 t="s">
        <v>54</v>
      </c>
      <c r="AY96" s="12" t="s">
        <v>54</v>
      </c>
      <c r="CX96" s="89">
        <v>15888</v>
      </c>
      <c r="CY96" s="89">
        <v>11410</v>
      </c>
      <c r="CZ96" s="89">
        <v>19081</v>
      </c>
      <c r="DA96" s="89">
        <v>19376</v>
      </c>
      <c r="DB96" s="89">
        <v>17665</v>
      </c>
      <c r="DC96" s="89">
        <v>11769</v>
      </c>
      <c r="DD96" s="89">
        <v>20758</v>
      </c>
      <c r="DE96" s="89">
        <v>19522</v>
      </c>
      <c r="DF96" s="89">
        <v>19160</v>
      </c>
      <c r="DG96" s="89">
        <v>12760</v>
      </c>
      <c r="DH96" s="89">
        <v>22683</v>
      </c>
      <c r="DI96" s="89">
        <v>23085</v>
      </c>
      <c r="DJ96" s="89">
        <v>22423</v>
      </c>
      <c r="DK96" s="89">
        <v>16212</v>
      </c>
      <c r="DL96" s="89">
        <v>28737</v>
      </c>
      <c r="DM96" s="89">
        <v>26217</v>
      </c>
      <c r="DN96" s="89">
        <v>24551</v>
      </c>
      <c r="DO96" s="89">
        <v>18298</v>
      </c>
      <c r="DP96" s="89">
        <v>27414</v>
      </c>
      <c r="DQ96" s="89">
        <v>31689</v>
      </c>
      <c r="DR96" s="89">
        <v>29023</v>
      </c>
      <c r="DS96" s="89">
        <v>18270</v>
      </c>
      <c r="DT96" s="89">
        <v>29227</v>
      </c>
      <c r="DU96" s="89">
        <v>30738</v>
      </c>
      <c r="DV96" s="89">
        <v>27474</v>
      </c>
      <c r="DW96" s="89">
        <v>17639</v>
      </c>
      <c r="DX96" s="89">
        <v>28099</v>
      </c>
      <c r="DY96" s="89">
        <v>32619</v>
      </c>
      <c r="DZ96" s="89">
        <v>28878</v>
      </c>
      <c r="EA96" s="89">
        <v>18988</v>
      </c>
      <c r="EB96" s="89">
        <v>28831</v>
      </c>
      <c r="EC96" s="89">
        <v>34196</v>
      </c>
      <c r="ED96" s="89">
        <v>30442</v>
      </c>
      <c r="EE96" s="89">
        <v>20186</v>
      </c>
      <c r="EF96" s="89">
        <v>29270</v>
      </c>
      <c r="EG96" s="89">
        <v>34918</v>
      </c>
      <c r="EH96" s="89">
        <v>32801</v>
      </c>
      <c r="EI96" s="89">
        <v>21833</v>
      </c>
      <c r="EJ96" s="89">
        <v>31661</v>
      </c>
      <c r="EK96" s="89">
        <v>37223</v>
      </c>
      <c r="EL96" s="89">
        <v>33878</v>
      </c>
      <c r="EM96" s="89">
        <v>21707</v>
      </c>
      <c r="EN96" s="89">
        <v>32058</v>
      </c>
      <c r="EO96" s="89">
        <v>37059</v>
      </c>
      <c r="EP96" s="89">
        <v>35227</v>
      </c>
      <c r="EQ96" s="89">
        <v>21940</v>
      </c>
      <c r="ER96" s="89">
        <v>33268</v>
      </c>
      <c r="ES96" s="89">
        <v>38672</v>
      </c>
      <c r="ET96" s="89">
        <v>35250</v>
      </c>
      <c r="EU96" s="89">
        <v>21993</v>
      </c>
      <c r="EV96" s="89">
        <v>33496</v>
      </c>
      <c r="EW96" s="89">
        <v>38882</v>
      </c>
      <c r="EX96" s="89">
        <v>37374</v>
      </c>
      <c r="EY96" s="89">
        <v>24864</v>
      </c>
      <c r="EZ96" s="89">
        <v>35971</v>
      </c>
      <c r="FA96" s="89">
        <v>44523</v>
      </c>
      <c r="FB96" s="89">
        <v>39831</v>
      </c>
      <c r="FC96" s="89">
        <v>25062</v>
      </c>
      <c r="FD96" s="89">
        <v>35485</v>
      </c>
      <c r="FE96" s="89">
        <v>43358</v>
      </c>
      <c r="FF96" s="89">
        <v>27129</v>
      </c>
      <c r="FG96" s="89"/>
    </row>
    <row r="97" spans="1:163" s="4" customFormat="1" ht="41.25" customHeight="1" x14ac:dyDescent="0.2">
      <c r="A97" s="1" t="s">
        <v>145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1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 t="s">
        <v>54</v>
      </c>
      <c r="AY97" s="12" t="s">
        <v>54</v>
      </c>
      <c r="CX97" s="89">
        <v>9703</v>
      </c>
      <c r="CY97" s="89">
        <v>9793</v>
      </c>
      <c r="CZ97" s="89">
        <v>12132</v>
      </c>
      <c r="DA97" s="89">
        <v>13462</v>
      </c>
      <c r="DB97" s="89">
        <v>12551</v>
      </c>
      <c r="DC97" s="89">
        <v>9685</v>
      </c>
      <c r="DD97" s="89">
        <v>12251</v>
      </c>
      <c r="DE97" s="89">
        <v>13155</v>
      </c>
      <c r="DF97" s="89">
        <v>13884</v>
      </c>
      <c r="DG97" s="89">
        <v>9483</v>
      </c>
      <c r="DH97" s="89">
        <v>13296</v>
      </c>
      <c r="DI97" s="89">
        <v>13901</v>
      </c>
      <c r="DJ97" s="89">
        <v>14261</v>
      </c>
      <c r="DK97" s="89">
        <v>13006</v>
      </c>
      <c r="DL97" s="89">
        <v>16861</v>
      </c>
      <c r="DM97" s="89">
        <v>12827</v>
      </c>
      <c r="DN97" s="89">
        <v>12187</v>
      </c>
      <c r="DO97" s="89">
        <v>9146</v>
      </c>
      <c r="DP97" s="89">
        <v>10524</v>
      </c>
      <c r="DQ97" s="89">
        <v>12061</v>
      </c>
      <c r="DR97" s="89">
        <v>13432</v>
      </c>
      <c r="DS97" s="89">
        <v>11935</v>
      </c>
      <c r="DT97" s="89">
        <v>11533</v>
      </c>
      <c r="DU97" s="89">
        <v>14372</v>
      </c>
      <c r="DV97" s="89">
        <v>13904</v>
      </c>
      <c r="DW97" s="89">
        <v>11507</v>
      </c>
      <c r="DX97" s="89">
        <v>11672</v>
      </c>
      <c r="DY97" s="89">
        <v>14867</v>
      </c>
      <c r="DZ97" s="89">
        <v>15261</v>
      </c>
      <c r="EA97" s="89">
        <v>12709</v>
      </c>
      <c r="EB97" s="89">
        <v>14005</v>
      </c>
      <c r="EC97" s="89">
        <v>14742</v>
      </c>
      <c r="ED97" s="89">
        <v>14634</v>
      </c>
      <c r="EE97" s="89">
        <v>13161</v>
      </c>
      <c r="EF97" s="89">
        <v>12357</v>
      </c>
      <c r="EG97" s="89">
        <v>17306</v>
      </c>
      <c r="EH97" s="89">
        <v>15618</v>
      </c>
      <c r="EI97" s="89">
        <v>14211</v>
      </c>
      <c r="EJ97" s="89">
        <v>14162</v>
      </c>
      <c r="EK97" s="89">
        <v>16014</v>
      </c>
      <c r="EL97" s="89">
        <v>15399</v>
      </c>
      <c r="EM97" s="89">
        <v>12201</v>
      </c>
      <c r="EN97" s="89">
        <v>11850</v>
      </c>
      <c r="EO97" s="89">
        <v>13647</v>
      </c>
      <c r="EP97" s="89">
        <v>13739</v>
      </c>
      <c r="EQ97" s="89">
        <v>11527</v>
      </c>
      <c r="ER97" s="89">
        <v>11383</v>
      </c>
      <c r="ES97" s="89">
        <v>14322</v>
      </c>
      <c r="ET97" s="89">
        <v>14662</v>
      </c>
      <c r="EU97" s="89">
        <v>11660</v>
      </c>
      <c r="EV97" s="89">
        <v>13437</v>
      </c>
      <c r="EW97" s="89">
        <v>17770</v>
      </c>
      <c r="EX97" s="89">
        <v>16304</v>
      </c>
      <c r="EY97" s="89">
        <v>15380</v>
      </c>
      <c r="EZ97" s="89">
        <v>14931</v>
      </c>
      <c r="FA97" s="89">
        <v>18239</v>
      </c>
      <c r="FB97" s="89">
        <v>18036</v>
      </c>
      <c r="FC97" s="89">
        <v>14767</v>
      </c>
      <c r="FD97" s="89">
        <v>14771</v>
      </c>
      <c r="FE97" s="89">
        <v>17755</v>
      </c>
      <c r="FF97" s="89">
        <v>10377</v>
      </c>
      <c r="FG97" s="89"/>
    </row>
    <row r="98" spans="1:163" s="4" customFormat="1" ht="11.25" x14ac:dyDescent="0.2">
      <c r="A98" s="1" t="s">
        <v>146</v>
      </c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1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 t="s">
        <v>54</v>
      </c>
      <c r="AY98" s="12" t="s">
        <v>54</v>
      </c>
      <c r="CX98" s="89">
        <v>58601</v>
      </c>
      <c r="CY98" s="89">
        <v>27823</v>
      </c>
      <c r="CZ98" s="89">
        <v>46432</v>
      </c>
      <c r="DA98" s="89">
        <v>68598</v>
      </c>
      <c r="DB98" s="89">
        <v>56734</v>
      </c>
      <c r="DC98" s="89">
        <v>29169</v>
      </c>
      <c r="DD98" s="89">
        <v>44720</v>
      </c>
      <c r="DE98" s="89">
        <v>72468</v>
      </c>
      <c r="DF98" s="89">
        <v>61385</v>
      </c>
      <c r="DG98" s="89">
        <v>30139</v>
      </c>
      <c r="DH98" s="89">
        <v>47918</v>
      </c>
      <c r="DI98" s="89">
        <v>75229</v>
      </c>
      <c r="DJ98" s="89">
        <v>63893</v>
      </c>
      <c r="DK98" s="89">
        <v>32358</v>
      </c>
      <c r="DL98" s="89">
        <v>49775</v>
      </c>
      <c r="DM98" s="89">
        <v>74552</v>
      </c>
      <c r="DN98" s="89">
        <v>61113</v>
      </c>
      <c r="DO98" s="89">
        <v>32028</v>
      </c>
      <c r="DP98" s="89">
        <v>48184</v>
      </c>
      <c r="DQ98" s="89">
        <v>78224</v>
      </c>
      <c r="DR98" s="89">
        <v>63242</v>
      </c>
      <c r="DS98" s="89">
        <v>29443</v>
      </c>
      <c r="DT98" s="89">
        <v>46434</v>
      </c>
      <c r="DU98" s="89">
        <v>73054</v>
      </c>
      <c r="DV98" s="89">
        <v>59485</v>
      </c>
      <c r="DW98" s="89">
        <v>27548</v>
      </c>
      <c r="DX98" s="89">
        <v>41633</v>
      </c>
      <c r="DY98" s="89">
        <v>70939</v>
      </c>
      <c r="DZ98" s="89">
        <v>59768</v>
      </c>
      <c r="EA98" s="89">
        <v>26816</v>
      </c>
      <c r="EB98" s="89">
        <v>41418</v>
      </c>
      <c r="EC98" s="89">
        <v>75215</v>
      </c>
      <c r="ED98" s="89">
        <v>60783</v>
      </c>
      <c r="EE98" s="89">
        <v>28230</v>
      </c>
      <c r="EF98" s="89">
        <v>41864</v>
      </c>
      <c r="EG98" s="89">
        <v>75541</v>
      </c>
      <c r="EH98" s="89">
        <v>63329</v>
      </c>
      <c r="EI98" s="89">
        <v>30351</v>
      </c>
      <c r="EJ98" s="89">
        <v>45392</v>
      </c>
      <c r="EK98" s="89">
        <v>72893</v>
      </c>
      <c r="EL98" s="89">
        <v>60016</v>
      </c>
      <c r="EM98" s="89">
        <v>27488</v>
      </c>
      <c r="EN98" s="89">
        <v>43246</v>
      </c>
      <c r="EO98" s="89">
        <v>82282</v>
      </c>
      <c r="EP98" s="89">
        <v>71309</v>
      </c>
      <c r="EQ98" s="89">
        <v>31826</v>
      </c>
      <c r="ER98" s="89">
        <v>53638</v>
      </c>
      <c r="ES98" s="89">
        <v>87506</v>
      </c>
      <c r="ET98" s="89">
        <v>73415</v>
      </c>
      <c r="EU98" s="89">
        <v>34605</v>
      </c>
      <c r="EV98" s="89">
        <v>52615</v>
      </c>
      <c r="EW98" s="89">
        <v>91679</v>
      </c>
      <c r="EX98" s="89">
        <v>78599</v>
      </c>
      <c r="EY98" s="89">
        <v>33233</v>
      </c>
      <c r="EZ98" s="89">
        <v>57264</v>
      </c>
      <c r="FA98" s="89">
        <v>99931</v>
      </c>
      <c r="FB98" s="89">
        <v>83178</v>
      </c>
      <c r="FC98" s="89">
        <v>37521</v>
      </c>
      <c r="FD98" s="89">
        <v>55361</v>
      </c>
      <c r="FE98" s="89">
        <v>97633</v>
      </c>
      <c r="FF98" s="89">
        <v>55060</v>
      </c>
      <c r="FG98" s="89"/>
    </row>
    <row r="99" spans="1:163" s="4" customFormat="1" ht="11.25" x14ac:dyDescent="0.2">
      <c r="A99" s="1" t="s">
        <v>147</v>
      </c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1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 t="s">
        <v>54</v>
      </c>
      <c r="AY99" s="12" t="s">
        <v>54</v>
      </c>
      <c r="CX99" s="89">
        <v>30068</v>
      </c>
      <c r="CY99" s="89">
        <v>14623</v>
      </c>
      <c r="CZ99" s="89">
        <v>19164</v>
      </c>
      <c r="DA99" s="89">
        <v>38530</v>
      </c>
      <c r="DB99" s="89">
        <v>27020</v>
      </c>
      <c r="DC99" s="89">
        <v>16778</v>
      </c>
      <c r="DD99" s="89">
        <v>18897</v>
      </c>
      <c r="DE99" s="89">
        <v>40811</v>
      </c>
      <c r="DF99" s="89">
        <v>31911</v>
      </c>
      <c r="DG99" s="89">
        <v>16515</v>
      </c>
      <c r="DH99" s="89">
        <v>21209</v>
      </c>
      <c r="DI99" s="89">
        <v>42807</v>
      </c>
      <c r="DJ99" s="89">
        <v>33462</v>
      </c>
      <c r="DK99" s="89">
        <v>17094</v>
      </c>
      <c r="DL99" s="89">
        <v>20928</v>
      </c>
      <c r="DM99" s="89">
        <v>44280</v>
      </c>
      <c r="DN99" s="89">
        <v>31247</v>
      </c>
      <c r="DO99" s="89">
        <v>19101</v>
      </c>
      <c r="DP99" s="89">
        <v>23065</v>
      </c>
      <c r="DQ99" s="89">
        <v>49069</v>
      </c>
      <c r="DR99" s="89">
        <v>36341</v>
      </c>
      <c r="DS99" s="89">
        <v>17178</v>
      </c>
      <c r="DT99" s="89">
        <v>22181</v>
      </c>
      <c r="DU99" s="89">
        <v>46823</v>
      </c>
      <c r="DV99" s="89">
        <v>31981</v>
      </c>
      <c r="DW99" s="89">
        <v>18730</v>
      </c>
      <c r="DX99" s="89">
        <v>23100</v>
      </c>
      <c r="DY99" s="89">
        <v>47655</v>
      </c>
      <c r="DZ99" s="89">
        <v>37449</v>
      </c>
      <c r="EA99" s="89">
        <v>19177</v>
      </c>
      <c r="EB99" s="89">
        <v>24230</v>
      </c>
      <c r="EC99" s="89">
        <v>51932</v>
      </c>
      <c r="ED99" s="89">
        <v>39815</v>
      </c>
      <c r="EE99" s="89">
        <v>20567</v>
      </c>
      <c r="EF99" s="89">
        <v>25379</v>
      </c>
      <c r="EG99" s="89">
        <v>58478</v>
      </c>
      <c r="EH99" s="89">
        <v>42488</v>
      </c>
      <c r="EI99" s="89">
        <v>25774</v>
      </c>
      <c r="EJ99" s="89">
        <v>27203</v>
      </c>
      <c r="EK99" s="89">
        <v>58812</v>
      </c>
      <c r="EL99" s="89">
        <v>46670</v>
      </c>
      <c r="EM99" s="89">
        <v>20983</v>
      </c>
      <c r="EN99" s="89">
        <v>28613</v>
      </c>
      <c r="EO99" s="89">
        <v>56308</v>
      </c>
      <c r="EP99" s="89">
        <v>43324</v>
      </c>
      <c r="EQ99" s="89">
        <v>21048</v>
      </c>
      <c r="ER99" s="89">
        <v>26641</v>
      </c>
      <c r="ES99" s="89">
        <v>60745</v>
      </c>
      <c r="ET99" s="89">
        <v>44102</v>
      </c>
      <c r="EU99" s="89">
        <v>23981</v>
      </c>
      <c r="EV99" s="89">
        <v>29628</v>
      </c>
      <c r="EW99" s="89">
        <v>64182</v>
      </c>
      <c r="EX99" s="89">
        <v>49900</v>
      </c>
      <c r="EY99" s="89">
        <v>23132</v>
      </c>
      <c r="EZ99" s="89">
        <v>31434</v>
      </c>
      <c r="FA99" s="89">
        <v>67959</v>
      </c>
      <c r="FB99" s="89">
        <v>45853</v>
      </c>
      <c r="FC99" s="89">
        <v>27702</v>
      </c>
      <c r="FD99" s="89">
        <v>29999</v>
      </c>
      <c r="FE99" s="89">
        <v>69148</v>
      </c>
      <c r="FF99" s="89">
        <v>33055</v>
      </c>
      <c r="FG99" s="89"/>
    </row>
    <row r="100" spans="1:163" s="4" customFormat="1" ht="11.25" x14ac:dyDescent="0.2">
      <c r="A100" s="1" t="s">
        <v>148</v>
      </c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1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 t="s">
        <v>54</v>
      </c>
      <c r="AY100" s="12" t="s">
        <v>54</v>
      </c>
      <c r="CX100" s="89">
        <v>7310</v>
      </c>
      <c r="CY100" s="89">
        <v>2111</v>
      </c>
      <c r="CZ100" s="89">
        <v>7371</v>
      </c>
      <c r="DA100" s="89">
        <v>3198</v>
      </c>
      <c r="DB100" s="89">
        <v>6485</v>
      </c>
      <c r="DC100" s="89">
        <v>2242</v>
      </c>
      <c r="DD100" s="89">
        <v>6775</v>
      </c>
      <c r="DE100" s="89">
        <v>3869</v>
      </c>
      <c r="DF100" s="89">
        <v>6506</v>
      </c>
      <c r="DG100" s="89">
        <v>2714</v>
      </c>
      <c r="DH100" s="89">
        <v>7539</v>
      </c>
      <c r="DI100" s="89">
        <v>3303</v>
      </c>
      <c r="DJ100" s="89">
        <v>6855</v>
      </c>
      <c r="DK100" s="89">
        <v>2278</v>
      </c>
      <c r="DL100" s="89">
        <v>7485</v>
      </c>
      <c r="DM100" s="89">
        <v>3169</v>
      </c>
      <c r="DN100" s="89">
        <v>7069</v>
      </c>
      <c r="DO100" s="89">
        <v>2802</v>
      </c>
      <c r="DP100" s="89">
        <v>8166</v>
      </c>
      <c r="DQ100" s="89">
        <v>3603</v>
      </c>
      <c r="DR100" s="89">
        <v>6904</v>
      </c>
      <c r="DS100" s="89">
        <v>2584</v>
      </c>
      <c r="DT100" s="89">
        <v>8116</v>
      </c>
      <c r="DU100" s="89">
        <v>3264</v>
      </c>
      <c r="DV100" s="89">
        <v>7431</v>
      </c>
      <c r="DW100" s="89">
        <v>2887</v>
      </c>
      <c r="DX100" s="89">
        <v>7316</v>
      </c>
      <c r="DY100" s="89">
        <v>4021</v>
      </c>
      <c r="DZ100" s="89">
        <v>7702</v>
      </c>
      <c r="EA100" s="89">
        <v>2864</v>
      </c>
      <c r="EB100" s="89">
        <v>8073</v>
      </c>
      <c r="EC100" s="89">
        <v>3896</v>
      </c>
      <c r="ED100" s="89">
        <v>7863</v>
      </c>
      <c r="EE100" s="89">
        <v>3218</v>
      </c>
      <c r="EF100" s="89">
        <v>8019</v>
      </c>
      <c r="EG100" s="89">
        <v>4003</v>
      </c>
      <c r="EH100" s="89">
        <v>7499</v>
      </c>
      <c r="EI100" s="89">
        <v>3042</v>
      </c>
      <c r="EJ100" s="89">
        <v>8453</v>
      </c>
      <c r="EK100" s="89">
        <v>4964</v>
      </c>
      <c r="EL100" s="89">
        <v>8060</v>
      </c>
      <c r="EM100" s="89">
        <v>3821</v>
      </c>
      <c r="EN100" s="89">
        <v>10039</v>
      </c>
      <c r="EO100" s="89">
        <v>5842</v>
      </c>
      <c r="EP100" s="89">
        <v>8359</v>
      </c>
      <c r="EQ100" s="89">
        <v>3874</v>
      </c>
      <c r="ER100" s="89">
        <v>11245</v>
      </c>
      <c r="ES100" s="89">
        <v>6527</v>
      </c>
      <c r="ET100" s="89">
        <v>9820</v>
      </c>
      <c r="EU100" s="89">
        <v>4048</v>
      </c>
      <c r="EV100" s="89">
        <v>10944</v>
      </c>
      <c r="EW100" s="89">
        <v>4862</v>
      </c>
      <c r="EX100" s="89">
        <v>8827</v>
      </c>
      <c r="EY100" s="89">
        <v>3947</v>
      </c>
      <c r="EZ100" s="89">
        <v>10637</v>
      </c>
      <c r="FA100" s="89">
        <v>4659</v>
      </c>
      <c r="FB100" s="89">
        <v>8268</v>
      </c>
      <c r="FC100" s="89">
        <v>3887</v>
      </c>
      <c r="FD100" s="89">
        <v>10193</v>
      </c>
      <c r="FE100" s="89">
        <v>4605</v>
      </c>
      <c r="FF100" s="89">
        <v>6642</v>
      </c>
      <c r="FG100" s="89"/>
    </row>
    <row r="101" spans="1:163" s="4" customFormat="1" ht="11.25" x14ac:dyDescent="0.2">
      <c r="A101" s="1" t="s">
        <v>149</v>
      </c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1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 t="s">
        <v>54</v>
      </c>
      <c r="AY101" s="12" t="s">
        <v>54</v>
      </c>
      <c r="CX101" s="89">
        <v>2488</v>
      </c>
      <c r="CY101" s="89">
        <v>1965</v>
      </c>
      <c r="CZ101" s="89">
        <v>3097</v>
      </c>
      <c r="DA101" s="89">
        <v>4507</v>
      </c>
      <c r="DB101" s="89">
        <v>4011</v>
      </c>
      <c r="DC101" s="89">
        <v>3021</v>
      </c>
      <c r="DD101" s="89">
        <v>4807</v>
      </c>
      <c r="DE101" s="89">
        <v>6144</v>
      </c>
      <c r="DF101" s="89">
        <v>5475</v>
      </c>
      <c r="DG101" s="89">
        <v>3873</v>
      </c>
      <c r="DH101" s="89">
        <v>4812</v>
      </c>
      <c r="DI101" s="89">
        <v>6282</v>
      </c>
      <c r="DJ101" s="89">
        <v>6113</v>
      </c>
      <c r="DK101" s="89">
        <v>3900</v>
      </c>
      <c r="DL101" s="89">
        <v>5906</v>
      </c>
      <c r="DM101" s="89">
        <v>6906</v>
      </c>
      <c r="DN101" s="89">
        <v>6994</v>
      </c>
      <c r="DO101" s="89">
        <v>3609</v>
      </c>
      <c r="DP101" s="89">
        <v>4908</v>
      </c>
      <c r="DQ101" s="89">
        <v>6022</v>
      </c>
      <c r="DR101" s="89">
        <v>5795</v>
      </c>
      <c r="DS101" s="89">
        <v>3467</v>
      </c>
      <c r="DT101" s="89">
        <v>4594</v>
      </c>
      <c r="DU101" s="89">
        <v>5895</v>
      </c>
      <c r="DV101" s="89">
        <v>6975</v>
      </c>
      <c r="DW101" s="89">
        <v>4519</v>
      </c>
      <c r="DX101" s="89">
        <v>6495</v>
      </c>
      <c r="DY101" s="89">
        <v>7537</v>
      </c>
      <c r="DZ101" s="89">
        <v>8656</v>
      </c>
      <c r="EA101" s="89">
        <v>5980</v>
      </c>
      <c r="EB101" s="89">
        <v>7357</v>
      </c>
      <c r="EC101" s="89">
        <v>7598</v>
      </c>
      <c r="ED101" s="89">
        <v>10476</v>
      </c>
      <c r="EE101" s="89">
        <v>6028</v>
      </c>
      <c r="EF101" s="89">
        <v>7382</v>
      </c>
      <c r="EG101" s="89">
        <v>7490</v>
      </c>
      <c r="EH101" s="89">
        <v>9445</v>
      </c>
      <c r="EI101" s="89">
        <v>5149</v>
      </c>
      <c r="EJ101" s="89">
        <v>6502</v>
      </c>
      <c r="EK101" s="89">
        <v>10374</v>
      </c>
      <c r="EL101" s="89">
        <v>10345</v>
      </c>
      <c r="EM101" s="89">
        <v>5979</v>
      </c>
      <c r="EN101" s="89">
        <v>7938</v>
      </c>
      <c r="EO101" s="89">
        <v>8239</v>
      </c>
      <c r="EP101" s="89">
        <v>8294</v>
      </c>
      <c r="EQ101" s="89">
        <v>4761</v>
      </c>
      <c r="ER101" s="89">
        <v>6705</v>
      </c>
      <c r="ES101" s="89">
        <v>8466</v>
      </c>
      <c r="ET101" s="89">
        <v>9017</v>
      </c>
      <c r="EU101" s="89">
        <v>5343</v>
      </c>
      <c r="EV101" s="89">
        <v>6778</v>
      </c>
      <c r="EW101" s="89">
        <v>6161</v>
      </c>
      <c r="EX101" s="89">
        <v>7204</v>
      </c>
      <c r="EY101" s="89">
        <v>5111</v>
      </c>
      <c r="EZ101" s="89">
        <v>6356</v>
      </c>
      <c r="FA101" s="89">
        <v>6028</v>
      </c>
      <c r="FB101" s="89">
        <v>7591</v>
      </c>
      <c r="FC101" s="89">
        <v>4998</v>
      </c>
      <c r="FD101" s="89">
        <v>6780</v>
      </c>
      <c r="FE101" s="89">
        <v>6985</v>
      </c>
      <c r="FF101" s="89">
        <v>6331</v>
      </c>
      <c r="FG101" s="89"/>
    </row>
    <row r="102" spans="1:163" s="4" customFormat="1" ht="11.25" x14ac:dyDescent="0.2">
      <c r="A102" s="1" t="s">
        <v>150</v>
      </c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1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 t="s">
        <v>54</v>
      </c>
      <c r="AY102" s="12" t="s">
        <v>54</v>
      </c>
      <c r="CX102" s="89">
        <v>5256</v>
      </c>
      <c r="CY102" s="89">
        <v>2839</v>
      </c>
      <c r="CZ102" s="89">
        <v>4118</v>
      </c>
      <c r="DA102" s="89">
        <v>4934</v>
      </c>
      <c r="DB102" s="89">
        <v>5363</v>
      </c>
      <c r="DC102" s="89">
        <v>2661</v>
      </c>
      <c r="DD102" s="89">
        <v>4223</v>
      </c>
      <c r="DE102" s="89">
        <v>4331</v>
      </c>
      <c r="DF102" s="89">
        <v>7448</v>
      </c>
      <c r="DG102" s="89">
        <v>2920</v>
      </c>
      <c r="DH102" s="89">
        <v>3868</v>
      </c>
      <c r="DI102" s="89">
        <v>4972</v>
      </c>
      <c r="DJ102" s="89">
        <v>5482</v>
      </c>
      <c r="DK102" s="89">
        <v>3694</v>
      </c>
      <c r="DL102" s="89">
        <v>15113</v>
      </c>
      <c r="DM102" s="89">
        <v>4665</v>
      </c>
      <c r="DN102" s="89">
        <v>5083</v>
      </c>
      <c r="DO102" s="89">
        <v>2997</v>
      </c>
      <c r="DP102" s="89">
        <v>4806</v>
      </c>
      <c r="DQ102" s="89">
        <v>5644</v>
      </c>
      <c r="DR102" s="89">
        <v>5306</v>
      </c>
      <c r="DS102" s="89">
        <v>3023</v>
      </c>
      <c r="DT102" s="89">
        <v>4527</v>
      </c>
      <c r="DU102" s="89">
        <v>5223</v>
      </c>
      <c r="DV102" s="89">
        <v>6371</v>
      </c>
      <c r="DW102" s="89">
        <v>3592</v>
      </c>
      <c r="DX102" s="89">
        <v>4174</v>
      </c>
      <c r="DY102" s="89">
        <v>6078</v>
      </c>
      <c r="DZ102" s="89">
        <v>6665</v>
      </c>
      <c r="EA102" s="89">
        <v>3552</v>
      </c>
      <c r="EB102" s="89">
        <v>4635</v>
      </c>
      <c r="EC102" s="89">
        <v>6285</v>
      </c>
      <c r="ED102" s="89">
        <v>6160</v>
      </c>
      <c r="EE102" s="89">
        <v>3782</v>
      </c>
      <c r="EF102" s="89">
        <v>4439</v>
      </c>
      <c r="EG102" s="89">
        <v>5141</v>
      </c>
      <c r="EH102" s="89">
        <v>6018</v>
      </c>
      <c r="EI102" s="89">
        <v>3547</v>
      </c>
      <c r="EJ102" s="89">
        <v>4953</v>
      </c>
      <c r="EK102" s="89">
        <v>6761</v>
      </c>
      <c r="EL102" s="89">
        <v>6854</v>
      </c>
      <c r="EM102" s="89">
        <v>4111</v>
      </c>
      <c r="EN102" s="89">
        <v>4947</v>
      </c>
      <c r="EO102" s="89">
        <v>5047</v>
      </c>
      <c r="EP102" s="89">
        <v>6110</v>
      </c>
      <c r="EQ102" s="89">
        <v>4535</v>
      </c>
      <c r="ER102" s="89">
        <v>5572</v>
      </c>
      <c r="ES102" s="89">
        <v>7274</v>
      </c>
      <c r="ET102" s="89">
        <v>5879</v>
      </c>
      <c r="EU102" s="89">
        <v>3660</v>
      </c>
      <c r="EV102" s="89">
        <v>4304</v>
      </c>
      <c r="EW102" s="89">
        <v>5112</v>
      </c>
      <c r="EX102" s="89">
        <v>5780</v>
      </c>
      <c r="EY102" s="89">
        <v>3183</v>
      </c>
      <c r="EZ102" s="89">
        <v>4310</v>
      </c>
      <c r="FA102" s="89">
        <v>6938</v>
      </c>
      <c r="FB102" s="89">
        <v>6216</v>
      </c>
      <c r="FC102" s="89">
        <v>3215</v>
      </c>
      <c r="FD102" s="89">
        <v>4806</v>
      </c>
      <c r="FE102" s="89">
        <v>5669</v>
      </c>
      <c r="FF102" s="89">
        <v>4488</v>
      </c>
      <c r="FG102" s="89"/>
    </row>
    <row r="103" spans="1:163" s="4" customFormat="1" ht="11.25" x14ac:dyDescent="0.2">
      <c r="A103" s="1" t="s">
        <v>151</v>
      </c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4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 t="s">
        <v>54</v>
      </c>
      <c r="AY103" s="12" t="s">
        <v>54</v>
      </c>
      <c r="CX103" s="89">
        <v>113427</v>
      </c>
      <c r="CY103" s="89">
        <v>59153</v>
      </c>
      <c r="CZ103" s="89">
        <v>92315</v>
      </c>
      <c r="DA103" s="89">
        <v>133229</v>
      </c>
      <c r="DB103" s="89">
        <v>112165</v>
      </c>
      <c r="DC103" s="89">
        <v>63555</v>
      </c>
      <c r="DD103" s="89">
        <v>91672</v>
      </c>
      <c r="DE103" s="89">
        <v>140779</v>
      </c>
      <c r="DF103" s="89">
        <v>126609</v>
      </c>
      <c r="DG103" s="89">
        <v>65644</v>
      </c>
      <c r="DH103" s="89">
        <v>98642</v>
      </c>
      <c r="DI103" s="89">
        <v>146494</v>
      </c>
      <c r="DJ103" s="89">
        <v>130067</v>
      </c>
      <c r="DK103" s="89">
        <v>72330</v>
      </c>
      <c r="DL103" s="89">
        <v>116068</v>
      </c>
      <c r="DM103" s="89">
        <v>146399</v>
      </c>
      <c r="DN103" s="89">
        <v>123694</v>
      </c>
      <c r="DO103" s="89">
        <v>69683</v>
      </c>
      <c r="DP103" s="89">
        <v>99653</v>
      </c>
      <c r="DQ103" s="89">
        <v>154624</v>
      </c>
      <c r="DR103" s="89">
        <v>131020</v>
      </c>
      <c r="DS103" s="89">
        <v>67628</v>
      </c>
      <c r="DT103" s="89">
        <v>97385</v>
      </c>
      <c r="DU103" s="89">
        <v>148631</v>
      </c>
      <c r="DV103" s="89">
        <v>126147</v>
      </c>
      <c r="DW103" s="89">
        <v>68783</v>
      </c>
      <c r="DX103" s="89">
        <v>94389</v>
      </c>
      <c r="DY103" s="89">
        <v>151096</v>
      </c>
      <c r="DZ103" s="89">
        <v>135502</v>
      </c>
      <c r="EA103" s="89">
        <v>71098</v>
      </c>
      <c r="EB103" s="89">
        <v>99718</v>
      </c>
      <c r="EC103" s="89">
        <v>159669</v>
      </c>
      <c r="ED103" s="89">
        <v>139732</v>
      </c>
      <c r="EE103" s="89">
        <v>74985</v>
      </c>
      <c r="EF103" s="89">
        <v>99440</v>
      </c>
      <c r="EG103" s="89">
        <v>167960</v>
      </c>
      <c r="EH103" s="89">
        <v>144397</v>
      </c>
      <c r="EI103" s="89">
        <v>82074</v>
      </c>
      <c r="EJ103" s="89">
        <v>106665</v>
      </c>
      <c r="EK103" s="89">
        <v>169819</v>
      </c>
      <c r="EL103" s="89">
        <v>147345</v>
      </c>
      <c r="EM103" s="89">
        <v>74582</v>
      </c>
      <c r="EN103" s="89">
        <v>106634</v>
      </c>
      <c r="EO103" s="89">
        <v>171364</v>
      </c>
      <c r="EP103" s="89">
        <v>151135</v>
      </c>
      <c r="EQ103" s="89">
        <v>77572</v>
      </c>
      <c r="ER103" s="89">
        <v>115185</v>
      </c>
      <c r="ES103" s="89">
        <v>184839</v>
      </c>
      <c r="ET103" s="89">
        <v>156895</v>
      </c>
      <c r="EU103" s="89">
        <v>83297</v>
      </c>
      <c r="EV103" s="89">
        <v>117705</v>
      </c>
      <c r="EW103" s="89">
        <v>189767</v>
      </c>
      <c r="EX103" s="89">
        <v>166615</v>
      </c>
      <c r="EY103" s="89">
        <v>83985</v>
      </c>
      <c r="EZ103" s="89">
        <v>124931</v>
      </c>
      <c r="FA103" s="89">
        <v>203753</v>
      </c>
      <c r="FB103" s="89">
        <v>169142</v>
      </c>
      <c r="FC103" s="89">
        <v>92090</v>
      </c>
      <c r="FD103" s="89">
        <v>121909</v>
      </c>
      <c r="FE103" s="89">
        <v>201796</v>
      </c>
      <c r="FF103" s="89">
        <v>115954</v>
      </c>
      <c r="FG103" s="89"/>
    </row>
    <row r="104" spans="1:163" s="4" customFormat="1" ht="40.5" customHeight="1" x14ac:dyDescent="0.2">
      <c r="A104" s="1" t="s">
        <v>152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1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 t="s">
        <v>54</v>
      </c>
      <c r="AY104" s="12" t="s">
        <v>54</v>
      </c>
      <c r="CX104" s="89">
        <v>42336</v>
      </c>
      <c r="CY104" s="89">
        <v>51938</v>
      </c>
      <c r="CZ104" s="89">
        <v>57465</v>
      </c>
      <c r="DA104" s="89">
        <v>47517</v>
      </c>
      <c r="DB104" s="89">
        <v>43478</v>
      </c>
      <c r="DC104" s="89">
        <v>53076</v>
      </c>
      <c r="DD104" s="89">
        <v>56222</v>
      </c>
      <c r="DE104" s="89">
        <v>48342</v>
      </c>
      <c r="DF104" s="89">
        <v>46226</v>
      </c>
      <c r="DG104" s="89">
        <v>54494</v>
      </c>
      <c r="DH104" s="89">
        <v>58875</v>
      </c>
      <c r="DI104" s="89">
        <v>50390</v>
      </c>
      <c r="DJ104" s="89">
        <v>48556</v>
      </c>
      <c r="DK104" s="89">
        <v>53904</v>
      </c>
      <c r="DL104" s="89">
        <v>60190</v>
      </c>
      <c r="DM104" s="89">
        <v>49274</v>
      </c>
      <c r="DN104" s="89">
        <v>41100</v>
      </c>
      <c r="DO104" s="89">
        <v>46416</v>
      </c>
      <c r="DP104" s="89">
        <v>51058</v>
      </c>
      <c r="DQ104" s="89">
        <v>45355</v>
      </c>
      <c r="DR104" s="89">
        <v>43520</v>
      </c>
      <c r="DS104" s="89">
        <v>53332</v>
      </c>
      <c r="DT104" s="89">
        <v>56942</v>
      </c>
      <c r="DU104" s="89">
        <v>48862</v>
      </c>
      <c r="DV104" s="89">
        <v>46548</v>
      </c>
      <c r="DW104" s="89">
        <v>54617</v>
      </c>
      <c r="DX104" s="89">
        <v>57542</v>
      </c>
      <c r="DY104" s="89">
        <v>51368</v>
      </c>
      <c r="DZ104" s="89">
        <v>48353</v>
      </c>
      <c r="EA104" s="89">
        <v>52824</v>
      </c>
      <c r="EB104" s="89">
        <v>56587</v>
      </c>
      <c r="EC104" s="89">
        <v>51756</v>
      </c>
      <c r="ED104" s="89">
        <v>45873</v>
      </c>
      <c r="EE104" s="89">
        <v>54694</v>
      </c>
      <c r="EF104" s="89">
        <v>57701</v>
      </c>
      <c r="EG104" s="89">
        <v>49426</v>
      </c>
      <c r="EH104" s="89">
        <v>47357</v>
      </c>
      <c r="EI104" s="89">
        <v>52428</v>
      </c>
      <c r="EJ104" s="89">
        <v>56818</v>
      </c>
      <c r="EK104" s="89">
        <v>51598</v>
      </c>
      <c r="EL104" s="89">
        <v>43474</v>
      </c>
      <c r="EM104" s="89">
        <v>54097</v>
      </c>
      <c r="EN104" s="89">
        <v>53432</v>
      </c>
      <c r="EO104" s="89">
        <v>49432</v>
      </c>
      <c r="EP104" s="89">
        <v>45529</v>
      </c>
      <c r="EQ104" s="89">
        <v>55567</v>
      </c>
      <c r="ER104" s="89">
        <v>55696</v>
      </c>
      <c r="ES104" s="89">
        <v>47601</v>
      </c>
      <c r="ET104" s="89">
        <v>46317</v>
      </c>
      <c r="EU104" s="89">
        <v>50756</v>
      </c>
      <c r="EV104" s="89">
        <v>60707</v>
      </c>
      <c r="EW104" s="89">
        <v>59352</v>
      </c>
      <c r="EX104" s="89">
        <v>52797</v>
      </c>
      <c r="EY104" s="89">
        <v>60745</v>
      </c>
      <c r="EZ104" s="89">
        <v>69993</v>
      </c>
      <c r="FA104" s="89">
        <v>56456</v>
      </c>
      <c r="FB104" s="89">
        <v>56630</v>
      </c>
      <c r="FC104" s="89">
        <v>57051</v>
      </c>
      <c r="FD104" s="89">
        <v>64830</v>
      </c>
      <c r="FE104" s="89">
        <v>55933</v>
      </c>
      <c r="FF104" s="89">
        <v>31017</v>
      </c>
      <c r="FG104" s="89"/>
    </row>
    <row r="105" spans="1:163" s="4" customFormat="1" ht="11.25" x14ac:dyDescent="0.2">
      <c r="A105" s="1" t="s">
        <v>153</v>
      </c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1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 t="s">
        <v>54</v>
      </c>
      <c r="AY105" s="12" t="s">
        <v>54</v>
      </c>
      <c r="CX105" s="89">
        <v>84599</v>
      </c>
      <c r="CY105" s="89">
        <v>111976</v>
      </c>
      <c r="CZ105" s="89">
        <v>147569</v>
      </c>
      <c r="DA105" s="89">
        <v>113317</v>
      </c>
      <c r="DB105" s="89">
        <v>79105</v>
      </c>
      <c r="DC105" s="89">
        <v>106096</v>
      </c>
      <c r="DD105" s="89">
        <v>135831</v>
      </c>
      <c r="DE105" s="89">
        <v>112152</v>
      </c>
      <c r="DF105" s="89">
        <v>80729</v>
      </c>
      <c r="DG105" s="89">
        <v>123159</v>
      </c>
      <c r="DH105" s="89">
        <v>135269</v>
      </c>
      <c r="DI105" s="89">
        <v>114112</v>
      </c>
      <c r="DJ105" s="89">
        <v>74503</v>
      </c>
      <c r="DK105" s="89">
        <v>107126</v>
      </c>
      <c r="DL105" s="89">
        <v>117976</v>
      </c>
      <c r="DM105" s="89">
        <v>112444</v>
      </c>
      <c r="DN105" s="89">
        <v>71531</v>
      </c>
      <c r="DO105" s="89">
        <v>97752</v>
      </c>
      <c r="DP105" s="89">
        <v>124240</v>
      </c>
      <c r="DQ105" s="89">
        <v>110743</v>
      </c>
      <c r="DR105" s="89">
        <v>76387</v>
      </c>
      <c r="DS105" s="89">
        <v>99535</v>
      </c>
      <c r="DT105" s="89">
        <v>132331</v>
      </c>
      <c r="DU105" s="89">
        <v>113400</v>
      </c>
      <c r="DV105" s="89">
        <v>75765</v>
      </c>
      <c r="DW105" s="89">
        <v>98890</v>
      </c>
      <c r="DX105" s="89">
        <v>115545</v>
      </c>
      <c r="DY105" s="89">
        <v>116406</v>
      </c>
      <c r="DZ105" s="89">
        <v>80827</v>
      </c>
      <c r="EA105" s="89">
        <v>102188</v>
      </c>
      <c r="EB105" s="89">
        <v>114476</v>
      </c>
      <c r="EC105" s="89">
        <v>116562</v>
      </c>
      <c r="ED105" s="89">
        <v>83521</v>
      </c>
      <c r="EE105" s="89">
        <v>92439</v>
      </c>
      <c r="EF105" s="89">
        <v>116965</v>
      </c>
      <c r="EG105" s="89">
        <v>113938</v>
      </c>
      <c r="EH105" s="89">
        <v>81445</v>
      </c>
      <c r="EI105" s="89">
        <v>102390</v>
      </c>
      <c r="EJ105" s="89">
        <v>122974</v>
      </c>
      <c r="EK105" s="89">
        <v>111111</v>
      </c>
      <c r="EL105" s="89">
        <v>87990</v>
      </c>
      <c r="EM105" s="89">
        <v>102837</v>
      </c>
      <c r="EN105" s="89">
        <v>130215</v>
      </c>
      <c r="EO105" s="89">
        <v>134113</v>
      </c>
      <c r="EP105" s="89">
        <v>95571</v>
      </c>
      <c r="EQ105" s="89">
        <v>119788</v>
      </c>
      <c r="ER105" s="89">
        <v>148724</v>
      </c>
      <c r="ES105" s="89">
        <v>135295</v>
      </c>
      <c r="ET105" s="89">
        <v>105733</v>
      </c>
      <c r="EU105" s="89">
        <v>121211</v>
      </c>
      <c r="EV105" s="89">
        <v>142953</v>
      </c>
      <c r="EW105" s="89">
        <v>144919</v>
      </c>
      <c r="EX105" s="89">
        <v>107001</v>
      </c>
      <c r="EY105" s="89">
        <v>116891</v>
      </c>
      <c r="EZ105" s="89">
        <v>154986</v>
      </c>
      <c r="FA105" s="89">
        <v>145718</v>
      </c>
      <c r="FB105" s="89">
        <v>114158</v>
      </c>
      <c r="FC105" s="89">
        <v>136299</v>
      </c>
      <c r="FD105" s="89">
        <v>160698</v>
      </c>
      <c r="FE105" s="89">
        <v>168107</v>
      </c>
      <c r="FF105" s="89">
        <v>72085</v>
      </c>
      <c r="FG105" s="89"/>
    </row>
    <row r="106" spans="1:163" s="4" customFormat="1" ht="11.25" x14ac:dyDescent="0.2">
      <c r="A106" s="1" t="s">
        <v>154</v>
      </c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1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 t="s">
        <v>54</v>
      </c>
      <c r="AY106" s="12" t="s">
        <v>54</v>
      </c>
      <c r="CX106" s="89">
        <v>73405</v>
      </c>
      <c r="CY106" s="89">
        <v>88447</v>
      </c>
      <c r="CZ106" s="89">
        <v>95769</v>
      </c>
      <c r="DA106" s="89">
        <v>101039</v>
      </c>
      <c r="DB106" s="89">
        <v>66552</v>
      </c>
      <c r="DC106" s="89">
        <v>87954</v>
      </c>
      <c r="DD106" s="89">
        <v>91032</v>
      </c>
      <c r="DE106" s="89">
        <v>102226</v>
      </c>
      <c r="DF106" s="89">
        <v>68774</v>
      </c>
      <c r="DG106" s="89">
        <v>97393</v>
      </c>
      <c r="DH106" s="89">
        <v>97990</v>
      </c>
      <c r="DI106" s="89">
        <v>110722</v>
      </c>
      <c r="DJ106" s="89">
        <v>72770</v>
      </c>
      <c r="DK106" s="89">
        <v>96273</v>
      </c>
      <c r="DL106" s="89">
        <v>98992</v>
      </c>
      <c r="DM106" s="89">
        <v>116193</v>
      </c>
      <c r="DN106" s="89">
        <v>82276</v>
      </c>
      <c r="DO106" s="89">
        <v>107746</v>
      </c>
      <c r="DP106" s="89">
        <v>108147</v>
      </c>
      <c r="DQ106" s="89">
        <v>121541</v>
      </c>
      <c r="DR106" s="89">
        <v>79969</v>
      </c>
      <c r="DS106" s="89">
        <v>102974</v>
      </c>
      <c r="DT106" s="89">
        <v>112198</v>
      </c>
      <c r="DU106" s="89">
        <v>130523</v>
      </c>
      <c r="DV106" s="89">
        <v>86394</v>
      </c>
      <c r="DW106" s="89">
        <v>111641</v>
      </c>
      <c r="DX106" s="89">
        <v>110220</v>
      </c>
      <c r="DY106" s="89">
        <v>133552</v>
      </c>
      <c r="DZ106" s="89">
        <v>90824</v>
      </c>
      <c r="EA106" s="89">
        <v>115598</v>
      </c>
      <c r="EB106" s="89">
        <v>116889</v>
      </c>
      <c r="EC106" s="89">
        <v>135799</v>
      </c>
      <c r="ED106" s="89">
        <v>95164</v>
      </c>
      <c r="EE106" s="89">
        <v>110842</v>
      </c>
      <c r="EF106" s="89">
        <v>126974</v>
      </c>
      <c r="EG106" s="89">
        <v>149873</v>
      </c>
      <c r="EH106" s="89">
        <v>99229</v>
      </c>
      <c r="EI106" s="89">
        <v>126935</v>
      </c>
      <c r="EJ106" s="89">
        <v>128426</v>
      </c>
      <c r="EK106" s="89">
        <v>152920</v>
      </c>
      <c r="EL106" s="89">
        <v>105731</v>
      </c>
      <c r="EM106" s="89">
        <v>130549</v>
      </c>
      <c r="EN106" s="89">
        <v>143206</v>
      </c>
      <c r="EO106" s="89">
        <v>148824</v>
      </c>
      <c r="EP106" s="89">
        <v>105166</v>
      </c>
      <c r="EQ106" s="89">
        <v>123033</v>
      </c>
      <c r="ER106" s="89">
        <v>137452</v>
      </c>
      <c r="ES106" s="89">
        <v>154467</v>
      </c>
      <c r="ET106" s="89">
        <v>100185</v>
      </c>
      <c r="EU106" s="89">
        <v>132113</v>
      </c>
      <c r="EV106" s="89">
        <v>142901</v>
      </c>
      <c r="EW106" s="89">
        <v>156632</v>
      </c>
      <c r="EX106" s="89">
        <v>109461</v>
      </c>
      <c r="EY106" s="89">
        <v>133104</v>
      </c>
      <c r="EZ106" s="89">
        <v>137606</v>
      </c>
      <c r="FA106" s="89">
        <v>156887</v>
      </c>
      <c r="FB106" s="89">
        <v>102937</v>
      </c>
      <c r="FC106" s="89">
        <v>132566</v>
      </c>
      <c r="FD106" s="89">
        <v>137439</v>
      </c>
      <c r="FE106" s="89">
        <v>160952</v>
      </c>
      <c r="FF106" s="89">
        <v>66273</v>
      </c>
      <c r="FG106" s="89"/>
    </row>
    <row r="107" spans="1:163" s="4" customFormat="1" ht="11.25" x14ac:dyDescent="0.2">
      <c r="A107" s="1" t="s">
        <v>155</v>
      </c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1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 t="s">
        <v>54</v>
      </c>
      <c r="AY107" s="12" t="s">
        <v>54</v>
      </c>
      <c r="CX107" s="89">
        <v>2866</v>
      </c>
      <c r="CY107" s="89">
        <v>2514</v>
      </c>
      <c r="CZ107" s="89">
        <v>4071</v>
      </c>
      <c r="DA107" s="89">
        <v>3383</v>
      </c>
      <c r="DB107" s="89">
        <v>3402</v>
      </c>
      <c r="DC107" s="89">
        <v>2969</v>
      </c>
      <c r="DD107" s="89">
        <v>4499</v>
      </c>
      <c r="DE107" s="89">
        <v>3209</v>
      </c>
      <c r="DF107" s="89">
        <v>3509</v>
      </c>
      <c r="DG107" s="89">
        <v>3510</v>
      </c>
      <c r="DH107" s="89">
        <v>4542</v>
      </c>
      <c r="DI107" s="89">
        <v>3194</v>
      </c>
      <c r="DJ107" s="89">
        <v>4381</v>
      </c>
      <c r="DK107" s="89">
        <v>3632</v>
      </c>
      <c r="DL107" s="89">
        <v>5208</v>
      </c>
      <c r="DM107" s="89">
        <v>3486</v>
      </c>
      <c r="DN107" s="89">
        <v>3464</v>
      </c>
      <c r="DO107" s="89">
        <v>3443</v>
      </c>
      <c r="DP107" s="89">
        <v>4536</v>
      </c>
      <c r="DQ107" s="89">
        <v>3382</v>
      </c>
      <c r="DR107" s="89">
        <v>4348</v>
      </c>
      <c r="DS107" s="89">
        <v>3359</v>
      </c>
      <c r="DT107" s="89">
        <v>4840</v>
      </c>
      <c r="DU107" s="89">
        <v>3172</v>
      </c>
      <c r="DV107" s="89">
        <v>5006</v>
      </c>
      <c r="DW107" s="89">
        <v>3508</v>
      </c>
      <c r="DX107" s="89">
        <v>5245</v>
      </c>
      <c r="DY107" s="89">
        <v>3234</v>
      </c>
      <c r="DZ107" s="89">
        <v>5370</v>
      </c>
      <c r="EA107" s="89">
        <v>3717</v>
      </c>
      <c r="EB107" s="89">
        <v>6098</v>
      </c>
      <c r="EC107" s="89">
        <v>3536</v>
      </c>
      <c r="ED107" s="89">
        <v>3923</v>
      </c>
      <c r="EE107" s="89">
        <v>3595</v>
      </c>
      <c r="EF107" s="89">
        <v>4749</v>
      </c>
      <c r="EG107" s="89">
        <v>3152</v>
      </c>
      <c r="EH107" s="89">
        <v>4011</v>
      </c>
      <c r="EI107" s="89">
        <v>3648</v>
      </c>
      <c r="EJ107" s="89">
        <v>5944</v>
      </c>
      <c r="EK107" s="89">
        <v>4894</v>
      </c>
      <c r="EL107" s="89">
        <v>5125</v>
      </c>
      <c r="EM107" s="89">
        <v>5402</v>
      </c>
      <c r="EN107" s="89">
        <v>7019</v>
      </c>
      <c r="EO107" s="89">
        <v>6272</v>
      </c>
      <c r="EP107" s="89">
        <v>5033</v>
      </c>
      <c r="EQ107" s="89">
        <v>4355</v>
      </c>
      <c r="ER107" s="89">
        <v>6313</v>
      </c>
      <c r="ES107" s="89">
        <v>6938</v>
      </c>
      <c r="ET107" s="89">
        <v>7269</v>
      </c>
      <c r="EU107" s="89">
        <v>4136</v>
      </c>
      <c r="EV107" s="89">
        <v>5858</v>
      </c>
      <c r="EW107" s="89">
        <v>4292</v>
      </c>
      <c r="EX107" s="89">
        <v>3783</v>
      </c>
      <c r="EY107" s="89">
        <v>3698</v>
      </c>
      <c r="EZ107" s="89">
        <v>4729</v>
      </c>
      <c r="FA107" s="89">
        <v>3156</v>
      </c>
      <c r="FB107" s="89">
        <v>3604</v>
      </c>
      <c r="FC107" s="89">
        <v>3501</v>
      </c>
      <c r="FD107" s="89">
        <v>3634</v>
      </c>
      <c r="FE107" s="89">
        <v>2896</v>
      </c>
      <c r="FF107" s="89">
        <v>2151</v>
      </c>
      <c r="FG107" s="89"/>
    </row>
    <row r="108" spans="1:163" s="4" customFormat="1" ht="11.25" x14ac:dyDescent="0.2">
      <c r="A108" s="1" t="s">
        <v>156</v>
      </c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1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 t="s">
        <v>54</v>
      </c>
      <c r="AY108" s="12" t="s">
        <v>54</v>
      </c>
      <c r="CX108" s="89">
        <v>5196</v>
      </c>
      <c r="CY108" s="89">
        <v>5686</v>
      </c>
      <c r="CZ108" s="89">
        <v>9528</v>
      </c>
      <c r="DA108" s="89">
        <v>7736</v>
      </c>
      <c r="DB108" s="89">
        <v>7748</v>
      </c>
      <c r="DC108" s="89">
        <v>8497</v>
      </c>
      <c r="DD108" s="89">
        <v>9287</v>
      </c>
      <c r="DE108" s="89">
        <v>8677</v>
      </c>
      <c r="DF108" s="89">
        <v>8067</v>
      </c>
      <c r="DG108" s="89">
        <v>9892</v>
      </c>
      <c r="DH108" s="89">
        <v>11421</v>
      </c>
      <c r="DI108" s="89">
        <v>9216</v>
      </c>
      <c r="DJ108" s="89">
        <v>9274</v>
      </c>
      <c r="DK108" s="89">
        <v>10633</v>
      </c>
      <c r="DL108" s="89">
        <v>10067</v>
      </c>
      <c r="DM108" s="89">
        <v>9099</v>
      </c>
      <c r="DN108" s="89">
        <v>9143</v>
      </c>
      <c r="DO108" s="89">
        <v>8824</v>
      </c>
      <c r="DP108" s="89">
        <v>9400</v>
      </c>
      <c r="DQ108" s="89">
        <v>7836</v>
      </c>
      <c r="DR108" s="89">
        <v>9209</v>
      </c>
      <c r="DS108" s="89">
        <v>9596</v>
      </c>
      <c r="DT108" s="89">
        <v>10474</v>
      </c>
      <c r="DU108" s="89">
        <v>10087</v>
      </c>
      <c r="DV108" s="89">
        <v>10158</v>
      </c>
      <c r="DW108" s="89">
        <v>11041</v>
      </c>
      <c r="DX108" s="89">
        <v>11194</v>
      </c>
      <c r="DY108" s="89">
        <v>11300</v>
      </c>
      <c r="DZ108" s="89">
        <v>11066</v>
      </c>
      <c r="EA108" s="89">
        <v>12025</v>
      </c>
      <c r="EB108" s="89">
        <v>11172</v>
      </c>
      <c r="EC108" s="89">
        <v>9757</v>
      </c>
      <c r="ED108" s="89">
        <v>10326</v>
      </c>
      <c r="EE108" s="89">
        <v>9560</v>
      </c>
      <c r="EF108" s="89">
        <v>8808</v>
      </c>
      <c r="EG108" s="89">
        <v>8566</v>
      </c>
      <c r="EH108" s="89">
        <v>8647</v>
      </c>
      <c r="EI108" s="89">
        <v>7889</v>
      </c>
      <c r="EJ108" s="89">
        <v>8806</v>
      </c>
      <c r="EK108" s="89">
        <v>12849</v>
      </c>
      <c r="EL108" s="89">
        <v>10403</v>
      </c>
      <c r="EM108" s="89">
        <v>13029</v>
      </c>
      <c r="EN108" s="89">
        <v>12088</v>
      </c>
      <c r="EO108" s="89">
        <v>11221</v>
      </c>
      <c r="EP108" s="89">
        <v>8028</v>
      </c>
      <c r="EQ108" s="89">
        <v>8125</v>
      </c>
      <c r="ER108" s="89">
        <v>11314</v>
      </c>
      <c r="ES108" s="89">
        <v>11043</v>
      </c>
      <c r="ET108" s="89">
        <v>8765</v>
      </c>
      <c r="EU108" s="89">
        <v>8335</v>
      </c>
      <c r="EV108" s="89">
        <v>6209</v>
      </c>
      <c r="EW108" s="89">
        <v>5982</v>
      </c>
      <c r="EX108" s="89">
        <v>5632</v>
      </c>
      <c r="EY108" s="89">
        <v>6008</v>
      </c>
      <c r="EZ108" s="89">
        <v>5567</v>
      </c>
      <c r="FA108" s="89">
        <v>5785</v>
      </c>
      <c r="FB108" s="89">
        <v>6326</v>
      </c>
      <c r="FC108" s="89">
        <v>6135</v>
      </c>
      <c r="FD108" s="89">
        <v>6469</v>
      </c>
      <c r="FE108" s="89">
        <v>5816</v>
      </c>
      <c r="FF108" s="89">
        <v>4923</v>
      </c>
      <c r="FG108" s="89"/>
    </row>
    <row r="109" spans="1:163" s="4" customFormat="1" ht="11.25" x14ac:dyDescent="0.2">
      <c r="A109" s="1" t="s">
        <v>157</v>
      </c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1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 t="s">
        <v>54</v>
      </c>
      <c r="AY109" s="12" t="s">
        <v>54</v>
      </c>
      <c r="CX109" s="89">
        <v>7499</v>
      </c>
      <c r="CY109" s="89">
        <v>7833</v>
      </c>
      <c r="CZ109" s="89">
        <v>8919</v>
      </c>
      <c r="DA109" s="89">
        <v>7423</v>
      </c>
      <c r="DB109" s="89">
        <v>9172</v>
      </c>
      <c r="DC109" s="89">
        <v>8970</v>
      </c>
      <c r="DD109" s="89">
        <v>8574</v>
      </c>
      <c r="DE109" s="89">
        <v>8163</v>
      </c>
      <c r="DF109" s="89">
        <v>8849</v>
      </c>
      <c r="DG109" s="89">
        <v>10521</v>
      </c>
      <c r="DH109" s="89">
        <v>9803</v>
      </c>
      <c r="DI109" s="89">
        <v>8225</v>
      </c>
      <c r="DJ109" s="89">
        <v>9007</v>
      </c>
      <c r="DK109" s="89">
        <v>9830</v>
      </c>
      <c r="DL109" s="89">
        <v>11532</v>
      </c>
      <c r="DM109" s="89">
        <v>10263</v>
      </c>
      <c r="DN109" s="89">
        <v>9319</v>
      </c>
      <c r="DO109" s="89">
        <v>10785</v>
      </c>
      <c r="DP109" s="89">
        <v>11523</v>
      </c>
      <c r="DQ109" s="89">
        <v>10287</v>
      </c>
      <c r="DR109" s="89">
        <v>10066</v>
      </c>
      <c r="DS109" s="89">
        <v>10724</v>
      </c>
      <c r="DT109" s="89">
        <v>12554</v>
      </c>
      <c r="DU109" s="89">
        <v>11763</v>
      </c>
      <c r="DV109" s="89">
        <v>11683</v>
      </c>
      <c r="DW109" s="89">
        <v>13067</v>
      </c>
      <c r="DX109" s="89">
        <v>11875</v>
      </c>
      <c r="DY109" s="89">
        <v>11008</v>
      </c>
      <c r="DZ109" s="89">
        <v>9390</v>
      </c>
      <c r="EA109" s="89">
        <v>13379</v>
      </c>
      <c r="EB109" s="89">
        <v>13263</v>
      </c>
      <c r="EC109" s="89">
        <v>11608</v>
      </c>
      <c r="ED109" s="89">
        <v>12394</v>
      </c>
      <c r="EE109" s="89">
        <v>12654</v>
      </c>
      <c r="EF109" s="89">
        <v>13566</v>
      </c>
      <c r="EG109" s="89">
        <v>12544</v>
      </c>
      <c r="EH109" s="89">
        <v>13444</v>
      </c>
      <c r="EI109" s="89">
        <v>12782</v>
      </c>
      <c r="EJ109" s="89">
        <v>12465</v>
      </c>
      <c r="EK109" s="89">
        <v>15684</v>
      </c>
      <c r="EL109" s="89">
        <v>13347</v>
      </c>
      <c r="EM109" s="89">
        <v>14306</v>
      </c>
      <c r="EN109" s="89">
        <v>16151</v>
      </c>
      <c r="EO109" s="89">
        <v>13583</v>
      </c>
      <c r="EP109" s="89">
        <v>13830</v>
      </c>
      <c r="EQ109" s="89">
        <v>15617</v>
      </c>
      <c r="ER109" s="89">
        <v>16514</v>
      </c>
      <c r="ES109" s="89">
        <v>14154</v>
      </c>
      <c r="ET109" s="89">
        <v>11111</v>
      </c>
      <c r="EU109" s="89">
        <v>11500</v>
      </c>
      <c r="EV109" s="89">
        <v>12691</v>
      </c>
      <c r="EW109" s="89">
        <v>9587</v>
      </c>
      <c r="EX109" s="89">
        <v>9423</v>
      </c>
      <c r="EY109" s="89">
        <v>10658</v>
      </c>
      <c r="EZ109" s="89">
        <v>11533</v>
      </c>
      <c r="FA109" s="89">
        <v>13296</v>
      </c>
      <c r="FB109" s="89">
        <v>11225</v>
      </c>
      <c r="FC109" s="89">
        <v>11099</v>
      </c>
      <c r="FD109" s="89">
        <v>12264</v>
      </c>
      <c r="FE109" s="89">
        <v>13207</v>
      </c>
      <c r="FF109" s="89">
        <v>8530</v>
      </c>
      <c r="FG109" s="89"/>
    </row>
    <row r="110" spans="1:163" s="4" customFormat="1" ht="11.25" x14ac:dyDescent="0.2">
      <c r="A110" s="1" t="s">
        <v>158</v>
      </c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4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 t="s">
        <v>54</v>
      </c>
      <c r="AY110" s="12" t="s">
        <v>54</v>
      </c>
      <c r="CX110" s="89">
        <v>215901</v>
      </c>
      <c r="CY110" s="89">
        <v>268393</v>
      </c>
      <c r="CZ110" s="89">
        <v>323321</v>
      </c>
      <c r="DA110" s="89">
        <v>280416</v>
      </c>
      <c r="DB110" s="89">
        <v>209457</v>
      </c>
      <c r="DC110" s="89">
        <v>267562</v>
      </c>
      <c r="DD110" s="89">
        <v>305445</v>
      </c>
      <c r="DE110" s="89">
        <v>282770</v>
      </c>
      <c r="DF110" s="89">
        <v>216154</v>
      </c>
      <c r="DG110" s="89">
        <v>298969</v>
      </c>
      <c r="DH110" s="89">
        <v>317900</v>
      </c>
      <c r="DI110" s="89">
        <v>295858</v>
      </c>
      <c r="DJ110" s="89">
        <v>218491</v>
      </c>
      <c r="DK110" s="89">
        <v>281398</v>
      </c>
      <c r="DL110" s="89">
        <v>303964</v>
      </c>
      <c r="DM110" s="89">
        <v>300759</v>
      </c>
      <c r="DN110" s="89">
        <v>216833</v>
      </c>
      <c r="DO110" s="89">
        <v>274967</v>
      </c>
      <c r="DP110" s="89">
        <v>308903</v>
      </c>
      <c r="DQ110" s="89">
        <v>299143</v>
      </c>
      <c r="DR110" s="89">
        <v>223498</v>
      </c>
      <c r="DS110" s="89">
        <v>279519</v>
      </c>
      <c r="DT110" s="89">
        <v>329339</v>
      </c>
      <c r="DU110" s="89">
        <v>317806</v>
      </c>
      <c r="DV110" s="89">
        <v>235554</v>
      </c>
      <c r="DW110" s="89">
        <v>292766</v>
      </c>
      <c r="DX110" s="89">
        <v>311621</v>
      </c>
      <c r="DY110" s="89">
        <v>326868</v>
      </c>
      <c r="DZ110" s="89">
        <v>245831</v>
      </c>
      <c r="EA110" s="89">
        <v>299732</v>
      </c>
      <c r="EB110" s="89">
        <v>318485</v>
      </c>
      <c r="EC110" s="89">
        <v>329017</v>
      </c>
      <c r="ED110" s="89">
        <v>251201</v>
      </c>
      <c r="EE110" s="89">
        <v>283785</v>
      </c>
      <c r="EF110" s="89">
        <v>328764</v>
      </c>
      <c r="EG110" s="89">
        <v>337500</v>
      </c>
      <c r="EH110" s="89">
        <v>254132</v>
      </c>
      <c r="EI110" s="89">
        <v>306072</v>
      </c>
      <c r="EJ110" s="89">
        <v>335432</v>
      </c>
      <c r="EK110" s="89">
        <v>349056</v>
      </c>
      <c r="EL110" s="89">
        <v>266071</v>
      </c>
      <c r="EM110" s="89">
        <v>320221</v>
      </c>
      <c r="EN110" s="89">
        <v>362110</v>
      </c>
      <c r="EO110" s="89">
        <v>363444</v>
      </c>
      <c r="EP110" s="89">
        <v>273157</v>
      </c>
      <c r="EQ110" s="89">
        <v>326485</v>
      </c>
      <c r="ER110" s="89">
        <v>376013</v>
      </c>
      <c r="ES110" s="89">
        <v>369496</v>
      </c>
      <c r="ET110" s="89">
        <v>279381</v>
      </c>
      <c r="EU110" s="89">
        <v>328051</v>
      </c>
      <c r="EV110" s="89">
        <v>371319</v>
      </c>
      <c r="EW110" s="89">
        <v>380765</v>
      </c>
      <c r="EX110" s="89">
        <v>288097</v>
      </c>
      <c r="EY110" s="89">
        <v>331104</v>
      </c>
      <c r="EZ110" s="89">
        <v>384413</v>
      </c>
      <c r="FA110" s="89">
        <v>381297</v>
      </c>
      <c r="FB110" s="89">
        <v>294879</v>
      </c>
      <c r="FC110" s="89">
        <v>346653</v>
      </c>
      <c r="FD110" s="89">
        <v>385334</v>
      </c>
      <c r="FE110" s="89">
        <v>406911</v>
      </c>
      <c r="FF110" s="89">
        <v>184979</v>
      </c>
      <c r="FG110" s="89"/>
    </row>
    <row r="111" spans="1:163" s="4" customFormat="1" ht="45" customHeight="1" x14ac:dyDescent="0.2">
      <c r="A111" s="1" t="s">
        <v>159</v>
      </c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1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 t="s">
        <v>54</v>
      </c>
      <c r="AY111" s="12" t="s">
        <v>54</v>
      </c>
      <c r="CX111" s="89">
        <v>22257</v>
      </c>
      <c r="CY111" s="89">
        <v>22313</v>
      </c>
      <c r="CZ111" s="89">
        <v>25817</v>
      </c>
      <c r="DA111" s="89">
        <v>20695</v>
      </c>
      <c r="DB111" s="89">
        <v>22691</v>
      </c>
      <c r="DC111" s="89">
        <v>23279</v>
      </c>
      <c r="DD111" s="89">
        <v>27408</v>
      </c>
      <c r="DE111" s="89">
        <v>22684</v>
      </c>
      <c r="DF111" s="89">
        <v>26340</v>
      </c>
      <c r="DG111" s="89">
        <v>27576</v>
      </c>
      <c r="DH111" s="89">
        <v>27899</v>
      </c>
      <c r="DI111" s="89">
        <v>23993</v>
      </c>
      <c r="DJ111" s="89">
        <v>29642</v>
      </c>
      <c r="DK111" s="89">
        <v>25323</v>
      </c>
      <c r="DL111" s="89">
        <v>30843</v>
      </c>
      <c r="DM111" s="89">
        <v>20331</v>
      </c>
      <c r="DN111" s="89">
        <v>21536</v>
      </c>
      <c r="DO111" s="89">
        <v>20621</v>
      </c>
      <c r="DP111" s="89">
        <v>25662</v>
      </c>
      <c r="DQ111" s="89">
        <v>23829</v>
      </c>
      <c r="DR111" s="89">
        <v>26405</v>
      </c>
      <c r="DS111" s="89">
        <v>27163</v>
      </c>
      <c r="DT111" s="89">
        <v>25779</v>
      </c>
      <c r="DU111" s="89">
        <v>26910</v>
      </c>
      <c r="DV111" s="89">
        <v>28237</v>
      </c>
      <c r="DW111" s="89">
        <v>24512</v>
      </c>
      <c r="DX111" s="89">
        <v>28038</v>
      </c>
      <c r="DY111" s="89">
        <v>26602</v>
      </c>
      <c r="DZ111" s="89">
        <v>29567</v>
      </c>
      <c r="EA111" s="89">
        <v>29617</v>
      </c>
      <c r="EB111" s="89">
        <v>28508</v>
      </c>
      <c r="EC111" s="89">
        <v>27334</v>
      </c>
      <c r="ED111" s="89">
        <v>29197</v>
      </c>
      <c r="EE111" s="89">
        <v>26542</v>
      </c>
      <c r="EF111" s="89">
        <v>27091</v>
      </c>
      <c r="EG111" s="89">
        <v>27842</v>
      </c>
      <c r="EH111" s="89">
        <v>29591</v>
      </c>
      <c r="EI111" s="89">
        <v>27068</v>
      </c>
      <c r="EJ111" s="89">
        <v>28523</v>
      </c>
      <c r="EK111" s="89">
        <v>31128</v>
      </c>
      <c r="EL111" s="89">
        <v>28876</v>
      </c>
      <c r="EM111" s="89">
        <v>28055</v>
      </c>
      <c r="EN111" s="89">
        <v>26018</v>
      </c>
      <c r="EO111" s="89">
        <v>26149</v>
      </c>
      <c r="EP111" s="89">
        <v>27466</v>
      </c>
      <c r="EQ111" s="89">
        <v>27724</v>
      </c>
      <c r="ER111" s="89">
        <v>28703</v>
      </c>
      <c r="ES111" s="89">
        <v>27578</v>
      </c>
      <c r="ET111" s="89">
        <v>31604</v>
      </c>
      <c r="EU111" s="89">
        <v>29321</v>
      </c>
      <c r="EV111" s="89">
        <v>36228</v>
      </c>
      <c r="EW111" s="89">
        <v>33640</v>
      </c>
      <c r="EX111" s="89">
        <v>34408</v>
      </c>
      <c r="EY111" s="89">
        <v>34632</v>
      </c>
      <c r="EZ111" s="89">
        <v>36139</v>
      </c>
      <c r="FA111" s="89">
        <v>35649</v>
      </c>
      <c r="FB111" s="89">
        <v>37416</v>
      </c>
      <c r="FC111" s="89">
        <v>34505</v>
      </c>
      <c r="FD111" s="89">
        <v>36490</v>
      </c>
      <c r="FE111" s="89">
        <v>37440</v>
      </c>
      <c r="FF111" s="89">
        <v>18597</v>
      </c>
      <c r="FG111" s="89"/>
    </row>
    <row r="112" spans="1:163" s="4" customFormat="1" ht="11.25" x14ac:dyDescent="0.2">
      <c r="A112" s="1" t="s">
        <v>160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1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 t="s">
        <v>54</v>
      </c>
      <c r="AY112" s="12" t="s">
        <v>54</v>
      </c>
      <c r="CX112" s="89">
        <v>54880</v>
      </c>
      <c r="CY112" s="89">
        <v>36922</v>
      </c>
      <c r="CZ112" s="89">
        <v>36071</v>
      </c>
      <c r="DA112" s="89">
        <v>45488</v>
      </c>
      <c r="DB112" s="89">
        <v>55244</v>
      </c>
      <c r="DC112" s="89">
        <v>39976</v>
      </c>
      <c r="DD112" s="89">
        <v>35707</v>
      </c>
      <c r="DE112" s="89">
        <v>48584</v>
      </c>
      <c r="DF112" s="89">
        <v>53429</v>
      </c>
      <c r="DG112" s="89">
        <v>35285</v>
      </c>
      <c r="DH112" s="89">
        <v>34555</v>
      </c>
      <c r="DI112" s="89">
        <v>48297</v>
      </c>
      <c r="DJ112" s="89">
        <v>54395</v>
      </c>
      <c r="DK112" s="89">
        <v>33894</v>
      </c>
      <c r="DL112" s="89">
        <v>32028</v>
      </c>
      <c r="DM112" s="89">
        <v>47512</v>
      </c>
      <c r="DN112" s="89">
        <v>51236</v>
      </c>
      <c r="DO112" s="89">
        <v>35759</v>
      </c>
      <c r="DP112" s="89">
        <v>40847</v>
      </c>
      <c r="DQ112" s="89">
        <v>56943</v>
      </c>
      <c r="DR112" s="89">
        <v>52916</v>
      </c>
      <c r="DS112" s="89">
        <v>33511</v>
      </c>
      <c r="DT112" s="89">
        <v>37295</v>
      </c>
      <c r="DU112" s="89">
        <v>48618</v>
      </c>
      <c r="DV112" s="89">
        <v>50009</v>
      </c>
      <c r="DW112" s="89">
        <v>31988</v>
      </c>
      <c r="DX112" s="89">
        <v>30760</v>
      </c>
      <c r="DY112" s="89">
        <v>51381</v>
      </c>
      <c r="DZ112" s="89">
        <v>53396</v>
      </c>
      <c r="EA112" s="89">
        <v>32911</v>
      </c>
      <c r="EB112" s="89">
        <v>33150</v>
      </c>
      <c r="EC112" s="89">
        <v>57172</v>
      </c>
      <c r="ED112" s="89">
        <v>61876</v>
      </c>
      <c r="EE112" s="89">
        <v>34670</v>
      </c>
      <c r="EF112" s="89">
        <v>31931</v>
      </c>
      <c r="EG112" s="89">
        <v>62462</v>
      </c>
      <c r="EH112" s="89">
        <v>67805</v>
      </c>
      <c r="EI112" s="89">
        <v>40276</v>
      </c>
      <c r="EJ112" s="89">
        <v>38838</v>
      </c>
      <c r="EK112" s="89">
        <v>65756</v>
      </c>
      <c r="EL112" s="89">
        <v>72174</v>
      </c>
      <c r="EM112" s="89">
        <v>42972</v>
      </c>
      <c r="EN112" s="89">
        <v>40908</v>
      </c>
      <c r="EO112" s="89">
        <v>89134</v>
      </c>
      <c r="EP112" s="89">
        <v>97171</v>
      </c>
      <c r="EQ112" s="89">
        <v>60686</v>
      </c>
      <c r="ER112" s="89">
        <v>60768</v>
      </c>
      <c r="ES112" s="89">
        <v>101648</v>
      </c>
      <c r="ET112" s="89">
        <v>103261</v>
      </c>
      <c r="EU112" s="89">
        <v>72933</v>
      </c>
      <c r="EV112" s="89">
        <v>58881</v>
      </c>
      <c r="EW112" s="89">
        <v>114150</v>
      </c>
      <c r="EX112" s="89">
        <v>120585</v>
      </c>
      <c r="EY112" s="89">
        <v>67548</v>
      </c>
      <c r="EZ112" s="89">
        <v>60215</v>
      </c>
      <c r="FA112" s="89">
        <v>120522</v>
      </c>
      <c r="FB112" s="89">
        <v>132108</v>
      </c>
      <c r="FC112" s="89">
        <v>80249</v>
      </c>
      <c r="FD112" s="89">
        <v>66001</v>
      </c>
      <c r="FE112" s="89">
        <v>119593</v>
      </c>
      <c r="FF112" s="89">
        <v>82942</v>
      </c>
      <c r="FG112" s="89"/>
    </row>
    <row r="113" spans="1:163" s="4" customFormat="1" ht="11.25" x14ac:dyDescent="0.2">
      <c r="A113" s="1" t="s">
        <v>161</v>
      </c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1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 t="s">
        <v>54</v>
      </c>
      <c r="AY113" s="12" t="s">
        <v>54</v>
      </c>
      <c r="CX113" s="89">
        <v>29444</v>
      </c>
      <c r="CY113" s="89">
        <v>28396</v>
      </c>
      <c r="CZ113" s="89">
        <v>25989</v>
      </c>
      <c r="DA113" s="89">
        <v>34342</v>
      </c>
      <c r="DB113" s="89">
        <v>26893</v>
      </c>
      <c r="DC113" s="89">
        <v>28508</v>
      </c>
      <c r="DD113" s="89">
        <v>25934</v>
      </c>
      <c r="DE113" s="89">
        <v>33951</v>
      </c>
      <c r="DF113" s="89">
        <v>26155</v>
      </c>
      <c r="DG113" s="89">
        <v>26854</v>
      </c>
      <c r="DH113" s="89">
        <v>26410</v>
      </c>
      <c r="DI113" s="89">
        <v>35472</v>
      </c>
      <c r="DJ113" s="89">
        <v>27634</v>
      </c>
      <c r="DK113" s="89">
        <v>27111</v>
      </c>
      <c r="DL113" s="89">
        <v>26910</v>
      </c>
      <c r="DM113" s="89">
        <v>38015</v>
      </c>
      <c r="DN113" s="89">
        <v>29955</v>
      </c>
      <c r="DO113" s="89">
        <v>34357</v>
      </c>
      <c r="DP113" s="89">
        <v>34165</v>
      </c>
      <c r="DQ113" s="89">
        <v>44459</v>
      </c>
      <c r="DR113" s="89">
        <v>31938</v>
      </c>
      <c r="DS113" s="89">
        <v>30365</v>
      </c>
      <c r="DT113" s="89">
        <v>30760</v>
      </c>
      <c r="DU113" s="89">
        <v>43770</v>
      </c>
      <c r="DV113" s="89">
        <v>31597</v>
      </c>
      <c r="DW113" s="89">
        <v>31238</v>
      </c>
      <c r="DX113" s="89">
        <v>28284</v>
      </c>
      <c r="DY113" s="89">
        <v>42351</v>
      </c>
      <c r="DZ113" s="89">
        <v>37273</v>
      </c>
      <c r="EA113" s="89">
        <v>30795</v>
      </c>
      <c r="EB113" s="89">
        <v>30141</v>
      </c>
      <c r="EC113" s="89">
        <v>48670</v>
      </c>
      <c r="ED113" s="89">
        <v>38135</v>
      </c>
      <c r="EE113" s="89">
        <v>31937</v>
      </c>
      <c r="EF113" s="89">
        <v>30209</v>
      </c>
      <c r="EG113" s="89">
        <v>51374</v>
      </c>
      <c r="EH113" s="89">
        <v>44099</v>
      </c>
      <c r="EI113" s="89">
        <v>36936</v>
      </c>
      <c r="EJ113" s="89">
        <v>33358</v>
      </c>
      <c r="EK113" s="89">
        <v>54122</v>
      </c>
      <c r="EL113" s="89">
        <v>49661</v>
      </c>
      <c r="EM113" s="89">
        <v>38130</v>
      </c>
      <c r="EN113" s="89">
        <v>37361</v>
      </c>
      <c r="EO113" s="89">
        <v>61596</v>
      </c>
      <c r="EP113" s="89">
        <v>50021</v>
      </c>
      <c r="EQ113" s="89">
        <v>42507</v>
      </c>
      <c r="ER113" s="89">
        <v>43810</v>
      </c>
      <c r="ES113" s="89">
        <v>67239</v>
      </c>
      <c r="ET113" s="89">
        <v>54752</v>
      </c>
      <c r="EU113" s="89">
        <v>52456</v>
      </c>
      <c r="EV113" s="89">
        <v>45407</v>
      </c>
      <c r="EW113" s="89">
        <v>72185</v>
      </c>
      <c r="EX113" s="89">
        <v>60299</v>
      </c>
      <c r="EY113" s="89">
        <v>46334</v>
      </c>
      <c r="EZ113" s="89">
        <v>43024</v>
      </c>
      <c r="FA113" s="89">
        <v>69495</v>
      </c>
      <c r="FB113" s="89">
        <v>53606</v>
      </c>
      <c r="FC113" s="89">
        <v>50799</v>
      </c>
      <c r="FD113" s="89">
        <v>44214</v>
      </c>
      <c r="FE113" s="89">
        <v>67645</v>
      </c>
      <c r="FF113" s="89">
        <v>32079</v>
      </c>
      <c r="FG113" s="89"/>
    </row>
    <row r="114" spans="1:163" s="4" customFormat="1" ht="11.25" x14ac:dyDescent="0.2">
      <c r="A114" s="1" t="s">
        <v>162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1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 t="s">
        <v>54</v>
      </c>
      <c r="AY114" s="12" t="s">
        <v>54</v>
      </c>
      <c r="CX114" s="89">
        <v>8778</v>
      </c>
      <c r="CY114" s="89">
        <v>8527</v>
      </c>
      <c r="CZ114" s="89">
        <v>9477</v>
      </c>
      <c r="DA114" s="89">
        <v>2468</v>
      </c>
      <c r="DB114" s="89">
        <v>8170</v>
      </c>
      <c r="DC114" s="89">
        <v>8630</v>
      </c>
      <c r="DD114" s="89">
        <v>9098</v>
      </c>
      <c r="DE114" s="89">
        <v>1964</v>
      </c>
      <c r="DF114" s="89">
        <v>8036</v>
      </c>
      <c r="DG114" s="89">
        <v>8318</v>
      </c>
      <c r="DH114" s="89">
        <v>8662</v>
      </c>
      <c r="DI114" s="89">
        <v>2801</v>
      </c>
      <c r="DJ114" s="89">
        <v>9174</v>
      </c>
      <c r="DK114" s="89">
        <v>5320</v>
      </c>
      <c r="DL114" s="89">
        <v>8043</v>
      </c>
      <c r="DM114" s="89">
        <v>2403</v>
      </c>
      <c r="DN114" s="89">
        <v>7610</v>
      </c>
      <c r="DO114" s="89">
        <v>6622</v>
      </c>
      <c r="DP114" s="89">
        <v>7231</v>
      </c>
      <c r="DQ114" s="89">
        <v>2814</v>
      </c>
      <c r="DR114" s="89">
        <v>7645</v>
      </c>
      <c r="DS114" s="89">
        <v>6195</v>
      </c>
      <c r="DT114" s="89">
        <v>7896</v>
      </c>
      <c r="DU114" s="89">
        <v>2318</v>
      </c>
      <c r="DV114" s="89">
        <v>8721</v>
      </c>
      <c r="DW114" s="89">
        <v>6332</v>
      </c>
      <c r="DX114" s="89">
        <v>6980</v>
      </c>
      <c r="DY114" s="89">
        <v>2711</v>
      </c>
      <c r="DZ114" s="89">
        <v>7861</v>
      </c>
      <c r="EA114" s="89">
        <v>5452</v>
      </c>
      <c r="EB114" s="89">
        <v>5851</v>
      </c>
      <c r="EC114" s="89">
        <v>2485</v>
      </c>
      <c r="ED114" s="89">
        <v>7958</v>
      </c>
      <c r="EE114" s="89">
        <v>6498</v>
      </c>
      <c r="EF114" s="89">
        <v>6465</v>
      </c>
      <c r="EG114" s="89">
        <v>2898</v>
      </c>
      <c r="EH114" s="89">
        <v>6206</v>
      </c>
      <c r="EI114" s="89">
        <v>5515</v>
      </c>
      <c r="EJ114" s="89">
        <v>5479</v>
      </c>
      <c r="EK114" s="89">
        <v>3343</v>
      </c>
      <c r="EL114" s="89">
        <v>7900</v>
      </c>
      <c r="EM114" s="89">
        <v>6158</v>
      </c>
      <c r="EN114" s="89">
        <v>6951</v>
      </c>
      <c r="EO114" s="89">
        <v>5286</v>
      </c>
      <c r="EP114" s="89">
        <v>8118</v>
      </c>
      <c r="EQ114" s="89">
        <v>6630</v>
      </c>
      <c r="ER114" s="89">
        <v>6847</v>
      </c>
      <c r="ES114" s="89">
        <v>5209</v>
      </c>
      <c r="ET114" s="89">
        <v>9621</v>
      </c>
      <c r="EU114" s="89">
        <v>8733</v>
      </c>
      <c r="EV114" s="89">
        <v>6551</v>
      </c>
      <c r="EW114" s="89">
        <v>3004</v>
      </c>
      <c r="EX114" s="89">
        <v>8650</v>
      </c>
      <c r="EY114" s="89">
        <v>7249</v>
      </c>
      <c r="EZ114" s="89">
        <v>5370</v>
      </c>
      <c r="FA114" s="89">
        <v>3095</v>
      </c>
      <c r="FB114" s="89">
        <v>7235</v>
      </c>
      <c r="FC114" s="89">
        <v>6558</v>
      </c>
      <c r="FD114" s="89">
        <v>5212</v>
      </c>
      <c r="FE114" s="89">
        <v>2962</v>
      </c>
      <c r="FF114" s="89">
        <v>8233</v>
      </c>
      <c r="FG114" s="89"/>
    </row>
    <row r="115" spans="1:163" s="4" customFormat="1" ht="11.25" x14ac:dyDescent="0.2">
      <c r="A115" s="1" t="s">
        <v>163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1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 t="s">
        <v>54</v>
      </c>
      <c r="AY115" s="12" t="s">
        <v>54</v>
      </c>
      <c r="CX115" s="89">
        <v>2080</v>
      </c>
      <c r="CY115" s="89">
        <v>1949</v>
      </c>
      <c r="CZ115" s="89">
        <v>2907</v>
      </c>
      <c r="DA115" s="89">
        <v>3640</v>
      </c>
      <c r="DB115" s="89">
        <v>5020</v>
      </c>
      <c r="DC115" s="89">
        <v>4262</v>
      </c>
      <c r="DD115" s="89">
        <v>3560</v>
      </c>
      <c r="DE115" s="89">
        <v>3956</v>
      </c>
      <c r="DF115" s="89">
        <v>5142</v>
      </c>
      <c r="DG115" s="89">
        <v>4061</v>
      </c>
      <c r="DH115" s="89">
        <v>4093</v>
      </c>
      <c r="DI115" s="89">
        <v>5513</v>
      </c>
      <c r="DJ115" s="89">
        <v>6557</v>
      </c>
      <c r="DK115" s="89">
        <v>4353</v>
      </c>
      <c r="DL115" s="89">
        <v>3757</v>
      </c>
      <c r="DM115" s="89">
        <v>4802</v>
      </c>
      <c r="DN115" s="89">
        <v>5526</v>
      </c>
      <c r="DO115" s="89">
        <v>4157</v>
      </c>
      <c r="DP115" s="89">
        <v>4527</v>
      </c>
      <c r="DQ115" s="89">
        <v>5222</v>
      </c>
      <c r="DR115" s="89">
        <v>5898</v>
      </c>
      <c r="DS115" s="89">
        <v>3879</v>
      </c>
      <c r="DT115" s="89">
        <v>4101</v>
      </c>
      <c r="DU115" s="89">
        <v>4285</v>
      </c>
      <c r="DV115" s="89">
        <v>5782</v>
      </c>
      <c r="DW115" s="89">
        <v>3908</v>
      </c>
      <c r="DX115" s="89">
        <v>4109</v>
      </c>
      <c r="DY115" s="89">
        <v>5099</v>
      </c>
      <c r="DZ115" s="89">
        <v>5210</v>
      </c>
      <c r="EA115" s="89">
        <v>4525</v>
      </c>
      <c r="EB115" s="89">
        <v>4067</v>
      </c>
      <c r="EC115" s="89">
        <v>3945</v>
      </c>
      <c r="ED115" s="89">
        <v>5615</v>
      </c>
      <c r="EE115" s="89">
        <v>3510</v>
      </c>
      <c r="EF115" s="89">
        <v>3570</v>
      </c>
      <c r="EG115" s="89">
        <v>3867</v>
      </c>
      <c r="EH115" s="89">
        <v>5685</v>
      </c>
      <c r="EI115" s="89">
        <v>4086</v>
      </c>
      <c r="EJ115" s="89">
        <v>3395</v>
      </c>
      <c r="EK115" s="89">
        <v>7194</v>
      </c>
      <c r="EL115" s="89">
        <v>7937</v>
      </c>
      <c r="EM115" s="89">
        <v>6627</v>
      </c>
      <c r="EN115" s="89">
        <v>6271</v>
      </c>
      <c r="EO115" s="89">
        <v>6370</v>
      </c>
      <c r="EP115" s="89">
        <v>6943</v>
      </c>
      <c r="EQ115" s="89">
        <v>5205</v>
      </c>
      <c r="ER115" s="89">
        <v>4865</v>
      </c>
      <c r="ES115" s="89">
        <v>6929</v>
      </c>
      <c r="ET115" s="89">
        <v>7939</v>
      </c>
      <c r="EU115" s="89">
        <v>6848</v>
      </c>
      <c r="EV115" s="89">
        <v>3256</v>
      </c>
      <c r="EW115" s="89">
        <v>2953</v>
      </c>
      <c r="EX115" s="89">
        <v>2938</v>
      </c>
      <c r="EY115" s="89">
        <v>2346</v>
      </c>
      <c r="EZ115" s="89">
        <v>2285</v>
      </c>
      <c r="FA115" s="89">
        <v>2235</v>
      </c>
      <c r="FB115" s="89">
        <v>2950</v>
      </c>
      <c r="FC115" s="89">
        <v>2467</v>
      </c>
      <c r="FD115" s="89">
        <v>2320</v>
      </c>
      <c r="FE115" s="89">
        <v>2079</v>
      </c>
      <c r="FF115" s="89">
        <v>1839</v>
      </c>
      <c r="FG115" s="89"/>
    </row>
    <row r="116" spans="1:163" s="4" customFormat="1" ht="11.25" x14ac:dyDescent="0.2">
      <c r="A116" s="1" t="s">
        <v>164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1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 t="s">
        <v>54</v>
      </c>
      <c r="AY116" s="12" t="s">
        <v>54</v>
      </c>
      <c r="CX116" s="89">
        <v>4184</v>
      </c>
      <c r="CY116" s="89">
        <v>5858</v>
      </c>
      <c r="CZ116" s="89">
        <v>6493</v>
      </c>
      <c r="DA116" s="89">
        <v>3663</v>
      </c>
      <c r="DB116" s="89">
        <v>4348</v>
      </c>
      <c r="DC116" s="89">
        <v>4562</v>
      </c>
      <c r="DD116" s="89">
        <v>4944</v>
      </c>
      <c r="DE116" s="89">
        <v>2880</v>
      </c>
      <c r="DF116" s="89">
        <v>4542</v>
      </c>
      <c r="DG116" s="89">
        <v>4697</v>
      </c>
      <c r="DH116" s="89">
        <v>6066</v>
      </c>
      <c r="DI116" s="89">
        <v>4416</v>
      </c>
      <c r="DJ116" s="89">
        <v>4900</v>
      </c>
      <c r="DK116" s="89">
        <v>5258</v>
      </c>
      <c r="DL116" s="89">
        <v>10254</v>
      </c>
      <c r="DM116" s="89">
        <v>4364</v>
      </c>
      <c r="DN116" s="89">
        <v>4912</v>
      </c>
      <c r="DO116" s="89">
        <v>4351</v>
      </c>
      <c r="DP116" s="89">
        <v>6484</v>
      </c>
      <c r="DQ116" s="89">
        <v>5458</v>
      </c>
      <c r="DR116" s="89">
        <v>5445</v>
      </c>
      <c r="DS116" s="89">
        <v>5156</v>
      </c>
      <c r="DT116" s="89">
        <v>5668</v>
      </c>
      <c r="DU116" s="89">
        <v>5366</v>
      </c>
      <c r="DV116" s="89">
        <v>5858</v>
      </c>
      <c r="DW116" s="89">
        <v>4747</v>
      </c>
      <c r="DX116" s="89">
        <v>5697</v>
      </c>
      <c r="DY116" s="89">
        <v>4278</v>
      </c>
      <c r="DZ116" s="89">
        <v>5124</v>
      </c>
      <c r="EA116" s="89">
        <v>5871</v>
      </c>
      <c r="EB116" s="89">
        <v>5737</v>
      </c>
      <c r="EC116" s="89">
        <v>5670</v>
      </c>
      <c r="ED116" s="89">
        <v>6229</v>
      </c>
      <c r="EE116" s="89">
        <v>4908</v>
      </c>
      <c r="EF116" s="89">
        <v>6117</v>
      </c>
      <c r="EG116" s="89">
        <v>5338</v>
      </c>
      <c r="EH116" s="89">
        <v>6582</v>
      </c>
      <c r="EI116" s="89">
        <v>5151</v>
      </c>
      <c r="EJ116" s="89">
        <v>5250</v>
      </c>
      <c r="EK116" s="89">
        <v>6321</v>
      </c>
      <c r="EL116" s="89">
        <v>6904</v>
      </c>
      <c r="EM116" s="89">
        <v>6474</v>
      </c>
      <c r="EN116" s="89">
        <v>5498</v>
      </c>
      <c r="EO116" s="89">
        <v>5161</v>
      </c>
      <c r="EP116" s="89">
        <v>7255</v>
      </c>
      <c r="EQ116" s="89">
        <v>8297</v>
      </c>
      <c r="ER116" s="89">
        <v>7519</v>
      </c>
      <c r="ES116" s="89">
        <v>7350</v>
      </c>
      <c r="ET116" s="89">
        <v>6848</v>
      </c>
      <c r="EU116" s="89">
        <v>6634</v>
      </c>
      <c r="EV116" s="89">
        <v>7449</v>
      </c>
      <c r="EW116" s="89">
        <v>5918</v>
      </c>
      <c r="EX116" s="89">
        <v>7677</v>
      </c>
      <c r="EY116" s="89">
        <v>5692</v>
      </c>
      <c r="EZ116" s="89">
        <v>5625</v>
      </c>
      <c r="FA116" s="89">
        <v>7369</v>
      </c>
      <c r="FB116" s="89">
        <v>7706</v>
      </c>
      <c r="FC116" s="89">
        <v>5354</v>
      </c>
      <c r="FD116" s="89">
        <v>7654</v>
      </c>
      <c r="FE116" s="89">
        <v>5416</v>
      </c>
      <c r="FF116" s="89">
        <v>5206</v>
      </c>
      <c r="FG116" s="89"/>
    </row>
    <row r="117" spans="1:163" s="4" customFormat="1" ht="11.25" x14ac:dyDescent="0.2">
      <c r="A117" s="1" t="s">
        <v>165</v>
      </c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4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 t="s">
        <v>54</v>
      </c>
      <c r="AY117" s="12" t="s">
        <v>54</v>
      </c>
      <c r="CX117" s="89">
        <v>121624</v>
      </c>
      <c r="CY117" s="89">
        <v>103965</v>
      </c>
      <c r="CZ117" s="89">
        <v>106754</v>
      </c>
      <c r="DA117" s="89">
        <v>110296</v>
      </c>
      <c r="DB117" s="89">
        <v>122366</v>
      </c>
      <c r="DC117" s="89">
        <v>109217</v>
      </c>
      <c r="DD117" s="89">
        <v>106652</v>
      </c>
      <c r="DE117" s="89">
        <v>114019</v>
      </c>
      <c r="DF117" s="89">
        <v>123644</v>
      </c>
      <c r="DG117" s="89">
        <v>106791</v>
      </c>
      <c r="DH117" s="89">
        <v>107685</v>
      </c>
      <c r="DI117" s="89">
        <v>120491</v>
      </c>
      <c r="DJ117" s="89">
        <v>132302</v>
      </c>
      <c r="DK117" s="89">
        <v>101260</v>
      </c>
      <c r="DL117" s="89">
        <v>111835</v>
      </c>
      <c r="DM117" s="89">
        <v>117427</v>
      </c>
      <c r="DN117" s="89">
        <v>120776</v>
      </c>
      <c r="DO117" s="89">
        <v>105867</v>
      </c>
      <c r="DP117" s="89">
        <v>118917</v>
      </c>
      <c r="DQ117" s="89">
        <v>138725</v>
      </c>
      <c r="DR117" s="89">
        <v>130248</v>
      </c>
      <c r="DS117" s="89">
        <v>106270</v>
      </c>
      <c r="DT117" s="89">
        <v>111498</v>
      </c>
      <c r="DU117" s="89">
        <v>131267</v>
      </c>
      <c r="DV117" s="89">
        <v>130204</v>
      </c>
      <c r="DW117" s="89">
        <v>102725</v>
      </c>
      <c r="DX117" s="89">
        <v>103867</v>
      </c>
      <c r="DY117" s="89">
        <v>132423</v>
      </c>
      <c r="DZ117" s="89">
        <v>138431</v>
      </c>
      <c r="EA117" s="89">
        <v>109170</v>
      </c>
      <c r="EB117" s="89">
        <v>107454</v>
      </c>
      <c r="EC117" s="89">
        <v>145276</v>
      </c>
      <c r="ED117" s="89">
        <v>149009</v>
      </c>
      <c r="EE117" s="89">
        <v>108066</v>
      </c>
      <c r="EF117" s="89">
        <v>105383</v>
      </c>
      <c r="EG117" s="89">
        <v>153780</v>
      </c>
      <c r="EH117" s="89">
        <v>159968</v>
      </c>
      <c r="EI117" s="89">
        <v>119032</v>
      </c>
      <c r="EJ117" s="89">
        <v>114844</v>
      </c>
      <c r="EK117" s="89">
        <v>167863</v>
      </c>
      <c r="EL117" s="89">
        <v>173452</v>
      </c>
      <c r="EM117" s="89">
        <v>128416</v>
      </c>
      <c r="EN117" s="89">
        <v>123007</v>
      </c>
      <c r="EO117" s="89">
        <v>193695</v>
      </c>
      <c r="EP117" s="89">
        <v>196973</v>
      </c>
      <c r="EQ117" s="89">
        <v>151049</v>
      </c>
      <c r="ER117" s="89">
        <v>152513</v>
      </c>
      <c r="ES117" s="89">
        <v>215952</v>
      </c>
      <c r="ET117" s="89">
        <v>214025</v>
      </c>
      <c r="EU117" s="89">
        <v>176925</v>
      </c>
      <c r="EV117" s="89">
        <v>157772</v>
      </c>
      <c r="EW117" s="89">
        <v>231849</v>
      </c>
      <c r="EX117" s="89">
        <v>234556</v>
      </c>
      <c r="EY117" s="89">
        <v>163800</v>
      </c>
      <c r="EZ117" s="89">
        <v>152658</v>
      </c>
      <c r="FA117" s="89">
        <v>238366</v>
      </c>
      <c r="FB117" s="89">
        <v>241022</v>
      </c>
      <c r="FC117" s="89">
        <v>179932</v>
      </c>
      <c r="FD117" s="89">
        <v>161892</v>
      </c>
      <c r="FE117" s="89">
        <v>235135</v>
      </c>
      <c r="FF117" s="89">
        <v>148896</v>
      </c>
      <c r="FG117" s="89"/>
    </row>
    <row r="118" spans="1:163" s="4" customFormat="1" ht="30.75" customHeight="1" x14ac:dyDescent="0.2">
      <c r="A118" s="15" t="s">
        <v>166</v>
      </c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1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 t="s">
        <v>54</v>
      </c>
      <c r="AY118" s="12" t="s">
        <v>54</v>
      </c>
      <c r="CX118" s="89">
        <v>3261</v>
      </c>
      <c r="CY118" s="89">
        <v>3222</v>
      </c>
      <c r="CZ118" s="89">
        <v>3562</v>
      </c>
      <c r="DA118" s="89">
        <v>3407</v>
      </c>
      <c r="DB118" s="89">
        <v>3463</v>
      </c>
      <c r="DC118" s="89">
        <v>3086</v>
      </c>
      <c r="DD118" s="89">
        <v>3654</v>
      </c>
      <c r="DE118" s="89">
        <v>3647</v>
      </c>
      <c r="DF118" s="89">
        <v>4308</v>
      </c>
      <c r="DG118" s="89">
        <v>4124</v>
      </c>
      <c r="DH118" s="89">
        <v>4496</v>
      </c>
      <c r="DI118" s="89">
        <v>4461</v>
      </c>
      <c r="DJ118" s="89">
        <v>4772</v>
      </c>
      <c r="DK118" s="89">
        <v>4366</v>
      </c>
      <c r="DL118" s="89">
        <v>5266</v>
      </c>
      <c r="DM118" s="89">
        <v>4501</v>
      </c>
      <c r="DN118" s="89">
        <v>4185</v>
      </c>
      <c r="DO118" s="89">
        <v>3493</v>
      </c>
      <c r="DP118" s="89">
        <v>3380</v>
      </c>
      <c r="DQ118" s="89">
        <v>4095</v>
      </c>
      <c r="DR118" s="89">
        <v>4095</v>
      </c>
      <c r="DS118" s="89">
        <v>4828</v>
      </c>
      <c r="DT118" s="89">
        <v>4254</v>
      </c>
      <c r="DU118" s="89">
        <v>4565</v>
      </c>
      <c r="DV118" s="89">
        <v>4689</v>
      </c>
      <c r="DW118" s="89">
        <v>4130</v>
      </c>
      <c r="DX118" s="89">
        <v>4643</v>
      </c>
      <c r="DY118" s="89">
        <v>5131</v>
      </c>
      <c r="DZ118" s="89">
        <v>5074</v>
      </c>
      <c r="EA118" s="89">
        <v>5221</v>
      </c>
      <c r="EB118" s="89">
        <v>4971</v>
      </c>
      <c r="EC118" s="89">
        <v>4222</v>
      </c>
      <c r="ED118" s="89">
        <v>5269</v>
      </c>
      <c r="EE118" s="89">
        <v>4880</v>
      </c>
      <c r="EF118" s="89">
        <v>4552</v>
      </c>
      <c r="EG118" s="89">
        <v>4645</v>
      </c>
      <c r="EH118" s="89">
        <v>4338</v>
      </c>
      <c r="EI118" s="89">
        <v>4361</v>
      </c>
      <c r="EJ118" s="89">
        <v>4337</v>
      </c>
      <c r="EK118" s="89">
        <v>4955</v>
      </c>
      <c r="EL118" s="89">
        <v>3632</v>
      </c>
      <c r="EM118" s="89">
        <v>3925</v>
      </c>
      <c r="EN118" s="89">
        <v>3479</v>
      </c>
      <c r="EO118" s="89">
        <v>3437</v>
      </c>
      <c r="EP118" s="89">
        <v>3725</v>
      </c>
      <c r="EQ118" s="89">
        <v>3304</v>
      </c>
      <c r="ER118" s="89">
        <v>3581</v>
      </c>
      <c r="ES118" s="89">
        <v>3619</v>
      </c>
      <c r="ET118" s="89">
        <v>4013</v>
      </c>
      <c r="EU118" s="89">
        <v>3660</v>
      </c>
      <c r="EV118" s="89">
        <v>3885</v>
      </c>
      <c r="EW118" s="89">
        <v>4840</v>
      </c>
      <c r="EX118" s="89">
        <v>4706</v>
      </c>
      <c r="EY118" s="89">
        <v>4522</v>
      </c>
      <c r="EZ118" s="89">
        <v>4367</v>
      </c>
      <c r="FA118" s="89">
        <v>6026</v>
      </c>
      <c r="FB118" s="89">
        <v>4936</v>
      </c>
      <c r="FC118" s="89">
        <v>4668</v>
      </c>
      <c r="FD118" s="89">
        <v>4652</v>
      </c>
      <c r="FE118" s="89">
        <v>5616</v>
      </c>
      <c r="FF118" s="89">
        <v>2975</v>
      </c>
      <c r="FG118" s="89"/>
    </row>
    <row r="119" spans="1:163" s="4" customFormat="1" ht="11.25" x14ac:dyDescent="0.2">
      <c r="A119" s="15" t="s">
        <v>167</v>
      </c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1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 t="s">
        <v>54</v>
      </c>
      <c r="AY119" s="12" t="s">
        <v>54</v>
      </c>
      <c r="CX119" s="89">
        <v>17487</v>
      </c>
      <c r="CY119" s="89">
        <v>7006</v>
      </c>
      <c r="CZ119" s="89">
        <v>7682</v>
      </c>
      <c r="DA119" s="89">
        <v>13609</v>
      </c>
      <c r="DB119" s="89">
        <v>19131</v>
      </c>
      <c r="DC119" s="89">
        <v>8262</v>
      </c>
      <c r="DD119" s="89">
        <v>8108</v>
      </c>
      <c r="DE119" s="89">
        <v>14166</v>
      </c>
      <c r="DF119" s="89">
        <v>17999</v>
      </c>
      <c r="DG119" s="89">
        <v>7614</v>
      </c>
      <c r="DH119" s="89">
        <v>10097</v>
      </c>
      <c r="DI119" s="89">
        <v>16428</v>
      </c>
      <c r="DJ119" s="89">
        <v>21437</v>
      </c>
      <c r="DK119" s="89">
        <v>8816</v>
      </c>
      <c r="DL119" s="89">
        <v>9801</v>
      </c>
      <c r="DM119" s="89">
        <v>16719</v>
      </c>
      <c r="DN119" s="89">
        <v>19093</v>
      </c>
      <c r="DO119" s="89">
        <v>7970</v>
      </c>
      <c r="DP119" s="89">
        <v>9682</v>
      </c>
      <c r="DQ119" s="89">
        <v>18848</v>
      </c>
      <c r="DR119" s="89">
        <v>19244</v>
      </c>
      <c r="DS119" s="89">
        <v>8856</v>
      </c>
      <c r="DT119" s="89">
        <v>9071</v>
      </c>
      <c r="DU119" s="89">
        <v>15738</v>
      </c>
      <c r="DV119" s="89">
        <v>17894</v>
      </c>
      <c r="DW119" s="89">
        <v>8022</v>
      </c>
      <c r="DX119" s="89">
        <v>8554</v>
      </c>
      <c r="DY119" s="89">
        <v>15913</v>
      </c>
      <c r="DZ119" s="89">
        <v>18722</v>
      </c>
      <c r="EA119" s="89">
        <v>8805</v>
      </c>
      <c r="EB119" s="89">
        <v>9218</v>
      </c>
      <c r="EC119" s="89">
        <v>16024</v>
      </c>
      <c r="ED119" s="89">
        <v>18426</v>
      </c>
      <c r="EE119" s="89">
        <v>7897</v>
      </c>
      <c r="EF119" s="89">
        <v>9483</v>
      </c>
      <c r="EG119" s="89">
        <v>17465</v>
      </c>
      <c r="EH119" s="89">
        <v>19596</v>
      </c>
      <c r="EI119" s="89">
        <v>9066</v>
      </c>
      <c r="EJ119" s="89">
        <v>8722</v>
      </c>
      <c r="EK119" s="89">
        <v>16837</v>
      </c>
      <c r="EL119" s="89">
        <v>19674</v>
      </c>
      <c r="EM119" s="89">
        <v>8734</v>
      </c>
      <c r="EN119" s="89">
        <v>7649</v>
      </c>
      <c r="EO119" s="89">
        <v>18386</v>
      </c>
      <c r="EP119" s="89">
        <v>23475</v>
      </c>
      <c r="EQ119" s="89">
        <v>10016</v>
      </c>
      <c r="ER119" s="89">
        <v>10187</v>
      </c>
      <c r="ES119" s="89">
        <v>22270</v>
      </c>
      <c r="ET119" s="89">
        <v>27587</v>
      </c>
      <c r="EU119" s="89">
        <v>11996</v>
      </c>
      <c r="EV119" s="89">
        <v>10333</v>
      </c>
      <c r="EW119" s="89">
        <v>22550</v>
      </c>
      <c r="EX119" s="89">
        <v>30000</v>
      </c>
      <c r="EY119" s="89">
        <v>11360</v>
      </c>
      <c r="EZ119" s="89">
        <v>11097</v>
      </c>
      <c r="FA119" s="89">
        <v>26877</v>
      </c>
      <c r="FB119" s="89">
        <v>33391</v>
      </c>
      <c r="FC119" s="89">
        <v>12893</v>
      </c>
      <c r="FD119" s="89">
        <v>11941</v>
      </c>
      <c r="FE119" s="89">
        <v>25288</v>
      </c>
      <c r="FF119" s="89">
        <v>20666</v>
      </c>
      <c r="FG119" s="89"/>
    </row>
    <row r="120" spans="1:163" s="4" customFormat="1" ht="11.25" x14ac:dyDescent="0.2">
      <c r="A120" s="15" t="s">
        <v>168</v>
      </c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1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 t="s">
        <v>54</v>
      </c>
      <c r="AY120" s="12" t="s">
        <v>54</v>
      </c>
      <c r="CX120" s="89">
        <v>11423</v>
      </c>
      <c r="CY120" s="89">
        <v>6310</v>
      </c>
      <c r="CZ120" s="89">
        <v>6872</v>
      </c>
      <c r="DA120" s="89">
        <v>12106</v>
      </c>
      <c r="DB120" s="89">
        <v>10870</v>
      </c>
      <c r="DC120" s="89">
        <v>6923</v>
      </c>
      <c r="DD120" s="89">
        <v>7929</v>
      </c>
      <c r="DE120" s="89">
        <v>12742</v>
      </c>
      <c r="DF120" s="89">
        <v>11259</v>
      </c>
      <c r="DG120" s="89">
        <v>7490</v>
      </c>
      <c r="DH120" s="89">
        <v>7717</v>
      </c>
      <c r="DI120" s="89">
        <v>12977</v>
      </c>
      <c r="DJ120" s="89">
        <v>11917</v>
      </c>
      <c r="DK120" s="89">
        <v>8141</v>
      </c>
      <c r="DL120" s="89">
        <v>8382</v>
      </c>
      <c r="DM120" s="89">
        <v>14079</v>
      </c>
      <c r="DN120" s="89">
        <v>12207</v>
      </c>
      <c r="DO120" s="89">
        <v>8384</v>
      </c>
      <c r="DP120" s="89">
        <v>9276</v>
      </c>
      <c r="DQ120" s="89">
        <v>15921</v>
      </c>
      <c r="DR120" s="89">
        <v>14272</v>
      </c>
      <c r="DS120" s="89">
        <v>8505</v>
      </c>
      <c r="DT120" s="89">
        <v>9606</v>
      </c>
      <c r="DU120" s="89">
        <v>16581</v>
      </c>
      <c r="DV120" s="89">
        <v>12778</v>
      </c>
      <c r="DW120" s="89">
        <v>8271</v>
      </c>
      <c r="DX120" s="89">
        <v>8560</v>
      </c>
      <c r="DY120" s="89">
        <v>15487</v>
      </c>
      <c r="DZ120" s="89">
        <v>13793</v>
      </c>
      <c r="EA120" s="89">
        <v>8204</v>
      </c>
      <c r="EB120" s="89">
        <v>8874</v>
      </c>
      <c r="EC120" s="89">
        <v>16301</v>
      </c>
      <c r="ED120" s="89">
        <v>13200</v>
      </c>
      <c r="EE120" s="89">
        <v>7454</v>
      </c>
      <c r="EF120" s="89">
        <v>8785</v>
      </c>
      <c r="EG120" s="89">
        <v>16934</v>
      </c>
      <c r="EH120" s="89">
        <v>15290</v>
      </c>
      <c r="EI120" s="89">
        <v>9652</v>
      </c>
      <c r="EJ120" s="89">
        <v>8754</v>
      </c>
      <c r="EK120" s="89">
        <v>17376</v>
      </c>
      <c r="EL120" s="89">
        <v>18055</v>
      </c>
      <c r="EM120" s="89">
        <v>9628</v>
      </c>
      <c r="EN120" s="89">
        <v>10190</v>
      </c>
      <c r="EO120" s="89">
        <v>16790</v>
      </c>
      <c r="EP120" s="89">
        <v>15232</v>
      </c>
      <c r="EQ120" s="89">
        <v>9449</v>
      </c>
      <c r="ER120" s="89">
        <v>10934</v>
      </c>
      <c r="ES120" s="89">
        <v>17846</v>
      </c>
      <c r="ET120" s="89">
        <v>17572</v>
      </c>
      <c r="EU120" s="89">
        <v>11278</v>
      </c>
      <c r="EV120" s="89">
        <v>11342</v>
      </c>
      <c r="EW120" s="89">
        <v>22308</v>
      </c>
      <c r="EX120" s="89">
        <v>21386</v>
      </c>
      <c r="EY120" s="89">
        <v>11311</v>
      </c>
      <c r="EZ120" s="89">
        <v>11617</v>
      </c>
      <c r="FA120" s="89">
        <v>24015</v>
      </c>
      <c r="FB120" s="89">
        <v>22413</v>
      </c>
      <c r="FC120" s="89">
        <v>13601</v>
      </c>
      <c r="FD120" s="89">
        <v>12560</v>
      </c>
      <c r="FE120" s="89">
        <v>23970</v>
      </c>
      <c r="FF120" s="89">
        <v>13533</v>
      </c>
      <c r="FG120" s="89"/>
    </row>
    <row r="121" spans="1:163" s="4" customFormat="1" ht="11.25" x14ac:dyDescent="0.2">
      <c r="A121" s="15" t="s">
        <v>169</v>
      </c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1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 t="s">
        <v>54</v>
      </c>
      <c r="AY121" s="12" t="s">
        <v>54</v>
      </c>
      <c r="CX121" s="89">
        <v>2121</v>
      </c>
      <c r="CY121" s="89">
        <v>494</v>
      </c>
      <c r="CZ121" s="89">
        <v>1072</v>
      </c>
      <c r="DA121" s="89">
        <v>544</v>
      </c>
      <c r="DB121" s="89">
        <v>2810</v>
      </c>
      <c r="DC121" s="89">
        <v>668</v>
      </c>
      <c r="DD121" s="89">
        <v>1240</v>
      </c>
      <c r="DE121" s="89">
        <v>614</v>
      </c>
      <c r="DF121" s="89">
        <v>2462</v>
      </c>
      <c r="DG121" s="89">
        <v>811</v>
      </c>
      <c r="DH121" s="89">
        <v>1401</v>
      </c>
      <c r="DI121" s="89">
        <v>577</v>
      </c>
      <c r="DJ121" s="89">
        <v>2677</v>
      </c>
      <c r="DK121" s="89">
        <v>594</v>
      </c>
      <c r="DL121" s="89">
        <v>1389</v>
      </c>
      <c r="DM121" s="89">
        <v>623</v>
      </c>
      <c r="DN121" s="89">
        <v>2724</v>
      </c>
      <c r="DO121" s="89">
        <v>744</v>
      </c>
      <c r="DP121" s="89">
        <v>1522</v>
      </c>
      <c r="DQ121" s="89">
        <v>804</v>
      </c>
      <c r="DR121" s="89">
        <v>2358</v>
      </c>
      <c r="DS121" s="89">
        <v>967</v>
      </c>
      <c r="DT121" s="89">
        <v>1403</v>
      </c>
      <c r="DU121" s="89">
        <v>669</v>
      </c>
      <c r="DV121" s="89">
        <v>2576</v>
      </c>
      <c r="DW121" s="89">
        <v>702</v>
      </c>
      <c r="DX121" s="89">
        <v>1290</v>
      </c>
      <c r="DY121" s="89">
        <v>646</v>
      </c>
      <c r="DZ121" s="89">
        <v>2549</v>
      </c>
      <c r="EA121" s="89">
        <v>953</v>
      </c>
      <c r="EB121" s="89">
        <v>1665</v>
      </c>
      <c r="EC121" s="89">
        <v>804</v>
      </c>
      <c r="ED121" s="89">
        <v>2657</v>
      </c>
      <c r="EE121" s="89">
        <v>1179</v>
      </c>
      <c r="EF121" s="89">
        <v>1499</v>
      </c>
      <c r="EG121" s="89">
        <v>581</v>
      </c>
      <c r="EH121" s="89">
        <v>2343</v>
      </c>
      <c r="EI121" s="89">
        <v>759</v>
      </c>
      <c r="EJ121" s="89">
        <v>1577</v>
      </c>
      <c r="EK121" s="89">
        <v>715</v>
      </c>
      <c r="EL121" s="89">
        <v>2527</v>
      </c>
      <c r="EM121" s="89">
        <v>1250</v>
      </c>
      <c r="EN121" s="89">
        <v>1594</v>
      </c>
      <c r="EO121" s="89">
        <v>949</v>
      </c>
      <c r="EP121" s="89">
        <v>2419</v>
      </c>
      <c r="EQ121" s="89">
        <v>1077</v>
      </c>
      <c r="ER121" s="89">
        <v>1671</v>
      </c>
      <c r="ES121" s="89">
        <v>1094</v>
      </c>
      <c r="ET121" s="89">
        <v>2858</v>
      </c>
      <c r="EU121" s="89">
        <v>1166</v>
      </c>
      <c r="EV121" s="89">
        <v>1276</v>
      </c>
      <c r="EW121" s="89">
        <v>591</v>
      </c>
      <c r="EX121" s="89">
        <v>2493</v>
      </c>
      <c r="EY121" s="89">
        <v>1084</v>
      </c>
      <c r="EZ121" s="89">
        <v>1248</v>
      </c>
      <c r="FA121" s="89">
        <v>662</v>
      </c>
      <c r="FB121" s="89">
        <v>2215</v>
      </c>
      <c r="FC121" s="89">
        <v>1008</v>
      </c>
      <c r="FD121" s="89">
        <v>1044</v>
      </c>
      <c r="FE121" s="89">
        <v>573</v>
      </c>
      <c r="FF121" s="89">
        <v>2129</v>
      </c>
      <c r="FG121" s="89"/>
    </row>
    <row r="122" spans="1:163" s="4" customFormat="1" ht="11.25" x14ac:dyDescent="0.2">
      <c r="A122" s="15" t="s">
        <v>170</v>
      </c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1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 t="s">
        <v>54</v>
      </c>
      <c r="AY122" s="12" t="s">
        <v>54</v>
      </c>
      <c r="CX122" s="89">
        <v>839</v>
      </c>
      <c r="CY122" s="89">
        <v>476</v>
      </c>
      <c r="CZ122" s="89">
        <v>665</v>
      </c>
      <c r="DA122" s="89">
        <v>796</v>
      </c>
      <c r="DB122" s="89">
        <v>1250</v>
      </c>
      <c r="DC122" s="89">
        <v>712</v>
      </c>
      <c r="DD122" s="89">
        <v>763</v>
      </c>
      <c r="DE122" s="89">
        <v>1251</v>
      </c>
      <c r="DF122" s="89">
        <v>1549</v>
      </c>
      <c r="DG122" s="89">
        <v>853</v>
      </c>
      <c r="DH122" s="89">
        <v>1161</v>
      </c>
      <c r="DI122" s="89">
        <v>1301</v>
      </c>
      <c r="DJ122" s="89">
        <v>1954</v>
      </c>
      <c r="DK122" s="89">
        <v>1215</v>
      </c>
      <c r="DL122" s="89">
        <v>1164</v>
      </c>
      <c r="DM122" s="89">
        <v>1572</v>
      </c>
      <c r="DN122" s="89">
        <v>1863</v>
      </c>
      <c r="DO122" s="89">
        <v>1147</v>
      </c>
      <c r="DP122" s="89">
        <v>1115</v>
      </c>
      <c r="DQ122" s="89">
        <v>1453</v>
      </c>
      <c r="DR122" s="89">
        <v>1732</v>
      </c>
      <c r="DS122" s="89">
        <v>1050</v>
      </c>
      <c r="DT122" s="89">
        <v>1244</v>
      </c>
      <c r="DU122" s="89">
        <v>1323</v>
      </c>
      <c r="DV122" s="89">
        <v>1761</v>
      </c>
      <c r="DW122" s="89">
        <v>1174</v>
      </c>
      <c r="DX122" s="89">
        <v>1320</v>
      </c>
      <c r="DY122" s="89">
        <v>1393</v>
      </c>
      <c r="DZ122" s="89">
        <v>1733</v>
      </c>
      <c r="EA122" s="89">
        <v>1287</v>
      </c>
      <c r="EB122" s="89">
        <v>1257</v>
      </c>
      <c r="EC122" s="89">
        <v>1310</v>
      </c>
      <c r="ED122" s="89">
        <v>1873</v>
      </c>
      <c r="EE122" s="89">
        <v>1555</v>
      </c>
      <c r="EF122" s="89">
        <v>1415</v>
      </c>
      <c r="EG122" s="89">
        <v>1514</v>
      </c>
      <c r="EH122" s="89">
        <v>1883</v>
      </c>
      <c r="EI122" s="89">
        <v>1231</v>
      </c>
      <c r="EJ122" s="89">
        <v>1324</v>
      </c>
      <c r="EK122" s="89">
        <v>2199</v>
      </c>
      <c r="EL122" s="89">
        <v>2294</v>
      </c>
      <c r="EM122" s="89">
        <v>1414</v>
      </c>
      <c r="EN122" s="89">
        <v>1468</v>
      </c>
      <c r="EO122" s="89">
        <v>1718</v>
      </c>
      <c r="EP122" s="89">
        <v>1929</v>
      </c>
      <c r="EQ122" s="89">
        <v>1061</v>
      </c>
      <c r="ER122" s="89">
        <v>1582</v>
      </c>
      <c r="ES122" s="89">
        <v>2007</v>
      </c>
      <c r="ET122" s="89">
        <v>2382</v>
      </c>
      <c r="EU122" s="89">
        <v>1096</v>
      </c>
      <c r="EV122" s="89">
        <v>1078</v>
      </c>
      <c r="EW122" s="89">
        <v>1394</v>
      </c>
      <c r="EX122" s="89">
        <v>1366</v>
      </c>
      <c r="EY122" s="89">
        <v>799</v>
      </c>
      <c r="EZ122" s="89">
        <v>1047</v>
      </c>
      <c r="FA122" s="89">
        <v>1246</v>
      </c>
      <c r="FB122" s="89">
        <v>1341</v>
      </c>
      <c r="FC122" s="89">
        <v>954</v>
      </c>
      <c r="FD122" s="89">
        <v>1089</v>
      </c>
      <c r="FE122" s="89">
        <v>1181</v>
      </c>
      <c r="FF122" s="89">
        <v>963</v>
      </c>
      <c r="FG122" s="89"/>
    </row>
    <row r="123" spans="1:163" s="4" customFormat="1" ht="11.25" x14ac:dyDescent="0.2">
      <c r="A123" s="15" t="s">
        <v>171</v>
      </c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1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 t="s">
        <v>54</v>
      </c>
      <c r="AY123" s="12" t="s">
        <v>54</v>
      </c>
      <c r="CX123" s="89">
        <v>1067</v>
      </c>
      <c r="CY123" s="89">
        <v>744</v>
      </c>
      <c r="CZ123" s="89">
        <v>1071</v>
      </c>
      <c r="DA123" s="89">
        <v>895</v>
      </c>
      <c r="DB123" s="89">
        <v>1844</v>
      </c>
      <c r="DC123" s="89">
        <v>767</v>
      </c>
      <c r="DD123" s="89">
        <v>890</v>
      </c>
      <c r="DE123" s="89">
        <v>1003</v>
      </c>
      <c r="DF123" s="89">
        <v>1654</v>
      </c>
      <c r="DG123" s="89">
        <v>773</v>
      </c>
      <c r="DH123" s="89">
        <v>1222</v>
      </c>
      <c r="DI123" s="89">
        <v>962</v>
      </c>
      <c r="DJ123" s="89">
        <v>1515</v>
      </c>
      <c r="DK123" s="89">
        <v>914</v>
      </c>
      <c r="DL123" s="89">
        <v>2249</v>
      </c>
      <c r="DM123" s="89">
        <v>1175</v>
      </c>
      <c r="DN123" s="89">
        <v>1370</v>
      </c>
      <c r="DO123" s="89">
        <v>1120</v>
      </c>
      <c r="DP123" s="89">
        <v>1300</v>
      </c>
      <c r="DQ123" s="89">
        <v>1758</v>
      </c>
      <c r="DR123" s="89">
        <v>1322</v>
      </c>
      <c r="DS123" s="89">
        <v>1330</v>
      </c>
      <c r="DT123" s="89">
        <v>1134</v>
      </c>
      <c r="DU123" s="89">
        <v>1337</v>
      </c>
      <c r="DV123" s="89">
        <v>1854</v>
      </c>
      <c r="DW123" s="89">
        <v>1050</v>
      </c>
      <c r="DX123" s="89">
        <v>1376</v>
      </c>
      <c r="DY123" s="89">
        <v>1603</v>
      </c>
      <c r="DZ123" s="89">
        <v>1502</v>
      </c>
      <c r="EA123" s="89">
        <v>1172</v>
      </c>
      <c r="EB123" s="89">
        <v>1123</v>
      </c>
      <c r="EC123" s="89">
        <v>1512</v>
      </c>
      <c r="ED123" s="89">
        <v>1651</v>
      </c>
      <c r="EE123" s="89">
        <v>1105</v>
      </c>
      <c r="EF123" s="89">
        <v>1118</v>
      </c>
      <c r="EG123" s="89">
        <v>1146</v>
      </c>
      <c r="EH123" s="89">
        <v>1328</v>
      </c>
      <c r="EI123" s="89">
        <v>1026</v>
      </c>
      <c r="EJ123" s="89">
        <v>973</v>
      </c>
      <c r="EK123" s="89">
        <v>1480</v>
      </c>
      <c r="EL123" s="89">
        <v>1565</v>
      </c>
      <c r="EM123" s="89">
        <v>1140</v>
      </c>
      <c r="EN123" s="89">
        <v>1255</v>
      </c>
      <c r="EO123" s="89">
        <v>800</v>
      </c>
      <c r="EP123" s="89">
        <v>1825</v>
      </c>
      <c r="EQ123" s="89">
        <v>997</v>
      </c>
      <c r="ER123" s="89">
        <v>1256</v>
      </c>
      <c r="ES123" s="89">
        <v>1596</v>
      </c>
      <c r="ET123" s="89">
        <v>1421</v>
      </c>
      <c r="EU123" s="89">
        <v>1026</v>
      </c>
      <c r="EV123" s="89">
        <v>959</v>
      </c>
      <c r="EW123" s="89">
        <v>967</v>
      </c>
      <c r="EX123" s="89">
        <v>1438</v>
      </c>
      <c r="EY123" s="89">
        <v>899</v>
      </c>
      <c r="EZ123" s="89">
        <v>933</v>
      </c>
      <c r="FA123" s="89">
        <v>1598</v>
      </c>
      <c r="FB123" s="89">
        <v>1255</v>
      </c>
      <c r="FC123" s="89">
        <v>896</v>
      </c>
      <c r="FD123" s="89">
        <v>1197</v>
      </c>
      <c r="FE123" s="89">
        <v>929</v>
      </c>
      <c r="FF123" s="89">
        <v>1099</v>
      </c>
      <c r="FG123" s="89"/>
    </row>
    <row r="124" spans="1:163" s="4" customFormat="1" ht="11.25" x14ac:dyDescent="0.2">
      <c r="A124" s="15" t="s">
        <v>172</v>
      </c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4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 t="s">
        <v>54</v>
      </c>
      <c r="AY124" s="12" t="s">
        <v>54</v>
      </c>
      <c r="CX124" s="89">
        <v>36199</v>
      </c>
      <c r="CY124" s="89">
        <v>18252</v>
      </c>
      <c r="CZ124" s="89">
        <v>20925</v>
      </c>
      <c r="DA124" s="89">
        <v>31357</v>
      </c>
      <c r="DB124" s="89">
        <v>39368</v>
      </c>
      <c r="DC124" s="89">
        <v>20418</v>
      </c>
      <c r="DD124" s="89">
        <v>22585</v>
      </c>
      <c r="DE124" s="89">
        <v>33422</v>
      </c>
      <c r="DF124" s="89">
        <v>39230</v>
      </c>
      <c r="DG124" s="89">
        <v>21664</v>
      </c>
      <c r="DH124" s="89">
        <v>26094</v>
      </c>
      <c r="DI124" s="89">
        <v>36706</v>
      </c>
      <c r="DJ124" s="89">
        <v>44273</v>
      </c>
      <c r="DK124" s="89">
        <v>24047</v>
      </c>
      <c r="DL124" s="89">
        <v>28250</v>
      </c>
      <c r="DM124" s="89">
        <v>38669</v>
      </c>
      <c r="DN124" s="89">
        <v>41444</v>
      </c>
      <c r="DO124" s="89">
        <v>22859</v>
      </c>
      <c r="DP124" s="89">
        <v>26274</v>
      </c>
      <c r="DQ124" s="89">
        <v>42880</v>
      </c>
      <c r="DR124" s="89">
        <v>43024</v>
      </c>
      <c r="DS124" s="89">
        <v>25536</v>
      </c>
      <c r="DT124" s="89">
        <v>26711</v>
      </c>
      <c r="DU124" s="89">
        <v>40212</v>
      </c>
      <c r="DV124" s="89">
        <v>41551</v>
      </c>
      <c r="DW124" s="89">
        <v>23349</v>
      </c>
      <c r="DX124" s="89">
        <v>25742</v>
      </c>
      <c r="DY124" s="89">
        <v>40173</v>
      </c>
      <c r="DZ124" s="89">
        <v>43372</v>
      </c>
      <c r="EA124" s="89">
        <v>25642</v>
      </c>
      <c r="EB124" s="89">
        <v>27107</v>
      </c>
      <c r="EC124" s="89">
        <v>40174</v>
      </c>
      <c r="ED124" s="89">
        <v>43076</v>
      </c>
      <c r="EE124" s="89">
        <v>24070</v>
      </c>
      <c r="EF124" s="89">
        <v>26851</v>
      </c>
      <c r="EG124" s="89">
        <v>42287</v>
      </c>
      <c r="EH124" s="89">
        <v>44776</v>
      </c>
      <c r="EI124" s="89">
        <v>26095</v>
      </c>
      <c r="EJ124" s="89">
        <v>25687</v>
      </c>
      <c r="EK124" s="89">
        <v>43561</v>
      </c>
      <c r="EL124" s="89">
        <v>47747</v>
      </c>
      <c r="EM124" s="89">
        <v>26091</v>
      </c>
      <c r="EN124" s="89">
        <v>25635</v>
      </c>
      <c r="EO124" s="89">
        <v>42080</v>
      </c>
      <c r="EP124" s="89">
        <v>48605</v>
      </c>
      <c r="EQ124" s="89">
        <v>25904</v>
      </c>
      <c r="ER124" s="89">
        <v>29212</v>
      </c>
      <c r="ES124" s="89">
        <v>48433</v>
      </c>
      <c r="ET124" s="89">
        <v>55833</v>
      </c>
      <c r="EU124" s="89">
        <v>30223</v>
      </c>
      <c r="EV124" s="89">
        <v>28872</v>
      </c>
      <c r="EW124" s="89">
        <v>52650</v>
      </c>
      <c r="EX124" s="89">
        <v>61389</v>
      </c>
      <c r="EY124" s="89">
        <v>29975</v>
      </c>
      <c r="EZ124" s="89">
        <v>30309</v>
      </c>
      <c r="FA124" s="89">
        <v>60424</v>
      </c>
      <c r="FB124" s="89">
        <v>65551</v>
      </c>
      <c r="FC124" s="89">
        <v>34020</v>
      </c>
      <c r="FD124" s="89">
        <v>32484</v>
      </c>
      <c r="FE124" s="89">
        <v>57558</v>
      </c>
      <c r="FF124" s="89">
        <v>41366</v>
      </c>
      <c r="FG124" s="89"/>
    </row>
    <row r="125" spans="1:163" s="4" customFormat="1" ht="34.5" customHeight="1" x14ac:dyDescent="0.2">
      <c r="A125" s="15" t="s">
        <v>173</v>
      </c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1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 t="s">
        <v>54</v>
      </c>
      <c r="AY125" s="12" t="s">
        <v>54</v>
      </c>
      <c r="CX125" s="89">
        <v>1896</v>
      </c>
      <c r="CY125" s="89">
        <v>1576</v>
      </c>
      <c r="CZ125" s="89">
        <v>2647</v>
      </c>
      <c r="DA125" s="89">
        <v>2164</v>
      </c>
      <c r="DB125" s="89">
        <v>1845</v>
      </c>
      <c r="DC125" s="89">
        <v>2115</v>
      </c>
      <c r="DD125" s="89">
        <v>2529</v>
      </c>
      <c r="DE125" s="89">
        <v>2270</v>
      </c>
      <c r="DF125" s="89">
        <v>2907</v>
      </c>
      <c r="DG125" s="89">
        <v>2586</v>
      </c>
      <c r="DH125" s="89">
        <v>2802</v>
      </c>
      <c r="DI125" s="89">
        <v>2558</v>
      </c>
      <c r="DJ125" s="89">
        <v>2585</v>
      </c>
      <c r="DK125" s="89">
        <v>2760</v>
      </c>
      <c r="DL125" s="89">
        <v>3882</v>
      </c>
      <c r="DM125" s="89">
        <v>3030</v>
      </c>
      <c r="DN125" s="89">
        <v>2485</v>
      </c>
      <c r="DO125" s="89">
        <v>2202</v>
      </c>
      <c r="DP125" s="89">
        <v>2584</v>
      </c>
      <c r="DQ125" s="89">
        <v>2913</v>
      </c>
      <c r="DR125" s="89">
        <v>3086</v>
      </c>
      <c r="DS125" s="89">
        <v>3768</v>
      </c>
      <c r="DT125" s="89">
        <v>2854</v>
      </c>
      <c r="DU125" s="89">
        <v>3081</v>
      </c>
      <c r="DV125" s="89">
        <v>3124</v>
      </c>
      <c r="DW125" s="89">
        <v>2509</v>
      </c>
      <c r="DX125" s="89">
        <v>2949</v>
      </c>
      <c r="DY125" s="89">
        <v>3131</v>
      </c>
      <c r="DZ125" s="89">
        <v>2703</v>
      </c>
      <c r="EA125" s="89">
        <v>2870</v>
      </c>
      <c r="EB125" s="89">
        <v>3294</v>
      </c>
      <c r="EC125" s="89">
        <v>2785</v>
      </c>
      <c r="ED125" s="89">
        <v>2806</v>
      </c>
      <c r="EE125" s="89">
        <v>3388</v>
      </c>
      <c r="EF125" s="89">
        <v>2665</v>
      </c>
      <c r="EG125" s="89">
        <v>3172</v>
      </c>
      <c r="EH125" s="89">
        <v>2910</v>
      </c>
      <c r="EI125" s="89">
        <v>3714</v>
      </c>
      <c r="EJ125" s="89">
        <v>3003</v>
      </c>
      <c r="EK125" s="89">
        <v>3785</v>
      </c>
      <c r="EL125" s="89">
        <v>3142</v>
      </c>
      <c r="EM125" s="89">
        <v>2700</v>
      </c>
      <c r="EN125" s="89">
        <v>2733</v>
      </c>
      <c r="EO125" s="89">
        <v>2867</v>
      </c>
      <c r="EP125" s="89">
        <v>3228</v>
      </c>
      <c r="EQ125" s="89">
        <v>2571</v>
      </c>
      <c r="ER125" s="89">
        <v>2973</v>
      </c>
      <c r="ES125" s="89">
        <v>2671</v>
      </c>
      <c r="ET125" s="89">
        <v>2566</v>
      </c>
      <c r="EU125" s="89">
        <v>2435</v>
      </c>
      <c r="EV125" s="89">
        <v>3332</v>
      </c>
      <c r="EW125" s="89">
        <v>3507</v>
      </c>
      <c r="EX125" s="89">
        <v>3104</v>
      </c>
      <c r="EY125" s="89">
        <v>3053</v>
      </c>
      <c r="EZ125" s="89">
        <v>3455</v>
      </c>
      <c r="FA125" s="89">
        <v>3808</v>
      </c>
      <c r="FB125" s="89">
        <v>3397</v>
      </c>
      <c r="FC125" s="89">
        <v>2753</v>
      </c>
      <c r="FD125" s="89">
        <v>3265</v>
      </c>
      <c r="FE125" s="89">
        <v>3543</v>
      </c>
      <c r="FF125" s="89">
        <v>2239</v>
      </c>
      <c r="FG125" s="89"/>
    </row>
    <row r="126" spans="1:163" s="4" customFormat="1" ht="11.25" x14ac:dyDescent="0.2">
      <c r="A126" s="15" t="s">
        <v>174</v>
      </c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1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 t="s">
        <v>54</v>
      </c>
      <c r="AY126" s="12" t="s">
        <v>54</v>
      </c>
      <c r="CX126" s="89">
        <v>5645</v>
      </c>
      <c r="CY126" s="89">
        <v>4434</v>
      </c>
      <c r="CZ126" s="89">
        <v>14138</v>
      </c>
      <c r="DA126" s="89">
        <v>5911</v>
      </c>
      <c r="DB126" s="89">
        <v>4687</v>
      </c>
      <c r="DC126" s="89">
        <v>4418</v>
      </c>
      <c r="DD126" s="89">
        <v>12936</v>
      </c>
      <c r="DE126" s="89">
        <v>5793</v>
      </c>
      <c r="DF126" s="89">
        <v>5212</v>
      </c>
      <c r="DG126" s="89">
        <v>5433</v>
      </c>
      <c r="DH126" s="89">
        <v>14226</v>
      </c>
      <c r="DI126" s="89">
        <v>6331</v>
      </c>
      <c r="DJ126" s="89">
        <v>6739</v>
      </c>
      <c r="DK126" s="89">
        <v>5560</v>
      </c>
      <c r="DL126" s="89">
        <v>14707</v>
      </c>
      <c r="DM126" s="89">
        <v>7032</v>
      </c>
      <c r="DN126" s="89">
        <v>6011</v>
      </c>
      <c r="DO126" s="89">
        <v>6059</v>
      </c>
      <c r="DP126" s="89">
        <v>9634</v>
      </c>
      <c r="DQ126" s="89">
        <v>8028</v>
      </c>
      <c r="DR126" s="89">
        <v>6874</v>
      </c>
      <c r="DS126" s="89">
        <v>5894</v>
      </c>
      <c r="DT126" s="89">
        <v>11916</v>
      </c>
      <c r="DU126" s="89">
        <v>7904</v>
      </c>
      <c r="DV126" s="89">
        <v>6549</v>
      </c>
      <c r="DW126" s="89">
        <v>5939</v>
      </c>
      <c r="DX126" s="89">
        <v>8388</v>
      </c>
      <c r="DY126" s="89">
        <v>6480</v>
      </c>
      <c r="DZ126" s="89">
        <v>6446</v>
      </c>
      <c r="EA126" s="89">
        <v>5581</v>
      </c>
      <c r="EB126" s="89">
        <v>6870</v>
      </c>
      <c r="EC126" s="89">
        <v>6510</v>
      </c>
      <c r="ED126" s="89">
        <v>6581</v>
      </c>
      <c r="EE126" s="89">
        <v>5335</v>
      </c>
      <c r="EF126" s="89">
        <v>9629</v>
      </c>
      <c r="EG126" s="89">
        <v>8173</v>
      </c>
      <c r="EH126" s="89">
        <v>6533</v>
      </c>
      <c r="EI126" s="89">
        <v>5022</v>
      </c>
      <c r="EJ126" s="89">
        <v>11446</v>
      </c>
      <c r="EK126" s="89">
        <v>7188</v>
      </c>
      <c r="EL126" s="89">
        <v>8462</v>
      </c>
      <c r="EM126" s="89">
        <v>4799</v>
      </c>
      <c r="EN126" s="89">
        <v>11559</v>
      </c>
      <c r="EO126" s="89">
        <v>9033</v>
      </c>
      <c r="EP126" s="89">
        <v>8670</v>
      </c>
      <c r="EQ126" s="89">
        <v>5431</v>
      </c>
      <c r="ER126" s="89">
        <v>15228</v>
      </c>
      <c r="ES126" s="89">
        <v>9037</v>
      </c>
      <c r="ET126" s="89">
        <v>9234</v>
      </c>
      <c r="EU126" s="89">
        <v>7520</v>
      </c>
      <c r="EV126" s="89">
        <v>14310</v>
      </c>
      <c r="EW126" s="89">
        <v>9616</v>
      </c>
      <c r="EX126" s="89">
        <v>10432</v>
      </c>
      <c r="EY126" s="89">
        <v>5913</v>
      </c>
      <c r="EZ126" s="89">
        <v>14032</v>
      </c>
      <c r="FA126" s="89">
        <v>8813</v>
      </c>
      <c r="FB126" s="89">
        <v>8372</v>
      </c>
      <c r="FC126" s="89">
        <v>5889</v>
      </c>
      <c r="FD126" s="89">
        <v>13738</v>
      </c>
      <c r="FE126" s="89">
        <v>9070</v>
      </c>
      <c r="FF126" s="89">
        <v>4665</v>
      </c>
      <c r="FG126" s="89"/>
    </row>
    <row r="127" spans="1:163" s="4" customFormat="1" ht="11.25" x14ac:dyDescent="0.2">
      <c r="A127" s="15" t="s">
        <v>175</v>
      </c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1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 t="s">
        <v>54</v>
      </c>
      <c r="AY127" s="12" t="s">
        <v>54</v>
      </c>
      <c r="CX127" s="89">
        <v>5153</v>
      </c>
      <c r="CY127" s="89">
        <v>4097</v>
      </c>
      <c r="CZ127" s="89">
        <v>5604</v>
      </c>
      <c r="DA127" s="89">
        <v>6553</v>
      </c>
      <c r="DB127" s="89">
        <v>5112</v>
      </c>
      <c r="DC127" s="89">
        <v>4332</v>
      </c>
      <c r="DD127" s="89">
        <v>6529</v>
      </c>
      <c r="DE127" s="89">
        <v>7203</v>
      </c>
      <c r="DF127" s="89">
        <v>6326</v>
      </c>
      <c r="DG127" s="89">
        <v>5016</v>
      </c>
      <c r="DH127" s="89">
        <v>7112</v>
      </c>
      <c r="DI127" s="89">
        <v>8026</v>
      </c>
      <c r="DJ127" s="89">
        <v>6075</v>
      </c>
      <c r="DK127" s="89">
        <v>6934</v>
      </c>
      <c r="DL127" s="89">
        <v>8983</v>
      </c>
      <c r="DM127" s="89">
        <v>8945</v>
      </c>
      <c r="DN127" s="89">
        <v>7354</v>
      </c>
      <c r="DO127" s="89">
        <v>7437</v>
      </c>
      <c r="DP127" s="89">
        <v>10202</v>
      </c>
      <c r="DQ127" s="89">
        <v>10128</v>
      </c>
      <c r="DR127" s="89">
        <v>9016</v>
      </c>
      <c r="DS127" s="89">
        <v>7715</v>
      </c>
      <c r="DT127" s="89">
        <v>11187</v>
      </c>
      <c r="DU127" s="89">
        <v>10491</v>
      </c>
      <c r="DV127" s="89">
        <v>8628</v>
      </c>
      <c r="DW127" s="89">
        <v>7157</v>
      </c>
      <c r="DX127" s="89">
        <v>10361</v>
      </c>
      <c r="DY127" s="89">
        <v>10720</v>
      </c>
      <c r="DZ127" s="89">
        <v>8230</v>
      </c>
      <c r="EA127" s="89">
        <v>7819</v>
      </c>
      <c r="EB127" s="89">
        <v>9643</v>
      </c>
      <c r="EC127" s="89">
        <v>11321</v>
      </c>
      <c r="ED127" s="89">
        <v>9095</v>
      </c>
      <c r="EE127" s="89">
        <v>7216</v>
      </c>
      <c r="EF127" s="89">
        <v>10228</v>
      </c>
      <c r="EG127" s="89">
        <v>13201</v>
      </c>
      <c r="EH127" s="89">
        <v>10741</v>
      </c>
      <c r="EI127" s="89">
        <v>9133</v>
      </c>
      <c r="EJ127" s="89">
        <v>10700</v>
      </c>
      <c r="EK127" s="89">
        <v>13179</v>
      </c>
      <c r="EL127" s="89">
        <v>11703</v>
      </c>
      <c r="EM127" s="89">
        <v>8473</v>
      </c>
      <c r="EN127" s="89">
        <v>11928</v>
      </c>
      <c r="EO127" s="89">
        <v>13658</v>
      </c>
      <c r="EP127" s="89">
        <v>11982</v>
      </c>
      <c r="EQ127" s="89">
        <v>9629</v>
      </c>
      <c r="ER127" s="89">
        <v>12741</v>
      </c>
      <c r="ES127" s="89">
        <v>15615</v>
      </c>
      <c r="ET127" s="89">
        <v>13655</v>
      </c>
      <c r="EU127" s="89">
        <v>11291</v>
      </c>
      <c r="EV127" s="89">
        <v>14893</v>
      </c>
      <c r="EW127" s="89">
        <v>15989</v>
      </c>
      <c r="EX127" s="89">
        <v>13983</v>
      </c>
      <c r="EY127" s="89">
        <v>11315</v>
      </c>
      <c r="EZ127" s="89">
        <v>13135</v>
      </c>
      <c r="FA127" s="89">
        <v>15742</v>
      </c>
      <c r="FB127" s="89">
        <v>11415</v>
      </c>
      <c r="FC127" s="89">
        <v>11532</v>
      </c>
      <c r="FD127" s="89">
        <v>13417</v>
      </c>
      <c r="FE127" s="89">
        <v>16085</v>
      </c>
      <c r="FF127" s="89">
        <v>7038</v>
      </c>
      <c r="FG127" s="89"/>
    </row>
    <row r="128" spans="1:163" s="4" customFormat="1" ht="11.25" x14ac:dyDescent="0.2">
      <c r="A128" s="15" t="s">
        <v>176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1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 t="s">
        <v>54</v>
      </c>
      <c r="AY128" s="12" t="s">
        <v>54</v>
      </c>
      <c r="CX128" s="89">
        <v>1556</v>
      </c>
      <c r="CY128" s="89">
        <v>715</v>
      </c>
      <c r="CZ128" s="89">
        <v>1422</v>
      </c>
      <c r="DA128" s="89">
        <v>594</v>
      </c>
      <c r="DB128" s="89">
        <v>1794</v>
      </c>
      <c r="DC128" s="89">
        <v>801</v>
      </c>
      <c r="DD128" s="89">
        <v>1444</v>
      </c>
      <c r="DE128" s="89">
        <v>804</v>
      </c>
      <c r="DF128" s="89">
        <v>2183</v>
      </c>
      <c r="DG128" s="89">
        <v>1041</v>
      </c>
      <c r="DH128" s="89">
        <v>1984</v>
      </c>
      <c r="DI128" s="89">
        <v>913</v>
      </c>
      <c r="DJ128" s="89">
        <v>2773</v>
      </c>
      <c r="DK128" s="89">
        <v>1200</v>
      </c>
      <c r="DL128" s="89">
        <v>2562</v>
      </c>
      <c r="DM128" s="89">
        <v>1376</v>
      </c>
      <c r="DN128" s="89">
        <v>3487</v>
      </c>
      <c r="DO128" s="89">
        <v>1415</v>
      </c>
      <c r="DP128" s="89">
        <v>3092</v>
      </c>
      <c r="DQ128" s="89">
        <v>1625</v>
      </c>
      <c r="DR128" s="89">
        <v>4575</v>
      </c>
      <c r="DS128" s="89">
        <v>1511</v>
      </c>
      <c r="DT128" s="89">
        <v>3132</v>
      </c>
      <c r="DU128" s="89">
        <v>1539</v>
      </c>
      <c r="DV128" s="89">
        <v>4639</v>
      </c>
      <c r="DW128" s="89">
        <v>1713</v>
      </c>
      <c r="DX128" s="89">
        <v>3209</v>
      </c>
      <c r="DY128" s="89">
        <v>1446</v>
      </c>
      <c r="DZ128" s="89">
        <v>4895</v>
      </c>
      <c r="EA128" s="89">
        <v>1767</v>
      </c>
      <c r="EB128" s="89">
        <v>2944</v>
      </c>
      <c r="EC128" s="89">
        <v>1301</v>
      </c>
      <c r="ED128" s="89">
        <v>4860</v>
      </c>
      <c r="EE128" s="89">
        <v>1513</v>
      </c>
      <c r="EF128" s="89">
        <v>2921</v>
      </c>
      <c r="EG128" s="89">
        <v>1318</v>
      </c>
      <c r="EH128" s="89">
        <v>4262</v>
      </c>
      <c r="EI128" s="89">
        <v>1488</v>
      </c>
      <c r="EJ128" s="89">
        <v>3263</v>
      </c>
      <c r="EK128" s="89">
        <v>1605</v>
      </c>
      <c r="EL128" s="89">
        <v>4538</v>
      </c>
      <c r="EM128" s="89">
        <v>1494</v>
      </c>
      <c r="EN128" s="89">
        <v>3635</v>
      </c>
      <c r="EO128" s="89">
        <v>1768</v>
      </c>
      <c r="EP128" s="89">
        <v>4830</v>
      </c>
      <c r="EQ128" s="89">
        <v>1631</v>
      </c>
      <c r="ER128" s="89">
        <v>3166</v>
      </c>
      <c r="ES128" s="89">
        <v>1704</v>
      </c>
      <c r="ET128" s="89">
        <v>4762</v>
      </c>
      <c r="EU128" s="89">
        <v>1047</v>
      </c>
      <c r="EV128" s="89">
        <v>2889</v>
      </c>
      <c r="EW128" s="89">
        <v>1397</v>
      </c>
      <c r="EX128" s="89">
        <v>4228</v>
      </c>
      <c r="EY128" s="89">
        <v>1498</v>
      </c>
      <c r="EZ128" s="89">
        <v>2867</v>
      </c>
      <c r="FA128" s="89">
        <v>1219</v>
      </c>
      <c r="FB128" s="89">
        <v>4182</v>
      </c>
      <c r="FC128" s="89">
        <v>1646</v>
      </c>
      <c r="FD128" s="89">
        <v>2532</v>
      </c>
      <c r="FE128" s="89">
        <v>1480</v>
      </c>
      <c r="FF128" s="89">
        <v>3537</v>
      </c>
      <c r="FG128" s="89"/>
    </row>
    <row r="129" spans="1:163" s="4" customFormat="1" ht="11.25" x14ac:dyDescent="0.2">
      <c r="A129" s="15" t="s">
        <v>177</v>
      </c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1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 t="s">
        <v>54</v>
      </c>
      <c r="AY129" s="12" t="s">
        <v>54</v>
      </c>
      <c r="CX129" s="89">
        <v>159</v>
      </c>
      <c r="CY129" s="89">
        <v>185</v>
      </c>
      <c r="CZ129" s="89">
        <v>729</v>
      </c>
      <c r="DA129" s="89">
        <v>518</v>
      </c>
      <c r="DB129" s="89">
        <v>460</v>
      </c>
      <c r="DC129" s="89">
        <v>388</v>
      </c>
      <c r="DD129" s="89">
        <v>1502</v>
      </c>
      <c r="DE129" s="89">
        <v>697</v>
      </c>
      <c r="DF129" s="89">
        <v>528</v>
      </c>
      <c r="DG129" s="89">
        <v>429</v>
      </c>
      <c r="DH129" s="89">
        <v>1293</v>
      </c>
      <c r="DI129" s="89">
        <v>691</v>
      </c>
      <c r="DJ129" s="89">
        <v>542</v>
      </c>
      <c r="DK129" s="89">
        <v>599</v>
      </c>
      <c r="DL129" s="89">
        <v>902</v>
      </c>
      <c r="DM129" s="89">
        <v>667</v>
      </c>
      <c r="DN129" s="89">
        <v>545</v>
      </c>
      <c r="DO129" s="89">
        <v>399</v>
      </c>
      <c r="DP129" s="89">
        <v>506</v>
      </c>
      <c r="DQ129" s="89">
        <v>483</v>
      </c>
      <c r="DR129" s="89">
        <v>551</v>
      </c>
      <c r="DS129" s="89">
        <v>685</v>
      </c>
      <c r="DT129" s="89">
        <v>659</v>
      </c>
      <c r="DU129" s="89">
        <v>592</v>
      </c>
      <c r="DV129" s="89">
        <v>533</v>
      </c>
      <c r="DW129" s="89">
        <v>481</v>
      </c>
      <c r="DX129" s="89">
        <v>661</v>
      </c>
      <c r="DY129" s="89">
        <v>473</v>
      </c>
      <c r="DZ129" s="89">
        <v>556</v>
      </c>
      <c r="EA129" s="89">
        <v>564</v>
      </c>
      <c r="EB129" s="89">
        <v>433</v>
      </c>
      <c r="EC129" s="89">
        <v>439</v>
      </c>
      <c r="ED129" s="89">
        <v>877</v>
      </c>
      <c r="EE129" s="89">
        <v>591</v>
      </c>
      <c r="EF129" s="89">
        <v>526</v>
      </c>
      <c r="EG129" s="89">
        <v>773</v>
      </c>
      <c r="EH129" s="89">
        <v>621</v>
      </c>
      <c r="EI129" s="89">
        <v>419</v>
      </c>
      <c r="EJ129" s="89">
        <v>653</v>
      </c>
      <c r="EK129" s="89">
        <v>971</v>
      </c>
      <c r="EL129" s="89">
        <v>913</v>
      </c>
      <c r="EM129" s="89">
        <v>713</v>
      </c>
      <c r="EN129" s="89">
        <v>945</v>
      </c>
      <c r="EO129" s="89">
        <v>1124</v>
      </c>
      <c r="EP129" s="89">
        <v>822</v>
      </c>
      <c r="EQ129" s="89">
        <v>463</v>
      </c>
      <c r="ER129" s="89">
        <v>801</v>
      </c>
      <c r="ES129" s="89">
        <v>864</v>
      </c>
      <c r="ET129" s="89">
        <v>1036</v>
      </c>
      <c r="EU129" s="89">
        <v>646</v>
      </c>
      <c r="EV129" s="89">
        <v>768</v>
      </c>
      <c r="EW129" s="89">
        <v>459</v>
      </c>
      <c r="EX129" s="89">
        <v>660</v>
      </c>
      <c r="EY129" s="89">
        <v>449</v>
      </c>
      <c r="EZ129" s="89">
        <v>542</v>
      </c>
      <c r="FA129" s="89">
        <v>595</v>
      </c>
      <c r="FB129" s="89">
        <v>773</v>
      </c>
      <c r="FC129" s="89">
        <v>423</v>
      </c>
      <c r="FD129" s="89">
        <v>580</v>
      </c>
      <c r="FE129" s="89">
        <v>551</v>
      </c>
      <c r="FF129" s="89">
        <v>471</v>
      </c>
      <c r="FG129" s="89"/>
    </row>
    <row r="130" spans="1:163" s="4" customFormat="1" ht="11.25" x14ac:dyDescent="0.2">
      <c r="A130" s="15" t="s">
        <v>178</v>
      </c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1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 t="s">
        <v>54</v>
      </c>
      <c r="AY130" s="12" t="s">
        <v>54</v>
      </c>
      <c r="CX130" s="89">
        <v>1018</v>
      </c>
      <c r="CY130" s="89">
        <v>539</v>
      </c>
      <c r="CZ130" s="89">
        <v>766</v>
      </c>
      <c r="DA130" s="89">
        <v>728</v>
      </c>
      <c r="DB130" s="89">
        <v>840</v>
      </c>
      <c r="DC130" s="89">
        <v>704</v>
      </c>
      <c r="DD130" s="89">
        <v>985</v>
      </c>
      <c r="DE130" s="89">
        <v>650</v>
      </c>
      <c r="DF130" s="89">
        <v>1228</v>
      </c>
      <c r="DG130" s="89">
        <v>692</v>
      </c>
      <c r="DH130" s="89">
        <v>1169</v>
      </c>
      <c r="DI130" s="89">
        <v>923</v>
      </c>
      <c r="DJ130" s="89">
        <v>1375</v>
      </c>
      <c r="DK130" s="89">
        <v>880</v>
      </c>
      <c r="DL130" s="89">
        <v>1717</v>
      </c>
      <c r="DM130" s="89">
        <v>1041</v>
      </c>
      <c r="DN130" s="89">
        <v>1484</v>
      </c>
      <c r="DO130" s="89">
        <v>1071</v>
      </c>
      <c r="DP130" s="89">
        <v>1565</v>
      </c>
      <c r="DQ130" s="89">
        <v>1176</v>
      </c>
      <c r="DR130" s="89">
        <v>1477</v>
      </c>
      <c r="DS130" s="89">
        <v>930</v>
      </c>
      <c r="DT130" s="89">
        <v>1540</v>
      </c>
      <c r="DU130" s="89">
        <v>958</v>
      </c>
      <c r="DV130" s="89">
        <v>1500</v>
      </c>
      <c r="DW130" s="89">
        <v>887</v>
      </c>
      <c r="DX130" s="89">
        <v>1295</v>
      </c>
      <c r="DY130" s="89">
        <v>1060</v>
      </c>
      <c r="DZ130" s="89">
        <v>1520</v>
      </c>
      <c r="EA130" s="89">
        <v>1137</v>
      </c>
      <c r="EB130" s="89">
        <v>1216</v>
      </c>
      <c r="EC130" s="89">
        <v>1000</v>
      </c>
      <c r="ED130" s="89">
        <v>1496</v>
      </c>
      <c r="EE130" s="89">
        <v>1098</v>
      </c>
      <c r="EF130" s="89">
        <v>1260</v>
      </c>
      <c r="EG130" s="89">
        <v>1138</v>
      </c>
      <c r="EH130" s="89">
        <v>1352</v>
      </c>
      <c r="EI130" s="89">
        <v>1096</v>
      </c>
      <c r="EJ130" s="89">
        <v>1107</v>
      </c>
      <c r="EK130" s="89">
        <v>1879</v>
      </c>
      <c r="EL130" s="89">
        <v>2055</v>
      </c>
      <c r="EM130" s="89">
        <v>1275</v>
      </c>
      <c r="EN130" s="89">
        <v>1200</v>
      </c>
      <c r="EO130" s="89">
        <v>1253</v>
      </c>
      <c r="EP130" s="89">
        <v>1583</v>
      </c>
      <c r="EQ130" s="89">
        <v>1151</v>
      </c>
      <c r="ER130" s="89">
        <v>1695</v>
      </c>
      <c r="ES130" s="89">
        <v>1575</v>
      </c>
      <c r="ET130" s="89">
        <v>1819</v>
      </c>
      <c r="EU130" s="89">
        <v>1047</v>
      </c>
      <c r="EV130" s="89">
        <v>1237</v>
      </c>
      <c r="EW130" s="89">
        <v>1030</v>
      </c>
      <c r="EX130" s="89">
        <v>1486</v>
      </c>
      <c r="EY130" s="89">
        <v>1111</v>
      </c>
      <c r="EZ130" s="89">
        <v>1569</v>
      </c>
      <c r="FA130" s="89">
        <v>1506</v>
      </c>
      <c r="FB130" s="89">
        <v>1551</v>
      </c>
      <c r="FC130" s="89">
        <v>949</v>
      </c>
      <c r="FD130" s="89">
        <v>1344</v>
      </c>
      <c r="FE130" s="89">
        <v>1151</v>
      </c>
      <c r="FF130" s="89">
        <v>1081</v>
      </c>
      <c r="FG130" s="89"/>
    </row>
    <row r="131" spans="1:163" s="4" customFormat="1" ht="11.25" x14ac:dyDescent="0.2">
      <c r="A131" s="15" t="s">
        <v>179</v>
      </c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4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 t="s">
        <v>54</v>
      </c>
      <c r="AY131" s="12" t="s">
        <v>54</v>
      </c>
      <c r="CX131" s="89">
        <v>15426</v>
      </c>
      <c r="CY131" s="89">
        <v>11546</v>
      </c>
      <c r="CZ131" s="89">
        <v>25306</v>
      </c>
      <c r="DA131" s="89">
        <v>16469</v>
      </c>
      <c r="DB131" s="89">
        <v>14738</v>
      </c>
      <c r="DC131" s="89">
        <v>12758</v>
      </c>
      <c r="DD131" s="89">
        <v>25924</v>
      </c>
      <c r="DE131" s="89">
        <v>17417</v>
      </c>
      <c r="DF131" s="89">
        <v>18385</v>
      </c>
      <c r="DG131" s="89">
        <v>15198</v>
      </c>
      <c r="DH131" s="89">
        <v>28586</v>
      </c>
      <c r="DI131" s="89">
        <v>19441</v>
      </c>
      <c r="DJ131" s="89">
        <v>20089</v>
      </c>
      <c r="DK131" s="89">
        <v>17933</v>
      </c>
      <c r="DL131" s="89">
        <v>32753</v>
      </c>
      <c r="DM131" s="89">
        <v>22091</v>
      </c>
      <c r="DN131" s="89">
        <v>21367</v>
      </c>
      <c r="DO131" s="89">
        <v>18583</v>
      </c>
      <c r="DP131" s="89">
        <v>27582</v>
      </c>
      <c r="DQ131" s="89">
        <v>24354</v>
      </c>
      <c r="DR131" s="89">
        <v>25579</v>
      </c>
      <c r="DS131" s="89">
        <v>20504</v>
      </c>
      <c r="DT131" s="89">
        <v>31288</v>
      </c>
      <c r="DU131" s="89">
        <v>24565</v>
      </c>
      <c r="DV131" s="89">
        <v>24973</v>
      </c>
      <c r="DW131" s="89">
        <v>18686</v>
      </c>
      <c r="DX131" s="89">
        <v>26864</v>
      </c>
      <c r="DY131" s="89">
        <v>23310</v>
      </c>
      <c r="DZ131" s="89">
        <v>24352</v>
      </c>
      <c r="EA131" s="89">
        <v>19737</v>
      </c>
      <c r="EB131" s="89">
        <v>24400</v>
      </c>
      <c r="EC131" s="89">
        <v>23356</v>
      </c>
      <c r="ED131" s="89">
        <v>25715</v>
      </c>
      <c r="EE131" s="89">
        <v>19140</v>
      </c>
      <c r="EF131" s="89">
        <v>27230</v>
      </c>
      <c r="EG131" s="89">
        <v>27774</v>
      </c>
      <c r="EH131" s="89">
        <v>26419</v>
      </c>
      <c r="EI131" s="89">
        <v>20873</v>
      </c>
      <c r="EJ131" s="89">
        <v>30173</v>
      </c>
      <c r="EK131" s="89">
        <v>28607</v>
      </c>
      <c r="EL131" s="89">
        <v>30812</v>
      </c>
      <c r="EM131" s="89">
        <v>19453</v>
      </c>
      <c r="EN131" s="89">
        <v>31999</v>
      </c>
      <c r="EO131" s="89">
        <v>29703</v>
      </c>
      <c r="EP131" s="89">
        <v>31115</v>
      </c>
      <c r="EQ131" s="89">
        <v>20875</v>
      </c>
      <c r="ER131" s="89">
        <v>36606</v>
      </c>
      <c r="ES131" s="89">
        <v>31466</v>
      </c>
      <c r="ET131" s="89">
        <v>33072</v>
      </c>
      <c r="EU131" s="89">
        <v>23986</v>
      </c>
      <c r="EV131" s="89">
        <v>37429</v>
      </c>
      <c r="EW131" s="89">
        <v>31998</v>
      </c>
      <c r="EX131" s="89">
        <v>33894</v>
      </c>
      <c r="EY131" s="89">
        <v>23339</v>
      </c>
      <c r="EZ131" s="89">
        <v>35600</v>
      </c>
      <c r="FA131" s="89">
        <v>31683</v>
      </c>
      <c r="FB131" s="89">
        <v>29689</v>
      </c>
      <c r="FC131" s="89">
        <v>23191</v>
      </c>
      <c r="FD131" s="89">
        <v>34874</v>
      </c>
      <c r="FE131" s="89">
        <v>31880</v>
      </c>
      <c r="FF131" s="89">
        <v>19030</v>
      </c>
      <c r="FG131" s="89"/>
    </row>
    <row r="132" spans="1:163" s="4" customFormat="1" ht="37.5" customHeight="1" x14ac:dyDescent="0.2">
      <c r="A132" s="1" t="s">
        <v>180</v>
      </c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1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 t="s">
        <v>54</v>
      </c>
      <c r="AY132" s="12" t="s">
        <v>54</v>
      </c>
      <c r="CX132" s="89">
        <v>6527</v>
      </c>
      <c r="CY132" s="89">
        <v>9210</v>
      </c>
      <c r="CZ132" s="89">
        <v>10071</v>
      </c>
      <c r="DA132" s="89">
        <v>8725</v>
      </c>
      <c r="DB132" s="89">
        <v>8640</v>
      </c>
      <c r="DC132" s="89">
        <v>9942</v>
      </c>
      <c r="DD132" s="89">
        <v>11160</v>
      </c>
      <c r="DE132" s="89">
        <v>10607</v>
      </c>
      <c r="DF132" s="89">
        <v>10524</v>
      </c>
      <c r="DG132" s="89">
        <v>9399</v>
      </c>
      <c r="DH132" s="89">
        <v>12304</v>
      </c>
      <c r="DI132" s="89">
        <v>9849</v>
      </c>
      <c r="DJ132" s="89">
        <v>9372</v>
      </c>
      <c r="DK132" s="89">
        <v>11286</v>
      </c>
      <c r="DL132" s="89">
        <v>16666</v>
      </c>
      <c r="DM132" s="89">
        <v>10638</v>
      </c>
      <c r="DN132" s="89">
        <v>8597</v>
      </c>
      <c r="DO132" s="89">
        <v>9134</v>
      </c>
      <c r="DP132" s="89">
        <v>11035</v>
      </c>
      <c r="DQ132" s="89">
        <v>9359</v>
      </c>
      <c r="DR132" s="89">
        <v>8615</v>
      </c>
      <c r="DS132" s="89">
        <v>11163</v>
      </c>
      <c r="DT132" s="89">
        <v>11771</v>
      </c>
      <c r="DU132" s="89">
        <v>11355</v>
      </c>
      <c r="DV132" s="89">
        <v>9377</v>
      </c>
      <c r="DW132" s="89">
        <v>10130</v>
      </c>
      <c r="DX132" s="89">
        <v>12478</v>
      </c>
      <c r="DY132" s="89">
        <v>12877</v>
      </c>
      <c r="DZ132" s="89">
        <v>10626</v>
      </c>
      <c r="EA132" s="89">
        <v>10922</v>
      </c>
      <c r="EB132" s="89">
        <v>12697</v>
      </c>
      <c r="EC132" s="89">
        <v>12022</v>
      </c>
      <c r="ED132" s="89">
        <v>9042</v>
      </c>
      <c r="EE132" s="89">
        <v>11898</v>
      </c>
      <c r="EF132" s="89">
        <v>10203</v>
      </c>
      <c r="EG132" s="89">
        <v>10538</v>
      </c>
      <c r="EH132" s="89">
        <v>8287</v>
      </c>
      <c r="EI132" s="89">
        <v>11443</v>
      </c>
      <c r="EJ132" s="89">
        <v>13244</v>
      </c>
      <c r="EK132" s="89">
        <v>11942</v>
      </c>
      <c r="EL132" s="89">
        <v>9287</v>
      </c>
      <c r="EM132" s="89">
        <v>9606</v>
      </c>
      <c r="EN132" s="89">
        <v>10370</v>
      </c>
      <c r="EO132" s="89">
        <v>8965</v>
      </c>
      <c r="EP132" s="89">
        <v>7574</v>
      </c>
      <c r="EQ132" s="89">
        <v>9507</v>
      </c>
      <c r="ER132" s="89">
        <v>9383</v>
      </c>
      <c r="ES132" s="89">
        <v>9124</v>
      </c>
      <c r="ET132" s="89">
        <v>8528</v>
      </c>
      <c r="EU132" s="89">
        <v>9083</v>
      </c>
      <c r="EV132" s="89">
        <v>12415</v>
      </c>
      <c r="EW132" s="89">
        <v>11707</v>
      </c>
      <c r="EX132" s="89">
        <v>9538</v>
      </c>
      <c r="EY132" s="89">
        <v>11784</v>
      </c>
      <c r="EZ132" s="89">
        <v>13934</v>
      </c>
      <c r="FA132" s="89">
        <v>12687</v>
      </c>
      <c r="FB132" s="89">
        <v>10675</v>
      </c>
      <c r="FC132" s="89">
        <v>11296</v>
      </c>
      <c r="FD132" s="89">
        <v>13074</v>
      </c>
      <c r="FE132" s="89">
        <v>12017</v>
      </c>
      <c r="FF132" s="89">
        <v>5749</v>
      </c>
      <c r="FG132" s="89"/>
    </row>
    <row r="133" spans="1:163" s="4" customFormat="1" ht="11.25" x14ac:dyDescent="0.2">
      <c r="A133" s="1" t="s">
        <v>181</v>
      </c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1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 t="s">
        <v>54</v>
      </c>
      <c r="AY133" s="12" t="s">
        <v>54</v>
      </c>
      <c r="CX133" s="89">
        <v>24474</v>
      </c>
      <c r="CY133" s="89">
        <v>16256</v>
      </c>
      <c r="CZ133" s="89">
        <v>18172</v>
      </c>
      <c r="DA133" s="89">
        <v>25769</v>
      </c>
      <c r="DB133" s="89">
        <v>24876</v>
      </c>
      <c r="DC133" s="89">
        <v>18776</v>
      </c>
      <c r="DD133" s="89">
        <v>17844</v>
      </c>
      <c r="DE133" s="89">
        <v>29036</v>
      </c>
      <c r="DF133" s="89">
        <v>26024</v>
      </c>
      <c r="DG133" s="89">
        <v>20984</v>
      </c>
      <c r="DH133" s="89">
        <v>20273</v>
      </c>
      <c r="DI133" s="89">
        <v>31790</v>
      </c>
      <c r="DJ133" s="89">
        <v>30507</v>
      </c>
      <c r="DK133" s="89">
        <v>22446</v>
      </c>
      <c r="DL133" s="89">
        <v>22890</v>
      </c>
      <c r="DM133" s="89">
        <v>34218</v>
      </c>
      <c r="DN133" s="89">
        <v>29978</v>
      </c>
      <c r="DO133" s="89">
        <v>22807</v>
      </c>
      <c r="DP133" s="89">
        <v>22649</v>
      </c>
      <c r="DQ133" s="89">
        <v>36373</v>
      </c>
      <c r="DR133" s="89">
        <v>31856</v>
      </c>
      <c r="DS133" s="89">
        <v>23634</v>
      </c>
      <c r="DT133" s="89">
        <v>23706</v>
      </c>
      <c r="DU133" s="89">
        <v>36940</v>
      </c>
      <c r="DV133" s="89">
        <v>30089</v>
      </c>
      <c r="DW133" s="89">
        <v>21729</v>
      </c>
      <c r="DX133" s="89">
        <v>24048</v>
      </c>
      <c r="DY133" s="89">
        <v>37911</v>
      </c>
      <c r="DZ133" s="89">
        <v>29960</v>
      </c>
      <c r="EA133" s="89">
        <v>23122</v>
      </c>
      <c r="EB133" s="89">
        <v>24399</v>
      </c>
      <c r="EC133" s="89">
        <v>37444</v>
      </c>
      <c r="ED133" s="89">
        <v>33596</v>
      </c>
      <c r="EE133" s="89">
        <v>23453</v>
      </c>
      <c r="EF133" s="89">
        <v>23738</v>
      </c>
      <c r="EG133" s="89">
        <v>37494</v>
      </c>
      <c r="EH133" s="89">
        <v>32572</v>
      </c>
      <c r="EI133" s="89">
        <v>23863</v>
      </c>
      <c r="EJ133" s="89">
        <v>25573</v>
      </c>
      <c r="EK133" s="89">
        <v>37964</v>
      </c>
      <c r="EL133" s="89">
        <v>33286</v>
      </c>
      <c r="EM133" s="89">
        <v>24557</v>
      </c>
      <c r="EN133" s="89">
        <v>24049</v>
      </c>
      <c r="EO133" s="89">
        <v>43883</v>
      </c>
      <c r="EP133" s="89">
        <v>40298</v>
      </c>
      <c r="EQ133" s="89">
        <v>29071</v>
      </c>
      <c r="ER133" s="89">
        <v>29416</v>
      </c>
      <c r="ES133" s="89">
        <v>48212</v>
      </c>
      <c r="ET133" s="89">
        <v>39955</v>
      </c>
      <c r="EU133" s="89">
        <v>31531</v>
      </c>
      <c r="EV133" s="89">
        <v>31295</v>
      </c>
      <c r="EW133" s="89">
        <v>53683</v>
      </c>
      <c r="EX133" s="89">
        <v>51068</v>
      </c>
      <c r="EY133" s="89">
        <v>33307</v>
      </c>
      <c r="EZ133" s="89">
        <v>34653</v>
      </c>
      <c r="FA133" s="89">
        <v>50763</v>
      </c>
      <c r="FB133" s="89">
        <v>46016</v>
      </c>
      <c r="FC133" s="89">
        <v>32668</v>
      </c>
      <c r="FD133" s="89">
        <v>33703</v>
      </c>
      <c r="FE133" s="89">
        <v>50309</v>
      </c>
      <c r="FF133" s="89">
        <v>30824</v>
      </c>
      <c r="FG133" s="89"/>
    </row>
    <row r="134" spans="1:163" s="4" customFormat="1" ht="11.25" x14ac:dyDescent="0.2">
      <c r="A134" s="1" t="s">
        <v>182</v>
      </c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1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 t="s">
        <v>54</v>
      </c>
      <c r="AY134" s="12" t="s">
        <v>54</v>
      </c>
      <c r="CX134" s="89">
        <v>15544</v>
      </c>
      <c r="CY134" s="89">
        <v>13107</v>
      </c>
      <c r="CZ134" s="89">
        <v>14267</v>
      </c>
      <c r="DA134" s="89">
        <v>23127</v>
      </c>
      <c r="DB134" s="89">
        <v>14056</v>
      </c>
      <c r="DC134" s="89">
        <v>15272</v>
      </c>
      <c r="DD134" s="89">
        <v>14795</v>
      </c>
      <c r="DE134" s="89">
        <v>27174</v>
      </c>
      <c r="DF134" s="89">
        <v>16897</v>
      </c>
      <c r="DG134" s="89">
        <v>16284</v>
      </c>
      <c r="DH134" s="89">
        <v>15595</v>
      </c>
      <c r="DI134" s="89">
        <v>27887</v>
      </c>
      <c r="DJ134" s="89">
        <v>18335</v>
      </c>
      <c r="DK134" s="89">
        <v>19677</v>
      </c>
      <c r="DL134" s="89">
        <v>18919</v>
      </c>
      <c r="DM134" s="89">
        <v>32558</v>
      </c>
      <c r="DN134" s="89">
        <v>19573</v>
      </c>
      <c r="DO134" s="89">
        <v>21510</v>
      </c>
      <c r="DP134" s="89">
        <v>20445</v>
      </c>
      <c r="DQ134" s="89">
        <v>35769</v>
      </c>
      <c r="DR134" s="89">
        <v>23479</v>
      </c>
      <c r="DS134" s="89">
        <v>21242</v>
      </c>
      <c r="DT134" s="89">
        <v>22488</v>
      </c>
      <c r="DU134" s="89">
        <v>36495</v>
      </c>
      <c r="DV134" s="89">
        <v>22575</v>
      </c>
      <c r="DW134" s="89">
        <v>22920</v>
      </c>
      <c r="DX134" s="89">
        <v>23715</v>
      </c>
      <c r="DY134" s="89">
        <v>37267</v>
      </c>
      <c r="DZ134" s="89">
        <v>24911</v>
      </c>
      <c r="EA134" s="89">
        <v>23609</v>
      </c>
      <c r="EB134" s="89">
        <v>22579</v>
      </c>
      <c r="EC134" s="89">
        <v>38500</v>
      </c>
      <c r="ED134" s="89">
        <v>24658</v>
      </c>
      <c r="EE134" s="89">
        <v>23472</v>
      </c>
      <c r="EF134" s="89">
        <v>23979</v>
      </c>
      <c r="EG134" s="89">
        <v>42285</v>
      </c>
      <c r="EH134" s="89">
        <v>26119</v>
      </c>
      <c r="EI134" s="89">
        <v>26341</v>
      </c>
      <c r="EJ134" s="89">
        <v>24588</v>
      </c>
      <c r="EK134" s="89">
        <v>42565</v>
      </c>
      <c r="EL134" s="89">
        <v>29295</v>
      </c>
      <c r="EM134" s="89">
        <v>25567</v>
      </c>
      <c r="EN134" s="89">
        <v>26757</v>
      </c>
      <c r="EO134" s="89">
        <v>40961</v>
      </c>
      <c r="EP134" s="89">
        <v>29174</v>
      </c>
      <c r="EQ134" s="89">
        <v>26233</v>
      </c>
      <c r="ER134" s="89">
        <v>25944</v>
      </c>
      <c r="ES134" s="89">
        <v>45126</v>
      </c>
      <c r="ET134" s="89">
        <v>29120</v>
      </c>
      <c r="EU134" s="89">
        <v>30911</v>
      </c>
      <c r="EV134" s="89">
        <v>30903</v>
      </c>
      <c r="EW134" s="89">
        <v>52037</v>
      </c>
      <c r="EX134" s="89">
        <v>34827</v>
      </c>
      <c r="EY134" s="89">
        <v>34588</v>
      </c>
      <c r="EZ134" s="89">
        <v>34270</v>
      </c>
      <c r="FA134" s="89">
        <v>54991</v>
      </c>
      <c r="FB134" s="89">
        <v>35605</v>
      </c>
      <c r="FC134" s="89">
        <v>35086</v>
      </c>
      <c r="FD134" s="89">
        <v>34574</v>
      </c>
      <c r="FE134" s="89">
        <v>57479</v>
      </c>
      <c r="FF134" s="89">
        <v>20822</v>
      </c>
      <c r="FG134" s="89"/>
    </row>
    <row r="135" spans="1:163" s="4" customFormat="1" ht="11.25" x14ac:dyDescent="0.2">
      <c r="A135" s="1" t="s">
        <v>183</v>
      </c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1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 t="s">
        <v>54</v>
      </c>
      <c r="AY135" s="12" t="s">
        <v>54</v>
      </c>
      <c r="CX135" s="89">
        <v>5406</v>
      </c>
      <c r="CY135" s="89">
        <v>2345</v>
      </c>
      <c r="CZ135" s="89">
        <v>4285</v>
      </c>
      <c r="DA135" s="89">
        <v>2901</v>
      </c>
      <c r="DB135" s="89">
        <v>5950</v>
      </c>
      <c r="DC135" s="89">
        <v>2817</v>
      </c>
      <c r="DD135" s="89">
        <v>4930</v>
      </c>
      <c r="DE135" s="89">
        <v>3620</v>
      </c>
      <c r="DF135" s="89">
        <v>7006</v>
      </c>
      <c r="DG135" s="89">
        <v>3780</v>
      </c>
      <c r="DH135" s="89">
        <v>5862</v>
      </c>
      <c r="DI135" s="89">
        <v>4028</v>
      </c>
      <c r="DJ135" s="89">
        <v>8277</v>
      </c>
      <c r="DK135" s="89">
        <v>4250</v>
      </c>
      <c r="DL135" s="89">
        <v>7065</v>
      </c>
      <c r="DM135" s="89">
        <v>4707</v>
      </c>
      <c r="DN135" s="89">
        <v>8841</v>
      </c>
      <c r="DO135" s="89">
        <v>4926</v>
      </c>
      <c r="DP135" s="89">
        <v>7229</v>
      </c>
      <c r="DQ135" s="89">
        <v>4856</v>
      </c>
      <c r="DR135" s="89">
        <v>8669</v>
      </c>
      <c r="DS135" s="89">
        <v>4544</v>
      </c>
      <c r="DT135" s="89">
        <v>6685</v>
      </c>
      <c r="DU135" s="89">
        <v>5078</v>
      </c>
      <c r="DV135" s="89">
        <v>9226</v>
      </c>
      <c r="DW135" s="89">
        <v>4410</v>
      </c>
      <c r="DX135" s="89">
        <v>7160</v>
      </c>
      <c r="DY135" s="89">
        <v>5121</v>
      </c>
      <c r="DZ135" s="89">
        <v>9178</v>
      </c>
      <c r="EA135" s="89">
        <v>4766</v>
      </c>
      <c r="EB135" s="89">
        <v>8068</v>
      </c>
      <c r="EC135" s="89">
        <v>5469</v>
      </c>
      <c r="ED135" s="89">
        <v>9648</v>
      </c>
      <c r="EE135" s="89">
        <v>5100</v>
      </c>
      <c r="EF135" s="89">
        <v>8085</v>
      </c>
      <c r="EG135" s="89">
        <v>5536</v>
      </c>
      <c r="EH135" s="89">
        <v>9757</v>
      </c>
      <c r="EI135" s="89">
        <v>5004</v>
      </c>
      <c r="EJ135" s="89">
        <v>9153</v>
      </c>
      <c r="EK135" s="89">
        <v>7562</v>
      </c>
      <c r="EL135" s="89">
        <v>11690</v>
      </c>
      <c r="EM135" s="89">
        <v>7282</v>
      </c>
      <c r="EN135" s="89">
        <v>10166</v>
      </c>
      <c r="EO135" s="89">
        <v>8600</v>
      </c>
      <c r="EP135" s="89">
        <v>11553</v>
      </c>
      <c r="EQ135" s="89">
        <v>7649</v>
      </c>
      <c r="ER135" s="89">
        <v>11218</v>
      </c>
      <c r="ES135" s="89">
        <v>9006</v>
      </c>
      <c r="ET135" s="89">
        <v>13752</v>
      </c>
      <c r="EU135" s="89">
        <v>9185</v>
      </c>
      <c r="EV135" s="89">
        <v>11409</v>
      </c>
      <c r="EW135" s="89">
        <v>8536</v>
      </c>
      <c r="EX135" s="89">
        <v>13579</v>
      </c>
      <c r="EY135" s="89">
        <v>9063</v>
      </c>
      <c r="EZ135" s="89">
        <v>12087</v>
      </c>
      <c r="FA135" s="89">
        <v>7967</v>
      </c>
      <c r="FB135" s="89">
        <v>14840</v>
      </c>
      <c r="FC135" s="89">
        <v>9613</v>
      </c>
      <c r="FD135" s="89">
        <v>11972</v>
      </c>
      <c r="FE135" s="89">
        <v>9208</v>
      </c>
      <c r="FF135" s="89">
        <v>10793</v>
      </c>
      <c r="FG135" s="89"/>
    </row>
    <row r="136" spans="1:163" s="4" customFormat="1" ht="11.25" x14ac:dyDescent="0.2">
      <c r="A136" s="1" t="s">
        <v>184</v>
      </c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1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 t="s">
        <v>54</v>
      </c>
      <c r="AY136" s="12" t="s">
        <v>54</v>
      </c>
      <c r="CX136" s="89">
        <v>843</v>
      </c>
      <c r="CY136" s="89">
        <v>759</v>
      </c>
      <c r="CZ136" s="89">
        <v>1153</v>
      </c>
      <c r="DA136" s="89">
        <v>1327</v>
      </c>
      <c r="DB136" s="89">
        <v>1319</v>
      </c>
      <c r="DC136" s="89">
        <v>1635</v>
      </c>
      <c r="DD136" s="89">
        <v>1561</v>
      </c>
      <c r="DE136" s="89">
        <v>1804</v>
      </c>
      <c r="DF136" s="89">
        <v>1839</v>
      </c>
      <c r="DG136" s="89">
        <v>1462</v>
      </c>
      <c r="DH136" s="89">
        <v>1225</v>
      </c>
      <c r="DI136" s="89">
        <v>2175</v>
      </c>
      <c r="DJ136" s="89">
        <v>2417</v>
      </c>
      <c r="DK136" s="89">
        <v>1793</v>
      </c>
      <c r="DL136" s="89">
        <v>1852</v>
      </c>
      <c r="DM136" s="89">
        <v>2092</v>
      </c>
      <c r="DN136" s="89">
        <v>2412</v>
      </c>
      <c r="DO136" s="89">
        <v>1483</v>
      </c>
      <c r="DP136" s="89">
        <v>1599</v>
      </c>
      <c r="DQ136" s="89">
        <v>1822</v>
      </c>
      <c r="DR136" s="89">
        <v>1729</v>
      </c>
      <c r="DS136" s="89">
        <v>1604</v>
      </c>
      <c r="DT136" s="89">
        <v>1420</v>
      </c>
      <c r="DU136" s="89">
        <v>2062</v>
      </c>
      <c r="DV136" s="89">
        <v>2199</v>
      </c>
      <c r="DW136" s="89">
        <v>1592</v>
      </c>
      <c r="DX136" s="89">
        <v>1838</v>
      </c>
      <c r="DY136" s="89">
        <v>2417</v>
      </c>
      <c r="DZ136" s="89">
        <v>2798</v>
      </c>
      <c r="EA136" s="89">
        <v>2068</v>
      </c>
      <c r="EB136" s="89">
        <v>1972</v>
      </c>
      <c r="EC136" s="89">
        <v>2214</v>
      </c>
      <c r="ED136" s="89">
        <v>2815</v>
      </c>
      <c r="EE136" s="89">
        <v>2271</v>
      </c>
      <c r="EF136" s="89">
        <v>1724</v>
      </c>
      <c r="EG136" s="89">
        <v>2011</v>
      </c>
      <c r="EH136" s="89">
        <v>2611</v>
      </c>
      <c r="EI136" s="89">
        <v>2052</v>
      </c>
      <c r="EJ136" s="89">
        <v>2059</v>
      </c>
      <c r="EK136" s="89">
        <v>3903</v>
      </c>
      <c r="EL136" s="89">
        <v>3622</v>
      </c>
      <c r="EM136" s="89">
        <v>3641</v>
      </c>
      <c r="EN136" s="89">
        <v>3142</v>
      </c>
      <c r="EO136" s="89">
        <v>3682</v>
      </c>
      <c r="EP136" s="89">
        <v>3282</v>
      </c>
      <c r="EQ136" s="89">
        <v>2664</v>
      </c>
      <c r="ER136" s="89">
        <v>3091</v>
      </c>
      <c r="ES136" s="89">
        <v>4272</v>
      </c>
      <c r="ET136" s="89">
        <v>4252</v>
      </c>
      <c r="EU136" s="89">
        <v>3257</v>
      </c>
      <c r="EV136" s="89">
        <v>2853</v>
      </c>
      <c r="EW136" s="89">
        <v>3436</v>
      </c>
      <c r="EX136" s="89">
        <v>3285</v>
      </c>
      <c r="EY136" s="89">
        <v>3979</v>
      </c>
      <c r="EZ136" s="89">
        <v>3757</v>
      </c>
      <c r="FA136" s="89">
        <v>4760</v>
      </c>
      <c r="FB136" s="89">
        <v>4420</v>
      </c>
      <c r="FC136" s="89">
        <v>5213</v>
      </c>
      <c r="FD136" s="89">
        <v>4331</v>
      </c>
      <c r="FE136" s="89">
        <v>5294</v>
      </c>
      <c r="FF136" s="89">
        <v>3971</v>
      </c>
      <c r="FG136" s="89"/>
    </row>
    <row r="137" spans="1:163" s="4" customFormat="1" ht="11.25" x14ac:dyDescent="0.2">
      <c r="A137" s="1" t="s">
        <v>185</v>
      </c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1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 t="s">
        <v>54</v>
      </c>
      <c r="AY137" s="12" t="s">
        <v>54</v>
      </c>
      <c r="CX137" s="89">
        <v>6480</v>
      </c>
      <c r="CY137" s="89">
        <v>6277</v>
      </c>
      <c r="CZ137" s="89">
        <v>6506</v>
      </c>
      <c r="DA137" s="89">
        <v>6345</v>
      </c>
      <c r="DB137" s="89">
        <v>8296</v>
      </c>
      <c r="DC137" s="89">
        <v>5986</v>
      </c>
      <c r="DD137" s="89">
        <v>6114</v>
      </c>
      <c r="DE137" s="89">
        <v>6810</v>
      </c>
      <c r="DF137" s="89">
        <v>7621</v>
      </c>
      <c r="DG137" s="89">
        <v>7120</v>
      </c>
      <c r="DH137" s="89">
        <v>6275</v>
      </c>
      <c r="DI137" s="89">
        <v>7187</v>
      </c>
      <c r="DJ137" s="89">
        <v>6036</v>
      </c>
      <c r="DK137" s="89">
        <v>6825</v>
      </c>
      <c r="DL137" s="89">
        <v>11741</v>
      </c>
      <c r="DM137" s="89">
        <v>7189</v>
      </c>
      <c r="DN137" s="89">
        <v>6673</v>
      </c>
      <c r="DO137" s="89">
        <v>7123</v>
      </c>
      <c r="DP137" s="89">
        <v>8082</v>
      </c>
      <c r="DQ137" s="89">
        <v>8163</v>
      </c>
      <c r="DR137" s="89">
        <v>6822</v>
      </c>
      <c r="DS137" s="89">
        <v>6722</v>
      </c>
      <c r="DT137" s="89">
        <v>7084</v>
      </c>
      <c r="DU137" s="89">
        <v>7931</v>
      </c>
      <c r="DV137" s="89">
        <v>7740</v>
      </c>
      <c r="DW137" s="89">
        <v>6916</v>
      </c>
      <c r="DX137" s="89">
        <v>7756</v>
      </c>
      <c r="DY137" s="89">
        <v>8184</v>
      </c>
      <c r="DZ137" s="89">
        <v>7742</v>
      </c>
      <c r="EA137" s="89">
        <v>7354</v>
      </c>
      <c r="EB137" s="89">
        <v>7043</v>
      </c>
      <c r="EC137" s="89">
        <v>8124</v>
      </c>
      <c r="ED137" s="89">
        <v>8294</v>
      </c>
      <c r="EE137" s="89">
        <v>7618</v>
      </c>
      <c r="EF137" s="89">
        <v>7141</v>
      </c>
      <c r="EG137" s="89">
        <v>8166</v>
      </c>
      <c r="EH137" s="89">
        <v>7417</v>
      </c>
      <c r="EI137" s="89">
        <v>7122</v>
      </c>
      <c r="EJ137" s="89">
        <v>7522</v>
      </c>
      <c r="EK137" s="89">
        <v>9081</v>
      </c>
      <c r="EL137" s="89">
        <v>8314</v>
      </c>
      <c r="EM137" s="89">
        <v>7116</v>
      </c>
      <c r="EN137" s="89">
        <v>7009</v>
      </c>
      <c r="EO137" s="89">
        <v>7024</v>
      </c>
      <c r="EP137" s="89">
        <v>6912</v>
      </c>
      <c r="EQ137" s="89">
        <v>8181</v>
      </c>
      <c r="ER137" s="89">
        <v>7289</v>
      </c>
      <c r="ES137" s="89">
        <v>8361</v>
      </c>
      <c r="ET137" s="89">
        <v>7182</v>
      </c>
      <c r="EU137" s="89">
        <v>6663</v>
      </c>
      <c r="EV137" s="89">
        <v>6917</v>
      </c>
      <c r="EW137" s="89">
        <v>6398</v>
      </c>
      <c r="EX137" s="89">
        <v>7608</v>
      </c>
      <c r="EY137" s="89">
        <v>8044</v>
      </c>
      <c r="EZ137" s="89">
        <v>7335</v>
      </c>
      <c r="FA137" s="89">
        <v>8059</v>
      </c>
      <c r="FB137" s="89">
        <v>8263</v>
      </c>
      <c r="FC137" s="89">
        <v>7749</v>
      </c>
      <c r="FD137" s="89">
        <v>7904</v>
      </c>
      <c r="FE137" s="89">
        <v>8393</v>
      </c>
      <c r="FF137" s="89">
        <v>5219</v>
      </c>
      <c r="FG137" s="89"/>
    </row>
    <row r="138" spans="1:163" s="4" customFormat="1" ht="11.25" x14ac:dyDescent="0.2">
      <c r="A138" s="1" t="s">
        <v>186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4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 t="s">
        <v>54</v>
      </c>
      <c r="AY138" s="12" t="s">
        <v>54</v>
      </c>
      <c r="CX138" s="89">
        <v>59275</v>
      </c>
      <c r="CY138" s="89">
        <v>47954</v>
      </c>
      <c r="CZ138" s="89">
        <v>54456</v>
      </c>
      <c r="DA138" s="89">
        <v>68195</v>
      </c>
      <c r="DB138" s="89">
        <v>63138</v>
      </c>
      <c r="DC138" s="89">
        <v>54428</v>
      </c>
      <c r="DD138" s="89">
        <v>56405</v>
      </c>
      <c r="DE138" s="89">
        <v>79050</v>
      </c>
      <c r="DF138" s="89">
        <v>69912</v>
      </c>
      <c r="DG138" s="89">
        <v>59029</v>
      </c>
      <c r="DH138" s="89">
        <v>61535</v>
      </c>
      <c r="DI138" s="89">
        <v>82916</v>
      </c>
      <c r="DJ138" s="89">
        <v>74944</v>
      </c>
      <c r="DK138" s="89">
        <v>66277</v>
      </c>
      <c r="DL138" s="89">
        <v>79134</v>
      </c>
      <c r="DM138" s="89">
        <v>91403</v>
      </c>
      <c r="DN138" s="89">
        <v>76074</v>
      </c>
      <c r="DO138" s="89">
        <v>66982</v>
      </c>
      <c r="DP138" s="89">
        <v>71039</v>
      </c>
      <c r="DQ138" s="89">
        <v>96342</v>
      </c>
      <c r="DR138" s="89">
        <v>81170</v>
      </c>
      <c r="DS138" s="89">
        <v>68910</v>
      </c>
      <c r="DT138" s="89">
        <v>73155</v>
      </c>
      <c r="DU138" s="89">
        <v>99861</v>
      </c>
      <c r="DV138" s="89">
        <v>81207</v>
      </c>
      <c r="DW138" s="89">
        <v>67697</v>
      </c>
      <c r="DX138" s="89">
        <v>76997</v>
      </c>
      <c r="DY138" s="89">
        <v>103778</v>
      </c>
      <c r="DZ138" s="89">
        <v>85215</v>
      </c>
      <c r="EA138" s="89">
        <v>71842</v>
      </c>
      <c r="EB138" s="89">
        <v>76758</v>
      </c>
      <c r="EC138" s="89">
        <v>103772</v>
      </c>
      <c r="ED138" s="89">
        <v>88053</v>
      </c>
      <c r="EE138" s="89">
        <v>73812</v>
      </c>
      <c r="EF138" s="89">
        <v>74870</v>
      </c>
      <c r="EG138" s="89">
        <v>106029</v>
      </c>
      <c r="EH138" s="89">
        <v>86763</v>
      </c>
      <c r="EI138" s="89">
        <v>75825</v>
      </c>
      <c r="EJ138" s="89">
        <v>82140</v>
      </c>
      <c r="EK138" s="89">
        <v>113017</v>
      </c>
      <c r="EL138" s="89">
        <v>95493</v>
      </c>
      <c r="EM138" s="89">
        <v>77769</v>
      </c>
      <c r="EN138" s="89">
        <v>81493</v>
      </c>
      <c r="EO138" s="89">
        <v>113115</v>
      </c>
      <c r="EP138" s="89">
        <v>98793</v>
      </c>
      <c r="EQ138" s="89">
        <v>83305</v>
      </c>
      <c r="ER138" s="89">
        <v>86342</v>
      </c>
      <c r="ES138" s="89">
        <v>124100</v>
      </c>
      <c r="ET138" s="89">
        <v>102790</v>
      </c>
      <c r="EU138" s="89">
        <v>90630</v>
      </c>
      <c r="EV138" s="89">
        <v>95793</v>
      </c>
      <c r="EW138" s="89">
        <v>135798</v>
      </c>
      <c r="EX138" s="89">
        <v>119904</v>
      </c>
      <c r="EY138" s="89">
        <v>100765</v>
      </c>
      <c r="EZ138" s="89">
        <v>106036</v>
      </c>
      <c r="FA138" s="89">
        <v>139226</v>
      </c>
      <c r="FB138" s="89">
        <v>119819</v>
      </c>
      <c r="FC138" s="89">
        <v>101625</v>
      </c>
      <c r="FD138" s="89">
        <v>105558</v>
      </c>
      <c r="FE138" s="89">
        <v>142702</v>
      </c>
      <c r="FF138" s="89">
        <v>77379</v>
      </c>
      <c r="FG138" s="89"/>
    </row>
    <row r="139" spans="1:163" s="4" customFormat="1" ht="51.75" customHeight="1" x14ac:dyDescent="0.2">
      <c r="A139" s="1" t="s">
        <v>187</v>
      </c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1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 t="s">
        <v>54</v>
      </c>
      <c r="AY139" s="12" t="s">
        <v>54</v>
      </c>
      <c r="CX139" s="89">
        <v>168402</v>
      </c>
      <c r="CY139" s="89">
        <v>171720</v>
      </c>
      <c r="CZ139" s="89">
        <v>195300</v>
      </c>
      <c r="DA139" s="89">
        <v>186073</v>
      </c>
      <c r="DB139" s="89">
        <v>178513</v>
      </c>
      <c r="DC139" s="89">
        <v>180856</v>
      </c>
      <c r="DD139" s="89">
        <v>204947</v>
      </c>
      <c r="DE139" s="89">
        <v>192449</v>
      </c>
      <c r="DF139" s="89">
        <v>202055</v>
      </c>
      <c r="DG139" s="89">
        <v>195555</v>
      </c>
      <c r="DH139" s="89">
        <v>214955</v>
      </c>
      <c r="DI139" s="89">
        <v>199630</v>
      </c>
      <c r="DJ139" s="89">
        <v>202478</v>
      </c>
      <c r="DK139" s="89">
        <v>205508</v>
      </c>
      <c r="DL139" s="89">
        <v>224472</v>
      </c>
      <c r="DM139" s="89">
        <v>182199</v>
      </c>
      <c r="DN139" s="89">
        <v>167911</v>
      </c>
      <c r="DO139" s="89">
        <v>158001</v>
      </c>
      <c r="DP139" s="89">
        <v>183321</v>
      </c>
      <c r="DQ139" s="89">
        <v>180781</v>
      </c>
      <c r="DR139" s="89">
        <v>189484</v>
      </c>
      <c r="DS139" s="89">
        <v>198738</v>
      </c>
      <c r="DT139" s="89">
        <v>208768</v>
      </c>
      <c r="DU139" s="89">
        <v>204063</v>
      </c>
      <c r="DV139" s="89">
        <v>211044</v>
      </c>
      <c r="DW139" s="89">
        <v>195587</v>
      </c>
      <c r="DX139" s="89">
        <v>214395</v>
      </c>
      <c r="DY139" s="89">
        <v>215269</v>
      </c>
      <c r="DZ139" s="89">
        <v>207160</v>
      </c>
      <c r="EA139" s="89">
        <v>207641</v>
      </c>
      <c r="EB139" s="89">
        <v>223612</v>
      </c>
      <c r="EC139" s="89">
        <v>216792</v>
      </c>
      <c r="ED139" s="89">
        <v>194275</v>
      </c>
      <c r="EE139" s="89">
        <v>213181</v>
      </c>
      <c r="EF139" s="89">
        <v>210479</v>
      </c>
      <c r="EG139" s="89">
        <v>214059</v>
      </c>
      <c r="EH139" s="89">
        <v>199817</v>
      </c>
      <c r="EI139" s="89">
        <v>210610</v>
      </c>
      <c r="EJ139" s="89">
        <v>220794</v>
      </c>
      <c r="EK139" s="89">
        <v>220282</v>
      </c>
      <c r="EL139" s="89">
        <v>197353</v>
      </c>
      <c r="EM139" s="89">
        <v>205287</v>
      </c>
      <c r="EN139" s="89">
        <v>198061</v>
      </c>
      <c r="EO139" s="89">
        <v>202365</v>
      </c>
      <c r="EP139" s="89">
        <v>195201</v>
      </c>
      <c r="EQ139" s="89">
        <v>207239</v>
      </c>
      <c r="ER139" s="89">
        <v>207878</v>
      </c>
      <c r="ES139" s="89">
        <v>207434</v>
      </c>
      <c r="ET139" s="89">
        <v>215772</v>
      </c>
      <c r="EU139" s="89">
        <v>209130</v>
      </c>
      <c r="EV139" s="89">
        <v>249853</v>
      </c>
      <c r="EW139" s="89">
        <v>252131</v>
      </c>
      <c r="EX139" s="89">
        <v>233355</v>
      </c>
      <c r="EY139" s="89">
        <v>248234</v>
      </c>
      <c r="EZ139" s="89">
        <v>261103</v>
      </c>
      <c r="FA139" s="89">
        <v>253352</v>
      </c>
      <c r="FB139" s="89">
        <v>245069</v>
      </c>
      <c r="FC139" s="89">
        <v>235638</v>
      </c>
      <c r="FD139" s="89">
        <v>263881</v>
      </c>
      <c r="FE139" s="89">
        <v>260853</v>
      </c>
      <c r="FF139" s="89">
        <v>124735</v>
      </c>
      <c r="FG139" s="89"/>
    </row>
    <row r="140" spans="1:163" s="4" customFormat="1" ht="11.25" x14ac:dyDescent="0.2">
      <c r="A140" s="1" t="s">
        <v>188</v>
      </c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1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 t="s">
        <v>54</v>
      </c>
      <c r="AY140" s="12" t="s">
        <v>54</v>
      </c>
      <c r="CX140" s="89">
        <v>739693</v>
      </c>
      <c r="CY140" s="89">
        <v>563056</v>
      </c>
      <c r="CZ140" s="89">
        <v>657968</v>
      </c>
      <c r="DA140" s="89">
        <v>775361</v>
      </c>
      <c r="DB140" s="89">
        <v>687611</v>
      </c>
      <c r="DC140" s="89">
        <v>541737</v>
      </c>
      <c r="DD140" s="89">
        <v>614833</v>
      </c>
      <c r="DE140" s="89">
        <v>808376</v>
      </c>
      <c r="DF140" s="89">
        <v>687912</v>
      </c>
      <c r="DG140" s="89">
        <v>543658</v>
      </c>
      <c r="DH140" s="89">
        <v>615542</v>
      </c>
      <c r="DI140" s="89">
        <v>758018</v>
      </c>
      <c r="DJ140" s="89">
        <v>675970</v>
      </c>
      <c r="DK140" s="89">
        <v>509409</v>
      </c>
      <c r="DL140" s="89">
        <v>562230</v>
      </c>
      <c r="DM140" s="89">
        <v>709972</v>
      </c>
      <c r="DN140" s="89">
        <v>631417</v>
      </c>
      <c r="DO140" s="89">
        <v>501696</v>
      </c>
      <c r="DP140" s="89">
        <v>538111</v>
      </c>
      <c r="DQ140" s="89">
        <v>724911</v>
      </c>
      <c r="DR140" s="89">
        <v>652924</v>
      </c>
      <c r="DS140" s="89">
        <v>495887</v>
      </c>
      <c r="DT140" s="89">
        <v>612507</v>
      </c>
      <c r="DU140" s="89">
        <v>749540</v>
      </c>
      <c r="DV140" s="89">
        <v>622619</v>
      </c>
      <c r="DW140" s="89">
        <v>484911</v>
      </c>
      <c r="DX140" s="89">
        <v>565382</v>
      </c>
      <c r="DY140" s="89">
        <v>730520</v>
      </c>
      <c r="DZ140" s="89">
        <v>660004</v>
      </c>
      <c r="EA140" s="89">
        <v>505055</v>
      </c>
      <c r="EB140" s="89">
        <v>591620</v>
      </c>
      <c r="EC140" s="89">
        <v>786823</v>
      </c>
      <c r="ED140" s="89">
        <v>716016</v>
      </c>
      <c r="EE140" s="89">
        <v>536650</v>
      </c>
      <c r="EF140" s="89">
        <v>651500</v>
      </c>
      <c r="EG140" s="89">
        <v>821600</v>
      </c>
      <c r="EH140" s="89">
        <v>774540</v>
      </c>
      <c r="EI140" s="89">
        <v>600341</v>
      </c>
      <c r="EJ140" s="89">
        <v>716090</v>
      </c>
      <c r="EK140" s="89">
        <v>834415</v>
      </c>
      <c r="EL140" s="89">
        <v>806735</v>
      </c>
      <c r="EM140" s="89">
        <v>615997</v>
      </c>
      <c r="EN140" s="89">
        <v>738106</v>
      </c>
      <c r="EO140" s="89">
        <v>1037146</v>
      </c>
      <c r="EP140" s="89">
        <v>1044499</v>
      </c>
      <c r="EQ140" s="89">
        <v>791841</v>
      </c>
      <c r="ER140" s="89">
        <v>936540</v>
      </c>
      <c r="ES140" s="89">
        <v>1141438</v>
      </c>
      <c r="ET140" s="89">
        <v>1070729</v>
      </c>
      <c r="EU140" s="89">
        <v>884818</v>
      </c>
      <c r="EV140" s="89">
        <v>970191</v>
      </c>
      <c r="EW140" s="89">
        <v>1225128</v>
      </c>
      <c r="EX140" s="89">
        <v>1181010</v>
      </c>
      <c r="EY140" s="89">
        <v>880995</v>
      </c>
      <c r="EZ140" s="89">
        <v>1025402</v>
      </c>
      <c r="FA140" s="89">
        <v>1251281</v>
      </c>
      <c r="FB140" s="89">
        <v>1195244</v>
      </c>
      <c r="FC140" s="89">
        <v>949543</v>
      </c>
      <c r="FD140" s="89">
        <v>1060439</v>
      </c>
      <c r="FE140" s="89">
        <v>1270486</v>
      </c>
      <c r="FF140" s="89">
        <v>663402</v>
      </c>
      <c r="FG140" s="89"/>
    </row>
    <row r="141" spans="1:163" s="4" customFormat="1" ht="11.25" x14ac:dyDescent="0.2">
      <c r="A141" s="1" t="s">
        <v>189</v>
      </c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1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 t="s">
        <v>54</v>
      </c>
      <c r="AY141" s="12" t="s">
        <v>54</v>
      </c>
      <c r="CX141" s="89">
        <v>360583</v>
      </c>
      <c r="CY141" s="89">
        <v>288019</v>
      </c>
      <c r="CZ141" s="89">
        <v>307184</v>
      </c>
      <c r="DA141" s="89">
        <v>439185</v>
      </c>
      <c r="DB141" s="89">
        <v>335962</v>
      </c>
      <c r="DC141" s="89">
        <v>302705</v>
      </c>
      <c r="DD141" s="89">
        <v>305770</v>
      </c>
      <c r="DE141" s="89">
        <v>461384</v>
      </c>
      <c r="DF141" s="89">
        <v>359727</v>
      </c>
      <c r="DG141" s="89">
        <v>312575</v>
      </c>
      <c r="DH141" s="89">
        <v>329055</v>
      </c>
      <c r="DI141" s="89">
        <v>476831</v>
      </c>
      <c r="DJ141" s="89">
        <v>379432</v>
      </c>
      <c r="DK141" s="89">
        <v>326266</v>
      </c>
      <c r="DL141" s="89">
        <v>330833</v>
      </c>
      <c r="DM141" s="89">
        <v>495657</v>
      </c>
      <c r="DN141" s="89">
        <v>388295</v>
      </c>
      <c r="DO141" s="89">
        <v>380506</v>
      </c>
      <c r="DP141" s="89">
        <v>379766</v>
      </c>
      <c r="DQ141" s="89">
        <v>552588</v>
      </c>
      <c r="DR141" s="89">
        <v>421580</v>
      </c>
      <c r="DS141" s="89">
        <v>362089</v>
      </c>
      <c r="DT141" s="89">
        <v>394166</v>
      </c>
      <c r="DU141" s="89">
        <v>569504</v>
      </c>
      <c r="DV141" s="89">
        <v>414472</v>
      </c>
      <c r="DW141" s="89">
        <v>389968</v>
      </c>
      <c r="DX141" s="89">
        <v>391349</v>
      </c>
      <c r="DY141" s="89">
        <v>573588</v>
      </c>
      <c r="DZ141" s="89">
        <v>456650</v>
      </c>
      <c r="EA141" s="89">
        <v>392864</v>
      </c>
      <c r="EB141" s="89">
        <v>414052</v>
      </c>
      <c r="EC141" s="89">
        <v>621156</v>
      </c>
      <c r="ED141" s="89">
        <v>486971</v>
      </c>
      <c r="EE141" s="89">
        <v>400620</v>
      </c>
      <c r="EF141" s="89">
        <v>456121</v>
      </c>
      <c r="EG141" s="89">
        <v>697307</v>
      </c>
      <c r="EH141" s="89">
        <v>539125</v>
      </c>
      <c r="EI141" s="89">
        <v>484903</v>
      </c>
      <c r="EJ141" s="89">
        <v>477908</v>
      </c>
      <c r="EK141" s="89">
        <v>713930</v>
      </c>
      <c r="EL141" s="89">
        <v>609590</v>
      </c>
      <c r="EM141" s="89">
        <v>484288</v>
      </c>
      <c r="EN141" s="89">
        <v>547187</v>
      </c>
      <c r="EO141" s="89">
        <v>726541</v>
      </c>
      <c r="EP141" s="89">
        <v>593421</v>
      </c>
      <c r="EQ141" s="89">
        <v>497619</v>
      </c>
      <c r="ER141" s="89">
        <v>543562</v>
      </c>
      <c r="ES141" s="89">
        <v>780972</v>
      </c>
      <c r="ET141" s="89">
        <v>611472</v>
      </c>
      <c r="EU141" s="89">
        <v>576166</v>
      </c>
      <c r="EV141" s="89">
        <v>592226</v>
      </c>
      <c r="EW141" s="89">
        <v>853271</v>
      </c>
      <c r="EX141" s="89">
        <v>705183</v>
      </c>
      <c r="EY141" s="89">
        <v>596863</v>
      </c>
      <c r="EZ141" s="89">
        <v>607737</v>
      </c>
      <c r="FA141" s="89">
        <v>881662</v>
      </c>
      <c r="FB141" s="89">
        <v>669314</v>
      </c>
      <c r="FC141" s="89">
        <v>634238</v>
      </c>
      <c r="FD141" s="89">
        <v>631411</v>
      </c>
      <c r="FE141" s="89">
        <v>910957</v>
      </c>
      <c r="FF141" s="89">
        <v>420433</v>
      </c>
      <c r="FG141" s="89"/>
    </row>
    <row r="142" spans="1:163" s="4" customFormat="1" ht="11.25" x14ac:dyDescent="0.2">
      <c r="A142" s="1" t="s">
        <v>190</v>
      </c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1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 t="s">
        <v>54</v>
      </c>
      <c r="AY142" s="12" t="s">
        <v>54</v>
      </c>
      <c r="CX142" s="89">
        <v>110249</v>
      </c>
      <c r="CY142" s="89">
        <v>41667</v>
      </c>
      <c r="CZ142" s="89">
        <v>88515</v>
      </c>
      <c r="DA142" s="89">
        <v>37672</v>
      </c>
      <c r="DB142" s="89">
        <v>114335</v>
      </c>
      <c r="DC142" s="89">
        <v>45416</v>
      </c>
      <c r="DD142" s="89">
        <v>89675</v>
      </c>
      <c r="DE142" s="89">
        <v>40844</v>
      </c>
      <c r="DF142" s="89">
        <v>119886</v>
      </c>
      <c r="DG142" s="89">
        <v>50971</v>
      </c>
      <c r="DH142" s="89">
        <v>91769</v>
      </c>
      <c r="DI142" s="89">
        <v>42061</v>
      </c>
      <c r="DJ142" s="89">
        <v>129430</v>
      </c>
      <c r="DK142" s="89">
        <v>45242</v>
      </c>
      <c r="DL142" s="89">
        <v>93173</v>
      </c>
      <c r="DM142" s="89">
        <v>43138</v>
      </c>
      <c r="DN142" s="89">
        <v>137500</v>
      </c>
      <c r="DO142" s="89">
        <v>52803</v>
      </c>
      <c r="DP142" s="89">
        <v>99154</v>
      </c>
      <c r="DQ142" s="89">
        <v>50867</v>
      </c>
      <c r="DR142" s="89">
        <v>151832</v>
      </c>
      <c r="DS142" s="89">
        <v>52657</v>
      </c>
      <c r="DT142" s="89">
        <v>110889</v>
      </c>
      <c r="DU142" s="89">
        <v>50084</v>
      </c>
      <c r="DV142" s="89">
        <v>157515</v>
      </c>
      <c r="DW142" s="89">
        <v>53239</v>
      </c>
      <c r="DX142" s="89">
        <v>108912</v>
      </c>
      <c r="DY142" s="89">
        <v>50797</v>
      </c>
      <c r="DZ142" s="89">
        <v>154388</v>
      </c>
      <c r="EA142" s="89">
        <v>52485</v>
      </c>
      <c r="EB142" s="89">
        <v>113515</v>
      </c>
      <c r="EC142" s="89">
        <v>50506</v>
      </c>
      <c r="ED142" s="89">
        <v>150609</v>
      </c>
      <c r="EE142" s="89">
        <v>56546</v>
      </c>
      <c r="EF142" s="89">
        <v>112862</v>
      </c>
      <c r="EG142" s="89">
        <v>52739</v>
      </c>
      <c r="EH142" s="89">
        <v>144841</v>
      </c>
      <c r="EI142" s="89">
        <v>54483</v>
      </c>
      <c r="EJ142" s="89">
        <v>115943</v>
      </c>
      <c r="EK142" s="89">
        <v>64748</v>
      </c>
      <c r="EL142" s="89">
        <v>164506</v>
      </c>
      <c r="EM142" s="89">
        <v>70658</v>
      </c>
      <c r="EN142" s="89">
        <v>139808</v>
      </c>
      <c r="EO142" s="89">
        <v>84565</v>
      </c>
      <c r="EP142" s="89">
        <v>183276</v>
      </c>
      <c r="EQ142" s="89">
        <v>71425</v>
      </c>
      <c r="ER142" s="89">
        <v>155529</v>
      </c>
      <c r="ES142" s="89">
        <v>91340</v>
      </c>
      <c r="ET142" s="89">
        <v>220420</v>
      </c>
      <c r="EU142" s="89">
        <v>85309</v>
      </c>
      <c r="EV142" s="89">
        <v>170138</v>
      </c>
      <c r="EW142" s="89">
        <v>84182</v>
      </c>
      <c r="EX142" s="89">
        <v>229160</v>
      </c>
      <c r="EY142" s="89">
        <v>94291</v>
      </c>
      <c r="EZ142" s="89">
        <v>188938</v>
      </c>
      <c r="FA142" s="89">
        <v>88274</v>
      </c>
      <c r="FB142" s="89">
        <v>238755</v>
      </c>
      <c r="FC142" s="89">
        <v>96038</v>
      </c>
      <c r="FD142" s="89">
        <v>191277</v>
      </c>
      <c r="FE142" s="89">
        <v>94352</v>
      </c>
      <c r="FF142" s="89">
        <v>138701</v>
      </c>
      <c r="FG142" s="89"/>
    </row>
    <row r="143" spans="1:163" s="4" customFormat="1" ht="11.25" x14ac:dyDescent="0.2">
      <c r="A143" s="1" t="s">
        <v>191</v>
      </c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1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 t="s">
        <v>54</v>
      </c>
      <c r="AY143" s="12" t="s">
        <v>54</v>
      </c>
      <c r="CX143" s="89">
        <v>24130</v>
      </c>
      <c r="CY143" s="89">
        <v>20134</v>
      </c>
      <c r="CZ143" s="89">
        <v>31440</v>
      </c>
      <c r="DA143" s="89">
        <v>39819</v>
      </c>
      <c r="DB143" s="89">
        <v>39593</v>
      </c>
      <c r="DC143" s="89">
        <v>38436</v>
      </c>
      <c r="DD143" s="89">
        <v>42379</v>
      </c>
      <c r="DE143" s="89">
        <v>48089</v>
      </c>
      <c r="DF143" s="89">
        <v>45680</v>
      </c>
      <c r="DG143" s="89">
        <v>41490</v>
      </c>
      <c r="DH143" s="89">
        <v>43971</v>
      </c>
      <c r="DI143" s="89">
        <v>49495</v>
      </c>
      <c r="DJ143" s="89">
        <v>52913</v>
      </c>
      <c r="DK143" s="89">
        <v>44887</v>
      </c>
      <c r="DL143" s="89">
        <v>47758</v>
      </c>
      <c r="DM143" s="89">
        <v>49818</v>
      </c>
      <c r="DN143" s="89">
        <v>52949</v>
      </c>
      <c r="DO143" s="89">
        <v>41942</v>
      </c>
      <c r="DP143" s="89">
        <v>44937</v>
      </c>
      <c r="DQ143" s="89">
        <v>47169</v>
      </c>
      <c r="DR143" s="89">
        <v>53524</v>
      </c>
      <c r="DS143" s="89">
        <v>42892</v>
      </c>
      <c r="DT143" s="89">
        <v>47588</v>
      </c>
      <c r="DU143" s="89">
        <v>50573</v>
      </c>
      <c r="DV143" s="89">
        <v>57450</v>
      </c>
      <c r="DW143" s="89">
        <v>48060</v>
      </c>
      <c r="DX143" s="89">
        <v>53690</v>
      </c>
      <c r="DY143" s="89">
        <v>57591</v>
      </c>
      <c r="DZ143" s="89">
        <v>64916</v>
      </c>
      <c r="EA143" s="89">
        <v>56383</v>
      </c>
      <c r="EB143" s="89">
        <v>60488</v>
      </c>
      <c r="EC143" s="89">
        <v>54193</v>
      </c>
      <c r="ED143" s="89">
        <v>68485</v>
      </c>
      <c r="EE143" s="89">
        <v>50874</v>
      </c>
      <c r="EF143" s="89">
        <v>51869</v>
      </c>
      <c r="EG143" s="89">
        <v>54874</v>
      </c>
      <c r="EH143" s="89">
        <v>66925</v>
      </c>
      <c r="EI143" s="89">
        <v>46691</v>
      </c>
      <c r="EJ143" s="89">
        <v>52611</v>
      </c>
      <c r="EK143" s="89">
        <v>88591</v>
      </c>
      <c r="EL143" s="89">
        <v>87751</v>
      </c>
      <c r="EM143" s="89">
        <v>76624</v>
      </c>
      <c r="EN143" s="89">
        <v>76945</v>
      </c>
      <c r="EO143" s="89">
        <v>75723</v>
      </c>
      <c r="EP143" s="89">
        <v>73417</v>
      </c>
      <c r="EQ143" s="89">
        <v>56698</v>
      </c>
      <c r="ER143" s="89">
        <v>66766</v>
      </c>
      <c r="ES143" s="89">
        <v>82289</v>
      </c>
      <c r="ET143" s="89">
        <v>87755</v>
      </c>
      <c r="EU143" s="89">
        <v>63451</v>
      </c>
      <c r="EV143" s="89">
        <v>54266</v>
      </c>
      <c r="EW143" s="89">
        <v>51156</v>
      </c>
      <c r="EX143" s="89">
        <v>60842</v>
      </c>
      <c r="EY143" s="89">
        <v>48119</v>
      </c>
      <c r="EZ143" s="89">
        <v>49101</v>
      </c>
      <c r="FA143" s="89">
        <v>50753</v>
      </c>
      <c r="FB143" s="89">
        <v>64246</v>
      </c>
      <c r="FC143" s="89">
        <v>48026</v>
      </c>
      <c r="FD143" s="89">
        <v>50160</v>
      </c>
      <c r="FE143" s="89">
        <v>53240</v>
      </c>
      <c r="FF143" s="89">
        <v>50117</v>
      </c>
      <c r="FG143" s="89"/>
    </row>
    <row r="144" spans="1:163" s="4" customFormat="1" ht="11.25" x14ac:dyDescent="0.2">
      <c r="A144" s="1" t="s">
        <v>192</v>
      </c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1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 t="s">
        <v>54</v>
      </c>
      <c r="AY144" s="12" t="s">
        <v>54</v>
      </c>
      <c r="CX144" s="89">
        <v>54733</v>
      </c>
      <c r="CY144" s="89">
        <v>50278</v>
      </c>
      <c r="CZ144" s="89">
        <v>57969</v>
      </c>
      <c r="DA144" s="89">
        <v>53674</v>
      </c>
      <c r="DB144" s="89">
        <v>63827</v>
      </c>
      <c r="DC144" s="89">
        <v>48493</v>
      </c>
      <c r="DD144" s="89">
        <v>54245</v>
      </c>
      <c r="DE144" s="89">
        <v>52658</v>
      </c>
      <c r="DF144" s="89">
        <v>65965</v>
      </c>
      <c r="DG144" s="89">
        <v>53384</v>
      </c>
      <c r="DH144" s="89">
        <v>56201</v>
      </c>
      <c r="DI144" s="89">
        <v>56745</v>
      </c>
      <c r="DJ144" s="89">
        <v>60541</v>
      </c>
      <c r="DK144" s="89">
        <v>55480</v>
      </c>
      <c r="DL144" s="89">
        <v>90595</v>
      </c>
      <c r="DM144" s="89">
        <v>56950</v>
      </c>
      <c r="DN144" s="89">
        <v>62265</v>
      </c>
      <c r="DO144" s="89">
        <v>52922</v>
      </c>
      <c r="DP144" s="89">
        <v>63969</v>
      </c>
      <c r="DQ144" s="89">
        <v>62968</v>
      </c>
      <c r="DR144" s="89">
        <v>65671</v>
      </c>
      <c r="DS144" s="89">
        <v>55157</v>
      </c>
      <c r="DT144" s="89">
        <v>63842</v>
      </c>
      <c r="DU144" s="89">
        <v>66997</v>
      </c>
      <c r="DV144" s="89">
        <v>75772</v>
      </c>
      <c r="DW144" s="89">
        <v>60595</v>
      </c>
      <c r="DX144" s="89">
        <v>69808</v>
      </c>
      <c r="DY144" s="89">
        <v>69157</v>
      </c>
      <c r="DZ144" s="89">
        <v>68293</v>
      </c>
      <c r="EA144" s="89">
        <v>64463</v>
      </c>
      <c r="EB144" s="89">
        <v>70630</v>
      </c>
      <c r="EC144" s="89">
        <v>72809</v>
      </c>
      <c r="ED144" s="89">
        <v>78010</v>
      </c>
      <c r="EE144" s="89">
        <v>64371</v>
      </c>
      <c r="EF144" s="89">
        <v>71169</v>
      </c>
      <c r="EG144" s="89">
        <v>69919</v>
      </c>
      <c r="EH144" s="89">
        <v>75566</v>
      </c>
      <c r="EI144" s="89">
        <v>62149</v>
      </c>
      <c r="EJ144" s="89">
        <v>68809</v>
      </c>
      <c r="EK144" s="89">
        <v>87630</v>
      </c>
      <c r="EL144" s="89">
        <v>86675</v>
      </c>
      <c r="EM144" s="89">
        <v>70959</v>
      </c>
      <c r="EN144" s="89">
        <v>74149</v>
      </c>
      <c r="EO144" s="89">
        <v>72157</v>
      </c>
      <c r="EP144" s="89">
        <v>83651</v>
      </c>
      <c r="EQ144" s="89">
        <v>81876</v>
      </c>
      <c r="ER144" s="89">
        <v>84520</v>
      </c>
      <c r="ES144" s="89">
        <v>90421</v>
      </c>
      <c r="ET144" s="89">
        <v>77652</v>
      </c>
      <c r="EU144" s="89">
        <v>66190</v>
      </c>
      <c r="EV144" s="89">
        <v>76222</v>
      </c>
      <c r="EW144" s="89">
        <v>67623</v>
      </c>
      <c r="EX144" s="89">
        <v>79919</v>
      </c>
      <c r="EY144" s="89">
        <v>67382</v>
      </c>
      <c r="EZ144" s="89">
        <v>73982</v>
      </c>
      <c r="FA144" s="89">
        <v>88694</v>
      </c>
      <c r="FB144" s="89">
        <v>82100</v>
      </c>
      <c r="FC144" s="89">
        <v>65499</v>
      </c>
      <c r="FD144" s="89">
        <v>77371</v>
      </c>
      <c r="FE144" s="89">
        <v>77759</v>
      </c>
      <c r="FF144" s="89">
        <v>54610</v>
      </c>
      <c r="FG144" s="89"/>
    </row>
    <row r="145" spans="1:163" s="4" customFormat="1" ht="11.25" x14ac:dyDescent="0.2">
      <c r="A145" s="1" t="s">
        <v>193</v>
      </c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1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 t="s">
        <v>54</v>
      </c>
      <c r="AY145" s="12" t="s">
        <v>54</v>
      </c>
      <c r="CX145" s="89">
        <v>1457790</v>
      </c>
      <c r="CY145" s="89">
        <v>1134875</v>
      </c>
      <c r="CZ145" s="89">
        <v>1338376</v>
      </c>
      <c r="DA145" s="89">
        <v>1531785</v>
      </c>
      <c r="DB145" s="89">
        <v>1419840</v>
      </c>
      <c r="DC145" s="89">
        <v>1157644</v>
      </c>
      <c r="DD145" s="89">
        <v>1311851</v>
      </c>
      <c r="DE145" s="89">
        <v>1603799</v>
      </c>
      <c r="DF145" s="89">
        <v>1481224</v>
      </c>
      <c r="DG145" s="89">
        <v>1197634</v>
      </c>
      <c r="DH145" s="89">
        <v>1351493</v>
      </c>
      <c r="DI145" s="89">
        <v>1582780</v>
      </c>
      <c r="DJ145" s="89">
        <v>1500763</v>
      </c>
      <c r="DK145" s="89">
        <v>1186791</v>
      </c>
      <c r="DL145" s="89">
        <v>1349061</v>
      </c>
      <c r="DM145" s="89">
        <v>1537735</v>
      </c>
      <c r="DN145" s="89">
        <v>1440337</v>
      </c>
      <c r="DO145" s="89">
        <v>1187871</v>
      </c>
      <c r="DP145" s="89">
        <v>1309258</v>
      </c>
      <c r="DQ145" s="89">
        <v>1619284</v>
      </c>
      <c r="DR145" s="89">
        <v>1535015</v>
      </c>
      <c r="DS145" s="89">
        <v>1207418</v>
      </c>
      <c r="DT145" s="89">
        <v>1437760</v>
      </c>
      <c r="DU145" s="89">
        <v>1690760</v>
      </c>
      <c r="DV145" s="89">
        <v>1538872</v>
      </c>
      <c r="DW145" s="89">
        <v>1232360</v>
      </c>
      <c r="DX145" s="89">
        <v>1403535</v>
      </c>
      <c r="DY145" s="89">
        <v>1696922</v>
      </c>
      <c r="DZ145" s="89">
        <v>1611412</v>
      </c>
      <c r="EA145" s="89">
        <v>1278891</v>
      </c>
      <c r="EB145" s="89">
        <v>1473917</v>
      </c>
      <c r="EC145" s="89">
        <v>1802279</v>
      </c>
      <c r="ED145" s="89">
        <v>1694365</v>
      </c>
      <c r="EE145" s="89">
        <v>1322241</v>
      </c>
      <c r="EF145" s="89">
        <v>1553999</v>
      </c>
      <c r="EG145" s="89">
        <v>1910497</v>
      </c>
      <c r="EH145" s="89">
        <v>1800816</v>
      </c>
      <c r="EI145" s="89">
        <v>1459176</v>
      </c>
      <c r="EJ145" s="89">
        <v>1652156</v>
      </c>
      <c r="EK145" s="89">
        <v>2009596</v>
      </c>
      <c r="EL145" s="89">
        <v>1952610</v>
      </c>
      <c r="EM145" s="89">
        <v>1523813</v>
      </c>
      <c r="EN145" s="89">
        <v>1774256</v>
      </c>
      <c r="EO145" s="89">
        <v>2198497</v>
      </c>
      <c r="EP145" s="89">
        <v>2173466</v>
      </c>
      <c r="EQ145" s="89">
        <v>1706698</v>
      </c>
      <c r="ER145" s="89">
        <v>1994795</v>
      </c>
      <c r="ES145" s="89">
        <v>2393895</v>
      </c>
      <c r="ET145" s="89">
        <v>2283800</v>
      </c>
      <c r="EU145" s="89">
        <v>1885064</v>
      </c>
      <c r="EV145" s="89">
        <v>2112896</v>
      </c>
      <c r="EW145" s="89">
        <v>2533491</v>
      </c>
      <c r="EX145" s="89">
        <v>2489470</v>
      </c>
      <c r="EY145" s="89">
        <v>1935883</v>
      </c>
      <c r="EZ145" s="89">
        <v>2206264</v>
      </c>
      <c r="FA145" s="89">
        <v>2614016</v>
      </c>
      <c r="FB145" s="89">
        <v>2494727</v>
      </c>
      <c r="FC145" s="89">
        <v>2028982</v>
      </c>
      <c r="FD145" s="89">
        <v>2274538</v>
      </c>
      <c r="FE145" s="89">
        <v>2667647</v>
      </c>
      <c r="FF145" s="89">
        <v>1451997</v>
      </c>
      <c r="FG145" s="89"/>
    </row>
    <row r="146" spans="1:163" ht="47.25" customHeight="1" x14ac:dyDescent="0.25">
      <c r="A146" s="1" t="s">
        <v>194</v>
      </c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20"/>
      <c r="P146" s="20"/>
      <c r="Q146" s="20"/>
      <c r="R146" s="20"/>
      <c r="S146" s="20"/>
      <c r="T146" s="20"/>
      <c r="U146" s="21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 t="s">
        <v>54</v>
      </c>
      <c r="AY146" s="12" t="s">
        <v>54</v>
      </c>
      <c r="BZ146" s="6">
        <v>17.53</v>
      </c>
      <c r="CA146" s="6">
        <v>9.6199999999999992</v>
      </c>
      <c r="CB146" s="6">
        <v>16.55</v>
      </c>
      <c r="CC146" s="6">
        <v>16.46</v>
      </c>
      <c r="CD146" s="6">
        <v>22.81</v>
      </c>
      <c r="CE146" s="6">
        <v>16.18</v>
      </c>
      <c r="CF146" s="6">
        <v>16.41</v>
      </c>
      <c r="CG146" s="6">
        <v>10.67</v>
      </c>
      <c r="CH146" s="6">
        <v>6.61</v>
      </c>
      <c r="CI146" s="6">
        <v>11.39</v>
      </c>
      <c r="CJ146" s="6">
        <v>11.84</v>
      </c>
      <c r="CK146" s="6">
        <v>13.67</v>
      </c>
      <c r="CL146" s="6">
        <v>7.18</v>
      </c>
      <c r="CM146" s="6">
        <v>12.02</v>
      </c>
      <c r="CN146" s="6">
        <v>16.13</v>
      </c>
      <c r="CO146" s="6">
        <v>59.27</v>
      </c>
      <c r="CP146" s="6">
        <v>13.83</v>
      </c>
      <c r="CQ146" s="6">
        <v>14.83</v>
      </c>
      <c r="CR146" s="6">
        <v>10.42</v>
      </c>
      <c r="CS146" s="6">
        <v>20.32</v>
      </c>
      <c r="CT146" s="6">
        <v>12.52</v>
      </c>
      <c r="CU146" s="6">
        <v>10.84</v>
      </c>
      <c r="CV146" s="6">
        <v>13.89</v>
      </c>
      <c r="CW146" s="6">
        <v>7.56</v>
      </c>
      <c r="CX146" s="6">
        <v>12.813000000000001</v>
      </c>
      <c r="CY146" s="6">
        <v>23.588000000000001</v>
      </c>
      <c r="CZ146" s="6">
        <v>18.78</v>
      </c>
      <c r="DA146" s="6">
        <v>13.249000000000001</v>
      </c>
      <c r="DB146" s="6">
        <v>11.067</v>
      </c>
      <c r="DC146" s="6">
        <v>13.523999999999999</v>
      </c>
      <c r="DD146" s="6">
        <v>18.466999999999999</v>
      </c>
      <c r="DE146" s="6">
        <v>27.907</v>
      </c>
      <c r="DF146" s="6">
        <v>9.391</v>
      </c>
      <c r="DG146" s="6">
        <v>12.586</v>
      </c>
      <c r="DH146" s="6">
        <v>18.323</v>
      </c>
      <c r="DI146" s="6">
        <v>15.856</v>
      </c>
      <c r="DJ146" s="6">
        <v>16.527000000000001</v>
      </c>
      <c r="DK146" s="6">
        <v>16.751000000000001</v>
      </c>
      <c r="DL146" s="6">
        <v>12.994</v>
      </c>
      <c r="DM146" s="6">
        <v>14.984</v>
      </c>
      <c r="DN146" s="6">
        <v>21.09</v>
      </c>
      <c r="DO146" s="6">
        <v>21.93</v>
      </c>
      <c r="DP146" s="6">
        <v>16.07</v>
      </c>
      <c r="DQ146" s="6">
        <v>21.265999999999998</v>
      </c>
      <c r="DR146" s="6">
        <v>23.974</v>
      </c>
      <c r="DS146" s="6">
        <v>19.550999999999998</v>
      </c>
      <c r="DT146" s="6">
        <v>14.430999999999999</v>
      </c>
      <c r="DU146" s="6">
        <v>17.510000000000002</v>
      </c>
      <c r="DV146" s="6">
        <v>20.914999999999999</v>
      </c>
      <c r="DW146" s="6">
        <v>16.366</v>
      </c>
      <c r="DX146" s="6">
        <v>12.734999999999999</v>
      </c>
      <c r="DY146" s="6">
        <v>15.461</v>
      </c>
      <c r="DZ146" s="6">
        <v>17.61</v>
      </c>
      <c r="EA146" s="6">
        <v>17.640999999999998</v>
      </c>
      <c r="EB146" s="6">
        <v>16.512</v>
      </c>
      <c r="EC146" s="6">
        <v>23.942</v>
      </c>
      <c r="ED146" s="6">
        <v>32.804000000000002</v>
      </c>
      <c r="EE146" s="6">
        <v>9.9190000000000005</v>
      </c>
      <c r="EF146" s="6">
        <v>16.739000000000001</v>
      </c>
      <c r="EG146" s="6">
        <v>26.966000000000001</v>
      </c>
      <c r="EH146" s="6">
        <v>20.669</v>
      </c>
      <c r="EI146" s="6">
        <v>19.064</v>
      </c>
      <c r="EJ146" s="6">
        <v>14.137</v>
      </c>
      <c r="EK146" s="6">
        <v>11.154</v>
      </c>
      <c r="EL146" s="6">
        <v>25.428999999999998</v>
      </c>
      <c r="EM146" s="6">
        <v>14.435</v>
      </c>
      <c r="EN146" s="6">
        <v>16.161000000000001</v>
      </c>
      <c r="EO146" s="6">
        <v>17.486999999999998</v>
      </c>
      <c r="EP146" s="6">
        <v>13.151</v>
      </c>
      <c r="EQ146" s="6">
        <v>10.786</v>
      </c>
      <c r="ER146" s="6">
        <v>24.734999999999999</v>
      </c>
      <c r="ES146" s="6">
        <v>25.337</v>
      </c>
      <c r="ET146" s="6">
        <v>12.827999999999999</v>
      </c>
      <c r="EU146" s="6">
        <v>12.388</v>
      </c>
      <c r="EV146" s="6">
        <v>13.769</v>
      </c>
      <c r="EW146" s="6">
        <v>12.555</v>
      </c>
      <c r="EX146" s="6">
        <v>15.839</v>
      </c>
      <c r="EY146" s="6">
        <v>9.6669999999999998</v>
      </c>
      <c r="EZ146" s="6">
        <v>12.503</v>
      </c>
      <c r="FA146" s="6">
        <v>10.236000000000001</v>
      </c>
      <c r="FB146" s="6">
        <v>18.077000000000002</v>
      </c>
      <c r="FC146" s="6">
        <v>14.481</v>
      </c>
      <c r="FD146" s="6">
        <v>12.952999999999999</v>
      </c>
      <c r="FE146" s="6">
        <v>17.318000000000001</v>
      </c>
      <c r="FF146" s="6">
        <v>0</v>
      </c>
    </row>
    <row r="147" spans="1:163" x14ac:dyDescent="0.25">
      <c r="A147" s="1" t="s">
        <v>195</v>
      </c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20"/>
      <c r="P147" s="20"/>
      <c r="Q147" s="20"/>
      <c r="R147" s="20"/>
      <c r="S147" s="20"/>
      <c r="T147" s="20"/>
      <c r="U147" s="21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 t="s">
        <v>54</v>
      </c>
      <c r="AY147" s="12" t="s">
        <v>54</v>
      </c>
      <c r="BZ147" s="6">
        <v>17.52</v>
      </c>
      <c r="CA147" s="6">
        <v>14.75</v>
      </c>
      <c r="CB147" s="6">
        <v>8.25</v>
      </c>
      <c r="CC147" s="6">
        <v>6.02</v>
      </c>
      <c r="CD147" s="6">
        <v>10.130000000000001</v>
      </c>
      <c r="CE147" s="6">
        <v>13.59</v>
      </c>
      <c r="CF147" s="6">
        <v>7.54</v>
      </c>
      <c r="CG147" s="6">
        <v>8.4600000000000009</v>
      </c>
      <c r="CH147" s="6">
        <v>7.89</v>
      </c>
      <c r="CI147" s="6">
        <v>10.61</v>
      </c>
      <c r="CJ147" s="6">
        <v>14.42</v>
      </c>
      <c r="CK147" s="6">
        <v>6.61</v>
      </c>
      <c r="CL147" s="6">
        <v>10.81</v>
      </c>
      <c r="CM147" s="6">
        <v>9.6999999999999993</v>
      </c>
      <c r="CN147" s="6">
        <v>16.5</v>
      </c>
      <c r="CO147" s="6">
        <v>16.239999999999998</v>
      </c>
      <c r="CP147" s="6">
        <v>12.47</v>
      </c>
      <c r="CQ147" s="6">
        <v>9.2200000000000006</v>
      </c>
      <c r="CR147" s="6">
        <v>15.97</v>
      </c>
      <c r="CS147" s="6">
        <v>11.51</v>
      </c>
      <c r="CT147" s="6">
        <v>9.01</v>
      </c>
      <c r="CU147" s="6">
        <v>6.47</v>
      </c>
      <c r="CV147" s="6">
        <v>11.08</v>
      </c>
      <c r="CW147" s="6">
        <v>13.65</v>
      </c>
      <c r="CX147" s="6">
        <v>7.899</v>
      </c>
      <c r="CY147" s="6">
        <v>11.753</v>
      </c>
      <c r="CZ147" s="6">
        <v>11.401</v>
      </c>
      <c r="DA147" s="6">
        <v>8.3559999999999999</v>
      </c>
      <c r="DB147" s="6">
        <v>17.774999999999999</v>
      </c>
      <c r="DC147" s="6">
        <v>7.7560000000000002</v>
      </c>
      <c r="DD147" s="6">
        <v>10.875999999999999</v>
      </c>
      <c r="DE147" s="6">
        <v>9.7639999999999993</v>
      </c>
      <c r="DF147" s="6">
        <v>13.05</v>
      </c>
      <c r="DG147" s="6">
        <v>7.2880000000000003</v>
      </c>
      <c r="DH147" s="6">
        <v>11.387</v>
      </c>
      <c r="DI147" s="6">
        <v>11.544</v>
      </c>
      <c r="DJ147" s="6">
        <v>9.1199999999999992</v>
      </c>
      <c r="DK147" s="6">
        <v>6.4</v>
      </c>
      <c r="DL147" s="6">
        <v>9.1549999999999994</v>
      </c>
      <c r="DM147" s="6">
        <v>10.91</v>
      </c>
      <c r="DN147" s="6">
        <v>8.9269999999999996</v>
      </c>
      <c r="DO147" s="6">
        <v>6.6020000000000003</v>
      </c>
      <c r="DP147" s="6">
        <v>11.577</v>
      </c>
      <c r="DQ147" s="6">
        <v>7.5220000000000002</v>
      </c>
      <c r="DR147" s="6">
        <v>8.15</v>
      </c>
      <c r="DS147" s="6">
        <v>18.233000000000001</v>
      </c>
      <c r="DT147" s="6">
        <v>9.0120000000000005</v>
      </c>
      <c r="DU147" s="6">
        <v>7.8860000000000001</v>
      </c>
      <c r="DV147" s="6">
        <v>9.8070000000000004</v>
      </c>
      <c r="DW147" s="6">
        <v>12.36</v>
      </c>
      <c r="DX147" s="6">
        <v>11.297000000000001</v>
      </c>
      <c r="DY147" s="6">
        <v>7.4470000000000001</v>
      </c>
      <c r="DZ147" s="6">
        <v>10.647</v>
      </c>
      <c r="EA147" s="6">
        <v>7.97</v>
      </c>
      <c r="EB147" s="6">
        <v>10.545999999999999</v>
      </c>
      <c r="EC147" s="6">
        <v>7.3310000000000004</v>
      </c>
      <c r="ED147" s="6">
        <v>10.664999999999999</v>
      </c>
      <c r="EE147" s="6">
        <v>6.9660000000000002</v>
      </c>
      <c r="EF147" s="6">
        <v>9.2720000000000002</v>
      </c>
      <c r="EG147" s="6">
        <v>8.8079999999999998</v>
      </c>
      <c r="EH147" s="6">
        <v>10.744</v>
      </c>
      <c r="EI147" s="6">
        <v>7.02</v>
      </c>
      <c r="EJ147" s="6">
        <v>11.702999999999999</v>
      </c>
      <c r="EK147" s="6">
        <v>7.5629999999999997</v>
      </c>
      <c r="EL147" s="6">
        <v>9.6020000000000003</v>
      </c>
      <c r="EM147" s="6">
        <v>6.7279999999999998</v>
      </c>
      <c r="EN147" s="6">
        <v>11.37</v>
      </c>
      <c r="EO147" s="6">
        <v>8.3260000000000005</v>
      </c>
      <c r="EP147" s="6">
        <v>10.717000000000001</v>
      </c>
      <c r="EQ147" s="6">
        <v>8.0630000000000006</v>
      </c>
      <c r="ER147" s="6">
        <v>14.079000000000001</v>
      </c>
      <c r="ES147" s="6">
        <v>8.5679999999999996</v>
      </c>
      <c r="ET147" s="6">
        <v>12.256</v>
      </c>
      <c r="EU147" s="6">
        <v>10.842000000000001</v>
      </c>
      <c r="EV147" s="6">
        <v>17.081</v>
      </c>
      <c r="EW147" s="6">
        <v>9.3659999999999997</v>
      </c>
      <c r="EX147" s="6">
        <v>14.208</v>
      </c>
      <c r="EY147" s="6">
        <v>12.254</v>
      </c>
      <c r="EZ147" s="6">
        <v>14.475</v>
      </c>
      <c r="FA147" s="6">
        <v>9.7210000000000001</v>
      </c>
      <c r="FB147" s="6">
        <v>15.409000000000001</v>
      </c>
      <c r="FC147" s="6">
        <v>11.186999999999999</v>
      </c>
      <c r="FD147" s="6">
        <v>18.22</v>
      </c>
      <c r="FE147" s="6">
        <v>12.082000000000001</v>
      </c>
      <c r="FF147" s="6">
        <v>0</v>
      </c>
    </row>
    <row r="148" spans="1:163" x14ac:dyDescent="0.25">
      <c r="A148" s="1" t="s">
        <v>196</v>
      </c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20"/>
      <c r="P148" s="20"/>
      <c r="Q148" s="20"/>
      <c r="R148" s="20"/>
      <c r="S148" s="20"/>
      <c r="T148" s="20"/>
      <c r="U148" s="21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 t="s">
        <v>54</v>
      </c>
      <c r="AY148" s="12" t="s">
        <v>54</v>
      </c>
      <c r="BZ148" s="6">
        <v>120.43</v>
      </c>
      <c r="CA148" s="6">
        <v>47.86</v>
      </c>
      <c r="CB148" s="6">
        <v>35.11</v>
      </c>
      <c r="CC148" s="6">
        <v>96.89</v>
      </c>
      <c r="CD148" s="6">
        <v>70.56</v>
      </c>
      <c r="CE148" s="6">
        <v>84.98</v>
      </c>
      <c r="CF148" s="6">
        <v>70.209999999999994</v>
      </c>
      <c r="CG148" s="6">
        <v>33.880000000000003</v>
      </c>
      <c r="CH148" s="6">
        <v>30.09</v>
      </c>
      <c r="CI148" s="6">
        <v>76.3</v>
      </c>
      <c r="CJ148" s="6">
        <v>69.5</v>
      </c>
      <c r="CK148" s="6">
        <v>52.7</v>
      </c>
      <c r="CL148" s="6">
        <v>12.91</v>
      </c>
      <c r="CM148" s="6">
        <v>68.69</v>
      </c>
      <c r="CN148" s="6">
        <v>43.37</v>
      </c>
      <c r="CO148" s="6">
        <v>18.27</v>
      </c>
      <c r="CP148" s="6">
        <v>28.86</v>
      </c>
      <c r="CQ148" s="6">
        <v>13.48</v>
      </c>
      <c r="CR148" s="6">
        <v>23.32</v>
      </c>
      <c r="CS148" s="6">
        <v>6.6</v>
      </c>
      <c r="CT148" s="6">
        <v>93.19</v>
      </c>
      <c r="CU148" s="6">
        <v>103.52</v>
      </c>
      <c r="CV148" s="6">
        <v>52.92</v>
      </c>
      <c r="CW148" s="6">
        <v>85.96</v>
      </c>
      <c r="CX148" s="6">
        <v>53.085000000000001</v>
      </c>
      <c r="CY148" s="6">
        <v>80.138999999999996</v>
      </c>
      <c r="CZ148" s="6">
        <v>69.721000000000004</v>
      </c>
      <c r="DA148" s="6">
        <v>49.341999999999999</v>
      </c>
      <c r="DB148" s="6">
        <v>47.601999999999997</v>
      </c>
      <c r="DC148" s="6">
        <v>55.84</v>
      </c>
      <c r="DD148" s="6">
        <v>48.177</v>
      </c>
      <c r="DE148" s="6">
        <v>94.12</v>
      </c>
      <c r="DF148" s="6">
        <v>84.921999999999997</v>
      </c>
      <c r="DG148" s="6">
        <v>81.67</v>
      </c>
      <c r="DH148" s="6">
        <v>41.953000000000003</v>
      </c>
      <c r="DI148" s="6">
        <v>22.012</v>
      </c>
      <c r="DJ148" s="6">
        <v>49.692999999999998</v>
      </c>
      <c r="DK148" s="6">
        <v>57.454999999999998</v>
      </c>
      <c r="DL148" s="6">
        <v>43.648000000000003</v>
      </c>
      <c r="DM148" s="6">
        <v>59.640999999999998</v>
      </c>
      <c r="DN148" s="6">
        <v>53.314999999999998</v>
      </c>
      <c r="DO148" s="6">
        <v>57.488</v>
      </c>
      <c r="DP148" s="6">
        <v>53.426000000000002</v>
      </c>
      <c r="DQ148" s="6">
        <v>63.924999999999997</v>
      </c>
      <c r="DR148" s="6">
        <v>52.42</v>
      </c>
      <c r="DS148" s="6">
        <v>72.527000000000001</v>
      </c>
      <c r="DT148" s="6">
        <v>59.140999999999998</v>
      </c>
      <c r="DU148" s="6">
        <v>82.248000000000005</v>
      </c>
      <c r="DV148" s="6">
        <v>62.902000000000001</v>
      </c>
      <c r="DW148" s="6">
        <v>64.394000000000005</v>
      </c>
      <c r="DX148" s="6">
        <v>52.850999999999999</v>
      </c>
      <c r="DY148" s="6">
        <v>63.908000000000001</v>
      </c>
      <c r="DZ148" s="6">
        <v>60.37</v>
      </c>
      <c r="EA148" s="6">
        <v>66.652000000000001</v>
      </c>
      <c r="EB148" s="6">
        <v>61.569000000000003</v>
      </c>
      <c r="EC148" s="6">
        <v>50</v>
      </c>
      <c r="ED148" s="6">
        <v>53.186999999999998</v>
      </c>
      <c r="EE148" s="6">
        <v>51.344000000000001</v>
      </c>
      <c r="EF148" s="6">
        <v>61.045999999999999</v>
      </c>
      <c r="EG148" s="6">
        <v>57.488</v>
      </c>
      <c r="EH148" s="6">
        <v>58.244999999999997</v>
      </c>
      <c r="EI148" s="6">
        <v>50.756999999999998</v>
      </c>
      <c r="EJ148" s="6">
        <v>47.776000000000003</v>
      </c>
      <c r="EK148" s="6">
        <v>75.778999999999996</v>
      </c>
      <c r="EL148" s="6">
        <v>47.180999999999997</v>
      </c>
      <c r="EM148" s="6">
        <v>55.802999999999997</v>
      </c>
      <c r="EN148" s="6">
        <v>52.892000000000003</v>
      </c>
      <c r="EO148" s="6">
        <v>54.341999999999999</v>
      </c>
      <c r="EP148" s="6">
        <v>50.301000000000002</v>
      </c>
      <c r="EQ148" s="6">
        <v>48.554000000000002</v>
      </c>
      <c r="ER148" s="6">
        <v>49.627000000000002</v>
      </c>
      <c r="ES148" s="6">
        <v>69.411000000000001</v>
      </c>
      <c r="ET148" s="6">
        <v>58.415999999999997</v>
      </c>
      <c r="EU148" s="6">
        <v>37.676000000000002</v>
      </c>
      <c r="EV148" s="6">
        <v>42.241999999999997</v>
      </c>
      <c r="EW148" s="6">
        <v>42.027999999999999</v>
      </c>
      <c r="EX148" s="6">
        <v>44.258000000000003</v>
      </c>
      <c r="EY148" s="6">
        <v>52.128999999999998</v>
      </c>
      <c r="EZ148" s="6">
        <v>42.643000000000001</v>
      </c>
      <c r="FA148" s="6">
        <v>44.375</v>
      </c>
      <c r="FB148" s="6">
        <v>38.125</v>
      </c>
      <c r="FC148" s="6">
        <v>51.131999999999998</v>
      </c>
      <c r="FD148" s="6">
        <v>42.481000000000002</v>
      </c>
      <c r="FE148" s="6">
        <v>32.078000000000003</v>
      </c>
      <c r="FF148" s="6">
        <v>0</v>
      </c>
    </row>
    <row r="149" spans="1:163" x14ac:dyDescent="0.25">
      <c r="A149" s="1" t="s">
        <v>197</v>
      </c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20"/>
      <c r="P149" s="20"/>
      <c r="Q149" s="20"/>
      <c r="R149" s="20"/>
      <c r="S149" s="20"/>
      <c r="T149" s="20"/>
      <c r="U149" s="21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 t="s">
        <v>54</v>
      </c>
      <c r="AY149" s="12" t="s">
        <v>54</v>
      </c>
      <c r="BZ149" s="6">
        <v>182.9</v>
      </c>
      <c r="CA149" s="6">
        <v>126.79</v>
      </c>
      <c r="CB149" s="6">
        <v>164.04</v>
      </c>
      <c r="CC149" s="6">
        <v>118.04</v>
      </c>
      <c r="CD149" s="6">
        <v>176.62</v>
      </c>
      <c r="CE149" s="6">
        <v>134.38999999999999</v>
      </c>
      <c r="CF149" s="6">
        <v>152.54</v>
      </c>
      <c r="CG149" s="6">
        <v>157.37</v>
      </c>
      <c r="CH149" s="6">
        <v>176.27</v>
      </c>
      <c r="CI149" s="6">
        <v>166.13</v>
      </c>
      <c r="CJ149" s="6">
        <v>169.7</v>
      </c>
      <c r="CK149" s="6">
        <v>193.45</v>
      </c>
      <c r="CL149" s="6">
        <v>117.14</v>
      </c>
      <c r="CM149" s="6">
        <v>133.75</v>
      </c>
      <c r="CN149" s="6">
        <v>166.51</v>
      </c>
      <c r="CO149" s="6">
        <v>193.4</v>
      </c>
      <c r="CP149" s="6">
        <v>167.08</v>
      </c>
      <c r="CQ149" s="6">
        <v>147.07</v>
      </c>
      <c r="CR149" s="6">
        <v>161.15</v>
      </c>
      <c r="CS149" s="6">
        <v>180.38</v>
      </c>
      <c r="CT149" s="6">
        <v>186.7</v>
      </c>
      <c r="CU149" s="6">
        <v>120.85</v>
      </c>
      <c r="CV149" s="6">
        <v>128.59</v>
      </c>
      <c r="CW149" s="6">
        <v>179.47</v>
      </c>
      <c r="CX149" s="6">
        <v>178.30500000000001</v>
      </c>
      <c r="CY149" s="6">
        <v>150.62</v>
      </c>
      <c r="CZ149" s="6">
        <v>122.39100000000001</v>
      </c>
      <c r="DA149" s="6">
        <v>184.16399999999999</v>
      </c>
      <c r="DB149" s="6">
        <v>191.77199999999999</v>
      </c>
      <c r="DC149" s="6">
        <v>168.173</v>
      </c>
      <c r="DD149" s="6">
        <v>160.02699999999999</v>
      </c>
      <c r="DE149" s="6">
        <v>190.739</v>
      </c>
      <c r="DF149" s="6">
        <v>202.89099999999999</v>
      </c>
      <c r="DG149" s="6">
        <v>144.99299999999999</v>
      </c>
      <c r="DH149" s="6">
        <v>128.65700000000001</v>
      </c>
      <c r="DI149" s="6">
        <v>208.50399999999999</v>
      </c>
      <c r="DJ149" s="6">
        <v>191.001</v>
      </c>
      <c r="DK149" s="6">
        <v>163.12</v>
      </c>
      <c r="DL149" s="6">
        <v>144.90600000000001</v>
      </c>
      <c r="DM149" s="6">
        <v>210.78800000000001</v>
      </c>
      <c r="DN149" s="6">
        <v>188.12700000000001</v>
      </c>
      <c r="DO149" s="6">
        <v>149.76</v>
      </c>
      <c r="DP149" s="6">
        <v>144.91499999999999</v>
      </c>
      <c r="DQ149" s="6">
        <v>202.28200000000001</v>
      </c>
      <c r="DR149" s="6">
        <v>181.72300000000001</v>
      </c>
      <c r="DS149" s="6">
        <v>158.66200000000001</v>
      </c>
      <c r="DT149" s="6">
        <v>147.27500000000001</v>
      </c>
      <c r="DU149" s="6">
        <v>190.654</v>
      </c>
      <c r="DV149" s="6">
        <v>186.41</v>
      </c>
      <c r="DW149" s="6">
        <v>148.322</v>
      </c>
      <c r="DX149" s="6">
        <v>140.32599999999999</v>
      </c>
      <c r="DY149" s="6">
        <v>180.6</v>
      </c>
      <c r="DZ149" s="6">
        <v>178.91</v>
      </c>
      <c r="EA149" s="6">
        <v>130.458</v>
      </c>
      <c r="EB149" s="6">
        <v>144.792</v>
      </c>
      <c r="EC149" s="6">
        <v>190.55699999999999</v>
      </c>
      <c r="ED149" s="6">
        <v>184.827</v>
      </c>
      <c r="EE149" s="6">
        <v>130.345</v>
      </c>
      <c r="EF149" s="6">
        <v>147.52600000000001</v>
      </c>
      <c r="EG149" s="6">
        <v>190.245</v>
      </c>
      <c r="EH149" s="6">
        <v>174.55500000000001</v>
      </c>
      <c r="EI149" s="6">
        <v>139.28200000000001</v>
      </c>
      <c r="EJ149" s="6">
        <v>136.363</v>
      </c>
      <c r="EK149" s="6">
        <v>186.94900000000001</v>
      </c>
      <c r="EL149" s="6">
        <v>176.66800000000001</v>
      </c>
      <c r="EM149" s="6">
        <v>129.88200000000001</v>
      </c>
      <c r="EN149" s="6">
        <v>134.41</v>
      </c>
      <c r="EO149" s="6">
        <v>159.767</v>
      </c>
      <c r="EP149" s="6">
        <v>159.39599999999999</v>
      </c>
      <c r="EQ149" s="6">
        <v>119.536</v>
      </c>
      <c r="ER149" s="6">
        <v>129.02199999999999</v>
      </c>
      <c r="ES149" s="6">
        <v>171.15799999999999</v>
      </c>
      <c r="ET149" s="6">
        <v>156.345</v>
      </c>
      <c r="EU149" s="6">
        <v>109.536</v>
      </c>
      <c r="EV149" s="6">
        <v>117.541</v>
      </c>
      <c r="EW149" s="6">
        <v>158.916</v>
      </c>
      <c r="EX149" s="6">
        <v>157.49799999999999</v>
      </c>
      <c r="EY149" s="6">
        <v>113.855</v>
      </c>
      <c r="EZ149" s="6">
        <v>112.02200000000001</v>
      </c>
      <c r="FA149" s="6">
        <v>156.18700000000001</v>
      </c>
      <c r="FB149" s="6">
        <v>125.633</v>
      </c>
      <c r="FC149" s="6">
        <v>104.744</v>
      </c>
      <c r="FD149" s="6">
        <v>116.913</v>
      </c>
      <c r="FE149" s="6">
        <v>147.44499999999999</v>
      </c>
      <c r="FF149" s="6">
        <v>0</v>
      </c>
    </row>
    <row r="150" spans="1:163" x14ac:dyDescent="0.25">
      <c r="A150" s="1" t="s">
        <v>198</v>
      </c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20"/>
      <c r="P150" s="20"/>
      <c r="Q150" s="20"/>
      <c r="R150" s="20"/>
      <c r="S150" s="20"/>
      <c r="T150" s="20"/>
      <c r="U150" s="21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 t="s">
        <v>54</v>
      </c>
      <c r="AY150" s="12" t="s">
        <v>54</v>
      </c>
      <c r="BZ150" s="6">
        <v>102.28</v>
      </c>
      <c r="CA150" s="6">
        <v>214.76</v>
      </c>
      <c r="CB150" s="6" t="s">
        <v>1314</v>
      </c>
      <c r="CC150" s="6">
        <v>170.47</v>
      </c>
      <c r="CD150" s="6">
        <v>3</v>
      </c>
      <c r="CE150" s="6">
        <v>278.55</v>
      </c>
      <c r="CF150" s="6" t="s">
        <v>1314</v>
      </c>
      <c r="CG150" s="6">
        <v>41.38</v>
      </c>
      <c r="CH150" s="6">
        <v>91</v>
      </c>
      <c r="CI150" s="6">
        <v>60</v>
      </c>
      <c r="CJ150" s="6">
        <v>4</v>
      </c>
      <c r="CK150" s="6">
        <v>59.89</v>
      </c>
      <c r="CL150" s="6">
        <v>206.01</v>
      </c>
      <c r="CM150" s="6">
        <v>5</v>
      </c>
      <c r="CN150" s="6">
        <v>67.03</v>
      </c>
      <c r="CO150" s="6">
        <v>364</v>
      </c>
      <c r="CP150" s="6">
        <v>364</v>
      </c>
      <c r="CQ150" s="6">
        <v>69.680000000000007</v>
      </c>
      <c r="CR150" s="6">
        <v>120.74</v>
      </c>
      <c r="CS150" s="6">
        <v>76.88</v>
      </c>
      <c r="CT150" s="6">
        <v>82.72</v>
      </c>
      <c r="CU150" s="6">
        <v>90</v>
      </c>
      <c r="CV150" s="6" t="s">
        <v>1314</v>
      </c>
      <c r="CW150" s="6">
        <v>9</v>
      </c>
      <c r="CX150" s="6">
        <v>87.037999999999997</v>
      </c>
      <c r="CY150" s="6">
        <v>39.801000000000002</v>
      </c>
      <c r="CZ150" s="6">
        <v>55.869</v>
      </c>
      <c r="DA150" s="6">
        <v>197.239</v>
      </c>
      <c r="DB150" s="6">
        <v>139.58000000000001</v>
      </c>
      <c r="DC150" s="6">
        <v>86.793999999999997</v>
      </c>
      <c r="DD150" s="6">
        <v>56.911000000000001</v>
      </c>
      <c r="DE150" s="6">
        <v>127.884</v>
      </c>
      <c r="DF150" s="6">
        <v>76.275999999999996</v>
      </c>
      <c r="DG150" s="6">
        <v>30.725000000000001</v>
      </c>
      <c r="DH150" s="6">
        <v>120.371</v>
      </c>
      <c r="DI150" s="6">
        <v>56.210999999999999</v>
      </c>
      <c r="DJ150" s="6">
        <v>122.032</v>
      </c>
      <c r="DK150" s="6">
        <v>53.573999999999998</v>
      </c>
      <c r="DL150" s="6">
        <v>180.06200000000001</v>
      </c>
      <c r="DM150" s="6">
        <v>68.373000000000005</v>
      </c>
      <c r="DN150" s="6">
        <v>215.023</v>
      </c>
      <c r="DO150" s="6">
        <v>54.488</v>
      </c>
      <c r="DP150" s="6">
        <v>158.12700000000001</v>
      </c>
      <c r="DQ150" s="6">
        <v>161.58199999999999</v>
      </c>
      <c r="DR150" s="6">
        <v>209.66800000000001</v>
      </c>
      <c r="DS150" s="6">
        <v>128.828</v>
      </c>
      <c r="DT150" s="6">
        <v>92.497</v>
      </c>
      <c r="DU150" s="6">
        <v>117.572</v>
      </c>
      <c r="DV150" s="6">
        <v>119.027</v>
      </c>
      <c r="DW150" s="6">
        <v>137.00800000000001</v>
      </c>
      <c r="DX150" s="6">
        <v>130.16499999999999</v>
      </c>
      <c r="DY150" s="6">
        <v>142.762</v>
      </c>
      <c r="DZ150" s="6">
        <v>124.89</v>
      </c>
      <c r="EA150" s="6">
        <v>152.03399999999999</v>
      </c>
      <c r="EB150" s="6">
        <v>208.49</v>
      </c>
      <c r="EC150" s="6">
        <v>180.45500000000001</v>
      </c>
      <c r="ED150" s="6">
        <v>150.625</v>
      </c>
      <c r="EE150" s="6">
        <v>102.108</v>
      </c>
      <c r="EF150" s="6">
        <v>167.696</v>
      </c>
      <c r="EG150" s="6">
        <v>114.535</v>
      </c>
      <c r="EH150" s="6">
        <v>131.167</v>
      </c>
      <c r="EI150" s="6">
        <v>170.982</v>
      </c>
      <c r="EJ150" s="6">
        <v>94.186999999999998</v>
      </c>
      <c r="EK150" s="6">
        <v>128.196</v>
      </c>
      <c r="EL150" s="6">
        <v>82.94</v>
      </c>
      <c r="EM150" s="6">
        <v>61.887</v>
      </c>
      <c r="EN150" s="6">
        <v>126.373</v>
      </c>
      <c r="EO150" s="6">
        <v>113.202</v>
      </c>
      <c r="EP150" s="6">
        <v>97.486000000000004</v>
      </c>
      <c r="EQ150" s="6">
        <v>99.42</v>
      </c>
      <c r="ER150" s="6">
        <v>82.56</v>
      </c>
      <c r="ES150" s="6">
        <v>180.13499999999999</v>
      </c>
      <c r="ET150" s="6">
        <v>126.021</v>
      </c>
      <c r="EU150" s="6">
        <v>86.733999999999995</v>
      </c>
      <c r="EV150" s="6">
        <v>153.89699999999999</v>
      </c>
      <c r="EW150" s="6">
        <v>132.03700000000001</v>
      </c>
      <c r="EX150" s="6">
        <v>155.26</v>
      </c>
      <c r="EY150" s="6">
        <v>76.81</v>
      </c>
      <c r="EZ150" s="6">
        <v>141.11600000000001</v>
      </c>
      <c r="FA150" s="6">
        <v>173.22800000000001</v>
      </c>
      <c r="FB150" s="6">
        <v>125.491</v>
      </c>
      <c r="FC150" s="6">
        <v>94.215999999999994</v>
      </c>
      <c r="FD150" s="6">
        <v>105.61799999999999</v>
      </c>
      <c r="FE150" s="6">
        <v>78.591999999999999</v>
      </c>
      <c r="FF150" s="6">
        <v>0</v>
      </c>
    </row>
    <row r="151" spans="1:163" x14ac:dyDescent="0.25">
      <c r="A151" s="1" t="s">
        <v>199</v>
      </c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20"/>
      <c r="P151" s="20"/>
      <c r="Q151" s="20"/>
      <c r="R151" s="20"/>
      <c r="S151" s="20"/>
      <c r="T151" s="20"/>
      <c r="U151" s="21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 t="s">
        <v>54</v>
      </c>
      <c r="AY151" s="12" t="s">
        <v>54</v>
      </c>
      <c r="BZ151" s="6">
        <v>253.41</v>
      </c>
      <c r="CA151" s="6">
        <v>12.31</v>
      </c>
      <c r="CB151" s="6">
        <v>1</v>
      </c>
      <c r="CC151" s="6">
        <v>16.36</v>
      </c>
      <c r="CD151" s="6">
        <v>0.23</v>
      </c>
      <c r="CE151" s="6">
        <v>33.22</v>
      </c>
      <c r="CF151" s="6">
        <v>10.6</v>
      </c>
      <c r="CG151" s="6">
        <v>2.3199999999999998</v>
      </c>
      <c r="CH151" s="6">
        <v>1</v>
      </c>
      <c r="CI151" s="6">
        <v>1</v>
      </c>
      <c r="CJ151" s="6">
        <v>15.53</v>
      </c>
      <c r="CK151" s="6">
        <v>15.69</v>
      </c>
      <c r="CL151" s="6">
        <v>0.75</v>
      </c>
      <c r="CM151" s="6">
        <v>2.63</v>
      </c>
      <c r="CN151" s="6">
        <v>0.48</v>
      </c>
      <c r="CO151" s="6">
        <v>9.9600000000000009</v>
      </c>
      <c r="CP151" s="6">
        <v>14.45</v>
      </c>
      <c r="CQ151" s="6">
        <v>0.6</v>
      </c>
      <c r="CR151" s="6">
        <v>0.37</v>
      </c>
      <c r="CS151" s="6">
        <v>145.69999999999999</v>
      </c>
      <c r="CT151" s="6">
        <v>125.46</v>
      </c>
      <c r="CU151" s="6" t="s">
        <v>1314</v>
      </c>
      <c r="CV151" s="6">
        <v>52.05</v>
      </c>
      <c r="CW151" s="6">
        <v>19</v>
      </c>
      <c r="CX151" s="6">
        <v>89.695999999999998</v>
      </c>
      <c r="CY151" s="6">
        <v>76.174000000000007</v>
      </c>
      <c r="CZ151" s="6">
        <v>43.805</v>
      </c>
      <c r="DA151" s="6">
        <v>50.671999999999997</v>
      </c>
      <c r="DB151" s="6">
        <v>37.097000000000001</v>
      </c>
      <c r="DC151" s="6">
        <v>4.1879999999999997</v>
      </c>
      <c r="DD151" s="6">
        <v>18.222000000000001</v>
      </c>
      <c r="DE151" s="6">
        <v>57.765999999999998</v>
      </c>
      <c r="DF151" s="6">
        <v>127.211</v>
      </c>
      <c r="DG151" s="6">
        <v>5.3780000000000001</v>
      </c>
      <c r="DH151" s="6">
        <v>7.7320000000000002</v>
      </c>
      <c r="DI151" s="6">
        <v>36.859000000000002</v>
      </c>
      <c r="DJ151" s="6">
        <v>130.964</v>
      </c>
      <c r="DK151" s="6">
        <v>81.866</v>
      </c>
      <c r="DL151" s="6">
        <v>19.648</v>
      </c>
      <c r="DM151" s="6">
        <v>22.353999999999999</v>
      </c>
      <c r="DN151" s="6">
        <v>47.396000000000001</v>
      </c>
      <c r="DO151" s="6">
        <v>40.729999999999997</v>
      </c>
      <c r="DP151" s="6">
        <v>9.8260000000000005</v>
      </c>
      <c r="DQ151" s="6">
        <v>9.7460000000000004</v>
      </c>
      <c r="DR151" s="6">
        <v>46.351999999999997</v>
      </c>
      <c r="DS151" s="6">
        <v>28.475999999999999</v>
      </c>
      <c r="DT151" s="6">
        <v>7.8369999999999997</v>
      </c>
      <c r="DU151" s="6">
        <v>5.2709999999999999</v>
      </c>
      <c r="DV151" s="6">
        <v>48.292000000000002</v>
      </c>
      <c r="DW151" s="6">
        <v>14.76</v>
      </c>
      <c r="DX151" s="6">
        <v>27.584</v>
      </c>
      <c r="DY151" s="6">
        <v>46.933</v>
      </c>
      <c r="DZ151" s="6">
        <v>12.314</v>
      </c>
      <c r="EA151" s="6">
        <v>16.498000000000001</v>
      </c>
      <c r="EB151" s="6">
        <v>38.813000000000002</v>
      </c>
      <c r="EC151" s="6">
        <v>48.539000000000001</v>
      </c>
      <c r="ED151" s="6">
        <v>54.716000000000001</v>
      </c>
      <c r="EE151" s="6">
        <v>31.62</v>
      </c>
      <c r="EF151" s="6">
        <v>25.693000000000001</v>
      </c>
      <c r="EG151" s="6">
        <v>29.960999999999999</v>
      </c>
      <c r="EH151" s="6">
        <v>16.959</v>
      </c>
      <c r="EI151" s="6">
        <v>11.052</v>
      </c>
      <c r="EJ151" s="6">
        <v>47.311999999999998</v>
      </c>
      <c r="EK151" s="6">
        <v>20.378</v>
      </c>
      <c r="EL151" s="6">
        <v>31.94</v>
      </c>
      <c r="EM151" s="6">
        <v>18.015000000000001</v>
      </c>
      <c r="EN151" s="6">
        <v>55.387999999999998</v>
      </c>
      <c r="EO151" s="6">
        <v>24.49</v>
      </c>
      <c r="EP151" s="6">
        <v>32.473999999999997</v>
      </c>
      <c r="EQ151" s="6">
        <v>18.478000000000002</v>
      </c>
      <c r="ER151" s="6">
        <v>75.096000000000004</v>
      </c>
      <c r="ES151" s="6">
        <v>34.517000000000003</v>
      </c>
      <c r="ET151" s="6">
        <v>64.822000000000003</v>
      </c>
      <c r="EU151" s="6">
        <v>18.294</v>
      </c>
      <c r="EV151" s="6">
        <v>44.534999999999997</v>
      </c>
      <c r="EW151" s="6">
        <v>18.202999999999999</v>
      </c>
      <c r="EX151" s="6">
        <v>55.195999999999998</v>
      </c>
      <c r="EY151" s="6">
        <v>34.463999999999999</v>
      </c>
      <c r="EZ151" s="6">
        <v>30.988</v>
      </c>
      <c r="FA151" s="6">
        <v>38.523000000000003</v>
      </c>
      <c r="FB151" s="6">
        <v>88.438999999999993</v>
      </c>
      <c r="FC151" s="6">
        <v>27.725999999999999</v>
      </c>
      <c r="FD151" s="6">
        <v>39.761000000000003</v>
      </c>
      <c r="FE151" s="6">
        <v>30.526</v>
      </c>
      <c r="FF151" s="6">
        <v>0</v>
      </c>
    </row>
    <row r="152" spans="1:163" x14ac:dyDescent="0.25">
      <c r="A152" s="1" t="s">
        <v>200</v>
      </c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22"/>
      <c r="P152" s="22"/>
      <c r="Q152" s="22"/>
      <c r="R152" s="22"/>
      <c r="S152" s="22"/>
      <c r="T152" s="22"/>
      <c r="U152" s="23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  <c r="AG152" s="22"/>
      <c r="AH152" s="2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 t="s">
        <v>54</v>
      </c>
      <c r="AY152" s="12" t="s">
        <v>54</v>
      </c>
      <c r="BZ152" s="6">
        <v>61.09</v>
      </c>
      <c r="CA152" s="6">
        <v>25.84</v>
      </c>
      <c r="CB152" s="6">
        <v>33.39</v>
      </c>
      <c r="CC152" s="6">
        <v>31.43</v>
      </c>
      <c r="CD152" s="6">
        <v>37.979999999999997</v>
      </c>
      <c r="CE152" s="6">
        <v>40.5</v>
      </c>
      <c r="CF152" s="6">
        <v>37.729999999999997</v>
      </c>
      <c r="CG152" s="6">
        <v>22.19</v>
      </c>
      <c r="CH152" s="6">
        <v>29.33</v>
      </c>
      <c r="CI152" s="6">
        <v>28.63</v>
      </c>
      <c r="CJ152" s="6">
        <v>38.39</v>
      </c>
      <c r="CK152" s="6">
        <v>32.25</v>
      </c>
      <c r="CL152" s="6">
        <v>32.29</v>
      </c>
      <c r="CM152" s="6">
        <v>26.29</v>
      </c>
      <c r="CN152" s="6">
        <v>43.43</v>
      </c>
      <c r="CO152" s="6">
        <v>44.81</v>
      </c>
      <c r="CP152" s="6">
        <v>45.13</v>
      </c>
      <c r="CQ152" s="6">
        <v>23.69</v>
      </c>
      <c r="CR152" s="6">
        <v>37.700000000000003</v>
      </c>
      <c r="CS152" s="6">
        <v>35.79</v>
      </c>
      <c r="CT152" s="6">
        <v>61.05</v>
      </c>
      <c r="CU152" s="6">
        <v>29.64</v>
      </c>
      <c r="CV152" s="6">
        <v>41.71</v>
      </c>
      <c r="CW152" s="6">
        <v>30.35</v>
      </c>
      <c r="CX152" s="6">
        <v>51.381999999999998</v>
      </c>
      <c r="CY152" s="6">
        <v>36.540999999999997</v>
      </c>
      <c r="CZ152" s="6">
        <v>43.533999999999999</v>
      </c>
      <c r="DA152" s="6">
        <v>29.251999999999999</v>
      </c>
      <c r="DB152" s="6">
        <v>61.936</v>
      </c>
      <c r="DC152" s="6">
        <v>26.236000000000001</v>
      </c>
      <c r="DD152" s="6">
        <v>44.173000000000002</v>
      </c>
      <c r="DE152" s="6">
        <v>40.521999999999998</v>
      </c>
      <c r="DF152" s="6">
        <v>62.776000000000003</v>
      </c>
      <c r="DG152" s="6">
        <v>28.516999999999999</v>
      </c>
      <c r="DH152" s="6">
        <v>39.576000000000001</v>
      </c>
      <c r="DI152" s="6">
        <v>26.998999999999999</v>
      </c>
      <c r="DJ152" s="6">
        <v>63.709000000000003</v>
      </c>
      <c r="DK152" s="6">
        <v>30.271000000000001</v>
      </c>
      <c r="DL152" s="6">
        <v>49.255000000000003</v>
      </c>
      <c r="DM152" s="6">
        <v>35.116</v>
      </c>
      <c r="DN152" s="6">
        <v>64.632999999999996</v>
      </c>
      <c r="DO152" s="6">
        <v>38.613</v>
      </c>
      <c r="DP152" s="6">
        <v>60.957999999999998</v>
      </c>
      <c r="DQ152" s="6">
        <v>42.914999999999999</v>
      </c>
      <c r="DR152" s="6">
        <v>73.510000000000005</v>
      </c>
      <c r="DS152" s="6">
        <v>45.662999999999997</v>
      </c>
      <c r="DT152" s="6">
        <v>54.106000000000002</v>
      </c>
      <c r="DU152" s="6">
        <v>39.572000000000003</v>
      </c>
      <c r="DV152" s="6">
        <v>68.256</v>
      </c>
      <c r="DW152" s="6">
        <v>38.636000000000003</v>
      </c>
      <c r="DX152" s="6">
        <v>50.731999999999999</v>
      </c>
      <c r="DY152" s="6">
        <v>35.899000000000001</v>
      </c>
      <c r="DZ152" s="6">
        <v>61.036000000000001</v>
      </c>
      <c r="EA152" s="6">
        <v>34.932000000000002</v>
      </c>
      <c r="EB152" s="6">
        <v>54.305999999999997</v>
      </c>
      <c r="EC152" s="6">
        <v>33.811</v>
      </c>
      <c r="ED152" s="6">
        <v>59.652000000000001</v>
      </c>
      <c r="EE152" s="6">
        <v>26.613</v>
      </c>
      <c r="EF152" s="6">
        <v>46.087000000000003</v>
      </c>
      <c r="EG152" s="6">
        <v>38.701000000000001</v>
      </c>
      <c r="EH152" s="6">
        <v>52.616999999999997</v>
      </c>
      <c r="EI152" s="6">
        <v>30.09</v>
      </c>
      <c r="EJ152" s="6">
        <v>41.540999999999997</v>
      </c>
      <c r="EK152" s="6">
        <v>40.758000000000003</v>
      </c>
      <c r="EL152" s="6">
        <v>52.527000000000001</v>
      </c>
      <c r="EM152" s="6">
        <v>29.391999999999999</v>
      </c>
      <c r="EN152" s="6">
        <v>46.618000000000002</v>
      </c>
      <c r="EO152" s="6">
        <v>32.966999999999999</v>
      </c>
      <c r="EP152" s="6">
        <v>47.414999999999999</v>
      </c>
      <c r="EQ152" s="6">
        <v>26.001000000000001</v>
      </c>
      <c r="ER152" s="6">
        <v>46.813000000000002</v>
      </c>
      <c r="ES152" s="6">
        <v>39.878</v>
      </c>
      <c r="ET152" s="6">
        <v>55.954999999999998</v>
      </c>
      <c r="EU152" s="6">
        <v>27.006</v>
      </c>
      <c r="EV152" s="6">
        <v>44.302</v>
      </c>
      <c r="EW152" s="6">
        <v>32.005000000000003</v>
      </c>
      <c r="EX152" s="6">
        <v>56.792000000000002</v>
      </c>
      <c r="EY152" s="6">
        <v>33.052999999999997</v>
      </c>
      <c r="EZ152" s="6">
        <v>46.015999999999998</v>
      </c>
      <c r="FA152" s="6">
        <v>35.755000000000003</v>
      </c>
      <c r="FB152" s="6">
        <v>51.676000000000002</v>
      </c>
      <c r="FC152" s="6">
        <v>33.546999999999997</v>
      </c>
      <c r="FD152" s="6">
        <v>49.302999999999997</v>
      </c>
      <c r="FE152" s="6">
        <v>33.869999999999997</v>
      </c>
      <c r="FF152" s="6">
        <v>0</v>
      </c>
    </row>
    <row r="153" spans="1:163" ht="51.75" customHeight="1" x14ac:dyDescent="0.25">
      <c r="A153" s="1" t="s">
        <v>201</v>
      </c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20"/>
      <c r="P153" s="20"/>
      <c r="Q153" s="20"/>
      <c r="R153" s="20"/>
      <c r="S153" s="20"/>
      <c r="T153" s="20"/>
      <c r="U153" s="21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 t="s">
        <v>54</v>
      </c>
      <c r="AY153" s="12" t="s">
        <v>54</v>
      </c>
      <c r="BZ153" s="6">
        <v>26.53</v>
      </c>
      <c r="CA153" s="6">
        <v>5.55</v>
      </c>
      <c r="CB153" s="6">
        <v>7.64</v>
      </c>
      <c r="CC153" s="6">
        <v>7.18</v>
      </c>
      <c r="CD153" s="6">
        <v>11.71</v>
      </c>
      <c r="CE153" s="6">
        <v>5.23</v>
      </c>
      <c r="CF153" s="6">
        <v>7.75</v>
      </c>
      <c r="CG153" s="6">
        <v>10.76</v>
      </c>
      <c r="CH153" s="6">
        <v>7.57</v>
      </c>
      <c r="CI153" s="6">
        <v>5.98</v>
      </c>
      <c r="CJ153" s="6">
        <v>26.26</v>
      </c>
      <c r="CK153" s="6">
        <v>16.739999999999998</v>
      </c>
      <c r="CL153" s="6">
        <v>7.96</v>
      </c>
      <c r="CM153" s="6">
        <v>5.29</v>
      </c>
      <c r="CN153" s="6">
        <v>7.45</v>
      </c>
      <c r="CO153" s="6">
        <v>13.12</v>
      </c>
      <c r="CP153" s="6">
        <v>5.73</v>
      </c>
      <c r="CQ153" s="6">
        <v>9.98</v>
      </c>
      <c r="CR153" s="6">
        <v>9.2200000000000006</v>
      </c>
      <c r="CS153" s="6">
        <v>8.3800000000000008</v>
      </c>
      <c r="CT153" s="6">
        <v>10.16</v>
      </c>
      <c r="CU153" s="6">
        <v>6.76</v>
      </c>
      <c r="CV153" s="6">
        <v>5.94</v>
      </c>
      <c r="CW153" s="6">
        <v>4.75</v>
      </c>
      <c r="CX153" s="6">
        <v>7.3879999999999999</v>
      </c>
      <c r="CY153" s="6">
        <v>16.265999999999998</v>
      </c>
      <c r="CZ153" s="6">
        <v>9.0419999999999998</v>
      </c>
      <c r="DA153" s="6">
        <v>7.2629999999999999</v>
      </c>
      <c r="DB153" s="6">
        <v>8.4489999999999998</v>
      </c>
      <c r="DC153" s="6">
        <v>11.016</v>
      </c>
      <c r="DD153" s="6">
        <v>6.3890000000000002</v>
      </c>
      <c r="DE153" s="6">
        <v>7.1</v>
      </c>
      <c r="DF153" s="6">
        <v>9.0670000000000002</v>
      </c>
      <c r="DG153" s="6">
        <v>6.2450000000000001</v>
      </c>
      <c r="DH153" s="6">
        <v>7.8019999999999996</v>
      </c>
      <c r="DI153" s="6">
        <v>8.141</v>
      </c>
      <c r="DJ153" s="6">
        <v>7.2080000000000002</v>
      </c>
      <c r="DK153" s="6">
        <v>10.039999999999999</v>
      </c>
      <c r="DL153" s="6">
        <v>7.8739999999999997</v>
      </c>
      <c r="DM153" s="6">
        <v>10.606999999999999</v>
      </c>
      <c r="DN153" s="6">
        <v>6.7839999999999998</v>
      </c>
      <c r="DO153" s="6">
        <v>7.06</v>
      </c>
      <c r="DP153" s="6">
        <v>8.2970000000000006</v>
      </c>
      <c r="DQ153" s="6">
        <v>5.7869999999999999</v>
      </c>
      <c r="DR153" s="6">
        <v>5.742</v>
      </c>
      <c r="DS153" s="6">
        <v>5.3760000000000003</v>
      </c>
      <c r="DT153" s="6">
        <v>7.4880000000000004</v>
      </c>
      <c r="DU153" s="6">
        <v>11.992000000000001</v>
      </c>
      <c r="DV153" s="6">
        <v>8.6530000000000005</v>
      </c>
      <c r="DW153" s="6">
        <v>5.8609999999999998</v>
      </c>
      <c r="DX153" s="6">
        <v>10.512</v>
      </c>
      <c r="DY153" s="6">
        <v>9.1170000000000009</v>
      </c>
      <c r="DZ153" s="6">
        <v>7.7130000000000001</v>
      </c>
      <c r="EA153" s="6">
        <v>8.3469999999999995</v>
      </c>
      <c r="EB153" s="6">
        <v>11.675000000000001</v>
      </c>
      <c r="EC153" s="6">
        <v>6.9690000000000003</v>
      </c>
      <c r="ED153" s="6">
        <v>7.6719999999999997</v>
      </c>
      <c r="EE153" s="6">
        <v>8.0739999999999998</v>
      </c>
      <c r="EF153" s="6">
        <v>5.8310000000000004</v>
      </c>
      <c r="EG153" s="6">
        <v>12.855</v>
      </c>
      <c r="EH153" s="6">
        <v>5.6710000000000003</v>
      </c>
      <c r="EI153" s="6">
        <v>7.8710000000000004</v>
      </c>
      <c r="EJ153" s="6">
        <v>9.452</v>
      </c>
      <c r="EK153" s="6">
        <v>10.016</v>
      </c>
      <c r="EL153" s="6">
        <v>8.0739999999999998</v>
      </c>
      <c r="EM153" s="6">
        <v>8.6080000000000005</v>
      </c>
      <c r="EN153" s="6">
        <v>16.052</v>
      </c>
      <c r="EO153" s="6">
        <v>9.7059999999999995</v>
      </c>
      <c r="EP153" s="6">
        <v>12.581</v>
      </c>
      <c r="EQ153" s="6">
        <v>5.29</v>
      </c>
      <c r="ER153" s="6">
        <v>7.5549999999999997</v>
      </c>
      <c r="ES153" s="6">
        <v>6.0510000000000002</v>
      </c>
      <c r="ET153" s="6">
        <v>26.734000000000002</v>
      </c>
      <c r="EU153" s="6">
        <v>5.7549999999999999</v>
      </c>
      <c r="EV153" s="6">
        <v>7.492</v>
      </c>
      <c r="EW153" s="6">
        <v>8.0020000000000007</v>
      </c>
      <c r="EX153" s="6">
        <v>6.4690000000000003</v>
      </c>
      <c r="EY153" s="6">
        <v>6.8109999999999999</v>
      </c>
      <c r="EZ153" s="6">
        <v>12.691000000000001</v>
      </c>
      <c r="FA153" s="6">
        <v>5.3090000000000002</v>
      </c>
      <c r="FB153" s="6">
        <v>5.1120000000000001</v>
      </c>
      <c r="FC153" s="6">
        <v>16.489000000000001</v>
      </c>
      <c r="FD153" s="6">
        <v>6.0730000000000004</v>
      </c>
      <c r="FE153" s="6">
        <v>20.454999999999998</v>
      </c>
      <c r="FF153" s="6">
        <v>0</v>
      </c>
    </row>
    <row r="154" spans="1:163" x14ac:dyDescent="0.25">
      <c r="A154" s="1" t="s">
        <v>202</v>
      </c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20"/>
      <c r="P154" s="20"/>
      <c r="Q154" s="20"/>
      <c r="R154" s="20"/>
      <c r="S154" s="20"/>
      <c r="T154" s="20"/>
      <c r="U154" s="21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 t="s">
        <v>54</v>
      </c>
      <c r="AY154" s="12" t="s">
        <v>54</v>
      </c>
      <c r="BZ154" s="6">
        <v>8.9</v>
      </c>
      <c r="CA154" s="6">
        <v>10.17</v>
      </c>
      <c r="CB154" s="6">
        <v>13.26</v>
      </c>
      <c r="CC154" s="6">
        <v>10.02</v>
      </c>
      <c r="CD154" s="6">
        <v>9.33</v>
      </c>
      <c r="CE154" s="6">
        <v>11.77</v>
      </c>
      <c r="CF154" s="6">
        <v>9.52</v>
      </c>
      <c r="CG154" s="6">
        <v>9.3800000000000008</v>
      </c>
      <c r="CH154" s="6">
        <v>11.18</v>
      </c>
      <c r="CI154" s="6">
        <v>8.89</v>
      </c>
      <c r="CJ154" s="6">
        <v>10.98</v>
      </c>
      <c r="CK154" s="6">
        <v>10.66</v>
      </c>
      <c r="CL154" s="6">
        <v>9.84</v>
      </c>
      <c r="CM154" s="6">
        <v>10.07</v>
      </c>
      <c r="CN154" s="6">
        <v>11.99</v>
      </c>
      <c r="CO154" s="6">
        <v>14.4</v>
      </c>
      <c r="CP154" s="6">
        <v>12.84</v>
      </c>
      <c r="CQ154" s="6">
        <v>10.43</v>
      </c>
      <c r="CR154" s="6">
        <v>11.04</v>
      </c>
      <c r="CS154" s="6">
        <v>8.43</v>
      </c>
      <c r="CT154" s="6">
        <v>13.64</v>
      </c>
      <c r="CU154" s="6">
        <v>10.78</v>
      </c>
      <c r="CV154" s="6">
        <v>22.14</v>
      </c>
      <c r="CW154" s="6">
        <v>8.58</v>
      </c>
      <c r="CX154" s="6">
        <v>9.5719999999999992</v>
      </c>
      <c r="CY154" s="6">
        <v>8.3680000000000003</v>
      </c>
      <c r="CZ154" s="6">
        <v>13.288</v>
      </c>
      <c r="DA154" s="6">
        <v>8.9009999999999998</v>
      </c>
      <c r="DB154" s="6">
        <v>14.653</v>
      </c>
      <c r="DC154" s="6">
        <v>12.76</v>
      </c>
      <c r="DD154" s="6">
        <v>13.385</v>
      </c>
      <c r="DE154" s="6">
        <v>11.462999999999999</v>
      </c>
      <c r="DF154" s="6">
        <v>13.817</v>
      </c>
      <c r="DG154" s="6">
        <v>12.012</v>
      </c>
      <c r="DH154" s="6">
        <v>26.460999999999999</v>
      </c>
      <c r="DI154" s="6">
        <v>13.513</v>
      </c>
      <c r="DJ154" s="6">
        <v>16.41</v>
      </c>
      <c r="DK154" s="6">
        <v>16.216999999999999</v>
      </c>
      <c r="DL154" s="6">
        <v>20.859000000000002</v>
      </c>
      <c r="DM154" s="6">
        <v>22.547000000000001</v>
      </c>
      <c r="DN154" s="6">
        <v>26.116</v>
      </c>
      <c r="DO154" s="6">
        <v>10.234</v>
      </c>
      <c r="DP154" s="6">
        <v>19.728000000000002</v>
      </c>
      <c r="DQ154" s="6">
        <v>13.231</v>
      </c>
      <c r="DR154" s="6">
        <v>39.107999999999997</v>
      </c>
      <c r="DS154" s="6">
        <v>25.908999999999999</v>
      </c>
      <c r="DT154" s="6">
        <v>15.757999999999999</v>
      </c>
      <c r="DU154" s="6">
        <v>15.71</v>
      </c>
      <c r="DV154" s="6">
        <v>31.588000000000001</v>
      </c>
      <c r="DW154" s="6">
        <v>11.68</v>
      </c>
      <c r="DX154" s="6">
        <v>25.818000000000001</v>
      </c>
      <c r="DY154" s="6">
        <v>29.602</v>
      </c>
      <c r="DZ154" s="6">
        <v>27.529</v>
      </c>
      <c r="EA154" s="6">
        <v>21.43</v>
      </c>
      <c r="EB154" s="6">
        <v>23.254999999999999</v>
      </c>
      <c r="EC154" s="6">
        <v>22.585999999999999</v>
      </c>
      <c r="ED154" s="6">
        <v>41.496000000000002</v>
      </c>
      <c r="EE154" s="6">
        <v>32.549999999999997</v>
      </c>
      <c r="EF154" s="6">
        <v>24.747</v>
      </c>
      <c r="EG154" s="6">
        <v>19.484000000000002</v>
      </c>
      <c r="EH154" s="6">
        <v>39.018000000000001</v>
      </c>
      <c r="EI154" s="6">
        <v>36.436999999999998</v>
      </c>
      <c r="EJ154" s="6">
        <v>33.659999999999997</v>
      </c>
      <c r="EK154" s="6">
        <v>28.045000000000002</v>
      </c>
      <c r="EL154" s="6">
        <v>42.832999999999998</v>
      </c>
      <c r="EM154" s="6">
        <v>29.09</v>
      </c>
      <c r="EN154" s="6">
        <v>34.439</v>
      </c>
      <c r="EO154" s="6">
        <v>28.614000000000001</v>
      </c>
      <c r="EP154" s="6">
        <v>25.779</v>
      </c>
      <c r="EQ154" s="6">
        <v>27.164999999999999</v>
      </c>
      <c r="ER154" s="6">
        <v>25.739000000000001</v>
      </c>
      <c r="ES154" s="6">
        <v>21.199000000000002</v>
      </c>
      <c r="ET154" s="6">
        <v>17.268000000000001</v>
      </c>
      <c r="EU154" s="6">
        <v>18.797000000000001</v>
      </c>
      <c r="EV154" s="6">
        <v>17.315999999999999</v>
      </c>
      <c r="EW154" s="6">
        <v>12.257999999999999</v>
      </c>
      <c r="EX154" s="6">
        <v>24.866</v>
      </c>
      <c r="EY154" s="6">
        <v>19.802</v>
      </c>
      <c r="EZ154" s="6">
        <v>12.28</v>
      </c>
      <c r="FA154" s="6">
        <v>10.534000000000001</v>
      </c>
      <c r="FB154" s="6">
        <v>17.704999999999998</v>
      </c>
      <c r="FC154" s="6">
        <v>10.907999999999999</v>
      </c>
      <c r="FD154" s="6">
        <v>13.268000000000001</v>
      </c>
      <c r="FE154" s="6">
        <v>10.909000000000001</v>
      </c>
      <c r="FF154" s="6">
        <v>0</v>
      </c>
    </row>
    <row r="155" spans="1:163" x14ac:dyDescent="0.25">
      <c r="A155" s="1" t="s">
        <v>203</v>
      </c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20"/>
      <c r="P155" s="20"/>
      <c r="Q155" s="20"/>
      <c r="R155" s="20"/>
      <c r="S155" s="20"/>
      <c r="T155" s="20"/>
      <c r="U155" s="21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 t="s">
        <v>54</v>
      </c>
      <c r="AY155" s="12" t="s">
        <v>54</v>
      </c>
      <c r="BZ155" s="6">
        <v>23.56</v>
      </c>
      <c r="CA155" s="6">
        <v>11.79</v>
      </c>
      <c r="CB155" s="6">
        <v>13.34</v>
      </c>
      <c r="CC155" s="6">
        <v>12.74</v>
      </c>
      <c r="CD155" s="6">
        <v>14.82</v>
      </c>
      <c r="CE155" s="6">
        <v>32.479999999999997</v>
      </c>
      <c r="CF155" s="6">
        <v>14.59</v>
      </c>
      <c r="CG155" s="6">
        <v>20.3</v>
      </c>
      <c r="CH155" s="6">
        <v>11.25</v>
      </c>
      <c r="CI155" s="6">
        <v>10.96</v>
      </c>
      <c r="CJ155" s="6">
        <v>23.2</v>
      </c>
      <c r="CK155" s="6">
        <v>14.58</v>
      </c>
      <c r="CL155" s="6">
        <v>18.350000000000001</v>
      </c>
      <c r="CM155" s="6">
        <v>26.14</v>
      </c>
      <c r="CN155" s="6">
        <v>18.95</v>
      </c>
      <c r="CO155" s="6">
        <v>20.99</v>
      </c>
      <c r="CP155" s="6">
        <v>15.85</v>
      </c>
      <c r="CQ155" s="6">
        <v>16.77</v>
      </c>
      <c r="CR155" s="6">
        <v>19.53</v>
      </c>
      <c r="CS155" s="6">
        <v>11.3</v>
      </c>
      <c r="CT155" s="6">
        <v>15.77</v>
      </c>
      <c r="CU155" s="6">
        <v>16.489999999999998</v>
      </c>
      <c r="CV155" s="6">
        <v>11.65</v>
      </c>
      <c r="CW155" s="6">
        <v>22.76</v>
      </c>
      <c r="CX155" s="6">
        <v>15.157999999999999</v>
      </c>
      <c r="CY155" s="6">
        <v>10.478999999999999</v>
      </c>
      <c r="CZ155" s="6">
        <v>15.14</v>
      </c>
      <c r="DA155" s="6">
        <v>29.638000000000002</v>
      </c>
      <c r="DB155" s="6">
        <v>17.266999999999999</v>
      </c>
      <c r="DC155" s="6">
        <v>15.685</v>
      </c>
      <c r="DD155" s="6">
        <v>19.978000000000002</v>
      </c>
      <c r="DE155" s="6">
        <v>20.27</v>
      </c>
      <c r="DF155" s="6">
        <v>19.882999999999999</v>
      </c>
      <c r="DG155" s="6">
        <v>20.937000000000001</v>
      </c>
      <c r="DH155" s="6">
        <v>18.777999999999999</v>
      </c>
      <c r="DI155" s="6">
        <v>12.265000000000001</v>
      </c>
      <c r="DJ155" s="6">
        <v>17.189</v>
      </c>
      <c r="DK155" s="6">
        <v>14.853</v>
      </c>
      <c r="DL155" s="6">
        <v>16.873000000000001</v>
      </c>
      <c r="DM155" s="6">
        <v>13.438000000000001</v>
      </c>
      <c r="DN155" s="6">
        <v>12.882999999999999</v>
      </c>
      <c r="DO155" s="6">
        <v>17.475000000000001</v>
      </c>
      <c r="DP155" s="6">
        <v>15.048999999999999</v>
      </c>
      <c r="DQ155" s="6">
        <v>18.34</v>
      </c>
      <c r="DR155" s="6">
        <v>15.217000000000001</v>
      </c>
      <c r="DS155" s="6">
        <v>13.074</v>
      </c>
      <c r="DT155" s="6">
        <v>18.850000000000001</v>
      </c>
      <c r="DU155" s="6">
        <v>13.234</v>
      </c>
      <c r="DV155" s="6">
        <v>27.574999999999999</v>
      </c>
      <c r="DW155" s="6">
        <v>15.106999999999999</v>
      </c>
      <c r="DX155" s="6">
        <v>18.236999999999998</v>
      </c>
      <c r="DY155" s="6">
        <v>11.15</v>
      </c>
      <c r="DZ155" s="6">
        <v>16.867000000000001</v>
      </c>
      <c r="EA155" s="6">
        <v>16</v>
      </c>
      <c r="EB155" s="6">
        <v>22.186</v>
      </c>
      <c r="EC155" s="6">
        <v>16.946000000000002</v>
      </c>
      <c r="ED155" s="6">
        <v>17.536999999999999</v>
      </c>
      <c r="EE155" s="6">
        <v>15.664</v>
      </c>
      <c r="EF155" s="6">
        <v>19.602</v>
      </c>
      <c r="EG155" s="6">
        <v>12.638</v>
      </c>
      <c r="EH155" s="6">
        <v>19.858000000000001</v>
      </c>
      <c r="EI155" s="6">
        <v>21.649000000000001</v>
      </c>
      <c r="EJ155" s="6">
        <v>22.597000000000001</v>
      </c>
      <c r="EK155" s="6">
        <v>20.173999999999999</v>
      </c>
      <c r="EL155" s="6">
        <v>19.103000000000002</v>
      </c>
      <c r="EM155" s="6">
        <v>16.321000000000002</v>
      </c>
      <c r="EN155" s="6">
        <v>20.766999999999999</v>
      </c>
      <c r="EO155" s="6">
        <v>24.789000000000001</v>
      </c>
      <c r="EP155" s="6">
        <v>19.452999999999999</v>
      </c>
      <c r="EQ155" s="6">
        <v>20.509</v>
      </c>
      <c r="ER155" s="6">
        <v>20.911999999999999</v>
      </c>
      <c r="ES155" s="6">
        <v>11.597</v>
      </c>
      <c r="ET155" s="6">
        <v>16.148</v>
      </c>
      <c r="EU155" s="6">
        <v>18.571000000000002</v>
      </c>
      <c r="EV155" s="6">
        <v>25.155000000000001</v>
      </c>
      <c r="EW155" s="6">
        <v>15.000999999999999</v>
      </c>
      <c r="EX155" s="6">
        <v>14.657</v>
      </c>
      <c r="EY155" s="6">
        <v>20.84</v>
      </c>
      <c r="EZ155" s="6">
        <v>16.489000000000001</v>
      </c>
      <c r="FA155" s="6">
        <v>17.209</v>
      </c>
      <c r="FB155" s="6">
        <v>17.52</v>
      </c>
      <c r="FC155" s="6">
        <v>16.550999999999998</v>
      </c>
      <c r="FD155" s="6">
        <v>16.298999999999999</v>
      </c>
      <c r="FE155" s="6">
        <v>16.783999999999999</v>
      </c>
      <c r="FF155" s="6">
        <v>0</v>
      </c>
    </row>
    <row r="156" spans="1:163" x14ac:dyDescent="0.25">
      <c r="A156" s="1" t="s">
        <v>204</v>
      </c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20"/>
      <c r="P156" s="20"/>
      <c r="Q156" s="20"/>
      <c r="R156" s="20"/>
      <c r="S156" s="20"/>
      <c r="T156" s="20"/>
      <c r="U156" s="21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 t="s">
        <v>54</v>
      </c>
      <c r="AY156" s="12" t="s">
        <v>54</v>
      </c>
      <c r="BZ156" s="6">
        <v>195.09</v>
      </c>
      <c r="CA156" s="6">
        <v>110.36</v>
      </c>
      <c r="CB156" s="6">
        <v>121.07</v>
      </c>
      <c r="CC156" s="6">
        <v>182.89</v>
      </c>
      <c r="CD156" s="6">
        <v>209.64</v>
      </c>
      <c r="CE156" s="6">
        <v>121.54</v>
      </c>
      <c r="CF156" s="6">
        <v>108.46</v>
      </c>
      <c r="CG156" s="6">
        <v>201.27</v>
      </c>
      <c r="CH156" s="6">
        <v>259.77999999999997</v>
      </c>
      <c r="CI156" s="6">
        <v>121.21</v>
      </c>
      <c r="CJ156" s="6">
        <v>98.48</v>
      </c>
      <c r="CK156" s="6">
        <v>174.29</v>
      </c>
      <c r="CL156" s="6">
        <v>201.03</v>
      </c>
      <c r="CM156" s="6">
        <v>145.53</v>
      </c>
      <c r="CN156" s="6">
        <v>108.45</v>
      </c>
      <c r="CO156" s="6">
        <v>198.18</v>
      </c>
      <c r="CP156" s="6">
        <v>123.15</v>
      </c>
      <c r="CQ156" s="6">
        <v>129.47999999999999</v>
      </c>
      <c r="CR156" s="6">
        <v>129.1</v>
      </c>
      <c r="CS156" s="6">
        <v>199.59</v>
      </c>
      <c r="CT156" s="6">
        <v>207.85</v>
      </c>
      <c r="CU156" s="6">
        <v>100.67</v>
      </c>
      <c r="CV156" s="6">
        <v>87.58</v>
      </c>
      <c r="CW156" s="6">
        <v>184.19</v>
      </c>
      <c r="CX156" s="6">
        <v>115.401</v>
      </c>
      <c r="CY156" s="6">
        <v>150.01499999999999</v>
      </c>
      <c r="CZ156" s="6">
        <v>108.782</v>
      </c>
      <c r="DA156" s="6">
        <v>154.55799999999999</v>
      </c>
      <c r="DB156" s="6">
        <v>162.61600000000001</v>
      </c>
      <c r="DC156" s="6">
        <v>144.22399999999999</v>
      </c>
      <c r="DD156" s="6">
        <v>106.57299999999999</v>
      </c>
      <c r="DE156" s="6">
        <v>181.017</v>
      </c>
      <c r="DF156" s="6">
        <v>175.601</v>
      </c>
      <c r="DG156" s="6">
        <v>134.685</v>
      </c>
      <c r="DH156" s="6">
        <v>111.74</v>
      </c>
      <c r="DI156" s="6">
        <v>177.90600000000001</v>
      </c>
      <c r="DJ156" s="6">
        <v>167.78200000000001</v>
      </c>
      <c r="DK156" s="6">
        <v>106.586</v>
      </c>
      <c r="DL156" s="6">
        <v>132.41999999999999</v>
      </c>
      <c r="DM156" s="6">
        <v>204.947</v>
      </c>
      <c r="DN156" s="6">
        <v>156.417</v>
      </c>
      <c r="DO156" s="6">
        <v>143.63499999999999</v>
      </c>
      <c r="DP156" s="6">
        <v>138.417</v>
      </c>
      <c r="DQ156" s="6">
        <v>178.69399999999999</v>
      </c>
      <c r="DR156" s="6">
        <v>154.642</v>
      </c>
      <c r="DS156" s="6">
        <v>134.685</v>
      </c>
      <c r="DT156" s="6">
        <v>99.128</v>
      </c>
      <c r="DU156" s="6">
        <v>169.15600000000001</v>
      </c>
      <c r="DV156" s="6">
        <v>171.33699999999999</v>
      </c>
      <c r="DW156" s="6">
        <v>104.71899999999999</v>
      </c>
      <c r="DX156" s="6">
        <v>145.316</v>
      </c>
      <c r="DY156" s="6">
        <v>186.76300000000001</v>
      </c>
      <c r="DZ156" s="6">
        <v>176.482</v>
      </c>
      <c r="EA156" s="6">
        <v>125.72</v>
      </c>
      <c r="EB156" s="6">
        <v>131.35900000000001</v>
      </c>
      <c r="EC156" s="6">
        <v>194.2</v>
      </c>
      <c r="ED156" s="6">
        <v>201.79900000000001</v>
      </c>
      <c r="EE156" s="6">
        <v>131.102</v>
      </c>
      <c r="EF156" s="6">
        <v>137.226</v>
      </c>
      <c r="EG156" s="6">
        <v>168.70599999999999</v>
      </c>
      <c r="EH156" s="6">
        <v>177.95099999999999</v>
      </c>
      <c r="EI156" s="6">
        <v>127.569</v>
      </c>
      <c r="EJ156" s="6">
        <v>109.81100000000001</v>
      </c>
      <c r="EK156" s="6">
        <v>164.29</v>
      </c>
      <c r="EL156" s="6">
        <v>165.084</v>
      </c>
      <c r="EM156" s="6">
        <v>117.72499999999999</v>
      </c>
      <c r="EN156" s="6">
        <v>97.673000000000002</v>
      </c>
      <c r="EO156" s="6">
        <v>156.666</v>
      </c>
      <c r="EP156" s="6">
        <v>141.55500000000001</v>
      </c>
      <c r="EQ156" s="6">
        <v>119.54300000000001</v>
      </c>
      <c r="ER156" s="6">
        <v>115.92400000000001</v>
      </c>
      <c r="ES156" s="6">
        <v>170.631</v>
      </c>
      <c r="ET156" s="6">
        <v>178.577</v>
      </c>
      <c r="EU156" s="6">
        <v>113.848</v>
      </c>
      <c r="EV156" s="6">
        <v>131.92699999999999</v>
      </c>
      <c r="EW156" s="6">
        <v>171.45099999999999</v>
      </c>
      <c r="EX156" s="6">
        <v>144.60300000000001</v>
      </c>
      <c r="EY156" s="6">
        <v>119.998</v>
      </c>
      <c r="EZ156" s="6">
        <v>110.26</v>
      </c>
      <c r="FA156" s="6">
        <v>138.94200000000001</v>
      </c>
      <c r="FB156" s="6">
        <v>130.989</v>
      </c>
      <c r="FC156" s="6">
        <v>107.068</v>
      </c>
      <c r="FD156" s="6">
        <v>101.90900000000001</v>
      </c>
      <c r="FE156" s="6">
        <v>163.751</v>
      </c>
      <c r="FF156" s="6">
        <v>0</v>
      </c>
    </row>
    <row r="157" spans="1:163" x14ac:dyDescent="0.25">
      <c r="A157" s="1" t="s">
        <v>205</v>
      </c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20"/>
      <c r="P157" s="20"/>
      <c r="Q157" s="20"/>
      <c r="R157" s="20"/>
      <c r="S157" s="20"/>
      <c r="T157" s="20"/>
      <c r="U157" s="21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 t="s">
        <v>54</v>
      </c>
      <c r="AY157" s="12" t="s">
        <v>54</v>
      </c>
      <c r="BZ157" s="6" t="s">
        <v>1314</v>
      </c>
      <c r="CA157" s="6" t="s">
        <v>1314</v>
      </c>
      <c r="CB157" s="6" t="s">
        <v>1314</v>
      </c>
      <c r="CC157" s="6">
        <v>7</v>
      </c>
      <c r="CD157" s="6" t="s">
        <v>1314</v>
      </c>
      <c r="CE157" s="6">
        <v>44</v>
      </c>
      <c r="CF157" s="6" t="s">
        <v>1314</v>
      </c>
      <c r="CG157" s="6">
        <v>45.51</v>
      </c>
      <c r="CH157" s="6">
        <v>68</v>
      </c>
      <c r="CI157" s="6" t="s">
        <v>1314</v>
      </c>
      <c r="CJ157" s="6">
        <v>90</v>
      </c>
      <c r="CK157" s="6">
        <v>27.25</v>
      </c>
      <c r="CL157" s="6">
        <v>353</v>
      </c>
      <c r="CM157" s="6" t="s">
        <v>1314</v>
      </c>
      <c r="CN157" s="6" t="s">
        <v>1314</v>
      </c>
      <c r="CO157" s="6">
        <v>147</v>
      </c>
      <c r="CP157" s="6">
        <v>109.76</v>
      </c>
      <c r="CQ157" s="6" t="s">
        <v>1314</v>
      </c>
      <c r="CR157" s="6" t="s">
        <v>1314</v>
      </c>
      <c r="CS157" s="6">
        <v>132</v>
      </c>
      <c r="CT157" s="6">
        <v>127.21</v>
      </c>
      <c r="CU157" s="6">
        <v>356</v>
      </c>
      <c r="CV157" s="6" t="s">
        <v>1314</v>
      </c>
      <c r="CW157" s="6">
        <v>32.35</v>
      </c>
      <c r="CX157" s="6">
        <v>8</v>
      </c>
      <c r="CY157" s="6">
        <v>12.194000000000001</v>
      </c>
      <c r="CZ157" s="6">
        <v>97.674000000000007</v>
      </c>
      <c r="DA157" s="6">
        <v>3</v>
      </c>
      <c r="DB157" s="6">
        <v>139.99100000000001</v>
      </c>
      <c r="DC157" s="6">
        <v>109.355</v>
      </c>
      <c r="DD157" s="6">
        <v>35.051000000000002</v>
      </c>
      <c r="DE157" s="6">
        <v>23.420999999999999</v>
      </c>
      <c r="DF157" s="6">
        <v>144.36000000000001</v>
      </c>
      <c r="DG157" s="6">
        <v>215.89400000000001</v>
      </c>
      <c r="DH157" s="6">
        <v>102.04900000000001</v>
      </c>
      <c r="DI157" s="6">
        <v>45.476999999999997</v>
      </c>
      <c r="DJ157" s="6">
        <v>31.425000000000001</v>
      </c>
      <c r="DK157" s="6">
        <v>119.982</v>
      </c>
      <c r="DL157" s="6">
        <v>14</v>
      </c>
      <c r="DM157" s="6">
        <v>114.88800000000001</v>
      </c>
      <c r="DN157" s="6">
        <v>64.551000000000002</v>
      </c>
      <c r="DO157" s="6">
        <v>125.73399999999999</v>
      </c>
      <c r="DP157" s="6">
        <v>0</v>
      </c>
      <c r="DQ157" s="6">
        <v>46.35</v>
      </c>
      <c r="DR157" s="6">
        <v>115.56399999999999</v>
      </c>
      <c r="DS157" s="6">
        <v>182.387</v>
      </c>
      <c r="DT157" s="6">
        <v>291.44400000000002</v>
      </c>
      <c r="DU157" s="6">
        <v>107.13200000000001</v>
      </c>
      <c r="DV157" s="6">
        <v>292.38400000000001</v>
      </c>
      <c r="DW157" s="6">
        <v>162</v>
      </c>
      <c r="DX157" s="6">
        <v>162.1</v>
      </c>
      <c r="DY157" s="6">
        <v>0</v>
      </c>
      <c r="DZ157" s="6">
        <v>175.94900000000001</v>
      </c>
      <c r="EA157" s="6">
        <v>132.74</v>
      </c>
      <c r="EB157" s="6">
        <v>234.298</v>
      </c>
      <c r="EC157" s="6">
        <v>88.268000000000001</v>
      </c>
      <c r="ED157" s="6">
        <v>176.59299999999999</v>
      </c>
      <c r="EE157" s="6">
        <v>0</v>
      </c>
      <c r="EF157" s="6">
        <v>250.06</v>
      </c>
      <c r="EG157" s="6">
        <v>146.262</v>
      </c>
      <c r="EH157" s="6">
        <v>171.49799999999999</v>
      </c>
      <c r="EI157" s="6">
        <v>144.92699999999999</v>
      </c>
      <c r="EJ157" s="6">
        <v>240.15899999999999</v>
      </c>
      <c r="EK157" s="6">
        <v>131.02799999999999</v>
      </c>
      <c r="EL157" s="6">
        <v>240.31200000000001</v>
      </c>
      <c r="EM157" s="6">
        <v>126.983</v>
      </c>
      <c r="EN157" s="6">
        <v>204.50700000000001</v>
      </c>
      <c r="EO157" s="6">
        <v>117.706</v>
      </c>
      <c r="EP157" s="6">
        <v>158.495</v>
      </c>
      <c r="EQ157" s="6">
        <v>100.273</v>
      </c>
      <c r="ER157" s="6">
        <v>144.05600000000001</v>
      </c>
      <c r="ES157" s="6">
        <v>67.757000000000005</v>
      </c>
      <c r="ET157" s="6">
        <v>105.333</v>
      </c>
      <c r="EU157" s="6">
        <v>134</v>
      </c>
      <c r="EV157" s="6">
        <v>192.23500000000001</v>
      </c>
      <c r="EW157" s="6">
        <v>154.91399999999999</v>
      </c>
      <c r="EX157" s="6">
        <v>139.77799999999999</v>
      </c>
      <c r="EY157" s="6">
        <v>52.235999999999997</v>
      </c>
      <c r="EZ157" s="6">
        <v>251</v>
      </c>
      <c r="FA157" s="6">
        <v>184.553</v>
      </c>
      <c r="FB157" s="6">
        <v>144.17699999999999</v>
      </c>
      <c r="FC157" s="6">
        <v>174.37100000000001</v>
      </c>
      <c r="FD157" s="6">
        <v>103.66800000000001</v>
      </c>
      <c r="FE157" s="6">
        <v>0</v>
      </c>
      <c r="FF157" s="6">
        <v>0</v>
      </c>
    </row>
    <row r="158" spans="1:163" x14ac:dyDescent="0.25">
      <c r="A158" s="1" t="s">
        <v>206</v>
      </c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20"/>
      <c r="P158" s="20"/>
      <c r="Q158" s="20"/>
      <c r="R158" s="20"/>
      <c r="S158" s="20"/>
      <c r="T158" s="20"/>
      <c r="U158" s="21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 t="s">
        <v>54</v>
      </c>
      <c r="AY158" s="12" t="s">
        <v>54</v>
      </c>
      <c r="BZ158" s="6">
        <v>5.83</v>
      </c>
      <c r="CA158" s="6">
        <v>2.4</v>
      </c>
      <c r="CB158" s="6">
        <v>11.94</v>
      </c>
      <c r="CC158" s="6">
        <v>23.2</v>
      </c>
      <c r="CD158" s="6">
        <v>4.6100000000000003</v>
      </c>
      <c r="CE158" s="6">
        <v>1</v>
      </c>
      <c r="CF158" s="6">
        <v>5.07</v>
      </c>
      <c r="CG158" s="6">
        <v>21.59</v>
      </c>
      <c r="CH158" s="6">
        <v>11.97</v>
      </c>
      <c r="CI158" s="6">
        <v>5.59</v>
      </c>
      <c r="CJ158" s="6">
        <v>2.48</v>
      </c>
      <c r="CK158" s="6">
        <v>16.190000000000001</v>
      </c>
      <c r="CL158" s="6">
        <v>8</v>
      </c>
      <c r="CM158" s="6">
        <v>1.42</v>
      </c>
      <c r="CN158" s="6">
        <v>15.38</v>
      </c>
      <c r="CO158" s="6">
        <v>37.83</v>
      </c>
      <c r="CP158" s="6">
        <v>5.16</v>
      </c>
      <c r="CQ158" s="6">
        <v>6.06</v>
      </c>
      <c r="CR158" s="6">
        <v>6.52</v>
      </c>
      <c r="CS158" s="6">
        <v>15.22</v>
      </c>
      <c r="CT158" s="6">
        <v>25.36</v>
      </c>
      <c r="CU158" s="6">
        <v>167.49</v>
      </c>
      <c r="CV158" s="6">
        <v>1</v>
      </c>
      <c r="CW158" s="6">
        <v>3.59</v>
      </c>
      <c r="CX158" s="6">
        <v>0</v>
      </c>
      <c r="CY158" s="6">
        <v>55.402999999999999</v>
      </c>
      <c r="CZ158" s="6">
        <v>26.448</v>
      </c>
      <c r="DA158" s="6">
        <v>61.451999999999998</v>
      </c>
      <c r="DB158" s="6">
        <v>41.088999999999999</v>
      </c>
      <c r="DC158" s="6">
        <v>81.757000000000005</v>
      </c>
      <c r="DD158" s="6">
        <v>10.627000000000001</v>
      </c>
      <c r="DE158" s="6">
        <v>199.43700000000001</v>
      </c>
      <c r="DF158" s="6">
        <v>7.1609999999999996</v>
      </c>
      <c r="DG158" s="6">
        <v>11.954000000000001</v>
      </c>
      <c r="DH158" s="6">
        <v>7.5369999999999999</v>
      </c>
      <c r="DI158" s="6">
        <v>18.297999999999998</v>
      </c>
      <c r="DJ158" s="6">
        <v>5.4020000000000001</v>
      </c>
      <c r="DK158" s="6">
        <v>2.36</v>
      </c>
      <c r="DL158" s="6">
        <v>9.89</v>
      </c>
      <c r="DM158" s="6">
        <v>25.184000000000001</v>
      </c>
      <c r="DN158" s="6">
        <v>5.62</v>
      </c>
      <c r="DO158" s="6">
        <v>0</v>
      </c>
      <c r="DP158" s="6">
        <v>35.884999999999998</v>
      </c>
      <c r="DQ158" s="6">
        <v>15.21</v>
      </c>
      <c r="DR158" s="6">
        <v>15.484</v>
      </c>
      <c r="DS158" s="6">
        <v>103.155</v>
      </c>
      <c r="DT158" s="6">
        <v>0</v>
      </c>
      <c r="DU158" s="6">
        <v>307</v>
      </c>
      <c r="DV158" s="6">
        <v>56.243000000000002</v>
      </c>
      <c r="DW158" s="6">
        <v>225.208</v>
      </c>
      <c r="DX158" s="6">
        <v>38.308999999999997</v>
      </c>
      <c r="DY158" s="6">
        <v>6.3019999999999996</v>
      </c>
      <c r="DZ158" s="6">
        <v>2.3959999999999999</v>
      </c>
      <c r="EA158" s="6">
        <v>5.3550000000000004</v>
      </c>
      <c r="EB158" s="6">
        <v>58.811</v>
      </c>
      <c r="EC158" s="6">
        <v>17.088999999999999</v>
      </c>
      <c r="ED158" s="6">
        <v>31.786999999999999</v>
      </c>
      <c r="EE158" s="6">
        <v>67.063000000000002</v>
      </c>
      <c r="EF158" s="6">
        <v>6.593</v>
      </c>
      <c r="EG158" s="6">
        <v>13.163</v>
      </c>
      <c r="EH158" s="6">
        <v>96.84</v>
      </c>
      <c r="EI158" s="6">
        <v>230.261</v>
      </c>
      <c r="EJ158" s="6">
        <v>96.584000000000003</v>
      </c>
      <c r="EK158" s="6">
        <v>30.027000000000001</v>
      </c>
      <c r="EL158" s="6">
        <v>148.96100000000001</v>
      </c>
      <c r="EM158" s="6">
        <v>26.808</v>
      </c>
      <c r="EN158" s="6">
        <v>21.73</v>
      </c>
      <c r="EO158" s="6">
        <v>5.2030000000000003</v>
      </c>
      <c r="EP158" s="6">
        <v>68.807000000000002</v>
      </c>
      <c r="EQ158" s="6">
        <v>5.7690000000000001</v>
      </c>
      <c r="ER158" s="6">
        <v>17.579000000000001</v>
      </c>
      <c r="ES158" s="6">
        <v>100.756</v>
      </c>
      <c r="ET158" s="6">
        <v>127.831</v>
      </c>
      <c r="EU158" s="6">
        <v>29.356000000000002</v>
      </c>
      <c r="EV158" s="6">
        <v>20.170999999999999</v>
      </c>
      <c r="EW158" s="6">
        <v>89.302000000000007</v>
      </c>
      <c r="EX158" s="6">
        <v>0</v>
      </c>
      <c r="EY158" s="6">
        <v>69.301000000000002</v>
      </c>
      <c r="EZ158" s="6">
        <v>23.800999999999998</v>
      </c>
      <c r="FA158" s="6">
        <v>67.691999999999993</v>
      </c>
      <c r="FB158" s="6">
        <v>180</v>
      </c>
      <c r="FC158" s="6">
        <v>7.3079999999999998</v>
      </c>
      <c r="FD158" s="6">
        <v>4.6740000000000004</v>
      </c>
      <c r="FE158" s="6">
        <v>25.547999999999998</v>
      </c>
      <c r="FF158" s="6">
        <v>0</v>
      </c>
    </row>
    <row r="159" spans="1:163" x14ac:dyDescent="0.25">
      <c r="A159" s="1" t="s">
        <v>207</v>
      </c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22"/>
      <c r="P159" s="22"/>
      <c r="Q159" s="22"/>
      <c r="R159" s="22"/>
      <c r="S159" s="22"/>
      <c r="T159" s="22"/>
      <c r="U159" s="23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 t="s">
        <v>54</v>
      </c>
      <c r="AY159" s="12" t="s">
        <v>54</v>
      </c>
      <c r="BZ159" s="6">
        <v>36.659999999999997</v>
      </c>
      <c r="CA159" s="6">
        <v>12.8</v>
      </c>
      <c r="CB159" s="6">
        <v>20.97</v>
      </c>
      <c r="CC159" s="6">
        <v>17.63</v>
      </c>
      <c r="CD159" s="6">
        <v>37.700000000000003</v>
      </c>
      <c r="CE159" s="6">
        <v>18.940000000000001</v>
      </c>
      <c r="CF159" s="6">
        <v>17.989999999999998</v>
      </c>
      <c r="CG159" s="6">
        <v>22.66</v>
      </c>
      <c r="CH159" s="6">
        <v>43.66</v>
      </c>
      <c r="CI159" s="6">
        <v>12.83</v>
      </c>
      <c r="CJ159" s="6">
        <v>24.95</v>
      </c>
      <c r="CK159" s="6">
        <v>19.72</v>
      </c>
      <c r="CL159" s="6">
        <v>43.35</v>
      </c>
      <c r="CM159" s="6">
        <v>22.09</v>
      </c>
      <c r="CN159" s="6">
        <v>25.07</v>
      </c>
      <c r="CO159" s="6">
        <v>25.62</v>
      </c>
      <c r="CP159" s="6">
        <v>36.04</v>
      </c>
      <c r="CQ159" s="6">
        <v>15.61</v>
      </c>
      <c r="CR159" s="6">
        <v>23.24</v>
      </c>
      <c r="CS159" s="6">
        <v>19.21</v>
      </c>
      <c r="CT159" s="6">
        <v>54.15</v>
      </c>
      <c r="CU159" s="6">
        <v>18.829999999999998</v>
      </c>
      <c r="CV159" s="6">
        <v>24.79</v>
      </c>
      <c r="CW159" s="6">
        <v>19.03</v>
      </c>
      <c r="CX159" s="6">
        <v>27.344000000000001</v>
      </c>
      <c r="CY159" s="6">
        <v>17.238</v>
      </c>
      <c r="CZ159" s="6">
        <v>26.745000000000001</v>
      </c>
      <c r="DA159" s="6">
        <v>22.850999999999999</v>
      </c>
      <c r="DB159" s="6">
        <v>44.808999999999997</v>
      </c>
      <c r="DC159" s="6">
        <v>24.056999999999999</v>
      </c>
      <c r="DD159" s="6">
        <v>24.838999999999999</v>
      </c>
      <c r="DE159" s="6">
        <v>23.437999999999999</v>
      </c>
      <c r="DF159" s="6">
        <v>47.963000000000001</v>
      </c>
      <c r="DG159" s="6">
        <v>25.167000000000002</v>
      </c>
      <c r="DH159" s="6">
        <v>31.074000000000002</v>
      </c>
      <c r="DI159" s="6">
        <v>21.916</v>
      </c>
      <c r="DJ159" s="6">
        <v>45.106000000000002</v>
      </c>
      <c r="DK159" s="6">
        <v>21.158999999999999</v>
      </c>
      <c r="DL159" s="6">
        <v>30.8</v>
      </c>
      <c r="DM159" s="6">
        <v>27.021999999999998</v>
      </c>
      <c r="DN159" s="6">
        <v>44.134999999999998</v>
      </c>
      <c r="DO159" s="6">
        <v>20.734000000000002</v>
      </c>
      <c r="DP159" s="6">
        <v>32.264000000000003</v>
      </c>
      <c r="DQ159" s="6">
        <v>21.532</v>
      </c>
      <c r="DR159" s="6">
        <v>53.19</v>
      </c>
      <c r="DS159" s="6">
        <v>27.899000000000001</v>
      </c>
      <c r="DT159" s="6">
        <v>28.027999999999999</v>
      </c>
      <c r="DU159" s="6">
        <v>22.094999999999999</v>
      </c>
      <c r="DV159" s="6">
        <v>55.393000000000001</v>
      </c>
      <c r="DW159" s="6">
        <v>19.216999999999999</v>
      </c>
      <c r="DX159" s="6">
        <v>37.143999999999998</v>
      </c>
      <c r="DY159" s="6">
        <v>29.027999999999999</v>
      </c>
      <c r="DZ159" s="6">
        <v>47.420999999999999</v>
      </c>
      <c r="EA159" s="6">
        <v>24.535</v>
      </c>
      <c r="EB159" s="6">
        <v>39.048999999999999</v>
      </c>
      <c r="EC159" s="6">
        <v>24.225000000000001</v>
      </c>
      <c r="ED159" s="6">
        <v>54.457000000000001</v>
      </c>
      <c r="EE159" s="6">
        <v>30.196999999999999</v>
      </c>
      <c r="EF159" s="6">
        <v>34.886000000000003</v>
      </c>
      <c r="EG159" s="6">
        <v>23.66</v>
      </c>
      <c r="EH159" s="6">
        <v>49.970999999999997</v>
      </c>
      <c r="EI159" s="6">
        <v>38.64</v>
      </c>
      <c r="EJ159" s="6">
        <v>39.322000000000003</v>
      </c>
      <c r="EK159" s="6">
        <v>30.146000000000001</v>
      </c>
      <c r="EL159" s="6">
        <v>56.143999999999998</v>
      </c>
      <c r="EM159" s="6">
        <v>30.227</v>
      </c>
      <c r="EN159" s="6">
        <v>36.076999999999998</v>
      </c>
      <c r="EO159" s="6">
        <v>32.811</v>
      </c>
      <c r="EP159" s="6">
        <v>38.066000000000003</v>
      </c>
      <c r="EQ159" s="6">
        <v>27.016999999999999</v>
      </c>
      <c r="ER159" s="6">
        <v>32.594000000000001</v>
      </c>
      <c r="ES159" s="6">
        <v>24.809000000000001</v>
      </c>
      <c r="ET159" s="6">
        <v>41.512</v>
      </c>
      <c r="EU159" s="6">
        <v>22.617000000000001</v>
      </c>
      <c r="EV159" s="6">
        <v>29.765000000000001</v>
      </c>
      <c r="EW159" s="6">
        <v>19.302</v>
      </c>
      <c r="EX159" s="6">
        <v>31.992999999999999</v>
      </c>
      <c r="EY159" s="6">
        <v>24.218</v>
      </c>
      <c r="EZ159" s="6">
        <v>22.347999999999999</v>
      </c>
      <c r="FA159" s="6">
        <v>17.219000000000001</v>
      </c>
      <c r="FB159" s="6">
        <v>29.45</v>
      </c>
      <c r="FC159" s="6">
        <v>18.202000000000002</v>
      </c>
      <c r="FD159" s="6">
        <v>19.626000000000001</v>
      </c>
      <c r="FE159" s="6">
        <v>19.370999999999999</v>
      </c>
      <c r="FF159" s="6">
        <v>0</v>
      </c>
    </row>
    <row r="160" spans="1:163" ht="43.5" customHeight="1" x14ac:dyDescent="0.25">
      <c r="A160" s="1" t="s">
        <v>208</v>
      </c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20"/>
      <c r="P160" s="20"/>
      <c r="Q160" s="20"/>
      <c r="R160" s="20"/>
      <c r="S160" s="20"/>
      <c r="T160" s="20"/>
      <c r="U160" s="21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 t="s">
        <v>54</v>
      </c>
      <c r="AY160" s="12" t="s">
        <v>54</v>
      </c>
      <c r="BZ160" s="6">
        <v>13.47</v>
      </c>
      <c r="CA160" s="6">
        <v>5.68</v>
      </c>
      <c r="CB160" s="6">
        <v>8.99</v>
      </c>
      <c r="CC160" s="6">
        <v>8.6199999999999992</v>
      </c>
      <c r="CD160" s="6">
        <v>6.77</v>
      </c>
      <c r="CE160" s="6">
        <v>7.08</v>
      </c>
      <c r="CF160" s="6">
        <v>7.94</v>
      </c>
      <c r="CG160" s="6">
        <v>7.53</v>
      </c>
      <c r="CH160" s="6">
        <v>7.71</v>
      </c>
      <c r="CI160" s="6">
        <v>5.41</v>
      </c>
      <c r="CJ160" s="6">
        <v>6.25</v>
      </c>
      <c r="CK160" s="6">
        <v>5.67</v>
      </c>
      <c r="CL160" s="6">
        <v>5.16</v>
      </c>
      <c r="CM160" s="6">
        <v>10.79</v>
      </c>
      <c r="CN160" s="6">
        <v>6.58</v>
      </c>
      <c r="CO160" s="6">
        <v>6.11</v>
      </c>
      <c r="CP160" s="6">
        <v>6.6</v>
      </c>
      <c r="CQ160" s="6">
        <v>5.9</v>
      </c>
      <c r="CR160" s="6">
        <v>7.79</v>
      </c>
      <c r="CS160" s="6">
        <v>9.83</v>
      </c>
      <c r="CT160" s="6">
        <v>18.09</v>
      </c>
      <c r="CU160" s="6">
        <v>11.27</v>
      </c>
      <c r="CV160" s="6">
        <v>23.99</v>
      </c>
      <c r="CW160" s="6">
        <v>13.64</v>
      </c>
      <c r="CX160" s="6">
        <v>20.248999999999999</v>
      </c>
      <c r="CY160" s="6">
        <v>16.512</v>
      </c>
      <c r="CZ160" s="6">
        <v>14.733000000000001</v>
      </c>
      <c r="DA160" s="6">
        <v>21.895</v>
      </c>
      <c r="DB160" s="6">
        <v>26.623999999999999</v>
      </c>
      <c r="DC160" s="6">
        <v>10.627000000000001</v>
      </c>
      <c r="DD160" s="6">
        <v>17.838000000000001</v>
      </c>
      <c r="DE160" s="6">
        <v>32.231000000000002</v>
      </c>
      <c r="DF160" s="6">
        <v>11.148999999999999</v>
      </c>
      <c r="DG160" s="6">
        <v>13.186999999999999</v>
      </c>
      <c r="DH160" s="6">
        <v>13.342000000000001</v>
      </c>
      <c r="DI160" s="6">
        <v>9.9179999999999993</v>
      </c>
      <c r="DJ160" s="6">
        <v>8.8350000000000009</v>
      </c>
      <c r="DK160" s="6">
        <v>14.193</v>
      </c>
      <c r="DL160" s="6">
        <v>11.754</v>
      </c>
      <c r="DM160" s="6">
        <v>14.834</v>
      </c>
      <c r="DN160" s="6">
        <v>13.73</v>
      </c>
      <c r="DO160" s="6">
        <v>12.378</v>
      </c>
      <c r="DP160" s="6">
        <v>15.391</v>
      </c>
      <c r="DQ160" s="6">
        <v>24.661999999999999</v>
      </c>
      <c r="DR160" s="6">
        <v>21.507999999999999</v>
      </c>
      <c r="DS160" s="6">
        <v>14.29</v>
      </c>
      <c r="DT160" s="6">
        <v>12.734999999999999</v>
      </c>
      <c r="DU160" s="6">
        <v>17.824999999999999</v>
      </c>
      <c r="DV160" s="6">
        <v>15.500999999999999</v>
      </c>
      <c r="DW160" s="6">
        <v>8.7449999999999992</v>
      </c>
      <c r="DX160" s="6">
        <v>13.282999999999999</v>
      </c>
      <c r="DY160" s="6">
        <v>13.268000000000001</v>
      </c>
      <c r="DZ160" s="6">
        <v>6.0330000000000004</v>
      </c>
      <c r="EA160" s="6">
        <v>17.667999999999999</v>
      </c>
      <c r="EB160" s="6">
        <v>13.805</v>
      </c>
      <c r="EC160" s="6">
        <v>17.541</v>
      </c>
      <c r="ED160" s="6">
        <v>15.731999999999999</v>
      </c>
      <c r="EE160" s="6">
        <v>20.405999999999999</v>
      </c>
      <c r="EF160" s="6">
        <v>12.108000000000001</v>
      </c>
      <c r="EG160" s="6">
        <v>12.411</v>
      </c>
      <c r="EH160" s="6">
        <v>26.097000000000001</v>
      </c>
      <c r="EI160" s="6">
        <v>14.401999999999999</v>
      </c>
      <c r="EJ160" s="6">
        <v>8.1150000000000002</v>
      </c>
      <c r="EK160" s="6">
        <v>21.2</v>
      </c>
      <c r="EL160" s="6">
        <v>13.436</v>
      </c>
      <c r="EM160" s="6">
        <v>20.725000000000001</v>
      </c>
      <c r="EN160" s="6">
        <v>9.5579999999999998</v>
      </c>
      <c r="EO160" s="6">
        <v>6.141</v>
      </c>
      <c r="EP160" s="6">
        <v>20.117000000000001</v>
      </c>
      <c r="EQ160" s="6">
        <v>11.398999999999999</v>
      </c>
      <c r="ER160" s="6">
        <v>7.99</v>
      </c>
      <c r="ES160" s="6">
        <v>7.524</v>
      </c>
      <c r="ET160" s="6">
        <v>8.68</v>
      </c>
      <c r="EU160" s="6">
        <v>16.529</v>
      </c>
      <c r="EV160" s="6">
        <v>15.071999999999999</v>
      </c>
      <c r="EW160" s="6">
        <v>19.916</v>
      </c>
      <c r="EX160" s="6">
        <v>15.003</v>
      </c>
      <c r="EY160" s="6">
        <v>27.608000000000001</v>
      </c>
      <c r="EZ160" s="6">
        <v>9.5850000000000009</v>
      </c>
      <c r="FA160" s="6">
        <v>7.6109999999999998</v>
      </c>
      <c r="FB160" s="6">
        <v>9.1359999999999992</v>
      </c>
      <c r="FC160" s="6">
        <v>11.923999999999999</v>
      </c>
      <c r="FD160" s="6">
        <v>9.4740000000000002</v>
      </c>
      <c r="FE160" s="6">
        <v>13.656000000000001</v>
      </c>
      <c r="FF160" s="6">
        <v>0</v>
      </c>
    </row>
    <row r="161" spans="1:162" x14ac:dyDescent="0.25">
      <c r="A161" s="1" t="s">
        <v>209</v>
      </c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20"/>
      <c r="P161" s="20"/>
      <c r="Q161" s="20"/>
      <c r="R161" s="20"/>
      <c r="S161" s="20"/>
      <c r="T161" s="20"/>
      <c r="U161" s="21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 t="s">
        <v>54</v>
      </c>
      <c r="AY161" s="12" t="s">
        <v>54</v>
      </c>
      <c r="BZ161" s="6">
        <v>10.72</v>
      </c>
      <c r="CA161" s="6">
        <v>9.89</v>
      </c>
      <c r="CB161" s="6">
        <v>15.71</v>
      </c>
      <c r="CC161" s="6">
        <v>10.86</v>
      </c>
      <c r="CD161" s="6">
        <v>11.01</v>
      </c>
      <c r="CE161" s="6">
        <v>8.6999999999999993</v>
      </c>
      <c r="CF161" s="6">
        <v>9.75</v>
      </c>
      <c r="CG161" s="6">
        <v>10.86</v>
      </c>
      <c r="CH161" s="6">
        <v>9.76</v>
      </c>
      <c r="CI161" s="6">
        <v>10.48</v>
      </c>
      <c r="CJ161" s="6">
        <v>10.58</v>
      </c>
      <c r="CK161" s="6">
        <v>8.57</v>
      </c>
      <c r="CL161" s="6">
        <v>11.05</v>
      </c>
      <c r="CM161" s="6">
        <v>10.48</v>
      </c>
      <c r="CN161" s="6">
        <v>9.77</v>
      </c>
      <c r="CO161" s="6">
        <v>8.65</v>
      </c>
      <c r="CP161" s="6">
        <v>10.68</v>
      </c>
      <c r="CQ161" s="6">
        <v>10.56</v>
      </c>
      <c r="CR161" s="6">
        <v>9.08</v>
      </c>
      <c r="CS161" s="6">
        <v>9.39</v>
      </c>
      <c r="CT161" s="6">
        <v>10.56</v>
      </c>
      <c r="CU161" s="6">
        <v>8.74</v>
      </c>
      <c r="CV161" s="6">
        <v>7.78</v>
      </c>
      <c r="CW161" s="6">
        <v>13.51</v>
      </c>
      <c r="CX161" s="6">
        <v>12.372999999999999</v>
      </c>
      <c r="CY161" s="6">
        <v>8.2219999999999995</v>
      </c>
      <c r="CZ161" s="6">
        <v>11.493</v>
      </c>
      <c r="DA161" s="6">
        <v>9.0239999999999991</v>
      </c>
      <c r="DB161" s="6">
        <v>11.571999999999999</v>
      </c>
      <c r="DC161" s="6">
        <v>13.175000000000001</v>
      </c>
      <c r="DD161" s="6">
        <v>10.673</v>
      </c>
      <c r="DE161" s="6">
        <v>10.252000000000001</v>
      </c>
      <c r="DF161" s="6">
        <v>13.102</v>
      </c>
      <c r="DG161" s="6">
        <v>15.194000000000001</v>
      </c>
      <c r="DH161" s="6">
        <v>15.128</v>
      </c>
      <c r="DI161" s="6">
        <v>12.523</v>
      </c>
      <c r="DJ161" s="6">
        <v>11.949</v>
      </c>
      <c r="DK161" s="6">
        <v>12.949</v>
      </c>
      <c r="DL161" s="6">
        <v>17.614000000000001</v>
      </c>
      <c r="DM161" s="6">
        <v>13.997</v>
      </c>
      <c r="DN161" s="6">
        <v>17.221</v>
      </c>
      <c r="DO161" s="6">
        <v>14.9</v>
      </c>
      <c r="DP161" s="6">
        <v>15.042999999999999</v>
      </c>
      <c r="DQ161" s="6">
        <v>16.178999999999998</v>
      </c>
      <c r="DR161" s="6">
        <v>17.960999999999999</v>
      </c>
      <c r="DS161" s="6">
        <v>15.94</v>
      </c>
      <c r="DT161" s="6">
        <v>16.462</v>
      </c>
      <c r="DU161" s="6">
        <v>16.887</v>
      </c>
      <c r="DV161" s="6">
        <v>15.991</v>
      </c>
      <c r="DW161" s="6">
        <v>28.811</v>
      </c>
      <c r="DX161" s="6">
        <v>16.221</v>
      </c>
      <c r="DY161" s="6">
        <v>18.619</v>
      </c>
      <c r="DZ161" s="6">
        <v>17.931000000000001</v>
      </c>
      <c r="EA161" s="6">
        <v>19.552</v>
      </c>
      <c r="EB161" s="6">
        <v>18.114000000000001</v>
      </c>
      <c r="EC161" s="6">
        <v>21.978000000000002</v>
      </c>
      <c r="ED161" s="6">
        <v>25.805</v>
      </c>
      <c r="EE161" s="6">
        <v>24.917999999999999</v>
      </c>
      <c r="EF161" s="6">
        <v>12.923</v>
      </c>
      <c r="EG161" s="6">
        <v>31.07</v>
      </c>
      <c r="EH161" s="6">
        <v>21.19</v>
      </c>
      <c r="EI161" s="6">
        <v>22.664999999999999</v>
      </c>
      <c r="EJ161" s="6">
        <v>16.298999999999999</v>
      </c>
      <c r="EK161" s="6">
        <v>25.736999999999998</v>
      </c>
      <c r="EL161" s="6">
        <v>15.737</v>
      </c>
      <c r="EM161" s="6">
        <v>24.641999999999999</v>
      </c>
      <c r="EN161" s="6">
        <v>18.366</v>
      </c>
      <c r="EO161" s="6">
        <v>20.228000000000002</v>
      </c>
      <c r="EP161" s="6">
        <v>16.626999999999999</v>
      </c>
      <c r="EQ161" s="6">
        <v>23.811</v>
      </c>
      <c r="ER161" s="6">
        <v>17.071000000000002</v>
      </c>
      <c r="ES161" s="6">
        <v>18.516999999999999</v>
      </c>
      <c r="ET161" s="6">
        <v>22.273</v>
      </c>
      <c r="EU161" s="6">
        <v>25.414999999999999</v>
      </c>
      <c r="EV161" s="6">
        <v>23.582999999999998</v>
      </c>
      <c r="EW161" s="6">
        <v>18.018999999999998</v>
      </c>
      <c r="EX161" s="6">
        <v>18.91</v>
      </c>
      <c r="EY161" s="6">
        <v>15.151999999999999</v>
      </c>
      <c r="EZ161" s="6">
        <v>20.634</v>
      </c>
      <c r="FA161" s="6">
        <v>19.359000000000002</v>
      </c>
      <c r="FB161" s="6">
        <v>16.635000000000002</v>
      </c>
      <c r="FC161" s="6">
        <v>22.931999999999999</v>
      </c>
      <c r="FD161" s="6">
        <v>13.686999999999999</v>
      </c>
      <c r="FE161" s="6">
        <v>18.864999999999998</v>
      </c>
      <c r="FF161" s="6">
        <v>0</v>
      </c>
    </row>
    <row r="162" spans="1:162" x14ac:dyDescent="0.25">
      <c r="A162" s="1" t="s">
        <v>210</v>
      </c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20"/>
      <c r="P162" s="20"/>
      <c r="Q162" s="20"/>
      <c r="R162" s="20"/>
      <c r="S162" s="20"/>
      <c r="T162" s="20"/>
      <c r="U162" s="21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 t="s">
        <v>54</v>
      </c>
      <c r="AY162" s="12" t="s">
        <v>54</v>
      </c>
      <c r="BZ162" s="6">
        <v>19.79</v>
      </c>
      <c r="CA162" s="6">
        <v>12.15</v>
      </c>
      <c r="CB162" s="6">
        <v>11.99</v>
      </c>
      <c r="CC162" s="6">
        <v>16.54</v>
      </c>
      <c r="CD162" s="6">
        <v>13.12</v>
      </c>
      <c r="CE162" s="6">
        <v>9.4</v>
      </c>
      <c r="CF162" s="6">
        <v>13.81</v>
      </c>
      <c r="CG162" s="6">
        <v>18.47</v>
      </c>
      <c r="CH162" s="6">
        <v>11.41</v>
      </c>
      <c r="CI162" s="6">
        <v>10.07</v>
      </c>
      <c r="CJ162" s="6">
        <v>13.38</v>
      </c>
      <c r="CK162" s="6">
        <v>15.71</v>
      </c>
      <c r="CL162" s="6">
        <v>16.309999999999999</v>
      </c>
      <c r="CM162" s="6">
        <v>9.31</v>
      </c>
      <c r="CN162" s="6">
        <v>14.04</v>
      </c>
      <c r="CO162" s="6">
        <v>26.64</v>
      </c>
      <c r="CP162" s="6">
        <v>11.3</v>
      </c>
      <c r="CQ162" s="6">
        <v>11.16</v>
      </c>
      <c r="CR162" s="6">
        <v>13.77</v>
      </c>
      <c r="CS162" s="6">
        <v>14.47</v>
      </c>
      <c r="CT162" s="6">
        <v>18.77</v>
      </c>
      <c r="CU162" s="6">
        <v>12.23</v>
      </c>
      <c r="CV162" s="6">
        <v>21.24</v>
      </c>
      <c r="CW162" s="6">
        <v>11.26</v>
      </c>
      <c r="CX162" s="6">
        <v>14.763</v>
      </c>
      <c r="CY162" s="6">
        <v>18.337</v>
      </c>
      <c r="CZ162" s="6">
        <v>13.529</v>
      </c>
      <c r="DA162" s="6">
        <v>11.73</v>
      </c>
      <c r="DB162" s="6">
        <v>12.996</v>
      </c>
      <c r="DC162" s="6">
        <v>11.537000000000001</v>
      </c>
      <c r="DD162" s="6">
        <v>14.05</v>
      </c>
      <c r="DE162" s="6">
        <v>15.372999999999999</v>
      </c>
      <c r="DF162" s="6">
        <v>16.917999999999999</v>
      </c>
      <c r="DG162" s="6">
        <v>12.765000000000001</v>
      </c>
      <c r="DH162" s="6">
        <v>14.412000000000001</v>
      </c>
      <c r="DI162" s="6">
        <v>12.911</v>
      </c>
      <c r="DJ162" s="6">
        <v>19.117000000000001</v>
      </c>
      <c r="DK162" s="6">
        <v>12.968</v>
      </c>
      <c r="DL162" s="6">
        <v>21.806999999999999</v>
      </c>
      <c r="DM162" s="6">
        <v>15.337</v>
      </c>
      <c r="DN162" s="6">
        <v>13.832000000000001</v>
      </c>
      <c r="DO162" s="6">
        <v>11.1</v>
      </c>
      <c r="DP162" s="6">
        <v>15.321999999999999</v>
      </c>
      <c r="DQ162" s="6">
        <v>13.2</v>
      </c>
      <c r="DR162" s="6">
        <v>11.606999999999999</v>
      </c>
      <c r="DS162" s="6">
        <v>17.571000000000002</v>
      </c>
      <c r="DT162" s="6">
        <v>9.3079999999999998</v>
      </c>
      <c r="DU162" s="6">
        <v>19.251000000000001</v>
      </c>
      <c r="DV162" s="6">
        <v>18.652999999999999</v>
      </c>
      <c r="DW162" s="6">
        <v>15.023999999999999</v>
      </c>
      <c r="DX162" s="6">
        <v>15.2</v>
      </c>
      <c r="DY162" s="6">
        <v>9.3829999999999991</v>
      </c>
      <c r="DZ162" s="6">
        <v>19.236999999999998</v>
      </c>
      <c r="EA162" s="6">
        <v>25.821999999999999</v>
      </c>
      <c r="EB162" s="6">
        <v>19.577999999999999</v>
      </c>
      <c r="EC162" s="6">
        <v>12.5</v>
      </c>
      <c r="ED162" s="6">
        <v>16.027000000000001</v>
      </c>
      <c r="EE162" s="6">
        <v>11.587999999999999</v>
      </c>
      <c r="EF162" s="6">
        <v>11.26</v>
      </c>
      <c r="EG162" s="6">
        <v>12.023999999999999</v>
      </c>
      <c r="EH162" s="6">
        <v>15.914</v>
      </c>
      <c r="EI162" s="6">
        <v>15.516999999999999</v>
      </c>
      <c r="EJ162" s="6">
        <v>12.138</v>
      </c>
      <c r="EK162" s="6">
        <v>12.664999999999999</v>
      </c>
      <c r="EL162" s="6">
        <v>12.586</v>
      </c>
      <c r="EM162" s="6">
        <v>13.035</v>
      </c>
      <c r="EN162" s="6">
        <v>13.959</v>
      </c>
      <c r="EO162" s="6">
        <v>11.54</v>
      </c>
      <c r="EP162" s="6">
        <v>10.42</v>
      </c>
      <c r="EQ162" s="6">
        <v>16.579999999999998</v>
      </c>
      <c r="ER162" s="6">
        <v>13.148</v>
      </c>
      <c r="ES162" s="6">
        <v>12.939</v>
      </c>
      <c r="ET162" s="6">
        <v>12.054</v>
      </c>
      <c r="EU162" s="6">
        <v>23.196000000000002</v>
      </c>
      <c r="EV162" s="6">
        <v>14.183</v>
      </c>
      <c r="EW162" s="6">
        <v>22.417999999999999</v>
      </c>
      <c r="EX162" s="6">
        <v>12.869</v>
      </c>
      <c r="EY162" s="6">
        <v>17.53</v>
      </c>
      <c r="EZ162" s="6">
        <v>11.151</v>
      </c>
      <c r="FA162" s="6">
        <v>20.798999999999999</v>
      </c>
      <c r="FB162" s="6">
        <v>12.885999999999999</v>
      </c>
      <c r="FC162" s="6">
        <v>8.0749999999999993</v>
      </c>
      <c r="FD162" s="6">
        <v>8.3379999999999992</v>
      </c>
      <c r="FE162" s="6">
        <v>7.97</v>
      </c>
      <c r="FF162" s="6">
        <v>0</v>
      </c>
    </row>
    <row r="163" spans="1:162" x14ac:dyDescent="0.25">
      <c r="A163" s="1" t="s">
        <v>211</v>
      </c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20"/>
      <c r="P163" s="20"/>
      <c r="Q163" s="20"/>
      <c r="R163" s="20"/>
      <c r="S163" s="20"/>
      <c r="T163" s="20"/>
      <c r="U163" s="21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 t="s">
        <v>54</v>
      </c>
      <c r="AY163" s="12" t="s">
        <v>54</v>
      </c>
      <c r="BZ163" s="6">
        <v>177.15</v>
      </c>
      <c r="CA163" s="6">
        <v>137.83000000000001</v>
      </c>
      <c r="CB163" s="6">
        <v>76.540000000000006</v>
      </c>
      <c r="CC163" s="6">
        <v>145.31</v>
      </c>
      <c r="CD163" s="6">
        <v>108.61</v>
      </c>
      <c r="CE163" s="6">
        <v>135.71</v>
      </c>
      <c r="CF163" s="6">
        <v>67.010000000000005</v>
      </c>
      <c r="CG163" s="6">
        <v>173.78</v>
      </c>
      <c r="CH163" s="6">
        <v>102.88</v>
      </c>
      <c r="CI163" s="6">
        <v>102.01</v>
      </c>
      <c r="CJ163" s="6">
        <v>72.3</v>
      </c>
      <c r="CK163" s="6">
        <v>139.21</v>
      </c>
      <c r="CL163" s="6">
        <v>142.91999999999999</v>
      </c>
      <c r="CM163" s="6">
        <v>87.83</v>
      </c>
      <c r="CN163" s="6">
        <v>58.76</v>
      </c>
      <c r="CO163" s="6">
        <v>126.24</v>
      </c>
      <c r="CP163" s="6">
        <v>112.55</v>
      </c>
      <c r="CQ163" s="6">
        <v>108.44</v>
      </c>
      <c r="CR163" s="6">
        <v>85.87</v>
      </c>
      <c r="CS163" s="6">
        <v>180.97</v>
      </c>
      <c r="CT163" s="6">
        <v>110.68</v>
      </c>
      <c r="CU163" s="6">
        <v>143.57</v>
      </c>
      <c r="CV163" s="6">
        <v>86.06</v>
      </c>
      <c r="CW163" s="6">
        <v>164.6</v>
      </c>
      <c r="CX163" s="6">
        <v>99.462000000000003</v>
      </c>
      <c r="CY163" s="6">
        <v>152.94300000000001</v>
      </c>
      <c r="CZ163" s="6">
        <v>86.68</v>
      </c>
      <c r="DA163" s="6">
        <v>183.94200000000001</v>
      </c>
      <c r="DB163" s="6">
        <v>120.651</v>
      </c>
      <c r="DC163" s="6">
        <v>133.54499999999999</v>
      </c>
      <c r="DD163" s="6">
        <v>108.733</v>
      </c>
      <c r="DE163" s="6">
        <v>173.61199999999999</v>
      </c>
      <c r="DF163" s="6">
        <v>104.666</v>
      </c>
      <c r="DG163" s="6">
        <v>147.60300000000001</v>
      </c>
      <c r="DH163" s="6">
        <v>92.055000000000007</v>
      </c>
      <c r="DI163" s="6">
        <v>198.13300000000001</v>
      </c>
      <c r="DJ163" s="6">
        <v>115.68300000000001</v>
      </c>
      <c r="DK163" s="6">
        <v>123.79600000000001</v>
      </c>
      <c r="DL163" s="6">
        <v>85.72</v>
      </c>
      <c r="DM163" s="6">
        <v>200.97300000000001</v>
      </c>
      <c r="DN163" s="6">
        <v>101.423</v>
      </c>
      <c r="DO163" s="6">
        <v>106.18899999999999</v>
      </c>
      <c r="DP163" s="6">
        <v>131.636</v>
      </c>
      <c r="DQ163" s="6">
        <v>165.976</v>
      </c>
      <c r="DR163" s="6">
        <v>100.108</v>
      </c>
      <c r="DS163" s="6">
        <v>93.894000000000005</v>
      </c>
      <c r="DT163" s="6">
        <v>94.02</v>
      </c>
      <c r="DU163" s="6">
        <v>158.625</v>
      </c>
      <c r="DV163" s="6">
        <v>83.241</v>
      </c>
      <c r="DW163" s="6">
        <v>131.709</v>
      </c>
      <c r="DX163" s="6">
        <v>92.98</v>
      </c>
      <c r="DY163" s="6">
        <v>179.89400000000001</v>
      </c>
      <c r="DZ163" s="6">
        <v>109.917</v>
      </c>
      <c r="EA163" s="6">
        <v>105.61799999999999</v>
      </c>
      <c r="EB163" s="6">
        <v>89.799000000000007</v>
      </c>
      <c r="EC163" s="6">
        <v>186.43</v>
      </c>
      <c r="ED163" s="6">
        <v>79.179000000000002</v>
      </c>
      <c r="EE163" s="6">
        <v>137.43299999999999</v>
      </c>
      <c r="EF163" s="6">
        <v>93.456999999999994</v>
      </c>
      <c r="EG163" s="6">
        <v>185.488</v>
      </c>
      <c r="EH163" s="6">
        <v>106.366</v>
      </c>
      <c r="EI163" s="6">
        <v>193.06200000000001</v>
      </c>
      <c r="EJ163" s="6">
        <v>78.852000000000004</v>
      </c>
      <c r="EK163" s="6">
        <v>153.22399999999999</v>
      </c>
      <c r="EL163" s="6">
        <v>114.44</v>
      </c>
      <c r="EM163" s="6">
        <v>129.03299999999999</v>
      </c>
      <c r="EN163" s="6">
        <v>85.245000000000005</v>
      </c>
      <c r="EO163" s="6">
        <v>128.279</v>
      </c>
      <c r="EP163" s="6">
        <v>81.736000000000004</v>
      </c>
      <c r="EQ163" s="6">
        <v>111.182</v>
      </c>
      <c r="ER163" s="6">
        <v>94.403000000000006</v>
      </c>
      <c r="ES163" s="6">
        <v>121.42400000000001</v>
      </c>
      <c r="ET163" s="6">
        <v>119.267</v>
      </c>
      <c r="EU163" s="6">
        <v>133.56899999999999</v>
      </c>
      <c r="EV163" s="6">
        <v>90.204999999999998</v>
      </c>
      <c r="EW163" s="6">
        <v>175.684</v>
      </c>
      <c r="EX163" s="6">
        <v>109.017</v>
      </c>
      <c r="EY163" s="6">
        <v>133.119</v>
      </c>
      <c r="EZ163" s="6">
        <v>84.519000000000005</v>
      </c>
      <c r="FA163" s="6">
        <v>140.78299999999999</v>
      </c>
      <c r="FB163" s="6">
        <v>103.372</v>
      </c>
      <c r="FC163" s="6">
        <v>137.73400000000001</v>
      </c>
      <c r="FD163" s="6">
        <v>90.700999999999993</v>
      </c>
      <c r="FE163" s="6">
        <v>143.25299999999999</v>
      </c>
      <c r="FF163" s="6">
        <v>0</v>
      </c>
    </row>
    <row r="164" spans="1:162" x14ac:dyDescent="0.25">
      <c r="A164" s="1" t="s">
        <v>212</v>
      </c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20"/>
      <c r="P164" s="20"/>
      <c r="Q164" s="20"/>
      <c r="R164" s="20"/>
      <c r="S164" s="20"/>
      <c r="T164" s="20"/>
      <c r="U164" s="21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 t="s">
        <v>54</v>
      </c>
      <c r="AY164" s="12" t="s">
        <v>54</v>
      </c>
      <c r="BZ164" s="6">
        <v>102.04</v>
      </c>
      <c r="CA164" s="6">
        <v>2</v>
      </c>
      <c r="CB164" s="6">
        <v>176.65</v>
      </c>
      <c r="CC164" s="6">
        <v>33.19</v>
      </c>
      <c r="CD164" s="6">
        <v>108.32</v>
      </c>
      <c r="CE164" s="6">
        <v>54.18</v>
      </c>
      <c r="CF164" s="6">
        <v>56.59</v>
      </c>
      <c r="CG164" s="6">
        <v>155.96</v>
      </c>
      <c r="CH164" s="6">
        <v>42.11</v>
      </c>
      <c r="CI164" s="6">
        <v>84.36</v>
      </c>
      <c r="CJ164" s="6">
        <v>124.08</v>
      </c>
      <c r="CK164" s="6">
        <v>58.21</v>
      </c>
      <c r="CL164" s="6">
        <v>196.18</v>
      </c>
      <c r="CM164" s="6">
        <v>87.28</v>
      </c>
      <c r="CN164" s="6">
        <v>104.64</v>
      </c>
      <c r="CO164" s="6">
        <v>104.44</v>
      </c>
      <c r="CP164" s="6">
        <v>200.5</v>
      </c>
      <c r="CQ164" s="6">
        <v>167.67</v>
      </c>
      <c r="CR164" s="6">
        <v>109.17</v>
      </c>
      <c r="CS164" s="6">
        <v>183.71</v>
      </c>
      <c r="CT164" s="6">
        <v>203.37</v>
      </c>
      <c r="CU164" s="6" t="s">
        <v>1314</v>
      </c>
      <c r="CV164" s="6">
        <v>22.16</v>
      </c>
      <c r="CW164" s="6">
        <v>168.2</v>
      </c>
      <c r="CX164" s="6">
        <v>160.1</v>
      </c>
      <c r="CY164" s="6">
        <v>227.024</v>
      </c>
      <c r="CZ164" s="6">
        <v>110.167</v>
      </c>
      <c r="DA164" s="6">
        <v>207.06800000000001</v>
      </c>
      <c r="DB164" s="6">
        <v>159.46799999999999</v>
      </c>
      <c r="DC164" s="6">
        <v>110.499</v>
      </c>
      <c r="DD164" s="6">
        <v>168.96799999999999</v>
      </c>
      <c r="DE164" s="6">
        <v>217.983</v>
      </c>
      <c r="DF164" s="6">
        <v>209.90100000000001</v>
      </c>
      <c r="DG164" s="6">
        <v>152.11500000000001</v>
      </c>
      <c r="DH164" s="6">
        <v>147.922</v>
      </c>
      <c r="DI164" s="6">
        <v>96.491</v>
      </c>
      <c r="DJ164" s="6">
        <v>178.958</v>
      </c>
      <c r="DK164" s="6">
        <v>101.869</v>
      </c>
      <c r="DL164" s="6">
        <v>91.911000000000001</v>
      </c>
      <c r="DM164" s="6">
        <v>231.946</v>
      </c>
      <c r="DN164" s="6">
        <v>78.555999999999997</v>
      </c>
      <c r="DO164" s="6">
        <v>64.14</v>
      </c>
      <c r="DP164" s="6">
        <v>70.451999999999998</v>
      </c>
      <c r="DQ164" s="6">
        <v>194.26499999999999</v>
      </c>
      <c r="DR164" s="6">
        <v>37.143999999999998</v>
      </c>
      <c r="DS164" s="6">
        <v>104.964</v>
      </c>
      <c r="DT164" s="6">
        <v>176.357</v>
      </c>
      <c r="DU164" s="6">
        <v>132.95699999999999</v>
      </c>
      <c r="DV164" s="6">
        <v>18.427</v>
      </c>
      <c r="DW164" s="6">
        <v>4.5309999999999997</v>
      </c>
      <c r="DX164" s="6">
        <v>174.76499999999999</v>
      </c>
      <c r="DY164" s="6">
        <v>163.601</v>
      </c>
      <c r="DZ164" s="6">
        <v>123.399</v>
      </c>
      <c r="EA164" s="6">
        <v>137.328</v>
      </c>
      <c r="EB164" s="6">
        <v>203.5</v>
      </c>
      <c r="EC164" s="6">
        <v>135.46100000000001</v>
      </c>
      <c r="ED164" s="6">
        <v>140.822</v>
      </c>
      <c r="EE164" s="6">
        <v>117.488</v>
      </c>
      <c r="EF164" s="6">
        <v>289</v>
      </c>
      <c r="EG164" s="6">
        <v>170.203</v>
      </c>
      <c r="EH164" s="6">
        <v>184.733</v>
      </c>
      <c r="EI164" s="6">
        <v>102.819</v>
      </c>
      <c r="EJ164" s="6">
        <v>207.56899999999999</v>
      </c>
      <c r="EK164" s="6">
        <v>222.083</v>
      </c>
      <c r="EL164" s="6">
        <v>342</v>
      </c>
      <c r="EM164" s="6">
        <v>169.04599999999999</v>
      </c>
      <c r="EN164" s="6">
        <v>70.114999999999995</v>
      </c>
      <c r="EO164" s="6">
        <v>173.672</v>
      </c>
      <c r="EP164" s="6">
        <v>240.005</v>
      </c>
      <c r="EQ164" s="6">
        <v>135.85499999999999</v>
      </c>
      <c r="ER164" s="6">
        <v>55.738</v>
      </c>
      <c r="ES164" s="6">
        <v>43.3</v>
      </c>
      <c r="ET164" s="6">
        <v>0</v>
      </c>
      <c r="EU164" s="6">
        <v>158.47200000000001</v>
      </c>
      <c r="EV164" s="6">
        <v>151.786</v>
      </c>
      <c r="EW164" s="6">
        <v>29.786999999999999</v>
      </c>
      <c r="EX164" s="6">
        <v>170.19399999999999</v>
      </c>
      <c r="EY164" s="6">
        <v>115.223</v>
      </c>
      <c r="EZ164" s="6">
        <v>126.995</v>
      </c>
      <c r="FA164" s="6">
        <v>129.785</v>
      </c>
      <c r="FB164" s="6">
        <v>214.17099999999999</v>
      </c>
      <c r="FC164" s="6">
        <v>131.55500000000001</v>
      </c>
      <c r="FD164" s="6">
        <v>219.68700000000001</v>
      </c>
      <c r="FE164" s="6">
        <v>120.22799999999999</v>
      </c>
      <c r="FF164" s="6">
        <v>0</v>
      </c>
    </row>
    <row r="165" spans="1:162" x14ac:dyDescent="0.25">
      <c r="A165" s="1" t="s">
        <v>213</v>
      </c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20"/>
      <c r="P165" s="20"/>
      <c r="Q165" s="20"/>
      <c r="R165" s="20"/>
      <c r="S165" s="20"/>
      <c r="T165" s="20"/>
      <c r="U165" s="21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 t="s">
        <v>54</v>
      </c>
      <c r="AY165" s="12" t="s">
        <v>54</v>
      </c>
      <c r="BZ165" s="6">
        <v>12.11</v>
      </c>
      <c r="CA165" s="6">
        <v>29.88</v>
      </c>
      <c r="CB165" s="6">
        <v>25.65</v>
      </c>
      <c r="CC165" s="6">
        <v>18.02</v>
      </c>
      <c r="CD165" s="6">
        <v>5.4</v>
      </c>
      <c r="CE165" s="6">
        <v>126.63</v>
      </c>
      <c r="CF165" s="6">
        <v>6.18</v>
      </c>
      <c r="CG165" s="6">
        <v>11.34</v>
      </c>
      <c r="CH165" s="6">
        <v>4.67</v>
      </c>
      <c r="CI165" s="6">
        <v>11.16</v>
      </c>
      <c r="CJ165" s="6">
        <v>5.25</v>
      </c>
      <c r="CK165" s="6">
        <v>14.12</v>
      </c>
      <c r="CL165" s="6">
        <v>10.83</v>
      </c>
      <c r="CM165" s="6">
        <v>7.88</v>
      </c>
      <c r="CN165" s="6">
        <v>7.64</v>
      </c>
      <c r="CO165" s="6">
        <v>12.52</v>
      </c>
      <c r="CP165" s="6">
        <v>9.9</v>
      </c>
      <c r="CQ165" s="6">
        <v>32.26</v>
      </c>
      <c r="CR165" s="6">
        <v>11.52</v>
      </c>
      <c r="CS165" s="6">
        <v>7</v>
      </c>
      <c r="CT165" s="6">
        <v>65.75</v>
      </c>
      <c r="CU165" s="6">
        <v>46.5</v>
      </c>
      <c r="CV165" s="6">
        <v>18.29</v>
      </c>
      <c r="CW165" s="6">
        <v>3.83</v>
      </c>
      <c r="CX165" s="6">
        <v>9.8719999999999999</v>
      </c>
      <c r="CY165" s="6">
        <v>45.255000000000003</v>
      </c>
      <c r="CZ165" s="6">
        <v>57.387</v>
      </c>
      <c r="DA165" s="6">
        <v>20.038</v>
      </c>
      <c r="DB165" s="6">
        <v>28.225999999999999</v>
      </c>
      <c r="DC165" s="6">
        <v>14.484</v>
      </c>
      <c r="DD165" s="6">
        <v>35.280999999999999</v>
      </c>
      <c r="DE165" s="6">
        <v>12.795</v>
      </c>
      <c r="DF165" s="6">
        <v>88.378</v>
      </c>
      <c r="DG165" s="6">
        <v>50.906999999999996</v>
      </c>
      <c r="DH165" s="6">
        <v>34.564999999999998</v>
      </c>
      <c r="DI165" s="6">
        <v>78.177000000000007</v>
      </c>
      <c r="DJ165" s="6">
        <v>34.33</v>
      </c>
      <c r="DK165" s="6">
        <v>41.725999999999999</v>
      </c>
      <c r="DL165" s="6">
        <v>18.172000000000001</v>
      </c>
      <c r="DM165" s="6">
        <v>48.87</v>
      </c>
      <c r="DN165" s="6">
        <v>54.41</v>
      </c>
      <c r="DO165" s="6">
        <v>28.751999999999999</v>
      </c>
      <c r="DP165" s="6">
        <v>9.6310000000000002</v>
      </c>
      <c r="DQ165" s="6">
        <v>15.935</v>
      </c>
      <c r="DR165" s="6">
        <v>45.503</v>
      </c>
      <c r="DS165" s="6">
        <v>8.7629999999999999</v>
      </c>
      <c r="DT165" s="6">
        <v>8.6820000000000004</v>
      </c>
      <c r="DU165" s="6">
        <v>6.4420000000000002</v>
      </c>
      <c r="DV165" s="6">
        <v>48.189</v>
      </c>
      <c r="DW165" s="6">
        <v>38.308999999999997</v>
      </c>
      <c r="DX165" s="6">
        <v>68.97</v>
      </c>
      <c r="DY165" s="6">
        <v>19.399999999999999</v>
      </c>
      <c r="DZ165" s="6">
        <v>36.573</v>
      </c>
      <c r="EA165" s="6">
        <v>14.022</v>
      </c>
      <c r="EB165" s="6">
        <v>71.364000000000004</v>
      </c>
      <c r="EC165" s="6">
        <v>47.104999999999997</v>
      </c>
      <c r="ED165" s="6">
        <v>74.438999999999993</v>
      </c>
      <c r="EE165" s="6">
        <v>61.122</v>
      </c>
      <c r="EF165" s="6">
        <v>18.79</v>
      </c>
      <c r="EG165" s="6">
        <v>57.116</v>
      </c>
      <c r="EH165" s="6">
        <v>39.411999999999999</v>
      </c>
      <c r="EI165" s="6">
        <v>40.420999999999999</v>
      </c>
      <c r="EJ165" s="6">
        <v>9.6</v>
      </c>
      <c r="EK165" s="6">
        <v>12.063000000000001</v>
      </c>
      <c r="EL165" s="6">
        <v>28.747</v>
      </c>
      <c r="EM165" s="6">
        <v>4.5270000000000001</v>
      </c>
      <c r="EN165" s="6">
        <v>55.143999999999998</v>
      </c>
      <c r="EO165" s="6">
        <v>2.3170000000000002</v>
      </c>
      <c r="EP165" s="6">
        <v>49.616</v>
      </c>
      <c r="EQ165" s="6">
        <v>82.941000000000003</v>
      </c>
      <c r="ER165" s="6">
        <v>19.759</v>
      </c>
      <c r="ES165" s="6">
        <v>33.973999999999997</v>
      </c>
      <c r="ET165" s="6">
        <v>46.207000000000001</v>
      </c>
      <c r="EU165" s="6">
        <v>2.1040000000000001</v>
      </c>
      <c r="EV165" s="6">
        <v>30.15</v>
      </c>
      <c r="EW165" s="6">
        <v>29.459</v>
      </c>
      <c r="EX165" s="6">
        <v>35.491999999999997</v>
      </c>
      <c r="EY165" s="6">
        <v>31.027999999999999</v>
      </c>
      <c r="EZ165" s="6">
        <v>21.12</v>
      </c>
      <c r="FA165" s="6">
        <v>58.991</v>
      </c>
      <c r="FB165" s="6">
        <v>42.844999999999999</v>
      </c>
      <c r="FC165" s="6">
        <v>39.706000000000003</v>
      </c>
      <c r="FD165" s="6">
        <v>44.749000000000002</v>
      </c>
      <c r="FE165" s="6">
        <v>20.488</v>
      </c>
      <c r="FF165" s="6">
        <v>0</v>
      </c>
    </row>
    <row r="166" spans="1:162" x14ac:dyDescent="0.25">
      <c r="A166" s="1" t="s">
        <v>214</v>
      </c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22"/>
      <c r="P166" s="22"/>
      <c r="Q166" s="22"/>
      <c r="R166" s="22"/>
      <c r="S166" s="22"/>
      <c r="T166" s="22"/>
      <c r="U166" s="23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 t="s">
        <v>54</v>
      </c>
      <c r="AY166" s="12" t="s">
        <v>54</v>
      </c>
      <c r="BZ166" s="6">
        <v>15.25</v>
      </c>
      <c r="CA166" s="6">
        <v>12.76</v>
      </c>
      <c r="CB166" s="6">
        <v>17.34</v>
      </c>
      <c r="CC166" s="6">
        <v>12.76</v>
      </c>
      <c r="CD166" s="6">
        <v>13.18</v>
      </c>
      <c r="CE166" s="6">
        <v>12.98</v>
      </c>
      <c r="CF166" s="6">
        <v>11.03</v>
      </c>
      <c r="CG166" s="6">
        <v>13.45</v>
      </c>
      <c r="CH166" s="6">
        <v>12.36</v>
      </c>
      <c r="CI166" s="6">
        <v>11.95</v>
      </c>
      <c r="CJ166" s="6">
        <v>13.45</v>
      </c>
      <c r="CK166" s="6">
        <v>13.14</v>
      </c>
      <c r="CL166" s="6">
        <v>18.47</v>
      </c>
      <c r="CM166" s="6">
        <v>13.04</v>
      </c>
      <c r="CN166" s="6">
        <v>12.37</v>
      </c>
      <c r="CO166" s="6">
        <v>12.18</v>
      </c>
      <c r="CP166" s="6">
        <v>15.46</v>
      </c>
      <c r="CQ166" s="6">
        <v>14.53</v>
      </c>
      <c r="CR166" s="6">
        <v>13.45</v>
      </c>
      <c r="CS166" s="6">
        <v>14.08</v>
      </c>
      <c r="CT166" s="6">
        <v>20.54</v>
      </c>
      <c r="CU166" s="6">
        <v>16.22</v>
      </c>
      <c r="CV166" s="6">
        <v>13.05</v>
      </c>
      <c r="CW166" s="6">
        <v>16.75</v>
      </c>
      <c r="CX166" s="6">
        <v>17.465</v>
      </c>
      <c r="CY166" s="6">
        <v>15.01</v>
      </c>
      <c r="CZ166" s="6">
        <v>17.646999999999998</v>
      </c>
      <c r="DA166" s="6">
        <v>15.727</v>
      </c>
      <c r="DB166" s="6">
        <v>19.997</v>
      </c>
      <c r="DC166" s="6">
        <v>17.739000000000001</v>
      </c>
      <c r="DD166" s="6">
        <v>18.797000000000001</v>
      </c>
      <c r="DE166" s="6">
        <v>17.402000000000001</v>
      </c>
      <c r="DF166" s="6">
        <v>22.631</v>
      </c>
      <c r="DG166" s="6">
        <v>22.396000000000001</v>
      </c>
      <c r="DH166" s="6">
        <v>21.178000000000001</v>
      </c>
      <c r="DI166" s="6">
        <v>20.541</v>
      </c>
      <c r="DJ166" s="6">
        <v>21.655000000000001</v>
      </c>
      <c r="DK166" s="6">
        <v>17.754000000000001</v>
      </c>
      <c r="DL166" s="6">
        <v>21.888999999999999</v>
      </c>
      <c r="DM166" s="6">
        <v>22.294</v>
      </c>
      <c r="DN166" s="6">
        <v>24.504999999999999</v>
      </c>
      <c r="DO166" s="6">
        <v>19.218</v>
      </c>
      <c r="DP166" s="6">
        <v>21.065999999999999</v>
      </c>
      <c r="DQ166" s="6">
        <v>23.009</v>
      </c>
      <c r="DR166" s="6">
        <v>24.489000000000001</v>
      </c>
      <c r="DS166" s="6">
        <v>19.673999999999999</v>
      </c>
      <c r="DT166" s="6">
        <v>21.542999999999999</v>
      </c>
      <c r="DU166" s="6">
        <v>22.224</v>
      </c>
      <c r="DV166" s="6">
        <v>22.94</v>
      </c>
      <c r="DW166" s="6">
        <v>29.675000000000001</v>
      </c>
      <c r="DX166" s="6">
        <v>25.352</v>
      </c>
      <c r="DY166" s="6">
        <v>23.334</v>
      </c>
      <c r="DZ166" s="6">
        <v>28.584</v>
      </c>
      <c r="EA166" s="6">
        <v>32.488</v>
      </c>
      <c r="EB166" s="6">
        <v>33.247999999999998</v>
      </c>
      <c r="EC166" s="6">
        <v>28.141999999999999</v>
      </c>
      <c r="ED166" s="6">
        <v>32.003999999999998</v>
      </c>
      <c r="EE166" s="6">
        <v>33.173999999999999</v>
      </c>
      <c r="EF166" s="6">
        <v>20.902000000000001</v>
      </c>
      <c r="EG166" s="6">
        <v>34.597999999999999</v>
      </c>
      <c r="EH166" s="6">
        <v>31.305</v>
      </c>
      <c r="EI166" s="6">
        <v>29.401</v>
      </c>
      <c r="EJ166" s="6">
        <v>20.143000000000001</v>
      </c>
      <c r="EK166" s="6">
        <v>32.64</v>
      </c>
      <c r="EL166" s="6">
        <v>27.527999999999999</v>
      </c>
      <c r="EM166" s="6">
        <v>31.763000000000002</v>
      </c>
      <c r="EN166" s="6">
        <v>25.681000000000001</v>
      </c>
      <c r="EO166" s="6">
        <v>24.547000000000001</v>
      </c>
      <c r="EP166" s="6">
        <v>25.312000000000001</v>
      </c>
      <c r="EQ166" s="6">
        <v>29.137</v>
      </c>
      <c r="ER166" s="6">
        <v>22.399000000000001</v>
      </c>
      <c r="ES166" s="6">
        <v>21.457999999999998</v>
      </c>
      <c r="ET166" s="6">
        <v>29.122</v>
      </c>
      <c r="EU166" s="6">
        <v>30.463000000000001</v>
      </c>
      <c r="EV166" s="6">
        <v>28.585000000000001</v>
      </c>
      <c r="EW166" s="6">
        <v>24.765999999999998</v>
      </c>
      <c r="EX166" s="6">
        <v>26.632000000000001</v>
      </c>
      <c r="EY166" s="6">
        <v>24.295999999999999</v>
      </c>
      <c r="EZ166" s="6">
        <v>24.099</v>
      </c>
      <c r="FA166" s="6">
        <v>25.193000000000001</v>
      </c>
      <c r="FB166" s="6">
        <v>23.856000000000002</v>
      </c>
      <c r="FC166" s="6">
        <v>26.678999999999998</v>
      </c>
      <c r="FD166" s="6">
        <v>21.039000000000001</v>
      </c>
      <c r="FE166" s="6">
        <v>21.617999999999999</v>
      </c>
      <c r="FF166" s="6">
        <v>0</v>
      </c>
    </row>
    <row r="167" spans="1:162" ht="42.75" customHeight="1" x14ac:dyDescent="0.25">
      <c r="A167" s="1" t="s">
        <v>215</v>
      </c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20"/>
      <c r="P167" s="20"/>
      <c r="Q167" s="20"/>
      <c r="R167" s="20"/>
      <c r="S167" s="20"/>
      <c r="T167" s="20"/>
      <c r="U167" s="21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 t="s">
        <v>54</v>
      </c>
      <c r="AY167" s="12" t="s">
        <v>54</v>
      </c>
      <c r="BZ167" s="6">
        <v>7.12</v>
      </c>
      <c r="CA167" s="6">
        <v>4.75</v>
      </c>
      <c r="CB167" s="6">
        <v>16.760000000000002</v>
      </c>
      <c r="CC167" s="6">
        <v>7.37</v>
      </c>
      <c r="CD167" s="6">
        <v>7.4</v>
      </c>
      <c r="CE167" s="6">
        <v>8.59</v>
      </c>
      <c r="CF167" s="6">
        <v>5.58</v>
      </c>
      <c r="CG167" s="6">
        <v>8.33</v>
      </c>
      <c r="CH167" s="6">
        <v>4.4000000000000004</v>
      </c>
      <c r="CI167" s="6">
        <v>6.64</v>
      </c>
      <c r="CJ167" s="6">
        <v>5.38</v>
      </c>
      <c r="CK167" s="6">
        <v>7.46</v>
      </c>
      <c r="CL167" s="6">
        <v>8.31</v>
      </c>
      <c r="CM167" s="6">
        <v>8.1</v>
      </c>
      <c r="CN167" s="6">
        <v>7.47</v>
      </c>
      <c r="CO167" s="6">
        <v>4.54</v>
      </c>
      <c r="CP167" s="6">
        <v>8.67</v>
      </c>
      <c r="CQ167" s="6">
        <v>4.71</v>
      </c>
      <c r="CR167" s="6">
        <v>5.88</v>
      </c>
      <c r="CS167" s="6">
        <v>8.7100000000000009</v>
      </c>
      <c r="CT167" s="6">
        <v>6.8</v>
      </c>
      <c r="CU167" s="6">
        <v>16.84</v>
      </c>
      <c r="CV167" s="6">
        <v>7.23</v>
      </c>
      <c r="CW167" s="6">
        <v>6.14</v>
      </c>
      <c r="CX167" s="6">
        <v>20.423999999999999</v>
      </c>
      <c r="CY167" s="6">
        <v>6.9390000000000001</v>
      </c>
      <c r="CZ167" s="6">
        <v>9.8680000000000003</v>
      </c>
      <c r="DA167" s="6">
        <v>11.173</v>
      </c>
      <c r="DB167" s="6">
        <v>22.265999999999998</v>
      </c>
      <c r="DC167" s="6">
        <v>16.363</v>
      </c>
      <c r="DD167" s="6">
        <v>7.7560000000000002</v>
      </c>
      <c r="DE167" s="6">
        <v>14.734</v>
      </c>
      <c r="DF167" s="6">
        <v>8.2639999999999993</v>
      </c>
      <c r="DG167" s="6">
        <v>19.363</v>
      </c>
      <c r="DH167" s="6">
        <v>9.6829999999999998</v>
      </c>
      <c r="DI167" s="6">
        <v>9.891</v>
      </c>
      <c r="DJ167" s="6">
        <v>14.689</v>
      </c>
      <c r="DK167" s="6">
        <v>29.100999999999999</v>
      </c>
      <c r="DL167" s="6">
        <v>24.399000000000001</v>
      </c>
      <c r="DM167" s="6">
        <v>9.4339999999999993</v>
      </c>
      <c r="DN167" s="6">
        <v>9.3420000000000005</v>
      </c>
      <c r="DO167" s="6">
        <v>32.183</v>
      </c>
      <c r="DP167" s="6">
        <v>8.9510000000000005</v>
      </c>
      <c r="DQ167" s="6">
        <v>27.856000000000002</v>
      </c>
      <c r="DR167" s="6">
        <v>52.271999999999998</v>
      </c>
      <c r="DS167" s="6">
        <v>12.489000000000001</v>
      </c>
      <c r="DT167" s="6">
        <v>18.584</v>
      </c>
      <c r="DU167" s="6">
        <v>5.7389999999999999</v>
      </c>
      <c r="DV167" s="6">
        <v>12.414999999999999</v>
      </c>
      <c r="DW167" s="6">
        <v>28.311</v>
      </c>
      <c r="DX167" s="6">
        <v>16.806000000000001</v>
      </c>
      <c r="DY167" s="6">
        <v>21.54</v>
      </c>
      <c r="DZ167" s="6">
        <v>14.641999999999999</v>
      </c>
      <c r="EA167" s="6">
        <v>17.667999999999999</v>
      </c>
      <c r="EB167" s="6">
        <v>6.819</v>
      </c>
      <c r="EC167" s="6">
        <v>12.010999999999999</v>
      </c>
      <c r="ED167" s="6">
        <v>14.603999999999999</v>
      </c>
      <c r="EE167" s="6">
        <v>24.376000000000001</v>
      </c>
      <c r="EF167" s="6">
        <v>6.26</v>
      </c>
      <c r="EG167" s="6">
        <v>28.236000000000001</v>
      </c>
      <c r="EH167" s="6">
        <v>23.177</v>
      </c>
      <c r="EI167" s="6">
        <v>16.917999999999999</v>
      </c>
      <c r="EJ167" s="6">
        <v>17.452999999999999</v>
      </c>
      <c r="EK167" s="6">
        <v>17.61</v>
      </c>
      <c r="EL167" s="6">
        <v>29.65</v>
      </c>
      <c r="EM167" s="6">
        <v>9.7789999999999999</v>
      </c>
      <c r="EN167" s="6">
        <v>18.396000000000001</v>
      </c>
      <c r="EO167" s="6">
        <v>8.9039999999999999</v>
      </c>
      <c r="EP167" s="6">
        <v>17.914000000000001</v>
      </c>
      <c r="EQ167" s="6">
        <v>34.762</v>
      </c>
      <c r="ER167" s="6">
        <v>20.004000000000001</v>
      </c>
      <c r="ES167" s="6">
        <v>9.0960000000000001</v>
      </c>
      <c r="ET167" s="6">
        <v>15.956</v>
      </c>
      <c r="EU167" s="6">
        <v>9.77</v>
      </c>
      <c r="EV167" s="6">
        <v>11.246</v>
      </c>
      <c r="EW167" s="6">
        <v>8.9459999999999997</v>
      </c>
      <c r="EX167" s="6">
        <v>18.38</v>
      </c>
      <c r="EY167" s="6">
        <v>14.401</v>
      </c>
      <c r="EZ167" s="6">
        <v>8.5619999999999994</v>
      </c>
      <c r="FA167" s="6">
        <v>11.029</v>
      </c>
      <c r="FB167" s="6">
        <v>6.2859999999999996</v>
      </c>
      <c r="FC167" s="6">
        <v>9.5129999999999999</v>
      </c>
      <c r="FD167" s="6">
        <v>45.954999999999998</v>
      </c>
      <c r="FE167" s="6">
        <v>9.0289999999999999</v>
      </c>
      <c r="FF167" s="6">
        <v>0</v>
      </c>
    </row>
    <row r="168" spans="1:162" x14ac:dyDescent="0.25">
      <c r="A168" s="1" t="s">
        <v>216</v>
      </c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20"/>
      <c r="P168" s="20"/>
      <c r="Q168" s="20"/>
      <c r="R168" s="20"/>
      <c r="S168" s="20"/>
      <c r="T168" s="20"/>
      <c r="U168" s="21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 t="s">
        <v>54</v>
      </c>
      <c r="AY168" s="12" t="s">
        <v>54</v>
      </c>
      <c r="BZ168" s="6">
        <v>28.83</v>
      </c>
      <c r="CA168" s="6">
        <v>30.02</v>
      </c>
      <c r="CB168" s="6">
        <v>17.010000000000002</v>
      </c>
      <c r="CC168" s="6">
        <v>15.26</v>
      </c>
      <c r="CD168" s="6">
        <v>15.18</v>
      </c>
      <c r="CE168" s="6">
        <v>28.26</v>
      </c>
      <c r="CF168" s="6">
        <v>18.940000000000001</v>
      </c>
      <c r="CG168" s="6">
        <v>10.11</v>
      </c>
      <c r="CH168" s="6">
        <v>38.18</v>
      </c>
      <c r="CI168" s="6">
        <v>21.74</v>
      </c>
      <c r="CJ168" s="6">
        <v>23.83</v>
      </c>
      <c r="CK168" s="6">
        <v>15.5</v>
      </c>
      <c r="CL168" s="6">
        <v>16.62</v>
      </c>
      <c r="CM168" s="6">
        <v>27.79</v>
      </c>
      <c r="CN168" s="6">
        <v>20.170000000000002</v>
      </c>
      <c r="CO168" s="6">
        <v>11.89</v>
      </c>
      <c r="CP168" s="6">
        <v>22.14</v>
      </c>
      <c r="CQ168" s="6">
        <v>18.3</v>
      </c>
      <c r="CR168" s="6">
        <v>23.04</v>
      </c>
      <c r="CS168" s="6">
        <v>10.74</v>
      </c>
      <c r="CT168" s="6">
        <v>16.04</v>
      </c>
      <c r="CU168" s="6">
        <v>11.51</v>
      </c>
      <c r="CV168" s="6">
        <v>10.029999999999999</v>
      </c>
      <c r="CW168" s="6">
        <v>12.66</v>
      </c>
      <c r="CX168" s="6">
        <v>23.451000000000001</v>
      </c>
      <c r="CY168" s="6">
        <v>15.419</v>
      </c>
      <c r="CZ168" s="6">
        <v>25.995000000000001</v>
      </c>
      <c r="DA168" s="6">
        <v>15.734999999999999</v>
      </c>
      <c r="DB168" s="6">
        <v>26.666</v>
      </c>
      <c r="DC168" s="6">
        <v>25.405999999999999</v>
      </c>
      <c r="DD168" s="6">
        <v>37.372999999999998</v>
      </c>
      <c r="DE168" s="6">
        <v>21.28</v>
      </c>
      <c r="DF168" s="6">
        <v>37.063000000000002</v>
      </c>
      <c r="DG168" s="6">
        <v>26.908999999999999</v>
      </c>
      <c r="DH168" s="6">
        <v>37.113</v>
      </c>
      <c r="DI168" s="6">
        <v>28.053000000000001</v>
      </c>
      <c r="DJ168" s="6">
        <v>38.823999999999998</v>
      </c>
      <c r="DK168" s="6">
        <v>32.006</v>
      </c>
      <c r="DL168" s="6">
        <v>34.606000000000002</v>
      </c>
      <c r="DM168" s="6">
        <v>30.407</v>
      </c>
      <c r="DN168" s="6">
        <v>62.761000000000003</v>
      </c>
      <c r="DO168" s="6">
        <v>58.503999999999998</v>
      </c>
      <c r="DP168" s="6">
        <v>64.757000000000005</v>
      </c>
      <c r="DQ168" s="6">
        <v>43.226999999999997</v>
      </c>
      <c r="DR168" s="6">
        <v>59.938000000000002</v>
      </c>
      <c r="DS168" s="6">
        <v>47.521000000000001</v>
      </c>
      <c r="DT168" s="6">
        <v>48.637999999999998</v>
      </c>
      <c r="DU168" s="6">
        <v>38.637999999999998</v>
      </c>
      <c r="DV168" s="6">
        <v>60.079000000000001</v>
      </c>
      <c r="DW168" s="6">
        <v>65.103999999999999</v>
      </c>
      <c r="DX168" s="6">
        <v>58.784999999999997</v>
      </c>
      <c r="DY168" s="6">
        <v>47.808999999999997</v>
      </c>
      <c r="DZ168" s="6">
        <v>58.19</v>
      </c>
      <c r="EA168" s="6">
        <v>46.692</v>
      </c>
      <c r="EB168" s="6">
        <v>62.792999999999999</v>
      </c>
      <c r="EC168" s="6">
        <v>42.661999999999999</v>
      </c>
      <c r="ED168" s="6">
        <v>64.887</v>
      </c>
      <c r="EE168" s="6">
        <v>43.671999999999997</v>
      </c>
      <c r="EF168" s="6">
        <v>46.320999999999998</v>
      </c>
      <c r="EG168" s="6">
        <v>38.1</v>
      </c>
      <c r="EH168" s="6">
        <v>43.762</v>
      </c>
      <c r="EI168" s="6">
        <v>47.305</v>
      </c>
      <c r="EJ168" s="6">
        <v>37.656999999999996</v>
      </c>
      <c r="EK168" s="6">
        <v>24.257999999999999</v>
      </c>
      <c r="EL168" s="6">
        <v>40.07</v>
      </c>
      <c r="EM168" s="6">
        <v>40.572000000000003</v>
      </c>
      <c r="EN168" s="6">
        <v>48.033999999999999</v>
      </c>
      <c r="EO168" s="6">
        <v>32.292000000000002</v>
      </c>
      <c r="EP168" s="6">
        <v>34.567</v>
      </c>
      <c r="EQ168" s="6">
        <v>30.704999999999998</v>
      </c>
      <c r="ER168" s="6">
        <v>43.765000000000001</v>
      </c>
      <c r="ES168" s="6">
        <v>23.004000000000001</v>
      </c>
      <c r="ET168" s="6">
        <v>27.547999999999998</v>
      </c>
      <c r="EU168" s="6">
        <v>20.155000000000001</v>
      </c>
      <c r="EV168" s="6">
        <v>24.896000000000001</v>
      </c>
      <c r="EW168" s="6">
        <v>21.399000000000001</v>
      </c>
      <c r="EX168" s="6">
        <v>33.286000000000001</v>
      </c>
      <c r="EY168" s="6">
        <v>23.858000000000001</v>
      </c>
      <c r="EZ168" s="6">
        <v>31.384</v>
      </c>
      <c r="FA168" s="6">
        <v>19.812999999999999</v>
      </c>
      <c r="FB168" s="6">
        <v>27.539000000000001</v>
      </c>
      <c r="FC168" s="6">
        <v>35.878</v>
      </c>
      <c r="FD168" s="6">
        <v>37.393999999999998</v>
      </c>
      <c r="FE168" s="6">
        <v>23.747</v>
      </c>
      <c r="FF168" s="6">
        <v>0</v>
      </c>
    </row>
    <row r="169" spans="1:162" x14ac:dyDescent="0.25">
      <c r="A169" s="1" t="s">
        <v>217</v>
      </c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20"/>
      <c r="P169" s="20"/>
      <c r="Q169" s="20"/>
      <c r="R169" s="20"/>
      <c r="S169" s="20"/>
      <c r="T169" s="20"/>
      <c r="U169" s="21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 t="s">
        <v>54</v>
      </c>
      <c r="AY169" s="12" t="s">
        <v>54</v>
      </c>
      <c r="BZ169" s="6">
        <v>20.82</v>
      </c>
      <c r="CA169" s="6">
        <v>12.59</v>
      </c>
      <c r="CB169" s="6">
        <v>38.97</v>
      </c>
      <c r="CC169" s="6">
        <v>15.45</v>
      </c>
      <c r="CD169" s="6">
        <v>30.66</v>
      </c>
      <c r="CE169" s="6">
        <v>21.68</v>
      </c>
      <c r="CF169" s="6">
        <v>65.13</v>
      </c>
      <c r="CG169" s="6">
        <v>9.6300000000000008</v>
      </c>
      <c r="CH169" s="6">
        <v>60.14</v>
      </c>
      <c r="CI169" s="6">
        <v>79.760000000000005</v>
      </c>
      <c r="CJ169" s="6">
        <v>14.29</v>
      </c>
      <c r="CK169" s="6">
        <v>13.25</v>
      </c>
      <c r="CL169" s="6">
        <v>44.48</v>
      </c>
      <c r="CM169" s="6">
        <v>20.92</v>
      </c>
      <c r="CN169" s="6">
        <v>10.34</v>
      </c>
      <c r="CO169" s="6">
        <v>15.47</v>
      </c>
      <c r="CP169" s="6">
        <v>19.5</v>
      </c>
      <c r="CQ169" s="6">
        <v>37.21</v>
      </c>
      <c r="CR169" s="6">
        <v>20.56</v>
      </c>
      <c r="CS169" s="6">
        <v>54.38</v>
      </c>
      <c r="CT169" s="6">
        <v>60.56</v>
      </c>
      <c r="CU169" s="6">
        <v>58.28</v>
      </c>
      <c r="CV169" s="6">
        <v>24.42</v>
      </c>
      <c r="CW169" s="6">
        <v>38.950000000000003</v>
      </c>
      <c r="CX169" s="6">
        <v>39.073</v>
      </c>
      <c r="CY169" s="6">
        <v>28.768000000000001</v>
      </c>
      <c r="CZ169" s="6">
        <v>34.256</v>
      </c>
      <c r="DA169" s="6">
        <v>52.74</v>
      </c>
      <c r="DB169" s="6">
        <v>21.306999999999999</v>
      </c>
      <c r="DC169" s="6">
        <v>22.11</v>
      </c>
      <c r="DD169" s="6">
        <v>31.876000000000001</v>
      </c>
      <c r="DE169" s="6">
        <v>34.807000000000002</v>
      </c>
      <c r="DF169" s="6">
        <v>41.84</v>
      </c>
      <c r="DG169" s="6">
        <v>47.694000000000003</v>
      </c>
      <c r="DH169" s="6">
        <v>27.457000000000001</v>
      </c>
      <c r="DI169" s="6">
        <v>27.713000000000001</v>
      </c>
      <c r="DJ169" s="6">
        <v>19.492000000000001</v>
      </c>
      <c r="DK169" s="6">
        <v>29.952999999999999</v>
      </c>
      <c r="DL169" s="6">
        <v>42.628</v>
      </c>
      <c r="DM169" s="6">
        <v>33.600999999999999</v>
      </c>
      <c r="DN169" s="6">
        <v>35.555999999999997</v>
      </c>
      <c r="DO169" s="6">
        <v>29.25</v>
      </c>
      <c r="DP169" s="6">
        <v>38.863999999999997</v>
      </c>
      <c r="DQ169" s="6">
        <v>31.135000000000002</v>
      </c>
      <c r="DR169" s="6">
        <v>46.874000000000002</v>
      </c>
      <c r="DS169" s="6">
        <v>67.227999999999994</v>
      </c>
      <c r="DT169" s="6">
        <v>17.457999999999998</v>
      </c>
      <c r="DU169" s="6">
        <v>34.878999999999998</v>
      </c>
      <c r="DV169" s="6">
        <v>27.283999999999999</v>
      </c>
      <c r="DW169" s="6">
        <v>31.448</v>
      </c>
      <c r="DX169" s="6">
        <v>40.956000000000003</v>
      </c>
      <c r="DY169" s="6">
        <v>27.969000000000001</v>
      </c>
      <c r="DZ169" s="6">
        <v>35.959000000000003</v>
      </c>
      <c r="EA169" s="6">
        <v>65.515000000000001</v>
      </c>
      <c r="EB169" s="6">
        <v>25.076000000000001</v>
      </c>
      <c r="EC169" s="6">
        <v>35.234000000000002</v>
      </c>
      <c r="ED169" s="6">
        <v>21.212</v>
      </c>
      <c r="EE169" s="6">
        <v>29.318999999999999</v>
      </c>
      <c r="EF169" s="6">
        <v>34.866</v>
      </c>
      <c r="EG169" s="6">
        <v>15.951000000000001</v>
      </c>
      <c r="EH169" s="6">
        <v>39.621000000000002</v>
      </c>
      <c r="EI169" s="6">
        <v>28.212</v>
      </c>
      <c r="EJ169" s="6">
        <v>24.13</v>
      </c>
      <c r="EK169" s="6">
        <v>30.126000000000001</v>
      </c>
      <c r="EL169" s="6">
        <v>25.581</v>
      </c>
      <c r="EM169" s="6">
        <v>28.074000000000002</v>
      </c>
      <c r="EN169" s="6">
        <v>24.222999999999999</v>
      </c>
      <c r="EO169" s="6">
        <v>56.436</v>
      </c>
      <c r="EP169" s="6">
        <v>24.882999999999999</v>
      </c>
      <c r="EQ169" s="6">
        <v>53.65</v>
      </c>
      <c r="ER169" s="6">
        <v>27.471</v>
      </c>
      <c r="ES169" s="6">
        <v>23.97</v>
      </c>
      <c r="ET169" s="6">
        <v>15.054</v>
      </c>
      <c r="EU169" s="6">
        <v>37.290999999999997</v>
      </c>
      <c r="EV169" s="6">
        <v>22.44</v>
      </c>
      <c r="EW169" s="6">
        <v>31.209</v>
      </c>
      <c r="EX169" s="6">
        <v>24.757000000000001</v>
      </c>
      <c r="EY169" s="6">
        <v>18.591999999999999</v>
      </c>
      <c r="EZ169" s="6">
        <v>17.010000000000002</v>
      </c>
      <c r="FA169" s="6">
        <v>16.72</v>
      </c>
      <c r="FB169" s="6">
        <v>18.439</v>
      </c>
      <c r="FC169" s="6">
        <v>18.370999999999999</v>
      </c>
      <c r="FD169" s="6">
        <v>14.183999999999999</v>
      </c>
      <c r="FE169" s="6">
        <v>20.37</v>
      </c>
      <c r="FF169" s="6">
        <v>0</v>
      </c>
    </row>
    <row r="170" spans="1:162" x14ac:dyDescent="0.25">
      <c r="A170" s="1" t="s">
        <v>218</v>
      </c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20"/>
      <c r="P170" s="20"/>
      <c r="Q170" s="20"/>
      <c r="R170" s="20"/>
      <c r="S170" s="20"/>
      <c r="T170" s="20"/>
      <c r="U170" s="21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 t="s">
        <v>54</v>
      </c>
      <c r="AY170" s="12" t="s">
        <v>54</v>
      </c>
      <c r="BZ170" s="6">
        <v>124.17</v>
      </c>
      <c r="CA170" s="6">
        <v>156.44999999999999</v>
      </c>
      <c r="CB170" s="6">
        <v>122.65</v>
      </c>
      <c r="CC170" s="6">
        <v>160.43</v>
      </c>
      <c r="CD170" s="6">
        <v>226</v>
      </c>
      <c r="CE170" s="6">
        <v>139.19999999999999</v>
      </c>
      <c r="CF170" s="6">
        <v>178.37</v>
      </c>
      <c r="CG170" s="6">
        <v>245.01</v>
      </c>
      <c r="CH170" s="6">
        <v>201.19</v>
      </c>
      <c r="CI170" s="6">
        <v>150.38</v>
      </c>
      <c r="CJ170" s="6">
        <v>154.03</v>
      </c>
      <c r="CK170" s="6">
        <v>216.87</v>
      </c>
      <c r="CL170" s="6">
        <v>199.68</v>
      </c>
      <c r="CM170" s="6">
        <v>181.04</v>
      </c>
      <c r="CN170" s="6">
        <v>131.83000000000001</v>
      </c>
      <c r="CO170" s="6">
        <v>155.08000000000001</v>
      </c>
      <c r="CP170" s="6">
        <v>147.94999999999999</v>
      </c>
      <c r="CQ170" s="6">
        <v>171.55</v>
      </c>
      <c r="CR170" s="6">
        <v>104.3</v>
      </c>
      <c r="CS170" s="6">
        <v>135.69999999999999</v>
      </c>
      <c r="CT170" s="6">
        <v>105.63</v>
      </c>
      <c r="CU170" s="6">
        <v>149.72</v>
      </c>
      <c r="CV170" s="6">
        <v>106.74</v>
      </c>
      <c r="CW170" s="6">
        <v>141.85</v>
      </c>
      <c r="CX170" s="6">
        <v>159.13300000000001</v>
      </c>
      <c r="CY170" s="6">
        <v>151.66</v>
      </c>
      <c r="CZ170" s="6">
        <v>142.143</v>
      </c>
      <c r="DA170" s="6">
        <v>185.55500000000001</v>
      </c>
      <c r="DB170" s="6">
        <v>168.035</v>
      </c>
      <c r="DC170" s="6">
        <v>169.28100000000001</v>
      </c>
      <c r="DD170" s="6">
        <v>147.54599999999999</v>
      </c>
      <c r="DE170" s="6">
        <v>198.21</v>
      </c>
      <c r="DF170" s="6">
        <v>150.24</v>
      </c>
      <c r="DG170" s="6">
        <v>178.08</v>
      </c>
      <c r="DH170" s="6">
        <v>171.91399999999999</v>
      </c>
      <c r="DI170" s="6">
        <v>195.928</v>
      </c>
      <c r="DJ170" s="6">
        <v>190.95699999999999</v>
      </c>
      <c r="DK170" s="6">
        <v>168.87200000000001</v>
      </c>
      <c r="DL170" s="6">
        <v>186.59200000000001</v>
      </c>
      <c r="DM170" s="6">
        <v>188.84200000000001</v>
      </c>
      <c r="DN170" s="6">
        <v>204.63399999999999</v>
      </c>
      <c r="DO170" s="6">
        <v>163.453</v>
      </c>
      <c r="DP170" s="6">
        <v>167.75700000000001</v>
      </c>
      <c r="DQ170" s="6">
        <v>198.959</v>
      </c>
      <c r="DR170" s="6">
        <v>155.73400000000001</v>
      </c>
      <c r="DS170" s="6">
        <v>169.29300000000001</v>
      </c>
      <c r="DT170" s="6">
        <v>190.4</v>
      </c>
      <c r="DU170" s="6">
        <v>214.53899999999999</v>
      </c>
      <c r="DV170" s="6">
        <v>168.35499999999999</v>
      </c>
      <c r="DW170" s="6">
        <v>176.01900000000001</v>
      </c>
      <c r="DX170" s="6">
        <v>156.435</v>
      </c>
      <c r="DY170" s="6">
        <v>207.62799999999999</v>
      </c>
      <c r="DZ170" s="6">
        <v>154.39099999999999</v>
      </c>
      <c r="EA170" s="6">
        <v>161.61099999999999</v>
      </c>
      <c r="EB170" s="6">
        <v>185.22499999999999</v>
      </c>
      <c r="EC170" s="6">
        <v>201.88499999999999</v>
      </c>
      <c r="ED170" s="6">
        <v>155.46600000000001</v>
      </c>
      <c r="EE170" s="6">
        <v>168.286</v>
      </c>
      <c r="EF170" s="6">
        <v>167.18100000000001</v>
      </c>
      <c r="EG170" s="6">
        <v>203.428</v>
      </c>
      <c r="EH170" s="6">
        <v>183.79499999999999</v>
      </c>
      <c r="EI170" s="6">
        <v>187.97900000000001</v>
      </c>
      <c r="EJ170" s="6">
        <v>150.91800000000001</v>
      </c>
      <c r="EK170" s="6">
        <v>183.41300000000001</v>
      </c>
      <c r="EL170" s="6">
        <v>134.71899999999999</v>
      </c>
      <c r="EM170" s="6">
        <v>139.20099999999999</v>
      </c>
      <c r="EN170" s="6">
        <v>137.273</v>
      </c>
      <c r="EO170" s="6">
        <v>215.84399999999999</v>
      </c>
      <c r="EP170" s="6">
        <v>139.76900000000001</v>
      </c>
      <c r="EQ170" s="6">
        <v>169.173</v>
      </c>
      <c r="ER170" s="6">
        <v>182.54400000000001</v>
      </c>
      <c r="ES170" s="6">
        <v>162.935</v>
      </c>
      <c r="ET170" s="6">
        <v>129.71199999999999</v>
      </c>
      <c r="EU170" s="6">
        <v>153.74199999999999</v>
      </c>
      <c r="EV170" s="6">
        <v>158.31899999999999</v>
      </c>
      <c r="EW170" s="6">
        <v>186.70500000000001</v>
      </c>
      <c r="EX170" s="6">
        <v>169.184</v>
      </c>
      <c r="EY170" s="6">
        <v>156.79900000000001</v>
      </c>
      <c r="EZ170" s="6">
        <v>116.51900000000001</v>
      </c>
      <c r="FA170" s="6">
        <v>204.185</v>
      </c>
      <c r="FB170" s="6">
        <v>134.471</v>
      </c>
      <c r="FC170" s="6">
        <v>164.78200000000001</v>
      </c>
      <c r="FD170" s="6">
        <v>135.815</v>
      </c>
      <c r="FE170" s="6">
        <v>198.387</v>
      </c>
      <c r="FF170" s="6">
        <v>0</v>
      </c>
    </row>
    <row r="171" spans="1:162" x14ac:dyDescent="0.25">
      <c r="A171" s="1" t="s">
        <v>219</v>
      </c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20"/>
      <c r="P171" s="20"/>
      <c r="Q171" s="20"/>
      <c r="R171" s="20"/>
      <c r="S171" s="20"/>
      <c r="T171" s="20"/>
      <c r="U171" s="21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 t="s">
        <v>54</v>
      </c>
      <c r="AY171" s="12" t="s">
        <v>54</v>
      </c>
      <c r="BZ171" s="6">
        <v>45.44</v>
      </c>
      <c r="CA171" s="6">
        <v>20</v>
      </c>
      <c r="CB171" s="6">
        <v>5</v>
      </c>
      <c r="CC171" s="6">
        <v>4</v>
      </c>
      <c r="CD171" s="6" t="s">
        <v>1314</v>
      </c>
      <c r="CE171" s="6">
        <v>1</v>
      </c>
      <c r="CF171" s="6">
        <v>5</v>
      </c>
      <c r="CG171" s="6">
        <v>9.2200000000000006</v>
      </c>
      <c r="CH171" s="6" t="s">
        <v>1314</v>
      </c>
      <c r="CI171" s="6" t="s">
        <v>1314</v>
      </c>
      <c r="CJ171" s="6">
        <v>7</v>
      </c>
      <c r="CK171" s="6">
        <v>103.33</v>
      </c>
      <c r="CL171" s="6" t="s">
        <v>1314</v>
      </c>
      <c r="CM171" s="6">
        <v>14</v>
      </c>
      <c r="CN171" s="6">
        <v>3.52</v>
      </c>
      <c r="CO171" s="6" t="s">
        <v>1314</v>
      </c>
      <c r="CP171" s="6">
        <v>2</v>
      </c>
      <c r="CQ171" s="6">
        <v>137.9</v>
      </c>
      <c r="CR171" s="6">
        <v>80.5</v>
      </c>
      <c r="CS171" s="6" t="s">
        <v>1314</v>
      </c>
      <c r="CT171" s="6" t="s">
        <v>1314</v>
      </c>
      <c r="CU171" s="6" t="s">
        <v>1314</v>
      </c>
      <c r="CV171" s="6" t="s">
        <v>1314</v>
      </c>
      <c r="CW171" s="6" t="s">
        <v>1314</v>
      </c>
      <c r="CX171" s="6">
        <v>215.958</v>
      </c>
      <c r="CY171" s="6">
        <v>84.775999999999996</v>
      </c>
      <c r="CZ171" s="6">
        <v>120</v>
      </c>
      <c r="DA171" s="6">
        <v>150</v>
      </c>
      <c r="DB171" s="6">
        <v>189.34800000000001</v>
      </c>
      <c r="DC171" s="6">
        <v>223.87</v>
      </c>
      <c r="DD171" s="6">
        <v>80.728999999999999</v>
      </c>
      <c r="DE171" s="6">
        <v>227.767</v>
      </c>
      <c r="DF171" s="6">
        <v>111.206</v>
      </c>
      <c r="DG171" s="6">
        <v>187.928</v>
      </c>
      <c r="DH171" s="6">
        <v>131.35499999999999</v>
      </c>
      <c r="DI171" s="6">
        <v>61.345999999999997</v>
      </c>
      <c r="DJ171" s="6">
        <v>151.71100000000001</v>
      </c>
      <c r="DK171" s="6">
        <v>85.3</v>
      </c>
      <c r="DL171" s="6">
        <v>327.08699999999999</v>
      </c>
      <c r="DM171" s="6">
        <v>128.78200000000001</v>
      </c>
      <c r="DN171" s="6">
        <v>219.16300000000001</v>
      </c>
      <c r="DO171" s="6">
        <v>215.95599999999999</v>
      </c>
      <c r="DP171" s="6">
        <v>169.13900000000001</v>
      </c>
      <c r="DQ171" s="6">
        <v>261.81200000000001</v>
      </c>
      <c r="DR171" s="6">
        <v>228.87299999999999</v>
      </c>
      <c r="DS171" s="6">
        <v>144.029</v>
      </c>
      <c r="DT171" s="6">
        <v>215.31100000000001</v>
      </c>
      <c r="DU171" s="6">
        <v>91.09</v>
      </c>
      <c r="DV171" s="6">
        <v>226.749</v>
      </c>
      <c r="DW171" s="6">
        <v>75.263999999999996</v>
      </c>
      <c r="DX171" s="6">
        <v>171.02199999999999</v>
      </c>
      <c r="DY171" s="6">
        <v>150.17599999999999</v>
      </c>
      <c r="DZ171" s="6">
        <v>155.86000000000001</v>
      </c>
      <c r="EA171" s="6">
        <v>207.197</v>
      </c>
      <c r="EB171" s="6">
        <v>207.93899999999999</v>
      </c>
      <c r="EC171" s="6">
        <v>167.83600000000001</v>
      </c>
      <c r="ED171" s="6">
        <v>247.434</v>
      </c>
      <c r="EE171" s="6">
        <v>89.551000000000002</v>
      </c>
      <c r="EF171" s="6">
        <v>250.934</v>
      </c>
      <c r="EG171" s="6">
        <v>209.184</v>
      </c>
      <c r="EH171" s="6">
        <v>115.35</v>
      </c>
      <c r="EI171" s="6">
        <v>206.13399999999999</v>
      </c>
      <c r="EJ171" s="6">
        <v>166.16</v>
      </c>
      <c r="EK171" s="6">
        <v>104.259</v>
      </c>
      <c r="EL171" s="6">
        <v>152.66399999999999</v>
      </c>
      <c r="EM171" s="6">
        <v>191.501</v>
      </c>
      <c r="EN171" s="6">
        <v>134.49799999999999</v>
      </c>
      <c r="EO171" s="6">
        <v>240.39400000000001</v>
      </c>
      <c r="EP171" s="6">
        <v>167.98500000000001</v>
      </c>
      <c r="EQ171" s="6">
        <v>157.06399999999999</v>
      </c>
      <c r="ER171" s="6">
        <v>168.941</v>
      </c>
      <c r="ES171" s="6">
        <v>206.97399999999999</v>
      </c>
      <c r="ET171" s="6">
        <v>121.068</v>
      </c>
      <c r="EU171" s="6">
        <v>112.336</v>
      </c>
      <c r="EV171" s="6">
        <v>156.13200000000001</v>
      </c>
      <c r="EW171" s="6">
        <v>149.28399999999999</v>
      </c>
      <c r="EX171" s="6">
        <v>189.941</v>
      </c>
      <c r="EY171" s="6">
        <v>166.21600000000001</v>
      </c>
      <c r="EZ171" s="6">
        <v>152.46799999999999</v>
      </c>
      <c r="FA171" s="6">
        <v>156.38200000000001</v>
      </c>
      <c r="FB171" s="6">
        <v>251.679</v>
      </c>
      <c r="FC171" s="6">
        <v>205.64699999999999</v>
      </c>
      <c r="FD171" s="6">
        <v>240.017</v>
      </c>
      <c r="FE171" s="6">
        <v>126.285</v>
      </c>
      <c r="FF171" s="6">
        <v>0</v>
      </c>
    </row>
    <row r="172" spans="1:162" x14ac:dyDescent="0.25">
      <c r="A172" s="1" t="s">
        <v>220</v>
      </c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20"/>
      <c r="P172" s="20"/>
      <c r="Q172" s="20"/>
      <c r="R172" s="20"/>
      <c r="S172" s="20"/>
      <c r="T172" s="20"/>
      <c r="U172" s="21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 t="s">
        <v>54</v>
      </c>
      <c r="AY172" s="12" t="s">
        <v>54</v>
      </c>
      <c r="BZ172" s="6">
        <v>37.659999999999997</v>
      </c>
      <c r="CA172" s="6">
        <v>1</v>
      </c>
      <c r="CB172" s="6">
        <v>24.66</v>
      </c>
      <c r="CC172" s="6">
        <v>1</v>
      </c>
      <c r="CD172" s="6">
        <v>0.99</v>
      </c>
      <c r="CE172" s="6">
        <v>2.2200000000000002</v>
      </c>
      <c r="CF172" s="6">
        <v>5.75</v>
      </c>
      <c r="CG172" s="6">
        <v>16.27</v>
      </c>
      <c r="CH172" s="6">
        <v>8.65</v>
      </c>
      <c r="CI172" s="6">
        <v>1.1599999999999999</v>
      </c>
      <c r="CJ172" s="6">
        <v>1</v>
      </c>
      <c r="CK172" s="6">
        <v>42.97</v>
      </c>
      <c r="CL172" s="6">
        <v>65.16</v>
      </c>
      <c r="CM172" s="6">
        <v>1.1299999999999999</v>
      </c>
      <c r="CN172" s="6">
        <v>7.44</v>
      </c>
      <c r="CO172" s="6">
        <v>1.21</v>
      </c>
      <c r="CP172" s="6">
        <v>60.26</v>
      </c>
      <c r="CQ172" s="6" t="s">
        <v>1314</v>
      </c>
      <c r="CR172" s="6">
        <v>13.09</v>
      </c>
      <c r="CS172" s="6" t="s">
        <v>1314</v>
      </c>
      <c r="CT172" s="6">
        <v>67.010000000000005</v>
      </c>
      <c r="CU172" s="6">
        <v>19.760000000000002</v>
      </c>
      <c r="CV172" s="6">
        <v>12.77</v>
      </c>
      <c r="CW172" s="6">
        <v>45.93</v>
      </c>
      <c r="CX172" s="6">
        <v>2.1469999999999998</v>
      </c>
      <c r="CY172" s="6">
        <v>50.24</v>
      </c>
      <c r="CZ172" s="6">
        <v>51.747999999999998</v>
      </c>
      <c r="DA172" s="6">
        <v>22.015999999999998</v>
      </c>
      <c r="DB172" s="6">
        <v>159</v>
      </c>
      <c r="DC172" s="6">
        <v>0</v>
      </c>
      <c r="DD172" s="6">
        <v>3</v>
      </c>
      <c r="DE172" s="6">
        <v>2.3450000000000002</v>
      </c>
      <c r="DF172" s="6">
        <v>129.929</v>
      </c>
      <c r="DG172" s="6">
        <v>4.2309999999999999</v>
      </c>
      <c r="DH172" s="6">
        <v>6.4660000000000002</v>
      </c>
      <c r="DI172" s="6">
        <v>16.074999999999999</v>
      </c>
      <c r="DJ172" s="6">
        <v>32.597999999999999</v>
      </c>
      <c r="DK172" s="6">
        <v>28.544</v>
      </c>
      <c r="DL172" s="6">
        <v>155.03899999999999</v>
      </c>
      <c r="DM172" s="6">
        <v>155.41499999999999</v>
      </c>
      <c r="DN172" s="6">
        <v>200.24100000000001</v>
      </c>
      <c r="DO172" s="6">
        <v>96.46</v>
      </c>
      <c r="DP172" s="6">
        <v>175.17599999999999</v>
      </c>
      <c r="DQ172" s="6">
        <v>73.006</v>
      </c>
      <c r="DR172" s="6">
        <v>239.084</v>
      </c>
      <c r="DS172" s="6">
        <v>163.70599999999999</v>
      </c>
      <c r="DT172" s="6">
        <v>68.676000000000002</v>
      </c>
      <c r="DU172" s="6">
        <v>115.982</v>
      </c>
      <c r="DV172" s="6">
        <v>213.12</v>
      </c>
      <c r="DW172" s="6">
        <v>189.839</v>
      </c>
      <c r="DX172" s="6">
        <v>169.94200000000001</v>
      </c>
      <c r="DY172" s="6">
        <v>154.249</v>
      </c>
      <c r="DZ172" s="6">
        <v>150.369</v>
      </c>
      <c r="EA172" s="6">
        <v>218.86600000000001</v>
      </c>
      <c r="EB172" s="6">
        <v>169.745</v>
      </c>
      <c r="EC172" s="6">
        <v>34.241999999999997</v>
      </c>
      <c r="ED172" s="6">
        <v>57.993000000000002</v>
      </c>
      <c r="EE172" s="6">
        <v>74.527000000000001</v>
      </c>
      <c r="EF172" s="6">
        <v>39.406999999999996</v>
      </c>
      <c r="EG172" s="6">
        <v>49.44</v>
      </c>
      <c r="EH172" s="6">
        <v>152.83000000000001</v>
      </c>
      <c r="EI172" s="6">
        <v>139.703</v>
      </c>
      <c r="EJ172" s="6">
        <v>135.09399999999999</v>
      </c>
      <c r="EK172" s="6">
        <v>128.297</v>
      </c>
      <c r="EL172" s="6">
        <v>65.572999999999993</v>
      </c>
      <c r="EM172" s="6">
        <v>84.244</v>
      </c>
      <c r="EN172" s="6">
        <v>193.16</v>
      </c>
      <c r="EO172" s="6">
        <v>135.86500000000001</v>
      </c>
      <c r="EP172" s="6">
        <v>95.099000000000004</v>
      </c>
      <c r="EQ172" s="6">
        <v>204.63399999999999</v>
      </c>
      <c r="ER172" s="6">
        <v>116.488</v>
      </c>
      <c r="ES172" s="6">
        <v>117.85899999999999</v>
      </c>
      <c r="ET172" s="6">
        <v>113.53700000000001</v>
      </c>
      <c r="EU172" s="6">
        <v>147.00899999999999</v>
      </c>
      <c r="EV172" s="6">
        <v>173.47399999999999</v>
      </c>
      <c r="EW172" s="6">
        <v>163.31899999999999</v>
      </c>
      <c r="EX172" s="6">
        <v>119.34699999999999</v>
      </c>
      <c r="EY172" s="6">
        <v>99.343000000000004</v>
      </c>
      <c r="EZ172" s="6">
        <v>93.53</v>
      </c>
      <c r="FA172" s="6">
        <v>102.06399999999999</v>
      </c>
      <c r="FB172" s="6">
        <v>120.714</v>
      </c>
      <c r="FC172" s="6">
        <v>76.578999999999994</v>
      </c>
      <c r="FD172" s="6">
        <v>173.886</v>
      </c>
      <c r="FE172" s="6">
        <v>137.93100000000001</v>
      </c>
      <c r="FF172" s="6">
        <v>0</v>
      </c>
    </row>
    <row r="173" spans="1:162" x14ac:dyDescent="0.25">
      <c r="A173" s="1" t="s">
        <v>221</v>
      </c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22"/>
      <c r="P173" s="22"/>
      <c r="Q173" s="22"/>
      <c r="R173" s="22"/>
      <c r="S173" s="22"/>
      <c r="T173" s="22"/>
      <c r="U173" s="23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 t="s">
        <v>54</v>
      </c>
      <c r="AY173" s="12" t="s">
        <v>54</v>
      </c>
      <c r="BZ173" s="6">
        <v>36.36</v>
      </c>
      <c r="CA173" s="6">
        <v>30.07</v>
      </c>
      <c r="CB173" s="6">
        <v>30.79</v>
      </c>
      <c r="CC173" s="6">
        <v>21.74</v>
      </c>
      <c r="CD173" s="6">
        <v>35.29</v>
      </c>
      <c r="CE173" s="6">
        <v>29.84</v>
      </c>
      <c r="CF173" s="6">
        <v>38.08</v>
      </c>
      <c r="CG173" s="6">
        <v>22</v>
      </c>
      <c r="CH173" s="6">
        <v>55.17</v>
      </c>
      <c r="CI173" s="6">
        <v>35.22</v>
      </c>
      <c r="CJ173" s="6">
        <v>33.31</v>
      </c>
      <c r="CK173" s="6">
        <v>30.43</v>
      </c>
      <c r="CL173" s="6">
        <v>44.52</v>
      </c>
      <c r="CM173" s="6">
        <v>37.31</v>
      </c>
      <c r="CN173" s="6">
        <v>28.54</v>
      </c>
      <c r="CO173" s="6">
        <v>19.03</v>
      </c>
      <c r="CP173" s="6">
        <v>33.19</v>
      </c>
      <c r="CQ173" s="6">
        <v>31.65</v>
      </c>
      <c r="CR173" s="6">
        <v>28.95</v>
      </c>
      <c r="CS173" s="6">
        <v>21.72</v>
      </c>
      <c r="CT173" s="6">
        <v>34.19</v>
      </c>
      <c r="CU173" s="6">
        <v>28.46</v>
      </c>
      <c r="CV173" s="6">
        <v>21.87</v>
      </c>
      <c r="CW173" s="6">
        <v>24.77</v>
      </c>
      <c r="CX173" s="6">
        <v>41.838000000000001</v>
      </c>
      <c r="CY173" s="6">
        <v>27.853999999999999</v>
      </c>
      <c r="CZ173" s="6">
        <v>42.161999999999999</v>
      </c>
      <c r="DA173" s="6">
        <v>34.024000000000001</v>
      </c>
      <c r="DB173" s="6">
        <v>51.286999999999999</v>
      </c>
      <c r="DC173" s="6">
        <v>43.152000000000001</v>
      </c>
      <c r="DD173" s="6">
        <v>47.031999999999996</v>
      </c>
      <c r="DE173" s="6">
        <v>38.5</v>
      </c>
      <c r="DF173" s="6">
        <v>59.707999999999998</v>
      </c>
      <c r="DG173" s="6">
        <v>46.186</v>
      </c>
      <c r="DH173" s="6">
        <v>48.868000000000002</v>
      </c>
      <c r="DI173" s="6">
        <v>37.003999999999998</v>
      </c>
      <c r="DJ173" s="6">
        <v>60.677</v>
      </c>
      <c r="DK173" s="6">
        <v>44.122</v>
      </c>
      <c r="DL173" s="6">
        <v>67.372</v>
      </c>
      <c r="DM173" s="6">
        <v>50.03</v>
      </c>
      <c r="DN173" s="6">
        <v>96.736999999999995</v>
      </c>
      <c r="DO173" s="6">
        <v>70.138000000000005</v>
      </c>
      <c r="DP173" s="6">
        <v>82.905000000000001</v>
      </c>
      <c r="DQ173" s="6">
        <v>59.923999999999999</v>
      </c>
      <c r="DR173" s="6">
        <v>91.603999999999999</v>
      </c>
      <c r="DS173" s="6">
        <v>66.352000000000004</v>
      </c>
      <c r="DT173" s="6">
        <v>63.232999999999997</v>
      </c>
      <c r="DU173" s="6">
        <v>49.768999999999998</v>
      </c>
      <c r="DV173" s="6">
        <v>80.837999999999994</v>
      </c>
      <c r="DW173" s="6">
        <v>72.266000000000005</v>
      </c>
      <c r="DX173" s="6">
        <v>72.408000000000001</v>
      </c>
      <c r="DY173" s="6">
        <v>60.798000000000002</v>
      </c>
      <c r="DZ173" s="6">
        <v>72.631</v>
      </c>
      <c r="EA173" s="6">
        <v>71.474999999999994</v>
      </c>
      <c r="EB173" s="6">
        <v>73.869</v>
      </c>
      <c r="EC173" s="6">
        <v>49.082000000000001</v>
      </c>
      <c r="ED173" s="6">
        <v>71.64</v>
      </c>
      <c r="EE173" s="6">
        <v>51.146999999999998</v>
      </c>
      <c r="EF173" s="6">
        <v>57.103999999999999</v>
      </c>
      <c r="EG173" s="6">
        <v>45.113</v>
      </c>
      <c r="EH173" s="6">
        <v>63.314999999999998</v>
      </c>
      <c r="EI173" s="6">
        <v>57.755000000000003</v>
      </c>
      <c r="EJ173" s="6">
        <v>52.042999999999999</v>
      </c>
      <c r="EK173" s="6">
        <v>42.817</v>
      </c>
      <c r="EL173" s="6">
        <v>51.207999999999998</v>
      </c>
      <c r="EM173" s="6">
        <v>54.402000000000001</v>
      </c>
      <c r="EN173" s="6">
        <v>58.692999999999998</v>
      </c>
      <c r="EO173" s="6">
        <v>53.957000000000001</v>
      </c>
      <c r="EP173" s="6">
        <v>45.524999999999999</v>
      </c>
      <c r="EQ173" s="6">
        <v>55.993000000000002</v>
      </c>
      <c r="ER173" s="6">
        <v>56.63</v>
      </c>
      <c r="ES173" s="6">
        <v>37.027999999999999</v>
      </c>
      <c r="ET173" s="6">
        <v>39.33</v>
      </c>
      <c r="EU173" s="6">
        <v>37.793999999999997</v>
      </c>
      <c r="EV173" s="6">
        <v>40.252000000000002</v>
      </c>
      <c r="EW173" s="6">
        <v>36.316000000000003</v>
      </c>
      <c r="EX173" s="6">
        <v>47.072000000000003</v>
      </c>
      <c r="EY173" s="6">
        <v>36.231000000000002</v>
      </c>
      <c r="EZ173" s="6">
        <v>38.029000000000003</v>
      </c>
      <c r="FA173" s="6">
        <v>32.531999999999996</v>
      </c>
      <c r="FB173" s="6">
        <v>39.725000000000001</v>
      </c>
      <c r="FC173" s="6">
        <v>42.926000000000002</v>
      </c>
      <c r="FD173" s="6">
        <v>50.177</v>
      </c>
      <c r="FE173" s="6">
        <v>34.286000000000001</v>
      </c>
      <c r="FF173" s="6">
        <v>0</v>
      </c>
    </row>
    <row r="174" spans="1:162" ht="54.75" customHeight="1" x14ac:dyDescent="0.25">
      <c r="A174" s="1" t="s">
        <v>222</v>
      </c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20"/>
      <c r="P174" s="20"/>
      <c r="Q174" s="20"/>
      <c r="R174" s="20"/>
      <c r="S174" s="20"/>
      <c r="T174" s="20"/>
      <c r="U174" s="21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 t="s">
        <v>54</v>
      </c>
      <c r="AY174" s="12" t="s">
        <v>54</v>
      </c>
      <c r="BZ174" s="6">
        <v>5.97</v>
      </c>
      <c r="CA174" s="6">
        <v>6.87</v>
      </c>
      <c r="CB174" s="6">
        <v>7.64</v>
      </c>
      <c r="CC174" s="6">
        <v>7.21</v>
      </c>
      <c r="CD174" s="6">
        <v>9.01</v>
      </c>
      <c r="CE174" s="6">
        <v>6.75</v>
      </c>
      <c r="CF174" s="6">
        <v>7</v>
      </c>
      <c r="CG174" s="6">
        <v>14.11</v>
      </c>
      <c r="CH174" s="6">
        <v>26.19</v>
      </c>
      <c r="CI174" s="6">
        <v>17.25</v>
      </c>
      <c r="CJ174" s="6">
        <v>8.7899999999999991</v>
      </c>
      <c r="CK174" s="6">
        <v>8.2100000000000009</v>
      </c>
      <c r="CL174" s="6">
        <v>7.35</v>
      </c>
      <c r="CM174" s="6">
        <v>8.1199999999999992</v>
      </c>
      <c r="CN174" s="6">
        <v>13.15</v>
      </c>
      <c r="CO174" s="6">
        <v>6.8</v>
      </c>
      <c r="CP174" s="6">
        <v>5.74</v>
      </c>
      <c r="CQ174" s="6">
        <v>8.0399999999999991</v>
      </c>
      <c r="CR174" s="6">
        <v>6.34</v>
      </c>
      <c r="CS174" s="6">
        <v>10.51</v>
      </c>
      <c r="CT174" s="6">
        <v>4.78</v>
      </c>
      <c r="CU174" s="6">
        <v>16.53</v>
      </c>
      <c r="CV174" s="6">
        <v>7.26</v>
      </c>
      <c r="CW174" s="6">
        <v>14.25</v>
      </c>
      <c r="CX174" s="6">
        <v>7.1909999999999998</v>
      </c>
      <c r="CY174" s="6">
        <v>9.31</v>
      </c>
      <c r="CZ174" s="6">
        <v>15.249000000000001</v>
      </c>
      <c r="DA174" s="6">
        <v>8.1630000000000003</v>
      </c>
      <c r="DB174" s="6">
        <v>7.8810000000000002</v>
      </c>
      <c r="DC174" s="6">
        <v>6.76</v>
      </c>
      <c r="DD174" s="6">
        <v>11.295999999999999</v>
      </c>
      <c r="DE174" s="6">
        <v>7.8250000000000002</v>
      </c>
      <c r="DF174" s="6">
        <v>8.1150000000000002</v>
      </c>
      <c r="DG174" s="6">
        <v>10.632</v>
      </c>
      <c r="DH174" s="6">
        <v>8.0310000000000006</v>
      </c>
      <c r="DI174" s="6">
        <v>11.288</v>
      </c>
      <c r="DJ174" s="6">
        <v>9.0350000000000001</v>
      </c>
      <c r="DK174" s="6">
        <v>8.2780000000000005</v>
      </c>
      <c r="DL174" s="6">
        <v>12.773</v>
      </c>
      <c r="DM174" s="6">
        <v>25.763000000000002</v>
      </c>
      <c r="DN174" s="6">
        <v>22.638000000000002</v>
      </c>
      <c r="DO174" s="6">
        <v>14.651999999999999</v>
      </c>
      <c r="DP174" s="6">
        <v>17.315999999999999</v>
      </c>
      <c r="DQ174" s="6">
        <v>10.869</v>
      </c>
      <c r="DR174" s="6">
        <v>5.6079999999999997</v>
      </c>
      <c r="DS174" s="6">
        <v>18.279</v>
      </c>
      <c r="DT174" s="6">
        <v>7.5330000000000004</v>
      </c>
      <c r="DU174" s="6">
        <v>25.204999999999998</v>
      </c>
      <c r="DV174" s="6">
        <v>7.0410000000000004</v>
      </c>
      <c r="DW174" s="6">
        <v>15.292</v>
      </c>
      <c r="DX174" s="6">
        <v>20.678999999999998</v>
      </c>
      <c r="DY174" s="6">
        <v>9.734</v>
      </c>
      <c r="DZ174" s="6">
        <v>17.847000000000001</v>
      </c>
      <c r="EA174" s="6">
        <v>10.513</v>
      </c>
      <c r="EB174" s="6">
        <v>15.641</v>
      </c>
      <c r="EC174" s="6">
        <v>14.141999999999999</v>
      </c>
      <c r="ED174" s="6">
        <v>7.08</v>
      </c>
      <c r="EE174" s="6">
        <v>4.9870000000000001</v>
      </c>
      <c r="EF174" s="6">
        <v>6.3639999999999999</v>
      </c>
      <c r="EG174" s="6">
        <v>15.815</v>
      </c>
      <c r="EH174" s="6">
        <v>16.957000000000001</v>
      </c>
      <c r="EI174" s="6">
        <v>7.2779999999999996</v>
      </c>
      <c r="EJ174" s="6">
        <v>9.2880000000000003</v>
      </c>
      <c r="EK174" s="6">
        <v>11.696</v>
      </c>
      <c r="EL174" s="6">
        <v>6.5460000000000003</v>
      </c>
      <c r="EM174" s="6">
        <v>7.0549999999999997</v>
      </c>
      <c r="EN174" s="6">
        <v>24.641999999999999</v>
      </c>
      <c r="EO174" s="6">
        <v>9.3330000000000002</v>
      </c>
      <c r="EP174" s="6">
        <v>6.2169999999999996</v>
      </c>
      <c r="EQ174" s="6">
        <v>5.8449999999999998</v>
      </c>
      <c r="ER174" s="6">
        <v>6.6580000000000004</v>
      </c>
      <c r="ES174" s="6">
        <v>14.414</v>
      </c>
      <c r="ET174" s="6">
        <v>10.712999999999999</v>
      </c>
      <c r="EU174" s="6">
        <v>7.47</v>
      </c>
      <c r="EV174" s="6">
        <v>4.2370000000000001</v>
      </c>
      <c r="EW174" s="6">
        <v>12.64</v>
      </c>
      <c r="EX174" s="6">
        <v>7.1609999999999996</v>
      </c>
      <c r="EY174" s="6">
        <v>5.29</v>
      </c>
      <c r="EZ174" s="6">
        <v>7.4610000000000003</v>
      </c>
      <c r="FA174" s="6">
        <v>13.483000000000001</v>
      </c>
      <c r="FB174" s="6">
        <v>9.3000000000000007</v>
      </c>
      <c r="FC174" s="6">
        <v>18.643000000000001</v>
      </c>
      <c r="FD174" s="6">
        <v>17.497</v>
      </c>
      <c r="FE174" s="6">
        <v>9.6349999999999998</v>
      </c>
      <c r="FF174" s="6">
        <v>0</v>
      </c>
    </row>
    <row r="175" spans="1:162" x14ac:dyDescent="0.25">
      <c r="A175" s="1" t="s">
        <v>223</v>
      </c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20"/>
      <c r="P175" s="20"/>
      <c r="Q175" s="20"/>
      <c r="R175" s="20"/>
      <c r="S175" s="20"/>
      <c r="T175" s="20"/>
      <c r="U175" s="21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 t="s">
        <v>54</v>
      </c>
      <c r="AY175" s="12" t="s">
        <v>54</v>
      </c>
      <c r="BZ175" s="6">
        <v>21.4</v>
      </c>
      <c r="CA175" s="6">
        <v>15.37</v>
      </c>
      <c r="CB175" s="6">
        <v>27.12</v>
      </c>
      <c r="CC175" s="6">
        <v>15.51</v>
      </c>
      <c r="CD175" s="6">
        <v>10.18</v>
      </c>
      <c r="CE175" s="6">
        <v>11.56</v>
      </c>
      <c r="CF175" s="6">
        <v>33.83</v>
      </c>
      <c r="CG175" s="6">
        <v>9.49</v>
      </c>
      <c r="CH175" s="6">
        <v>24.22</v>
      </c>
      <c r="CI175" s="6">
        <v>11.82</v>
      </c>
      <c r="CJ175" s="6">
        <v>14.39</v>
      </c>
      <c r="CK175" s="6">
        <v>7.83</v>
      </c>
      <c r="CL175" s="6">
        <v>12.24</v>
      </c>
      <c r="CM175" s="6">
        <v>11.37</v>
      </c>
      <c r="CN175" s="6">
        <v>40.24</v>
      </c>
      <c r="CO175" s="6">
        <v>8.56</v>
      </c>
      <c r="CP175" s="6">
        <v>12.94</v>
      </c>
      <c r="CQ175" s="6">
        <v>12.27</v>
      </c>
      <c r="CR175" s="6">
        <v>10.96</v>
      </c>
      <c r="CS175" s="6">
        <v>8.61</v>
      </c>
      <c r="CT175" s="6">
        <v>11.88</v>
      </c>
      <c r="CU175" s="6">
        <v>14.2</v>
      </c>
      <c r="CV175" s="6">
        <v>5.45</v>
      </c>
      <c r="CW175" s="6">
        <v>15.38</v>
      </c>
      <c r="CX175" s="6">
        <v>16.553999999999998</v>
      </c>
      <c r="CY175" s="6">
        <v>16.462</v>
      </c>
      <c r="CZ175" s="6">
        <v>10.605</v>
      </c>
      <c r="DA175" s="6">
        <v>31.423999999999999</v>
      </c>
      <c r="DB175" s="6">
        <v>16.282</v>
      </c>
      <c r="DC175" s="6">
        <v>15.462999999999999</v>
      </c>
      <c r="DD175" s="6">
        <v>11.637</v>
      </c>
      <c r="DE175" s="6">
        <v>19.193000000000001</v>
      </c>
      <c r="DF175" s="6">
        <v>20.905000000000001</v>
      </c>
      <c r="DG175" s="6">
        <v>20.123000000000001</v>
      </c>
      <c r="DH175" s="6">
        <v>29.709</v>
      </c>
      <c r="DI175" s="6">
        <v>24.657</v>
      </c>
      <c r="DJ175" s="6">
        <v>25.050999999999998</v>
      </c>
      <c r="DK175" s="6">
        <v>14.789</v>
      </c>
      <c r="DL175" s="6">
        <v>22.388999999999999</v>
      </c>
      <c r="DM175" s="6">
        <v>17.945</v>
      </c>
      <c r="DN175" s="6">
        <v>41.487000000000002</v>
      </c>
      <c r="DO175" s="6">
        <v>25.742999999999999</v>
      </c>
      <c r="DP175" s="6">
        <v>37.112000000000002</v>
      </c>
      <c r="DQ175" s="6">
        <v>32.488999999999997</v>
      </c>
      <c r="DR175" s="6">
        <v>19.648</v>
      </c>
      <c r="DS175" s="6">
        <v>24.54</v>
      </c>
      <c r="DT175" s="6">
        <v>27.318000000000001</v>
      </c>
      <c r="DU175" s="6">
        <v>51.62</v>
      </c>
      <c r="DV175" s="6">
        <v>25.242999999999999</v>
      </c>
      <c r="DW175" s="6">
        <v>23.359000000000002</v>
      </c>
      <c r="DX175" s="6">
        <v>33.718000000000004</v>
      </c>
      <c r="DY175" s="6">
        <v>30.329000000000001</v>
      </c>
      <c r="DZ175" s="6">
        <v>67.778999999999996</v>
      </c>
      <c r="EA175" s="6">
        <v>32.454999999999998</v>
      </c>
      <c r="EB175" s="6">
        <v>44.567999999999998</v>
      </c>
      <c r="EC175" s="6">
        <v>28.847999999999999</v>
      </c>
      <c r="ED175" s="6">
        <v>39.646999999999998</v>
      </c>
      <c r="EE175" s="6">
        <v>27.890999999999998</v>
      </c>
      <c r="EF175" s="6">
        <v>23.902000000000001</v>
      </c>
      <c r="EG175" s="6">
        <v>27.884</v>
      </c>
      <c r="EH175" s="6">
        <v>42.863999999999997</v>
      </c>
      <c r="EI175" s="6">
        <v>35.598999999999997</v>
      </c>
      <c r="EJ175" s="6">
        <v>24.856000000000002</v>
      </c>
      <c r="EK175" s="6">
        <v>37.537999999999997</v>
      </c>
      <c r="EL175" s="6">
        <v>35.048999999999999</v>
      </c>
      <c r="EM175" s="6">
        <v>20.577000000000002</v>
      </c>
      <c r="EN175" s="6">
        <v>25.754000000000001</v>
      </c>
      <c r="EO175" s="6">
        <v>29.646000000000001</v>
      </c>
      <c r="EP175" s="6">
        <v>36.340000000000003</v>
      </c>
      <c r="EQ175" s="6">
        <v>22.581</v>
      </c>
      <c r="ER175" s="6">
        <v>65.215999999999994</v>
      </c>
      <c r="ES175" s="6">
        <v>33.841999999999999</v>
      </c>
      <c r="ET175" s="6">
        <v>36.43</v>
      </c>
      <c r="EU175" s="6">
        <v>32.018999999999998</v>
      </c>
      <c r="EV175" s="6">
        <v>27.536000000000001</v>
      </c>
      <c r="EW175" s="6">
        <v>42.095999999999997</v>
      </c>
      <c r="EX175" s="6">
        <v>39.128</v>
      </c>
      <c r="EY175" s="6">
        <v>12.57</v>
      </c>
      <c r="EZ175" s="6">
        <v>28.001999999999999</v>
      </c>
      <c r="FA175" s="6">
        <v>32.448</v>
      </c>
      <c r="FB175" s="6">
        <v>38.718000000000004</v>
      </c>
      <c r="FC175" s="6">
        <v>29.181000000000001</v>
      </c>
      <c r="FD175" s="6">
        <v>15.651999999999999</v>
      </c>
      <c r="FE175" s="6">
        <v>23.55</v>
      </c>
      <c r="FF175" s="6">
        <v>0</v>
      </c>
    </row>
    <row r="176" spans="1:162" x14ac:dyDescent="0.25">
      <c r="A176" s="1" t="s">
        <v>224</v>
      </c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20"/>
      <c r="P176" s="20"/>
      <c r="Q176" s="20"/>
      <c r="R176" s="20"/>
      <c r="S176" s="20"/>
      <c r="T176" s="20"/>
      <c r="U176" s="21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 t="s">
        <v>54</v>
      </c>
      <c r="AY176" s="12" t="s">
        <v>54</v>
      </c>
      <c r="BZ176" s="6">
        <v>16.420000000000002</v>
      </c>
      <c r="CA176" s="6">
        <v>23.61</v>
      </c>
      <c r="CB176" s="6">
        <v>41.23</v>
      </c>
      <c r="CC176" s="6">
        <v>21.97</v>
      </c>
      <c r="CD176" s="6">
        <v>15.57</v>
      </c>
      <c r="CE176" s="6">
        <v>28.23</v>
      </c>
      <c r="CF176" s="6">
        <v>50.43</v>
      </c>
      <c r="CG176" s="6">
        <v>57.5</v>
      </c>
      <c r="CH176" s="6">
        <v>22.29</v>
      </c>
      <c r="CI176" s="6">
        <v>19.059999999999999</v>
      </c>
      <c r="CJ176" s="6">
        <v>60.56</v>
      </c>
      <c r="CK176" s="6">
        <v>18.39</v>
      </c>
      <c r="CL176" s="6">
        <v>17.559999999999999</v>
      </c>
      <c r="CM176" s="6">
        <v>28.01</v>
      </c>
      <c r="CN176" s="6">
        <v>22.16</v>
      </c>
      <c r="CO176" s="6">
        <v>17.760000000000002</v>
      </c>
      <c r="CP176" s="6">
        <v>13.73</v>
      </c>
      <c r="CQ176" s="6">
        <v>19.059999999999999</v>
      </c>
      <c r="CR176" s="6">
        <v>19.54</v>
      </c>
      <c r="CS176" s="6">
        <v>22.6</v>
      </c>
      <c r="CT176" s="6">
        <v>15.81</v>
      </c>
      <c r="CU176" s="6">
        <v>15.81</v>
      </c>
      <c r="CV176" s="6">
        <v>18.95</v>
      </c>
      <c r="CW176" s="6">
        <v>41.51</v>
      </c>
      <c r="CX176" s="6">
        <v>26.297000000000001</v>
      </c>
      <c r="CY176" s="6">
        <v>27.123999999999999</v>
      </c>
      <c r="CZ176" s="6">
        <v>34.353999999999999</v>
      </c>
      <c r="DA176" s="6">
        <v>27.963000000000001</v>
      </c>
      <c r="DB176" s="6">
        <v>22.222999999999999</v>
      </c>
      <c r="DC176" s="6">
        <v>24.44</v>
      </c>
      <c r="DD176" s="6">
        <v>32.076000000000001</v>
      </c>
      <c r="DE176" s="6">
        <v>39.395000000000003</v>
      </c>
      <c r="DF176" s="6">
        <v>33.862000000000002</v>
      </c>
      <c r="DG176" s="6">
        <v>36.978000000000002</v>
      </c>
      <c r="DH176" s="6">
        <v>32.036000000000001</v>
      </c>
      <c r="DI176" s="6">
        <v>29.187000000000001</v>
      </c>
      <c r="DJ176" s="6">
        <v>19.923999999999999</v>
      </c>
      <c r="DK176" s="6">
        <v>33.831000000000003</v>
      </c>
      <c r="DL176" s="6">
        <v>23.056000000000001</v>
      </c>
      <c r="DM176" s="6">
        <v>26.253</v>
      </c>
      <c r="DN176" s="6">
        <v>30.771999999999998</v>
      </c>
      <c r="DO176" s="6">
        <v>23.940999999999999</v>
      </c>
      <c r="DP176" s="6">
        <v>23.507000000000001</v>
      </c>
      <c r="DQ176" s="6">
        <v>29.552</v>
      </c>
      <c r="DR176" s="6">
        <v>36.685000000000002</v>
      </c>
      <c r="DS176" s="6">
        <v>24.937999999999999</v>
      </c>
      <c r="DT176" s="6">
        <v>31.361000000000001</v>
      </c>
      <c r="DU176" s="6">
        <v>22.608000000000001</v>
      </c>
      <c r="DV176" s="6">
        <v>45.026000000000003</v>
      </c>
      <c r="DW176" s="6">
        <v>32.865000000000002</v>
      </c>
      <c r="DX176" s="6">
        <v>43.247</v>
      </c>
      <c r="DY176" s="6">
        <v>34.648000000000003</v>
      </c>
      <c r="DZ176" s="6">
        <v>32.639000000000003</v>
      </c>
      <c r="EA176" s="6">
        <v>40.890999999999998</v>
      </c>
      <c r="EB176" s="6">
        <v>33.366999999999997</v>
      </c>
      <c r="EC176" s="6">
        <v>35.706000000000003</v>
      </c>
      <c r="ED176" s="6">
        <v>59.387</v>
      </c>
      <c r="EE176" s="6">
        <v>45.115000000000002</v>
      </c>
      <c r="EF176" s="6">
        <v>34.485999999999997</v>
      </c>
      <c r="EG176" s="6">
        <v>31.141999999999999</v>
      </c>
      <c r="EH176" s="6">
        <v>38.947000000000003</v>
      </c>
      <c r="EI176" s="6">
        <v>52.162999999999997</v>
      </c>
      <c r="EJ176" s="6">
        <v>60.716999999999999</v>
      </c>
      <c r="EK176" s="6">
        <v>32.613999999999997</v>
      </c>
      <c r="EL176" s="6">
        <v>30.4</v>
      </c>
      <c r="EM176" s="6">
        <v>47.871000000000002</v>
      </c>
      <c r="EN176" s="6">
        <v>31.175999999999998</v>
      </c>
      <c r="EO176" s="6">
        <v>42.534999999999997</v>
      </c>
      <c r="EP176" s="6">
        <v>46.33</v>
      </c>
      <c r="EQ176" s="6">
        <v>36.131</v>
      </c>
      <c r="ER176" s="6">
        <v>35.131</v>
      </c>
      <c r="ES176" s="6">
        <v>43.521000000000001</v>
      </c>
      <c r="ET176" s="6">
        <v>35.948</v>
      </c>
      <c r="EU176" s="6">
        <v>37.064</v>
      </c>
      <c r="EV176" s="6">
        <v>42.39</v>
      </c>
      <c r="EW176" s="6">
        <v>38.027999999999999</v>
      </c>
      <c r="EX176" s="6">
        <v>39.134</v>
      </c>
      <c r="EY176" s="6">
        <v>31.518000000000001</v>
      </c>
      <c r="EZ176" s="6">
        <v>33.162999999999997</v>
      </c>
      <c r="FA176" s="6">
        <v>46.552999999999997</v>
      </c>
      <c r="FB176" s="6">
        <v>37.978000000000002</v>
      </c>
      <c r="FC176" s="6">
        <v>35.167000000000002</v>
      </c>
      <c r="FD176" s="6">
        <v>28.238</v>
      </c>
      <c r="FE176" s="6">
        <v>40.371000000000002</v>
      </c>
      <c r="FF176" s="6">
        <v>0</v>
      </c>
    </row>
    <row r="177" spans="1:162" x14ac:dyDescent="0.25">
      <c r="A177" s="1" t="s">
        <v>225</v>
      </c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20"/>
      <c r="P177" s="20"/>
      <c r="Q177" s="20"/>
      <c r="R177" s="20"/>
      <c r="S177" s="20"/>
      <c r="T177" s="20"/>
      <c r="U177" s="21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 t="s">
        <v>54</v>
      </c>
      <c r="AY177" s="12" t="s">
        <v>54</v>
      </c>
      <c r="BZ177" s="6">
        <v>211.45</v>
      </c>
      <c r="CA177" s="6">
        <v>94.96</v>
      </c>
      <c r="CB177" s="6">
        <v>144.97999999999999</v>
      </c>
      <c r="CC177" s="6">
        <v>177</v>
      </c>
      <c r="CD177" s="6">
        <v>226.12</v>
      </c>
      <c r="CE177" s="6">
        <v>94.59</v>
      </c>
      <c r="CF177" s="6">
        <v>126.78</v>
      </c>
      <c r="CG177" s="6">
        <v>171.99</v>
      </c>
      <c r="CH177" s="6">
        <v>203.17</v>
      </c>
      <c r="CI177" s="6">
        <v>124.13</v>
      </c>
      <c r="CJ177" s="6">
        <v>167.93</v>
      </c>
      <c r="CK177" s="6">
        <v>143.47</v>
      </c>
      <c r="CL177" s="6">
        <v>103.83</v>
      </c>
      <c r="CM177" s="6">
        <v>140.72</v>
      </c>
      <c r="CN177" s="6">
        <v>78.8</v>
      </c>
      <c r="CO177" s="6">
        <v>197.39</v>
      </c>
      <c r="CP177" s="6">
        <v>129.74</v>
      </c>
      <c r="CQ177" s="6">
        <v>114.97</v>
      </c>
      <c r="CR177" s="6">
        <v>158.18</v>
      </c>
      <c r="CS177" s="6">
        <v>110.18</v>
      </c>
      <c r="CT177" s="6">
        <v>132.32</v>
      </c>
      <c r="CU177" s="6">
        <v>117.33</v>
      </c>
      <c r="CV177" s="6">
        <v>133.66</v>
      </c>
      <c r="CW177" s="6">
        <v>209.87</v>
      </c>
      <c r="CX177" s="6">
        <v>153.64500000000001</v>
      </c>
      <c r="CY177" s="6">
        <v>84.432000000000002</v>
      </c>
      <c r="CZ177" s="6">
        <v>103.28100000000001</v>
      </c>
      <c r="DA177" s="6">
        <v>186.16800000000001</v>
      </c>
      <c r="DB177" s="6">
        <v>170.51499999999999</v>
      </c>
      <c r="DC177" s="6">
        <v>128.35900000000001</v>
      </c>
      <c r="DD177" s="6">
        <v>113.43899999999999</v>
      </c>
      <c r="DE177" s="6">
        <v>151.68899999999999</v>
      </c>
      <c r="DF177" s="6">
        <v>155.20400000000001</v>
      </c>
      <c r="DG177" s="6">
        <v>109.407</v>
      </c>
      <c r="DH177" s="6">
        <v>109.20399999999999</v>
      </c>
      <c r="DI177" s="6">
        <v>160.40700000000001</v>
      </c>
      <c r="DJ177" s="6">
        <v>151.095</v>
      </c>
      <c r="DK177" s="6">
        <v>96.260999999999996</v>
      </c>
      <c r="DL177" s="6">
        <v>136.71299999999999</v>
      </c>
      <c r="DM177" s="6">
        <v>201.79300000000001</v>
      </c>
      <c r="DN177" s="6">
        <v>165.934</v>
      </c>
      <c r="DO177" s="6">
        <v>138.709</v>
      </c>
      <c r="DP177" s="6">
        <v>147.876</v>
      </c>
      <c r="DQ177" s="6">
        <v>178.91499999999999</v>
      </c>
      <c r="DR177" s="6">
        <v>141.28</v>
      </c>
      <c r="DS177" s="6">
        <v>124.52500000000001</v>
      </c>
      <c r="DT177" s="6">
        <v>161.54599999999999</v>
      </c>
      <c r="DU177" s="6">
        <v>209.23500000000001</v>
      </c>
      <c r="DV177" s="6">
        <v>161.25399999999999</v>
      </c>
      <c r="DW177" s="6">
        <v>137.863</v>
      </c>
      <c r="DX177" s="6">
        <v>154.595</v>
      </c>
      <c r="DY177" s="6">
        <v>163.06</v>
      </c>
      <c r="DZ177" s="6">
        <v>180.46199999999999</v>
      </c>
      <c r="EA177" s="6">
        <v>120.126</v>
      </c>
      <c r="EB177" s="6">
        <v>147.67599999999999</v>
      </c>
      <c r="EC177" s="6">
        <v>172.71</v>
      </c>
      <c r="ED177" s="6">
        <v>162.333</v>
      </c>
      <c r="EE177" s="6">
        <v>186.30099999999999</v>
      </c>
      <c r="EF177" s="6">
        <v>150.91499999999999</v>
      </c>
      <c r="EG177" s="6">
        <v>186.64099999999999</v>
      </c>
      <c r="EH177" s="6">
        <v>223.01900000000001</v>
      </c>
      <c r="EI177" s="6">
        <v>138.27600000000001</v>
      </c>
      <c r="EJ177" s="6">
        <v>146.34200000000001</v>
      </c>
      <c r="EK177" s="6">
        <v>168.83600000000001</v>
      </c>
      <c r="EL177" s="6">
        <v>173.858</v>
      </c>
      <c r="EM177" s="6">
        <v>154.614</v>
      </c>
      <c r="EN177" s="6">
        <v>136.04400000000001</v>
      </c>
      <c r="EO177" s="6">
        <v>194.357</v>
      </c>
      <c r="EP177" s="6">
        <v>169.09100000000001</v>
      </c>
      <c r="EQ177" s="6">
        <v>143.99199999999999</v>
      </c>
      <c r="ER177" s="6">
        <v>135.744</v>
      </c>
      <c r="ES177" s="6">
        <v>158.48599999999999</v>
      </c>
      <c r="ET177" s="6">
        <v>163.28100000000001</v>
      </c>
      <c r="EU177" s="6">
        <v>168.637</v>
      </c>
      <c r="EV177" s="6">
        <v>134.30799999999999</v>
      </c>
      <c r="EW177" s="6">
        <v>184.57900000000001</v>
      </c>
      <c r="EX177" s="6">
        <v>192.196</v>
      </c>
      <c r="EY177" s="6">
        <v>117.672</v>
      </c>
      <c r="EZ177" s="6">
        <v>175.79</v>
      </c>
      <c r="FA177" s="6">
        <v>172.88200000000001</v>
      </c>
      <c r="FB177" s="6">
        <v>142.55000000000001</v>
      </c>
      <c r="FC177" s="6">
        <v>146.21700000000001</v>
      </c>
      <c r="FD177" s="6">
        <v>156.90199999999999</v>
      </c>
      <c r="FE177" s="6">
        <v>185.63800000000001</v>
      </c>
      <c r="FF177" s="6">
        <v>0</v>
      </c>
    </row>
    <row r="178" spans="1:162" x14ac:dyDescent="0.25">
      <c r="A178" s="1" t="s">
        <v>226</v>
      </c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20"/>
      <c r="P178" s="20"/>
      <c r="Q178" s="20"/>
      <c r="R178" s="20"/>
      <c r="S178" s="20"/>
      <c r="T178" s="20"/>
      <c r="U178" s="21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 t="s">
        <v>54</v>
      </c>
      <c r="AY178" s="12" t="s">
        <v>54</v>
      </c>
      <c r="BZ178" s="6" t="s">
        <v>1314</v>
      </c>
      <c r="CA178" s="6">
        <v>92</v>
      </c>
      <c r="CB178" s="6">
        <v>308</v>
      </c>
      <c r="CC178" s="6" t="s">
        <v>1314</v>
      </c>
      <c r="CD178" s="6" t="s">
        <v>1314</v>
      </c>
      <c r="CE178" s="6">
        <v>112.13</v>
      </c>
      <c r="CF178" s="6" t="s">
        <v>1314</v>
      </c>
      <c r="CG178" s="6" t="s">
        <v>1314</v>
      </c>
      <c r="CH178" s="6">
        <v>282</v>
      </c>
      <c r="CI178" s="6">
        <v>160</v>
      </c>
      <c r="CJ178" s="6" t="s">
        <v>1314</v>
      </c>
      <c r="CK178" s="6">
        <v>178</v>
      </c>
      <c r="CL178" s="6" t="s">
        <v>1314</v>
      </c>
      <c r="CM178" s="6">
        <v>55</v>
      </c>
      <c r="CN178" s="6" t="s">
        <v>1314</v>
      </c>
      <c r="CO178" s="6">
        <v>364</v>
      </c>
      <c r="CP178" s="6" t="s">
        <v>1314</v>
      </c>
      <c r="CQ178" s="6">
        <v>7</v>
      </c>
      <c r="CR178" s="6">
        <v>281.52999999999997</v>
      </c>
      <c r="CS178" s="6">
        <v>334</v>
      </c>
      <c r="CT178" s="6">
        <v>160.16</v>
      </c>
      <c r="CU178" s="6" t="s">
        <v>1314</v>
      </c>
      <c r="CV178" s="6" t="s">
        <v>1314</v>
      </c>
      <c r="CW178" s="6">
        <v>165</v>
      </c>
      <c r="CX178" s="6">
        <v>78.995000000000005</v>
      </c>
      <c r="CY178" s="6">
        <v>158.34100000000001</v>
      </c>
      <c r="CZ178" s="6">
        <v>12</v>
      </c>
      <c r="DA178" s="6">
        <v>23.844999999999999</v>
      </c>
      <c r="DB178" s="6">
        <v>353</v>
      </c>
      <c r="DC178" s="6">
        <v>57.055999999999997</v>
      </c>
      <c r="DD178" s="6">
        <v>28.652999999999999</v>
      </c>
      <c r="DE178" s="6">
        <v>97.022000000000006</v>
      </c>
      <c r="DF178" s="6">
        <v>122.65300000000001</v>
      </c>
      <c r="DG178" s="6">
        <v>122.53400000000001</v>
      </c>
      <c r="DH178" s="6">
        <v>52.140999999999998</v>
      </c>
      <c r="DI178" s="6">
        <v>25.265999999999998</v>
      </c>
      <c r="DJ178" s="6">
        <v>155.82900000000001</v>
      </c>
      <c r="DK178" s="6">
        <v>65.602999999999994</v>
      </c>
      <c r="DL178" s="6">
        <v>179.32</v>
      </c>
      <c r="DM178" s="6">
        <v>86.412000000000006</v>
      </c>
      <c r="DN178" s="6">
        <v>78.873999999999995</v>
      </c>
      <c r="DO178" s="6">
        <v>69.067999999999998</v>
      </c>
      <c r="DP178" s="6">
        <v>104.59699999999999</v>
      </c>
      <c r="DQ178" s="6">
        <v>33.661000000000001</v>
      </c>
      <c r="DR178" s="6">
        <v>130.40199999999999</v>
      </c>
      <c r="DS178" s="6">
        <v>19</v>
      </c>
      <c r="DT178" s="6">
        <v>154.53800000000001</v>
      </c>
      <c r="DU178" s="6">
        <v>100.876</v>
      </c>
      <c r="DV178" s="6">
        <v>26</v>
      </c>
      <c r="DW178" s="6">
        <v>0</v>
      </c>
      <c r="DX178" s="6">
        <v>226</v>
      </c>
      <c r="DY178" s="6">
        <v>50.856999999999999</v>
      </c>
      <c r="DZ178" s="6">
        <v>74.325999999999993</v>
      </c>
      <c r="EA178" s="6">
        <v>169.36799999999999</v>
      </c>
      <c r="EB178" s="6">
        <v>15</v>
      </c>
      <c r="EC178" s="6">
        <v>30.41</v>
      </c>
      <c r="ED178" s="6">
        <v>77.293999999999997</v>
      </c>
      <c r="EE178" s="6">
        <v>34.387</v>
      </c>
      <c r="EF178" s="6">
        <v>162.19900000000001</v>
      </c>
      <c r="EG178" s="6">
        <v>50.273000000000003</v>
      </c>
      <c r="EH178" s="6">
        <v>135.71299999999999</v>
      </c>
      <c r="EI178" s="6">
        <v>47.948</v>
      </c>
      <c r="EJ178" s="6">
        <v>75.984999999999999</v>
      </c>
      <c r="EK178" s="6">
        <v>90.945999999999998</v>
      </c>
      <c r="EL178" s="6">
        <v>42.863999999999997</v>
      </c>
      <c r="EM178" s="6">
        <v>94.067999999999998</v>
      </c>
      <c r="EN178" s="6">
        <v>78.084000000000003</v>
      </c>
      <c r="EO178" s="6">
        <v>102.209</v>
      </c>
      <c r="EP178" s="6">
        <v>48.552</v>
      </c>
      <c r="EQ178" s="6">
        <v>40.337000000000003</v>
      </c>
      <c r="ER178" s="6">
        <v>62.957999999999998</v>
      </c>
      <c r="ES178" s="6">
        <v>120.986</v>
      </c>
      <c r="ET178" s="6">
        <v>221.55500000000001</v>
      </c>
      <c r="EU178" s="6">
        <v>166.37</v>
      </c>
      <c r="EV178" s="6">
        <v>211.13300000000001</v>
      </c>
      <c r="EW178" s="6">
        <v>196.422</v>
      </c>
      <c r="EX178" s="6">
        <v>54.076999999999998</v>
      </c>
      <c r="EY178" s="6">
        <v>13</v>
      </c>
      <c r="EZ178" s="6">
        <v>0</v>
      </c>
      <c r="FA178" s="6">
        <v>56.609000000000002</v>
      </c>
      <c r="FB178" s="6">
        <v>234.238</v>
      </c>
      <c r="FC178" s="6">
        <v>122.289</v>
      </c>
      <c r="FD178" s="6">
        <v>173.28700000000001</v>
      </c>
      <c r="FE178" s="6">
        <v>37.01</v>
      </c>
      <c r="FF178" s="6">
        <v>0</v>
      </c>
    </row>
    <row r="179" spans="1:162" x14ac:dyDescent="0.25">
      <c r="A179" s="1" t="s">
        <v>227</v>
      </c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20"/>
      <c r="P179" s="20"/>
      <c r="Q179" s="20"/>
      <c r="R179" s="20"/>
      <c r="S179" s="20"/>
      <c r="T179" s="20"/>
      <c r="U179" s="21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 t="s">
        <v>54</v>
      </c>
      <c r="AY179" s="12" t="s">
        <v>54</v>
      </c>
      <c r="BZ179" s="6">
        <v>3.53</v>
      </c>
      <c r="CA179" s="6">
        <v>0.94</v>
      </c>
      <c r="CB179" s="6">
        <v>33.090000000000003</v>
      </c>
      <c r="CC179" s="6">
        <v>4.67</v>
      </c>
      <c r="CD179" s="6">
        <v>0.33</v>
      </c>
      <c r="CE179" s="6">
        <v>2.83</v>
      </c>
      <c r="CF179" s="6">
        <v>1</v>
      </c>
      <c r="CG179" s="6">
        <v>0.9</v>
      </c>
      <c r="CH179" s="6" t="s">
        <v>1314</v>
      </c>
      <c r="CI179" s="6">
        <v>2.19</v>
      </c>
      <c r="CJ179" s="6" t="s">
        <v>1314</v>
      </c>
      <c r="CK179" s="6">
        <v>13.83</v>
      </c>
      <c r="CL179" s="6">
        <v>58.89</v>
      </c>
      <c r="CM179" s="6">
        <v>5.82</v>
      </c>
      <c r="CN179" s="6">
        <v>1</v>
      </c>
      <c r="CO179" s="6">
        <v>42</v>
      </c>
      <c r="CP179" s="6">
        <v>2.37</v>
      </c>
      <c r="CQ179" s="6">
        <v>3.47</v>
      </c>
      <c r="CR179" s="6" t="s">
        <v>1314</v>
      </c>
      <c r="CS179" s="6">
        <v>27.63</v>
      </c>
      <c r="CT179" s="6" t="s">
        <v>1314</v>
      </c>
      <c r="CU179" s="6">
        <v>6.86</v>
      </c>
      <c r="CV179" s="6">
        <v>15.41</v>
      </c>
      <c r="CW179" s="6">
        <v>0.67</v>
      </c>
      <c r="CX179" s="6">
        <v>7.6559999999999997</v>
      </c>
      <c r="CY179" s="6">
        <v>18.861999999999998</v>
      </c>
      <c r="CZ179" s="6">
        <v>13.576000000000001</v>
      </c>
      <c r="DA179" s="6">
        <v>5.907</v>
      </c>
      <c r="DB179" s="6">
        <v>82.119</v>
      </c>
      <c r="DC179" s="6">
        <v>0</v>
      </c>
      <c r="DD179" s="6">
        <v>40.232999999999997</v>
      </c>
      <c r="DE179" s="6">
        <v>27.013999999999999</v>
      </c>
      <c r="DF179" s="6">
        <v>14.663</v>
      </c>
      <c r="DG179" s="6">
        <v>21.181999999999999</v>
      </c>
      <c r="DH179" s="6">
        <v>1</v>
      </c>
      <c r="DI179" s="6">
        <v>23.693999999999999</v>
      </c>
      <c r="DJ179" s="6">
        <v>12.199</v>
      </c>
      <c r="DK179" s="6">
        <v>17.613</v>
      </c>
      <c r="DL179" s="6">
        <v>8.0009999999999994</v>
      </c>
      <c r="DM179" s="6">
        <v>15.638999999999999</v>
      </c>
      <c r="DN179" s="6">
        <v>0</v>
      </c>
      <c r="DO179" s="6">
        <v>6.7190000000000003</v>
      </c>
      <c r="DP179" s="6">
        <v>35.308999999999997</v>
      </c>
      <c r="DQ179" s="6">
        <v>11</v>
      </c>
      <c r="DR179" s="6">
        <v>17</v>
      </c>
      <c r="DS179" s="6">
        <v>7.5460000000000003</v>
      </c>
      <c r="DT179" s="6">
        <v>42.131999999999998</v>
      </c>
      <c r="DU179" s="6">
        <v>96.957999999999998</v>
      </c>
      <c r="DV179" s="6">
        <v>7.8869999999999996</v>
      </c>
      <c r="DW179" s="6">
        <v>45.706000000000003</v>
      </c>
      <c r="DX179" s="6">
        <v>38</v>
      </c>
      <c r="DY179" s="6">
        <v>52</v>
      </c>
      <c r="DZ179" s="6">
        <v>18.774999999999999</v>
      </c>
      <c r="EA179" s="6">
        <v>73</v>
      </c>
      <c r="EB179" s="6">
        <v>9.6470000000000002</v>
      </c>
      <c r="EC179" s="6">
        <v>16.158000000000001</v>
      </c>
      <c r="ED179" s="6">
        <v>3.1059999999999999</v>
      </c>
      <c r="EE179" s="6">
        <v>22.858000000000001</v>
      </c>
      <c r="EF179" s="6">
        <v>15.321999999999999</v>
      </c>
      <c r="EG179" s="6">
        <v>71.454999999999998</v>
      </c>
      <c r="EH179" s="6">
        <v>2</v>
      </c>
      <c r="EI179" s="6">
        <v>155.27500000000001</v>
      </c>
      <c r="EJ179" s="6">
        <v>43.965000000000003</v>
      </c>
      <c r="EK179" s="6">
        <v>3</v>
      </c>
      <c r="EL179" s="6">
        <v>197.06299999999999</v>
      </c>
      <c r="EM179" s="6">
        <v>1.306</v>
      </c>
      <c r="EN179" s="6">
        <v>15.297000000000001</v>
      </c>
      <c r="EO179" s="6">
        <v>2</v>
      </c>
      <c r="EP179" s="6">
        <v>22.103999999999999</v>
      </c>
      <c r="EQ179" s="6">
        <v>6.5179999999999998</v>
      </c>
      <c r="ER179" s="6">
        <v>47.454000000000001</v>
      </c>
      <c r="ES179" s="6">
        <v>13.47</v>
      </c>
      <c r="ET179" s="6">
        <v>44.246000000000002</v>
      </c>
      <c r="EU179" s="6">
        <v>85.715999999999994</v>
      </c>
      <c r="EV179" s="6">
        <v>0</v>
      </c>
      <c r="EW179" s="6">
        <v>38.643999999999998</v>
      </c>
      <c r="EX179" s="6">
        <v>61.677</v>
      </c>
      <c r="EY179" s="6">
        <v>9.9209999999999994</v>
      </c>
      <c r="EZ179" s="6">
        <v>2</v>
      </c>
      <c r="FA179" s="6">
        <v>0</v>
      </c>
      <c r="FB179" s="6">
        <v>21.663</v>
      </c>
      <c r="FC179" s="6">
        <v>56.713000000000001</v>
      </c>
      <c r="FD179" s="6">
        <v>13.856</v>
      </c>
      <c r="FE179" s="6">
        <v>364</v>
      </c>
      <c r="FF179" s="6">
        <v>0</v>
      </c>
    </row>
    <row r="180" spans="1:162" x14ac:dyDescent="0.25">
      <c r="A180" s="1" t="s">
        <v>228</v>
      </c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22"/>
      <c r="P180" s="22"/>
      <c r="Q180" s="22"/>
      <c r="R180" s="22"/>
      <c r="S180" s="22"/>
      <c r="T180" s="22"/>
      <c r="U180" s="23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  <c r="AF180" s="22"/>
      <c r="AG180" s="22"/>
      <c r="AH180" s="2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 t="s">
        <v>54</v>
      </c>
      <c r="AY180" s="12" t="s">
        <v>54</v>
      </c>
      <c r="BZ180" s="6">
        <v>68.23</v>
      </c>
      <c r="CA180" s="6">
        <v>21.16</v>
      </c>
      <c r="CB180" s="6">
        <v>48.16</v>
      </c>
      <c r="CC180" s="6">
        <v>28.09</v>
      </c>
      <c r="CD180" s="6">
        <v>59.54</v>
      </c>
      <c r="CE180" s="6">
        <v>22.15</v>
      </c>
      <c r="CF180" s="6">
        <v>45.61</v>
      </c>
      <c r="CG180" s="6">
        <v>29.13</v>
      </c>
      <c r="CH180" s="6">
        <v>66.47</v>
      </c>
      <c r="CI180" s="6">
        <v>25.54</v>
      </c>
      <c r="CJ180" s="6">
        <v>49.06</v>
      </c>
      <c r="CK180" s="6">
        <v>22.19</v>
      </c>
      <c r="CL180" s="6">
        <v>38.68</v>
      </c>
      <c r="CM180" s="6">
        <v>27.13</v>
      </c>
      <c r="CN180" s="6">
        <v>38.61</v>
      </c>
      <c r="CO180" s="6">
        <v>30.14</v>
      </c>
      <c r="CP180" s="6">
        <v>46.56</v>
      </c>
      <c r="CQ180" s="6">
        <v>26.29</v>
      </c>
      <c r="CR180" s="6">
        <v>36.590000000000003</v>
      </c>
      <c r="CS180" s="6">
        <v>24.11</v>
      </c>
      <c r="CT180" s="6">
        <v>44.44</v>
      </c>
      <c r="CU180" s="6">
        <v>28.84</v>
      </c>
      <c r="CV180" s="6">
        <v>34.07</v>
      </c>
      <c r="CW180" s="6">
        <v>44.31</v>
      </c>
      <c r="CX180" s="6">
        <v>53.204999999999998</v>
      </c>
      <c r="CY180" s="6">
        <v>27.754999999999999</v>
      </c>
      <c r="CZ180" s="6">
        <v>35.247</v>
      </c>
      <c r="DA180" s="6">
        <v>38.802999999999997</v>
      </c>
      <c r="DB180" s="6">
        <v>61.883000000000003</v>
      </c>
      <c r="DC180" s="6">
        <v>28.542999999999999</v>
      </c>
      <c r="DD180" s="6">
        <v>40.883000000000003</v>
      </c>
      <c r="DE180" s="6">
        <v>37.960999999999999</v>
      </c>
      <c r="DF180" s="6">
        <v>60.228000000000002</v>
      </c>
      <c r="DG180" s="6">
        <v>39.113999999999997</v>
      </c>
      <c r="DH180" s="6">
        <v>38.164000000000001</v>
      </c>
      <c r="DI180" s="6">
        <v>35.954999999999998</v>
      </c>
      <c r="DJ180" s="6">
        <v>52.872</v>
      </c>
      <c r="DK180" s="6">
        <v>30.568999999999999</v>
      </c>
      <c r="DL180" s="6">
        <v>46.185000000000002</v>
      </c>
      <c r="DM180" s="6">
        <v>44.514000000000003</v>
      </c>
      <c r="DN180" s="6">
        <v>68.938000000000002</v>
      </c>
      <c r="DO180" s="6">
        <v>39.484999999999999</v>
      </c>
      <c r="DP180" s="6">
        <v>52.054000000000002</v>
      </c>
      <c r="DQ180" s="6">
        <v>43.18</v>
      </c>
      <c r="DR180" s="6">
        <v>51.926000000000002</v>
      </c>
      <c r="DS180" s="6">
        <v>36.716999999999999</v>
      </c>
      <c r="DT180" s="6">
        <v>49.884</v>
      </c>
      <c r="DU180" s="6">
        <v>57.314999999999998</v>
      </c>
      <c r="DV180" s="6">
        <v>56.451000000000001</v>
      </c>
      <c r="DW180" s="6">
        <v>40.006999999999998</v>
      </c>
      <c r="DX180" s="6">
        <v>54.843000000000004</v>
      </c>
      <c r="DY180" s="6">
        <v>39.293999999999997</v>
      </c>
      <c r="DZ180" s="6">
        <v>67.055999999999997</v>
      </c>
      <c r="EA180" s="6">
        <v>43.381</v>
      </c>
      <c r="EB180" s="6">
        <v>48.588999999999999</v>
      </c>
      <c r="EC180" s="6">
        <v>37.975000000000001</v>
      </c>
      <c r="ED180" s="6">
        <v>63.015000000000001</v>
      </c>
      <c r="EE180" s="6">
        <v>42.750999999999998</v>
      </c>
      <c r="EF180" s="6">
        <v>41.972000000000001</v>
      </c>
      <c r="EG180" s="6">
        <v>42.664000000000001</v>
      </c>
      <c r="EH180" s="6">
        <v>72.989999999999995</v>
      </c>
      <c r="EI180" s="6">
        <v>54</v>
      </c>
      <c r="EJ180" s="6">
        <v>49.316000000000003</v>
      </c>
      <c r="EK180" s="6">
        <v>43.631</v>
      </c>
      <c r="EL180" s="6">
        <v>52.442</v>
      </c>
      <c r="EM180" s="6">
        <v>44.241</v>
      </c>
      <c r="EN180" s="6">
        <v>45.301000000000002</v>
      </c>
      <c r="EO180" s="6">
        <v>47.546999999999997</v>
      </c>
      <c r="EP180" s="6">
        <v>57.835999999999999</v>
      </c>
      <c r="EQ180" s="6">
        <v>40.409999999999997</v>
      </c>
      <c r="ER180" s="6">
        <v>59.195999999999998</v>
      </c>
      <c r="ES180" s="6">
        <v>49.587000000000003</v>
      </c>
      <c r="ET180" s="6">
        <v>66.668000000000006</v>
      </c>
      <c r="EU180" s="6">
        <v>56.774000000000001</v>
      </c>
      <c r="EV180" s="6">
        <v>45.192</v>
      </c>
      <c r="EW180" s="6">
        <v>54.354999999999997</v>
      </c>
      <c r="EX180" s="6">
        <v>60.57</v>
      </c>
      <c r="EY180" s="6">
        <v>31.923999999999999</v>
      </c>
      <c r="EZ180" s="6">
        <v>45.917000000000002</v>
      </c>
      <c r="FA180" s="6">
        <v>45.7</v>
      </c>
      <c r="FB180" s="6">
        <v>59.932000000000002</v>
      </c>
      <c r="FC180" s="6">
        <v>46.173999999999999</v>
      </c>
      <c r="FD180" s="6">
        <v>38.625</v>
      </c>
      <c r="FE180" s="6">
        <v>43.831000000000003</v>
      </c>
      <c r="FF180" s="6">
        <v>0</v>
      </c>
    </row>
    <row r="181" spans="1:162" ht="58.5" customHeight="1" x14ac:dyDescent="0.25">
      <c r="A181" s="1" t="s">
        <v>229</v>
      </c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20"/>
      <c r="P181" s="20"/>
      <c r="Q181" s="20"/>
      <c r="R181" s="20"/>
      <c r="S181" s="20"/>
      <c r="T181" s="20"/>
      <c r="U181" s="21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 t="s">
        <v>54</v>
      </c>
      <c r="AY181" s="12" t="s">
        <v>54</v>
      </c>
      <c r="BZ181" s="6">
        <v>9.7899999999999991</v>
      </c>
      <c r="CA181" s="6">
        <v>7.98</v>
      </c>
      <c r="CB181" s="6">
        <v>10.41</v>
      </c>
      <c r="CC181" s="6">
        <v>6.79</v>
      </c>
      <c r="CD181" s="6">
        <v>6.15</v>
      </c>
      <c r="CE181" s="6">
        <v>16.09</v>
      </c>
      <c r="CF181" s="6">
        <v>9.91</v>
      </c>
      <c r="CG181" s="6">
        <v>9.8800000000000008</v>
      </c>
      <c r="CH181" s="6">
        <v>12.86</v>
      </c>
      <c r="CI181" s="6">
        <v>9.26</v>
      </c>
      <c r="CJ181" s="6">
        <v>15.65</v>
      </c>
      <c r="CK181" s="6">
        <v>5.66</v>
      </c>
      <c r="CL181" s="6">
        <v>11.51</v>
      </c>
      <c r="CM181" s="6">
        <v>11.24</v>
      </c>
      <c r="CN181" s="6">
        <v>8.2100000000000009</v>
      </c>
      <c r="CO181" s="6">
        <v>11.49</v>
      </c>
      <c r="CP181" s="6">
        <v>18.61</v>
      </c>
      <c r="CQ181" s="6">
        <v>8.6</v>
      </c>
      <c r="CR181" s="6">
        <v>6.5</v>
      </c>
      <c r="CS181" s="6">
        <v>7.02</v>
      </c>
      <c r="CT181" s="6">
        <v>10.25</v>
      </c>
      <c r="CU181" s="6">
        <v>8.25</v>
      </c>
      <c r="CV181" s="6">
        <v>8.3000000000000007</v>
      </c>
      <c r="CW181" s="6">
        <v>8.07</v>
      </c>
      <c r="CX181" s="6">
        <v>9.1110000000000007</v>
      </c>
      <c r="CY181" s="6">
        <v>9.3350000000000009</v>
      </c>
      <c r="CZ181" s="6">
        <v>10.936</v>
      </c>
      <c r="DA181" s="6">
        <v>13.272</v>
      </c>
      <c r="DB181" s="6">
        <v>11.000999999999999</v>
      </c>
      <c r="DC181" s="6">
        <v>15.686</v>
      </c>
      <c r="DD181" s="6">
        <v>8.7669999999999995</v>
      </c>
      <c r="DE181" s="6">
        <v>7.3620000000000001</v>
      </c>
      <c r="DF181" s="6">
        <v>12.593</v>
      </c>
      <c r="DG181" s="6">
        <v>11.522</v>
      </c>
      <c r="DH181" s="6">
        <v>9.1020000000000003</v>
      </c>
      <c r="DI181" s="6">
        <v>19.442</v>
      </c>
      <c r="DJ181" s="6">
        <v>12.728</v>
      </c>
      <c r="DK181" s="6">
        <v>11.987</v>
      </c>
      <c r="DL181" s="6">
        <v>10.492000000000001</v>
      </c>
      <c r="DM181" s="6">
        <v>11.657</v>
      </c>
      <c r="DN181" s="6">
        <v>18.545999999999999</v>
      </c>
      <c r="DO181" s="6">
        <v>11.069000000000001</v>
      </c>
      <c r="DP181" s="6">
        <v>9.9649999999999999</v>
      </c>
      <c r="DQ181" s="6">
        <v>16.18</v>
      </c>
      <c r="DR181" s="6">
        <v>10.202</v>
      </c>
      <c r="DS181" s="6">
        <v>15.766999999999999</v>
      </c>
      <c r="DT181" s="6">
        <v>13.102</v>
      </c>
      <c r="DU181" s="6">
        <v>12.747</v>
      </c>
      <c r="DV181" s="6">
        <v>8.4380000000000006</v>
      </c>
      <c r="DW181" s="6">
        <v>9.0459999999999994</v>
      </c>
      <c r="DX181" s="6">
        <v>8.5690000000000008</v>
      </c>
      <c r="DY181" s="6">
        <v>11.022</v>
      </c>
      <c r="DZ181" s="6">
        <v>11.634</v>
      </c>
      <c r="EA181" s="6">
        <v>17.492000000000001</v>
      </c>
      <c r="EB181" s="6">
        <v>24.477</v>
      </c>
      <c r="EC181" s="6">
        <v>19.181999999999999</v>
      </c>
      <c r="ED181" s="6">
        <v>8.2579999999999991</v>
      </c>
      <c r="EE181" s="6">
        <v>8.4960000000000004</v>
      </c>
      <c r="EF181" s="6">
        <v>9.327</v>
      </c>
      <c r="EG181" s="6">
        <v>17.388999999999999</v>
      </c>
      <c r="EH181" s="6">
        <v>13.170999999999999</v>
      </c>
      <c r="EI181" s="6">
        <v>7.1269999999999998</v>
      </c>
      <c r="EJ181" s="6">
        <v>7.0519999999999996</v>
      </c>
      <c r="EK181" s="6">
        <v>15.97</v>
      </c>
      <c r="EL181" s="6">
        <v>9.9570000000000007</v>
      </c>
      <c r="EM181" s="6">
        <v>9.4619999999999997</v>
      </c>
      <c r="EN181" s="6">
        <v>10.782999999999999</v>
      </c>
      <c r="EO181" s="6">
        <v>13.696</v>
      </c>
      <c r="EP181" s="6">
        <v>12.944000000000001</v>
      </c>
      <c r="EQ181" s="6">
        <v>8.0690000000000008</v>
      </c>
      <c r="ER181" s="6">
        <v>10.263</v>
      </c>
      <c r="ES181" s="6">
        <v>11.305999999999999</v>
      </c>
      <c r="ET181" s="6">
        <v>7.3449999999999998</v>
      </c>
      <c r="EU181" s="6">
        <v>11.362</v>
      </c>
      <c r="EV181" s="6">
        <v>14.542</v>
      </c>
      <c r="EW181" s="6">
        <v>11.909000000000001</v>
      </c>
      <c r="EX181" s="6">
        <v>12.436</v>
      </c>
      <c r="EY181" s="6">
        <v>8.57</v>
      </c>
      <c r="EZ181" s="6">
        <v>7.9240000000000004</v>
      </c>
      <c r="FA181" s="6">
        <v>8.2469999999999999</v>
      </c>
      <c r="FB181" s="6">
        <v>8.7959999999999994</v>
      </c>
      <c r="FC181" s="6">
        <v>9.0039999999999996</v>
      </c>
      <c r="FD181" s="6">
        <v>7.2859999999999996</v>
      </c>
      <c r="FE181" s="6">
        <v>7.7</v>
      </c>
      <c r="FF181" s="6">
        <v>0</v>
      </c>
    </row>
    <row r="182" spans="1:162" x14ac:dyDescent="0.25">
      <c r="A182" s="1" t="s">
        <v>230</v>
      </c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20"/>
      <c r="P182" s="20"/>
      <c r="Q182" s="20"/>
      <c r="R182" s="20"/>
      <c r="S182" s="20"/>
      <c r="T182" s="20"/>
      <c r="U182" s="21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 t="s">
        <v>54</v>
      </c>
      <c r="AY182" s="12" t="s">
        <v>54</v>
      </c>
      <c r="BZ182" s="6">
        <v>15.88</v>
      </c>
      <c r="CA182" s="6">
        <v>9.17</v>
      </c>
      <c r="CB182" s="6">
        <v>8.19</v>
      </c>
      <c r="CC182" s="6">
        <v>9.01</v>
      </c>
      <c r="CD182" s="6">
        <v>11.11</v>
      </c>
      <c r="CE182" s="6">
        <v>12.19</v>
      </c>
      <c r="CF182" s="6">
        <v>9.4</v>
      </c>
      <c r="CG182" s="6">
        <v>12.18</v>
      </c>
      <c r="CH182" s="6">
        <v>11.82</v>
      </c>
      <c r="CI182" s="6">
        <v>12.25</v>
      </c>
      <c r="CJ182" s="6">
        <v>14.41</v>
      </c>
      <c r="CK182" s="6">
        <v>12.5</v>
      </c>
      <c r="CL182" s="6">
        <v>11.13</v>
      </c>
      <c r="CM182" s="6">
        <v>11.87</v>
      </c>
      <c r="CN182" s="6">
        <v>11.2</v>
      </c>
      <c r="CO182" s="6">
        <v>10.24</v>
      </c>
      <c r="CP182" s="6">
        <v>13.97</v>
      </c>
      <c r="CQ182" s="6">
        <v>8.4</v>
      </c>
      <c r="CR182" s="6">
        <v>7.9</v>
      </c>
      <c r="CS182" s="6">
        <v>9.2200000000000006</v>
      </c>
      <c r="CT182" s="6">
        <v>10.07</v>
      </c>
      <c r="CU182" s="6">
        <v>15.87</v>
      </c>
      <c r="CV182" s="6">
        <v>9.24</v>
      </c>
      <c r="CW182" s="6">
        <v>10.119999999999999</v>
      </c>
      <c r="CX182" s="6">
        <v>17.914000000000001</v>
      </c>
      <c r="CY182" s="6">
        <v>10.709</v>
      </c>
      <c r="CZ182" s="6">
        <v>14.731999999999999</v>
      </c>
      <c r="DA182" s="6">
        <v>8.7929999999999993</v>
      </c>
      <c r="DB182" s="6">
        <v>14.952999999999999</v>
      </c>
      <c r="DC182" s="6">
        <v>11.589</v>
      </c>
      <c r="DD182" s="6">
        <v>14.236000000000001</v>
      </c>
      <c r="DE182" s="6">
        <v>11.912000000000001</v>
      </c>
      <c r="DF182" s="6">
        <v>13.503</v>
      </c>
      <c r="DG182" s="6">
        <v>14.028</v>
      </c>
      <c r="DH182" s="6">
        <v>16.198</v>
      </c>
      <c r="DI182" s="6">
        <v>10.992000000000001</v>
      </c>
      <c r="DJ182" s="6">
        <v>13.726000000000001</v>
      </c>
      <c r="DK182" s="6">
        <v>12.021000000000001</v>
      </c>
      <c r="DL182" s="6">
        <v>10.446</v>
      </c>
      <c r="DM182" s="6">
        <v>13.395</v>
      </c>
      <c r="DN182" s="6">
        <v>12.862</v>
      </c>
      <c r="DO182" s="6">
        <v>12.438000000000001</v>
      </c>
      <c r="DP182" s="6">
        <v>17.398</v>
      </c>
      <c r="DQ182" s="6">
        <v>9.3379999999999992</v>
      </c>
      <c r="DR182" s="6">
        <v>8.9860000000000007</v>
      </c>
      <c r="DS182" s="6">
        <v>10.044</v>
      </c>
      <c r="DT182" s="6">
        <v>11.179</v>
      </c>
      <c r="DU182" s="6">
        <v>8.0640000000000001</v>
      </c>
      <c r="DV182" s="6">
        <v>11.653</v>
      </c>
      <c r="DW182" s="6">
        <v>10.054</v>
      </c>
      <c r="DX182" s="6">
        <v>11.129</v>
      </c>
      <c r="DY182" s="6">
        <v>10.619</v>
      </c>
      <c r="DZ182" s="6">
        <v>13.167999999999999</v>
      </c>
      <c r="EA182" s="6">
        <v>8.1280000000000001</v>
      </c>
      <c r="EB182" s="6">
        <v>10.93</v>
      </c>
      <c r="EC182" s="6">
        <v>10.086</v>
      </c>
      <c r="ED182" s="6">
        <v>13.875</v>
      </c>
      <c r="EE182" s="6">
        <v>8.7769999999999992</v>
      </c>
      <c r="EF182" s="6">
        <v>12.132</v>
      </c>
      <c r="EG182" s="6">
        <v>9.4700000000000006</v>
      </c>
      <c r="EH182" s="6">
        <v>13.311</v>
      </c>
      <c r="EI182" s="6">
        <v>10.112</v>
      </c>
      <c r="EJ182" s="6">
        <v>11.363</v>
      </c>
      <c r="EK182" s="6">
        <v>10.523</v>
      </c>
      <c r="EL182" s="6">
        <v>13.497</v>
      </c>
      <c r="EM182" s="6">
        <v>12.02</v>
      </c>
      <c r="EN182" s="6">
        <v>9.43</v>
      </c>
      <c r="EO182" s="6">
        <v>8.1300000000000008</v>
      </c>
      <c r="EP182" s="6">
        <v>13.451000000000001</v>
      </c>
      <c r="EQ182" s="6">
        <v>11.99</v>
      </c>
      <c r="ER182" s="6">
        <v>11.435</v>
      </c>
      <c r="ES182" s="6">
        <v>8.9469999999999992</v>
      </c>
      <c r="ET182" s="6">
        <v>15.613</v>
      </c>
      <c r="EU182" s="6">
        <v>9.61</v>
      </c>
      <c r="EV182" s="6">
        <v>11.503</v>
      </c>
      <c r="EW182" s="6">
        <v>12.871</v>
      </c>
      <c r="EX182" s="6">
        <v>12.513999999999999</v>
      </c>
      <c r="EY182" s="6">
        <v>11.632</v>
      </c>
      <c r="EZ182" s="6">
        <v>9.798</v>
      </c>
      <c r="FA182" s="6">
        <v>9.0129999999999999</v>
      </c>
      <c r="FB182" s="6">
        <v>11.243</v>
      </c>
      <c r="FC182" s="6">
        <v>9.5020000000000007</v>
      </c>
      <c r="FD182" s="6">
        <v>7.883</v>
      </c>
      <c r="FE182" s="6">
        <v>9.8379999999999992</v>
      </c>
      <c r="FF182" s="6">
        <v>0</v>
      </c>
    </row>
    <row r="183" spans="1:162" x14ac:dyDescent="0.25">
      <c r="A183" s="1" t="s">
        <v>231</v>
      </c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20"/>
      <c r="P183" s="20"/>
      <c r="Q183" s="20"/>
      <c r="R183" s="20"/>
      <c r="S183" s="20"/>
      <c r="T183" s="20"/>
      <c r="U183" s="21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 t="s">
        <v>54</v>
      </c>
      <c r="AY183" s="12" t="s">
        <v>54</v>
      </c>
      <c r="BZ183" s="6">
        <v>25.98</v>
      </c>
      <c r="CA183" s="6">
        <v>16.420000000000002</v>
      </c>
      <c r="CB183" s="6">
        <v>16.96</v>
      </c>
      <c r="CC183" s="6">
        <v>17.61</v>
      </c>
      <c r="CD183" s="6">
        <v>24.1</v>
      </c>
      <c r="CE183" s="6">
        <v>19.03</v>
      </c>
      <c r="CF183" s="6">
        <v>22.91</v>
      </c>
      <c r="CG183" s="6">
        <v>24.81</v>
      </c>
      <c r="CH183" s="6">
        <v>15.46</v>
      </c>
      <c r="CI183" s="6">
        <v>18.29</v>
      </c>
      <c r="CJ183" s="6">
        <v>14.93</v>
      </c>
      <c r="CK183" s="6">
        <v>19.53</v>
      </c>
      <c r="CL183" s="6">
        <v>22.83</v>
      </c>
      <c r="CM183" s="6">
        <v>17.440000000000001</v>
      </c>
      <c r="CN183" s="6">
        <v>13.1</v>
      </c>
      <c r="CO183" s="6">
        <v>35.72</v>
      </c>
      <c r="CP183" s="6">
        <v>13.57</v>
      </c>
      <c r="CQ183" s="6">
        <v>22.28</v>
      </c>
      <c r="CR183" s="6">
        <v>24.24</v>
      </c>
      <c r="CS183" s="6">
        <v>16.22</v>
      </c>
      <c r="CT183" s="6">
        <v>31.3</v>
      </c>
      <c r="CU183" s="6">
        <v>21.2</v>
      </c>
      <c r="CV183" s="6">
        <v>18.14</v>
      </c>
      <c r="CW183" s="6">
        <v>16.27</v>
      </c>
      <c r="CX183" s="6">
        <v>23.75</v>
      </c>
      <c r="CY183" s="6">
        <v>21.158999999999999</v>
      </c>
      <c r="CZ183" s="6">
        <v>18.815000000000001</v>
      </c>
      <c r="DA183" s="6">
        <v>17.027999999999999</v>
      </c>
      <c r="DB183" s="6">
        <v>22.016999999999999</v>
      </c>
      <c r="DC183" s="6">
        <v>24.687000000000001</v>
      </c>
      <c r="DD183" s="6">
        <v>16.277000000000001</v>
      </c>
      <c r="DE183" s="6">
        <v>30.279</v>
      </c>
      <c r="DF183" s="6">
        <v>25.09</v>
      </c>
      <c r="DG183" s="6">
        <v>23.925000000000001</v>
      </c>
      <c r="DH183" s="6">
        <v>20.395</v>
      </c>
      <c r="DI183" s="6">
        <v>21.088999999999999</v>
      </c>
      <c r="DJ183" s="6">
        <v>23.614000000000001</v>
      </c>
      <c r="DK183" s="6">
        <v>22.332999999999998</v>
      </c>
      <c r="DL183" s="6">
        <v>21.966000000000001</v>
      </c>
      <c r="DM183" s="6">
        <v>27.016999999999999</v>
      </c>
      <c r="DN183" s="6">
        <v>24.707999999999998</v>
      </c>
      <c r="DO183" s="6">
        <v>20.891999999999999</v>
      </c>
      <c r="DP183" s="6">
        <v>18.268000000000001</v>
      </c>
      <c r="DQ183" s="6">
        <v>17.681999999999999</v>
      </c>
      <c r="DR183" s="6">
        <v>18.693000000000001</v>
      </c>
      <c r="DS183" s="6">
        <v>25.224</v>
      </c>
      <c r="DT183" s="6">
        <v>29.643999999999998</v>
      </c>
      <c r="DU183" s="6">
        <v>20.148</v>
      </c>
      <c r="DV183" s="6">
        <v>25.498999999999999</v>
      </c>
      <c r="DW183" s="6">
        <v>22.84</v>
      </c>
      <c r="DX183" s="6">
        <v>21.164999999999999</v>
      </c>
      <c r="DY183" s="6">
        <v>22.748999999999999</v>
      </c>
      <c r="DZ183" s="6">
        <v>25.239000000000001</v>
      </c>
      <c r="EA183" s="6">
        <v>18.817</v>
      </c>
      <c r="EB183" s="6">
        <v>21.308</v>
      </c>
      <c r="EC183" s="6">
        <v>24.152000000000001</v>
      </c>
      <c r="ED183" s="6">
        <v>22.867000000000001</v>
      </c>
      <c r="EE183" s="6">
        <v>20.329999999999998</v>
      </c>
      <c r="EF183" s="6">
        <v>18.305</v>
      </c>
      <c r="EG183" s="6">
        <v>20.302</v>
      </c>
      <c r="EH183" s="6">
        <v>17.881</v>
      </c>
      <c r="EI183" s="6">
        <v>15.792</v>
      </c>
      <c r="EJ183" s="6">
        <v>15.458</v>
      </c>
      <c r="EK183" s="6">
        <v>17.931999999999999</v>
      </c>
      <c r="EL183" s="6">
        <v>24.571999999999999</v>
      </c>
      <c r="EM183" s="6">
        <v>17.876999999999999</v>
      </c>
      <c r="EN183" s="6">
        <v>17.751000000000001</v>
      </c>
      <c r="EO183" s="6">
        <v>17.202000000000002</v>
      </c>
      <c r="EP183" s="6">
        <v>25.602</v>
      </c>
      <c r="EQ183" s="6">
        <v>20.414000000000001</v>
      </c>
      <c r="ER183" s="6">
        <v>19.513999999999999</v>
      </c>
      <c r="ES183" s="6">
        <v>23.541</v>
      </c>
      <c r="ET183" s="6">
        <v>20.956</v>
      </c>
      <c r="EU183" s="6">
        <v>17.321000000000002</v>
      </c>
      <c r="EV183" s="6">
        <v>21.908000000000001</v>
      </c>
      <c r="EW183" s="6">
        <v>25.294</v>
      </c>
      <c r="EX183" s="6">
        <v>26.437999999999999</v>
      </c>
      <c r="EY183" s="6">
        <v>23.027999999999999</v>
      </c>
      <c r="EZ183" s="6">
        <v>22.001999999999999</v>
      </c>
      <c r="FA183" s="6">
        <v>20.036999999999999</v>
      </c>
      <c r="FB183" s="6">
        <v>19.600000000000001</v>
      </c>
      <c r="FC183" s="6">
        <v>19.614000000000001</v>
      </c>
      <c r="FD183" s="6">
        <v>23.042999999999999</v>
      </c>
      <c r="FE183" s="6">
        <v>22.87</v>
      </c>
      <c r="FF183" s="6">
        <v>0</v>
      </c>
    </row>
    <row r="184" spans="1:162" x14ac:dyDescent="0.25">
      <c r="A184" s="1" t="s">
        <v>232</v>
      </c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20"/>
      <c r="P184" s="20"/>
      <c r="Q184" s="20"/>
      <c r="R184" s="20"/>
      <c r="S184" s="20"/>
      <c r="T184" s="20"/>
      <c r="U184" s="21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 t="s">
        <v>54</v>
      </c>
      <c r="AY184" s="12" t="s">
        <v>54</v>
      </c>
      <c r="BZ184" s="6">
        <v>207.8</v>
      </c>
      <c r="CA184" s="6">
        <v>109.37</v>
      </c>
      <c r="CB184" s="6">
        <v>99.79</v>
      </c>
      <c r="CC184" s="6">
        <v>229.16</v>
      </c>
      <c r="CD184" s="6">
        <v>38.79</v>
      </c>
      <c r="CE184" s="6">
        <v>95.95</v>
      </c>
      <c r="CF184" s="6">
        <v>132.97</v>
      </c>
      <c r="CG184" s="6">
        <v>180.91</v>
      </c>
      <c r="CH184" s="6">
        <v>173.76</v>
      </c>
      <c r="CI184" s="6">
        <v>94.32</v>
      </c>
      <c r="CJ184" s="6">
        <v>83.91</v>
      </c>
      <c r="CK184" s="6">
        <v>177.42</v>
      </c>
      <c r="CL184" s="6">
        <v>119.47</v>
      </c>
      <c r="CM184" s="6">
        <v>110.44</v>
      </c>
      <c r="CN184" s="6">
        <v>113.79</v>
      </c>
      <c r="CO184" s="6">
        <v>178.74</v>
      </c>
      <c r="CP184" s="6">
        <v>97.83</v>
      </c>
      <c r="CQ184" s="6">
        <v>99.5</v>
      </c>
      <c r="CR184" s="6">
        <v>115.33</v>
      </c>
      <c r="CS184" s="6">
        <v>188.39</v>
      </c>
      <c r="CT184" s="6">
        <v>181.28</v>
      </c>
      <c r="CU184" s="6">
        <v>92.1</v>
      </c>
      <c r="CV184" s="6">
        <v>126.48</v>
      </c>
      <c r="CW184" s="6">
        <v>183.01</v>
      </c>
      <c r="CX184" s="6">
        <v>146.63</v>
      </c>
      <c r="CY184" s="6">
        <v>108.315</v>
      </c>
      <c r="CZ184" s="6">
        <v>126.848</v>
      </c>
      <c r="DA184" s="6">
        <v>188.447</v>
      </c>
      <c r="DB184" s="6">
        <v>207.87100000000001</v>
      </c>
      <c r="DC184" s="6">
        <v>109.925</v>
      </c>
      <c r="DD184" s="6">
        <v>117.379</v>
      </c>
      <c r="DE184" s="6">
        <v>189.50200000000001</v>
      </c>
      <c r="DF184" s="6">
        <v>171.459</v>
      </c>
      <c r="DG184" s="6">
        <v>114.27200000000001</v>
      </c>
      <c r="DH184" s="6">
        <v>137.64699999999999</v>
      </c>
      <c r="DI184" s="6">
        <v>175.19399999999999</v>
      </c>
      <c r="DJ184" s="6">
        <v>212.19900000000001</v>
      </c>
      <c r="DK184" s="6">
        <v>96.81</v>
      </c>
      <c r="DL184" s="6">
        <v>133.989</v>
      </c>
      <c r="DM184" s="6">
        <v>208.114</v>
      </c>
      <c r="DN184" s="6">
        <v>189.66399999999999</v>
      </c>
      <c r="DO184" s="6">
        <v>117.667</v>
      </c>
      <c r="DP184" s="6">
        <v>129.042</v>
      </c>
      <c r="DQ184" s="6">
        <v>174.13200000000001</v>
      </c>
      <c r="DR184" s="6">
        <v>178.48699999999999</v>
      </c>
      <c r="DS184" s="6">
        <v>117.884</v>
      </c>
      <c r="DT184" s="6">
        <v>119.277</v>
      </c>
      <c r="DU184" s="6">
        <v>182.048</v>
      </c>
      <c r="DV184" s="6">
        <v>167.07499999999999</v>
      </c>
      <c r="DW184" s="6">
        <v>109.476</v>
      </c>
      <c r="DX184" s="6">
        <v>126.056</v>
      </c>
      <c r="DY184" s="6">
        <v>193.24799999999999</v>
      </c>
      <c r="DZ184" s="6">
        <v>162.11199999999999</v>
      </c>
      <c r="EA184" s="6">
        <v>124.113</v>
      </c>
      <c r="EB184" s="6">
        <v>140.572</v>
      </c>
      <c r="EC184" s="6">
        <v>166.465</v>
      </c>
      <c r="ED184" s="6">
        <v>163.92500000000001</v>
      </c>
      <c r="EE184" s="6">
        <v>102.925</v>
      </c>
      <c r="EF184" s="6">
        <v>125.994</v>
      </c>
      <c r="EG184" s="6">
        <v>162.67599999999999</v>
      </c>
      <c r="EH184" s="6">
        <v>148.91200000000001</v>
      </c>
      <c r="EI184" s="6">
        <v>110.529</v>
      </c>
      <c r="EJ184" s="6">
        <v>110.455</v>
      </c>
      <c r="EK184" s="6">
        <v>159.65</v>
      </c>
      <c r="EL184" s="6">
        <v>142.79300000000001</v>
      </c>
      <c r="EM184" s="6">
        <v>114.383</v>
      </c>
      <c r="EN184" s="6">
        <v>132.96899999999999</v>
      </c>
      <c r="EO184" s="6">
        <v>156.245</v>
      </c>
      <c r="EP184" s="6">
        <v>154.316</v>
      </c>
      <c r="EQ184" s="6">
        <v>111.244</v>
      </c>
      <c r="ER184" s="6">
        <v>121.57599999999999</v>
      </c>
      <c r="ES184" s="6">
        <v>158.18799999999999</v>
      </c>
      <c r="ET184" s="6">
        <v>159.15100000000001</v>
      </c>
      <c r="EU184" s="6">
        <v>130.45699999999999</v>
      </c>
      <c r="EV184" s="6">
        <v>118.989</v>
      </c>
      <c r="EW184" s="6">
        <v>176.624</v>
      </c>
      <c r="EX184" s="6">
        <v>172.86099999999999</v>
      </c>
      <c r="EY184" s="6">
        <v>119.703</v>
      </c>
      <c r="EZ184" s="6">
        <v>132.63499999999999</v>
      </c>
      <c r="FA184" s="6">
        <v>176.637</v>
      </c>
      <c r="FB184" s="6">
        <v>142.155</v>
      </c>
      <c r="FC184" s="6">
        <v>105.38800000000001</v>
      </c>
      <c r="FD184" s="6">
        <v>139.601</v>
      </c>
      <c r="FE184" s="6">
        <v>165.77</v>
      </c>
      <c r="FF184" s="6">
        <v>0</v>
      </c>
    </row>
    <row r="185" spans="1:162" x14ac:dyDescent="0.25">
      <c r="A185" s="1" t="s">
        <v>233</v>
      </c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20"/>
      <c r="P185" s="20"/>
      <c r="Q185" s="20"/>
      <c r="R185" s="20"/>
      <c r="S185" s="20"/>
      <c r="T185" s="20"/>
      <c r="U185" s="21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 t="s">
        <v>54</v>
      </c>
      <c r="AY185" s="12" t="s">
        <v>54</v>
      </c>
      <c r="BZ185" s="6">
        <v>21</v>
      </c>
      <c r="CA185" s="6">
        <v>4</v>
      </c>
      <c r="CB185" s="6">
        <v>107.24</v>
      </c>
      <c r="CC185" s="6">
        <v>122</v>
      </c>
      <c r="CD185" s="6" t="s">
        <v>1314</v>
      </c>
      <c r="CE185" s="6">
        <v>61.28</v>
      </c>
      <c r="CF185" s="6">
        <v>5</v>
      </c>
      <c r="CG185" s="6" t="s">
        <v>1314</v>
      </c>
      <c r="CH185" s="6" t="s">
        <v>1314</v>
      </c>
      <c r="CI185" s="6">
        <v>146.08000000000001</v>
      </c>
      <c r="CJ185" s="6" t="s">
        <v>1314</v>
      </c>
      <c r="CK185" s="6">
        <v>51.51</v>
      </c>
      <c r="CL185" s="6">
        <v>145</v>
      </c>
      <c r="CM185" s="6">
        <v>8</v>
      </c>
      <c r="CN185" s="6">
        <v>55.01</v>
      </c>
      <c r="CO185" s="6">
        <v>218.61</v>
      </c>
      <c r="CP185" s="6">
        <v>360</v>
      </c>
      <c r="CQ185" s="6">
        <v>21.93</v>
      </c>
      <c r="CR185" s="6">
        <v>19.91</v>
      </c>
      <c r="CS185" s="6" t="s">
        <v>1314</v>
      </c>
      <c r="CT185" s="6" t="s">
        <v>1314</v>
      </c>
      <c r="CU185" s="6" t="s">
        <v>1314</v>
      </c>
      <c r="CV185" s="6">
        <v>24.95</v>
      </c>
      <c r="CW185" s="6" t="s">
        <v>1314</v>
      </c>
      <c r="CX185" s="6">
        <v>152.07300000000001</v>
      </c>
      <c r="CY185" s="6">
        <v>41.621000000000002</v>
      </c>
      <c r="CZ185" s="6">
        <v>95.745000000000005</v>
      </c>
      <c r="DA185" s="6">
        <v>39.563000000000002</v>
      </c>
      <c r="DB185" s="6">
        <v>81.834999999999994</v>
      </c>
      <c r="DC185" s="6">
        <v>32.731999999999999</v>
      </c>
      <c r="DD185" s="6">
        <v>119.711</v>
      </c>
      <c r="DE185" s="6">
        <v>119.35299999999999</v>
      </c>
      <c r="DF185" s="6">
        <v>54.335000000000001</v>
      </c>
      <c r="DG185" s="6">
        <v>128.63</v>
      </c>
      <c r="DH185" s="6">
        <v>84.731999999999999</v>
      </c>
      <c r="DI185" s="6">
        <v>76.594999999999999</v>
      </c>
      <c r="DJ185" s="6">
        <v>78.474999999999994</v>
      </c>
      <c r="DK185" s="6">
        <v>74.117000000000004</v>
      </c>
      <c r="DL185" s="6">
        <v>58.588000000000001</v>
      </c>
      <c r="DM185" s="6">
        <v>192.45099999999999</v>
      </c>
      <c r="DN185" s="6">
        <v>149.292</v>
      </c>
      <c r="DO185" s="6">
        <v>96.266999999999996</v>
      </c>
      <c r="DP185" s="6">
        <v>72.2</v>
      </c>
      <c r="DQ185" s="6">
        <v>83.350999999999999</v>
      </c>
      <c r="DR185" s="6">
        <v>154.14400000000001</v>
      </c>
      <c r="DS185" s="6">
        <v>96.064999999999998</v>
      </c>
      <c r="DT185" s="6">
        <v>142.02699999999999</v>
      </c>
      <c r="DU185" s="6">
        <v>161.816</v>
      </c>
      <c r="DV185" s="6">
        <v>65.783000000000001</v>
      </c>
      <c r="DW185" s="6">
        <v>60.231999999999999</v>
      </c>
      <c r="DX185" s="6">
        <v>130.37299999999999</v>
      </c>
      <c r="DY185" s="6">
        <v>85.248999999999995</v>
      </c>
      <c r="DZ185" s="6">
        <v>114.407</v>
      </c>
      <c r="EA185" s="6">
        <v>146.65700000000001</v>
      </c>
      <c r="EB185" s="6">
        <v>113.535</v>
      </c>
      <c r="EC185" s="6">
        <v>86.531000000000006</v>
      </c>
      <c r="ED185" s="6">
        <v>78.691000000000003</v>
      </c>
      <c r="EE185" s="6">
        <v>86.551000000000002</v>
      </c>
      <c r="EF185" s="6">
        <v>93.373000000000005</v>
      </c>
      <c r="EG185" s="6">
        <v>99.915999999999997</v>
      </c>
      <c r="EH185" s="6">
        <v>82.287999999999997</v>
      </c>
      <c r="EI185" s="6">
        <v>113.498</v>
      </c>
      <c r="EJ185" s="6">
        <v>104.895</v>
      </c>
      <c r="EK185" s="6">
        <v>109.542</v>
      </c>
      <c r="EL185" s="6">
        <v>85.272999999999996</v>
      </c>
      <c r="EM185" s="6">
        <v>81.912000000000006</v>
      </c>
      <c r="EN185" s="6">
        <v>135.09800000000001</v>
      </c>
      <c r="EO185" s="6">
        <v>48.96</v>
      </c>
      <c r="EP185" s="6">
        <v>73.384</v>
      </c>
      <c r="EQ185" s="6">
        <v>52.911999999999999</v>
      </c>
      <c r="ER185" s="6">
        <v>121.045</v>
      </c>
      <c r="ES185" s="6">
        <v>110.453</v>
      </c>
      <c r="ET185" s="6">
        <v>100.52800000000001</v>
      </c>
      <c r="EU185" s="6">
        <v>62.21</v>
      </c>
      <c r="EV185" s="6">
        <v>103.211</v>
      </c>
      <c r="EW185" s="6">
        <v>186.56299999999999</v>
      </c>
      <c r="EX185" s="6">
        <v>120.587</v>
      </c>
      <c r="EY185" s="6">
        <v>125.235</v>
      </c>
      <c r="EZ185" s="6">
        <v>72.539000000000001</v>
      </c>
      <c r="FA185" s="6">
        <v>147.60599999999999</v>
      </c>
      <c r="FB185" s="6">
        <v>184.62200000000001</v>
      </c>
      <c r="FC185" s="6">
        <v>55.284999999999997</v>
      </c>
      <c r="FD185" s="6">
        <v>168.547</v>
      </c>
      <c r="FE185" s="6">
        <v>165.76499999999999</v>
      </c>
      <c r="FF185" s="6">
        <v>0</v>
      </c>
    </row>
    <row r="186" spans="1:162" x14ac:dyDescent="0.25">
      <c r="A186" s="1" t="s">
        <v>234</v>
      </c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20"/>
      <c r="P186" s="20"/>
      <c r="Q186" s="20"/>
      <c r="R186" s="20"/>
      <c r="S186" s="20"/>
      <c r="T186" s="20"/>
      <c r="U186" s="21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 t="s">
        <v>54</v>
      </c>
      <c r="AY186" s="12" t="s">
        <v>54</v>
      </c>
      <c r="BZ186" s="6">
        <v>3.92</v>
      </c>
      <c r="CA186" s="6">
        <v>16.940000000000001</v>
      </c>
      <c r="CB186" s="6">
        <v>37.5</v>
      </c>
      <c r="CC186" s="6">
        <v>8.0299999999999994</v>
      </c>
      <c r="CD186" s="6">
        <v>7.04</v>
      </c>
      <c r="CE186" s="6">
        <v>15.92</v>
      </c>
      <c r="CF186" s="6">
        <v>3.61</v>
      </c>
      <c r="CG186" s="6">
        <v>5.71</v>
      </c>
      <c r="CH186" s="6">
        <v>17.46</v>
      </c>
      <c r="CI186" s="6">
        <v>6.88</v>
      </c>
      <c r="CJ186" s="6">
        <v>5.15</v>
      </c>
      <c r="CK186" s="6">
        <v>5.55</v>
      </c>
      <c r="CL186" s="6">
        <v>5.37</v>
      </c>
      <c r="CM186" s="6">
        <v>8.85</v>
      </c>
      <c r="CN186" s="6">
        <v>4.05</v>
      </c>
      <c r="CO186" s="6">
        <v>2</v>
      </c>
      <c r="CP186" s="6">
        <v>2.8</v>
      </c>
      <c r="CQ186" s="6">
        <v>14.91</v>
      </c>
      <c r="CR186" s="6">
        <v>6.5</v>
      </c>
      <c r="CS186" s="6">
        <v>6.2</v>
      </c>
      <c r="CT186" s="6">
        <v>8.57</v>
      </c>
      <c r="CU186" s="6">
        <v>16.47</v>
      </c>
      <c r="CV186" s="6">
        <v>74.319999999999993</v>
      </c>
      <c r="CW186" s="6">
        <v>15.26</v>
      </c>
      <c r="CX186" s="6">
        <v>12</v>
      </c>
      <c r="CY186" s="6">
        <v>39.357999999999997</v>
      </c>
      <c r="CZ186" s="6">
        <v>5.4050000000000002</v>
      </c>
      <c r="DA186" s="6">
        <v>5</v>
      </c>
      <c r="DB186" s="6">
        <v>19.698</v>
      </c>
      <c r="DC186" s="6">
        <v>3.7669999999999999</v>
      </c>
      <c r="DD186" s="6">
        <v>8.5210000000000008</v>
      </c>
      <c r="DE186" s="6">
        <v>106.53</v>
      </c>
      <c r="DF186" s="6">
        <v>23.234999999999999</v>
      </c>
      <c r="DG186" s="6">
        <v>11.582000000000001</v>
      </c>
      <c r="DH186" s="6">
        <v>42.162999999999997</v>
      </c>
      <c r="DI186" s="6">
        <v>13.21</v>
      </c>
      <c r="DJ186" s="6">
        <v>62.529000000000003</v>
      </c>
      <c r="DK186" s="6">
        <v>10.298</v>
      </c>
      <c r="DL186" s="6">
        <v>6.0970000000000004</v>
      </c>
      <c r="DM186" s="6">
        <v>32.42</v>
      </c>
      <c r="DN186" s="6">
        <v>2.7160000000000002</v>
      </c>
      <c r="DO186" s="6">
        <v>12.739000000000001</v>
      </c>
      <c r="DP186" s="6">
        <v>3.343</v>
      </c>
      <c r="DQ186" s="6">
        <v>24.986000000000001</v>
      </c>
      <c r="DR186" s="6">
        <v>2.67</v>
      </c>
      <c r="DS186" s="6">
        <v>68.691000000000003</v>
      </c>
      <c r="DT186" s="6">
        <v>18.515000000000001</v>
      </c>
      <c r="DU186" s="6">
        <v>4.9580000000000002</v>
      </c>
      <c r="DV186" s="6">
        <v>8.23</v>
      </c>
      <c r="DW186" s="6">
        <v>10.351000000000001</v>
      </c>
      <c r="DX186" s="6">
        <v>7.7450000000000001</v>
      </c>
      <c r="DY186" s="6">
        <v>20.216000000000001</v>
      </c>
      <c r="DZ186" s="6">
        <v>5.2690000000000001</v>
      </c>
      <c r="EA186" s="6">
        <v>81.2</v>
      </c>
      <c r="EB186" s="6">
        <v>20.300999999999998</v>
      </c>
      <c r="EC186" s="6">
        <v>39.607999999999997</v>
      </c>
      <c r="ED186" s="6">
        <v>4.4489999999999998</v>
      </c>
      <c r="EE186" s="6">
        <v>15.992000000000001</v>
      </c>
      <c r="EF186" s="6">
        <v>10.228</v>
      </c>
      <c r="EG186" s="6">
        <v>18.888000000000002</v>
      </c>
      <c r="EH186" s="6">
        <v>4.3479999999999999</v>
      </c>
      <c r="EI186" s="6">
        <v>36.780999999999999</v>
      </c>
      <c r="EJ186" s="6">
        <v>19.972000000000001</v>
      </c>
      <c r="EK186" s="6">
        <v>44.948</v>
      </c>
      <c r="EL186" s="6">
        <v>27.46</v>
      </c>
      <c r="EM186" s="6">
        <v>14.696999999999999</v>
      </c>
      <c r="EN186" s="6">
        <v>3.2450000000000001</v>
      </c>
      <c r="EO186" s="6">
        <v>98.114000000000004</v>
      </c>
      <c r="EP186" s="6">
        <v>5.75</v>
      </c>
      <c r="EQ186" s="6">
        <v>23.585000000000001</v>
      </c>
      <c r="ER186" s="6">
        <v>30.542999999999999</v>
      </c>
      <c r="ES186" s="6">
        <v>49.213000000000001</v>
      </c>
      <c r="ET186" s="6">
        <v>116.63</v>
      </c>
      <c r="EU186" s="6">
        <v>19.727</v>
      </c>
      <c r="EV186" s="6">
        <v>7.25</v>
      </c>
      <c r="EW186" s="6">
        <v>40.771000000000001</v>
      </c>
      <c r="EX186" s="6">
        <v>3.2290000000000001</v>
      </c>
      <c r="EY186" s="6">
        <v>7.21</v>
      </c>
      <c r="EZ186" s="6">
        <v>14.145</v>
      </c>
      <c r="FA186" s="6">
        <v>6.952</v>
      </c>
      <c r="FB186" s="6">
        <v>5.0579999999999998</v>
      </c>
      <c r="FC186" s="6">
        <v>1.998</v>
      </c>
      <c r="FD186" s="6">
        <v>24.6</v>
      </c>
      <c r="FE186" s="6">
        <v>4.1840000000000002</v>
      </c>
      <c r="FF186" s="6">
        <v>0</v>
      </c>
    </row>
    <row r="187" spans="1:162" x14ac:dyDescent="0.25">
      <c r="A187" s="1" t="s">
        <v>235</v>
      </c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22"/>
      <c r="P187" s="22"/>
      <c r="Q187" s="22"/>
      <c r="R187" s="22"/>
      <c r="S187" s="22"/>
      <c r="T187" s="22"/>
      <c r="U187" s="23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 t="s">
        <v>54</v>
      </c>
      <c r="AY187" s="12" t="s">
        <v>54</v>
      </c>
      <c r="BZ187" s="6">
        <v>58.16</v>
      </c>
      <c r="CA187" s="6">
        <v>14.46</v>
      </c>
      <c r="CB187" s="6">
        <v>18.98</v>
      </c>
      <c r="CC187" s="6">
        <v>18.38</v>
      </c>
      <c r="CD187" s="6">
        <v>17.34</v>
      </c>
      <c r="CE187" s="6">
        <v>15.82</v>
      </c>
      <c r="CF187" s="6">
        <v>25.42</v>
      </c>
      <c r="CG187" s="6">
        <v>19.190000000000001</v>
      </c>
      <c r="CH187" s="6">
        <v>45.69</v>
      </c>
      <c r="CI187" s="6">
        <v>15.17</v>
      </c>
      <c r="CJ187" s="6">
        <v>22.67</v>
      </c>
      <c r="CK187" s="6">
        <v>22.29</v>
      </c>
      <c r="CL187" s="6">
        <v>38.96</v>
      </c>
      <c r="CM187" s="6">
        <v>17.28</v>
      </c>
      <c r="CN187" s="6">
        <v>22.85</v>
      </c>
      <c r="CO187" s="6">
        <v>22.37</v>
      </c>
      <c r="CP187" s="6">
        <v>37.22</v>
      </c>
      <c r="CQ187" s="6">
        <v>16.13</v>
      </c>
      <c r="CR187" s="6">
        <v>21</v>
      </c>
      <c r="CS187" s="6">
        <v>18.059999999999999</v>
      </c>
      <c r="CT187" s="6">
        <v>56.38</v>
      </c>
      <c r="CU187" s="6">
        <v>19.690000000000001</v>
      </c>
      <c r="CV187" s="6">
        <v>29.87</v>
      </c>
      <c r="CW187" s="6">
        <v>19.850000000000001</v>
      </c>
      <c r="CX187" s="6">
        <v>50.829000000000001</v>
      </c>
      <c r="CY187" s="6">
        <v>18.725999999999999</v>
      </c>
      <c r="CZ187" s="6">
        <v>31.638000000000002</v>
      </c>
      <c r="DA187" s="6">
        <v>25.15</v>
      </c>
      <c r="DB187" s="6">
        <v>67.489000000000004</v>
      </c>
      <c r="DC187" s="6">
        <v>19.667999999999999</v>
      </c>
      <c r="DD187" s="6">
        <v>32.323</v>
      </c>
      <c r="DE187" s="6">
        <v>31.056000000000001</v>
      </c>
      <c r="DF187" s="6">
        <v>56.948</v>
      </c>
      <c r="DG187" s="6">
        <v>26.157</v>
      </c>
      <c r="DH187" s="6">
        <v>36.417000000000002</v>
      </c>
      <c r="DI187" s="6">
        <v>22.841999999999999</v>
      </c>
      <c r="DJ187" s="6">
        <v>65.698999999999998</v>
      </c>
      <c r="DK187" s="6">
        <v>20.91</v>
      </c>
      <c r="DL187" s="6">
        <v>31.303000000000001</v>
      </c>
      <c r="DM187" s="6">
        <v>33.770000000000003</v>
      </c>
      <c r="DN187" s="6">
        <v>61.213000000000001</v>
      </c>
      <c r="DO187" s="6">
        <v>23.488</v>
      </c>
      <c r="DP187" s="6">
        <v>32.173999999999999</v>
      </c>
      <c r="DQ187" s="6">
        <v>23.477</v>
      </c>
      <c r="DR187" s="6">
        <v>53.243000000000002</v>
      </c>
      <c r="DS187" s="6">
        <v>24.199000000000002</v>
      </c>
      <c r="DT187" s="6">
        <v>33.155999999999999</v>
      </c>
      <c r="DU187" s="6">
        <v>24.327999999999999</v>
      </c>
      <c r="DV187" s="6">
        <v>48.933</v>
      </c>
      <c r="DW187" s="6">
        <v>19.204000000000001</v>
      </c>
      <c r="DX187" s="6">
        <v>29.826000000000001</v>
      </c>
      <c r="DY187" s="6">
        <v>25.495999999999999</v>
      </c>
      <c r="DZ187" s="6">
        <v>49.323999999999998</v>
      </c>
      <c r="EA187" s="6">
        <v>23.1</v>
      </c>
      <c r="EB187" s="6">
        <v>31.986999999999998</v>
      </c>
      <c r="EC187" s="6">
        <v>23.983000000000001</v>
      </c>
      <c r="ED187" s="6">
        <v>42.066000000000003</v>
      </c>
      <c r="EE187" s="6">
        <v>17.689</v>
      </c>
      <c r="EF187" s="6">
        <v>24.123000000000001</v>
      </c>
      <c r="EG187" s="6">
        <v>19.614000000000001</v>
      </c>
      <c r="EH187" s="6">
        <v>34.344999999999999</v>
      </c>
      <c r="EI187" s="6">
        <v>17.574000000000002</v>
      </c>
      <c r="EJ187" s="6">
        <v>21.207000000000001</v>
      </c>
      <c r="EK187" s="6">
        <v>23.042999999999999</v>
      </c>
      <c r="EL187" s="6">
        <v>38.276000000000003</v>
      </c>
      <c r="EM187" s="6">
        <v>19.984000000000002</v>
      </c>
      <c r="EN187" s="6">
        <v>24.445</v>
      </c>
      <c r="EO187" s="6">
        <v>20.363</v>
      </c>
      <c r="EP187" s="6">
        <v>35.927999999999997</v>
      </c>
      <c r="EQ187" s="6">
        <v>18.003</v>
      </c>
      <c r="ER187" s="6">
        <v>22.125</v>
      </c>
      <c r="ES187" s="6">
        <v>23.134</v>
      </c>
      <c r="ET187" s="6">
        <v>40.354999999999997</v>
      </c>
      <c r="EU187" s="6">
        <v>16.059999999999999</v>
      </c>
      <c r="EV187" s="6">
        <v>22.608000000000001</v>
      </c>
      <c r="EW187" s="6">
        <v>22.998999999999999</v>
      </c>
      <c r="EX187" s="6">
        <v>39.793999999999997</v>
      </c>
      <c r="EY187" s="6">
        <v>19.329999999999998</v>
      </c>
      <c r="EZ187" s="6">
        <v>20.25</v>
      </c>
      <c r="FA187" s="6">
        <v>18.288</v>
      </c>
      <c r="FB187" s="6">
        <v>34.462000000000003</v>
      </c>
      <c r="FC187" s="6">
        <v>14.975</v>
      </c>
      <c r="FD187" s="6">
        <v>20.54</v>
      </c>
      <c r="FE187" s="6">
        <v>19.725000000000001</v>
      </c>
      <c r="FF187" s="6">
        <v>0</v>
      </c>
    </row>
    <row r="188" spans="1:162" ht="66.75" customHeight="1" x14ac:dyDescent="0.25">
      <c r="A188" s="1" t="s">
        <v>236</v>
      </c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20"/>
      <c r="P188" s="20"/>
      <c r="Q188" s="20"/>
      <c r="R188" s="20"/>
      <c r="S188" s="20"/>
      <c r="T188" s="20"/>
      <c r="U188" s="21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 t="s">
        <v>54</v>
      </c>
      <c r="AY188" s="12" t="s">
        <v>54</v>
      </c>
      <c r="BZ188" s="6">
        <v>16.71</v>
      </c>
      <c r="CA188" s="6">
        <v>7.14</v>
      </c>
      <c r="CB188" s="6">
        <v>8.86</v>
      </c>
      <c r="CC188" s="6">
        <v>8.94</v>
      </c>
      <c r="CD188" s="6">
        <v>13</v>
      </c>
      <c r="CE188" s="6">
        <v>7.4</v>
      </c>
      <c r="CF188" s="6">
        <v>7.1</v>
      </c>
      <c r="CG188" s="6">
        <v>7.99</v>
      </c>
      <c r="CH188" s="6">
        <v>8.9</v>
      </c>
      <c r="CI188" s="6">
        <v>14.11</v>
      </c>
      <c r="CJ188" s="6">
        <v>6.02</v>
      </c>
      <c r="CK188" s="6">
        <v>7.34</v>
      </c>
      <c r="CL188" s="6">
        <v>15.15</v>
      </c>
      <c r="CM188" s="6">
        <v>13.02</v>
      </c>
      <c r="CN188" s="6">
        <v>12.33</v>
      </c>
      <c r="CO188" s="6">
        <v>11.54</v>
      </c>
      <c r="CP188" s="6">
        <v>8.5399999999999991</v>
      </c>
      <c r="CQ188" s="6">
        <v>13.94</v>
      </c>
      <c r="CR188" s="6">
        <v>11.67</v>
      </c>
      <c r="CS188" s="6">
        <v>6.97</v>
      </c>
      <c r="CT188" s="6">
        <v>9.77</v>
      </c>
      <c r="CU188" s="6">
        <v>8.83</v>
      </c>
      <c r="CV188" s="6">
        <v>9.06</v>
      </c>
      <c r="CW188" s="6">
        <v>9.23</v>
      </c>
      <c r="CX188" s="6">
        <v>6.2779999999999996</v>
      </c>
      <c r="CY188" s="6">
        <v>10.664999999999999</v>
      </c>
      <c r="CZ188" s="6">
        <v>7.8849999999999998</v>
      </c>
      <c r="DA188" s="6">
        <v>18.247</v>
      </c>
      <c r="DB188" s="6">
        <v>11.459</v>
      </c>
      <c r="DC188" s="6">
        <v>9.6809999999999992</v>
      </c>
      <c r="DD188" s="6">
        <v>13.776</v>
      </c>
      <c r="DE188" s="6">
        <v>10.459</v>
      </c>
      <c r="DF188" s="6">
        <v>6.3280000000000003</v>
      </c>
      <c r="DG188" s="6">
        <v>10.079000000000001</v>
      </c>
      <c r="DH188" s="6">
        <v>7.64</v>
      </c>
      <c r="DI188" s="6">
        <v>12.387</v>
      </c>
      <c r="DJ188" s="6">
        <v>11.472</v>
      </c>
      <c r="DK188" s="6">
        <v>11.423999999999999</v>
      </c>
      <c r="DL188" s="6">
        <v>9.3170000000000002</v>
      </c>
      <c r="DM188" s="6">
        <v>12.435</v>
      </c>
      <c r="DN188" s="6">
        <v>8.6950000000000003</v>
      </c>
      <c r="DO188" s="6">
        <v>10.73</v>
      </c>
      <c r="DP188" s="6">
        <v>8.8420000000000005</v>
      </c>
      <c r="DQ188" s="6">
        <v>8.5169999999999995</v>
      </c>
      <c r="DR188" s="6">
        <v>16.952999999999999</v>
      </c>
      <c r="DS188" s="6">
        <v>6.0830000000000002</v>
      </c>
      <c r="DT188" s="6">
        <v>9.9779999999999998</v>
      </c>
      <c r="DU188" s="6">
        <v>13.103999999999999</v>
      </c>
      <c r="DV188" s="6">
        <v>9.984</v>
      </c>
      <c r="DW188" s="6">
        <v>11.113</v>
      </c>
      <c r="DX188" s="6">
        <v>8.2899999999999991</v>
      </c>
      <c r="DY188" s="6">
        <v>13.976000000000001</v>
      </c>
      <c r="DZ188" s="6">
        <v>14.456</v>
      </c>
      <c r="EA188" s="6">
        <v>7.0350000000000001</v>
      </c>
      <c r="EB188" s="6">
        <v>9.0619999999999994</v>
      </c>
      <c r="EC188" s="6">
        <v>9.56</v>
      </c>
      <c r="ED188" s="6">
        <v>11.865</v>
      </c>
      <c r="EE188" s="6">
        <v>11.502000000000001</v>
      </c>
      <c r="EF188" s="6">
        <v>7.9669999999999996</v>
      </c>
      <c r="EG188" s="6">
        <v>7.1079999999999997</v>
      </c>
      <c r="EH188" s="6">
        <v>13.904999999999999</v>
      </c>
      <c r="EI188" s="6">
        <v>14.209</v>
      </c>
      <c r="EJ188" s="6">
        <v>17.393999999999998</v>
      </c>
      <c r="EK188" s="6">
        <v>12.695</v>
      </c>
      <c r="EL188" s="6">
        <v>12.657</v>
      </c>
      <c r="EM188" s="6">
        <v>10.276999999999999</v>
      </c>
      <c r="EN188" s="6">
        <v>11.845000000000001</v>
      </c>
      <c r="EO188" s="6">
        <v>9.7829999999999995</v>
      </c>
      <c r="EP188" s="6">
        <v>6.0890000000000004</v>
      </c>
      <c r="EQ188" s="6">
        <v>9.8510000000000009</v>
      </c>
      <c r="ER188" s="6">
        <v>9.0830000000000002</v>
      </c>
      <c r="ES188" s="6">
        <v>6.1989999999999998</v>
      </c>
      <c r="ET188" s="6">
        <v>6.2409999999999997</v>
      </c>
      <c r="EU188" s="6">
        <v>6.431</v>
      </c>
      <c r="EV188" s="6">
        <v>9.7850000000000001</v>
      </c>
      <c r="EW188" s="6">
        <v>13.445</v>
      </c>
      <c r="EX188" s="6">
        <v>4.9619999999999997</v>
      </c>
      <c r="EY188" s="6">
        <v>7.1589999999999998</v>
      </c>
      <c r="EZ188" s="6">
        <v>10.384</v>
      </c>
      <c r="FA188" s="6">
        <v>7.42</v>
      </c>
      <c r="FB188" s="6">
        <v>7.4080000000000004</v>
      </c>
      <c r="FC188" s="6">
        <v>13.3</v>
      </c>
      <c r="FD188" s="6">
        <v>6.117</v>
      </c>
      <c r="FE188" s="6">
        <v>4.9400000000000004</v>
      </c>
      <c r="FF188" s="6">
        <v>0</v>
      </c>
    </row>
    <row r="189" spans="1:162" x14ac:dyDescent="0.25">
      <c r="A189" s="1" t="s">
        <v>237</v>
      </c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20"/>
      <c r="P189" s="20"/>
      <c r="Q189" s="20"/>
      <c r="R189" s="20"/>
      <c r="S189" s="20"/>
      <c r="T189" s="20"/>
      <c r="U189" s="21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 t="s">
        <v>54</v>
      </c>
      <c r="AY189" s="12" t="s">
        <v>54</v>
      </c>
      <c r="BZ189" s="6">
        <v>12.6</v>
      </c>
      <c r="CA189" s="6">
        <v>12.77</v>
      </c>
      <c r="CB189" s="6">
        <v>16.21</v>
      </c>
      <c r="CC189" s="6">
        <v>8</v>
      </c>
      <c r="CD189" s="6">
        <v>14.66</v>
      </c>
      <c r="CE189" s="6">
        <v>25.25</v>
      </c>
      <c r="CF189" s="6">
        <v>12.08</v>
      </c>
      <c r="CG189" s="6">
        <v>15.22</v>
      </c>
      <c r="CH189" s="6">
        <v>17.579999999999998</v>
      </c>
      <c r="CI189" s="6">
        <v>21.36</v>
      </c>
      <c r="CJ189" s="6">
        <v>13.78</v>
      </c>
      <c r="CK189" s="6">
        <v>10.06</v>
      </c>
      <c r="CL189" s="6">
        <v>12.65</v>
      </c>
      <c r="CM189" s="6">
        <v>13.22</v>
      </c>
      <c r="CN189" s="6">
        <v>14.08</v>
      </c>
      <c r="CO189" s="6">
        <v>11.27</v>
      </c>
      <c r="CP189" s="6">
        <v>12.21</v>
      </c>
      <c r="CQ189" s="6">
        <v>13.28</v>
      </c>
      <c r="CR189" s="6">
        <v>12.76</v>
      </c>
      <c r="CS189" s="6">
        <v>15.1</v>
      </c>
      <c r="CT189" s="6">
        <v>35.18</v>
      </c>
      <c r="CU189" s="6">
        <v>10.88</v>
      </c>
      <c r="CV189" s="6">
        <v>12.8</v>
      </c>
      <c r="CW189" s="6">
        <v>14.2</v>
      </c>
      <c r="CX189" s="6">
        <v>15.776</v>
      </c>
      <c r="CY189" s="6">
        <v>12.236000000000001</v>
      </c>
      <c r="CZ189" s="6">
        <v>11.964</v>
      </c>
      <c r="DA189" s="6">
        <v>12.811999999999999</v>
      </c>
      <c r="DB189" s="6">
        <v>15.173999999999999</v>
      </c>
      <c r="DC189" s="6">
        <v>16.684999999999999</v>
      </c>
      <c r="DD189" s="6">
        <v>16.96</v>
      </c>
      <c r="DE189" s="6">
        <v>13.457000000000001</v>
      </c>
      <c r="DF189" s="6">
        <v>22.132000000000001</v>
      </c>
      <c r="DG189" s="6">
        <v>18.085999999999999</v>
      </c>
      <c r="DH189" s="6">
        <v>17.289000000000001</v>
      </c>
      <c r="DI189" s="6">
        <v>12.614000000000001</v>
      </c>
      <c r="DJ189" s="6">
        <v>23.556999999999999</v>
      </c>
      <c r="DK189" s="6">
        <v>23.274999999999999</v>
      </c>
      <c r="DL189" s="6">
        <v>16.683</v>
      </c>
      <c r="DM189" s="6">
        <v>10.801</v>
      </c>
      <c r="DN189" s="6">
        <v>19.52</v>
      </c>
      <c r="DO189" s="6">
        <v>14.82</v>
      </c>
      <c r="DP189" s="6">
        <v>12.041</v>
      </c>
      <c r="DQ189" s="6">
        <v>19.158000000000001</v>
      </c>
      <c r="DR189" s="6">
        <v>19.204000000000001</v>
      </c>
      <c r="DS189" s="6">
        <v>40.064999999999998</v>
      </c>
      <c r="DT189" s="6">
        <v>20.922999999999998</v>
      </c>
      <c r="DU189" s="6">
        <v>18.379000000000001</v>
      </c>
      <c r="DV189" s="6">
        <v>16.744</v>
      </c>
      <c r="DW189" s="6">
        <v>14.715999999999999</v>
      </c>
      <c r="DX189" s="6">
        <v>12.749000000000001</v>
      </c>
      <c r="DY189" s="6">
        <v>17.402999999999999</v>
      </c>
      <c r="DZ189" s="6">
        <v>12.491</v>
      </c>
      <c r="EA189" s="6">
        <v>16.314</v>
      </c>
      <c r="EB189" s="6">
        <v>17.471</v>
      </c>
      <c r="EC189" s="6">
        <v>20.605</v>
      </c>
      <c r="ED189" s="6">
        <v>24.87</v>
      </c>
      <c r="EE189" s="6">
        <v>10.814</v>
      </c>
      <c r="EF189" s="6">
        <v>11.276999999999999</v>
      </c>
      <c r="EG189" s="6">
        <v>23.488</v>
      </c>
      <c r="EH189" s="6">
        <v>16.794</v>
      </c>
      <c r="EI189" s="6">
        <v>14.898</v>
      </c>
      <c r="EJ189" s="6">
        <v>19.038</v>
      </c>
      <c r="EK189" s="6">
        <v>15.365</v>
      </c>
      <c r="EL189" s="6">
        <v>11.824</v>
      </c>
      <c r="EM189" s="6">
        <v>18.059999999999999</v>
      </c>
      <c r="EN189" s="6">
        <v>19.718</v>
      </c>
      <c r="EO189" s="6">
        <v>11.555999999999999</v>
      </c>
      <c r="EP189" s="6">
        <v>21.265999999999998</v>
      </c>
      <c r="EQ189" s="6">
        <v>17.739000000000001</v>
      </c>
      <c r="ER189" s="6">
        <v>14.747</v>
      </c>
      <c r="ES189" s="6">
        <v>10.821</v>
      </c>
      <c r="ET189" s="6">
        <v>25.861999999999998</v>
      </c>
      <c r="EU189" s="6">
        <v>12.109</v>
      </c>
      <c r="EV189" s="6">
        <v>17.526</v>
      </c>
      <c r="EW189" s="6">
        <v>18.224</v>
      </c>
      <c r="EX189" s="6">
        <v>21.195</v>
      </c>
      <c r="EY189" s="6">
        <v>10.462</v>
      </c>
      <c r="EZ189" s="6">
        <v>17.184999999999999</v>
      </c>
      <c r="FA189" s="6">
        <v>15.853999999999999</v>
      </c>
      <c r="FB189" s="6">
        <v>24.73</v>
      </c>
      <c r="FC189" s="6">
        <v>10.433</v>
      </c>
      <c r="FD189" s="6">
        <v>19.457000000000001</v>
      </c>
      <c r="FE189" s="6">
        <v>25.774999999999999</v>
      </c>
      <c r="FF189" s="6">
        <v>0</v>
      </c>
    </row>
    <row r="190" spans="1:162" x14ac:dyDescent="0.25">
      <c r="A190" s="1" t="s">
        <v>238</v>
      </c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20"/>
      <c r="P190" s="20"/>
      <c r="Q190" s="20"/>
      <c r="R190" s="20"/>
      <c r="S190" s="20"/>
      <c r="T190" s="20"/>
      <c r="U190" s="21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 t="s">
        <v>54</v>
      </c>
      <c r="AY190" s="12" t="s">
        <v>54</v>
      </c>
      <c r="BZ190" s="6">
        <v>24.22</v>
      </c>
      <c r="CA190" s="6">
        <v>33.74</v>
      </c>
      <c r="CB190" s="6">
        <v>17.05</v>
      </c>
      <c r="CC190" s="6">
        <v>13.19</v>
      </c>
      <c r="CD190" s="6">
        <v>25.96</v>
      </c>
      <c r="CE190" s="6">
        <v>14.17</v>
      </c>
      <c r="CF190" s="6">
        <v>26.91</v>
      </c>
      <c r="CG190" s="6">
        <v>30.43</v>
      </c>
      <c r="CH190" s="6">
        <v>20.82</v>
      </c>
      <c r="CI190" s="6">
        <v>18.39</v>
      </c>
      <c r="CJ190" s="6">
        <v>19.63</v>
      </c>
      <c r="CK190" s="6">
        <v>37.04</v>
      </c>
      <c r="CL190" s="6">
        <v>21.81</v>
      </c>
      <c r="CM190" s="6">
        <v>20.54</v>
      </c>
      <c r="CN190" s="6">
        <v>14.65</v>
      </c>
      <c r="CO190" s="6">
        <v>17.32</v>
      </c>
      <c r="CP190" s="6">
        <v>16.34</v>
      </c>
      <c r="CQ190" s="6">
        <v>22.16</v>
      </c>
      <c r="CR190" s="6">
        <v>20.96</v>
      </c>
      <c r="CS190" s="6">
        <v>30.89</v>
      </c>
      <c r="CT190" s="6">
        <v>29.4</v>
      </c>
      <c r="CU190" s="6">
        <v>22.97</v>
      </c>
      <c r="CV190" s="6">
        <v>21.3</v>
      </c>
      <c r="CW190" s="6">
        <v>22.83</v>
      </c>
      <c r="CX190" s="6">
        <v>20.992999999999999</v>
      </c>
      <c r="CY190" s="6">
        <v>35.207999999999998</v>
      </c>
      <c r="CZ190" s="6">
        <v>26.849</v>
      </c>
      <c r="DA190" s="6">
        <v>15.808</v>
      </c>
      <c r="DB190" s="6">
        <v>22.338999999999999</v>
      </c>
      <c r="DC190" s="6">
        <v>19.213999999999999</v>
      </c>
      <c r="DD190" s="6">
        <v>29.31</v>
      </c>
      <c r="DE190" s="6">
        <v>24.917999999999999</v>
      </c>
      <c r="DF190" s="6">
        <v>31.050999999999998</v>
      </c>
      <c r="DG190" s="6">
        <v>23.641999999999999</v>
      </c>
      <c r="DH190" s="6">
        <v>27.498000000000001</v>
      </c>
      <c r="DI190" s="6">
        <v>20.033000000000001</v>
      </c>
      <c r="DJ190" s="6">
        <v>36.301000000000002</v>
      </c>
      <c r="DK190" s="6">
        <v>16.931999999999999</v>
      </c>
      <c r="DL190" s="6">
        <v>27.053000000000001</v>
      </c>
      <c r="DM190" s="6">
        <v>23.49</v>
      </c>
      <c r="DN190" s="6">
        <v>23.169</v>
      </c>
      <c r="DO190" s="6">
        <v>18.414999999999999</v>
      </c>
      <c r="DP190" s="6">
        <v>16.777000000000001</v>
      </c>
      <c r="DQ190" s="6">
        <v>18.178999999999998</v>
      </c>
      <c r="DR190" s="6">
        <v>28.879000000000001</v>
      </c>
      <c r="DS190" s="6">
        <v>16.312000000000001</v>
      </c>
      <c r="DT190" s="6">
        <v>25.591999999999999</v>
      </c>
      <c r="DU190" s="6">
        <v>24.524000000000001</v>
      </c>
      <c r="DV190" s="6">
        <v>27.783000000000001</v>
      </c>
      <c r="DW190" s="6">
        <v>21.72</v>
      </c>
      <c r="DX190" s="6">
        <v>25.94</v>
      </c>
      <c r="DY190" s="6">
        <v>18.029</v>
      </c>
      <c r="DZ190" s="6">
        <v>26.207999999999998</v>
      </c>
      <c r="EA190" s="6">
        <v>22.164000000000001</v>
      </c>
      <c r="EB190" s="6">
        <v>23.763999999999999</v>
      </c>
      <c r="EC190" s="6">
        <v>33.005000000000003</v>
      </c>
      <c r="ED190" s="6">
        <v>21.827000000000002</v>
      </c>
      <c r="EE190" s="6">
        <v>20.655000000000001</v>
      </c>
      <c r="EF190" s="6">
        <v>24.077999999999999</v>
      </c>
      <c r="EG190" s="6">
        <v>14.01</v>
      </c>
      <c r="EH190" s="6">
        <v>35.466999999999999</v>
      </c>
      <c r="EI190" s="6">
        <v>21.393999999999998</v>
      </c>
      <c r="EJ190" s="6">
        <v>20.216000000000001</v>
      </c>
      <c r="EK190" s="6">
        <v>19.859000000000002</v>
      </c>
      <c r="EL190" s="6">
        <v>23.286999999999999</v>
      </c>
      <c r="EM190" s="6">
        <v>20.401</v>
      </c>
      <c r="EN190" s="6">
        <v>30.713999999999999</v>
      </c>
      <c r="EO190" s="6">
        <v>22.306000000000001</v>
      </c>
      <c r="EP190" s="6">
        <v>20.195</v>
      </c>
      <c r="EQ190" s="6">
        <v>22.72</v>
      </c>
      <c r="ER190" s="6">
        <v>32.526000000000003</v>
      </c>
      <c r="ES190" s="6">
        <v>36.896000000000001</v>
      </c>
      <c r="ET190" s="6">
        <v>30.963000000000001</v>
      </c>
      <c r="EU190" s="6">
        <v>24.268999999999998</v>
      </c>
      <c r="EV190" s="6">
        <v>20.143000000000001</v>
      </c>
      <c r="EW190" s="6">
        <v>23.73</v>
      </c>
      <c r="EX190" s="6">
        <v>18.062000000000001</v>
      </c>
      <c r="EY190" s="6">
        <v>28.768999999999998</v>
      </c>
      <c r="EZ190" s="6">
        <v>21.527999999999999</v>
      </c>
      <c r="FA190" s="6">
        <v>22.504000000000001</v>
      </c>
      <c r="FB190" s="6">
        <v>21.300999999999998</v>
      </c>
      <c r="FC190" s="6">
        <v>26.827999999999999</v>
      </c>
      <c r="FD190" s="6">
        <v>20.652000000000001</v>
      </c>
      <c r="FE190" s="6">
        <v>21.478999999999999</v>
      </c>
      <c r="FF190" s="6">
        <v>0</v>
      </c>
    </row>
    <row r="191" spans="1:162" x14ac:dyDescent="0.25">
      <c r="A191" s="1" t="s">
        <v>239</v>
      </c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20"/>
      <c r="P191" s="20"/>
      <c r="Q191" s="20"/>
      <c r="R191" s="20"/>
      <c r="S191" s="20"/>
      <c r="T191" s="20"/>
      <c r="U191" s="21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 t="s">
        <v>54</v>
      </c>
      <c r="AY191" s="12" t="s">
        <v>54</v>
      </c>
      <c r="BZ191" s="6">
        <v>111.59</v>
      </c>
      <c r="CA191" s="6">
        <v>97.2</v>
      </c>
      <c r="CB191" s="6">
        <v>128.65</v>
      </c>
      <c r="CC191" s="6">
        <v>162.55000000000001</v>
      </c>
      <c r="CD191" s="6">
        <v>133.25</v>
      </c>
      <c r="CE191" s="6">
        <v>117.13</v>
      </c>
      <c r="CF191" s="6">
        <v>140.88</v>
      </c>
      <c r="CG191" s="6">
        <v>174.72</v>
      </c>
      <c r="CH191" s="6">
        <v>141.38999999999999</v>
      </c>
      <c r="CI191" s="6">
        <v>116.98</v>
      </c>
      <c r="CJ191" s="6">
        <v>82.49</v>
      </c>
      <c r="CK191" s="6">
        <v>177.8</v>
      </c>
      <c r="CL191" s="6">
        <v>135.13</v>
      </c>
      <c r="CM191" s="6">
        <v>129.37</v>
      </c>
      <c r="CN191" s="6">
        <v>118.71</v>
      </c>
      <c r="CO191" s="6">
        <v>196.77</v>
      </c>
      <c r="CP191" s="6">
        <v>112.36</v>
      </c>
      <c r="CQ191" s="6">
        <v>120.6</v>
      </c>
      <c r="CR191" s="6">
        <v>130.62</v>
      </c>
      <c r="CS191" s="6">
        <v>180.7</v>
      </c>
      <c r="CT191" s="6">
        <v>198.77</v>
      </c>
      <c r="CU191" s="6">
        <v>107.65</v>
      </c>
      <c r="CV191" s="6">
        <v>72.48</v>
      </c>
      <c r="CW191" s="6">
        <v>191.17</v>
      </c>
      <c r="CX191" s="6">
        <v>148.40899999999999</v>
      </c>
      <c r="CY191" s="6">
        <v>119.8</v>
      </c>
      <c r="CZ191" s="6">
        <v>107.16</v>
      </c>
      <c r="DA191" s="6">
        <v>144.52099999999999</v>
      </c>
      <c r="DB191" s="6">
        <v>125.774</v>
      </c>
      <c r="DC191" s="6">
        <v>126.866</v>
      </c>
      <c r="DD191" s="6">
        <v>128.36199999999999</v>
      </c>
      <c r="DE191" s="6">
        <v>180.08699999999999</v>
      </c>
      <c r="DF191" s="6">
        <v>123.46599999999999</v>
      </c>
      <c r="DG191" s="6">
        <v>125.745</v>
      </c>
      <c r="DH191" s="6">
        <v>126.79600000000001</v>
      </c>
      <c r="DI191" s="6">
        <v>170.47800000000001</v>
      </c>
      <c r="DJ191" s="6">
        <v>155.60400000000001</v>
      </c>
      <c r="DK191" s="6">
        <v>97.402000000000001</v>
      </c>
      <c r="DL191" s="6">
        <v>127.11499999999999</v>
      </c>
      <c r="DM191" s="6">
        <v>152.59</v>
      </c>
      <c r="DN191" s="6">
        <v>150.488</v>
      </c>
      <c r="DO191" s="6">
        <v>110.577</v>
      </c>
      <c r="DP191" s="6">
        <v>127.62</v>
      </c>
      <c r="DQ191" s="6">
        <v>152.72</v>
      </c>
      <c r="DR191" s="6">
        <v>120.678</v>
      </c>
      <c r="DS191" s="6">
        <v>133.65700000000001</v>
      </c>
      <c r="DT191" s="6">
        <v>109.73099999999999</v>
      </c>
      <c r="DU191" s="6">
        <v>188.58</v>
      </c>
      <c r="DV191" s="6">
        <v>140.31800000000001</v>
      </c>
      <c r="DW191" s="6">
        <v>124.03400000000001</v>
      </c>
      <c r="DX191" s="6">
        <v>110.995</v>
      </c>
      <c r="DY191" s="6">
        <v>162.096</v>
      </c>
      <c r="DZ191" s="6">
        <v>131.167</v>
      </c>
      <c r="EA191" s="6">
        <v>141.459</v>
      </c>
      <c r="EB191" s="6">
        <v>112.226</v>
      </c>
      <c r="EC191" s="6">
        <v>157.13999999999999</v>
      </c>
      <c r="ED191" s="6">
        <v>146.376</v>
      </c>
      <c r="EE191" s="6">
        <v>121.19799999999999</v>
      </c>
      <c r="EF191" s="6">
        <v>132.88399999999999</v>
      </c>
      <c r="EG191" s="6">
        <v>150.49700000000001</v>
      </c>
      <c r="EH191" s="6">
        <v>138.86099999999999</v>
      </c>
      <c r="EI191" s="6">
        <v>115.54</v>
      </c>
      <c r="EJ191" s="6">
        <v>140.54900000000001</v>
      </c>
      <c r="EK191" s="6">
        <v>183.89699999999999</v>
      </c>
      <c r="EL191" s="6">
        <v>116.718</v>
      </c>
      <c r="EM191" s="6">
        <v>117.518</v>
      </c>
      <c r="EN191" s="6">
        <v>128.89599999999999</v>
      </c>
      <c r="EO191" s="6">
        <v>152.39500000000001</v>
      </c>
      <c r="EP191" s="6">
        <v>130.65</v>
      </c>
      <c r="EQ191" s="6">
        <v>132.52000000000001</v>
      </c>
      <c r="ER191" s="6">
        <v>128.48099999999999</v>
      </c>
      <c r="ES191" s="6">
        <v>150.41499999999999</v>
      </c>
      <c r="ET191" s="6">
        <v>104.072</v>
      </c>
      <c r="EU191" s="6">
        <v>139.821</v>
      </c>
      <c r="EV191" s="6">
        <v>125.405</v>
      </c>
      <c r="EW191" s="6">
        <v>142.81899999999999</v>
      </c>
      <c r="EX191" s="6">
        <v>164.00200000000001</v>
      </c>
      <c r="EY191" s="6">
        <v>134.41499999999999</v>
      </c>
      <c r="EZ191" s="6">
        <v>136.24600000000001</v>
      </c>
      <c r="FA191" s="6">
        <v>147.761</v>
      </c>
      <c r="FB191" s="6">
        <v>144.131</v>
      </c>
      <c r="FC191" s="6">
        <v>124.905</v>
      </c>
      <c r="FD191" s="6">
        <v>135.887</v>
      </c>
      <c r="FE191" s="6">
        <v>171.15299999999999</v>
      </c>
      <c r="FF191" s="6">
        <v>0</v>
      </c>
    </row>
    <row r="192" spans="1:162" x14ac:dyDescent="0.25">
      <c r="A192" s="1" t="s">
        <v>240</v>
      </c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20"/>
      <c r="P192" s="20"/>
      <c r="Q192" s="20"/>
      <c r="R192" s="20"/>
      <c r="S192" s="20"/>
      <c r="T192" s="20"/>
      <c r="U192" s="21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 t="s">
        <v>54</v>
      </c>
      <c r="AY192" s="12" t="s">
        <v>54</v>
      </c>
      <c r="BZ192" s="6">
        <v>13</v>
      </c>
      <c r="CA192" s="6">
        <v>24.41</v>
      </c>
      <c r="CB192" s="6" t="s">
        <v>1314</v>
      </c>
      <c r="CC192" s="6">
        <v>92</v>
      </c>
      <c r="CD192" s="6">
        <v>5</v>
      </c>
      <c r="CE192" s="6" t="s">
        <v>1314</v>
      </c>
      <c r="CF192" s="6" t="s">
        <v>1314</v>
      </c>
      <c r="CG192" s="6">
        <v>41.14</v>
      </c>
      <c r="CH192" s="6">
        <v>145.36000000000001</v>
      </c>
      <c r="CI192" s="6">
        <v>32.229999999999997</v>
      </c>
      <c r="CJ192" s="6">
        <v>81</v>
      </c>
      <c r="CK192" s="6">
        <v>95.23</v>
      </c>
      <c r="CL192" s="6" t="s">
        <v>1314</v>
      </c>
      <c r="CM192" s="6" t="s">
        <v>1314</v>
      </c>
      <c r="CN192" s="6">
        <v>53</v>
      </c>
      <c r="CO192" s="6" t="s">
        <v>1314</v>
      </c>
      <c r="CP192" s="6" t="s">
        <v>1314</v>
      </c>
      <c r="CQ192" s="6" t="s">
        <v>1314</v>
      </c>
      <c r="CR192" s="6" t="s">
        <v>1314</v>
      </c>
      <c r="CS192" s="6">
        <v>300.92</v>
      </c>
      <c r="CT192" s="6" t="s">
        <v>1314</v>
      </c>
      <c r="CU192" s="6">
        <v>30</v>
      </c>
      <c r="CV192" s="6">
        <v>79.53</v>
      </c>
      <c r="CW192" s="6">
        <v>97.98</v>
      </c>
      <c r="CX192" s="6">
        <v>7</v>
      </c>
      <c r="CY192" s="6">
        <v>59.365000000000002</v>
      </c>
      <c r="CZ192" s="6">
        <v>99.084000000000003</v>
      </c>
      <c r="DA192" s="6">
        <v>125.458</v>
      </c>
      <c r="DB192" s="6">
        <v>41.439</v>
      </c>
      <c r="DC192" s="6">
        <v>39.290999999999997</v>
      </c>
      <c r="DD192" s="6">
        <v>88.275000000000006</v>
      </c>
      <c r="DE192" s="6">
        <v>54.137999999999998</v>
      </c>
      <c r="DF192" s="6">
        <v>22.759</v>
      </c>
      <c r="DG192" s="6">
        <v>102.554</v>
      </c>
      <c r="DH192" s="6">
        <v>69.022999999999996</v>
      </c>
      <c r="DI192" s="6">
        <v>116.402</v>
      </c>
      <c r="DJ192" s="6">
        <v>50.276000000000003</v>
      </c>
      <c r="DK192" s="6">
        <v>32.518999999999998</v>
      </c>
      <c r="DL192" s="6">
        <v>69.427999999999997</v>
      </c>
      <c r="DM192" s="6">
        <v>59.176000000000002</v>
      </c>
      <c r="DN192" s="6">
        <v>69.433999999999997</v>
      </c>
      <c r="DO192" s="6">
        <v>57.359000000000002</v>
      </c>
      <c r="DP192" s="6">
        <v>152.55000000000001</v>
      </c>
      <c r="DQ192" s="6">
        <v>175.15899999999999</v>
      </c>
      <c r="DR192" s="6">
        <v>125.55200000000001</v>
      </c>
      <c r="DS192" s="6">
        <v>25.207999999999998</v>
      </c>
      <c r="DT192" s="6">
        <v>108.917</v>
      </c>
      <c r="DU192" s="6">
        <v>96.716999999999999</v>
      </c>
      <c r="DV192" s="6">
        <v>241.506</v>
      </c>
      <c r="DW192" s="6">
        <v>65.117999999999995</v>
      </c>
      <c r="DX192" s="6">
        <v>48.338000000000001</v>
      </c>
      <c r="DY192" s="6">
        <v>48.984999999999999</v>
      </c>
      <c r="DZ192" s="6">
        <v>164.06100000000001</v>
      </c>
      <c r="EA192" s="6">
        <v>80.372</v>
      </c>
      <c r="EB192" s="6">
        <v>76.584000000000003</v>
      </c>
      <c r="EC192" s="6">
        <v>55.11</v>
      </c>
      <c r="ED192" s="6">
        <v>44.832999999999998</v>
      </c>
      <c r="EE192" s="6">
        <v>53.500999999999998</v>
      </c>
      <c r="EF192" s="6">
        <v>23.07</v>
      </c>
      <c r="EG192" s="6">
        <v>118.896</v>
      </c>
      <c r="EH192" s="6">
        <v>43.98</v>
      </c>
      <c r="EI192" s="6">
        <v>58.371000000000002</v>
      </c>
      <c r="EJ192" s="6">
        <v>122.23399999999999</v>
      </c>
      <c r="EK192" s="6">
        <v>30.132000000000001</v>
      </c>
      <c r="EL192" s="6">
        <v>33.462000000000003</v>
      </c>
      <c r="EM192" s="6">
        <v>56.726999999999997</v>
      </c>
      <c r="EN192" s="6">
        <v>55.451000000000001</v>
      </c>
      <c r="EO192" s="6">
        <v>49.152000000000001</v>
      </c>
      <c r="EP192" s="6">
        <v>96.123000000000005</v>
      </c>
      <c r="EQ192" s="6">
        <v>18.638999999999999</v>
      </c>
      <c r="ER192" s="6">
        <v>71.352000000000004</v>
      </c>
      <c r="ES192" s="6">
        <v>38.271000000000001</v>
      </c>
      <c r="ET192" s="6">
        <v>38.075000000000003</v>
      </c>
      <c r="EU192" s="6">
        <v>49.645000000000003</v>
      </c>
      <c r="EV192" s="6">
        <v>52.773000000000003</v>
      </c>
      <c r="EW192" s="6">
        <v>95.188999999999993</v>
      </c>
      <c r="EX192" s="6">
        <v>165.285</v>
      </c>
      <c r="EY192" s="6">
        <v>94.712999999999994</v>
      </c>
      <c r="EZ192" s="6">
        <v>28.759</v>
      </c>
      <c r="FA192" s="6">
        <v>99.509</v>
      </c>
      <c r="FB192" s="6">
        <v>44.122</v>
      </c>
      <c r="FC192" s="6">
        <v>184.67400000000001</v>
      </c>
      <c r="FD192" s="6">
        <v>72.323999999999998</v>
      </c>
      <c r="FE192" s="6">
        <v>160.548</v>
      </c>
      <c r="FF192" s="6">
        <v>0</v>
      </c>
    </row>
    <row r="193" spans="1:162" x14ac:dyDescent="0.25">
      <c r="A193" s="1" t="s">
        <v>241</v>
      </c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20"/>
      <c r="P193" s="20"/>
      <c r="Q193" s="20"/>
      <c r="R193" s="20"/>
      <c r="S193" s="20"/>
      <c r="T193" s="20"/>
      <c r="U193" s="21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 t="s">
        <v>54</v>
      </c>
      <c r="AY193" s="12" t="s">
        <v>54</v>
      </c>
      <c r="BZ193" s="6">
        <v>19.75</v>
      </c>
      <c r="CA193" s="6">
        <v>8.76</v>
      </c>
      <c r="CB193" s="6">
        <v>6.34</v>
      </c>
      <c r="CC193" s="6">
        <v>7.21</v>
      </c>
      <c r="CD193" s="6">
        <v>12.26</v>
      </c>
      <c r="CE193" s="6">
        <v>11.21</v>
      </c>
      <c r="CF193" s="6">
        <v>18.190000000000001</v>
      </c>
      <c r="CG193" s="6">
        <v>25.76</v>
      </c>
      <c r="CH193" s="6">
        <v>19.239999999999998</v>
      </c>
      <c r="CI193" s="6">
        <v>8.0399999999999991</v>
      </c>
      <c r="CJ193" s="6">
        <v>4.8600000000000003</v>
      </c>
      <c r="CK193" s="6">
        <v>4.7699999999999996</v>
      </c>
      <c r="CL193" s="6">
        <v>4.29</v>
      </c>
      <c r="CM193" s="6">
        <v>9.3000000000000007</v>
      </c>
      <c r="CN193" s="6">
        <v>11.86</v>
      </c>
      <c r="CO193" s="6">
        <v>97.05</v>
      </c>
      <c r="CP193" s="6">
        <v>2.94</v>
      </c>
      <c r="CQ193" s="6">
        <v>14</v>
      </c>
      <c r="CR193" s="6">
        <v>9.41</v>
      </c>
      <c r="CS193" s="6">
        <v>9.9499999999999993</v>
      </c>
      <c r="CT193" s="6">
        <v>6.37</v>
      </c>
      <c r="CU193" s="6">
        <v>7.76</v>
      </c>
      <c r="CV193" s="6">
        <v>58.01</v>
      </c>
      <c r="CW193" s="6">
        <v>7.67</v>
      </c>
      <c r="CX193" s="6">
        <v>21.486999999999998</v>
      </c>
      <c r="CY193" s="6">
        <v>9.8940000000000001</v>
      </c>
      <c r="CZ193" s="6">
        <v>20.257000000000001</v>
      </c>
      <c r="DA193" s="6">
        <v>7.093</v>
      </c>
      <c r="DB193" s="6">
        <v>27</v>
      </c>
      <c r="DC193" s="6">
        <v>6.5149999999999997</v>
      </c>
      <c r="DD193" s="6">
        <v>11.87</v>
      </c>
      <c r="DE193" s="6">
        <v>54</v>
      </c>
      <c r="DF193" s="6">
        <v>91.433000000000007</v>
      </c>
      <c r="DG193" s="6">
        <v>4.5030000000000001</v>
      </c>
      <c r="DH193" s="6">
        <v>7.4859999999999998</v>
      </c>
      <c r="DI193" s="6">
        <v>18.245000000000001</v>
      </c>
      <c r="DJ193" s="6">
        <v>5.1269999999999998</v>
      </c>
      <c r="DK193" s="6">
        <v>9.4789999999999992</v>
      </c>
      <c r="DL193" s="6">
        <v>9.6920000000000002</v>
      </c>
      <c r="DM193" s="6">
        <v>28.899000000000001</v>
      </c>
      <c r="DN193" s="6">
        <v>16.004999999999999</v>
      </c>
      <c r="DO193" s="6">
        <v>22.395</v>
      </c>
      <c r="DP193" s="6">
        <v>2.992</v>
      </c>
      <c r="DQ193" s="6">
        <v>12.398</v>
      </c>
      <c r="DR193" s="6">
        <v>5.4530000000000003</v>
      </c>
      <c r="DS193" s="6">
        <v>5.1280000000000001</v>
      </c>
      <c r="DT193" s="6">
        <v>8.9649999999999999</v>
      </c>
      <c r="DU193" s="6">
        <v>62.774000000000001</v>
      </c>
      <c r="DV193" s="6">
        <v>8.93</v>
      </c>
      <c r="DW193" s="6">
        <v>111.76</v>
      </c>
      <c r="DX193" s="6">
        <v>11.428000000000001</v>
      </c>
      <c r="DY193" s="6">
        <v>37.04</v>
      </c>
      <c r="DZ193" s="6">
        <v>14.523999999999999</v>
      </c>
      <c r="EA193" s="6">
        <v>9.0340000000000007</v>
      </c>
      <c r="EB193" s="6">
        <v>6.4889999999999999</v>
      </c>
      <c r="EC193" s="6">
        <v>6.4119999999999999</v>
      </c>
      <c r="ED193" s="6">
        <v>1.244</v>
      </c>
      <c r="EE193" s="6">
        <v>7.7939999999999996</v>
      </c>
      <c r="EF193" s="6">
        <v>8.07</v>
      </c>
      <c r="EG193" s="6">
        <v>10.741</v>
      </c>
      <c r="EH193" s="6">
        <v>0.57199999999999995</v>
      </c>
      <c r="EI193" s="6">
        <v>7.383</v>
      </c>
      <c r="EJ193" s="6">
        <v>20.004999999999999</v>
      </c>
      <c r="EK193" s="6">
        <v>9.4190000000000005</v>
      </c>
      <c r="EL193" s="6">
        <v>5.968</v>
      </c>
      <c r="EM193" s="6">
        <v>29.378</v>
      </c>
      <c r="EN193" s="6">
        <v>27.11</v>
      </c>
      <c r="EO193" s="6">
        <v>28.408999999999999</v>
      </c>
      <c r="EP193" s="6">
        <v>4.0940000000000003</v>
      </c>
      <c r="EQ193" s="6">
        <v>6.1950000000000003</v>
      </c>
      <c r="ER193" s="6">
        <v>57.645000000000003</v>
      </c>
      <c r="ES193" s="6">
        <v>5.4729999999999999</v>
      </c>
      <c r="ET193" s="6">
        <v>31.131</v>
      </c>
      <c r="EU193" s="6">
        <v>1.6859999999999999</v>
      </c>
      <c r="EV193" s="6">
        <v>19.597000000000001</v>
      </c>
      <c r="EW193" s="6">
        <v>7.2370000000000001</v>
      </c>
      <c r="EX193" s="6">
        <v>35.432000000000002</v>
      </c>
      <c r="EY193" s="6">
        <v>43.167999999999999</v>
      </c>
      <c r="EZ193" s="6">
        <v>66.605000000000004</v>
      </c>
      <c r="FA193" s="6">
        <v>28.402999999999999</v>
      </c>
      <c r="FB193" s="6">
        <v>4.069</v>
      </c>
      <c r="FC193" s="6">
        <v>4.3019999999999996</v>
      </c>
      <c r="FD193" s="6">
        <v>23.295999999999999</v>
      </c>
      <c r="FE193" s="6">
        <v>28.077000000000002</v>
      </c>
      <c r="FF193" s="6">
        <v>0</v>
      </c>
    </row>
    <row r="194" spans="1:162" x14ac:dyDescent="0.25">
      <c r="A194" s="1" t="s">
        <v>242</v>
      </c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22"/>
      <c r="P194" s="22"/>
      <c r="Q194" s="22"/>
      <c r="R194" s="22"/>
      <c r="S194" s="22"/>
      <c r="T194" s="22"/>
      <c r="U194" s="23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  <c r="AF194" s="22"/>
      <c r="AG194" s="22"/>
      <c r="AH194" s="2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 t="s">
        <v>54</v>
      </c>
      <c r="AY194" s="12" t="s">
        <v>54</v>
      </c>
      <c r="BZ194" s="6">
        <v>37.92</v>
      </c>
      <c r="CA194" s="6">
        <v>25.81</v>
      </c>
      <c r="CB194" s="6">
        <v>37.28</v>
      </c>
      <c r="CC194" s="6">
        <v>24.96</v>
      </c>
      <c r="CD194" s="6">
        <v>52.6</v>
      </c>
      <c r="CE194" s="6">
        <v>29.29</v>
      </c>
      <c r="CF194" s="6">
        <v>42.83</v>
      </c>
      <c r="CG194" s="6">
        <v>30.14</v>
      </c>
      <c r="CH194" s="6">
        <v>55.17</v>
      </c>
      <c r="CI194" s="6">
        <v>27.71</v>
      </c>
      <c r="CJ194" s="6">
        <v>30.31</v>
      </c>
      <c r="CK194" s="6">
        <v>27.07</v>
      </c>
      <c r="CL194" s="6">
        <v>59.06</v>
      </c>
      <c r="CM194" s="6">
        <v>28.14</v>
      </c>
      <c r="CN194" s="6">
        <v>38.25</v>
      </c>
      <c r="CO194" s="6">
        <v>28.74</v>
      </c>
      <c r="CP194" s="6">
        <v>48.02</v>
      </c>
      <c r="CQ194" s="6">
        <v>26.63</v>
      </c>
      <c r="CR194" s="6">
        <v>41.17</v>
      </c>
      <c r="CS194" s="6">
        <v>32.43</v>
      </c>
      <c r="CT194" s="6">
        <v>84.17</v>
      </c>
      <c r="CU194" s="6">
        <v>24.8</v>
      </c>
      <c r="CV194" s="6">
        <v>31.15</v>
      </c>
      <c r="CW194" s="6">
        <v>31.12</v>
      </c>
      <c r="CX194" s="6">
        <v>57.58</v>
      </c>
      <c r="CY194" s="6">
        <v>27.739000000000001</v>
      </c>
      <c r="CZ194" s="6">
        <v>38.384999999999998</v>
      </c>
      <c r="DA194" s="6">
        <v>29.771000000000001</v>
      </c>
      <c r="DB194" s="6">
        <v>47.279000000000003</v>
      </c>
      <c r="DC194" s="6">
        <v>28.061</v>
      </c>
      <c r="DD194" s="6">
        <v>43.984000000000002</v>
      </c>
      <c r="DE194" s="6">
        <v>28.294</v>
      </c>
      <c r="DF194" s="6">
        <v>53.408000000000001</v>
      </c>
      <c r="DG194" s="6">
        <v>33.01</v>
      </c>
      <c r="DH194" s="6">
        <v>35.734000000000002</v>
      </c>
      <c r="DI194" s="6">
        <v>32.725999999999999</v>
      </c>
      <c r="DJ194" s="6">
        <v>53.311999999999998</v>
      </c>
      <c r="DK194" s="6">
        <v>24.763999999999999</v>
      </c>
      <c r="DL194" s="6">
        <v>36.494</v>
      </c>
      <c r="DM194" s="6">
        <v>29.468</v>
      </c>
      <c r="DN194" s="6">
        <v>54.054000000000002</v>
      </c>
      <c r="DO194" s="6">
        <v>26.074000000000002</v>
      </c>
      <c r="DP194" s="6">
        <v>37.787999999999997</v>
      </c>
      <c r="DQ194" s="6">
        <v>38.585000000000001</v>
      </c>
      <c r="DR194" s="6">
        <v>50.829000000000001</v>
      </c>
      <c r="DS194" s="6">
        <v>33.186999999999998</v>
      </c>
      <c r="DT194" s="6">
        <v>38.243000000000002</v>
      </c>
      <c r="DU194" s="6">
        <v>39.618000000000002</v>
      </c>
      <c r="DV194" s="6">
        <v>57.683</v>
      </c>
      <c r="DW194" s="6">
        <v>32.902000000000001</v>
      </c>
      <c r="DX194" s="6">
        <v>28.923999999999999</v>
      </c>
      <c r="DY194" s="6">
        <v>29.85</v>
      </c>
      <c r="DZ194" s="6">
        <v>47.914000000000001</v>
      </c>
      <c r="EA194" s="6">
        <v>28.492999999999999</v>
      </c>
      <c r="EB194" s="6">
        <v>31.088999999999999</v>
      </c>
      <c r="EC194" s="6">
        <v>31.800999999999998</v>
      </c>
      <c r="ED194" s="6">
        <v>46.448999999999998</v>
      </c>
      <c r="EE194" s="6">
        <v>23.058</v>
      </c>
      <c r="EF194" s="6">
        <v>26.486999999999998</v>
      </c>
      <c r="EG194" s="6">
        <v>30.709</v>
      </c>
      <c r="EH194" s="6">
        <v>43.445999999999998</v>
      </c>
      <c r="EI194" s="6">
        <v>24.504999999999999</v>
      </c>
      <c r="EJ194" s="6">
        <v>35.142000000000003</v>
      </c>
      <c r="EK194" s="6">
        <v>28.274000000000001</v>
      </c>
      <c r="EL194" s="6">
        <v>32.615000000000002</v>
      </c>
      <c r="EM194" s="6">
        <v>28.248000000000001</v>
      </c>
      <c r="EN194" s="6">
        <v>36.146999999999998</v>
      </c>
      <c r="EO194" s="6">
        <v>26.91</v>
      </c>
      <c r="EP194" s="6">
        <v>43.436999999999998</v>
      </c>
      <c r="EQ194" s="6">
        <v>25.655000000000001</v>
      </c>
      <c r="ER194" s="6">
        <v>34.112000000000002</v>
      </c>
      <c r="ES194" s="6">
        <v>24.954000000000001</v>
      </c>
      <c r="ET194" s="6">
        <v>39.270000000000003</v>
      </c>
      <c r="EU194" s="6">
        <v>21.44</v>
      </c>
      <c r="EV194" s="6">
        <v>30.596</v>
      </c>
      <c r="EW194" s="6">
        <v>28.971</v>
      </c>
      <c r="EX194" s="6">
        <v>46.718000000000004</v>
      </c>
      <c r="EY194" s="6">
        <v>22.620999999999999</v>
      </c>
      <c r="EZ194" s="6">
        <v>30.763000000000002</v>
      </c>
      <c r="FA194" s="6">
        <v>26.271000000000001</v>
      </c>
      <c r="FB194" s="6">
        <v>40.844000000000001</v>
      </c>
      <c r="FC194" s="6">
        <v>21.396000000000001</v>
      </c>
      <c r="FD194" s="6">
        <v>31.103999999999999</v>
      </c>
      <c r="FE194" s="6">
        <v>33.49</v>
      </c>
      <c r="FF194" s="6">
        <v>0</v>
      </c>
    </row>
    <row r="195" spans="1:162" ht="43.5" customHeight="1" x14ac:dyDescent="0.25">
      <c r="A195" s="1" t="s">
        <v>243</v>
      </c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20"/>
      <c r="P195" s="20"/>
      <c r="Q195" s="20"/>
      <c r="R195" s="20"/>
      <c r="S195" s="20"/>
      <c r="T195" s="20"/>
      <c r="U195" s="21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 t="s">
        <v>54</v>
      </c>
      <c r="AY195" s="12" t="s">
        <v>54</v>
      </c>
      <c r="BZ195" s="6">
        <v>18.97</v>
      </c>
      <c r="CA195" s="6">
        <v>30.17</v>
      </c>
      <c r="CB195" s="6">
        <v>29.22</v>
      </c>
      <c r="CC195" s="6">
        <v>17.14</v>
      </c>
      <c r="CD195" s="6">
        <v>28.18</v>
      </c>
      <c r="CE195" s="6">
        <v>34.049999999999997</v>
      </c>
      <c r="CF195" s="6">
        <v>34.31</v>
      </c>
      <c r="CG195" s="6">
        <v>18.72</v>
      </c>
      <c r="CH195" s="6">
        <v>84.67</v>
      </c>
      <c r="CI195" s="6">
        <v>23.99</v>
      </c>
      <c r="CJ195" s="6">
        <v>12.04</v>
      </c>
      <c r="CK195" s="6">
        <v>31.35</v>
      </c>
      <c r="CL195" s="6">
        <v>15.19</v>
      </c>
      <c r="CM195" s="6">
        <v>40.04</v>
      </c>
      <c r="CN195" s="6">
        <v>30.55</v>
      </c>
      <c r="CO195" s="6">
        <v>18.96</v>
      </c>
      <c r="CP195" s="6">
        <v>15.91</v>
      </c>
      <c r="CQ195" s="6">
        <v>30.57</v>
      </c>
      <c r="CR195" s="6">
        <v>16.149999999999999</v>
      </c>
      <c r="CS195" s="6">
        <v>20.100000000000001</v>
      </c>
      <c r="CT195" s="6">
        <v>16.11</v>
      </c>
      <c r="CU195" s="6">
        <v>27.55</v>
      </c>
      <c r="CV195" s="6">
        <v>20.65</v>
      </c>
      <c r="CW195" s="6">
        <v>44.4</v>
      </c>
      <c r="CX195" s="6">
        <v>23.088000000000001</v>
      </c>
      <c r="CY195" s="6">
        <v>22.456</v>
      </c>
      <c r="CZ195" s="6">
        <v>16.87</v>
      </c>
      <c r="DA195" s="6">
        <v>21.31</v>
      </c>
      <c r="DB195" s="6">
        <v>31.260999999999999</v>
      </c>
      <c r="DC195" s="6">
        <v>26.405000000000001</v>
      </c>
      <c r="DD195" s="6">
        <v>25.07</v>
      </c>
      <c r="DE195" s="6">
        <v>20.114000000000001</v>
      </c>
      <c r="DF195" s="6">
        <v>38.210999999999999</v>
      </c>
      <c r="DG195" s="6">
        <v>36.332999999999998</v>
      </c>
      <c r="DH195" s="6">
        <v>26.948</v>
      </c>
      <c r="DI195" s="6">
        <v>36.956000000000003</v>
      </c>
      <c r="DJ195" s="6">
        <v>28.634</v>
      </c>
      <c r="DK195" s="6">
        <v>17.931000000000001</v>
      </c>
      <c r="DL195" s="6">
        <v>37.067</v>
      </c>
      <c r="DM195" s="6">
        <v>41.442999999999998</v>
      </c>
      <c r="DN195" s="6">
        <v>37.811</v>
      </c>
      <c r="DO195" s="6">
        <v>23.757999999999999</v>
      </c>
      <c r="DP195" s="6">
        <v>24.202999999999999</v>
      </c>
      <c r="DQ195" s="6">
        <v>27.582999999999998</v>
      </c>
      <c r="DR195" s="6">
        <v>21.245000000000001</v>
      </c>
      <c r="DS195" s="6">
        <v>21.904</v>
      </c>
      <c r="DT195" s="6">
        <v>23.568999999999999</v>
      </c>
      <c r="DU195" s="6">
        <v>27.355</v>
      </c>
      <c r="DV195" s="6">
        <v>38.968000000000004</v>
      </c>
      <c r="DW195" s="6">
        <v>29.919</v>
      </c>
      <c r="DX195" s="6">
        <v>25.495000000000001</v>
      </c>
      <c r="DY195" s="6">
        <v>26.486000000000001</v>
      </c>
      <c r="DZ195" s="6">
        <v>24.712</v>
      </c>
      <c r="EA195" s="6">
        <v>31.163</v>
      </c>
      <c r="EB195" s="6">
        <v>47.012</v>
      </c>
      <c r="EC195" s="6">
        <v>18.533999999999999</v>
      </c>
      <c r="ED195" s="6">
        <v>26.443999999999999</v>
      </c>
      <c r="EE195" s="6">
        <v>31.073</v>
      </c>
      <c r="EF195" s="6">
        <v>25.971</v>
      </c>
      <c r="EG195" s="6">
        <v>24.526</v>
      </c>
      <c r="EH195" s="6">
        <v>19.358000000000001</v>
      </c>
      <c r="EI195" s="6">
        <v>20.044</v>
      </c>
      <c r="EJ195" s="6">
        <v>28.364999999999998</v>
      </c>
      <c r="EK195" s="6">
        <v>21.074999999999999</v>
      </c>
      <c r="EL195" s="6">
        <v>23.065999999999999</v>
      </c>
      <c r="EM195" s="6">
        <v>23.486999999999998</v>
      </c>
      <c r="EN195" s="6">
        <v>28.114999999999998</v>
      </c>
      <c r="EO195" s="6">
        <v>25.302</v>
      </c>
      <c r="EP195" s="6">
        <v>26.523</v>
      </c>
      <c r="EQ195" s="6">
        <v>22.204000000000001</v>
      </c>
      <c r="ER195" s="6">
        <v>26.893000000000001</v>
      </c>
      <c r="ES195" s="6">
        <v>19.113</v>
      </c>
      <c r="ET195" s="6">
        <v>13.025</v>
      </c>
      <c r="EU195" s="6">
        <v>22.472000000000001</v>
      </c>
      <c r="EV195" s="6">
        <v>23.541</v>
      </c>
      <c r="EW195" s="6">
        <v>24.137</v>
      </c>
      <c r="EX195" s="6">
        <v>21.878</v>
      </c>
      <c r="EY195" s="6">
        <v>24.7</v>
      </c>
      <c r="EZ195" s="6">
        <v>21.66</v>
      </c>
      <c r="FA195" s="6">
        <v>35.476999999999997</v>
      </c>
      <c r="FB195" s="6">
        <v>20.716000000000001</v>
      </c>
      <c r="FC195" s="6">
        <v>28.417999999999999</v>
      </c>
      <c r="FD195" s="6">
        <v>32.713000000000001</v>
      </c>
      <c r="FE195" s="6">
        <v>22.844999999999999</v>
      </c>
      <c r="FF195" s="6">
        <v>0</v>
      </c>
    </row>
    <row r="196" spans="1:162" x14ac:dyDescent="0.25">
      <c r="A196" s="1" t="s">
        <v>244</v>
      </c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20"/>
      <c r="P196" s="20"/>
      <c r="Q196" s="20"/>
      <c r="R196" s="20"/>
      <c r="S196" s="20"/>
      <c r="T196" s="20"/>
      <c r="U196" s="21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 t="s">
        <v>54</v>
      </c>
      <c r="AY196" s="12" t="s">
        <v>54</v>
      </c>
      <c r="BZ196" s="6">
        <v>14.72</v>
      </c>
      <c r="CA196" s="6">
        <v>53.61</v>
      </c>
      <c r="CB196" s="6">
        <v>18.14</v>
      </c>
      <c r="CC196" s="6">
        <v>25.63</v>
      </c>
      <c r="CD196" s="6">
        <v>18.149999999999999</v>
      </c>
      <c r="CE196" s="6">
        <v>17.68</v>
      </c>
      <c r="CF196" s="6">
        <v>14.44</v>
      </c>
      <c r="CG196" s="6">
        <v>7.91</v>
      </c>
      <c r="CH196" s="6">
        <v>41.56</v>
      </c>
      <c r="CI196" s="6">
        <v>16.079999999999998</v>
      </c>
      <c r="CJ196" s="6">
        <v>10.9</v>
      </c>
      <c r="CK196" s="6">
        <v>17.2</v>
      </c>
      <c r="CL196" s="6">
        <v>16.12</v>
      </c>
      <c r="CM196" s="6">
        <v>10.09</v>
      </c>
      <c r="CN196" s="6">
        <v>20.04</v>
      </c>
      <c r="CO196" s="6">
        <v>20.36</v>
      </c>
      <c r="CP196" s="6">
        <v>18.14</v>
      </c>
      <c r="CQ196" s="6">
        <v>50.01</v>
      </c>
      <c r="CR196" s="6">
        <v>9.44</v>
      </c>
      <c r="CS196" s="6">
        <v>11.61</v>
      </c>
      <c r="CT196" s="6">
        <v>18.12</v>
      </c>
      <c r="CU196" s="6">
        <v>14.52</v>
      </c>
      <c r="CV196" s="6">
        <v>16.73</v>
      </c>
      <c r="CW196" s="6">
        <v>11.69</v>
      </c>
      <c r="CX196" s="6">
        <v>16.614000000000001</v>
      </c>
      <c r="CY196" s="6">
        <v>12.093999999999999</v>
      </c>
      <c r="CZ196" s="6">
        <v>23.079000000000001</v>
      </c>
      <c r="DA196" s="6">
        <v>9.1289999999999996</v>
      </c>
      <c r="DB196" s="6">
        <v>14.356999999999999</v>
      </c>
      <c r="DC196" s="6">
        <v>14.739000000000001</v>
      </c>
      <c r="DD196" s="6">
        <v>15.667</v>
      </c>
      <c r="DE196" s="6">
        <v>7.6589999999999998</v>
      </c>
      <c r="DF196" s="6">
        <v>24.856999999999999</v>
      </c>
      <c r="DG196" s="6">
        <v>20.82</v>
      </c>
      <c r="DH196" s="6">
        <v>15.898999999999999</v>
      </c>
      <c r="DI196" s="6">
        <v>9.3759999999999994</v>
      </c>
      <c r="DJ196" s="6">
        <v>17.489999999999998</v>
      </c>
      <c r="DK196" s="6">
        <v>21.539000000000001</v>
      </c>
      <c r="DL196" s="6">
        <v>16.327999999999999</v>
      </c>
      <c r="DM196" s="6">
        <v>10.179</v>
      </c>
      <c r="DN196" s="6">
        <v>14.808</v>
      </c>
      <c r="DO196" s="6">
        <v>15.538</v>
      </c>
      <c r="DP196" s="6">
        <v>26.385999999999999</v>
      </c>
      <c r="DQ196" s="6">
        <v>19.167999999999999</v>
      </c>
      <c r="DR196" s="6">
        <v>29.356000000000002</v>
      </c>
      <c r="DS196" s="6">
        <v>23.899000000000001</v>
      </c>
      <c r="DT196" s="6">
        <v>39.371000000000002</v>
      </c>
      <c r="DU196" s="6">
        <v>10.733000000000001</v>
      </c>
      <c r="DV196" s="6">
        <v>40.215000000000003</v>
      </c>
      <c r="DW196" s="6">
        <v>21.542000000000002</v>
      </c>
      <c r="DX196" s="6">
        <v>27.542000000000002</v>
      </c>
      <c r="DY196" s="6">
        <v>27.895</v>
      </c>
      <c r="DZ196" s="6">
        <v>27.712</v>
      </c>
      <c r="EA196" s="6">
        <v>24.46</v>
      </c>
      <c r="EB196" s="6">
        <v>30.573</v>
      </c>
      <c r="EC196" s="6">
        <v>35.433</v>
      </c>
      <c r="ED196" s="6">
        <v>16.866</v>
      </c>
      <c r="EE196" s="6">
        <v>18.95</v>
      </c>
      <c r="EF196" s="6">
        <v>32.795000000000002</v>
      </c>
      <c r="EG196" s="6">
        <v>17.481000000000002</v>
      </c>
      <c r="EH196" s="6">
        <v>25.986000000000001</v>
      </c>
      <c r="EI196" s="6">
        <v>16.145</v>
      </c>
      <c r="EJ196" s="6">
        <v>31.053999999999998</v>
      </c>
      <c r="EK196" s="6">
        <v>19.268999999999998</v>
      </c>
      <c r="EL196" s="6">
        <v>19.059999999999999</v>
      </c>
      <c r="EM196" s="6">
        <v>31.902999999999999</v>
      </c>
      <c r="EN196" s="6">
        <v>16.047999999999998</v>
      </c>
      <c r="EO196" s="6">
        <v>31.82</v>
      </c>
      <c r="EP196" s="6">
        <v>21.684999999999999</v>
      </c>
      <c r="EQ196" s="6">
        <v>17.945</v>
      </c>
      <c r="ER196" s="6">
        <v>24.103999999999999</v>
      </c>
      <c r="ES196" s="6">
        <v>16.975000000000001</v>
      </c>
      <c r="ET196" s="6">
        <v>22.172000000000001</v>
      </c>
      <c r="EU196" s="6">
        <v>12.643000000000001</v>
      </c>
      <c r="EV196" s="6">
        <v>30.277999999999999</v>
      </c>
      <c r="EW196" s="6">
        <v>18.818999999999999</v>
      </c>
      <c r="EX196" s="6">
        <v>15.238</v>
      </c>
      <c r="EY196" s="6">
        <v>14.782</v>
      </c>
      <c r="EZ196" s="6">
        <v>12.678000000000001</v>
      </c>
      <c r="FA196" s="6">
        <v>18.183</v>
      </c>
      <c r="FB196" s="6">
        <v>21.177</v>
      </c>
      <c r="FC196" s="6">
        <v>18.402000000000001</v>
      </c>
      <c r="FD196" s="6">
        <v>19.885000000000002</v>
      </c>
      <c r="FE196" s="6">
        <v>10.73</v>
      </c>
      <c r="FF196" s="6">
        <v>0</v>
      </c>
    </row>
    <row r="197" spans="1:162" x14ac:dyDescent="0.25">
      <c r="A197" s="1" t="s">
        <v>245</v>
      </c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20"/>
      <c r="P197" s="20"/>
      <c r="Q197" s="20"/>
      <c r="R197" s="20"/>
      <c r="S197" s="20"/>
      <c r="T197" s="20"/>
      <c r="U197" s="21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 t="s">
        <v>54</v>
      </c>
      <c r="AY197" s="12" t="s">
        <v>54</v>
      </c>
      <c r="BZ197" s="6">
        <v>22.07</v>
      </c>
      <c r="CA197" s="6">
        <v>39.67</v>
      </c>
      <c r="CB197" s="6">
        <v>53.6</v>
      </c>
      <c r="CC197" s="6">
        <v>42.89</v>
      </c>
      <c r="CD197" s="6">
        <v>50.05</v>
      </c>
      <c r="CE197" s="6">
        <v>65.739999999999995</v>
      </c>
      <c r="CF197" s="6">
        <v>44.25</v>
      </c>
      <c r="CG197" s="6">
        <v>24.94</v>
      </c>
      <c r="CH197" s="6">
        <v>58.93</v>
      </c>
      <c r="CI197" s="6">
        <v>37.17</v>
      </c>
      <c r="CJ197" s="6">
        <v>36.549999999999997</v>
      </c>
      <c r="CK197" s="6">
        <v>35.770000000000003</v>
      </c>
      <c r="CL197" s="6">
        <v>73.39</v>
      </c>
      <c r="CM197" s="6">
        <v>51.25</v>
      </c>
      <c r="CN197" s="6">
        <v>62.4</v>
      </c>
      <c r="CO197" s="6">
        <v>37.61</v>
      </c>
      <c r="CP197" s="6">
        <v>17.91</v>
      </c>
      <c r="CQ197" s="6">
        <v>57.53</v>
      </c>
      <c r="CR197" s="6">
        <v>30.56</v>
      </c>
      <c r="CS197" s="6">
        <v>23.84</v>
      </c>
      <c r="CT197" s="6">
        <v>33.869999999999997</v>
      </c>
      <c r="CU197" s="6">
        <v>41.32</v>
      </c>
      <c r="CV197" s="6">
        <v>29.72</v>
      </c>
      <c r="CW197" s="6">
        <v>28.73</v>
      </c>
      <c r="CX197" s="6">
        <v>28.390999999999998</v>
      </c>
      <c r="CY197" s="6">
        <v>36.996000000000002</v>
      </c>
      <c r="CZ197" s="6">
        <v>38.991999999999997</v>
      </c>
      <c r="DA197" s="6">
        <v>56.997</v>
      </c>
      <c r="DB197" s="6">
        <v>73.225999999999999</v>
      </c>
      <c r="DC197" s="6">
        <v>48.087000000000003</v>
      </c>
      <c r="DD197" s="6">
        <v>55.935000000000002</v>
      </c>
      <c r="DE197" s="6">
        <v>72.540000000000006</v>
      </c>
      <c r="DF197" s="6">
        <v>51.359000000000002</v>
      </c>
      <c r="DG197" s="6">
        <v>56.948</v>
      </c>
      <c r="DH197" s="6">
        <v>43.848999999999997</v>
      </c>
      <c r="DI197" s="6">
        <v>57.4</v>
      </c>
      <c r="DJ197" s="6">
        <v>55.677</v>
      </c>
      <c r="DK197" s="6">
        <v>54.183</v>
      </c>
      <c r="DL197" s="6">
        <v>31.837</v>
      </c>
      <c r="DM197" s="6">
        <v>69.543000000000006</v>
      </c>
      <c r="DN197" s="6">
        <v>51.292999999999999</v>
      </c>
      <c r="DO197" s="6">
        <v>53.811</v>
      </c>
      <c r="DP197" s="6">
        <v>49.54</v>
      </c>
      <c r="DQ197" s="6">
        <v>43.161000000000001</v>
      </c>
      <c r="DR197" s="6">
        <v>54.296999999999997</v>
      </c>
      <c r="DS197" s="6">
        <v>43.966999999999999</v>
      </c>
      <c r="DT197" s="6">
        <v>55.67</v>
      </c>
      <c r="DU197" s="6">
        <v>60.539000000000001</v>
      </c>
      <c r="DV197" s="6">
        <v>47.649000000000001</v>
      </c>
      <c r="DW197" s="6">
        <v>61.731000000000002</v>
      </c>
      <c r="DX197" s="6">
        <v>48.74</v>
      </c>
      <c r="DY197" s="6">
        <v>54.99</v>
      </c>
      <c r="DZ197" s="6">
        <v>61.933999999999997</v>
      </c>
      <c r="EA197" s="6">
        <v>63.087000000000003</v>
      </c>
      <c r="EB197" s="6">
        <v>76.257000000000005</v>
      </c>
      <c r="EC197" s="6">
        <v>70.724000000000004</v>
      </c>
      <c r="ED197" s="6">
        <v>70.295000000000002</v>
      </c>
      <c r="EE197" s="6">
        <v>57.253</v>
      </c>
      <c r="EF197" s="6">
        <v>69.53</v>
      </c>
      <c r="EG197" s="6">
        <v>69.677000000000007</v>
      </c>
      <c r="EH197" s="6">
        <v>51.216000000000001</v>
      </c>
      <c r="EI197" s="6">
        <v>52.567999999999998</v>
      </c>
      <c r="EJ197" s="6">
        <v>62.218000000000004</v>
      </c>
      <c r="EK197" s="6">
        <v>72.617000000000004</v>
      </c>
      <c r="EL197" s="6">
        <v>76.515000000000001</v>
      </c>
      <c r="EM197" s="6">
        <v>69.489000000000004</v>
      </c>
      <c r="EN197" s="6">
        <v>70.811000000000007</v>
      </c>
      <c r="EO197" s="6">
        <v>76.093000000000004</v>
      </c>
      <c r="EP197" s="6">
        <v>73.537000000000006</v>
      </c>
      <c r="EQ197" s="6">
        <v>67.555000000000007</v>
      </c>
      <c r="ER197" s="6">
        <v>67.813000000000002</v>
      </c>
      <c r="ES197" s="6">
        <v>74.594999999999999</v>
      </c>
      <c r="ET197" s="6">
        <v>58.752000000000002</v>
      </c>
      <c r="EU197" s="6">
        <v>49.652000000000001</v>
      </c>
      <c r="EV197" s="6">
        <v>57.061</v>
      </c>
      <c r="EW197" s="6">
        <v>58.387</v>
      </c>
      <c r="EX197" s="6">
        <v>69.831999999999994</v>
      </c>
      <c r="EY197" s="6">
        <v>48.938000000000002</v>
      </c>
      <c r="EZ197" s="6">
        <v>72.915000000000006</v>
      </c>
      <c r="FA197" s="6">
        <v>68.147999999999996</v>
      </c>
      <c r="FB197" s="6">
        <v>63.65</v>
      </c>
      <c r="FC197" s="6">
        <v>56.548999999999999</v>
      </c>
      <c r="FD197" s="6">
        <v>55.430999999999997</v>
      </c>
      <c r="FE197" s="6">
        <v>54.915999999999997</v>
      </c>
      <c r="FF197" s="6">
        <v>0</v>
      </c>
    </row>
    <row r="198" spans="1:162" x14ac:dyDescent="0.25">
      <c r="A198" s="1" t="s">
        <v>246</v>
      </c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20"/>
      <c r="P198" s="20"/>
      <c r="Q198" s="20"/>
      <c r="R198" s="20"/>
      <c r="S198" s="20"/>
      <c r="T198" s="20"/>
      <c r="U198" s="21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 t="s">
        <v>54</v>
      </c>
      <c r="AY198" s="12" t="s">
        <v>54</v>
      </c>
      <c r="BZ198" s="6">
        <v>202.17</v>
      </c>
      <c r="CA198" s="6">
        <v>105.6</v>
      </c>
      <c r="CB198" s="6">
        <v>144.69999999999999</v>
      </c>
      <c r="CC198" s="6">
        <v>91.47</v>
      </c>
      <c r="CD198" s="6">
        <v>23.67</v>
      </c>
      <c r="CE198" s="6">
        <v>88.79</v>
      </c>
      <c r="CF198" s="6">
        <v>202.48</v>
      </c>
      <c r="CG198" s="6">
        <v>160.63999999999999</v>
      </c>
      <c r="CH198" s="6">
        <v>301.49</v>
      </c>
      <c r="CI198" s="6">
        <v>89.22</v>
      </c>
      <c r="CJ198" s="6">
        <v>93.83</v>
      </c>
      <c r="CK198" s="6">
        <v>252.18</v>
      </c>
      <c r="CL198" s="6">
        <v>235.81</v>
      </c>
      <c r="CM198" s="6">
        <v>85.31</v>
      </c>
      <c r="CN198" s="6">
        <v>140.09</v>
      </c>
      <c r="CO198" s="6">
        <v>217.72</v>
      </c>
      <c r="CP198" s="6">
        <v>169.3</v>
      </c>
      <c r="CQ198" s="6">
        <v>114.44</v>
      </c>
      <c r="CR198" s="6">
        <v>44.06</v>
      </c>
      <c r="CS198" s="6">
        <v>155.54</v>
      </c>
      <c r="CT198" s="6">
        <v>119.62</v>
      </c>
      <c r="CU198" s="6">
        <v>78.27</v>
      </c>
      <c r="CV198" s="6">
        <v>111.37</v>
      </c>
      <c r="CW198" s="6">
        <v>145.69999999999999</v>
      </c>
      <c r="CX198" s="6">
        <v>216.131</v>
      </c>
      <c r="CY198" s="6">
        <v>203.74600000000001</v>
      </c>
      <c r="CZ198" s="6">
        <v>123.446</v>
      </c>
      <c r="DA198" s="6">
        <v>155.62799999999999</v>
      </c>
      <c r="DB198" s="6">
        <v>168.315</v>
      </c>
      <c r="DC198" s="6">
        <v>130.71199999999999</v>
      </c>
      <c r="DD198" s="6">
        <v>100.227</v>
      </c>
      <c r="DE198" s="6">
        <v>163.26400000000001</v>
      </c>
      <c r="DF198" s="6">
        <v>135.309</v>
      </c>
      <c r="DG198" s="6">
        <v>128.09</v>
      </c>
      <c r="DH198" s="6">
        <v>129.07300000000001</v>
      </c>
      <c r="DI198" s="6">
        <v>172.351</v>
      </c>
      <c r="DJ198" s="6">
        <v>159.15600000000001</v>
      </c>
      <c r="DK198" s="6">
        <v>153.94900000000001</v>
      </c>
      <c r="DL198" s="6">
        <v>149.46799999999999</v>
      </c>
      <c r="DM198" s="6">
        <v>198.101</v>
      </c>
      <c r="DN198" s="6">
        <v>156.529</v>
      </c>
      <c r="DO198" s="6">
        <v>141.92500000000001</v>
      </c>
      <c r="DP198" s="6">
        <v>145.762</v>
      </c>
      <c r="DQ198" s="6">
        <v>175.17599999999999</v>
      </c>
      <c r="DR198" s="6">
        <v>204.03</v>
      </c>
      <c r="DS198" s="6">
        <v>139.91999999999999</v>
      </c>
      <c r="DT198" s="6">
        <v>157.52099999999999</v>
      </c>
      <c r="DU198" s="6">
        <v>173.71100000000001</v>
      </c>
      <c r="DV198" s="6">
        <v>220.55600000000001</v>
      </c>
      <c r="DW198" s="6">
        <v>129.661</v>
      </c>
      <c r="DX198" s="6">
        <v>135.46799999999999</v>
      </c>
      <c r="DY198" s="6">
        <v>189.10499999999999</v>
      </c>
      <c r="DZ198" s="6">
        <v>172.78299999999999</v>
      </c>
      <c r="EA198" s="6">
        <v>94.667000000000002</v>
      </c>
      <c r="EB198" s="6">
        <v>148.15100000000001</v>
      </c>
      <c r="EC198" s="6">
        <v>209.90299999999999</v>
      </c>
      <c r="ED198" s="6">
        <v>194.815</v>
      </c>
      <c r="EE198" s="6">
        <v>112.47199999999999</v>
      </c>
      <c r="EF198" s="6">
        <v>149.214</v>
      </c>
      <c r="EG198" s="6">
        <v>202.50200000000001</v>
      </c>
      <c r="EH198" s="6">
        <v>155.821</v>
      </c>
      <c r="EI198" s="6">
        <v>146.94399999999999</v>
      </c>
      <c r="EJ198" s="6">
        <v>192.03899999999999</v>
      </c>
      <c r="EK198" s="6">
        <v>167.76400000000001</v>
      </c>
      <c r="EL198" s="6">
        <v>212.01900000000001</v>
      </c>
      <c r="EM198" s="6">
        <v>182.59399999999999</v>
      </c>
      <c r="EN198" s="6">
        <v>168.66800000000001</v>
      </c>
      <c r="EO198" s="6">
        <v>177.74600000000001</v>
      </c>
      <c r="EP198" s="6">
        <v>177.72499999999999</v>
      </c>
      <c r="EQ198" s="6">
        <v>141.684</v>
      </c>
      <c r="ER198" s="6">
        <v>145.31100000000001</v>
      </c>
      <c r="ES198" s="6">
        <v>177.476</v>
      </c>
      <c r="ET198" s="6">
        <v>189.94300000000001</v>
      </c>
      <c r="EU198" s="6">
        <v>152.15199999999999</v>
      </c>
      <c r="EV198" s="6">
        <v>183.27799999999999</v>
      </c>
      <c r="EW198" s="6">
        <v>179.999</v>
      </c>
      <c r="EX198" s="6">
        <v>224.79599999999999</v>
      </c>
      <c r="EY198" s="6">
        <v>126.04300000000001</v>
      </c>
      <c r="EZ198" s="6">
        <v>139.35900000000001</v>
      </c>
      <c r="FA198" s="6">
        <v>191.625</v>
      </c>
      <c r="FB198" s="6">
        <v>198.935</v>
      </c>
      <c r="FC198" s="6">
        <v>154.05600000000001</v>
      </c>
      <c r="FD198" s="6">
        <v>163.245</v>
      </c>
      <c r="FE198" s="6">
        <v>175.03</v>
      </c>
      <c r="FF198" s="6">
        <v>0</v>
      </c>
    </row>
    <row r="199" spans="1:162" x14ac:dyDescent="0.25">
      <c r="A199" s="1" t="s">
        <v>247</v>
      </c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20"/>
      <c r="P199" s="20"/>
      <c r="Q199" s="20"/>
      <c r="R199" s="20"/>
      <c r="S199" s="20"/>
      <c r="T199" s="20"/>
      <c r="U199" s="21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 t="s">
        <v>54</v>
      </c>
      <c r="AY199" s="12" t="s">
        <v>54</v>
      </c>
      <c r="BZ199" s="6" t="s">
        <v>1314</v>
      </c>
      <c r="CA199" s="6">
        <v>250</v>
      </c>
      <c r="CB199" s="6" t="s">
        <v>1314</v>
      </c>
      <c r="CC199" s="6">
        <v>184.21</v>
      </c>
      <c r="CD199" s="6">
        <v>2</v>
      </c>
      <c r="CE199" s="6">
        <v>117.28</v>
      </c>
      <c r="CF199" s="6">
        <v>120.06</v>
      </c>
      <c r="CG199" s="6">
        <v>207.23</v>
      </c>
      <c r="CH199" s="6">
        <v>208.64</v>
      </c>
      <c r="CI199" s="6">
        <v>122.32</v>
      </c>
      <c r="CJ199" s="6">
        <v>108.99</v>
      </c>
      <c r="CK199" s="6">
        <v>136.04</v>
      </c>
      <c r="CL199" s="6">
        <v>144.97999999999999</v>
      </c>
      <c r="CM199" s="6">
        <v>169.9</v>
      </c>
      <c r="CN199" s="6">
        <v>293.66000000000003</v>
      </c>
      <c r="CO199" s="6">
        <v>106.88</v>
      </c>
      <c r="CP199" s="6" t="s">
        <v>1314</v>
      </c>
      <c r="CQ199" s="6">
        <v>97</v>
      </c>
      <c r="CR199" s="6">
        <v>328</v>
      </c>
      <c r="CS199" s="6">
        <v>164.01</v>
      </c>
      <c r="CT199" s="6">
        <v>23</v>
      </c>
      <c r="CU199" s="6">
        <v>96</v>
      </c>
      <c r="CV199" s="6">
        <v>63.85</v>
      </c>
      <c r="CW199" s="6">
        <v>100.59</v>
      </c>
      <c r="CX199" s="6">
        <v>103.675</v>
      </c>
      <c r="CY199" s="6">
        <v>149.12700000000001</v>
      </c>
      <c r="CZ199" s="6">
        <v>96.066000000000003</v>
      </c>
      <c r="DA199" s="6">
        <v>98.466999999999999</v>
      </c>
      <c r="DB199" s="6">
        <v>135.482</v>
      </c>
      <c r="DC199" s="6">
        <v>94.421000000000006</v>
      </c>
      <c r="DD199" s="6">
        <v>98.216999999999999</v>
      </c>
      <c r="DE199" s="6">
        <v>131.20400000000001</v>
      </c>
      <c r="DF199" s="6">
        <v>119.989</v>
      </c>
      <c r="DG199" s="6">
        <v>131.56899999999999</v>
      </c>
      <c r="DH199" s="6">
        <v>98.918999999999997</v>
      </c>
      <c r="DI199" s="6">
        <v>116.35</v>
      </c>
      <c r="DJ199" s="6">
        <v>124.33799999999999</v>
      </c>
      <c r="DK199" s="6">
        <v>180.27500000000001</v>
      </c>
      <c r="DL199" s="6">
        <v>80.256</v>
      </c>
      <c r="DM199" s="6">
        <v>168.18</v>
      </c>
      <c r="DN199" s="6">
        <v>194.38900000000001</v>
      </c>
      <c r="DO199" s="6">
        <v>142.09299999999999</v>
      </c>
      <c r="DP199" s="6">
        <v>85.075000000000003</v>
      </c>
      <c r="DQ199" s="6">
        <v>156.75700000000001</v>
      </c>
      <c r="DR199" s="6">
        <v>196.21</v>
      </c>
      <c r="DS199" s="6">
        <v>138.09</v>
      </c>
      <c r="DT199" s="6">
        <v>132.68100000000001</v>
      </c>
      <c r="DU199" s="6">
        <v>155.65700000000001</v>
      </c>
      <c r="DV199" s="6">
        <v>155.79400000000001</v>
      </c>
      <c r="DW199" s="6">
        <v>122.613</v>
      </c>
      <c r="DX199" s="6">
        <v>164.56899999999999</v>
      </c>
      <c r="DY199" s="6">
        <v>104.52</v>
      </c>
      <c r="DZ199" s="6">
        <v>97.319000000000003</v>
      </c>
      <c r="EA199" s="6">
        <v>133.73500000000001</v>
      </c>
      <c r="EB199" s="6">
        <v>112.57</v>
      </c>
      <c r="EC199" s="6">
        <v>169.16200000000001</v>
      </c>
      <c r="ED199" s="6">
        <v>117.491</v>
      </c>
      <c r="EE199" s="6">
        <v>114.407</v>
      </c>
      <c r="EF199" s="6">
        <v>120.521</v>
      </c>
      <c r="EG199" s="6">
        <v>135.79900000000001</v>
      </c>
      <c r="EH199" s="6">
        <v>101.645</v>
      </c>
      <c r="EI199" s="6">
        <v>110.943</v>
      </c>
      <c r="EJ199" s="6">
        <v>146.72200000000001</v>
      </c>
      <c r="EK199" s="6">
        <v>98.74</v>
      </c>
      <c r="EL199" s="6">
        <v>159.63999999999999</v>
      </c>
      <c r="EM199" s="6">
        <v>83.873999999999995</v>
      </c>
      <c r="EN199" s="6">
        <v>102.42</v>
      </c>
      <c r="EO199" s="6">
        <v>124.783</v>
      </c>
      <c r="EP199" s="6">
        <v>121.81100000000001</v>
      </c>
      <c r="EQ199" s="6">
        <v>105.197</v>
      </c>
      <c r="ER199" s="6">
        <v>103.578</v>
      </c>
      <c r="ES199" s="6">
        <v>140.001</v>
      </c>
      <c r="ET199" s="6">
        <v>106.779</v>
      </c>
      <c r="EU199" s="6">
        <v>95.263999999999996</v>
      </c>
      <c r="EV199" s="6">
        <v>113.357</v>
      </c>
      <c r="EW199" s="6">
        <v>117.205</v>
      </c>
      <c r="EX199" s="6">
        <v>121.288</v>
      </c>
      <c r="EY199" s="6">
        <v>122.38500000000001</v>
      </c>
      <c r="EZ199" s="6">
        <v>119.697</v>
      </c>
      <c r="FA199" s="6">
        <v>143.31200000000001</v>
      </c>
      <c r="FB199" s="6">
        <v>129.602</v>
      </c>
      <c r="FC199" s="6">
        <v>115.54600000000001</v>
      </c>
      <c r="FD199" s="6">
        <v>138.565</v>
      </c>
      <c r="FE199" s="6">
        <v>135.52199999999999</v>
      </c>
      <c r="FF199" s="6">
        <v>0</v>
      </c>
    </row>
    <row r="200" spans="1:162" x14ac:dyDescent="0.25">
      <c r="A200" s="1" t="s">
        <v>248</v>
      </c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20"/>
      <c r="P200" s="20"/>
      <c r="Q200" s="20"/>
      <c r="R200" s="20"/>
      <c r="S200" s="20"/>
      <c r="T200" s="20"/>
      <c r="U200" s="21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 t="s">
        <v>54</v>
      </c>
      <c r="AY200" s="12" t="s">
        <v>54</v>
      </c>
      <c r="BZ200" s="6">
        <v>10.8</v>
      </c>
      <c r="CA200" s="6">
        <v>5.97</v>
      </c>
      <c r="CB200" s="6">
        <v>1.28</v>
      </c>
      <c r="CC200" s="6">
        <v>20</v>
      </c>
      <c r="CD200" s="6">
        <v>7.68</v>
      </c>
      <c r="CE200" s="6">
        <v>1.18</v>
      </c>
      <c r="CF200" s="6">
        <v>49.97</v>
      </c>
      <c r="CG200" s="6">
        <v>11.66</v>
      </c>
      <c r="CH200" s="6">
        <v>8.7100000000000009</v>
      </c>
      <c r="CI200" s="6">
        <v>7.22</v>
      </c>
      <c r="CJ200" s="6">
        <v>1</v>
      </c>
      <c r="CK200" s="6">
        <v>120.57</v>
      </c>
      <c r="CL200" s="6">
        <v>14.95</v>
      </c>
      <c r="CM200" s="6">
        <v>4.7</v>
      </c>
      <c r="CN200" s="6">
        <v>11.9</v>
      </c>
      <c r="CO200" s="6">
        <v>2.36</v>
      </c>
      <c r="CP200" s="6">
        <v>17.39</v>
      </c>
      <c r="CQ200" s="6">
        <v>24.89</v>
      </c>
      <c r="CR200" s="6">
        <v>9.35</v>
      </c>
      <c r="CS200" s="6" t="s">
        <v>1314</v>
      </c>
      <c r="CT200" s="6">
        <v>9.7799999999999994</v>
      </c>
      <c r="CU200" s="6">
        <v>1</v>
      </c>
      <c r="CV200" s="6">
        <v>1</v>
      </c>
      <c r="CW200" s="6">
        <v>2.2400000000000002</v>
      </c>
      <c r="CX200" s="6">
        <v>1.796</v>
      </c>
      <c r="CY200" s="6">
        <v>54.529000000000003</v>
      </c>
      <c r="CZ200" s="6">
        <v>2.5110000000000001</v>
      </c>
      <c r="DA200" s="6">
        <v>10</v>
      </c>
      <c r="DB200" s="6">
        <v>16.959</v>
      </c>
      <c r="DC200" s="6">
        <v>4.0999999999999996</v>
      </c>
      <c r="DD200" s="6">
        <v>41.206000000000003</v>
      </c>
      <c r="DE200" s="6">
        <v>11.846</v>
      </c>
      <c r="DF200" s="6">
        <v>3.9380000000000002</v>
      </c>
      <c r="DG200" s="6">
        <v>18.138000000000002</v>
      </c>
      <c r="DH200" s="6">
        <v>27.43</v>
      </c>
      <c r="DI200" s="6">
        <v>12.680999999999999</v>
      </c>
      <c r="DJ200" s="6">
        <v>4.0380000000000003</v>
      </c>
      <c r="DK200" s="6">
        <v>200.459</v>
      </c>
      <c r="DL200" s="6">
        <v>2.5739999999999998</v>
      </c>
      <c r="DM200" s="6">
        <v>3.9239999999999999</v>
      </c>
      <c r="DN200" s="6">
        <v>2.948</v>
      </c>
      <c r="DO200" s="6">
        <v>1.0900000000000001</v>
      </c>
      <c r="DP200" s="6">
        <v>12.452</v>
      </c>
      <c r="DQ200" s="6">
        <v>6.6950000000000003</v>
      </c>
      <c r="DR200" s="6">
        <v>100.003</v>
      </c>
      <c r="DS200" s="6">
        <v>1.222</v>
      </c>
      <c r="DT200" s="6">
        <v>9.891</v>
      </c>
      <c r="DU200" s="6">
        <v>16.611999999999998</v>
      </c>
      <c r="DV200" s="6">
        <v>31.835999999999999</v>
      </c>
      <c r="DW200" s="6">
        <v>139.99</v>
      </c>
      <c r="DX200" s="6">
        <v>20.991</v>
      </c>
      <c r="DY200" s="6">
        <v>40.372</v>
      </c>
      <c r="DZ200" s="6">
        <v>64.554000000000002</v>
      </c>
      <c r="EA200" s="6">
        <v>35.545999999999999</v>
      </c>
      <c r="EB200" s="6">
        <v>29.010999999999999</v>
      </c>
      <c r="EC200" s="6">
        <v>71.093000000000004</v>
      </c>
      <c r="ED200" s="6">
        <v>51.820999999999998</v>
      </c>
      <c r="EE200" s="6">
        <v>22.013000000000002</v>
      </c>
      <c r="EF200" s="6">
        <v>30.866</v>
      </c>
      <c r="EG200" s="6">
        <v>11.27</v>
      </c>
      <c r="EH200" s="6">
        <v>36.143000000000001</v>
      </c>
      <c r="EI200" s="6">
        <v>29.295999999999999</v>
      </c>
      <c r="EJ200" s="6">
        <v>59.62</v>
      </c>
      <c r="EK200" s="6">
        <v>23.722999999999999</v>
      </c>
      <c r="EL200" s="6">
        <v>5.9729999999999999</v>
      </c>
      <c r="EM200" s="6">
        <v>57.945</v>
      </c>
      <c r="EN200" s="6">
        <v>10.505000000000001</v>
      </c>
      <c r="EO200" s="6">
        <v>49.284999999999997</v>
      </c>
      <c r="EP200" s="6">
        <v>48.561999999999998</v>
      </c>
      <c r="EQ200" s="6">
        <v>30.491</v>
      </c>
      <c r="ER200" s="6">
        <v>24.515000000000001</v>
      </c>
      <c r="ES200" s="6">
        <v>8.3529999999999998</v>
      </c>
      <c r="ET200" s="6">
        <v>11.548</v>
      </c>
      <c r="EU200" s="6">
        <v>54.645000000000003</v>
      </c>
      <c r="EV200" s="6">
        <v>144.393</v>
      </c>
      <c r="EW200" s="6">
        <v>32.546999999999997</v>
      </c>
      <c r="EX200" s="6">
        <v>16.478000000000002</v>
      </c>
      <c r="EY200" s="6">
        <v>15.225</v>
      </c>
      <c r="EZ200" s="6">
        <v>24.22</v>
      </c>
      <c r="FA200" s="6">
        <v>107.85899999999999</v>
      </c>
      <c r="FB200" s="6">
        <v>28.317</v>
      </c>
      <c r="FC200" s="6">
        <v>38.777000000000001</v>
      </c>
      <c r="FD200" s="6">
        <v>8.7609999999999992</v>
      </c>
      <c r="FE200" s="6">
        <v>4.0030000000000001</v>
      </c>
      <c r="FF200" s="6">
        <v>0</v>
      </c>
    </row>
    <row r="201" spans="1:162" x14ac:dyDescent="0.25">
      <c r="A201" s="1" t="s">
        <v>249</v>
      </c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22"/>
      <c r="P201" s="22"/>
      <c r="Q201" s="22"/>
      <c r="R201" s="22"/>
      <c r="S201" s="22"/>
      <c r="T201" s="22"/>
      <c r="U201" s="23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 t="s">
        <v>54</v>
      </c>
      <c r="AY201" s="12" t="s">
        <v>54</v>
      </c>
      <c r="BZ201" s="6">
        <v>47.44</v>
      </c>
      <c r="CA201" s="6">
        <v>41.39</v>
      </c>
      <c r="CB201" s="6">
        <v>39.07</v>
      </c>
      <c r="CC201" s="6">
        <v>35.51</v>
      </c>
      <c r="CD201" s="6">
        <v>26.3</v>
      </c>
      <c r="CE201" s="6">
        <v>35.119999999999997</v>
      </c>
      <c r="CF201" s="6">
        <v>53.72</v>
      </c>
      <c r="CG201" s="6">
        <v>35.450000000000003</v>
      </c>
      <c r="CH201" s="6">
        <v>86.25</v>
      </c>
      <c r="CI201" s="6">
        <v>27.3</v>
      </c>
      <c r="CJ201" s="6">
        <v>29.35</v>
      </c>
      <c r="CK201" s="6">
        <v>50.8</v>
      </c>
      <c r="CL201" s="6">
        <v>52.94</v>
      </c>
      <c r="CM201" s="6">
        <v>38.32</v>
      </c>
      <c r="CN201" s="6">
        <v>48.05</v>
      </c>
      <c r="CO201" s="6">
        <v>31.08</v>
      </c>
      <c r="CP201" s="6">
        <v>59.77</v>
      </c>
      <c r="CQ201" s="6">
        <v>52.4</v>
      </c>
      <c r="CR201" s="6">
        <v>45.33</v>
      </c>
      <c r="CS201" s="6">
        <v>25.49</v>
      </c>
      <c r="CT201" s="6">
        <v>25.03</v>
      </c>
      <c r="CU201" s="6">
        <v>25.49</v>
      </c>
      <c r="CV201" s="6">
        <v>30.55</v>
      </c>
      <c r="CW201" s="6">
        <v>33.979999999999997</v>
      </c>
      <c r="CX201" s="6">
        <v>56.109000000000002</v>
      </c>
      <c r="CY201" s="6">
        <v>39.765000000000001</v>
      </c>
      <c r="CZ201" s="6">
        <v>37.895000000000003</v>
      </c>
      <c r="DA201" s="6">
        <v>42.103999999999999</v>
      </c>
      <c r="DB201" s="6">
        <v>64.863</v>
      </c>
      <c r="DC201" s="6">
        <v>40.738</v>
      </c>
      <c r="DD201" s="6">
        <v>44.262</v>
      </c>
      <c r="DE201" s="6">
        <v>50.991999999999997</v>
      </c>
      <c r="DF201" s="6">
        <v>57.523000000000003</v>
      </c>
      <c r="DG201" s="6">
        <v>50.668999999999997</v>
      </c>
      <c r="DH201" s="6">
        <v>44.204000000000001</v>
      </c>
      <c r="DI201" s="6">
        <v>50.031999999999996</v>
      </c>
      <c r="DJ201" s="6">
        <v>57.688000000000002</v>
      </c>
      <c r="DK201" s="6">
        <v>54.622</v>
      </c>
      <c r="DL201" s="6">
        <v>43.006999999999998</v>
      </c>
      <c r="DM201" s="6">
        <v>62.713999999999999</v>
      </c>
      <c r="DN201" s="6">
        <v>75.388999999999996</v>
      </c>
      <c r="DO201" s="6">
        <v>50.53</v>
      </c>
      <c r="DP201" s="6">
        <v>52.402000000000001</v>
      </c>
      <c r="DQ201" s="6">
        <v>51.750999999999998</v>
      </c>
      <c r="DR201" s="6">
        <v>86.757999999999996</v>
      </c>
      <c r="DS201" s="6">
        <v>48.058</v>
      </c>
      <c r="DT201" s="6">
        <v>57.755000000000003</v>
      </c>
      <c r="DU201" s="6">
        <v>59.792999999999999</v>
      </c>
      <c r="DV201" s="6">
        <v>85.222999999999999</v>
      </c>
      <c r="DW201" s="6">
        <v>63.79</v>
      </c>
      <c r="DX201" s="6">
        <v>54.573999999999998</v>
      </c>
      <c r="DY201" s="6">
        <v>55.314999999999998</v>
      </c>
      <c r="DZ201" s="6">
        <v>68.376999999999995</v>
      </c>
      <c r="EA201" s="6">
        <v>55.677999999999997</v>
      </c>
      <c r="EB201" s="6">
        <v>66.688000000000002</v>
      </c>
      <c r="EC201" s="6">
        <v>65.522000000000006</v>
      </c>
      <c r="ED201" s="6">
        <v>70.876000000000005</v>
      </c>
      <c r="EE201" s="6">
        <v>49.433</v>
      </c>
      <c r="EF201" s="6">
        <v>63.006</v>
      </c>
      <c r="EG201" s="6">
        <v>58.844999999999999</v>
      </c>
      <c r="EH201" s="6">
        <v>56.899000000000001</v>
      </c>
      <c r="EI201" s="6">
        <v>45.665999999999997</v>
      </c>
      <c r="EJ201" s="6">
        <v>66.135999999999996</v>
      </c>
      <c r="EK201" s="6">
        <v>57.999000000000002</v>
      </c>
      <c r="EL201" s="6">
        <v>69.700999999999993</v>
      </c>
      <c r="EM201" s="6">
        <v>60.847000000000001</v>
      </c>
      <c r="EN201" s="6">
        <v>63.365000000000002</v>
      </c>
      <c r="EO201" s="6">
        <v>66.704999999999998</v>
      </c>
      <c r="EP201" s="6">
        <v>70.066000000000003</v>
      </c>
      <c r="EQ201" s="6">
        <v>54.24</v>
      </c>
      <c r="ER201" s="6">
        <v>59.298000000000002</v>
      </c>
      <c r="ES201" s="6">
        <v>62.168999999999997</v>
      </c>
      <c r="ET201" s="6">
        <v>63.151000000000003</v>
      </c>
      <c r="EU201" s="6">
        <v>44.191000000000003</v>
      </c>
      <c r="EV201" s="6">
        <v>61.621000000000002</v>
      </c>
      <c r="EW201" s="6">
        <v>53.530999999999999</v>
      </c>
      <c r="EX201" s="6">
        <v>72.055999999999997</v>
      </c>
      <c r="EY201" s="6">
        <v>44.927999999999997</v>
      </c>
      <c r="EZ201" s="6">
        <v>62.393999999999998</v>
      </c>
      <c r="FA201" s="6">
        <v>65.575000000000003</v>
      </c>
      <c r="FB201" s="6">
        <v>71.742000000000004</v>
      </c>
      <c r="FC201" s="6">
        <v>52.402000000000001</v>
      </c>
      <c r="FD201" s="6">
        <v>55.625</v>
      </c>
      <c r="FE201" s="6">
        <v>51.85</v>
      </c>
      <c r="FF201" s="6">
        <v>0</v>
      </c>
    </row>
    <row r="202" spans="1:162" ht="46.5" customHeight="1" x14ac:dyDescent="0.25">
      <c r="A202" s="1" t="s">
        <v>250</v>
      </c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20"/>
      <c r="P202" s="20"/>
      <c r="Q202" s="20"/>
      <c r="R202" s="20"/>
      <c r="S202" s="20"/>
      <c r="T202" s="20"/>
      <c r="U202" s="21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 t="s">
        <v>54</v>
      </c>
      <c r="AY202" s="12" t="s">
        <v>54</v>
      </c>
      <c r="BZ202" s="6">
        <v>11.53</v>
      </c>
      <c r="CA202" s="6">
        <v>7.8</v>
      </c>
      <c r="CB202" s="6">
        <v>5.6</v>
      </c>
      <c r="CC202" s="6">
        <v>5.4</v>
      </c>
      <c r="CD202" s="6">
        <v>8.23</v>
      </c>
      <c r="CE202" s="6">
        <v>7.76</v>
      </c>
      <c r="CF202" s="6">
        <v>7.72</v>
      </c>
      <c r="CG202" s="6">
        <v>9.0500000000000007</v>
      </c>
      <c r="CH202" s="6">
        <v>4.92</v>
      </c>
      <c r="CI202" s="6">
        <v>8.86</v>
      </c>
      <c r="CJ202" s="6">
        <v>9.91</v>
      </c>
      <c r="CK202" s="6">
        <v>7.06</v>
      </c>
      <c r="CL202" s="6">
        <v>5.37</v>
      </c>
      <c r="CM202" s="6">
        <v>5.36</v>
      </c>
      <c r="CN202" s="6">
        <v>7.87</v>
      </c>
      <c r="CO202" s="6">
        <v>10.56</v>
      </c>
      <c r="CP202" s="6">
        <v>7.93</v>
      </c>
      <c r="CQ202" s="6">
        <v>8.36</v>
      </c>
      <c r="CR202" s="6">
        <v>5.07</v>
      </c>
      <c r="CS202" s="6">
        <v>7.68</v>
      </c>
      <c r="CT202" s="6">
        <v>5.18</v>
      </c>
      <c r="CU202" s="6">
        <v>8.49</v>
      </c>
      <c r="CV202" s="6">
        <v>5.51</v>
      </c>
      <c r="CW202" s="6">
        <v>6.85</v>
      </c>
      <c r="CX202" s="6">
        <v>11.106999999999999</v>
      </c>
      <c r="CY202" s="6">
        <v>9.1910000000000007</v>
      </c>
      <c r="CZ202" s="6">
        <v>9.2129999999999992</v>
      </c>
      <c r="DA202" s="6">
        <v>11.051</v>
      </c>
      <c r="DB202" s="6">
        <v>9.4369999999999994</v>
      </c>
      <c r="DC202" s="6">
        <v>8.0030000000000001</v>
      </c>
      <c r="DD202" s="6">
        <v>7.0439999999999996</v>
      </c>
      <c r="DE202" s="6">
        <v>10.412000000000001</v>
      </c>
      <c r="DF202" s="6">
        <v>6.843</v>
      </c>
      <c r="DG202" s="6">
        <v>8.0459999999999994</v>
      </c>
      <c r="DH202" s="6">
        <v>7.1879999999999997</v>
      </c>
      <c r="DI202" s="6">
        <v>9.1229999999999993</v>
      </c>
      <c r="DJ202" s="6">
        <v>5.9569999999999999</v>
      </c>
      <c r="DK202" s="6">
        <v>9.8179999999999996</v>
      </c>
      <c r="DL202" s="6">
        <v>10.308</v>
      </c>
      <c r="DM202" s="6">
        <v>8.4640000000000004</v>
      </c>
      <c r="DN202" s="6">
        <v>9.2189999999999994</v>
      </c>
      <c r="DO202" s="6">
        <v>7.9909999999999997</v>
      </c>
      <c r="DP202" s="6">
        <v>8.0329999999999995</v>
      </c>
      <c r="DQ202" s="6">
        <v>11.997</v>
      </c>
      <c r="DR202" s="6">
        <v>7.0049999999999999</v>
      </c>
      <c r="DS202" s="6">
        <v>8.6310000000000002</v>
      </c>
      <c r="DT202" s="6">
        <v>9.2010000000000005</v>
      </c>
      <c r="DU202" s="6">
        <v>10.497999999999999</v>
      </c>
      <c r="DV202" s="6">
        <v>10.234999999999999</v>
      </c>
      <c r="DW202" s="6">
        <v>7.93</v>
      </c>
      <c r="DX202" s="6">
        <v>9.1020000000000003</v>
      </c>
      <c r="DY202" s="6">
        <v>9.5299999999999994</v>
      </c>
      <c r="DZ202" s="6">
        <v>7.1289999999999996</v>
      </c>
      <c r="EA202" s="6">
        <v>8.8030000000000008</v>
      </c>
      <c r="EB202" s="6">
        <v>8.7560000000000002</v>
      </c>
      <c r="EC202" s="6">
        <v>8.3460000000000001</v>
      </c>
      <c r="ED202" s="6">
        <v>6.601</v>
      </c>
      <c r="EE202" s="6">
        <v>5.593</v>
      </c>
      <c r="EF202" s="6">
        <v>5.6959999999999997</v>
      </c>
      <c r="EG202" s="6">
        <v>6.5419999999999998</v>
      </c>
      <c r="EH202" s="6">
        <v>7.649</v>
      </c>
      <c r="EI202" s="6">
        <v>6.5670000000000002</v>
      </c>
      <c r="EJ202" s="6">
        <v>10.887</v>
      </c>
      <c r="EK202" s="6">
        <v>7.6139999999999999</v>
      </c>
      <c r="EL202" s="6">
        <v>4.8369999999999997</v>
      </c>
      <c r="EM202" s="6">
        <v>8.3469999999999995</v>
      </c>
      <c r="EN202" s="6">
        <v>7.359</v>
      </c>
      <c r="EO202" s="6">
        <v>11.821</v>
      </c>
      <c r="EP202" s="6">
        <v>7.8109999999999999</v>
      </c>
      <c r="EQ202" s="6">
        <v>6.3150000000000004</v>
      </c>
      <c r="ER202" s="6">
        <v>7.47</v>
      </c>
      <c r="ES202" s="6">
        <v>6.4169999999999998</v>
      </c>
      <c r="ET202" s="6">
        <v>6.2830000000000004</v>
      </c>
      <c r="EU202" s="6">
        <v>7.0469999999999997</v>
      </c>
      <c r="EV202" s="6">
        <v>6.8620000000000001</v>
      </c>
      <c r="EW202" s="6">
        <v>8.8829999999999991</v>
      </c>
      <c r="EX202" s="6">
        <v>7.0410000000000004</v>
      </c>
      <c r="EY202" s="6">
        <v>7.7859999999999996</v>
      </c>
      <c r="EZ202" s="6">
        <v>7.8730000000000002</v>
      </c>
      <c r="FA202" s="6">
        <v>8.2240000000000002</v>
      </c>
      <c r="FB202" s="6">
        <v>8.1349999999999998</v>
      </c>
      <c r="FC202" s="6">
        <v>9.2140000000000004</v>
      </c>
      <c r="FD202" s="6">
        <v>5.62</v>
      </c>
      <c r="FE202" s="6">
        <v>9.2200000000000006</v>
      </c>
      <c r="FF202" s="6">
        <v>0</v>
      </c>
    </row>
    <row r="203" spans="1:162" x14ac:dyDescent="0.25">
      <c r="A203" s="1" t="s">
        <v>251</v>
      </c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20"/>
      <c r="P203" s="20"/>
      <c r="Q203" s="20"/>
      <c r="R203" s="20"/>
      <c r="S203" s="20"/>
      <c r="T203" s="20"/>
      <c r="U203" s="21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 t="s">
        <v>54</v>
      </c>
      <c r="AY203" s="12" t="s">
        <v>54</v>
      </c>
      <c r="BZ203" s="6">
        <v>8.76</v>
      </c>
      <c r="CA203" s="6">
        <v>7.51</v>
      </c>
      <c r="CB203" s="6">
        <v>7.78</v>
      </c>
      <c r="CC203" s="6">
        <v>9.33</v>
      </c>
      <c r="CD203" s="6">
        <v>8.73</v>
      </c>
      <c r="CE203" s="6">
        <v>8.9</v>
      </c>
      <c r="CF203" s="6">
        <v>13.21</v>
      </c>
      <c r="CG203" s="6">
        <v>9.9700000000000006</v>
      </c>
      <c r="CH203" s="6">
        <v>8.9600000000000009</v>
      </c>
      <c r="CI203" s="6">
        <v>9.48</v>
      </c>
      <c r="CJ203" s="6">
        <v>10.64</v>
      </c>
      <c r="CK203" s="6">
        <v>9.73</v>
      </c>
      <c r="CL203" s="6">
        <v>9.25</v>
      </c>
      <c r="CM203" s="6">
        <v>8.83</v>
      </c>
      <c r="CN203" s="6">
        <v>8.75</v>
      </c>
      <c r="CO203" s="6">
        <v>9.69</v>
      </c>
      <c r="CP203" s="6">
        <v>10.28</v>
      </c>
      <c r="CQ203" s="6">
        <v>8.33</v>
      </c>
      <c r="CR203" s="6">
        <v>13.99</v>
      </c>
      <c r="CS203" s="6">
        <v>8.41</v>
      </c>
      <c r="CT203" s="6">
        <v>10.26</v>
      </c>
      <c r="CU203" s="6">
        <v>9.52</v>
      </c>
      <c r="CV203" s="6">
        <v>9.64</v>
      </c>
      <c r="CW203" s="6">
        <v>7.61</v>
      </c>
      <c r="CX203" s="6">
        <v>7.8250000000000002</v>
      </c>
      <c r="CY203" s="6">
        <v>9.6140000000000008</v>
      </c>
      <c r="CZ203" s="6">
        <v>8.3729999999999993</v>
      </c>
      <c r="DA203" s="6">
        <v>11.44</v>
      </c>
      <c r="DB203" s="6">
        <v>9.3759999999999994</v>
      </c>
      <c r="DC203" s="6">
        <v>8.4629999999999992</v>
      </c>
      <c r="DD203" s="6">
        <v>9.0259999999999998</v>
      </c>
      <c r="DE203" s="6">
        <v>9.0180000000000007</v>
      </c>
      <c r="DF203" s="6">
        <v>9.8409999999999993</v>
      </c>
      <c r="DG203" s="6">
        <v>12.978999999999999</v>
      </c>
      <c r="DH203" s="6">
        <v>8.2710000000000008</v>
      </c>
      <c r="DI203" s="6">
        <v>10.747</v>
      </c>
      <c r="DJ203" s="6">
        <v>10.256</v>
      </c>
      <c r="DK203" s="6">
        <v>8.4250000000000007</v>
      </c>
      <c r="DL203" s="6">
        <v>10.385</v>
      </c>
      <c r="DM203" s="6">
        <v>9.6750000000000007</v>
      </c>
      <c r="DN203" s="6">
        <v>7.7670000000000003</v>
      </c>
      <c r="DO203" s="6">
        <v>10.565</v>
      </c>
      <c r="DP203" s="6">
        <v>10.275</v>
      </c>
      <c r="DQ203" s="6">
        <v>10.347</v>
      </c>
      <c r="DR203" s="6">
        <v>8.9459999999999997</v>
      </c>
      <c r="DS203" s="6">
        <v>11.262</v>
      </c>
      <c r="DT203" s="6">
        <v>8.3610000000000007</v>
      </c>
      <c r="DU203" s="6">
        <v>10.542999999999999</v>
      </c>
      <c r="DV203" s="6">
        <v>11.257</v>
      </c>
      <c r="DW203" s="6">
        <v>11.2</v>
      </c>
      <c r="DX203" s="6">
        <v>10.214</v>
      </c>
      <c r="DY203" s="6">
        <v>10.307</v>
      </c>
      <c r="DZ203" s="6">
        <v>10.167</v>
      </c>
      <c r="EA203" s="6">
        <v>9.9190000000000005</v>
      </c>
      <c r="EB203" s="6">
        <v>7.3959999999999999</v>
      </c>
      <c r="EC203" s="6">
        <v>10.266999999999999</v>
      </c>
      <c r="ED203" s="6">
        <v>8.8490000000000002</v>
      </c>
      <c r="EE203" s="6">
        <v>11.281000000000001</v>
      </c>
      <c r="EF203" s="6">
        <v>7.9210000000000003</v>
      </c>
      <c r="EG203" s="6">
        <v>8.3490000000000002</v>
      </c>
      <c r="EH203" s="6">
        <v>8.5169999999999995</v>
      </c>
      <c r="EI203" s="6">
        <v>7.4459999999999997</v>
      </c>
      <c r="EJ203" s="6">
        <v>9.2390000000000008</v>
      </c>
      <c r="EK203" s="6">
        <v>7.6989999999999998</v>
      </c>
      <c r="EL203" s="6">
        <v>9.5</v>
      </c>
      <c r="EM203" s="6">
        <v>8.6769999999999996</v>
      </c>
      <c r="EN203" s="6">
        <v>8.2940000000000005</v>
      </c>
      <c r="EO203" s="6">
        <v>9.0760000000000005</v>
      </c>
      <c r="EP203" s="6">
        <v>8.6929999999999996</v>
      </c>
      <c r="EQ203" s="6">
        <v>7.8650000000000002</v>
      </c>
      <c r="ER203" s="6">
        <v>9.5980000000000008</v>
      </c>
      <c r="ES203" s="6">
        <v>8.7629999999999999</v>
      </c>
      <c r="ET203" s="6">
        <v>7.1180000000000003</v>
      </c>
      <c r="EU203" s="6">
        <v>9.1920000000000002</v>
      </c>
      <c r="EV203" s="6">
        <v>8.9550000000000001</v>
      </c>
      <c r="EW203" s="6">
        <v>7.5629999999999997</v>
      </c>
      <c r="EX203" s="6">
        <v>7.258</v>
      </c>
      <c r="EY203" s="6">
        <v>8.3810000000000002</v>
      </c>
      <c r="EZ203" s="6">
        <v>10.294</v>
      </c>
      <c r="FA203" s="6">
        <v>8.4979999999999993</v>
      </c>
      <c r="FB203" s="6">
        <v>8.2780000000000005</v>
      </c>
      <c r="FC203" s="6">
        <v>7.351</v>
      </c>
      <c r="FD203" s="6">
        <v>7.875</v>
      </c>
      <c r="FE203" s="6">
        <v>8.4260000000000002</v>
      </c>
      <c r="FF203" s="6">
        <v>0</v>
      </c>
    </row>
    <row r="204" spans="1:162" x14ac:dyDescent="0.25">
      <c r="A204" s="1" t="s">
        <v>252</v>
      </c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20"/>
      <c r="P204" s="20"/>
      <c r="Q204" s="20"/>
      <c r="R204" s="20"/>
      <c r="S204" s="20"/>
      <c r="T204" s="20"/>
      <c r="U204" s="21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 t="s">
        <v>54</v>
      </c>
      <c r="AY204" s="12" t="s">
        <v>54</v>
      </c>
      <c r="BZ204" s="6">
        <v>20.94</v>
      </c>
      <c r="CA204" s="6">
        <v>14.85</v>
      </c>
      <c r="CB204" s="6">
        <v>21.12</v>
      </c>
      <c r="CC204" s="6">
        <v>12.53</v>
      </c>
      <c r="CD204" s="6">
        <v>11.02</v>
      </c>
      <c r="CE204" s="6">
        <v>20.29</v>
      </c>
      <c r="CF204" s="6">
        <v>11.04</v>
      </c>
      <c r="CG204" s="6">
        <v>20.67</v>
      </c>
      <c r="CH204" s="6">
        <v>18.07</v>
      </c>
      <c r="CI204" s="6">
        <v>9.73</v>
      </c>
      <c r="CJ204" s="6">
        <v>12.51</v>
      </c>
      <c r="CK204" s="6">
        <v>14.18</v>
      </c>
      <c r="CL204" s="6">
        <v>22.85</v>
      </c>
      <c r="CM204" s="6">
        <v>16.61</v>
      </c>
      <c r="CN204" s="6">
        <v>27.41</v>
      </c>
      <c r="CO204" s="6">
        <v>13.37</v>
      </c>
      <c r="CP204" s="6">
        <v>21.26</v>
      </c>
      <c r="CQ204" s="6">
        <v>18.260000000000002</v>
      </c>
      <c r="CR204" s="6">
        <v>14.37</v>
      </c>
      <c r="CS204" s="6">
        <v>26.42</v>
      </c>
      <c r="CT204" s="6">
        <v>15.18</v>
      </c>
      <c r="CU204" s="6">
        <v>12.5</v>
      </c>
      <c r="CV204" s="6">
        <v>18.64</v>
      </c>
      <c r="CW204" s="6">
        <v>18.78</v>
      </c>
      <c r="CX204" s="6">
        <v>11.891999999999999</v>
      </c>
      <c r="CY204" s="6">
        <v>16.864000000000001</v>
      </c>
      <c r="CZ204" s="6">
        <v>13.555999999999999</v>
      </c>
      <c r="DA204" s="6">
        <v>25.504999999999999</v>
      </c>
      <c r="DB204" s="6">
        <v>17.818000000000001</v>
      </c>
      <c r="DC204" s="6">
        <v>16.141999999999999</v>
      </c>
      <c r="DD204" s="6">
        <v>19.158999999999999</v>
      </c>
      <c r="DE204" s="6">
        <v>28.428999999999998</v>
      </c>
      <c r="DF204" s="6">
        <v>20.917000000000002</v>
      </c>
      <c r="DG204" s="6">
        <v>14.393000000000001</v>
      </c>
      <c r="DH204" s="6">
        <v>14.694000000000001</v>
      </c>
      <c r="DI204" s="6">
        <v>16.555</v>
      </c>
      <c r="DJ204" s="6">
        <v>14.506</v>
      </c>
      <c r="DK204" s="6">
        <v>15.678000000000001</v>
      </c>
      <c r="DL204" s="6">
        <v>13.997999999999999</v>
      </c>
      <c r="DM204" s="6">
        <v>16.335000000000001</v>
      </c>
      <c r="DN204" s="6">
        <v>15.109</v>
      </c>
      <c r="DO204" s="6">
        <v>14.15</v>
      </c>
      <c r="DP204" s="6">
        <v>16.701000000000001</v>
      </c>
      <c r="DQ204" s="6">
        <v>12.303000000000001</v>
      </c>
      <c r="DR204" s="6">
        <v>19.347000000000001</v>
      </c>
      <c r="DS204" s="6">
        <v>13.997</v>
      </c>
      <c r="DT204" s="6">
        <v>18.361000000000001</v>
      </c>
      <c r="DU204" s="6">
        <v>15.481999999999999</v>
      </c>
      <c r="DV204" s="6">
        <v>20.457999999999998</v>
      </c>
      <c r="DW204" s="6">
        <v>14.234999999999999</v>
      </c>
      <c r="DX204" s="6">
        <v>18.393999999999998</v>
      </c>
      <c r="DY204" s="6">
        <v>17.456</v>
      </c>
      <c r="DZ204" s="6">
        <v>16.289000000000001</v>
      </c>
      <c r="EA204" s="6">
        <v>17.585000000000001</v>
      </c>
      <c r="EB204" s="6">
        <v>13.824999999999999</v>
      </c>
      <c r="EC204" s="6">
        <v>18.817</v>
      </c>
      <c r="ED204" s="6">
        <v>13.039</v>
      </c>
      <c r="EE204" s="6">
        <v>17.838999999999999</v>
      </c>
      <c r="EF204" s="6">
        <v>16.829999999999998</v>
      </c>
      <c r="EG204" s="6">
        <v>12.615</v>
      </c>
      <c r="EH204" s="6">
        <v>16.475999999999999</v>
      </c>
      <c r="EI204" s="6">
        <v>15.034000000000001</v>
      </c>
      <c r="EJ204" s="6">
        <v>14.38</v>
      </c>
      <c r="EK204" s="6">
        <v>13.782999999999999</v>
      </c>
      <c r="EL204" s="6">
        <v>18.53</v>
      </c>
      <c r="EM204" s="6">
        <v>15.515000000000001</v>
      </c>
      <c r="EN204" s="6">
        <v>17.308</v>
      </c>
      <c r="EO204" s="6">
        <v>15.972</v>
      </c>
      <c r="EP204" s="6">
        <v>14.6</v>
      </c>
      <c r="EQ204" s="6">
        <v>12.582000000000001</v>
      </c>
      <c r="ER204" s="6">
        <v>19.106000000000002</v>
      </c>
      <c r="ES204" s="6">
        <v>14.321999999999999</v>
      </c>
      <c r="ET204" s="6">
        <v>14.849</v>
      </c>
      <c r="EU204" s="6">
        <v>13.634</v>
      </c>
      <c r="EV204" s="6">
        <v>15.077</v>
      </c>
      <c r="EW204" s="6">
        <v>15.010999999999999</v>
      </c>
      <c r="EX204" s="6">
        <v>14.359</v>
      </c>
      <c r="EY204" s="6">
        <v>20.827999999999999</v>
      </c>
      <c r="EZ204" s="6">
        <v>14.596</v>
      </c>
      <c r="FA204" s="6">
        <v>15.95</v>
      </c>
      <c r="FB204" s="6">
        <v>11.882999999999999</v>
      </c>
      <c r="FC204" s="6">
        <v>10.407</v>
      </c>
      <c r="FD204" s="6">
        <v>19.835000000000001</v>
      </c>
      <c r="FE204" s="6">
        <v>16.222000000000001</v>
      </c>
      <c r="FF204" s="6">
        <v>0</v>
      </c>
    </row>
    <row r="205" spans="1:162" x14ac:dyDescent="0.25">
      <c r="A205" s="1" t="s">
        <v>253</v>
      </c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20"/>
      <c r="P205" s="20"/>
      <c r="Q205" s="20"/>
      <c r="R205" s="20"/>
      <c r="S205" s="20"/>
      <c r="T205" s="20"/>
      <c r="U205" s="21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 t="s">
        <v>54</v>
      </c>
      <c r="AY205" s="12" t="s">
        <v>54</v>
      </c>
      <c r="BZ205" s="6">
        <v>153.08000000000001</v>
      </c>
      <c r="CA205" s="6">
        <v>110.07</v>
      </c>
      <c r="CB205" s="6">
        <v>128.07</v>
      </c>
      <c r="CC205" s="6">
        <v>184.06</v>
      </c>
      <c r="CD205" s="6">
        <v>71.290000000000006</v>
      </c>
      <c r="CE205" s="6">
        <v>98.02</v>
      </c>
      <c r="CF205" s="6">
        <v>103.96</v>
      </c>
      <c r="CG205" s="6">
        <v>183.96</v>
      </c>
      <c r="CH205" s="6">
        <v>219.4</v>
      </c>
      <c r="CI205" s="6">
        <v>94.71</v>
      </c>
      <c r="CJ205" s="6">
        <v>68.17</v>
      </c>
      <c r="CK205" s="6">
        <v>163.66</v>
      </c>
      <c r="CL205" s="6">
        <v>110.31</v>
      </c>
      <c r="CM205" s="6">
        <v>81.52</v>
      </c>
      <c r="CN205" s="6">
        <v>96.7</v>
      </c>
      <c r="CO205" s="6">
        <v>199.91</v>
      </c>
      <c r="CP205" s="6">
        <v>105.38</v>
      </c>
      <c r="CQ205" s="6">
        <v>97.94</v>
      </c>
      <c r="CR205" s="6">
        <v>102.37</v>
      </c>
      <c r="CS205" s="6">
        <v>172.81</v>
      </c>
      <c r="CT205" s="6">
        <v>97.86</v>
      </c>
      <c r="CU205" s="6">
        <v>111.81</v>
      </c>
      <c r="CV205" s="6">
        <v>78.459999999999994</v>
      </c>
      <c r="CW205" s="6">
        <v>181.4</v>
      </c>
      <c r="CX205" s="6">
        <v>108.455</v>
      </c>
      <c r="CY205" s="6">
        <v>94.894000000000005</v>
      </c>
      <c r="CZ205" s="6">
        <v>119.209</v>
      </c>
      <c r="DA205" s="6">
        <v>162.27000000000001</v>
      </c>
      <c r="DB205" s="6">
        <v>69.832999999999998</v>
      </c>
      <c r="DC205" s="6">
        <v>97.424000000000007</v>
      </c>
      <c r="DD205" s="6">
        <v>115.327</v>
      </c>
      <c r="DE205" s="6">
        <v>179.98099999999999</v>
      </c>
      <c r="DF205" s="6">
        <v>84.162999999999997</v>
      </c>
      <c r="DG205" s="6">
        <v>94.11</v>
      </c>
      <c r="DH205" s="6">
        <v>86.956999999999994</v>
      </c>
      <c r="DI205" s="6">
        <v>162.16800000000001</v>
      </c>
      <c r="DJ205" s="6">
        <v>109.124</v>
      </c>
      <c r="DK205" s="6">
        <v>102.896</v>
      </c>
      <c r="DL205" s="6">
        <v>111.208</v>
      </c>
      <c r="DM205" s="6">
        <v>150.24600000000001</v>
      </c>
      <c r="DN205" s="6">
        <v>105.29900000000001</v>
      </c>
      <c r="DO205" s="6">
        <v>93.846999999999994</v>
      </c>
      <c r="DP205" s="6">
        <v>109.066</v>
      </c>
      <c r="DQ205" s="6">
        <v>173.32599999999999</v>
      </c>
      <c r="DR205" s="6">
        <v>84.894000000000005</v>
      </c>
      <c r="DS205" s="6">
        <v>100.244</v>
      </c>
      <c r="DT205" s="6">
        <v>99.253</v>
      </c>
      <c r="DU205" s="6">
        <v>191.59</v>
      </c>
      <c r="DV205" s="6">
        <v>63.655999999999999</v>
      </c>
      <c r="DW205" s="6">
        <v>99.796999999999997</v>
      </c>
      <c r="DX205" s="6">
        <v>100.399</v>
      </c>
      <c r="DY205" s="6">
        <v>178.815</v>
      </c>
      <c r="DZ205" s="6">
        <v>117.599</v>
      </c>
      <c r="EA205" s="6">
        <v>108.61199999999999</v>
      </c>
      <c r="EB205" s="6">
        <v>128.923</v>
      </c>
      <c r="EC205" s="6">
        <v>163.48500000000001</v>
      </c>
      <c r="ED205" s="6">
        <v>92.265000000000001</v>
      </c>
      <c r="EE205" s="6">
        <v>102.502</v>
      </c>
      <c r="EF205" s="6">
        <v>114.367</v>
      </c>
      <c r="EG205" s="6">
        <v>161.369</v>
      </c>
      <c r="EH205" s="6">
        <v>94.867000000000004</v>
      </c>
      <c r="EI205" s="6">
        <v>91.834000000000003</v>
      </c>
      <c r="EJ205" s="6">
        <v>114.113</v>
      </c>
      <c r="EK205" s="6">
        <v>168.834</v>
      </c>
      <c r="EL205" s="6">
        <v>102.274</v>
      </c>
      <c r="EM205" s="6">
        <v>106.56699999999999</v>
      </c>
      <c r="EN205" s="6">
        <v>118.858</v>
      </c>
      <c r="EO205" s="6">
        <v>166.804</v>
      </c>
      <c r="EP205" s="6">
        <v>76.5</v>
      </c>
      <c r="EQ205" s="6">
        <v>99.831000000000003</v>
      </c>
      <c r="ER205" s="6">
        <v>114.312</v>
      </c>
      <c r="ES205" s="6">
        <v>160.148</v>
      </c>
      <c r="ET205" s="6">
        <v>104.143</v>
      </c>
      <c r="EU205" s="6">
        <v>103.842</v>
      </c>
      <c r="EV205" s="6">
        <v>101.785</v>
      </c>
      <c r="EW205" s="6">
        <v>149.36500000000001</v>
      </c>
      <c r="EX205" s="6">
        <v>105.408</v>
      </c>
      <c r="EY205" s="6">
        <v>104.06399999999999</v>
      </c>
      <c r="EZ205" s="6">
        <v>115.167</v>
      </c>
      <c r="FA205" s="6">
        <v>168.047</v>
      </c>
      <c r="FB205" s="6">
        <v>109.446</v>
      </c>
      <c r="FC205" s="6">
        <v>107.438</v>
      </c>
      <c r="FD205" s="6">
        <v>98.677000000000007</v>
      </c>
      <c r="FE205" s="6">
        <v>162.637</v>
      </c>
      <c r="FF205" s="6">
        <v>0</v>
      </c>
    </row>
    <row r="206" spans="1:162" x14ac:dyDescent="0.25">
      <c r="A206" s="1" t="s">
        <v>254</v>
      </c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20"/>
      <c r="P206" s="20"/>
      <c r="Q206" s="20"/>
      <c r="R206" s="20"/>
      <c r="S206" s="20"/>
      <c r="T206" s="20"/>
      <c r="U206" s="21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 t="s">
        <v>54</v>
      </c>
      <c r="AY206" s="12" t="s">
        <v>54</v>
      </c>
      <c r="BZ206" s="6" t="s">
        <v>1314</v>
      </c>
      <c r="CA206" s="6">
        <v>68.23</v>
      </c>
      <c r="CB206" s="6">
        <v>3</v>
      </c>
      <c r="CC206" s="6">
        <v>44.39</v>
      </c>
      <c r="CD206" s="6" t="s">
        <v>1314</v>
      </c>
      <c r="CE206" s="6">
        <v>66.03</v>
      </c>
      <c r="CF206" s="6" t="s">
        <v>1314</v>
      </c>
      <c r="CG206" s="6">
        <v>58</v>
      </c>
      <c r="CH206" s="6">
        <v>30</v>
      </c>
      <c r="CI206" s="6">
        <v>92.96</v>
      </c>
      <c r="CJ206" s="6">
        <v>116.35</v>
      </c>
      <c r="CK206" s="6">
        <v>187.91</v>
      </c>
      <c r="CL206" s="6">
        <v>24.24</v>
      </c>
      <c r="CM206" s="6">
        <v>73.22</v>
      </c>
      <c r="CN206" s="6">
        <v>140.79</v>
      </c>
      <c r="CO206" s="6">
        <v>37.119999999999997</v>
      </c>
      <c r="CP206" s="6">
        <v>233.95</v>
      </c>
      <c r="CQ206" s="6">
        <v>100</v>
      </c>
      <c r="CR206" s="6">
        <v>163.55000000000001</v>
      </c>
      <c r="CS206" s="6">
        <v>85.64</v>
      </c>
      <c r="CT206" s="6">
        <v>28.64</v>
      </c>
      <c r="CU206" s="6">
        <v>32.869999999999997</v>
      </c>
      <c r="CV206" s="6">
        <v>52.91</v>
      </c>
      <c r="CW206" s="6">
        <v>129.99</v>
      </c>
      <c r="CX206" s="6">
        <v>87.361999999999995</v>
      </c>
      <c r="CY206" s="6">
        <v>76.692999999999998</v>
      </c>
      <c r="CZ206" s="6">
        <v>219.673</v>
      </c>
      <c r="DA206" s="6">
        <v>45.753</v>
      </c>
      <c r="DB206" s="6">
        <v>92.864999999999995</v>
      </c>
      <c r="DC206" s="6">
        <v>32.543999999999997</v>
      </c>
      <c r="DD206" s="6">
        <v>80.284999999999997</v>
      </c>
      <c r="DE206" s="6">
        <v>65.575999999999993</v>
      </c>
      <c r="DF206" s="6">
        <v>129.899</v>
      </c>
      <c r="DG206" s="6">
        <v>80.605999999999995</v>
      </c>
      <c r="DH206" s="6">
        <v>108.83799999999999</v>
      </c>
      <c r="DI206" s="6">
        <v>172.67</v>
      </c>
      <c r="DJ206" s="6">
        <v>35.857999999999997</v>
      </c>
      <c r="DK206" s="6">
        <v>58.588000000000001</v>
      </c>
      <c r="DL206" s="6">
        <v>24.204000000000001</v>
      </c>
      <c r="DM206" s="6">
        <v>146.03899999999999</v>
      </c>
      <c r="DN206" s="6">
        <v>39.878999999999998</v>
      </c>
      <c r="DO206" s="6">
        <v>66.266000000000005</v>
      </c>
      <c r="DP206" s="6">
        <v>107.056</v>
      </c>
      <c r="DQ206" s="6">
        <v>102.913</v>
      </c>
      <c r="DR206" s="6">
        <v>67.784999999999997</v>
      </c>
      <c r="DS206" s="6">
        <v>41.981000000000002</v>
      </c>
      <c r="DT206" s="6">
        <v>88.191000000000003</v>
      </c>
      <c r="DU206" s="6">
        <v>84.287000000000006</v>
      </c>
      <c r="DV206" s="6">
        <v>109.508</v>
      </c>
      <c r="DW206" s="6">
        <v>127.515</v>
      </c>
      <c r="DX206" s="6">
        <v>84.346999999999994</v>
      </c>
      <c r="DY206" s="6">
        <v>39.718000000000004</v>
      </c>
      <c r="DZ206" s="6">
        <v>110.089</v>
      </c>
      <c r="EA206" s="6">
        <v>103.182</v>
      </c>
      <c r="EB206" s="6">
        <v>122.577</v>
      </c>
      <c r="EC206" s="6">
        <v>45.715000000000003</v>
      </c>
      <c r="ED206" s="6">
        <v>115.544</v>
      </c>
      <c r="EE206" s="6">
        <v>96.616</v>
      </c>
      <c r="EF206" s="6">
        <v>87.616</v>
      </c>
      <c r="EG206" s="6">
        <v>87.872</v>
      </c>
      <c r="EH206" s="6">
        <v>46.298000000000002</v>
      </c>
      <c r="EI206" s="6">
        <v>62.762</v>
      </c>
      <c r="EJ206" s="6">
        <v>101.61799999999999</v>
      </c>
      <c r="EK206" s="6">
        <v>71.290000000000006</v>
      </c>
      <c r="EL206" s="6">
        <v>31.756</v>
      </c>
      <c r="EM206" s="6">
        <v>46.145000000000003</v>
      </c>
      <c r="EN206" s="6">
        <v>125.497</v>
      </c>
      <c r="EO206" s="6">
        <v>110.447</v>
      </c>
      <c r="EP206" s="6">
        <v>85.231999999999999</v>
      </c>
      <c r="EQ206" s="6">
        <v>78.066999999999993</v>
      </c>
      <c r="ER206" s="6">
        <v>93.683000000000007</v>
      </c>
      <c r="ES206" s="6">
        <v>92.867999999999995</v>
      </c>
      <c r="ET206" s="6">
        <v>109.471</v>
      </c>
      <c r="EU206" s="6">
        <v>89.56</v>
      </c>
      <c r="EV206" s="6">
        <v>60.664999999999999</v>
      </c>
      <c r="EW206" s="6">
        <v>118.49</v>
      </c>
      <c r="EX206" s="6">
        <v>81.236000000000004</v>
      </c>
      <c r="EY206" s="6">
        <v>71.558999999999997</v>
      </c>
      <c r="EZ206" s="6">
        <v>67.343000000000004</v>
      </c>
      <c r="FA206" s="6">
        <v>69.900000000000006</v>
      </c>
      <c r="FB206" s="6">
        <v>69.471999999999994</v>
      </c>
      <c r="FC206" s="6">
        <v>167.053</v>
      </c>
      <c r="FD206" s="6">
        <v>75</v>
      </c>
      <c r="FE206" s="6">
        <v>145.26599999999999</v>
      </c>
      <c r="FF206" s="6">
        <v>0</v>
      </c>
    </row>
    <row r="207" spans="1:162" x14ac:dyDescent="0.25">
      <c r="A207" s="1" t="s">
        <v>255</v>
      </c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20"/>
      <c r="P207" s="20"/>
      <c r="Q207" s="20"/>
      <c r="R207" s="20"/>
      <c r="S207" s="20"/>
      <c r="T207" s="20"/>
      <c r="U207" s="21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 t="s">
        <v>54</v>
      </c>
      <c r="AY207" s="12" t="s">
        <v>54</v>
      </c>
      <c r="BZ207" s="6">
        <v>39.9</v>
      </c>
      <c r="CA207" s="6">
        <v>14.45</v>
      </c>
      <c r="CB207" s="6">
        <v>21.88</v>
      </c>
      <c r="CC207" s="6">
        <v>4.41</v>
      </c>
      <c r="CD207" s="6">
        <v>38.93</v>
      </c>
      <c r="CE207" s="6">
        <v>32.409999999999997</v>
      </c>
      <c r="CF207" s="6">
        <v>4.29</v>
      </c>
      <c r="CG207" s="6">
        <v>2.42</v>
      </c>
      <c r="CH207" s="6">
        <v>4.2699999999999996</v>
      </c>
      <c r="CI207" s="6">
        <v>42.86</v>
      </c>
      <c r="CJ207" s="6">
        <v>4.2300000000000004</v>
      </c>
      <c r="CK207" s="6">
        <v>26.88</v>
      </c>
      <c r="CL207" s="6">
        <v>4.78</v>
      </c>
      <c r="CM207" s="6">
        <v>12.1</v>
      </c>
      <c r="CN207" s="6">
        <v>7.63</v>
      </c>
      <c r="CO207" s="6">
        <v>1.82</v>
      </c>
      <c r="CP207" s="6">
        <v>45.75</v>
      </c>
      <c r="CQ207" s="6">
        <v>17.48</v>
      </c>
      <c r="CR207" s="6">
        <v>15.68</v>
      </c>
      <c r="CS207" s="6">
        <v>49.97</v>
      </c>
      <c r="CT207" s="6">
        <v>4.43</v>
      </c>
      <c r="CU207" s="6">
        <v>20.07</v>
      </c>
      <c r="CV207" s="6">
        <v>1.78</v>
      </c>
      <c r="CW207" s="6">
        <v>7.8</v>
      </c>
      <c r="CX207" s="6">
        <v>60.899000000000001</v>
      </c>
      <c r="CY207" s="6">
        <v>14.397</v>
      </c>
      <c r="CZ207" s="6">
        <v>23.411999999999999</v>
      </c>
      <c r="DA207" s="6">
        <v>30.373999999999999</v>
      </c>
      <c r="DB207" s="6">
        <v>3.0649999999999999</v>
      </c>
      <c r="DC207" s="6">
        <v>31.056000000000001</v>
      </c>
      <c r="DD207" s="6">
        <v>4.1269999999999998</v>
      </c>
      <c r="DE207" s="6">
        <v>26.629000000000001</v>
      </c>
      <c r="DF207" s="6">
        <v>1.071</v>
      </c>
      <c r="DG207" s="6">
        <v>12.161</v>
      </c>
      <c r="DH207" s="6">
        <v>11.551</v>
      </c>
      <c r="DI207" s="6">
        <v>11.212999999999999</v>
      </c>
      <c r="DJ207" s="6">
        <v>3.278</v>
      </c>
      <c r="DK207" s="6">
        <v>8.7349999999999994</v>
      </c>
      <c r="DL207" s="6">
        <v>52.713999999999999</v>
      </c>
      <c r="DM207" s="6">
        <v>5.9349999999999996</v>
      </c>
      <c r="DN207" s="6">
        <v>2.69</v>
      </c>
      <c r="DO207" s="6">
        <v>3.306</v>
      </c>
      <c r="DP207" s="6">
        <v>86.158000000000001</v>
      </c>
      <c r="DQ207" s="6">
        <v>94.688999999999993</v>
      </c>
      <c r="DR207" s="6">
        <v>6.7460000000000004</v>
      </c>
      <c r="DS207" s="6">
        <v>15.446</v>
      </c>
      <c r="DT207" s="6">
        <v>3.2280000000000002</v>
      </c>
      <c r="DU207" s="6">
        <v>15.361000000000001</v>
      </c>
      <c r="DV207" s="6">
        <v>15.907</v>
      </c>
      <c r="DW207" s="6">
        <v>11.704000000000001</v>
      </c>
      <c r="DX207" s="6">
        <v>15.531000000000001</v>
      </c>
      <c r="DY207" s="6">
        <v>16.722000000000001</v>
      </c>
      <c r="DZ207" s="6">
        <v>18.484000000000002</v>
      </c>
      <c r="EA207" s="6">
        <v>40.139000000000003</v>
      </c>
      <c r="EB207" s="6">
        <v>13.005000000000001</v>
      </c>
      <c r="EC207" s="6">
        <v>35.936</v>
      </c>
      <c r="ED207" s="6">
        <v>10.388999999999999</v>
      </c>
      <c r="EE207" s="6">
        <v>8.5890000000000004</v>
      </c>
      <c r="EF207" s="6">
        <v>12.648</v>
      </c>
      <c r="EG207" s="6">
        <v>10.141</v>
      </c>
      <c r="EH207" s="6">
        <v>3.2389999999999999</v>
      </c>
      <c r="EI207" s="6">
        <v>4.8979999999999997</v>
      </c>
      <c r="EJ207" s="6">
        <v>4.7640000000000002</v>
      </c>
      <c r="EK207" s="6">
        <v>5.7060000000000004</v>
      </c>
      <c r="EL207" s="6">
        <v>5.4210000000000003</v>
      </c>
      <c r="EM207" s="6">
        <v>26.187999999999999</v>
      </c>
      <c r="EN207" s="6">
        <v>4.6340000000000003</v>
      </c>
      <c r="EO207" s="6">
        <v>8.2509999999999994</v>
      </c>
      <c r="EP207" s="6">
        <v>4.0650000000000004</v>
      </c>
      <c r="EQ207" s="6">
        <v>32.576000000000001</v>
      </c>
      <c r="ER207" s="6">
        <v>4.8360000000000003</v>
      </c>
      <c r="ES207" s="6">
        <v>20.664000000000001</v>
      </c>
      <c r="ET207" s="6">
        <v>4.2210000000000001</v>
      </c>
      <c r="EU207" s="6">
        <v>74.018000000000001</v>
      </c>
      <c r="EV207" s="6">
        <v>6.3959999999999999</v>
      </c>
      <c r="EW207" s="6">
        <v>11.191000000000001</v>
      </c>
      <c r="EX207" s="6">
        <v>7.226</v>
      </c>
      <c r="EY207" s="6">
        <v>41.365000000000002</v>
      </c>
      <c r="EZ207" s="6">
        <v>20.957999999999998</v>
      </c>
      <c r="FA207" s="6">
        <v>8.2230000000000008</v>
      </c>
      <c r="FB207" s="6">
        <v>2.0510000000000002</v>
      </c>
      <c r="FC207" s="6">
        <v>4.1379999999999999</v>
      </c>
      <c r="FD207" s="6">
        <v>10.39</v>
      </c>
      <c r="FE207" s="6">
        <v>27.591000000000001</v>
      </c>
      <c r="FF207" s="6">
        <v>0</v>
      </c>
    </row>
    <row r="208" spans="1:162" x14ac:dyDescent="0.25">
      <c r="A208" s="1" t="s">
        <v>256</v>
      </c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22"/>
      <c r="P208" s="22"/>
      <c r="Q208" s="22"/>
      <c r="R208" s="22"/>
      <c r="S208" s="22"/>
      <c r="T208" s="22"/>
      <c r="U208" s="23"/>
      <c r="V208" s="22"/>
      <c r="W208" s="22"/>
      <c r="X208" s="22"/>
      <c r="Y208" s="22"/>
      <c r="Z208" s="22"/>
      <c r="AA208" s="22"/>
      <c r="AB208" s="22"/>
      <c r="AC208" s="22"/>
      <c r="AD208" s="22"/>
      <c r="AE208" s="22"/>
      <c r="AF208" s="22"/>
      <c r="AG208" s="22"/>
      <c r="AH208" s="2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 t="s">
        <v>54</v>
      </c>
      <c r="AY208" s="12" t="s">
        <v>54</v>
      </c>
      <c r="BZ208" s="6">
        <v>30.38</v>
      </c>
      <c r="CA208" s="6">
        <v>11.85</v>
      </c>
      <c r="CB208" s="6">
        <v>16.97</v>
      </c>
      <c r="CC208" s="6">
        <v>13.59</v>
      </c>
      <c r="CD208" s="6">
        <v>17.36</v>
      </c>
      <c r="CE208" s="6">
        <v>12.42</v>
      </c>
      <c r="CF208" s="6">
        <v>19.600000000000001</v>
      </c>
      <c r="CG208" s="6">
        <v>15.09</v>
      </c>
      <c r="CH208" s="6">
        <v>36.130000000000003</v>
      </c>
      <c r="CI208" s="6">
        <v>12.55</v>
      </c>
      <c r="CJ208" s="6">
        <v>16.87</v>
      </c>
      <c r="CK208" s="6">
        <v>17.329999999999998</v>
      </c>
      <c r="CL208" s="6">
        <v>26.45</v>
      </c>
      <c r="CM208" s="6">
        <v>12.68</v>
      </c>
      <c r="CN208" s="6">
        <v>22.2</v>
      </c>
      <c r="CO208" s="6">
        <v>16.100000000000001</v>
      </c>
      <c r="CP208" s="6">
        <v>31.08</v>
      </c>
      <c r="CQ208" s="6">
        <v>12.99</v>
      </c>
      <c r="CR208" s="6">
        <v>21.4</v>
      </c>
      <c r="CS208" s="6">
        <v>19.149999999999999</v>
      </c>
      <c r="CT208" s="6">
        <v>22.95</v>
      </c>
      <c r="CU208" s="6">
        <v>14.43</v>
      </c>
      <c r="CV208" s="6">
        <v>16.059999999999999</v>
      </c>
      <c r="CW208" s="6">
        <v>15.56</v>
      </c>
      <c r="CX208" s="6">
        <v>25.349</v>
      </c>
      <c r="CY208" s="6">
        <v>14.938000000000001</v>
      </c>
      <c r="CZ208" s="6">
        <v>25.233000000000001</v>
      </c>
      <c r="DA208" s="6">
        <v>20.399999999999999</v>
      </c>
      <c r="DB208" s="6">
        <v>22.352</v>
      </c>
      <c r="DC208" s="6">
        <v>14.836</v>
      </c>
      <c r="DD208" s="6">
        <v>23.443000000000001</v>
      </c>
      <c r="DE208" s="6">
        <v>21.271999999999998</v>
      </c>
      <c r="DF208" s="6">
        <v>23.382999999999999</v>
      </c>
      <c r="DG208" s="6">
        <v>17.997</v>
      </c>
      <c r="DH208" s="6">
        <v>19.728999999999999</v>
      </c>
      <c r="DI208" s="6">
        <v>23.306999999999999</v>
      </c>
      <c r="DJ208" s="6">
        <v>23.984999999999999</v>
      </c>
      <c r="DK208" s="6">
        <v>15.712999999999999</v>
      </c>
      <c r="DL208" s="6">
        <v>22.216000000000001</v>
      </c>
      <c r="DM208" s="6">
        <v>20.135000000000002</v>
      </c>
      <c r="DN208" s="6">
        <v>24.673999999999999</v>
      </c>
      <c r="DO208" s="6">
        <v>15.606</v>
      </c>
      <c r="DP208" s="6">
        <v>25.972000000000001</v>
      </c>
      <c r="DQ208" s="6">
        <v>21.651</v>
      </c>
      <c r="DR208" s="6">
        <v>22.521999999999998</v>
      </c>
      <c r="DS208" s="6">
        <v>15.72</v>
      </c>
      <c r="DT208" s="6">
        <v>20.555</v>
      </c>
      <c r="DU208" s="6">
        <v>18.591000000000001</v>
      </c>
      <c r="DV208" s="6">
        <v>23.556999999999999</v>
      </c>
      <c r="DW208" s="6">
        <v>18.405999999999999</v>
      </c>
      <c r="DX208" s="6">
        <v>22.152000000000001</v>
      </c>
      <c r="DY208" s="6">
        <v>17.283000000000001</v>
      </c>
      <c r="DZ208" s="6">
        <v>27.835000000000001</v>
      </c>
      <c r="EA208" s="6">
        <v>17.510999999999999</v>
      </c>
      <c r="EB208" s="6">
        <v>22.745999999999999</v>
      </c>
      <c r="EC208" s="6">
        <v>17.655999999999999</v>
      </c>
      <c r="ED208" s="6">
        <v>21.678000000000001</v>
      </c>
      <c r="EE208" s="6">
        <v>16.158999999999999</v>
      </c>
      <c r="EF208" s="6">
        <v>18.311</v>
      </c>
      <c r="EG208" s="6">
        <v>14.547000000000001</v>
      </c>
      <c r="EH208" s="6">
        <v>18.420999999999999</v>
      </c>
      <c r="EI208" s="6">
        <v>11.994999999999999</v>
      </c>
      <c r="EJ208" s="6">
        <v>18.347000000000001</v>
      </c>
      <c r="EK208" s="6">
        <v>15.926</v>
      </c>
      <c r="EL208" s="6">
        <v>19.535</v>
      </c>
      <c r="EM208" s="6">
        <v>14.862</v>
      </c>
      <c r="EN208" s="6">
        <v>21.573</v>
      </c>
      <c r="EO208" s="6">
        <v>18.513999999999999</v>
      </c>
      <c r="EP208" s="6">
        <v>16.753</v>
      </c>
      <c r="EQ208" s="6">
        <v>12.773999999999999</v>
      </c>
      <c r="ER208" s="6">
        <v>18.364999999999998</v>
      </c>
      <c r="ES208" s="6">
        <v>16.876000000000001</v>
      </c>
      <c r="ET208" s="6">
        <v>20.004999999999999</v>
      </c>
      <c r="EU208" s="6">
        <v>14.91</v>
      </c>
      <c r="EV208" s="6">
        <v>16.187999999999999</v>
      </c>
      <c r="EW208" s="6">
        <v>13.263</v>
      </c>
      <c r="EX208" s="6">
        <v>16.928999999999998</v>
      </c>
      <c r="EY208" s="6">
        <v>14</v>
      </c>
      <c r="EZ208" s="6">
        <v>16.376999999999999</v>
      </c>
      <c r="FA208" s="6">
        <v>13.1</v>
      </c>
      <c r="FB208" s="6">
        <v>16.55</v>
      </c>
      <c r="FC208" s="6">
        <v>11.128</v>
      </c>
      <c r="FD208" s="6">
        <v>14.468</v>
      </c>
      <c r="FE208" s="6">
        <v>14.1</v>
      </c>
      <c r="FF208" s="6">
        <v>0</v>
      </c>
    </row>
    <row r="209" spans="1:162" ht="47.25" customHeight="1" x14ac:dyDescent="0.25">
      <c r="A209" s="1" t="s">
        <v>257</v>
      </c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20"/>
      <c r="P209" s="20"/>
      <c r="Q209" s="20"/>
      <c r="R209" s="20"/>
      <c r="S209" s="20"/>
      <c r="T209" s="20"/>
      <c r="U209" s="21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 t="s">
        <v>54</v>
      </c>
      <c r="AY209" s="12" t="s">
        <v>54</v>
      </c>
      <c r="BZ209" s="6">
        <v>13.75</v>
      </c>
      <c r="CA209" s="6">
        <v>8.92</v>
      </c>
      <c r="CB209" s="6">
        <v>12.1</v>
      </c>
      <c r="CC209" s="6">
        <v>12.42</v>
      </c>
      <c r="CD209" s="6">
        <v>18.14</v>
      </c>
      <c r="CE209" s="6">
        <v>12.27</v>
      </c>
      <c r="CF209" s="6">
        <v>11.06</v>
      </c>
      <c r="CG209" s="6">
        <v>12.77</v>
      </c>
      <c r="CH209" s="6">
        <v>7.54</v>
      </c>
      <c r="CI209" s="6">
        <v>10.37</v>
      </c>
      <c r="CJ209" s="6">
        <v>40.5</v>
      </c>
      <c r="CK209" s="6">
        <v>9.7200000000000006</v>
      </c>
      <c r="CL209" s="6">
        <v>20.09</v>
      </c>
      <c r="CM209" s="6">
        <v>8.93</v>
      </c>
      <c r="CN209" s="6">
        <v>10.65</v>
      </c>
      <c r="CO209" s="6">
        <v>10.050000000000001</v>
      </c>
      <c r="CP209" s="6">
        <v>12.59</v>
      </c>
      <c r="CQ209" s="6">
        <v>17.440000000000001</v>
      </c>
      <c r="CR209" s="6">
        <v>6.02</v>
      </c>
      <c r="CS209" s="6">
        <v>7.86</v>
      </c>
      <c r="CT209" s="6">
        <v>8.33</v>
      </c>
      <c r="CU209" s="6">
        <v>8.58</v>
      </c>
      <c r="CV209" s="6">
        <v>17.38</v>
      </c>
      <c r="CW209" s="6">
        <v>9.18</v>
      </c>
      <c r="CX209" s="6">
        <v>8.7270000000000003</v>
      </c>
      <c r="CY209" s="6">
        <v>14.377000000000001</v>
      </c>
      <c r="CZ209" s="6">
        <v>19.5</v>
      </c>
      <c r="DA209" s="6">
        <v>14.68</v>
      </c>
      <c r="DB209" s="6">
        <v>11.986000000000001</v>
      </c>
      <c r="DC209" s="6">
        <v>21.016999999999999</v>
      </c>
      <c r="DD209" s="6">
        <v>11.162000000000001</v>
      </c>
      <c r="DE209" s="6">
        <v>11.417999999999999</v>
      </c>
      <c r="DF209" s="6">
        <v>13.486000000000001</v>
      </c>
      <c r="DG209" s="6">
        <v>14.363</v>
      </c>
      <c r="DH209" s="6">
        <v>14.798</v>
      </c>
      <c r="DI209" s="6">
        <v>13.365</v>
      </c>
      <c r="DJ209" s="6">
        <v>16.945</v>
      </c>
      <c r="DK209" s="6">
        <v>18.481999999999999</v>
      </c>
      <c r="DL209" s="6">
        <v>16.238</v>
      </c>
      <c r="DM209" s="6">
        <v>22.126000000000001</v>
      </c>
      <c r="DN209" s="6">
        <v>14.615</v>
      </c>
      <c r="DO209" s="6">
        <v>14.532999999999999</v>
      </c>
      <c r="DP209" s="6">
        <v>27.175000000000001</v>
      </c>
      <c r="DQ209" s="6">
        <v>32.551000000000002</v>
      </c>
      <c r="DR209" s="6">
        <v>20.149999999999999</v>
      </c>
      <c r="DS209" s="6">
        <v>21.454999999999998</v>
      </c>
      <c r="DT209" s="6">
        <v>20.657</v>
      </c>
      <c r="DU209" s="6">
        <v>22.457999999999998</v>
      </c>
      <c r="DV209" s="6">
        <v>14.823</v>
      </c>
      <c r="DW209" s="6">
        <v>21.606000000000002</v>
      </c>
      <c r="DX209" s="6">
        <v>25.175000000000001</v>
      </c>
      <c r="DY209" s="6">
        <v>24.731999999999999</v>
      </c>
      <c r="DZ209" s="6">
        <v>32.628999999999998</v>
      </c>
      <c r="EA209" s="6">
        <v>27.027999999999999</v>
      </c>
      <c r="EB209" s="6">
        <v>17.363</v>
      </c>
      <c r="EC209" s="6">
        <v>18.533000000000001</v>
      </c>
      <c r="ED209" s="6">
        <v>22.785</v>
      </c>
      <c r="EE209" s="6">
        <v>29.196999999999999</v>
      </c>
      <c r="EF209" s="6">
        <v>22.359000000000002</v>
      </c>
      <c r="EG209" s="6">
        <v>21.7</v>
      </c>
      <c r="EH209" s="6">
        <v>19.382999999999999</v>
      </c>
      <c r="EI209" s="6">
        <v>14.367000000000001</v>
      </c>
      <c r="EJ209" s="6">
        <v>25.815000000000001</v>
      </c>
      <c r="EK209" s="6">
        <v>30.81</v>
      </c>
      <c r="EL209" s="6">
        <v>24.381</v>
      </c>
      <c r="EM209" s="6">
        <v>13.694000000000001</v>
      </c>
      <c r="EN209" s="6">
        <v>19.292000000000002</v>
      </c>
      <c r="EO209" s="6">
        <v>18.768000000000001</v>
      </c>
      <c r="EP209" s="6">
        <v>11.521000000000001</v>
      </c>
      <c r="EQ209" s="6">
        <v>21.292999999999999</v>
      </c>
      <c r="ER209" s="6">
        <v>21.013999999999999</v>
      </c>
      <c r="ES209" s="6">
        <v>15.992000000000001</v>
      </c>
      <c r="ET209" s="6">
        <v>11.035</v>
      </c>
      <c r="EU209" s="6">
        <v>16.077000000000002</v>
      </c>
      <c r="EV209" s="6">
        <v>12.53</v>
      </c>
      <c r="EW209" s="6">
        <v>15.047000000000001</v>
      </c>
      <c r="EX209" s="6">
        <v>11.15</v>
      </c>
      <c r="EY209" s="6">
        <v>19.143999999999998</v>
      </c>
      <c r="EZ209" s="6">
        <v>14.606</v>
      </c>
      <c r="FA209" s="6">
        <v>17.245999999999999</v>
      </c>
      <c r="FB209" s="6">
        <v>9.7129999999999992</v>
      </c>
      <c r="FC209" s="6">
        <v>14.162000000000001</v>
      </c>
      <c r="FD209" s="6">
        <v>22.137</v>
      </c>
      <c r="FE209" s="6">
        <v>22.675999999999998</v>
      </c>
      <c r="FF209" s="6">
        <v>0</v>
      </c>
    </row>
    <row r="210" spans="1:162" x14ac:dyDescent="0.25">
      <c r="A210" s="1" t="s">
        <v>258</v>
      </c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20"/>
      <c r="P210" s="20"/>
      <c r="Q210" s="20"/>
      <c r="R210" s="20"/>
      <c r="S210" s="20"/>
      <c r="T210" s="20"/>
      <c r="U210" s="21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 t="s">
        <v>54</v>
      </c>
      <c r="AY210" s="12" t="s">
        <v>54</v>
      </c>
      <c r="BZ210" s="6">
        <v>9.51</v>
      </c>
      <c r="CA210" s="6">
        <v>8.6</v>
      </c>
      <c r="CB210" s="6">
        <v>14.04</v>
      </c>
      <c r="CC210" s="6">
        <v>12.61</v>
      </c>
      <c r="CD210" s="6">
        <v>11.17</v>
      </c>
      <c r="CE210" s="6">
        <v>11.07</v>
      </c>
      <c r="CF210" s="6">
        <v>13.47</v>
      </c>
      <c r="CG210" s="6">
        <v>11.87</v>
      </c>
      <c r="CH210" s="6">
        <v>15.76</v>
      </c>
      <c r="CI210" s="6">
        <v>8.8000000000000007</v>
      </c>
      <c r="CJ210" s="6">
        <v>12.01</v>
      </c>
      <c r="CK210" s="6">
        <v>8.68</v>
      </c>
      <c r="CL210" s="6">
        <v>11</v>
      </c>
      <c r="CM210" s="6">
        <v>10.61</v>
      </c>
      <c r="CN210" s="6">
        <v>12.37</v>
      </c>
      <c r="CO210" s="6">
        <v>18.75</v>
      </c>
      <c r="CP210" s="6">
        <v>13.23</v>
      </c>
      <c r="CQ210" s="6">
        <v>17.989999999999998</v>
      </c>
      <c r="CR210" s="6">
        <v>10.210000000000001</v>
      </c>
      <c r="CS210" s="6">
        <v>10.08</v>
      </c>
      <c r="CT210" s="6">
        <v>14.25</v>
      </c>
      <c r="CU210" s="6">
        <v>10.35</v>
      </c>
      <c r="CV210" s="6">
        <v>8.98</v>
      </c>
      <c r="CW210" s="6">
        <v>12.64</v>
      </c>
      <c r="CX210" s="6">
        <v>18.013000000000002</v>
      </c>
      <c r="CY210" s="6">
        <v>9.4580000000000002</v>
      </c>
      <c r="CZ210" s="6">
        <v>11.374000000000001</v>
      </c>
      <c r="DA210" s="6">
        <v>14.994</v>
      </c>
      <c r="DB210" s="6">
        <v>19.355</v>
      </c>
      <c r="DC210" s="6">
        <v>13.108000000000001</v>
      </c>
      <c r="DD210" s="6">
        <v>16.367000000000001</v>
      </c>
      <c r="DE210" s="6">
        <v>12.849</v>
      </c>
      <c r="DF210" s="6">
        <v>21.853999999999999</v>
      </c>
      <c r="DG210" s="6">
        <v>22.114000000000001</v>
      </c>
      <c r="DH210" s="6">
        <v>22.937000000000001</v>
      </c>
      <c r="DI210" s="6">
        <v>17.36</v>
      </c>
      <c r="DJ210" s="6">
        <v>35.543999999999997</v>
      </c>
      <c r="DK210" s="6">
        <v>31.478000000000002</v>
      </c>
      <c r="DL210" s="6">
        <v>50.546999999999997</v>
      </c>
      <c r="DM210" s="6">
        <v>49.234000000000002</v>
      </c>
      <c r="DN210" s="6">
        <v>41.396000000000001</v>
      </c>
      <c r="DO210" s="6">
        <v>35.100999999999999</v>
      </c>
      <c r="DP210" s="6">
        <v>42.463000000000001</v>
      </c>
      <c r="DQ210" s="6">
        <v>31.709</v>
      </c>
      <c r="DR210" s="6">
        <v>44.356999999999999</v>
      </c>
      <c r="DS210" s="6">
        <v>42.780999999999999</v>
      </c>
      <c r="DT210" s="6">
        <v>49.951000000000001</v>
      </c>
      <c r="DU210" s="6">
        <v>34.655999999999999</v>
      </c>
      <c r="DV210" s="6">
        <v>50.676000000000002</v>
      </c>
      <c r="DW210" s="6">
        <v>54.468000000000004</v>
      </c>
      <c r="DX210" s="6">
        <v>45.305999999999997</v>
      </c>
      <c r="DY210" s="6">
        <v>57.530999999999999</v>
      </c>
      <c r="DZ210" s="6">
        <v>51.628999999999998</v>
      </c>
      <c r="EA210" s="6">
        <v>54.536000000000001</v>
      </c>
      <c r="EB210" s="6">
        <v>63.848999999999997</v>
      </c>
      <c r="EC210" s="6">
        <v>63.595999999999997</v>
      </c>
      <c r="ED210" s="6">
        <v>66.632999999999996</v>
      </c>
      <c r="EE210" s="6">
        <v>84.992000000000004</v>
      </c>
      <c r="EF210" s="6">
        <v>66.266999999999996</v>
      </c>
      <c r="EG210" s="6">
        <v>64.918999999999997</v>
      </c>
      <c r="EH210" s="6">
        <v>55.14</v>
      </c>
      <c r="EI210" s="6">
        <v>59.948</v>
      </c>
      <c r="EJ210" s="6">
        <v>54.753999999999998</v>
      </c>
      <c r="EK210" s="6">
        <v>43.908000000000001</v>
      </c>
      <c r="EL210" s="6">
        <v>62.621000000000002</v>
      </c>
      <c r="EM210" s="6">
        <v>58.344999999999999</v>
      </c>
      <c r="EN210" s="6">
        <v>50.454000000000001</v>
      </c>
      <c r="EO210" s="6">
        <v>46.9</v>
      </c>
      <c r="EP210" s="6">
        <v>51.128999999999998</v>
      </c>
      <c r="EQ210" s="6">
        <v>39.027000000000001</v>
      </c>
      <c r="ER210" s="6">
        <v>46.177</v>
      </c>
      <c r="ES210" s="6">
        <v>43.869</v>
      </c>
      <c r="ET210" s="6">
        <v>47.061</v>
      </c>
      <c r="EU210" s="6">
        <v>39.607999999999997</v>
      </c>
      <c r="EV210" s="6">
        <v>38.454999999999998</v>
      </c>
      <c r="EW210" s="6">
        <v>28.315000000000001</v>
      </c>
      <c r="EX210" s="6">
        <v>31.92</v>
      </c>
      <c r="EY210" s="6">
        <v>38.902999999999999</v>
      </c>
      <c r="EZ210" s="6">
        <v>34.837000000000003</v>
      </c>
      <c r="FA210" s="6">
        <v>34.018000000000001</v>
      </c>
      <c r="FB210" s="6">
        <v>46.984000000000002</v>
      </c>
      <c r="FC210" s="6">
        <v>40.875999999999998</v>
      </c>
      <c r="FD210" s="6">
        <v>33.94</v>
      </c>
      <c r="FE210" s="6">
        <v>28.777000000000001</v>
      </c>
      <c r="FF210" s="6">
        <v>0</v>
      </c>
    </row>
    <row r="211" spans="1:162" x14ac:dyDescent="0.25">
      <c r="A211" s="1" t="s">
        <v>259</v>
      </c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20"/>
      <c r="P211" s="20"/>
      <c r="Q211" s="20"/>
      <c r="R211" s="20"/>
      <c r="S211" s="20"/>
      <c r="T211" s="20"/>
      <c r="U211" s="21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 t="s">
        <v>54</v>
      </c>
      <c r="AY211" s="12" t="s">
        <v>54</v>
      </c>
      <c r="BZ211" s="6">
        <v>54.66</v>
      </c>
      <c r="CA211" s="6">
        <v>59.36</v>
      </c>
      <c r="CB211" s="6">
        <v>35.979999999999997</v>
      </c>
      <c r="CC211" s="6">
        <v>50.36</v>
      </c>
      <c r="CD211" s="6">
        <v>53.5</v>
      </c>
      <c r="CE211" s="6">
        <v>55.79</v>
      </c>
      <c r="CF211" s="6">
        <v>30.05</v>
      </c>
      <c r="CG211" s="6">
        <v>56.05</v>
      </c>
      <c r="CH211" s="6">
        <v>45.29</v>
      </c>
      <c r="CI211" s="6">
        <v>43.69</v>
      </c>
      <c r="CJ211" s="6">
        <v>85.23</v>
      </c>
      <c r="CK211" s="6">
        <v>26.09</v>
      </c>
      <c r="CL211" s="6">
        <v>35.04</v>
      </c>
      <c r="CM211" s="6">
        <v>40.409999999999997</v>
      </c>
      <c r="CN211" s="6">
        <v>41.12</v>
      </c>
      <c r="CO211" s="6">
        <v>25.78</v>
      </c>
      <c r="CP211" s="6">
        <v>32.75</v>
      </c>
      <c r="CQ211" s="6">
        <v>26.52</v>
      </c>
      <c r="CR211" s="6">
        <v>37.630000000000003</v>
      </c>
      <c r="CS211" s="6">
        <v>18.09</v>
      </c>
      <c r="CT211" s="6">
        <v>22.19</v>
      </c>
      <c r="CU211" s="6">
        <v>31.14</v>
      </c>
      <c r="CV211" s="6">
        <v>24.45</v>
      </c>
      <c r="CW211" s="6">
        <v>34.590000000000003</v>
      </c>
      <c r="CX211" s="6">
        <v>34.234000000000002</v>
      </c>
      <c r="CY211" s="6">
        <v>21.751000000000001</v>
      </c>
      <c r="CZ211" s="6">
        <v>40.039000000000001</v>
      </c>
      <c r="DA211" s="6">
        <v>37.667000000000002</v>
      </c>
      <c r="DB211" s="6">
        <v>38.345999999999997</v>
      </c>
      <c r="DC211" s="6">
        <v>72.045000000000002</v>
      </c>
      <c r="DD211" s="6">
        <v>41.704000000000001</v>
      </c>
      <c r="DE211" s="6">
        <v>37.298000000000002</v>
      </c>
      <c r="DF211" s="6">
        <v>42.075000000000003</v>
      </c>
      <c r="DG211" s="6">
        <v>53.451999999999998</v>
      </c>
      <c r="DH211" s="6">
        <v>38.997</v>
      </c>
      <c r="DI211" s="6">
        <v>40.164999999999999</v>
      </c>
      <c r="DJ211" s="6">
        <v>51.933</v>
      </c>
      <c r="DK211" s="6">
        <v>46.232999999999997</v>
      </c>
      <c r="DL211" s="6">
        <v>39.56</v>
      </c>
      <c r="DM211" s="6">
        <v>50.957000000000001</v>
      </c>
      <c r="DN211" s="6">
        <v>34.503</v>
      </c>
      <c r="DO211" s="6">
        <v>29.231000000000002</v>
      </c>
      <c r="DP211" s="6">
        <v>46.969000000000001</v>
      </c>
      <c r="DQ211" s="6">
        <v>42.988</v>
      </c>
      <c r="DR211" s="6">
        <v>39.906999999999996</v>
      </c>
      <c r="DS211" s="6">
        <v>34.091999999999999</v>
      </c>
      <c r="DT211" s="6">
        <v>41.378999999999998</v>
      </c>
      <c r="DU211" s="6">
        <v>40.44</v>
      </c>
      <c r="DV211" s="6">
        <v>44.106999999999999</v>
      </c>
      <c r="DW211" s="6">
        <v>46.72</v>
      </c>
      <c r="DX211" s="6">
        <v>42.875</v>
      </c>
      <c r="DY211" s="6">
        <v>50.594000000000001</v>
      </c>
      <c r="DZ211" s="6">
        <v>52.405000000000001</v>
      </c>
      <c r="EA211" s="6">
        <v>45.027000000000001</v>
      </c>
      <c r="EB211" s="6">
        <v>40.353999999999999</v>
      </c>
      <c r="EC211" s="6">
        <v>47.362000000000002</v>
      </c>
      <c r="ED211" s="6">
        <v>66.933999999999997</v>
      </c>
      <c r="EE211" s="6">
        <v>54.497</v>
      </c>
      <c r="EF211" s="6">
        <v>46.433</v>
      </c>
      <c r="EG211" s="6">
        <v>47.985999999999997</v>
      </c>
      <c r="EH211" s="6">
        <v>39.030999999999999</v>
      </c>
      <c r="EI211" s="6">
        <v>45.424999999999997</v>
      </c>
      <c r="EJ211" s="6">
        <v>53.722999999999999</v>
      </c>
      <c r="EK211" s="6">
        <v>53.704000000000001</v>
      </c>
      <c r="EL211" s="6">
        <v>54.3</v>
      </c>
      <c r="EM211" s="6">
        <v>64.822999999999993</v>
      </c>
      <c r="EN211" s="6">
        <v>56.856000000000002</v>
      </c>
      <c r="EO211" s="6">
        <v>70.155000000000001</v>
      </c>
      <c r="EP211" s="6">
        <v>54.436999999999998</v>
      </c>
      <c r="EQ211" s="6">
        <v>42.509</v>
      </c>
      <c r="ER211" s="6">
        <v>54.128</v>
      </c>
      <c r="ES211" s="6">
        <v>36.396999999999998</v>
      </c>
      <c r="ET211" s="6">
        <v>43.183999999999997</v>
      </c>
      <c r="EU211" s="6">
        <v>45.061999999999998</v>
      </c>
      <c r="EV211" s="6">
        <v>49.28</v>
      </c>
      <c r="EW211" s="6">
        <v>39.54</v>
      </c>
      <c r="EX211" s="6">
        <v>49.866</v>
      </c>
      <c r="EY211" s="6">
        <v>46.511000000000003</v>
      </c>
      <c r="EZ211" s="6">
        <v>47.552</v>
      </c>
      <c r="FA211" s="6">
        <v>49.186999999999998</v>
      </c>
      <c r="FB211" s="6">
        <v>39.21</v>
      </c>
      <c r="FC211" s="6">
        <v>45.674999999999997</v>
      </c>
      <c r="FD211" s="6">
        <v>41.35</v>
      </c>
      <c r="FE211" s="6">
        <v>40.81</v>
      </c>
      <c r="FF211" s="6">
        <v>0</v>
      </c>
    </row>
    <row r="212" spans="1:162" x14ac:dyDescent="0.25">
      <c r="A212" s="1" t="s">
        <v>260</v>
      </c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20"/>
      <c r="P212" s="20"/>
      <c r="Q212" s="20"/>
      <c r="R212" s="20"/>
      <c r="S212" s="20"/>
      <c r="T212" s="20"/>
      <c r="U212" s="21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 t="s">
        <v>54</v>
      </c>
      <c r="AY212" s="12" t="s">
        <v>54</v>
      </c>
      <c r="BZ212" s="6">
        <v>137.02000000000001</v>
      </c>
      <c r="CA212" s="6">
        <v>145.49</v>
      </c>
      <c r="CB212" s="6">
        <v>110.42</v>
      </c>
      <c r="CC212" s="6">
        <v>133.86000000000001</v>
      </c>
      <c r="CD212" s="6">
        <v>147.69</v>
      </c>
      <c r="CE212" s="6">
        <v>109.61</v>
      </c>
      <c r="CF212" s="6">
        <v>85.37</v>
      </c>
      <c r="CG212" s="6">
        <v>180.74</v>
      </c>
      <c r="CH212" s="6">
        <v>126.68</v>
      </c>
      <c r="CI212" s="6">
        <v>156.07</v>
      </c>
      <c r="CJ212" s="6">
        <v>113.18</v>
      </c>
      <c r="CK212" s="6">
        <v>140.47999999999999</v>
      </c>
      <c r="CL212" s="6">
        <v>133.88</v>
      </c>
      <c r="CM212" s="6">
        <v>86.31</v>
      </c>
      <c r="CN212" s="6">
        <v>141.94999999999999</v>
      </c>
      <c r="CO212" s="6">
        <v>195.59</v>
      </c>
      <c r="CP212" s="6">
        <v>111</v>
      </c>
      <c r="CQ212" s="6">
        <v>135.5</v>
      </c>
      <c r="CR212" s="6">
        <v>180.73</v>
      </c>
      <c r="CS212" s="6">
        <v>205.74</v>
      </c>
      <c r="CT212" s="6">
        <v>112.55</v>
      </c>
      <c r="CU212" s="6">
        <v>109.55</v>
      </c>
      <c r="CV212" s="6">
        <v>139.12</v>
      </c>
      <c r="CW212" s="6">
        <v>189.99</v>
      </c>
      <c r="CX212" s="6">
        <v>180.709</v>
      </c>
      <c r="CY212" s="6">
        <v>144.066</v>
      </c>
      <c r="CZ212" s="6">
        <v>116.27200000000001</v>
      </c>
      <c r="DA212" s="6">
        <v>194.96199999999999</v>
      </c>
      <c r="DB212" s="6">
        <v>144.73400000000001</v>
      </c>
      <c r="DC212" s="6">
        <v>145.65</v>
      </c>
      <c r="DD212" s="6">
        <v>116.98699999999999</v>
      </c>
      <c r="DE212" s="6">
        <v>176.61199999999999</v>
      </c>
      <c r="DF212" s="6">
        <v>174.12299999999999</v>
      </c>
      <c r="DG212" s="6">
        <v>133.17400000000001</v>
      </c>
      <c r="DH212" s="6">
        <v>128.15899999999999</v>
      </c>
      <c r="DI212" s="6">
        <v>176.584</v>
      </c>
      <c r="DJ212" s="6">
        <v>185.774</v>
      </c>
      <c r="DK212" s="6">
        <v>148.96600000000001</v>
      </c>
      <c r="DL212" s="6">
        <v>161.85499999999999</v>
      </c>
      <c r="DM212" s="6">
        <v>190.251</v>
      </c>
      <c r="DN212" s="6">
        <v>167.39400000000001</v>
      </c>
      <c r="DO212" s="6">
        <v>140.708</v>
      </c>
      <c r="DP212" s="6">
        <v>131.214</v>
      </c>
      <c r="DQ212" s="6">
        <v>185.93799999999999</v>
      </c>
      <c r="DR212" s="6">
        <v>165.97900000000001</v>
      </c>
      <c r="DS212" s="6">
        <v>153.279</v>
      </c>
      <c r="DT212" s="6">
        <v>126.824</v>
      </c>
      <c r="DU212" s="6">
        <v>187.17500000000001</v>
      </c>
      <c r="DV212" s="6">
        <v>159.68700000000001</v>
      </c>
      <c r="DW212" s="6">
        <v>148.40100000000001</v>
      </c>
      <c r="DX212" s="6">
        <v>147.864</v>
      </c>
      <c r="DY212" s="6">
        <v>184.92099999999999</v>
      </c>
      <c r="DZ212" s="6">
        <v>187.22200000000001</v>
      </c>
      <c r="EA212" s="6">
        <v>138.19399999999999</v>
      </c>
      <c r="EB212" s="6">
        <v>132.126</v>
      </c>
      <c r="EC212" s="6">
        <v>188.078</v>
      </c>
      <c r="ED212" s="6">
        <v>207.102</v>
      </c>
      <c r="EE212" s="6">
        <v>150.28200000000001</v>
      </c>
      <c r="EF212" s="6">
        <v>118.639</v>
      </c>
      <c r="EG212" s="6">
        <v>173.93700000000001</v>
      </c>
      <c r="EH212" s="6">
        <v>185.108</v>
      </c>
      <c r="EI212" s="6">
        <v>137.61199999999999</v>
      </c>
      <c r="EJ212" s="6">
        <v>131.113</v>
      </c>
      <c r="EK212" s="6">
        <v>186.74</v>
      </c>
      <c r="EL212" s="6">
        <v>183.31399999999999</v>
      </c>
      <c r="EM212" s="6">
        <v>158.47499999999999</v>
      </c>
      <c r="EN212" s="6">
        <v>150.05799999999999</v>
      </c>
      <c r="EO212" s="6">
        <v>184.06200000000001</v>
      </c>
      <c r="EP212" s="6">
        <v>167.20500000000001</v>
      </c>
      <c r="EQ212" s="6">
        <v>151.863</v>
      </c>
      <c r="ER212" s="6">
        <v>144.86600000000001</v>
      </c>
      <c r="ES212" s="6">
        <v>182.703</v>
      </c>
      <c r="ET212" s="6">
        <v>193.64699999999999</v>
      </c>
      <c r="EU212" s="6">
        <v>147.18600000000001</v>
      </c>
      <c r="EV212" s="6">
        <v>146.51599999999999</v>
      </c>
      <c r="EW212" s="6">
        <v>158.48599999999999</v>
      </c>
      <c r="EX212" s="6">
        <v>173.267</v>
      </c>
      <c r="EY212" s="6">
        <v>135.989</v>
      </c>
      <c r="EZ212" s="6">
        <v>140.495</v>
      </c>
      <c r="FA212" s="6">
        <v>189.136</v>
      </c>
      <c r="FB212" s="6">
        <v>178.69200000000001</v>
      </c>
      <c r="FC212" s="6">
        <v>132.673</v>
      </c>
      <c r="FD212" s="6">
        <v>147.61000000000001</v>
      </c>
      <c r="FE212" s="6">
        <v>178.09899999999999</v>
      </c>
      <c r="FF212" s="6">
        <v>0</v>
      </c>
    </row>
    <row r="213" spans="1:162" x14ac:dyDescent="0.25">
      <c r="A213" s="1" t="s">
        <v>261</v>
      </c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20"/>
      <c r="P213" s="20"/>
      <c r="Q213" s="20"/>
      <c r="R213" s="20"/>
      <c r="S213" s="20"/>
      <c r="T213" s="20"/>
      <c r="U213" s="21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 t="s">
        <v>54</v>
      </c>
      <c r="AY213" s="12" t="s">
        <v>54</v>
      </c>
      <c r="BZ213" s="6">
        <v>185</v>
      </c>
      <c r="CA213" s="6">
        <v>27.89</v>
      </c>
      <c r="CB213" s="6">
        <v>28</v>
      </c>
      <c r="CC213" s="6">
        <v>110.49</v>
      </c>
      <c r="CD213" s="6">
        <v>0.47</v>
      </c>
      <c r="CE213" s="6">
        <v>135.78</v>
      </c>
      <c r="CF213" s="6">
        <v>6.71</v>
      </c>
      <c r="CG213" s="6">
        <v>6.76</v>
      </c>
      <c r="CH213" s="6">
        <v>61</v>
      </c>
      <c r="CI213" s="6">
        <v>130.77000000000001</v>
      </c>
      <c r="CJ213" s="6">
        <v>322</v>
      </c>
      <c r="CK213" s="6">
        <v>14</v>
      </c>
      <c r="CL213" s="6">
        <v>66.12</v>
      </c>
      <c r="CM213" s="6">
        <v>124</v>
      </c>
      <c r="CN213" s="6">
        <v>88.49</v>
      </c>
      <c r="CO213" s="6">
        <v>364</v>
      </c>
      <c r="CP213" s="6">
        <v>1</v>
      </c>
      <c r="CQ213" s="6" t="s">
        <v>1314</v>
      </c>
      <c r="CR213" s="6">
        <v>31.83</v>
      </c>
      <c r="CS213" s="6">
        <v>96.99</v>
      </c>
      <c r="CT213" s="6">
        <v>187.2</v>
      </c>
      <c r="CU213" s="6">
        <v>187.9</v>
      </c>
      <c r="CV213" s="6">
        <v>33.24</v>
      </c>
      <c r="CW213" s="6">
        <v>73.38</v>
      </c>
      <c r="CX213" s="6">
        <v>55.359000000000002</v>
      </c>
      <c r="CY213" s="6">
        <v>24.709</v>
      </c>
      <c r="CZ213" s="6">
        <v>125.496</v>
      </c>
      <c r="DA213" s="6">
        <v>109.07899999999999</v>
      </c>
      <c r="DB213" s="6">
        <v>114.224</v>
      </c>
      <c r="DC213" s="6">
        <v>81.971000000000004</v>
      </c>
      <c r="DD213" s="6">
        <v>89.795000000000002</v>
      </c>
      <c r="DE213" s="6">
        <v>79.668000000000006</v>
      </c>
      <c r="DF213" s="6">
        <v>141.22</v>
      </c>
      <c r="DG213" s="6">
        <v>73.277000000000001</v>
      </c>
      <c r="DH213" s="6">
        <v>124.84</v>
      </c>
      <c r="DI213" s="6">
        <v>105.702</v>
      </c>
      <c r="DJ213" s="6">
        <v>121.765</v>
      </c>
      <c r="DK213" s="6">
        <v>131.38</v>
      </c>
      <c r="DL213" s="6">
        <v>154.54</v>
      </c>
      <c r="DM213" s="6">
        <v>111.75700000000001</v>
      </c>
      <c r="DN213" s="6">
        <v>186.755</v>
      </c>
      <c r="DO213" s="6">
        <v>106.64400000000001</v>
      </c>
      <c r="DP213" s="6">
        <v>105.15300000000001</v>
      </c>
      <c r="DQ213" s="6">
        <v>151.11199999999999</v>
      </c>
      <c r="DR213" s="6">
        <v>189.38399999999999</v>
      </c>
      <c r="DS213" s="6">
        <v>136.863</v>
      </c>
      <c r="DT213" s="6">
        <v>185.48</v>
      </c>
      <c r="DU213" s="6">
        <v>203.041</v>
      </c>
      <c r="DV213" s="6">
        <v>120.184</v>
      </c>
      <c r="DW213" s="6">
        <v>178.74600000000001</v>
      </c>
      <c r="DX213" s="6">
        <v>132.54599999999999</v>
      </c>
      <c r="DY213" s="6">
        <v>180.31200000000001</v>
      </c>
      <c r="DZ213" s="6">
        <v>123.98099999999999</v>
      </c>
      <c r="EA213" s="6">
        <v>176.886</v>
      </c>
      <c r="EB213" s="6">
        <v>155.333</v>
      </c>
      <c r="EC213" s="6">
        <v>150.30000000000001</v>
      </c>
      <c r="ED213" s="6">
        <v>124.93600000000001</v>
      </c>
      <c r="EE213" s="6">
        <v>152.92699999999999</v>
      </c>
      <c r="EF213" s="6">
        <v>173.21</v>
      </c>
      <c r="EG213" s="6">
        <v>201.43700000000001</v>
      </c>
      <c r="EH213" s="6">
        <v>98.293999999999997</v>
      </c>
      <c r="EI213" s="6">
        <v>120.572</v>
      </c>
      <c r="EJ213" s="6">
        <v>112.886</v>
      </c>
      <c r="EK213" s="6">
        <v>146.48099999999999</v>
      </c>
      <c r="EL213" s="6">
        <v>121.962</v>
      </c>
      <c r="EM213" s="6">
        <v>157.46799999999999</v>
      </c>
      <c r="EN213" s="6">
        <v>173.982</v>
      </c>
      <c r="EO213" s="6">
        <v>144.416</v>
      </c>
      <c r="EP213" s="6">
        <v>95.575999999999993</v>
      </c>
      <c r="EQ213" s="6">
        <v>102.935</v>
      </c>
      <c r="ER213" s="6">
        <v>125.486</v>
      </c>
      <c r="ES213" s="6">
        <v>126.649</v>
      </c>
      <c r="ET213" s="6">
        <v>111.42</v>
      </c>
      <c r="EU213" s="6">
        <v>156.31399999999999</v>
      </c>
      <c r="EV213" s="6">
        <v>144.761</v>
      </c>
      <c r="EW213" s="6">
        <v>158.36199999999999</v>
      </c>
      <c r="EX213" s="6">
        <v>140.19</v>
      </c>
      <c r="EY213" s="6">
        <v>119.483</v>
      </c>
      <c r="EZ213" s="6">
        <v>130.68799999999999</v>
      </c>
      <c r="FA213" s="6">
        <v>147.84800000000001</v>
      </c>
      <c r="FB213" s="6">
        <v>158.447</v>
      </c>
      <c r="FC213" s="6">
        <v>138.28100000000001</v>
      </c>
      <c r="FD213" s="6">
        <v>138.87799999999999</v>
      </c>
      <c r="FE213" s="6">
        <v>115.44499999999999</v>
      </c>
      <c r="FF213" s="6">
        <v>0</v>
      </c>
    </row>
    <row r="214" spans="1:162" x14ac:dyDescent="0.25">
      <c r="A214" s="1" t="s">
        <v>262</v>
      </c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20"/>
      <c r="P214" s="20"/>
      <c r="Q214" s="20"/>
      <c r="R214" s="20"/>
      <c r="S214" s="20"/>
      <c r="T214" s="20"/>
      <c r="U214" s="21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 t="s">
        <v>54</v>
      </c>
      <c r="AY214" s="12" t="s">
        <v>54</v>
      </c>
      <c r="BZ214" s="6">
        <v>12.55</v>
      </c>
      <c r="CA214" s="6">
        <v>21.22</v>
      </c>
      <c r="CB214" s="6">
        <v>2.57</v>
      </c>
      <c r="CC214" s="6">
        <v>7.99</v>
      </c>
      <c r="CD214" s="6">
        <v>3.79</v>
      </c>
      <c r="CE214" s="6">
        <v>4.55</v>
      </c>
      <c r="CF214" s="6">
        <v>14.07</v>
      </c>
      <c r="CG214" s="6">
        <v>11.87</v>
      </c>
      <c r="CH214" s="6">
        <v>5.63</v>
      </c>
      <c r="CI214" s="6">
        <v>7.34</v>
      </c>
      <c r="CJ214" s="6">
        <v>18.89</v>
      </c>
      <c r="CK214" s="6">
        <v>12.75</v>
      </c>
      <c r="CL214" s="6">
        <v>0.53</v>
      </c>
      <c r="CM214" s="6">
        <v>14.92</v>
      </c>
      <c r="CN214" s="6">
        <v>3.31</v>
      </c>
      <c r="CO214" s="6">
        <v>38.840000000000003</v>
      </c>
      <c r="CP214" s="6">
        <v>7.62</v>
      </c>
      <c r="CQ214" s="6">
        <v>26.07</v>
      </c>
      <c r="CR214" s="6">
        <v>49.33</v>
      </c>
      <c r="CS214" s="6">
        <v>1.18</v>
      </c>
      <c r="CT214" s="6">
        <v>3.51</v>
      </c>
      <c r="CU214" s="6">
        <v>3.98</v>
      </c>
      <c r="CV214" s="6">
        <v>5.13</v>
      </c>
      <c r="CW214" s="6">
        <v>36.42</v>
      </c>
      <c r="CX214" s="6">
        <v>33.274999999999999</v>
      </c>
      <c r="CY214" s="6">
        <v>29.25</v>
      </c>
      <c r="CZ214" s="6">
        <v>15.765000000000001</v>
      </c>
      <c r="DA214" s="6">
        <v>9.2219999999999995</v>
      </c>
      <c r="DB214" s="6">
        <v>131.255</v>
      </c>
      <c r="DC214" s="6">
        <v>3.5430000000000001</v>
      </c>
      <c r="DD214" s="6">
        <v>54.235999999999997</v>
      </c>
      <c r="DE214" s="6">
        <v>6.8630000000000004</v>
      </c>
      <c r="DF214" s="6">
        <v>14.459</v>
      </c>
      <c r="DG214" s="6">
        <v>12.721</v>
      </c>
      <c r="DH214" s="6">
        <v>10.887</v>
      </c>
      <c r="DI214" s="6">
        <v>7.5129999999999999</v>
      </c>
      <c r="DJ214" s="6">
        <v>37.811</v>
      </c>
      <c r="DK214" s="6">
        <v>26.504999999999999</v>
      </c>
      <c r="DL214" s="6">
        <v>27.663</v>
      </c>
      <c r="DM214" s="6">
        <v>14.997</v>
      </c>
      <c r="DN214" s="6">
        <v>9.0939999999999994</v>
      </c>
      <c r="DO214" s="6">
        <v>10.147</v>
      </c>
      <c r="DP214" s="6">
        <v>39.905999999999999</v>
      </c>
      <c r="DQ214" s="6">
        <v>22.588000000000001</v>
      </c>
      <c r="DR214" s="6">
        <v>35.677999999999997</v>
      </c>
      <c r="DS214" s="6">
        <v>14.503</v>
      </c>
      <c r="DT214" s="6">
        <v>16.077999999999999</v>
      </c>
      <c r="DU214" s="6">
        <v>12.026</v>
      </c>
      <c r="DV214" s="6">
        <v>7.875</v>
      </c>
      <c r="DW214" s="6">
        <v>73.540999999999997</v>
      </c>
      <c r="DX214" s="6">
        <v>180.83600000000001</v>
      </c>
      <c r="DY214" s="6">
        <v>49.543999999999997</v>
      </c>
      <c r="DZ214" s="6">
        <v>89.941000000000003</v>
      </c>
      <c r="EA214" s="6">
        <v>24.675999999999998</v>
      </c>
      <c r="EB214" s="6">
        <v>18.282</v>
      </c>
      <c r="EC214" s="6">
        <v>22.823</v>
      </c>
      <c r="ED214" s="6">
        <v>51.668999999999997</v>
      </c>
      <c r="EE214" s="6">
        <v>73.936999999999998</v>
      </c>
      <c r="EF214" s="6">
        <v>42.902000000000001</v>
      </c>
      <c r="EG214" s="6">
        <v>48.268999999999998</v>
      </c>
      <c r="EH214" s="6">
        <v>19.132999999999999</v>
      </c>
      <c r="EI214" s="6">
        <v>79.816999999999993</v>
      </c>
      <c r="EJ214" s="6">
        <v>102.17100000000001</v>
      </c>
      <c r="EK214" s="6">
        <v>24.048999999999999</v>
      </c>
      <c r="EL214" s="6">
        <v>52.718000000000004</v>
      </c>
      <c r="EM214" s="6">
        <v>92.872</v>
      </c>
      <c r="EN214" s="6">
        <v>60.911000000000001</v>
      </c>
      <c r="EO214" s="6">
        <v>43.811</v>
      </c>
      <c r="EP214" s="6">
        <v>37.814999999999998</v>
      </c>
      <c r="EQ214" s="6">
        <v>15.12</v>
      </c>
      <c r="ER214" s="6">
        <v>15.943</v>
      </c>
      <c r="ES214" s="6">
        <v>18.616</v>
      </c>
      <c r="ET214" s="6">
        <v>46.548999999999999</v>
      </c>
      <c r="EU214" s="6">
        <v>89.58</v>
      </c>
      <c r="EV214" s="6">
        <v>55.21</v>
      </c>
      <c r="EW214" s="6">
        <v>35.594999999999999</v>
      </c>
      <c r="EX214" s="6">
        <v>41.514000000000003</v>
      </c>
      <c r="EY214" s="6">
        <v>28.524999999999999</v>
      </c>
      <c r="EZ214" s="6">
        <v>15.474</v>
      </c>
      <c r="FA214" s="6">
        <v>37.762</v>
      </c>
      <c r="FB214" s="6">
        <v>10.089</v>
      </c>
      <c r="FC214" s="6">
        <v>21.029</v>
      </c>
      <c r="FD214" s="6">
        <v>51.68</v>
      </c>
      <c r="FE214" s="6">
        <v>79.403000000000006</v>
      </c>
      <c r="FF214" s="6">
        <v>0</v>
      </c>
    </row>
    <row r="215" spans="1:162" x14ac:dyDescent="0.25">
      <c r="A215" s="1" t="s">
        <v>263</v>
      </c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22"/>
      <c r="P215" s="22"/>
      <c r="Q215" s="22"/>
      <c r="R215" s="22"/>
      <c r="S215" s="22"/>
      <c r="T215" s="22"/>
      <c r="U215" s="23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 t="s">
        <v>54</v>
      </c>
      <c r="AY215" s="12" t="s">
        <v>54</v>
      </c>
      <c r="BZ215" s="6">
        <v>31.29</v>
      </c>
      <c r="CA215" s="6">
        <v>21.88</v>
      </c>
      <c r="CB215" s="6">
        <v>26.19</v>
      </c>
      <c r="CC215" s="6">
        <v>25.75</v>
      </c>
      <c r="CD215" s="6">
        <v>27.69</v>
      </c>
      <c r="CE215" s="6">
        <v>23.77</v>
      </c>
      <c r="CF215" s="6">
        <v>21.69</v>
      </c>
      <c r="CG215" s="6">
        <v>27.5</v>
      </c>
      <c r="CH215" s="6">
        <v>37.42</v>
      </c>
      <c r="CI215" s="6">
        <v>22.25</v>
      </c>
      <c r="CJ215" s="6">
        <v>40.92</v>
      </c>
      <c r="CK215" s="6">
        <v>18.100000000000001</v>
      </c>
      <c r="CL215" s="6">
        <v>36.19</v>
      </c>
      <c r="CM215" s="6">
        <v>19.100000000000001</v>
      </c>
      <c r="CN215" s="6">
        <v>35.61</v>
      </c>
      <c r="CO215" s="6">
        <v>32.950000000000003</v>
      </c>
      <c r="CP215" s="6">
        <v>29.58</v>
      </c>
      <c r="CQ215" s="6">
        <v>27.5</v>
      </c>
      <c r="CR215" s="6">
        <v>29.79</v>
      </c>
      <c r="CS215" s="6">
        <v>27.02</v>
      </c>
      <c r="CT215" s="6">
        <v>36.130000000000003</v>
      </c>
      <c r="CU215" s="6">
        <v>21.92</v>
      </c>
      <c r="CV215" s="6">
        <v>28.26</v>
      </c>
      <c r="CW215" s="6">
        <v>29.12</v>
      </c>
      <c r="CX215" s="6">
        <v>44.613</v>
      </c>
      <c r="CY215" s="6">
        <v>21.454999999999998</v>
      </c>
      <c r="CZ215" s="6">
        <v>31.983000000000001</v>
      </c>
      <c r="DA215" s="6">
        <v>34.374000000000002</v>
      </c>
      <c r="DB215" s="6">
        <v>49.658000000000001</v>
      </c>
      <c r="DC215" s="6">
        <v>41.146000000000001</v>
      </c>
      <c r="DD215" s="6">
        <v>38.790999999999997</v>
      </c>
      <c r="DE215" s="6">
        <v>31.593</v>
      </c>
      <c r="DF215" s="6">
        <v>51.709000000000003</v>
      </c>
      <c r="DG215" s="6">
        <v>39.831000000000003</v>
      </c>
      <c r="DH215" s="6">
        <v>40.622</v>
      </c>
      <c r="DI215" s="6">
        <v>36.78</v>
      </c>
      <c r="DJ215" s="6">
        <v>65.352000000000004</v>
      </c>
      <c r="DK215" s="6">
        <v>46.534999999999997</v>
      </c>
      <c r="DL215" s="6">
        <v>56.253</v>
      </c>
      <c r="DM215" s="6">
        <v>53.704000000000001</v>
      </c>
      <c r="DN215" s="6">
        <v>64.186000000000007</v>
      </c>
      <c r="DO215" s="6">
        <v>39.578000000000003</v>
      </c>
      <c r="DP215" s="6">
        <v>55.506</v>
      </c>
      <c r="DQ215" s="6">
        <v>49.558999999999997</v>
      </c>
      <c r="DR215" s="6">
        <v>66.557000000000002</v>
      </c>
      <c r="DS215" s="6">
        <v>47.417000000000002</v>
      </c>
      <c r="DT215" s="6">
        <v>56.264000000000003</v>
      </c>
      <c r="DU215" s="6">
        <v>51.728999999999999</v>
      </c>
      <c r="DV215" s="6">
        <v>65.885999999999996</v>
      </c>
      <c r="DW215" s="6">
        <v>62.863</v>
      </c>
      <c r="DX215" s="6">
        <v>70.046999999999997</v>
      </c>
      <c r="DY215" s="6">
        <v>64.548000000000002</v>
      </c>
      <c r="DZ215" s="6">
        <v>80.376999999999995</v>
      </c>
      <c r="EA215" s="6">
        <v>58.881</v>
      </c>
      <c r="EB215" s="6">
        <v>61.011000000000003</v>
      </c>
      <c r="EC215" s="6">
        <v>59.981999999999999</v>
      </c>
      <c r="ED215" s="6">
        <v>85.82</v>
      </c>
      <c r="EE215" s="6">
        <v>74.057000000000002</v>
      </c>
      <c r="EF215" s="6">
        <v>64</v>
      </c>
      <c r="EG215" s="6">
        <v>64.119</v>
      </c>
      <c r="EH215" s="6">
        <v>65.283000000000001</v>
      </c>
      <c r="EI215" s="6">
        <v>57.997999999999998</v>
      </c>
      <c r="EJ215" s="6">
        <v>64.673000000000002</v>
      </c>
      <c r="EK215" s="6">
        <v>59.317999999999998</v>
      </c>
      <c r="EL215" s="6">
        <v>76.066999999999993</v>
      </c>
      <c r="EM215" s="6">
        <v>72.802999999999997</v>
      </c>
      <c r="EN215" s="6">
        <v>67.941000000000003</v>
      </c>
      <c r="EO215" s="6">
        <v>67.13</v>
      </c>
      <c r="EP215" s="6">
        <v>65.516999999999996</v>
      </c>
      <c r="EQ215" s="6">
        <v>46.731999999999999</v>
      </c>
      <c r="ER215" s="6">
        <v>57.889000000000003</v>
      </c>
      <c r="ES215" s="6">
        <v>50.948999999999998</v>
      </c>
      <c r="ET215" s="6">
        <v>66.834000000000003</v>
      </c>
      <c r="EU215" s="6">
        <v>54.451999999999998</v>
      </c>
      <c r="EV215" s="6">
        <v>54.978000000000002</v>
      </c>
      <c r="EW215" s="6">
        <v>43.131</v>
      </c>
      <c r="EX215" s="6">
        <v>60.176000000000002</v>
      </c>
      <c r="EY215" s="6">
        <v>48.506</v>
      </c>
      <c r="EZ215" s="6">
        <v>49.411999999999999</v>
      </c>
      <c r="FA215" s="6">
        <v>51.656999999999996</v>
      </c>
      <c r="FB215" s="6">
        <v>62.741</v>
      </c>
      <c r="FC215" s="6">
        <v>48.805</v>
      </c>
      <c r="FD215" s="6">
        <v>50.195999999999998</v>
      </c>
      <c r="FE215" s="6">
        <v>46.939</v>
      </c>
      <c r="FF215" s="6">
        <v>0</v>
      </c>
    </row>
    <row r="216" spans="1:162" ht="48.75" customHeight="1" x14ac:dyDescent="0.25">
      <c r="A216" s="1" t="s">
        <v>264</v>
      </c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20"/>
      <c r="P216" s="20"/>
      <c r="Q216" s="20"/>
      <c r="R216" s="20"/>
      <c r="S216" s="20"/>
      <c r="T216" s="20"/>
      <c r="U216" s="21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 t="s">
        <v>54</v>
      </c>
      <c r="AY216" s="12" t="s">
        <v>54</v>
      </c>
      <c r="BZ216" s="6">
        <v>15.77</v>
      </c>
      <c r="CA216" s="6">
        <v>11.56</v>
      </c>
      <c r="CB216" s="6">
        <v>21.31</v>
      </c>
      <c r="CC216" s="6">
        <v>15.71</v>
      </c>
      <c r="CD216" s="6">
        <v>15.21</v>
      </c>
      <c r="CE216" s="6">
        <v>10.4</v>
      </c>
      <c r="CF216" s="6">
        <v>11.57</v>
      </c>
      <c r="CG216" s="6">
        <v>13.15</v>
      </c>
      <c r="CH216" s="6">
        <v>15.86</v>
      </c>
      <c r="CI216" s="6">
        <v>7</v>
      </c>
      <c r="CJ216" s="6">
        <v>41.58</v>
      </c>
      <c r="CK216" s="6">
        <v>16.39</v>
      </c>
      <c r="CL216" s="6">
        <v>12.04</v>
      </c>
      <c r="CM216" s="6">
        <v>20.25</v>
      </c>
      <c r="CN216" s="6">
        <v>20.14</v>
      </c>
      <c r="CO216" s="6">
        <v>14.87</v>
      </c>
      <c r="CP216" s="6">
        <v>13.33</v>
      </c>
      <c r="CQ216" s="6">
        <v>21.21</v>
      </c>
      <c r="CR216" s="6">
        <v>8.24</v>
      </c>
      <c r="CS216" s="6">
        <v>12.37</v>
      </c>
      <c r="CT216" s="6">
        <v>15.9</v>
      </c>
      <c r="CU216" s="6">
        <v>9.25</v>
      </c>
      <c r="CV216" s="6">
        <v>7.9</v>
      </c>
      <c r="CW216" s="6">
        <v>23.09</v>
      </c>
      <c r="CX216" s="6">
        <v>18.57</v>
      </c>
      <c r="CY216" s="6">
        <v>12.282</v>
      </c>
      <c r="CZ216" s="6">
        <v>17.943999999999999</v>
      </c>
      <c r="DA216" s="6">
        <v>19.937000000000001</v>
      </c>
      <c r="DB216" s="6">
        <v>13.189</v>
      </c>
      <c r="DC216" s="6">
        <v>20.166</v>
      </c>
      <c r="DD216" s="6">
        <v>28.161000000000001</v>
      </c>
      <c r="DE216" s="6">
        <v>32.875</v>
      </c>
      <c r="DF216" s="6">
        <v>13.8</v>
      </c>
      <c r="DG216" s="6">
        <v>19.231000000000002</v>
      </c>
      <c r="DH216" s="6">
        <v>14.664</v>
      </c>
      <c r="DI216" s="6">
        <v>14.597</v>
      </c>
      <c r="DJ216" s="6">
        <v>21.152000000000001</v>
      </c>
      <c r="DK216" s="6">
        <v>9.2309999999999999</v>
      </c>
      <c r="DL216" s="6">
        <v>19.663</v>
      </c>
      <c r="DM216" s="6">
        <v>13.097</v>
      </c>
      <c r="DN216" s="6">
        <v>16.364000000000001</v>
      </c>
      <c r="DO216" s="6">
        <v>11.596</v>
      </c>
      <c r="DP216" s="6">
        <v>18.361000000000001</v>
      </c>
      <c r="DQ216" s="6">
        <v>22.876999999999999</v>
      </c>
      <c r="DR216" s="6">
        <v>19.995000000000001</v>
      </c>
      <c r="DS216" s="6">
        <v>18.611000000000001</v>
      </c>
      <c r="DT216" s="6">
        <v>16.309999999999999</v>
      </c>
      <c r="DU216" s="6">
        <v>16.393000000000001</v>
      </c>
      <c r="DV216" s="6">
        <v>23.661999999999999</v>
      </c>
      <c r="DW216" s="6">
        <v>27.238</v>
      </c>
      <c r="DX216" s="6">
        <v>22.77</v>
      </c>
      <c r="DY216" s="6">
        <v>18.241</v>
      </c>
      <c r="DZ216" s="6">
        <v>17.952999999999999</v>
      </c>
      <c r="EA216" s="6">
        <v>32.871000000000002</v>
      </c>
      <c r="EB216" s="6">
        <v>21.582999999999998</v>
      </c>
      <c r="EC216" s="6">
        <v>20.606000000000002</v>
      </c>
      <c r="ED216" s="6">
        <v>20.49</v>
      </c>
      <c r="EE216" s="6">
        <v>18.559999999999999</v>
      </c>
      <c r="EF216" s="6">
        <v>18.137</v>
      </c>
      <c r="EG216" s="6">
        <v>15.73</v>
      </c>
      <c r="EH216" s="6">
        <v>21.538</v>
      </c>
      <c r="EI216" s="6">
        <v>26.085000000000001</v>
      </c>
      <c r="EJ216" s="6">
        <v>29.619</v>
      </c>
      <c r="EK216" s="6">
        <v>21.414000000000001</v>
      </c>
      <c r="EL216" s="6">
        <v>19.507000000000001</v>
      </c>
      <c r="EM216" s="6">
        <v>12.842000000000001</v>
      </c>
      <c r="EN216" s="6">
        <v>20.731999999999999</v>
      </c>
      <c r="EO216" s="6">
        <v>23.483000000000001</v>
      </c>
      <c r="EP216" s="6">
        <v>12.302</v>
      </c>
      <c r="EQ216" s="6">
        <v>11.53</v>
      </c>
      <c r="ER216" s="6">
        <v>14.231</v>
      </c>
      <c r="ES216" s="6">
        <v>12.35</v>
      </c>
      <c r="ET216" s="6">
        <v>15.875999999999999</v>
      </c>
      <c r="EU216" s="6">
        <v>22.809000000000001</v>
      </c>
      <c r="EV216" s="6">
        <v>20.135000000000002</v>
      </c>
      <c r="EW216" s="6">
        <v>16.38</v>
      </c>
      <c r="EX216" s="6">
        <v>9.782</v>
      </c>
      <c r="EY216" s="6">
        <v>22.088000000000001</v>
      </c>
      <c r="EZ216" s="6">
        <v>13.337</v>
      </c>
      <c r="FA216" s="6">
        <v>15.227</v>
      </c>
      <c r="FB216" s="6">
        <v>11.977</v>
      </c>
      <c r="FC216" s="6">
        <v>12.54</v>
      </c>
      <c r="FD216" s="6">
        <v>10.516999999999999</v>
      </c>
      <c r="FE216" s="6">
        <v>16.731999999999999</v>
      </c>
      <c r="FF216" s="6">
        <v>0</v>
      </c>
    </row>
    <row r="217" spans="1:162" x14ac:dyDescent="0.25">
      <c r="A217" s="1" t="s">
        <v>265</v>
      </c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20"/>
      <c r="P217" s="20"/>
      <c r="Q217" s="20"/>
      <c r="R217" s="20"/>
      <c r="S217" s="20"/>
      <c r="T217" s="20"/>
      <c r="U217" s="21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 t="s">
        <v>54</v>
      </c>
      <c r="AY217" s="12" t="s">
        <v>54</v>
      </c>
      <c r="BZ217" s="6">
        <v>38.1</v>
      </c>
      <c r="CA217" s="6">
        <v>43.95</v>
      </c>
      <c r="CB217" s="6">
        <v>41.76</v>
      </c>
      <c r="CC217" s="6">
        <v>33.25</v>
      </c>
      <c r="CD217" s="6">
        <v>38.14</v>
      </c>
      <c r="CE217" s="6">
        <v>58.69</v>
      </c>
      <c r="CF217" s="6">
        <v>41.78</v>
      </c>
      <c r="CG217" s="6">
        <v>60.92</v>
      </c>
      <c r="CH217" s="6">
        <v>45.34</v>
      </c>
      <c r="CI217" s="6">
        <v>53.67</v>
      </c>
      <c r="CJ217" s="6">
        <v>44.25</v>
      </c>
      <c r="CK217" s="6">
        <v>39.39</v>
      </c>
      <c r="CL217" s="6">
        <v>32.1</v>
      </c>
      <c r="CM217" s="6">
        <v>44.64</v>
      </c>
      <c r="CN217" s="6">
        <v>49.16</v>
      </c>
      <c r="CO217" s="6">
        <v>35.65</v>
      </c>
      <c r="CP217" s="6">
        <v>36.58</v>
      </c>
      <c r="CQ217" s="6">
        <v>39.83</v>
      </c>
      <c r="CR217" s="6">
        <v>44.47</v>
      </c>
      <c r="CS217" s="6">
        <v>33.590000000000003</v>
      </c>
      <c r="CT217" s="6">
        <v>36.32</v>
      </c>
      <c r="CU217" s="6">
        <v>65.86</v>
      </c>
      <c r="CV217" s="6">
        <v>39.94</v>
      </c>
      <c r="CW217" s="6">
        <v>29.56</v>
      </c>
      <c r="CX217" s="6">
        <v>36.021999999999998</v>
      </c>
      <c r="CY217" s="6">
        <v>42.664999999999999</v>
      </c>
      <c r="CZ217" s="6">
        <v>34.722000000000001</v>
      </c>
      <c r="DA217" s="6">
        <v>33.877000000000002</v>
      </c>
      <c r="DB217" s="6">
        <v>34.366999999999997</v>
      </c>
      <c r="DC217" s="6">
        <v>44.183</v>
      </c>
      <c r="DD217" s="6">
        <v>38.564</v>
      </c>
      <c r="DE217" s="6">
        <v>32.648000000000003</v>
      </c>
      <c r="DF217" s="6">
        <v>31.026</v>
      </c>
      <c r="DG217" s="6">
        <v>42.393999999999998</v>
      </c>
      <c r="DH217" s="6">
        <v>45.018000000000001</v>
      </c>
      <c r="DI217" s="6">
        <v>33.302</v>
      </c>
      <c r="DJ217" s="6">
        <v>29.657</v>
      </c>
      <c r="DK217" s="6">
        <v>39.487000000000002</v>
      </c>
      <c r="DL217" s="6">
        <v>48.27</v>
      </c>
      <c r="DM217" s="6">
        <v>35.619</v>
      </c>
      <c r="DN217" s="6">
        <v>39.314999999999998</v>
      </c>
      <c r="DO217" s="6">
        <v>50.481000000000002</v>
      </c>
      <c r="DP217" s="6">
        <v>51.744</v>
      </c>
      <c r="DQ217" s="6">
        <v>41.212000000000003</v>
      </c>
      <c r="DR217" s="6">
        <v>38.682000000000002</v>
      </c>
      <c r="DS217" s="6">
        <v>49.613999999999997</v>
      </c>
      <c r="DT217" s="6">
        <v>43.347999999999999</v>
      </c>
      <c r="DU217" s="6">
        <v>35.945</v>
      </c>
      <c r="DV217" s="6">
        <v>34.244</v>
      </c>
      <c r="DW217" s="6">
        <v>50.665999999999997</v>
      </c>
      <c r="DX217" s="6">
        <v>49.389000000000003</v>
      </c>
      <c r="DY217" s="6">
        <v>39.225999999999999</v>
      </c>
      <c r="DZ217" s="6">
        <v>36.731999999999999</v>
      </c>
      <c r="EA217" s="6">
        <v>47.634999999999998</v>
      </c>
      <c r="EB217" s="6">
        <v>67.771000000000001</v>
      </c>
      <c r="EC217" s="6">
        <v>53.783000000000001</v>
      </c>
      <c r="ED217" s="6">
        <v>37.99</v>
      </c>
      <c r="EE217" s="6">
        <v>66.927999999999997</v>
      </c>
      <c r="EF217" s="6">
        <v>57.982999999999997</v>
      </c>
      <c r="EG217" s="6">
        <v>42.094999999999999</v>
      </c>
      <c r="EH217" s="6">
        <v>35.503</v>
      </c>
      <c r="EI217" s="6">
        <v>60.371000000000002</v>
      </c>
      <c r="EJ217" s="6">
        <v>67.227000000000004</v>
      </c>
      <c r="EK217" s="6">
        <v>42.116999999999997</v>
      </c>
      <c r="EL217" s="6">
        <v>39.777000000000001</v>
      </c>
      <c r="EM217" s="6">
        <v>58.927999999999997</v>
      </c>
      <c r="EN217" s="6">
        <v>58.868000000000002</v>
      </c>
      <c r="EO217" s="6">
        <v>40.680999999999997</v>
      </c>
      <c r="EP217" s="6">
        <v>31.31</v>
      </c>
      <c r="EQ217" s="6">
        <v>54.521000000000001</v>
      </c>
      <c r="ER217" s="6">
        <v>46.195</v>
      </c>
      <c r="ES217" s="6">
        <v>40.761000000000003</v>
      </c>
      <c r="ET217" s="6">
        <v>31.437999999999999</v>
      </c>
      <c r="EU217" s="6">
        <v>44.576000000000001</v>
      </c>
      <c r="EV217" s="6">
        <v>44.954000000000001</v>
      </c>
      <c r="EW217" s="6">
        <v>35.155000000000001</v>
      </c>
      <c r="EX217" s="6">
        <v>25.634</v>
      </c>
      <c r="EY217" s="6">
        <v>44.814999999999998</v>
      </c>
      <c r="EZ217" s="6">
        <v>57.463999999999999</v>
      </c>
      <c r="FA217" s="6">
        <v>33.012</v>
      </c>
      <c r="FB217" s="6">
        <v>30.001999999999999</v>
      </c>
      <c r="FC217" s="6">
        <v>46.860999999999997</v>
      </c>
      <c r="FD217" s="6">
        <v>49.067</v>
      </c>
      <c r="FE217" s="6">
        <v>31.623999999999999</v>
      </c>
      <c r="FF217" s="6">
        <v>0</v>
      </c>
    </row>
    <row r="218" spans="1:162" x14ac:dyDescent="0.25">
      <c r="A218" s="1" t="s">
        <v>266</v>
      </c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20"/>
      <c r="P218" s="20"/>
      <c r="Q218" s="20"/>
      <c r="R218" s="20"/>
      <c r="S218" s="20"/>
      <c r="T218" s="20"/>
      <c r="U218" s="21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 t="s">
        <v>54</v>
      </c>
      <c r="AY218" s="12" t="s">
        <v>54</v>
      </c>
      <c r="BZ218" s="6">
        <v>31.25</v>
      </c>
      <c r="CA218" s="6">
        <v>32.659999999999997</v>
      </c>
      <c r="CB218" s="6">
        <v>29.48</v>
      </c>
      <c r="CC218" s="6">
        <v>24.4</v>
      </c>
      <c r="CD218" s="6">
        <v>38.799999999999997</v>
      </c>
      <c r="CE218" s="6">
        <v>29.79</v>
      </c>
      <c r="CF218" s="6">
        <v>32.65</v>
      </c>
      <c r="CG218" s="6">
        <v>26.58</v>
      </c>
      <c r="CH218" s="6">
        <v>27.67</v>
      </c>
      <c r="CI218" s="6">
        <v>32.020000000000003</v>
      </c>
      <c r="CJ218" s="6">
        <v>33.58</v>
      </c>
      <c r="CK218" s="6">
        <v>25</v>
      </c>
      <c r="CL218" s="6">
        <v>29.36</v>
      </c>
      <c r="CM218" s="6">
        <v>28.44</v>
      </c>
      <c r="CN218" s="6">
        <v>31.97</v>
      </c>
      <c r="CO218" s="6">
        <v>26.52</v>
      </c>
      <c r="CP218" s="6">
        <v>31.52</v>
      </c>
      <c r="CQ218" s="6">
        <v>32.549999999999997</v>
      </c>
      <c r="CR218" s="6">
        <v>24.77</v>
      </c>
      <c r="CS218" s="6">
        <v>29.18</v>
      </c>
      <c r="CT218" s="6">
        <v>33.15</v>
      </c>
      <c r="CU218" s="6">
        <v>27.76</v>
      </c>
      <c r="CV218" s="6">
        <v>33.229999999999997</v>
      </c>
      <c r="CW218" s="6">
        <v>27.88</v>
      </c>
      <c r="CX218" s="6">
        <v>28.698</v>
      </c>
      <c r="CY218" s="6">
        <v>24.259</v>
      </c>
      <c r="CZ218" s="6">
        <v>27.356999999999999</v>
      </c>
      <c r="DA218" s="6">
        <v>25.782</v>
      </c>
      <c r="DB218" s="6">
        <v>28.376000000000001</v>
      </c>
      <c r="DC218" s="6">
        <v>29.422000000000001</v>
      </c>
      <c r="DD218" s="6">
        <v>30.869</v>
      </c>
      <c r="DE218" s="6">
        <v>23.599</v>
      </c>
      <c r="DF218" s="6">
        <v>29.055</v>
      </c>
      <c r="DG218" s="6">
        <v>28.664999999999999</v>
      </c>
      <c r="DH218" s="6">
        <v>25.655000000000001</v>
      </c>
      <c r="DI218" s="6">
        <v>22.673999999999999</v>
      </c>
      <c r="DJ218" s="6">
        <v>28.129000000000001</v>
      </c>
      <c r="DK218" s="6">
        <v>30.081</v>
      </c>
      <c r="DL218" s="6">
        <v>27.593</v>
      </c>
      <c r="DM218" s="6">
        <v>24.783999999999999</v>
      </c>
      <c r="DN218" s="6">
        <v>28.364999999999998</v>
      </c>
      <c r="DO218" s="6">
        <v>26.010999999999999</v>
      </c>
      <c r="DP218" s="6">
        <v>27.081</v>
      </c>
      <c r="DQ218" s="6">
        <v>22.821000000000002</v>
      </c>
      <c r="DR218" s="6">
        <v>29.172999999999998</v>
      </c>
      <c r="DS218" s="6">
        <v>28.035</v>
      </c>
      <c r="DT218" s="6">
        <v>26.613</v>
      </c>
      <c r="DU218" s="6">
        <v>25.401</v>
      </c>
      <c r="DV218" s="6">
        <v>29.911999999999999</v>
      </c>
      <c r="DW218" s="6">
        <v>28.706</v>
      </c>
      <c r="DX218" s="6">
        <v>25.957999999999998</v>
      </c>
      <c r="DY218" s="6">
        <v>24.152999999999999</v>
      </c>
      <c r="DZ218" s="6">
        <v>27.274000000000001</v>
      </c>
      <c r="EA218" s="6">
        <v>31.123999999999999</v>
      </c>
      <c r="EB218" s="6">
        <v>31.100999999999999</v>
      </c>
      <c r="EC218" s="6">
        <v>26.448</v>
      </c>
      <c r="ED218" s="6">
        <v>30.826000000000001</v>
      </c>
      <c r="EE218" s="6">
        <v>29.683</v>
      </c>
      <c r="EF218" s="6">
        <v>28.87</v>
      </c>
      <c r="EG218" s="6">
        <v>26.353000000000002</v>
      </c>
      <c r="EH218" s="6">
        <v>30.591999999999999</v>
      </c>
      <c r="EI218" s="6">
        <v>29.277999999999999</v>
      </c>
      <c r="EJ218" s="6">
        <v>25.222000000000001</v>
      </c>
      <c r="EK218" s="6">
        <v>22.378</v>
      </c>
      <c r="EL218" s="6">
        <v>30.661000000000001</v>
      </c>
      <c r="EM218" s="6">
        <v>28.163</v>
      </c>
      <c r="EN218" s="6">
        <v>24.341000000000001</v>
      </c>
      <c r="EO218" s="6">
        <v>22.568000000000001</v>
      </c>
      <c r="EP218" s="6">
        <v>26.655999999999999</v>
      </c>
      <c r="EQ218" s="6">
        <v>25.875</v>
      </c>
      <c r="ER218" s="6">
        <v>24.824000000000002</v>
      </c>
      <c r="ES218" s="6">
        <v>21.806000000000001</v>
      </c>
      <c r="ET218" s="6">
        <v>26.167999999999999</v>
      </c>
      <c r="EU218" s="6">
        <v>25.558</v>
      </c>
      <c r="EV218" s="6">
        <v>21.76</v>
      </c>
      <c r="EW218" s="6">
        <v>21.111999999999998</v>
      </c>
      <c r="EX218" s="6">
        <v>27.69</v>
      </c>
      <c r="EY218" s="6">
        <v>21.861000000000001</v>
      </c>
      <c r="EZ218" s="6">
        <v>26.16</v>
      </c>
      <c r="FA218" s="6">
        <v>21.875</v>
      </c>
      <c r="FB218" s="6">
        <v>27.321000000000002</v>
      </c>
      <c r="FC218" s="6">
        <v>25.734999999999999</v>
      </c>
      <c r="FD218" s="6">
        <v>22.289000000000001</v>
      </c>
      <c r="FE218" s="6">
        <v>20.652999999999999</v>
      </c>
      <c r="FF218" s="6">
        <v>0</v>
      </c>
    </row>
    <row r="219" spans="1:162" x14ac:dyDescent="0.25">
      <c r="A219" s="1" t="s">
        <v>267</v>
      </c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20"/>
      <c r="P219" s="20"/>
      <c r="Q219" s="20"/>
      <c r="R219" s="20"/>
      <c r="S219" s="20"/>
      <c r="T219" s="20"/>
      <c r="U219" s="21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 t="s">
        <v>54</v>
      </c>
      <c r="AY219" s="12" t="s">
        <v>54</v>
      </c>
      <c r="BZ219" s="6">
        <v>93.57</v>
      </c>
      <c r="CA219" s="6">
        <v>104.47</v>
      </c>
      <c r="CB219" s="6">
        <v>74.98</v>
      </c>
      <c r="CC219" s="6" t="s">
        <v>1314</v>
      </c>
      <c r="CD219" s="6">
        <v>126.4</v>
      </c>
      <c r="CE219" s="6">
        <v>24.62</v>
      </c>
      <c r="CF219" s="6">
        <v>125.49</v>
      </c>
      <c r="CG219" s="6">
        <v>113.1</v>
      </c>
      <c r="CH219" s="6">
        <v>7.59</v>
      </c>
      <c r="CI219" s="6">
        <v>16.440000000000001</v>
      </c>
      <c r="CJ219" s="6">
        <v>23.31</v>
      </c>
      <c r="CK219" s="6">
        <v>122.5</v>
      </c>
      <c r="CL219" s="6">
        <v>51.43</v>
      </c>
      <c r="CM219" s="6">
        <v>266</v>
      </c>
      <c r="CN219" s="6">
        <v>50.27</v>
      </c>
      <c r="CO219" s="6">
        <v>118.39</v>
      </c>
      <c r="CP219" s="6">
        <v>40.590000000000003</v>
      </c>
      <c r="CQ219" s="6">
        <v>72.02</v>
      </c>
      <c r="CR219" s="6">
        <v>132.5</v>
      </c>
      <c r="CS219" s="6">
        <v>82.62</v>
      </c>
      <c r="CT219" s="6">
        <v>170</v>
      </c>
      <c r="CU219" s="6">
        <v>46.5</v>
      </c>
      <c r="CV219" s="6">
        <v>185.4</v>
      </c>
      <c r="CW219" s="6">
        <v>97.05</v>
      </c>
      <c r="CX219" s="6">
        <v>79.099999999999994</v>
      </c>
      <c r="CY219" s="6">
        <v>42.39</v>
      </c>
      <c r="CZ219" s="6">
        <v>115.223</v>
      </c>
      <c r="DA219" s="6">
        <v>106.2</v>
      </c>
      <c r="DB219" s="6">
        <v>9</v>
      </c>
      <c r="DC219" s="6">
        <v>74.662000000000006</v>
      </c>
      <c r="DD219" s="6">
        <v>84.113</v>
      </c>
      <c r="DE219" s="6">
        <v>41.009</v>
      </c>
      <c r="DF219" s="6">
        <v>39.566000000000003</v>
      </c>
      <c r="DG219" s="6">
        <v>81.05</v>
      </c>
      <c r="DH219" s="6">
        <v>151.11600000000001</v>
      </c>
      <c r="DI219" s="6">
        <v>127.312</v>
      </c>
      <c r="DJ219" s="6">
        <v>16.565000000000001</v>
      </c>
      <c r="DK219" s="6">
        <v>120.887</v>
      </c>
      <c r="DL219" s="6">
        <v>96.251999999999995</v>
      </c>
      <c r="DM219" s="6">
        <v>138.42500000000001</v>
      </c>
      <c r="DN219" s="6">
        <v>158.78899999999999</v>
      </c>
      <c r="DO219" s="6">
        <v>96.56</v>
      </c>
      <c r="DP219" s="6">
        <v>66.808999999999997</v>
      </c>
      <c r="DQ219" s="6">
        <v>110.792</v>
      </c>
      <c r="DR219" s="6">
        <v>152.84800000000001</v>
      </c>
      <c r="DS219" s="6">
        <v>62.005000000000003</v>
      </c>
      <c r="DT219" s="6">
        <v>131.083</v>
      </c>
      <c r="DU219" s="6">
        <v>87.570999999999998</v>
      </c>
      <c r="DV219" s="6">
        <v>40.244</v>
      </c>
      <c r="DW219" s="6">
        <v>44.984999999999999</v>
      </c>
      <c r="DX219" s="6">
        <v>92.882000000000005</v>
      </c>
      <c r="DY219" s="6">
        <v>99.311999999999998</v>
      </c>
      <c r="DZ219" s="6">
        <v>144.15700000000001</v>
      </c>
      <c r="EA219" s="6">
        <v>95.146000000000001</v>
      </c>
      <c r="EB219" s="6">
        <v>171.185</v>
      </c>
      <c r="EC219" s="6">
        <v>112.136</v>
      </c>
      <c r="ED219" s="6">
        <v>132.054</v>
      </c>
      <c r="EE219" s="6">
        <v>75.584999999999994</v>
      </c>
      <c r="EF219" s="6">
        <v>69.406000000000006</v>
      </c>
      <c r="EG219" s="6">
        <v>141.999</v>
      </c>
      <c r="EH219" s="6">
        <v>138.51599999999999</v>
      </c>
      <c r="EI219" s="6">
        <v>146.053</v>
      </c>
      <c r="EJ219" s="6">
        <v>69.997</v>
      </c>
      <c r="EK219" s="6">
        <v>114.883</v>
      </c>
      <c r="EL219" s="6">
        <v>92.007000000000005</v>
      </c>
      <c r="EM219" s="6">
        <v>130.434</v>
      </c>
      <c r="EN219" s="6">
        <v>123.22199999999999</v>
      </c>
      <c r="EO219" s="6">
        <v>132.41399999999999</v>
      </c>
      <c r="EP219" s="6">
        <v>70.451999999999998</v>
      </c>
      <c r="EQ219" s="6">
        <v>111.91500000000001</v>
      </c>
      <c r="ER219" s="6">
        <v>115.248</v>
      </c>
      <c r="ES219" s="6">
        <v>107.666</v>
      </c>
      <c r="ET219" s="6">
        <v>89.409000000000006</v>
      </c>
      <c r="EU219" s="6">
        <v>136.95599999999999</v>
      </c>
      <c r="EV219" s="6">
        <v>139.06299999999999</v>
      </c>
      <c r="EW219" s="6">
        <v>124.732</v>
      </c>
      <c r="EX219" s="6">
        <v>113.744</v>
      </c>
      <c r="EY219" s="6">
        <v>62.463999999999999</v>
      </c>
      <c r="EZ219" s="6">
        <v>163.06200000000001</v>
      </c>
      <c r="FA219" s="6">
        <v>133.43100000000001</v>
      </c>
      <c r="FB219" s="6">
        <v>82.688000000000002</v>
      </c>
      <c r="FC219" s="6">
        <v>103.699</v>
      </c>
      <c r="FD219" s="6">
        <v>159.822</v>
      </c>
      <c r="FE219" s="6">
        <v>135.024</v>
      </c>
      <c r="FF219" s="6">
        <v>0</v>
      </c>
    </row>
    <row r="220" spans="1:162" x14ac:dyDescent="0.25">
      <c r="A220" s="1" t="s">
        <v>268</v>
      </c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20"/>
      <c r="P220" s="20"/>
      <c r="Q220" s="20"/>
      <c r="R220" s="20"/>
      <c r="S220" s="20"/>
      <c r="T220" s="20"/>
      <c r="U220" s="21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 t="s">
        <v>54</v>
      </c>
      <c r="AY220" s="12" t="s">
        <v>54</v>
      </c>
      <c r="BZ220" s="6">
        <v>115.6</v>
      </c>
      <c r="CA220" s="6">
        <v>139.93</v>
      </c>
      <c r="CB220" s="6">
        <v>150.29</v>
      </c>
      <c r="CC220" s="6">
        <v>215.55</v>
      </c>
      <c r="CD220" s="6">
        <v>134.13999999999999</v>
      </c>
      <c r="CE220" s="6">
        <v>163.5</v>
      </c>
      <c r="CF220" s="6">
        <v>183.05</v>
      </c>
      <c r="CG220" s="6">
        <v>63.07</v>
      </c>
      <c r="CH220" s="6">
        <v>67.8</v>
      </c>
      <c r="CI220" s="6">
        <v>175.36</v>
      </c>
      <c r="CJ220" s="6">
        <v>248.95</v>
      </c>
      <c r="CK220" s="6">
        <v>118.82</v>
      </c>
      <c r="CL220" s="6">
        <v>217.82</v>
      </c>
      <c r="CM220" s="6">
        <v>98.37</v>
      </c>
      <c r="CN220" s="6">
        <v>137.19</v>
      </c>
      <c r="CO220" s="6">
        <v>72.319999999999993</v>
      </c>
      <c r="CP220" s="6">
        <v>133.61000000000001</v>
      </c>
      <c r="CQ220" s="6">
        <v>65.39</v>
      </c>
      <c r="CR220" s="6">
        <v>286.08999999999997</v>
      </c>
      <c r="CS220" s="6">
        <v>123.33</v>
      </c>
      <c r="CT220" s="6">
        <v>173.79</v>
      </c>
      <c r="CU220" s="6">
        <v>101.4</v>
      </c>
      <c r="CV220" s="6">
        <v>120.79</v>
      </c>
      <c r="CW220" s="6">
        <v>127.56</v>
      </c>
      <c r="CX220" s="6">
        <v>132.17099999999999</v>
      </c>
      <c r="CY220" s="6">
        <v>100.23099999999999</v>
      </c>
      <c r="CZ220" s="6">
        <v>130.75399999999999</v>
      </c>
      <c r="DA220" s="6">
        <v>90.313999999999993</v>
      </c>
      <c r="DB220" s="6">
        <v>140.09899999999999</v>
      </c>
      <c r="DC220" s="6">
        <v>189.8</v>
      </c>
      <c r="DD220" s="6">
        <v>142.03700000000001</v>
      </c>
      <c r="DE220" s="6">
        <v>114.486</v>
      </c>
      <c r="DF220" s="6">
        <v>137.72399999999999</v>
      </c>
      <c r="DG220" s="6">
        <v>120.521</v>
      </c>
      <c r="DH220" s="6">
        <v>110.497</v>
      </c>
      <c r="DI220" s="6">
        <v>127.407</v>
      </c>
      <c r="DJ220" s="6">
        <v>101.361</v>
      </c>
      <c r="DK220" s="6">
        <v>132.96899999999999</v>
      </c>
      <c r="DL220" s="6">
        <v>105.038</v>
      </c>
      <c r="DM220" s="6">
        <v>102.82599999999999</v>
      </c>
      <c r="DN220" s="6">
        <v>97.816999999999993</v>
      </c>
      <c r="DO220" s="6">
        <v>138.898</v>
      </c>
      <c r="DP220" s="6">
        <v>138.452</v>
      </c>
      <c r="DQ220" s="6">
        <v>116.315</v>
      </c>
      <c r="DR220" s="6">
        <v>127.01300000000001</v>
      </c>
      <c r="DS220" s="6">
        <v>126.254</v>
      </c>
      <c r="DT220" s="6">
        <v>161.863</v>
      </c>
      <c r="DU220" s="6">
        <v>97.114000000000004</v>
      </c>
      <c r="DV220" s="6">
        <v>97.373999999999995</v>
      </c>
      <c r="DW220" s="6">
        <v>157.988</v>
      </c>
      <c r="DX220" s="6">
        <v>119.57899999999999</v>
      </c>
      <c r="DY220" s="6">
        <v>104.178</v>
      </c>
      <c r="DZ220" s="6">
        <v>82.14</v>
      </c>
      <c r="EA220" s="6">
        <v>164.399</v>
      </c>
      <c r="EB220" s="6">
        <v>133.95099999999999</v>
      </c>
      <c r="EC220" s="6">
        <v>150.40799999999999</v>
      </c>
      <c r="ED220" s="6">
        <v>164.60900000000001</v>
      </c>
      <c r="EE220" s="6">
        <v>118.64100000000001</v>
      </c>
      <c r="EF220" s="6">
        <v>127.91</v>
      </c>
      <c r="EG220" s="6">
        <v>171.96199999999999</v>
      </c>
      <c r="EH220" s="6">
        <v>141.59899999999999</v>
      </c>
      <c r="EI220" s="6">
        <v>146.613</v>
      </c>
      <c r="EJ220" s="6">
        <v>143.18700000000001</v>
      </c>
      <c r="EK220" s="6">
        <v>111.139</v>
      </c>
      <c r="EL220" s="6">
        <v>110.169</v>
      </c>
      <c r="EM220" s="6">
        <v>145.88499999999999</v>
      </c>
      <c r="EN220" s="6">
        <v>131.453</v>
      </c>
      <c r="EO220" s="6">
        <v>116.39100000000001</v>
      </c>
      <c r="EP220" s="6">
        <v>119.79300000000001</v>
      </c>
      <c r="EQ220" s="6">
        <v>110.828</v>
      </c>
      <c r="ER220" s="6">
        <v>101.18899999999999</v>
      </c>
      <c r="ES220" s="6">
        <v>112.369</v>
      </c>
      <c r="ET220" s="6">
        <v>125.608</v>
      </c>
      <c r="EU220" s="6">
        <v>120.458</v>
      </c>
      <c r="EV220" s="6">
        <v>125.43300000000001</v>
      </c>
      <c r="EW220" s="6">
        <v>145.149</v>
      </c>
      <c r="EX220" s="6">
        <v>111.578</v>
      </c>
      <c r="EY220" s="6">
        <v>119.342</v>
      </c>
      <c r="EZ220" s="6">
        <v>110.664</v>
      </c>
      <c r="FA220" s="6">
        <v>122.962</v>
      </c>
      <c r="FB220" s="6">
        <v>99.257000000000005</v>
      </c>
      <c r="FC220" s="6">
        <v>146.88800000000001</v>
      </c>
      <c r="FD220" s="6">
        <v>85.915000000000006</v>
      </c>
      <c r="FE220" s="6">
        <v>99.397999999999996</v>
      </c>
      <c r="FF220" s="6">
        <v>0</v>
      </c>
    </row>
    <row r="221" spans="1:162" x14ac:dyDescent="0.25">
      <c r="A221" s="1" t="s">
        <v>269</v>
      </c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20"/>
      <c r="P221" s="20"/>
      <c r="Q221" s="20"/>
      <c r="R221" s="20"/>
      <c r="S221" s="20"/>
      <c r="T221" s="20"/>
      <c r="U221" s="21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 t="s">
        <v>54</v>
      </c>
      <c r="AY221" s="12" t="s">
        <v>54</v>
      </c>
      <c r="BZ221" s="6">
        <v>48.23</v>
      </c>
      <c r="CA221" s="6">
        <v>145.57</v>
      </c>
      <c r="CB221" s="6">
        <v>69.39</v>
      </c>
      <c r="CC221" s="6">
        <v>19.86</v>
      </c>
      <c r="CD221" s="6">
        <v>15.32</v>
      </c>
      <c r="CE221" s="6">
        <v>31.97</v>
      </c>
      <c r="CF221" s="6">
        <v>53.95</v>
      </c>
      <c r="CG221" s="6">
        <v>34.56</v>
      </c>
      <c r="CH221" s="6">
        <v>7.03</v>
      </c>
      <c r="CI221" s="6">
        <v>10.53</v>
      </c>
      <c r="CJ221" s="6">
        <v>38.93</v>
      </c>
      <c r="CK221" s="6">
        <v>13.01</v>
      </c>
      <c r="CL221" s="6">
        <v>31.15</v>
      </c>
      <c r="CM221" s="6">
        <v>20.78</v>
      </c>
      <c r="CN221" s="6">
        <v>86.94</v>
      </c>
      <c r="CO221" s="6">
        <v>36.97</v>
      </c>
      <c r="CP221" s="6">
        <v>47.98</v>
      </c>
      <c r="CQ221" s="6">
        <v>19.55</v>
      </c>
      <c r="CR221" s="6">
        <v>103.52</v>
      </c>
      <c r="CS221" s="6">
        <v>44.3</v>
      </c>
      <c r="CT221" s="6">
        <v>21.28</v>
      </c>
      <c r="CU221" s="6">
        <v>40.07</v>
      </c>
      <c r="CV221" s="6">
        <v>37.01</v>
      </c>
      <c r="CW221" s="6">
        <v>18.309999999999999</v>
      </c>
      <c r="CX221" s="6">
        <v>14.066000000000001</v>
      </c>
      <c r="CY221" s="6">
        <v>14.801</v>
      </c>
      <c r="CZ221" s="6">
        <v>42</v>
      </c>
      <c r="DA221" s="6">
        <v>9.9209999999999994</v>
      </c>
      <c r="DB221" s="6">
        <v>8.0749999999999993</v>
      </c>
      <c r="DC221" s="6">
        <v>18.141999999999999</v>
      </c>
      <c r="DD221" s="6">
        <v>37.572000000000003</v>
      </c>
      <c r="DE221" s="6">
        <v>15.212</v>
      </c>
      <c r="DF221" s="6">
        <v>12.587</v>
      </c>
      <c r="DG221" s="6">
        <v>36.063000000000002</v>
      </c>
      <c r="DH221" s="6">
        <v>47.273000000000003</v>
      </c>
      <c r="DI221" s="6">
        <v>14.757999999999999</v>
      </c>
      <c r="DJ221" s="6">
        <v>9.9860000000000007</v>
      </c>
      <c r="DK221" s="6">
        <v>23.498000000000001</v>
      </c>
      <c r="DL221" s="6">
        <v>34.277999999999999</v>
      </c>
      <c r="DM221" s="6">
        <v>32.509</v>
      </c>
      <c r="DN221" s="6">
        <v>8.6679999999999993</v>
      </c>
      <c r="DO221" s="6">
        <v>6.4729999999999999</v>
      </c>
      <c r="DP221" s="6">
        <v>56.039000000000001</v>
      </c>
      <c r="DQ221" s="6">
        <v>14.407</v>
      </c>
      <c r="DR221" s="6">
        <v>12.773999999999999</v>
      </c>
      <c r="DS221" s="6">
        <v>29.344000000000001</v>
      </c>
      <c r="DT221" s="6">
        <v>90.236999999999995</v>
      </c>
      <c r="DU221" s="6">
        <v>20.238</v>
      </c>
      <c r="DV221" s="6">
        <v>25.315000000000001</v>
      </c>
      <c r="DW221" s="6">
        <v>59.563000000000002</v>
      </c>
      <c r="DX221" s="6">
        <v>32.588999999999999</v>
      </c>
      <c r="DY221" s="6">
        <v>65.864000000000004</v>
      </c>
      <c r="DZ221" s="6">
        <v>13.356</v>
      </c>
      <c r="EA221" s="6">
        <v>38.723999999999997</v>
      </c>
      <c r="EB221" s="6">
        <v>66.119</v>
      </c>
      <c r="EC221" s="6">
        <v>13.172000000000001</v>
      </c>
      <c r="ED221" s="6">
        <v>13.157999999999999</v>
      </c>
      <c r="EE221" s="6">
        <v>24.940999999999999</v>
      </c>
      <c r="EF221" s="6">
        <v>14.974</v>
      </c>
      <c r="EG221" s="6">
        <v>43.692</v>
      </c>
      <c r="EH221" s="6">
        <v>12.426</v>
      </c>
      <c r="EI221" s="6">
        <v>8.4760000000000009</v>
      </c>
      <c r="EJ221" s="6">
        <v>67.262</v>
      </c>
      <c r="EK221" s="6">
        <v>9.0109999999999992</v>
      </c>
      <c r="EL221" s="6">
        <v>72.912000000000006</v>
      </c>
      <c r="EM221" s="6">
        <v>40.465000000000003</v>
      </c>
      <c r="EN221" s="6">
        <v>66.766999999999996</v>
      </c>
      <c r="EO221" s="6">
        <v>23.928000000000001</v>
      </c>
      <c r="EP221" s="6">
        <v>17.234000000000002</v>
      </c>
      <c r="EQ221" s="6">
        <v>54.415999999999997</v>
      </c>
      <c r="ER221" s="6">
        <v>23.414000000000001</v>
      </c>
      <c r="ES221" s="6">
        <v>24.221</v>
      </c>
      <c r="ET221" s="6">
        <v>17.991</v>
      </c>
      <c r="EU221" s="6">
        <v>56.735999999999997</v>
      </c>
      <c r="EV221" s="6">
        <v>69.841999999999999</v>
      </c>
      <c r="EW221" s="6">
        <v>48.555999999999997</v>
      </c>
      <c r="EX221" s="6">
        <v>26.681000000000001</v>
      </c>
      <c r="EY221" s="6">
        <v>10.945</v>
      </c>
      <c r="EZ221" s="6">
        <v>24.831</v>
      </c>
      <c r="FA221" s="6">
        <v>28.376000000000001</v>
      </c>
      <c r="FB221" s="6">
        <v>22.349</v>
      </c>
      <c r="FC221" s="6">
        <v>32.76</v>
      </c>
      <c r="FD221" s="6">
        <v>61.066000000000003</v>
      </c>
      <c r="FE221" s="6">
        <v>21.748999999999999</v>
      </c>
      <c r="FF221" s="6">
        <v>0</v>
      </c>
    </row>
    <row r="222" spans="1:162" x14ac:dyDescent="0.25">
      <c r="A222" s="1" t="s">
        <v>270</v>
      </c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22"/>
      <c r="P222" s="22"/>
      <c r="Q222" s="22"/>
      <c r="R222" s="22"/>
      <c r="S222" s="22"/>
      <c r="T222" s="22"/>
      <c r="U222" s="23"/>
      <c r="V222" s="22"/>
      <c r="W222" s="22"/>
      <c r="X222" s="22"/>
      <c r="Y222" s="22"/>
      <c r="Z222" s="22"/>
      <c r="AA222" s="22"/>
      <c r="AB222" s="22"/>
      <c r="AC222" s="22"/>
      <c r="AD222" s="22"/>
      <c r="AE222" s="22"/>
      <c r="AF222" s="22"/>
      <c r="AG222" s="22"/>
      <c r="AH222" s="2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 t="s">
        <v>54</v>
      </c>
      <c r="AY222" s="12" t="s">
        <v>54</v>
      </c>
      <c r="BZ222" s="6">
        <v>35.520000000000003</v>
      </c>
      <c r="CA222" s="6">
        <v>40.61</v>
      </c>
      <c r="CB222" s="6">
        <v>39.78</v>
      </c>
      <c r="CC222" s="6">
        <v>31.72</v>
      </c>
      <c r="CD222" s="6">
        <v>38.24</v>
      </c>
      <c r="CE222" s="6">
        <v>43.96</v>
      </c>
      <c r="CF222" s="6">
        <v>41.88</v>
      </c>
      <c r="CG222" s="6">
        <v>43.15</v>
      </c>
      <c r="CH222" s="6">
        <v>35.380000000000003</v>
      </c>
      <c r="CI222" s="6">
        <v>43.03</v>
      </c>
      <c r="CJ222" s="6">
        <v>49.48</v>
      </c>
      <c r="CK222" s="6">
        <v>34.22</v>
      </c>
      <c r="CL222" s="6">
        <v>36.07</v>
      </c>
      <c r="CM222" s="6">
        <v>42.75</v>
      </c>
      <c r="CN222" s="6">
        <v>47.27</v>
      </c>
      <c r="CO222" s="6">
        <v>32.4</v>
      </c>
      <c r="CP222" s="6">
        <v>35.6</v>
      </c>
      <c r="CQ222" s="6">
        <v>36.18</v>
      </c>
      <c r="CR222" s="6">
        <v>51.98</v>
      </c>
      <c r="CS222" s="6">
        <v>33.4</v>
      </c>
      <c r="CT222" s="6">
        <v>39.72</v>
      </c>
      <c r="CU222" s="6">
        <v>48.35</v>
      </c>
      <c r="CV222" s="6">
        <v>37.869999999999997</v>
      </c>
      <c r="CW222" s="6">
        <v>29.94</v>
      </c>
      <c r="CX222" s="6">
        <v>33.295000000000002</v>
      </c>
      <c r="CY222" s="6">
        <v>32.999000000000002</v>
      </c>
      <c r="CZ222" s="6">
        <v>34.817999999999998</v>
      </c>
      <c r="DA222" s="6">
        <v>30.481999999999999</v>
      </c>
      <c r="DB222" s="6">
        <v>31.797000000000001</v>
      </c>
      <c r="DC222" s="6">
        <v>39.395000000000003</v>
      </c>
      <c r="DD222" s="6">
        <v>39.253</v>
      </c>
      <c r="DE222" s="6">
        <v>30.425000000000001</v>
      </c>
      <c r="DF222" s="6">
        <v>31.38</v>
      </c>
      <c r="DG222" s="6">
        <v>36.81</v>
      </c>
      <c r="DH222" s="6">
        <v>38.323</v>
      </c>
      <c r="DI222" s="6">
        <v>29.49</v>
      </c>
      <c r="DJ222" s="6">
        <v>29.853999999999999</v>
      </c>
      <c r="DK222" s="6">
        <v>35.17</v>
      </c>
      <c r="DL222" s="6">
        <v>40.027000000000001</v>
      </c>
      <c r="DM222" s="6">
        <v>31.204999999999998</v>
      </c>
      <c r="DN222" s="6">
        <v>35.579000000000001</v>
      </c>
      <c r="DO222" s="6">
        <v>38.18</v>
      </c>
      <c r="DP222" s="6">
        <v>41.753</v>
      </c>
      <c r="DQ222" s="6">
        <v>32.613999999999997</v>
      </c>
      <c r="DR222" s="6">
        <v>36.603000000000002</v>
      </c>
      <c r="DS222" s="6">
        <v>39.107999999999997</v>
      </c>
      <c r="DT222" s="6">
        <v>41.85</v>
      </c>
      <c r="DU222" s="6">
        <v>31.292999999999999</v>
      </c>
      <c r="DV222" s="6">
        <v>33.597000000000001</v>
      </c>
      <c r="DW222" s="6">
        <v>42.926000000000002</v>
      </c>
      <c r="DX222" s="6">
        <v>40.671999999999997</v>
      </c>
      <c r="DY222" s="6">
        <v>32.883000000000003</v>
      </c>
      <c r="DZ222" s="6">
        <v>33.798999999999999</v>
      </c>
      <c r="EA222" s="6">
        <v>44.994999999999997</v>
      </c>
      <c r="EB222" s="6">
        <v>51.692</v>
      </c>
      <c r="EC222" s="6">
        <v>39.314</v>
      </c>
      <c r="ED222" s="6">
        <v>39.659999999999997</v>
      </c>
      <c r="EE222" s="6">
        <v>47.359000000000002</v>
      </c>
      <c r="EF222" s="6">
        <v>43.563000000000002</v>
      </c>
      <c r="EG222" s="6">
        <v>36.968000000000004</v>
      </c>
      <c r="EH222" s="6">
        <v>37.142000000000003</v>
      </c>
      <c r="EI222" s="6">
        <v>45.332000000000001</v>
      </c>
      <c r="EJ222" s="6">
        <v>49.429000000000002</v>
      </c>
      <c r="EK222" s="6">
        <v>33.701999999999998</v>
      </c>
      <c r="EL222" s="6">
        <v>38.954999999999998</v>
      </c>
      <c r="EM222" s="6">
        <v>45.557000000000002</v>
      </c>
      <c r="EN222" s="6">
        <v>46.857999999999997</v>
      </c>
      <c r="EO222" s="6">
        <v>34.232999999999997</v>
      </c>
      <c r="EP222" s="6">
        <v>31.492000000000001</v>
      </c>
      <c r="EQ222" s="6">
        <v>40.502000000000002</v>
      </c>
      <c r="ER222" s="6">
        <v>38.021000000000001</v>
      </c>
      <c r="ES222" s="6">
        <v>32.859000000000002</v>
      </c>
      <c r="ET222" s="6">
        <v>33.154000000000003</v>
      </c>
      <c r="EU222" s="6">
        <v>39.174999999999997</v>
      </c>
      <c r="EV222" s="6">
        <v>39.253999999999998</v>
      </c>
      <c r="EW222" s="6">
        <v>29.904</v>
      </c>
      <c r="EX222" s="6">
        <v>29.036999999999999</v>
      </c>
      <c r="EY222" s="6">
        <v>34.073</v>
      </c>
      <c r="EZ222" s="6">
        <v>41.481999999999999</v>
      </c>
      <c r="FA222" s="6">
        <v>28.062999999999999</v>
      </c>
      <c r="FB222" s="6">
        <v>29.655000000000001</v>
      </c>
      <c r="FC222" s="6">
        <v>36.295999999999999</v>
      </c>
      <c r="FD222" s="6">
        <v>35.036000000000001</v>
      </c>
      <c r="FE222" s="6">
        <v>26.318999999999999</v>
      </c>
      <c r="FF222" s="6">
        <v>0</v>
      </c>
    </row>
    <row r="223" spans="1:162" ht="49.5" customHeight="1" x14ac:dyDescent="0.25">
      <c r="A223" s="1" t="s">
        <v>271</v>
      </c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20"/>
      <c r="P223" s="20"/>
      <c r="Q223" s="20"/>
      <c r="R223" s="20"/>
      <c r="S223" s="20"/>
      <c r="T223" s="20"/>
      <c r="U223" s="21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 t="s">
        <v>54</v>
      </c>
      <c r="AY223" s="12" t="s">
        <v>54</v>
      </c>
      <c r="BZ223" s="6">
        <v>11.66</v>
      </c>
      <c r="CA223" s="6">
        <v>17.45</v>
      </c>
      <c r="CB223" s="6">
        <v>18.649999999999999</v>
      </c>
      <c r="CC223" s="6">
        <v>13.01</v>
      </c>
      <c r="CD223" s="6">
        <v>9.56</v>
      </c>
      <c r="CE223" s="6">
        <v>18.91</v>
      </c>
      <c r="CF223" s="6">
        <v>20.12</v>
      </c>
      <c r="CG223" s="6">
        <v>29.06</v>
      </c>
      <c r="CH223" s="6">
        <v>17.670000000000002</v>
      </c>
      <c r="CI223" s="6">
        <v>16.59</v>
      </c>
      <c r="CJ223" s="6">
        <v>23.85</v>
      </c>
      <c r="CK223" s="6">
        <v>39.799999999999997</v>
      </c>
      <c r="CL223" s="6">
        <v>20.11</v>
      </c>
      <c r="CM223" s="6">
        <v>36.83</v>
      </c>
      <c r="CN223" s="6">
        <v>16.399999999999999</v>
      </c>
      <c r="CO223" s="6">
        <v>10.31</v>
      </c>
      <c r="CP223" s="6">
        <v>15.58</v>
      </c>
      <c r="CQ223" s="6">
        <v>7.7</v>
      </c>
      <c r="CR223" s="6">
        <v>17.739999999999998</v>
      </c>
      <c r="CS223" s="6">
        <v>6.3</v>
      </c>
      <c r="CT223" s="6">
        <v>7.93</v>
      </c>
      <c r="CU223" s="6">
        <v>18.04</v>
      </c>
      <c r="CV223" s="6">
        <v>7.67</v>
      </c>
      <c r="CW223" s="6">
        <v>10.65</v>
      </c>
      <c r="CX223" s="6">
        <v>35.465000000000003</v>
      </c>
      <c r="CY223" s="6">
        <v>10.646000000000001</v>
      </c>
      <c r="CZ223" s="6">
        <v>11.811</v>
      </c>
      <c r="DA223" s="6">
        <v>26.327000000000002</v>
      </c>
      <c r="DB223" s="6">
        <v>26.454000000000001</v>
      </c>
      <c r="DC223" s="6">
        <v>40.543999999999997</v>
      </c>
      <c r="DD223" s="6">
        <v>17.309999999999999</v>
      </c>
      <c r="DE223" s="6">
        <v>15.544</v>
      </c>
      <c r="DF223" s="6">
        <v>23.646999999999998</v>
      </c>
      <c r="DG223" s="6">
        <v>43.173999999999999</v>
      </c>
      <c r="DH223" s="6">
        <v>10.276</v>
      </c>
      <c r="DI223" s="6">
        <v>13.146000000000001</v>
      </c>
      <c r="DJ223" s="6">
        <v>8.4540000000000006</v>
      </c>
      <c r="DK223" s="6">
        <v>14.682</v>
      </c>
      <c r="DL223" s="6">
        <v>19.532</v>
      </c>
      <c r="DM223" s="6">
        <v>12.619</v>
      </c>
      <c r="DN223" s="6">
        <v>13.65</v>
      </c>
      <c r="DO223" s="6">
        <v>15.66</v>
      </c>
      <c r="DP223" s="6">
        <v>21.606999999999999</v>
      </c>
      <c r="DQ223" s="6">
        <v>21.661999999999999</v>
      </c>
      <c r="DR223" s="6">
        <v>12.331</v>
      </c>
      <c r="DS223" s="6">
        <v>17.196999999999999</v>
      </c>
      <c r="DT223" s="6">
        <v>20.135000000000002</v>
      </c>
      <c r="DU223" s="6">
        <v>12.061999999999999</v>
      </c>
      <c r="DV223" s="6">
        <v>13.673999999999999</v>
      </c>
      <c r="DW223" s="6">
        <v>14.394</v>
      </c>
      <c r="DX223" s="6">
        <v>25.372</v>
      </c>
      <c r="DY223" s="6">
        <v>16.827000000000002</v>
      </c>
      <c r="DZ223" s="6">
        <v>22.864000000000001</v>
      </c>
      <c r="EA223" s="6">
        <v>18.919</v>
      </c>
      <c r="EB223" s="6">
        <v>14.52</v>
      </c>
      <c r="EC223" s="6">
        <v>36.729999999999997</v>
      </c>
      <c r="ED223" s="6">
        <v>12.651999999999999</v>
      </c>
      <c r="EE223" s="6">
        <v>14.634</v>
      </c>
      <c r="EF223" s="6">
        <v>12.506</v>
      </c>
      <c r="EG223" s="6">
        <v>11.582000000000001</v>
      </c>
      <c r="EH223" s="6">
        <v>23.672000000000001</v>
      </c>
      <c r="EI223" s="6">
        <v>23.853000000000002</v>
      </c>
      <c r="EJ223" s="6">
        <v>7.8559999999999999</v>
      </c>
      <c r="EK223" s="6">
        <v>34.676000000000002</v>
      </c>
      <c r="EL223" s="6">
        <v>13.141</v>
      </c>
      <c r="EM223" s="6">
        <v>24.122</v>
      </c>
      <c r="EN223" s="6">
        <v>21.445</v>
      </c>
      <c r="EO223" s="6">
        <v>18.937999999999999</v>
      </c>
      <c r="EP223" s="6">
        <v>13.821</v>
      </c>
      <c r="EQ223" s="6">
        <v>7.6950000000000003</v>
      </c>
      <c r="ER223" s="6">
        <v>13.948</v>
      </c>
      <c r="ES223" s="6">
        <v>12.472</v>
      </c>
      <c r="ET223" s="6">
        <v>15.367000000000001</v>
      </c>
      <c r="EU223" s="6">
        <v>6.8929999999999998</v>
      </c>
      <c r="EV223" s="6">
        <v>12.912000000000001</v>
      </c>
      <c r="EW223" s="6">
        <v>17.042999999999999</v>
      </c>
      <c r="EX223" s="6">
        <v>13.478</v>
      </c>
      <c r="EY223" s="6">
        <v>21.084</v>
      </c>
      <c r="EZ223" s="6">
        <v>11.621</v>
      </c>
      <c r="FA223" s="6">
        <v>10.8</v>
      </c>
      <c r="FB223" s="6">
        <v>15.387</v>
      </c>
      <c r="FC223" s="6">
        <v>10.773999999999999</v>
      </c>
      <c r="FD223" s="6">
        <v>14.452</v>
      </c>
      <c r="FE223" s="6">
        <v>12.244999999999999</v>
      </c>
      <c r="FF223" s="6">
        <v>0</v>
      </c>
    </row>
    <row r="224" spans="1:162" x14ac:dyDescent="0.25">
      <c r="A224" s="1" t="s">
        <v>272</v>
      </c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20"/>
      <c r="P224" s="20"/>
      <c r="Q224" s="20"/>
      <c r="R224" s="20"/>
      <c r="S224" s="20"/>
      <c r="T224" s="20"/>
      <c r="U224" s="21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 t="s">
        <v>54</v>
      </c>
      <c r="AY224" s="12" t="s">
        <v>54</v>
      </c>
      <c r="BZ224" s="6">
        <v>37.86</v>
      </c>
      <c r="CA224" s="6">
        <v>31.27</v>
      </c>
      <c r="CB224" s="6">
        <v>30.01</v>
      </c>
      <c r="CC224" s="6">
        <v>30.47</v>
      </c>
      <c r="CD224" s="6">
        <v>32.28</v>
      </c>
      <c r="CE224" s="6">
        <v>25.86</v>
      </c>
      <c r="CF224" s="6">
        <v>29.27</v>
      </c>
      <c r="CG224" s="6">
        <v>26.94</v>
      </c>
      <c r="CH224" s="6">
        <v>31.32</v>
      </c>
      <c r="CI224" s="6">
        <v>34.549999999999997</v>
      </c>
      <c r="CJ224" s="6">
        <v>38.950000000000003</v>
      </c>
      <c r="CK224" s="6">
        <v>35.01</v>
      </c>
      <c r="CL224" s="6">
        <v>42.1</v>
      </c>
      <c r="CM224" s="6">
        <v>34</v>
      </c>
      <c r="CN224" s="6">
        <v>33.07</v>
      </c>
      <c r="CO224" s="6">
        <v>28.94</v>
      </c>
      <c r="CP224" s="6">
        <v>30.47</v>
      </c>
      <c r="CQ224" s="6">
        <v>33.619999999999997</v>
      </c>
      <c r="CR224" s="6">
        <v>43.73</v>
      </c>
      <c r="CS224" s="6">
        <v>37.01</v>
      </c>
      <c r="CT224" s="6">
        <v>41.34</v>
      </c>
      <c r="CU224" s="6">
        <v>64.040000000000006</v>
      </c>
      <c r="CV224" s="6">
        <v>36.700000000000003</v>
      </c>
      <c r="CW224" s="6">
        <v>43.94</v>
      </c>
      <c r="CX224" s="6">
        <v>31.914999999999999</v>
      </c>
      <c r="CY224" s="6">
        <v>40.695</v>
      </c>
      <c r="CZ224" s="6">
        <v>34.825000000000003</v>
      </c>
      <c r="DA224" s="6">
        <v>32.588999999999999</v>
      </c>
      <c r="DB224" s="6">
        <v>45.667999999999999</v>
      </c>
      <c r="DC224" s="6">
        <v>66.766000000000005</v>
      </c>
      <c r="DD224" s="6">
        <v>60.252000000000002</v>
      </c>
      <c r="DE224" s="6">
        <v>30.725999999999999</v>
      </c>
      <c r="DF224" s="6">
        <v>41.832999999999998</v>
      </c>
      <c r="DG224" s="6">
        <v>49.003999999999998</v>
      </c>
      <c r="DH224" s="6">
        <v>66.100999999999999</v>
      </c>
      <c r="DI224" s="6">
        <v>34.206000000000003</v>
      </c>
      <c r="DJ224" s="6">
        <v>41.941000000000003</v>
      </c>
      <c r="DK224" s="6">
        <v>52.058999999999997</v>
      </c>
      <c r="DL224" s="6">
        <v>51.109000000000002</v>
      </c>
      <c r="DM224" s="6">
        <v>38.770000000000003</v>
      </c>
      <c r="DN224" s="6">
        <v>52.957000000000001</v>
      </c>
      <c r="DO224" s="6">
        <v>65.808999999999997</v>
      </c>
      <c r="DP224" s="6">
        <v>53.805999999999997</v>
      </c>
      <c r="DQ224" s="6">
        <v>33.585999999999999</v>
      </c>
      <c r="DR224" s="6">
        <v>44.508000000000003</v>
      </c>
      <c r="DS224" s="6">
        <v>56.853999999999999</v>
      </c>
      <c r="DT224" s="6">
        <v>43.543999999999997</v>
      </c>
      <c r="DU224" s="6">
        <v>32.673999999999999</v>
      </c>
      <c r="DV224" s="6">
        <v>45.387</v>
      </c>
      <c r="DW224" s="6">
        <v>63.47</v>
      </c>
      <c r="DX224" s="6">
        <v>58.13</v>
      </c>
      <c r="DY224" s="6">
        <v>42.429000000000002</v>
      </c>
      <c r="DZ224" s="6">
        <v>42.595999999999997</v>
      </c>
      <c r="EA224" s="6">
        <v>60.237000000000002</v>
      </c>
      <c r="EB224" s="6">
        <v>59.401000000000003</v>
      </c>
      <c r="EC224" s="6">
        <v>49.921999999999997</v>
      </c>
      <c r="ED224" s="6">
        <v>49.54</v>
      </c>
      <c r="EE224" s="6">
        <v>70.242000000000004</v>
      </c>
      <c r="EF224" s="6">
        <v>71.302999999999997</v>
      </c>
      <c r="EG224" s="6">
        <v>44.174999999999997</v>
      </c>
      <c r="EH224" s="6">
        <v>57.322000000000003</v>
      </c>
      <c r="EI224" s="6">
        <v>63.557000000000002</v>
      </c>
      <c r="EJ224" s="6">
        <v>55.741999999999997</v>
      </c>
      <c r="EK224" s="6">
        <v>36.094999999999999</v>
      </c>
      <c r="EL224" s="6">
        <v>40.249000000000002</v>
      </c>
      <c r="EM224" s="6">
        <v>56.076000000000001</v>
      </c>
      <c r="EN224" s="6">
        <v>68.364000000000004</v>
      </c>
      <c r="EO224" s="6">
        <v>48.16</v>
      </c>
      <c r="EP224" s="6">
        <v>41.264000000000003</v>
      </c>
      <c r="EQ224" s="6">
        <v>63.09</v>
      </c>
      <c r="ER224" s="6">
        <v>58.281999999999996</v>
      </c>
      <c r="ES224" s="6">
        <v>37.590000000000003</v>
      </c>
      <c r="ET224" s="6">
        <v>35.387</v>
      </c>
      <c r="EU224" s="6">
        <v>55.139000000000003</v>
      </c>
      <c r="EV224" s="6">
        <v>54.655000000000001</v>
      </c>
      <c r="EW224" s="6">
        <v>42.104999999999997</v>
      </c>
      <c r="EX224" s="6">
        <v>48.078000000000003</v>
      </c>
      <c r="EY224" s="6">
        <v>49.253999999999998</v>
      </c>
      <c r="EZ224" s="6">
        <v>52.4</v>
      </c>
      <c r="FA224" s="6">
        <v>34.659999999999997</v>
      </c>
      <c r="FB224" s="6">
        <v>34</v>
      </c>
      <c r="FC224" s="6">
        <v>42.462000000000003</v>
      </c>
      <c r="FD224" s="6">
        <v>60.148000000000003</v>
      </c>
      <c r="FE224" s="6">
        <v>35.527000000000001</v>
      </c>
      <c r="FF224" s="6">
        <v>0</v>
      </c>
    </row>
    <row r="225" spans="1:162" x14ac:dyDescent="0.25">
      <c r="A225" s="1" t="s">
        <v>273</v>
      </c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20"/>
      <c r="P225" s="20"/>
      <c r="Q225" s="20"/>
      <c r="R225" s="20"/>
      <c r="S225" s="20"/>
      <c r="T225" s="20"/>
      <c r="U225" s="21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 t="s">
        <v>54</v>
      </c>
      <c r="AY225" s="12" t="s">
        <v>54</v>
      </c>
      <c r="BZ225" s="6">
        <v>25.56</v>
      </c>
      <c r="CA225" s="6">
        <v>33.549999999999997</v>
      </c>
      <c r="CB225" s="6">
        <v>30.85</v>
      </c>
      <c r="CC225" s="6">
        <v>19.13</v>
      </c>
      <c r="CD225" s="6">
        <v>32.950000000000003</v>
      </c>
      <c r="CE225" s="6">
        <v>40.92</v>
      </c>
      <c r="CF225" s="6">
        <v>29.59</v>
      </c>
      <c r="CG225" s="6">
        <v>20.18</v>
      </c>
      <c r="CH225" s="6">
        <v>26.19</v>
      </c>
      <c r="CI225" s="6">
        <v>32.18</v>
      </c>
      <c r="CJ225" s="6">
        <v>23.99</v>
      </c>
      <c r="CK225" s="6">
        <v>22.97</v>
      </c>
      <c r="CL225" s="6">
        <v>29.56</v>
      </c>
      <c r="CM225" s="6">
        <v>37.979999999999997</v>
      </c>
      <c r="CN225" s="6">
        <v>21.38</v>
      </c>
      <c r="CO225" s="6">
        <v>30.21</v>
      </c>
      <c r="CP225" s="6">
        <v>30.63</v>
      </c>
      <c r="CQ225" s="6">
        <v>23.54</v>
      </c>
      <c r="CR225" s="6">
        <v>23.92</v>
      </c>
      <c r="CS225" s="6">
        <v>26.81</v>
      </c>
      <c r="CT225" s="6">
        <v>31.65</v>
      </c>
      <c r="CU225" s="6">
        <v>31.03</v>
      </c>
      <c r="CV225" s="6">
        <v>48.01</v>
      </c>
      <c r="CW225" s="6">
        <v>28.23</v>
      </c>
      <c r="CX225" s="6">
        <v>22.192</v>
      </c>
      <c r="CY225" s="6">
        <v>34.286999999999999</v>
      </c>
      <c r="CZ225" s="6">
        <v>35.755000000000003</v>
      </c>
      <c r="DA225" s="6">
        <v>38.088000000000001</v>
      </c>
      <c r="DB225" s="6">
        <v>26.667999999999999</v>
      </c>
      <c r="DC225" s="6">
        <v>32.356999999999999</v>
      </c>
      <c r="DD225" s="6">
        <v>25.097999999999999</v>
      </c>
      <c r="DE225" s="6">
        <v>23.431999999999999</v>
      </c>
      <c r="DF225" s="6">
        <v>24.867999999999999</v>
      </c>
      <c r="DG225" s="6">
        <v>34.405999999999999</v>
      </c>
      <c r="DH225" s="6">
        <v>33.616999999999997</v>
      </c>
      <c r="DI225" s="6">
        <v>24.68</v>
      </c>
      <c r="DJ225" s="6">
        <v>24.202999999999999</v>
      </c>
      <c r="DK225" s="6">
        <v>24.55</v>
      </c>
      <c r="DL225" s="6">
        <v>38.491999999999997</v>
      </c>
      <c r="DM225" s="6">
        <v>21.21</v>
      </c>
      <c r="DN225" s="6">
        <v>29.753</v>
      </c>
      <c r="DO225" s="6">
        <v>17.913</v>
      </c>
      <c r="DP225" s="6">
        <v>20.88</v>
      </c>
      <c r="DQ225" s="6">
        <v>14.189</v>
      </c>
      <c r="DR225" s="6">
        <v>30.07</v>
      </c>
      <c r="DS225" s="6">
        <v>31.896999999999998</v>
      </c>
      <c r="DT225" s="6">
        <v>34.633000000000003</v>
      </c>
      <c r="DU225" s="6">
        <v>24.867000000000001</v>
      </c>
      <c r="DV225" s="6">
        <v>31.611999999999998</v>
      </c>
      <c r="DW225" s="6">
        <v>37.847000000000001</v>
      </c>
      <c r="DX225" s="6">
        <v>38.073999999999998</v>
      </c>
      <c r="DY225" s="6">
        <v>27.167999999999999</v>
      </c>
      <c r="DZ225" s="6">
        <v>25.088999999999999</v>
      </c>
      <c r="EA225" s="6">
        <v>21.462</v>
      </c>
      <c r="EB225" s="6">
        <v>28.390999999999998</v>
      </c>
      <c r="EC225" s="6">
        <v>18.643999999999998</v>
      </c>
      <c r="ED225" s="6">
        <v>30.506</v>
      </c>
      <c r="EE225" s="6">
        <v>31.584</v>
      </c>
      <c r="EF225" s="6">
        <v>36.512</v>
      </c>
      <c r="EG225" s="6">
        <v>23.231000000000002</v>
      </c>
      <c r="EH225" s="6">
        <v>27.876999999999999</v>
      </c>
      <c r="EI225" s="6">
        <v>23.234000000000002</v>
      </c>
      <c r="EJ225" s="6">
        <v>29.498999999999999</v>
      </c>
      <c r="EK225" s="6">
        <v>18.117000000000001</v>
      </c>
      <c r="EL225" s="6">
        <v>22.731999999999999</v>
      </c>
      <c r="EM225" s="6">
        <v>29.356000000000002</v>
      </c>
      <c r="EN225" s="6">
        <v>23.766999999999999</v>
      </c>
      <c r="EO225" s="6">
        <v>23.754999999999999</v>
      </c>
      <c r="EP225" s="6">
        <v>22.92</v>
      </c>
      <c r="EQ225" s="6">
        <v>29.434999999999999</v>
      </c>
      <c r="ER225" s="6">
        <v>29.248000000000001</v>
      </c>
      <c r="ES225" s="6">
        <v>24.280999999999999</v>
      </c>
      <c r="ET225" s="6">
        <v>28.678000000000001</v>
      </c>
      <c r="EU225" s="6">
        <v>30.431000000000001</v>
      </c>
      <c r="EV225" s="6">
        <v>28.745999999999999</v>
      </c>
      <c r="EW225" s="6">
        <v>17.187999999999999</v>
      </c>
      <c r="EX225" s="6">
        <v>22.597999999999999</v>
      </c>
      <c r="EY225" s="6">
        <v>19.864000000000001</v>
      </c>
      <c r="EZ225" s="6">
        <v>21.155999999999999</v>
      </c>
      <c r="FA225" s="6">
        <v>23.887</v>
      </c>
      <c r="FB225" s="6">
        <v>30.561</v>
      </c>
      <c r="FC225" s="6">
        <v>27.087</v>
      </c>
      <c r="FD225" s="6">
        <v>22.757999999999999</v>
      </c>
      <c r="FE225" s="6">
        <v>25.751999999999999</v>
      </c>
      <c r="FF225" s="6">
        <v>0</v>
      </c>
    </row>
    <row r="226" spans="1:162" x14ac:dyDescent="0.25">
      <c r="A226" s="1" t="s">
        <v>274</v>
      </c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20"/>
      <c r="P226" s="20"/>
      <c r="Q226" s="20"/>
      <c r="R226" s="20"/>
      <c r="S226" s="20"/>
      <c r="T226" s="20"/>
      <c r="U226" s="21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 t="s">
        <v>54</v>
      </c>
      <c r="AY226" s="12" t="s">
        <v>54</v>
      </c>
      <c r="BZ226" s="6">
        <v>142.16999999999999</v>
      </c>
      <c r="CA226" s="6">
        <v>148.25</v>
      </c>
      <c r="CB226" s="6">
        <v>69.39</v>
      </c>
      <c r="CC226" s="6">
        <v>61.64</v>
      </c>
      <c r="CD226" s="6">
        <v>86.75</v>
      </c>
      <c r="CE226" s="6">
        <v>96.23</v>
      </c>
      <c r="CF226" s="6">
        <v>130.26</v>
      </c>
      <c r="CG226" s="6">
        <v>199.63</v>
      </c>
      <c r="CH226" s="6">
        <v>166.95</v>
      </c>
      <c r="CI226" s="6">
        <v>116.09</v>
      </c>
      <c r="CJ226" s="6">
        <v>86.99</v>
      </c>
      <c r="CK226" s="6">
        <v>118.4</v>
      </c>
      <c r="CL226" s="6">
        <v>151.33000000000001</v>
      </c>
      <c r="CM226" s="6">
        <v>68.709999999999994</v>
      </c>
      <c r="CN226" s="6">
        <v>175.73</v>
      </c>
      <c r="CO226" s="6">
        <v>115.94</v>
      </c>
      <c r="CP226" s="6">
        <v>88.69</v>
      </c>
      <c r="CQ226" s="6">
        <v>135.1</v>
      </c>
      <c r="CR226" s="6">
        <v>169.93</v>
      </c>
      <c r="CS226" s="6">
        <v>143.69</v>
      </c>
      <c r="CT226" s="6">
        <v>124.22</v>
      </c>
      <c r="CU226" s="6">
        <v>166.9</v>
      </c>
      <c r="CV226" s="6">
        <v>111.31</v>
      </c>
      <c r="CW226" s="6">
        <v>124.23</v>
      </c>
      <c r="CX226" s="6">
        <v>144.59399999999999</v>
      </c>
      <c r="CY226" s="6">
        <v>177.982</v>
      </c>
      <c r="CZ226" s="6">
        <v>110.233</v>
      </c>
      <c r="DA226" s="6">
        <v>111.205</v>
      </c>
      <c r="DB226" s="6">
        <v>154.89500000000001</v>
      </c>
      <c r="DC226" s="6">
        <v>102.127</v>
      </c>
      <c r="DD226" s="6">
        <v>123.65600000000001</v>
      </c>
      <c r="DE226" s="6">
        <v>153.89400000000001</v>
      </c>
      <c r="DF226" s="6">
        <v>155.053</v>
      </c>
      <c r="DG226" s="6">
        <v>99.355999999999995</v>
      </c>
      <c r="DH226" s="6">
        <v>134.328</v>
      </c>
      <c r="DI226" s="6">
        <v>117.532</v>
      </c>
      <c r="DJ226" s="6">
        <v>124.44799999999999</v>
      </c>
      <c r="DK226" s="6">
        <v>128.124</v>
      </c>
      <c r="DL226" s="6">
        <v>142.64699999999999</v>
      </c>
      <c r="DM226" s="6">
        <v>120.047</v>
      </c>
      <c r="DN226" s="6">
        <v>93.863</v>
      </c>
      <c r="DO226" s="6">
        <v>137.798</v>
      </c>
      <c r="DP226" s="6">
        <v>116.44799999999999</v>
      </c>
      <c r="DQ226" s="6">
        <v>105.42</v>
      </c>
      <c r="DR226" s="6">
        <v>148.251</v>
      </c>
      <c r="DS226" s="6">
        <v>103.232</v>
      </c>
      <c r="DT226" s="6">
        <v>144.114</v>
      </c>
      <c r="DU226" s="6">
        <v>118.036</v>
      </c>
      <c r="DV226" s="6">
        <v>147.334</v>
      </c>
      <c r="DW226" s="6">
        <v>151.69800000000001</v>
      </c>
      <c r="DX226" s="6">
        <v>139.15600000000001</v>
      </c>
      <c r="DY226" s="6">
        <v>164.857</v>
      </c>
      <c r="DZ226" s="6">
        <v>138.83500000000001</v>
      </c>
      <c r="EA226" s="6">
        <v>140.02099999999999</v>
      </c>
      <c r="EB226" s="6">
        <v>128.72300000000001</v>
      </c>
      <c r="EC226" s="6">
        <v>103.99</v>
      </c>
      <c r="ED226" s="6">
        <v>140.697</v>
      </c>
      <c r="EE226" s="6">
        <v>152.73400000000001</v>
      </c>
      <c r="EF226" s="6">
        <v>106.90900000000001</v>
      </c>
      <c r="EG226" s="6">
        <v>145.643</v>
      </c>
      <c r="EH226" s="6">
        <v>127.584</v>
      </c>
      <c r="EI226" s="6">
        <v>125.78700000000001</v>
      </c>
      <c r="EJ226" s="6">
        <v>104.465</v>
      </c>
      <c r="EK226" s="6">
        <v>100.033</v>
      </c>
      <c r="EL226" s="6">
        <v>127.20399999999999</v>
      </c>
      <c r="EM226" s="6">
        <v>124.184</v>
      </c>
      <c r="EN226" s="6">
        <v>106.017</v>
      </c>
      <c r="EO226" s="6">
        <v>115.572</v>
      </c>
      <c r="EP226" s="6">
        <v>92.588999999999999</v>
      </c>
      <c r="EQ226" s="6">
        <v>102.84099999999999</v>
      </c>
      <c r="ER226" s="6">
        <v>132.583</v>
      </c>
      <c r="ES226" s="6">
        <v>137.13499999999999</v>
      </c>
      <c r="ET226" s="6">
        <v>123.33799999999999</v>
      </c>
      <c r="EU226" s="6">
        <v>158.179</v>
      </c>
      <c r="EV226" s="6">
        <v>129.029</v>
      </c>
      <c r="EW226" s="6">
        <v>125.22799999999999</v>
      </c>
      <c r="EX226" s="6">
        <v>176.929</v>
      </c>
      <c r="EY226" s="6">
        <v>115.134</v>
      </c>
      <c r="EZ226" s="6">
        <v>188.029</v>
      </c>
      <c r="FA226" s="6">
        <v>155.81200000000001</v>
      </c>
      <c r="FB226" s="6">
        <v>110.01300000000001</v>
      </c>
      <c r="FC226" s="6">
        <v>149.977</v>
      </c>
      <c r="FD226" s="6">
        <v>154.899</v>
      </c>
      <c r="FE226" s="6">
        <v>114.35899999999999</v>
      </c>
      <c r="FF226" s="6">
        <v>0</v>
      </c>
    </row>
    <row r="227" spans="1:162" x14ac:dyDescent="0.25">
      <c r="A227" s="1" t="s">
        <v>275</v>
      </c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20"/>
      <c r="P227" s="20"/>
      <c r="Q227" s="20"/>
      <c r="R227" s="20"/>
      <c r="S227" s="20"/>
      <c r="T227" s="20"/>
      <c r="U227" s="21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 t="s">
        <v>54</v>
      </c>
      <c r="AY227" s="12" t="s">
        <v>54</v>
      </c>
      <c r="BZ227" s="6">
        <v>344</v>
      </c>
      <c r="CA227" s="6" t="s">
        <v>1314</v>
      </c>
      <c r="CB227" s="6">
        <v>178</v>
      </c>
      <c r="CC227" s="6">
        <v>56</v>
      </c>
      <c r="CD227" s="6">
        <v>192.35</v>
      </c>
      <c r="CE227" s="6" t="s">
        <v>1314</v>
      </c>
      <c r="CF227" s="6">
        <v>44</v>
      </c>
      <c r="CG227" s="6">
        <v>155</v>
      </c>
      <c r="CH227" s="6">
        <v>75</v>
      </c>
      <c r="CI227" s="6">
        <v>52.85</v>
      </c>
      <c r="CJ227" s="6">
        <v>235</v>
      </c>
      <c r="CK227" s="6" t="s">
        <v>1314</v>
      </c>
      <c r="CL227" s="6">
        <v>185.76</v>
      </c>
      <c r="CM227" s="6">
        <v>67.459999999999994</v>
      </c>
      <c r="CN227" s="6" t="s">
        <v>1314</v>
      </c>
      <c r="CO227" s="6" t="s">
        <v>1314</v>
      </c>
      <c r="CP227" s="6" t="s">
        <v>1314</v>
      </c>
      <c r="CQ227" s="6">
        <v>180.87</v>
      </c>
      <c r="CR227" s="6">
        <v>116</v>
      </c>
      <c r="CS227" s="6" t="s">
        <v>1314</v>
      </c>
      <c r="CT227" s="6">
        <v>132.19</v>
      </c>
      <c r="CU227" s="6">
        <v>18</v>
      </c>
      <c r="CV227" s="6">
        <v>72</v>
      </c>
      <c r="CW227" s="6">
        <v>182.55</v>
      </c>
      <c r="CX227" s="6">
        <v>0</v>
      </c>
      <c r="CY227" s="6">
        <v>176.12299999999999</v>
      </c>
      <c r="CZ227" s="6">
        <v>87.287000000000006</v>
      </c>
      <c r="DA227" s="6">
        <v>90.233999999999995</v>
      </c>
      <c r="DB227" s="6">
        <v>196.81399999999999</v>
      </c>
      <c r="DC227" s="6">
        <v>75.769000000000005</v>
      </c>
      <c r="DD227" s="6">
        <v>137.904</v>
      </c>
      <c r="DE227" s="6">
        <v>163.078</v>
      </c>
      <c r="DF227" s="6">
        <v>179.78</v>
      </c>
      <c r="DG227" s="6">
        <v>97.347999999999999</v>
      </c>
      <c r="DH227" s="6">
        <v>102.95</v>
      </c>
      <c r="DI227" s="6">
        <v>89.775999999999996</v>
      </c>
      <c r="DJ227" s="6">
        <v>268.41899999999998</v>
      </c>
      <c r="DK227" s="6">
        <v>174.73599999999999</v>
      </c>
      <c r="DL227" s="6">
        <v>75.897999999999996</v>
      </c>
      <c r="DM227" s="6">
        <v>134.12200000000001</v>
      </c>
      <c r="DN227" s="6">
        <v>101.21899999999999</v>
      </c>
      <c r="DO227" s="6">
        <v>182.01599999999999</v>
      </c>
      <c r="DP227" s="6">
        <v>119.142</v>
      </c>
      <c r="DQ227" s="6">
        <v>112.886</v>
      </c>
      <c r="DR227" s="6">
        <v>134.767</v>
      </c>
      <c r="DS227" s="6">
        <v>108.018</v>
      </c>
      <c r="DT227" s="6">
        <v>66.082999999999998</v>
      </c>
      <c r="DU227" s="6">
        <v>88.22</v>
      </c>
      <c r="DV227" s="6">
        <v>112.499</v>
      </c>
      <c r="DW227" s="6">
        <v>178.49199999999999</v>
      </c>
      <c r="DX227" s="6">
        <v>193.10599999999999</v>
      </c>
      <c r="DY227" s="6">
        <v>144.37</v>
      </c>
      <c r="DZ227" s="6">
        <v>158.66399999999999</v>
      </c>
      <c r="EA227" s="6">
        <v>148.38300000000001</v>
      </c>
      <c r="EB227" s="6">
        <v>103.73099999999999</v>
      </c>
      <c r="EC227" s="6">
        <v>153.44300000000001</v>
      </c>
      <c r="ED227" s="6">
        <v>149.80199999999999</v>
      </c>
      <c r="EE227" s="6">
        <v>125.84</v>
      </c>
      <c r="EF227" s="6">
        <v>189.31899999999999</v>
      </c>
      <c r="EG227" s="6">
        <v>102.87</v>
      </c>
      <c r="EH227" s="6">
        <v>168.99799999999999</v>
      </c>
      <c r="EI227" s="6">
        <v>205.65</v>
      </c>
      <c r="EJ227" s="6">
        <v>111.663</v>
      </c>
      <c r="EK227" s="6">
        <v>125.905</v>
      </c>
      <c r="EL227" s="6">
        <v>97.978999999999999</v>
      </c>
      <c r="EM227" s="6">
        <v>99.001999999999995</v>
      </c>
      <c r="EN227" s="6">
        <v>157.13800000000001</v>
      </c>
      <c r="EO227" s="6">
        <v>186.93100000000001</v>
      </c>
      <c r="EP227" s="6">
        <v>130.11000000000001</v>
      </c>
      <c r="EQ227" s="6">
        <v>232.87</v>
      </c>
      <c r="ER227" s="6">
        <v>132.875</v>
      </c>
      <c r="ES227" s="6">
        <v>84.153000000000006</v>
      </c>
      <c r="ET227" s="6">
        <v>107.721</v>
      </c>
      <c r="EU227" s="6">
        <v>74.995999999999995</v>
      </c>
      <c r="EV227" s="6">
        <v>121.05800000000001</v>
      </c>
      <c r="EW227" s="6">
        <v>66.138000000000005</v>
      </c>
      <c r="EX227" s="6">
        <v>107.73399999999999</v>
      </c>
      <c r="EY227" s="6">
        <v>65.540000000000006</v>
      </c>
      <c r="EZ227" s="6">
        <v>186.17500000000001</v>
      </c>
      <c r="FA227" s="6">
        <v>88.05</v>
      </c>
      <c r="FB227" s="6">
        <v>95.069000000000003</v>
      </c>
      <c r="FC227" s="6">
        <v>174.92500000000001</v>
      </c>
      <c r="FD227" s="6">
        <v>103.913</v>
      </c>
      <c r="FE227" s="6">
        <v>147.30500000000001</v>
      </c>
      <c r="FF227" s="6">
        <v>0</v>
      </c>
    </row>
    <row r="228" spans="1:162" x14ac:dyDescent="0.25">
      <c r="A228" s="1" t="s">
        <v>276</v>
      </c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20"/>
      <c r="P228" s="20"/>
      <c r="Q228" s="20"/>
      <c r="R228" s="20"/>
      <c r="S228" s="20"/>
      <c r="T228" s="20"/>
      <c r="U228" s="21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 t="s">
        <v>54</v>
      </c>
      <c r="AY228" s="12" t="s">
        <v>54</v>
      </c>
      <c r="BZ228" s="6">
        <v>13.64</v>
      </c>
      <c r="CA228" s="6">
        <v>1</v>
      </c>
      <c r="CB228" s="6">
        <v>4.88</v>
      </c>
      <c r="CC228" s="6">
        <v>29.88</v>
      </c>
      <c r="CD228" s="6">
        <v>12.69</v>
      </c>
      <c r="CE228" s="6">
        <v>7.3</v>
      </c>
      <c r="CF228" s="6">
        <v>3.57</v>
      </c>
      <c r="CG228" s="6">
        <v>24.39</v>
      </c>
      <c r="CH228" s="6">
        <v>10</v>
      </c>
      <c r="CI228" s="6">
        <v>0.61</v>
      </c>
      <c r="CJ228" s="6">
        <v>10.41</v>
      </c>
      <c r="CK228" s="6">
        <v>0.81</v>
      </c>
      <c r="CL228" s="6">
        <v>5.03</v>
      </c>
      <c r="CM228" s="6">
        <v>42.33</v>
      </c>
      <c r="CN228" s="6">
        <v>39.42</v>
      </c>
      <c r="CO228" s="6">
        <v>1.1000000000000001</v>
      </c>
      <c r="CP228" s="6">
        <v>29.59</v>
      </c>
      <c r="CQ228" s="6">
        <v>18.59</v>
      </c>
      <c r="CR228" s="6">
        <v>1</v>
      </c>
      <c r="CS228" s="6">
        <v>0.69</v>
      </c>
      <c r="CT228" s="6">
        <v>15.25</v>
      </c>
      <c r="CU228" s="6">
        <v>18.690000000000001</v>
      </c>
      <c r="CV228" s="6">
        <v>8.7100000000000009</v>
      </c>
      <c r="CW228" s="6">
        <v>17.27</v>
      </c>
      <c r="CX228" s="6">
        <v>3.831</v>
      </c>
      <c r="CY228" s="6">
        <v>16.32</v>
      </c>
      <c r="CZ228" s="6">
        <v>77.536000000000001</v>
      </c>
      <c r="DA228" s="6">
        <v>29.097999999999999</v>
      </c>
      <c r="DB228" s="6">
        <v>1.3560000000000001</v>
      </c>
      <c r="DC228" s="6">
        <v>5</v>
      </c>
      <c r="DD228" s="6">
        <v>8.5570000000000004</v>
      </c>
      <c r="DE228" s="6">
        <v>14.981999999999999</v>
      </c>
      <c r="DF228" s="6">
        <v>2.1949999999999998</v>
      </c>
      <c r="DG228" s="6">
        <v>41.015000000000001</v>
      </c>
      <c r="DH228" s="6">
        <v>3.8130000000000002</v>
      </c>
      <c r="DI228" s="6">
        <v>33.741999999999997</v>
      </c>
      <c r="DJ228" s="6">
        <v>3.59</v>
      </c>
      <c r="DK228" s="6">
        <v>8.9169999999999998</v>
      </c>
      <c r="DL228" s="6">
        <v>14.444000000000001</v>
      </c>
      <c r="DM228" s="6">
        <v>1.482</v>
      </c>
      <c r="DN228" s="6">
        <v>16.417000000000002</v>
      </c>
      <c r="DO228" s="6">
        <v>34.728000000000002</v>
      </c>
      <c r="DP228" s="6">
        <v>84.76</v>
      </c>
      <c r="DQ228" s="6">
        <v>25.907</v>
      </c>
      <c r="DR228" s="6">
        <v>58.930999999999997</v>
      </c>
      <c r="DS228" s="6">
        <v>34.738</v>
      </c>
      <c r="DT228" s="6">
        <v>8.1620000000000008</v>
      </c>
      <c r="DU228" s="6">
        <v>9.8719999999999999</v>
      </c>
      <c r="DV228" s="6">
        <v>13.334</v>
      </c>
      <c r="DW228" s="6">
        <v>26.289000000000001</v>
      </c>
      <c r="DX228" s="6">
        <v>8.7550000000000008</v>
      </c>
      <c r="DY228" s="6">
        <v>28.997</v>
      </c>
      <c r="DZ228" s="6">
        <v>13.651999999999999</v>
      </c>
      <c r="EA228" s="6">
        <v>69.626999999999995</v>
      </c>
      <c r="EB228" s="6">
        <v>147.32900000000001</v>
      </c>
      <c r="EC228" s="6">
        <v>8.0340000000000007</v>
      </c>
      <c r="ED228" s="6">
        <v>49.965000000000003</v>
      </c>
      <c r="EE228" s="6">
        <v>26.567</v>
      </c>
      <c r="EF228" s="6">
        <v>15.379</v>
      </c>
      <c r="EG228" s="6">
        <v>6.3860000000000001</v>
      </c>
      <c r="EH228" s="6">
        <v>66.674000000000007</v>
      </c>
      <c r="EI228" s="6">
        <v>9.0250000000000004</v>
      </c>
      <c r="EJ228" s="6">
        <v>108.58</v>
      </c>
      <c r="EK228" s="6">
        <v>15.738</v>
      </c>
      <c r="EL228" s="6">
        <v>90.647999999999996</v>
      </c>
      <c r="EM228" s="6">
        <v>52.798000000000002</v>
      </c>
      <c r="EN228" s="6">
        <v>68.915999999999997</v>
      </c>
      <c r="EO228" s="6">
        <v>8.4649999999999999</v>
      </c>
      <c r="EP228" s="6">
        <v>70.478999999999999</v>
      </c>
      <c r="EQ228" s="6">
        <v>50.712000000000003</v>
      </c>
      <c r="ER228" s="6">
        <v>103.419</v>
      </c>
      <c r="ES228" s="6">
        <v>46.033999999999999</v>
      </c>
      <c r="ET228" s="6">
        <v>61.48</v>
      </c>
      <c r="EU228" s="6">
        <v>90.057000000000002</v>
      </c>
      <c r="EV228" s="6">
        <v>159.86000000000001</v>
      </c>
      <c r="EW228" s="6">
        <v>34.433</v>
      </c>
      <c r="EX228" s="6">
        <v>66.456999999999994</v>
      </c>
      <c r="EY228" s="6">
        <v>36.692999999999998</v>
      </c>
      <c r="EZ228" s="6">
        <v>71.616</v>
      </c>
      <c r="FA228" s="6">
        <v>10.923999999999999</v>
      </c>
      <c r="FB228" s="6">
        <v>17.175000000000001</v>
      </c>
      <c r="FC228" s="6">
        <v>44.671999999999997</v>
      </c>
      <c r="FD228" s="6">
        <v>109.396</v>
      </c>
      <c r="FE228" s="6">
        <v>11.722</v>
      </c>
      <c r="FF228" s="6">
        <v>0</v>
      </c>
    </row>
    <row r="229" spans="1:162" x14ac:dyDescent="0.25">
      <c r="A229" s="1" t="s">
        <v>277</v>
      </c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22"/>
      <c r="P229" s="22"/>
      <c r="Q229" s="22"/>
      <c r="R229" s="22"/>
      <c r="S229" s="22"/>
      <c r="T229" s="22"/>
      <c r="U229" s="23"/>
      <c r="V229" s="22"/>
      <c r="W229" s="22"/>
      <c r="X229" s="22"/>
      <c r="Y229" s="22"/>
      <c r="Z229" s="22"/>
      <c r="AA229" s="22"/>
      <c r="AB229" s="22"/>
      <c r="AC229" s="22"/>
      <c r="AD229" s="22"/>
      <c r="AE229" s="24"/>
      <c r="AF229" s="24"/>
      <c r="AG229" s="24"/>
      <c r="AH229" s="24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 t="s">
        <v>54</v>
      </c>
      <c r="AY229" s="12" t="s">
        <v>54</v>
      </c>
      <c r="BZ229" s="6">
        <v>38.79</v>
      </c>
      <c r="CA229" s="6">
        <v>32.909999999999997</v>
      </c>
      <c r="CB229" s="6">
        <v>31.08</v>
      </c>
      <c r="CC229" s="6">
        <v>27.96</v>
      </c>
      <c r="CD229" s="6">
        <v>32.39</v>
      </c>
      <c r="CE229" s="6">
        <v>29.04</v>
      </c>
      <c r="CF229" s="6">
        <v>30.85</v>
      </c>
      <c r="CG229" s="6">
        <v>29.58</v>
      </c>
      <c r="CH229" s="6">
        <v>31.7</v>
      </c>
      <c r="CI229" s="6">
        <v>33.33</v>
      </c>
      <c r="CJ229" s="6">
        <v>42.3</v>
      </c>
      <c r="CK229" s="6">
        <v>36.11</v>
      </c>
      <c r="CL229" s="6">
        <v>46.53</v>
      </c>
      <c r="CM229" s="6">
        <v>37.299999999999997</v>
      </c>
      <c r="CN229" s="6">
        <v>46.43</v>
      </c>
      <c r="CO229" s="6">
        <v>30.16</v>
      </c>
      <c r="CP229" s="6">
        <v>33.4</v>
      </c>
      <c r="CQ229" s="6">
        <v>33.9</v>
      </c>
      <c r="CR229" s="6">
        <v>53.51</v>
      </c>
      <c r="CS229" s="6">
        <v>37.25</v>
      </c>
      <c r="CT229" s="6">
        <v>45.3</v>
      </c>
      <c r="CU229" s="6">
        <v>54.85</v>
      </c>
      <c r="CV229" s="6">
        <v>40.24</v>
      </c>
      <c r="CW229" s="6">
        <v>40.82</v>
      </c>
      <c r="CX229" s="6">
        <v>37.868000000000002</v>
      </c>
      <c r="CY229" s="6">
        <v>43.185000000000002</v>
      </c>
      <c r="CZ229" s="6">
        <v>41.133000000000003</v>
      </c>
      <c r="DA229" s="6">
        <v>36.146999999999998</v>
      </c>
      <c r="DB229" s="6">
        <v>51.228000000000002</v>
      </c>
      <c r="DC229" s="6">
        <v>56.319000000000003</v>
      </c>
      <c r="DD229" s="6">
        <v>56.405999999999999</v>
      </c>
      <c r="DE229" s="6">
        <v>34.615000000000002</v>
      </c>
      <c r="DF229" s="6">
        <v>48.279000000000003</v>
      </c>
      <c r="DG229" s="6">
        <v>49.39</v>
      </c>
      <c r="DH229" s="6">
        <v>57.838999999999999</v>
      </c>
      <c r="DI229" s="6">
        <v>33.664999999999999</v>
      </c>
      <c r="DJ229" s="6">
        <v>46.295999999999999</v>
      </c>
      <c r="DK229" s="6">
        <v>47.258000000000003</v>
      </c>
      <c r="DL229" s="6">
        <v>50.51</v>
      </c>
      <c r="DM229" s="6">
        <v>37.078000000000003</v>
      </c>
      <c r="DN229" s="6">
        <v>47.290999999999997</v>
      </c>
      <c r="DO229" s="6">
        <v>55.277000000000001</v>
      </c>
      <c r="DP229" s="6">
        <v>55.393000000000001</v>
      </c>
      <c r="DQ229" s="6">
        <v>31.797999999999998</v>
      </c>
      <c r="DR229" s="6">
        <v>49.65</v>
      </c>
      <c r="DS229" s="6">
        <v>47.945999999999998</v>
      </c>
      <c r="DT229" s="6">
        <v>47.286000000000001</v>
      </c>
      <c r="DU229" s="6">
        <v>31.088000000000001</v>
      </c>
      <c r="DV229" s="6">
        <v>46.167000000000002</v>
      </c>
      <c r="DW229" s="6">
        <v>55.354999999999997</v>
      </c>
      <c r="DX229" s="6">
        <v>58.408000000000001</v>
      </c>
      <c r="DY229" s="6">
        <v>41.134999999999998</v>
      </c>
      <c r="DZ229" s="6">
        <v>44.481000000000002</v>
      </c>
      <c r="EA229" s="6">
        <v>51.853999999999999</v>
      </c>
      <c r="EB229" s="6">
        <v>62.856999999999999</v>
      </c>
      <c r="EC229" s="6">
        <v>43.113999999999997</v>
      </c>
      <c r="ED229" s="6">
        <v>49.776000000000003</v>
      </c>
      <c r="EE229" s="6">
        <v>57.268999999999998</v>
      </c>
      <c r="EF229" s="6">
        <v>61.628</v>
      </c>
      <c r="EG229" s="6">
        <v>38.070999999999998</v>
      </c>
      <c r="EH229" s="6">
        <v>54.198</v>
      </c>
      <c r="EI229" s="6">
        <v>51.703000000000003</v>
      </c>
      <c r="EJ229" s="6">
        <v>55.616</v>
      </c>
      <c r="EK229" s="6">
        <v>36.823</v>
      </c>
      <c r="EL229" s="6">
        <v>41.856000000000002</v>
      </c>
      <c r="EM229" s="6">
        <v>51.116999999999997</v>
      </c>
      <c r="EN229" s="6">
        <v>62.767000000000003</v>
      </c>
      <c r="EO229" s="6">
        <v>45.554000000000002</v>
      </c>
      <c r="EP229" s="6">
        <v>41.216999999999999</v>
      </c>
      <c r="EQ229" s="6">
        <v>56.225000000000001</v>
      </c>
      <c r="ER229" s="6">
        <v>61.075000000000003</v>
      </c>
      <c r="ES229" s="6">
        <v>37.923999999999999</v>
      </c>
      <c r="ET229" s="6">
        <v>40.222999999999999</v>
      </c>
      <c r="EU229" s="6">
        <v>49.496000000000002</v>
      </c>
      <c r="EV229" s="6">
        <v>59.789000000000001</v>
      </c>
      <c r="EW229" s="6">
        <v>36.414999999999999</v>
      </c>
      <c r="EX229" s="6">
        <v>46.517000000000003</v>
      </c>
      <c r="EY229" s="6">
        <v>41.585000000000001</v>
      </c>
      <c r="EZ229" s="6">
        <v>55.652999999999999</v>
      </c>
      <c r="FA229" s="6">
        <v>32.377000000000002</v>
      </c>
      <c r="FB229" s="6">
        <v>34.679000000000002</v>
      </c>
      <c r="FC229" s="6">
        <v>39.853000000000002</v>
      </c>
      <c r="FD229" s="6">
        <v>58.097999999999999</v>
      </c>
      <c r="FE229" s="6">
        <v>33.689</v>
      </c>
      <c r="FF229" s="6">
        <v>0</v>
      </c>
    </row>
    <row r="230" spans="1:162" ht="33.75" customHeight="1" x14ac:dyDescent="0.25">
      <c r="A230" s="1" t="s">
        <v>278</v>
      </c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20"/>
      <c r="P230" s="20"/>
      <c r="Q230" s="20"/>
      <c r="R230" s="20"/>
      <c r="S230" s="20"/>
      <c r="T230" s="20"/>
      <c r="U230" s="21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 t="s">
        <v>54</v>
      </c>
      <c r="AY230" s="12" t="s">
        <v>54</v>
      </c>
      <c r="BZ230" s="6">
        <v>17.72</v>
      </c>
      <c r="CA230" s="6">
        <v>10.08</v>
      </c>
      <c r="CB230" s="6">
        <v>15.36</v>
      </c>
      <c r="CC230" s="6">
        <v>22.29</v>
      </c>
      <c r="CD230" s="6">
        <v>7.2</v>
      </c>
      <c r="CE230" s="6">
        <v>32.99</v>
      </c>
      <c r="CF230" s="6">
        <v>17.13</v>
      </c>
      <c r="CG230" s="6">
        <v>13.4</v>
      </c>
      <c r="CH230" s="6">
        <v>12.9</v>
      </c>
      <c r="CI230" s="6">
        <v>18.77</v>
      </c>
      <c r="CJ230" s="6">
        <v>6.82</v>
      </c>
      <c r="CK230" s="6">
        <v>8.39</v>
      </c>
      <c r="CL230" s="6">
        <v>25.94</v>
      </c>
      <c r="CM230" s="6">
        <v>19.45</v>
      </c>
      <c r="CN230" s="6">
        <v>9.49</v>
      </c>
      <c r="CO230" s="6">
        <v>5.88</v>
      </c>
      <c r="CP230" s="6">
        <v>10.15</v>
      </c>
      <c r="CQ230" s="6">
        <v>5.63</v>
      </c>
      <c r="CR230" s="6">
        <v>17.149999999999999</v>
      </c>
      <c r="CS230" s="6">
        <v>13.58</v>
      </c>
      <c r="CT230" s="6">
        <v>10.41</v>
      </c>
      <c r="CU230" s="6">
        <v>64.77</v>
      </c>
      <c r="CV230" s="6">
        <v>9.6999999999999993</v>
      </c>
      <c r="CW230" s="6">
        <v>29.9</v>
      </c>
      <c r="CX230" s="6">
        <v>15.694000000000001</v>
      </c>
      <c r="CY230" s="6">
        <v>31.416</v>
      </c>
      <c r="CZ230" s="6">
        <v>6.5839999999999996</v>
      </c>
      <c r="DA230" s="6">
        <v>25.116</v>
      </c>
      <c r="DB230" s="6">
        <v>16.170000000000002</v>
      </c>
      <c r="DC230" s="6">
        <v>31.629000000000001</v>
      </c>
      <c r="DD230" s="6">
        <v>49.795999999999999</v>
      </c>
      <c r="DE230" s="6">
        <v>24.198</v>
      </c>
      <c r="DF230" s="6">
        <v>15.682</v>
      </c>
      <c r="DG230" s="6">
        <v>13.188000000000001</v>
      </c>
      <c r="DH230" s="6">
        <v>19.213000000000001</v>
      </c>
      <c r="DI230" s="6">
        <v>9.9610000000000003</v>
      </c>
      <c r="DJ230" s="6">
        <v>10.135999999999999</v>
      </c>
      <c r="DK230" s="6">
        <v>23.876000000000001</v>
      </c>
      <c r="DL230" s="6">
        <v>13.749000000000001</v>
      </c>
      <c r="DM230" s="6">
        <v>26.23</v>
      </c>
      <c r="DN230" s="6">
        <v>9.93</v>
      </c>
      <c r="DO230" s="6">
        <v>18.300999999999998</v>
      </c>
      <c r="DP230" s="6">
        <v>18.663</v>
      </c>
      <c r="DQ230" s="6">
        <v>15.616</v>
      </c>
      <c r="DR230" s="6">
        <v>9.8510000000000009</v>
      </c>
      <c r="DS230" s="6">
        <v>29.998999999999999</v>
      </c>
      <c r="DT230" s="6">
        <v>21.484999999999999</v>
      </c>
      <c r="DU230" s="6">
        <v>16.670999999999999</v>
      </c>
      <c r="DV230" s="6">
        <v>19.292999999999999</v>
      </c>
      <c r="DW230" s="6">
        <v>39.200000000000003</v>
      </c>
      <c r="DX230" s="6">
        <v>17.927</v>
      </c>
      <c r="DY230" s="6">
        <v>22.808</v>
      </c>
      <c r="DZ230" s="6">
        <v>19.858000000000001</v>
      </c>
      <c r="EA230" s="6">
        <v>13.792999999999999</v>
      </c>
      <c r="EB230" s="6">
        <v>19.829999999999998</v>
      </c>
      <c r="EC230" s="6">
        <v>39.100999999999999</v>
      </c>
      <c r="ED230" s="6">
        <v>20.95</v>
      </c>
      <c r="EE230" s="6">
        <v>17.001999999999999</v>
      </c>
      <c r="EF230" s="6">
        <v>17.585000000000001</v>
      </c>
      <c r="EG230" s="6">
        <v>26.257999999999999</v>
      </c>
      <c r="EH230" s="6">
        <v>9.16</v>
      </c>
      <c r="EI230" s="6">
        <v>10.965</v>
      </c>
      <c r="EJ230" s="6">
        <v>22.321000000000002</v>
      </c>
      <c r="EK230" s="6">
        <v>9.56</v>
      </c>
      <c r="EL230" s="6">
        <v>62.874000000000002</v>
      </c>
      <c r="EM230" s="6">
        <v>11.637</v>
      </c>
      <c r="EN230" s="6">
        <v>10.705</v>
      </c>
      <c r="EO230" s="6">
        <v>20.241</v>
      </c>
      <c r="EP230" s="6">
        <v>31.02</v>
      </c>
      <c r="EQ230" s="6">
        <v>11.358000000000001</v>
      </c>
      <c r="ER230" s="6">
        <v>9.8870000000000005</v>
      </c>
      <c r="ES230" s="6">
        <v>8.5030000000000001</v>
      </c>
      <c r="ET230" s="6">
        <v>14.11</v>
      </c>
      <c r="EU230" s="6">
        <v>19.396000000000001</v>
      </c>
      <c r="EV230" s="6">
        <v>20.834</v>
      </c>
      <c r="EW230" s="6">
        <v>9.5449999999999999</v>
      </c>
      <c r="EX230" s="6">
        <v>13.454000000000001</v>
      </c>
      <c r="EY230" s="6">
        <v>29.893999999999998</v>
      </c>
      <c r="EZ230" s="6">
        <v>12.622999999999999</v>
      </c>
      <c r="FA230" s="6">
        <v>19.175000000000001</v>
      </c>
      <c r="FB230" s="6">
        <v>6.1980000000000004</v>
      </c>
      <c r="FC230" s="6">
        <v>14.346</v>
      </c>
      <c r="FD230" s="6">
        <v>11.837999999999999</v>
      </c>
      <c r="FE230" s="6">
        <v>8.8989999999999991</v>
      </c>
      <c r="FF230" s="6">
        <v>0</v>
      </c>
    </row>
    <row r="231" spans="1:162" x14ac:dyDescent="0.25">
      <c r="A231" s="1" t="s">
        <v>279</v>
      </c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20"/>
      <c r="P231" s="20"/>
      <c r="Q231" s="20"/>
      <c r="R231" s="20"/>
      <c r="S231" s="20"/>
      <c r="T231" s="20"/>
      <c r="U231" s="21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 t="s">
        <v>54</v>
      </c>
      <c r="AY231" s="12" t="s">
        <v>54</v>
      </c>
      <c r="BZ231" s="6">
        <v>22.84</v>
      </c>
      <c r="CA231" s="6">
        <v>32.35</v>
      </c>
      <c r="CB231" s="6">
        <v>31.31</v>
      </c>
      <c r="CC231" s="6">
        <v>30.13</v>
      </c>
      <c r="CD231" s="6">
        <v>28.61</v>
      </c>
      <c r="CE231" s="6">
        <v>41.44</v>
      </c>
      <c r="CF231" s="6">
        <v>32.159999999999997</v>
      </c>
      <c r="CG231" s="6">
        <v>32.840000000000003</v>
      </c>
      <c r="CH231" s="6">
        <v>23.85</v>
      </c>
      <c r="CI231" s="6">
        <v>22.26</v>
      </c>
      <c r="CJ231" s="6">
        <v>24.99</v>
      </c>
      <c r="CK231" s="6">
        <v>21.16</v>
      </c>
      <c r="CL231" s="6">
        <v>19.36</v>
      </c>
      <c r="CM231" s="6">
        <v>23.49</v>
      </c>
      <c r="CN231" s="6">
        <v>25.82</v>
      </c>
      <c r="CO231" s="6">
        <v>17.52</v>
      </c>
      <c r="CP231" s="6">
        <v>24.6</v>
      </c>
      <c r="CQ231" s="6">
        <v>37.72</v>
      </c>
      <c r="CR231" s="6">
        <v>30.79</v>
      </c>
      <c r="CS231" s="6">
        <v>26.83</v>
      </c>
      <c r="CT231" s="6">
        <v>21.52</v>
      </c>
      <c r="CU231" s="6">
        <v>27.78</v>
      </c>
      <c r="CV231" s="6">
        <v>39.93</v>
      </c>
      <c r="CW231" s="6">
        <v>25</v>
      </c>
      <c r="CX231" s="6">
        <v>37.834000000000003</v>
      </c>
      <c r="CY231" s="6">
        <v>39.948</v>
      </c>
      <c r="CZ231" s="6">
        <v>28.645</v>
      </c>
      <c r="DA231" s="6">
        <v>30.981999999999999</v>
      </c>
      <c r="DB231" s="6">
        <v>29.681000000000001</v>
      </c>
      <c r="DC231" s="6">
        <v>35.832000000000001</v>
      </c>
      <c r="DD231" s="6">
        <v>45.767000000000003</v>
      </c>
      <c r="DE231" s="6">
        <v>57.158999999999999</v>
      </c>
      <c r="DF231" s="6">
        <v>46.637999999999998</v>
      </c>
      <c r="DG231" s="6">
        <v>85.221000000000004</v>
      </c>
      <c r="DH231" s="6">
        <v>52.131</v>
      </c>
      <c r="DI231" s="6">
        <v>47.96</v>
      </c>
      <c r="DJ231" s="6">
        <v>39.054000000000002</v>
      </c>
      <c r="DK231" s="6">
        <v>59.033999999999999</v>
      </c>
      <c r="DL231" s="6">
        <v>60.271000000000001</v>
      </c>
      <c r="DM231" s="6">
        <v>44.554000000000002</v>
      </c>
      <c r="DN231" s="6">
        <v>54.656999999999996</v>
      </c>
      <c r="DO231" s="6">
        <v>75.040999999999997</v>
      </c>
      <c r="DP231" s="6">
        <v>60.965000000000003</v>
      </c>
      <c r="DQ231" s="6">
        <v>44.289000000000001</v>
      </c>
      <c r="DR231" s="6">
        <v>56.969000000000001</v>
      </c>
      <c r="DS231" s="6">
        <v>89.007000000000005</v>
      </c>
      <c r="DT231" s="6">
        <v>59.341000000000001</v>
      </c>
      <c r="DU231" s="6">
        <v>37.268000000000001</v>
      </c>
      <c r="DV231" s="6">
        <v>50.66</v>
      </c>
      <c r="DW231" s="6">
        <v>77.801000000000002</v>
      </c>
      <c r="DX231" s="6">
        <v>67.087000000000003</v>
      </c>
      <c r="DY231" s="6">
        <v>67.03</v>
      </c>
      <c r="DZ231" s="6">
        <v>55.963000000000001</v>
      </c>
      <c r="EA231" s="6">
        <v>74.447999999999993</v>
      </c>
      <c r="EB231" s="6">
        <v>77.971999999999994</v>
      </c>
      <c r="EC231" s="6">
        <v>60.941000000000003</v>
      </c>
      <c r="ED231" s="6">
        <v>68.771000000000001</v>
      </c>
      <c r="EE231" s="6">
        <v>79.707999999999998</v>
      </c>
      <c r="EF231" s="6">
        <v>80.778000000000006</v>
      </c>
      <c r="EG231" s="6">
        <v>66.19</v>
      </c>
      <c r="EH231" s="6">
        <v>56.582999999999998</v>
      </c>
      <c r="EI231" s="6">
        <v>79.849000000000004</v>
      </c>
      <c r="EJ231" s="6">
        <v>64.290000000000006</v>
      </c>
      <c r="EK231" s="6">
        <v>57.619</v>
      </c>
      <c r="EL231" s="6">
        <v>58.79</v>
      </c>
      <c r="EM231" s="6">
        <v>93.641999999999996</v>
      </c>
      <c r="EN231" s="6">
        <v>70.950999999999993</v>
      </c>
      <c r="EO231" s="6">
        <v>51.027000000000001</v>
      </c>
      <c r="EP231" s="6">
        <v>43.747</v>
      </c>
      <c r="EQ231" s="6">
        <v>67.635000000000005</v>
      </c>
      <c r="ER231" s="6">
        <v>53.725000000000001</v>
      </c>
      <c r="ES231" s="6">
        <v>44.08</v>
      </c>
      <c r="ET231" s="6">
        <v>47.386000000000003</v>
      </c>
      <c r="EU231" s="6">
        <v>66.843999999999994</v>
      </c>
      <c r="EV231" s="6">
        <v>68.001000000000005</v>
      </c>
      <c r="EW231" s="6">
        <v>55.033999999999999</v>
      </c>
      <c r="EX231" s="6">
        <v>44.634</v>
      </c>
      <c r="EY231" s="6">
        <v>59.895000000000003</v>
      </c>
      <c r="EZ231" s="6">
        <v>51.301000000000002</v>
      </c>
      <c r="FA231" s="6">
        <v>48.223999999999997</v>
      </c>
      <c r="FB231" s="6">
        <v>47.371000000000002</v>
      </c>
      <c r="FC231" s="6">
        <v>50.033000000000001</v>
      </c>
      <c r="FD231" s="6">
        <v>61.286999999999999</v>
      </c>
      <c r="FE231" s="6">
        <v>43.613</v>
      </c>
      <c r="FF231" s="6">
        <v>0</v>
      </c>
    </row>
    <row r="232" spans="1:162" x14ac:dyDescent="0.25">
      <c r="A232" s="1" t="s">
        <v>280</v>
      </c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20"/>
      <c r="P232" s="20"/>
      <c r="Q232" s="20"/>
      <c r="R232" s="20"/>
      <c r="S232" s="20"/>
      <c r="T232" s="20"/>
      <c r="U232" s="21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 t="s">
        <v>54</v>
      </c>
      <c r="AY232" s="12" t="s">
        <v>54</v>
      </c>
      <c r="BZ232" s="6">
        <v>34.03</v>
      </c>
      <c r="CA232" s="6">
        <v>70.709999999999994</v>
      </c>
      <c r="CB232" s="6">
        <v>65.22</v>
      </c>
      <c r="CC232" s="6">
        <v>51.74</v>
      </c>
      <c r="CD232" s="6">
        <v>48.41</v>
      </c>
      <c r="CE232" s="6">
        <v>19.239999999999998</v>
      </c>
      <c r="CF232" s="6">
        <v>31.09</v>
      </c>
      <c r="CG232" s="6">
        <v>32.9</v>
      </c>
      <c r="CH232" s="6">
        <v>23.16</v>
      </c>
      <c r="CI232" s="6">
        <v>32.19</v>
      </c>
      <c r="CJ232" s="6">
        <v>32.54</v>
      </c>
      <c r="CK232" s="6">
        <v>18.989999999999998</v>
      </c>
      <c r="CL232" s="6">
        <v>47.86</v>
      </c>
      <c r="CM232" s="6">
        <v>16.36</v>
      </c>
      <c r="CN232" s="6">
        <v>32.119999999999997</v>
      </c>
      <c r="CO232" s="6">
        <v>42.97</v>
      </c>
      <c r="CP232" s="6">
        <v>18.87</v>
      </c>
      <c r="CQ232" s="6">
        <v>41.56</v>
      </c>
      <c r="CR232" s="6">
        <v>23.01</v>
      </c>
      <c r="CS232" s="6">
        <v>23.27</v>
      </c>
      <c r="CT232" s="6">
        <v>41.26</v>
      </c>
      <c r="CU232" s="6">
        <v>11.03</v>
      </c>
      <c r="CV232" s="6">
        <v>16.57</v>
      </c>
      <c r="CW232" s="6">
        <v>8.1999999999999993</v>
      </c>
      <c r="CX232" s="6">
        <v>13.856</v>
      </c>
      <c r="CY232" s="6">
        <v>25.172999999999998</v>
      </c>
      <c r="CZ232" s="6">
        <v>20.151</v>
      </c>
      <c r="DA232" s="6">
        <v>24.995000000000001</v>
      </c>
      <c r="DB232" s="6">
        <v>26.184999999999999</v>
      </c>
      <c r="DC232" s="6">
        <v>27.35</v>
      </c>
      <c r="DD232" s="6">
        <v>26.605</v>
      </c>
      <c r="DE232" s="6">
        <v>34.170999999999999</v>
      </c>
      <c r="DF232" s="6">
        <v>23.937999999999999</v>
      </c>
      <c r="DG232" s="6">
        <v>21.952999999999999</v>
      </c>
      <c r="DH232" s="6">
        <v>47.753999999999998</v>
      </c>
      <c r="DI232" s="6">
        <v>37.866</v>
      </c>
      <c r="DJ232" s="6">
        <v>18.547999999999998</v>
      </c>
      <c r="DK232" s="6">
        <v>41.561</v>
      </c>
      <c r="DL232" s="6">
        <v>23.024999999999999</v>
      </c>
      <c r="DM232" s="6">
        <v>17.132999999999999</v>
      </c>
      <c r="DN232" s="6">
        <v>24.971</v>
      </c>
      <c r="DO232" s="6">
        <v>29.192</v>
      </c>
      <c r="DP232" s="6">
        <v>17.933</v>
      </c>
      <c r="DQ232" s="6">
        <v>19.082999999999998</v>
      </c>
      <c r="DR232" s="6">
        <v>42.578000000000003</v>
      </c>
      <c r="DS232" s="6">
        <v>23.643999999999998</v>
      </c>
      <c r="DT232" s="6">
        <v>25.981999999999999</v>
      </c>
      <c r="DU232" s="6">
        <v>36.542999999999999</v>
      </c>
      <c r="DV232" s="6">
        <v>50.898000000000003</v>
      </c>
      <c r="DW232" s="6">
        <v>40.792000000000002</v>
      </c>
      <c r="DX232" s="6">
        <v>16.861000000000001</v>
      </c>
      <c r="DY232" s="6">
        <v>28.707999999999998</v>
      </c>
      <c r="DZ232" s="6">
        <v>37.317</v>
      </c>
      <c r="EA232" s="6">
        <v>26.55</v>
      </c>
      <c r="EB232" s="6">
        <v>26.137</v>
      </c>
      <c r="EC232" s="6">
        <v>14.484</v>
      </c>
      <c r="ED232" s="6">
        <v>30.565999999999999</v>
      </c>
      <c r="EE232" s="6">
        <v>34.991</v>
      </c>
      <c r="EF232" s="6">
        <v>32.067</v>
      </c>
      <c r="EG232" s="6">
        <v>19.673999999999999</v>
      </c>
      <c r="EH232" s="6">
        <v>44.709000000000003</v>
      </c>
      <c r="EI232" s="6">
        <v>41.938000000000002</v>
      </c>
      <c r="EJ232" s="6">
        <v>56.01</v>
      </c>
      <c r="EK232" s="6">
        <v>21.684999999999999</v>
      </c>
      <c r="EL232" s="6">
        <v>23.53</v>
      </c>
      <c r="EM232" s="6">
        <v>34.036000000000001</v>
      </c>
      <c r="EN232" s="6">
        <v>26.436</v>
      </c>
      <c r="EO232" s="6">
        <v>25.507000000000001</v>
      </c>
      <c r="EP232" s="6">
        <v>29.552</v>
      </c>
      <c r="EQ232" s="6">
        <v>33.896999999999998</v>
      </c>
      <c r="ER232" s="6">
        <v>22.077000000000002</v>
      </c>
      <c r="ES232" s="6">
        <v>23.363</v>
      </c>
      <c r="ET232" s="6">
        <v>27.1</v>
      </c>
      <c r="EU232" s="6">
        <v>22.062000000000001</v>
      </c>
      <c r="EV232" s="6">
        <v>24.100999999999999</v>
      </c>
      <c r="EW232" s="6">
        <v>19.550999999999998</v>
      </c>
      <c r="EX232" s="6">
        <v>30.516999999999999</v>
      </c>
      <c r="EY232" s="6">
        <v>31.774999999999999</v>
      </c>
      <c r="EZ232" s="6">
        <v>26.824000000000002</v>
      </c>
      <c r="FA232" s="6">
        <v>26.850999999999999</v>
      </c>
      <c r="FB232" s="6">
        <v>29.227</v>
      </c>
      <c r="FC232" s="6">
        <v>21.279</v>
      </c>
      <c r="FD232" s="6">
        <v>21.257000000000001</v>
      </c>
      <c r="FE232" s="6">
        <v>24.513999999999999</v>
      </c>
      <c r="FF232" s="6">
        <v>0</v>
      </c>
    </row>
    <row r="233" spans="1:162" x14ac:dyDescent="0.25">
      <c r="A233" s="1" t="s">
        <v>281</v>
      </c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20"/>
      <c r="P233" s="20"/>
      <c r="Q233" s="20"/>
      <c r="R233" s="20"/>
      <c r="S233" s="20"/>
      <c r="T233" s="20"/>
      <c r="U233" s="21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 t="s">
        <v>54</v>
      </c>
      <c r="AY233" s="12" t="s">
        <v>54</v>
      </c>
      <c r="BZ233" s="6">
        <v>14</v>
      </c>
      <c r="CA233" s="6">
        <v>118.14</v>
      </c>
      <c r="CB233" s="6">
        <v>122.77</v>
      </c>
      <c r="CC233" s="6">
        <v>132.22999999999999</v>
      </c>
      <c r="CD233" s="6">
        <v>212.3</v>
      </c>
      <c r="CE233" s="6">
        <v>168.12</v>
      </c>
      <c r="CF233" s="6">
        <v>69.59</v>
      </c>
      <c r="CG233" s="6">
        <v>149.97</v>
      </c>
      <c r="CH233" s="6" t="s">
        <v>1314</v>
      </c>
      <c r="CI233" s="6">
        <v>121.06</v>
      </c>
      <c r="CJ233" s="6">
        <v>119.5</v>
      </c>
      <c r="CK233" s="6">
        <v>91.87</v>
      </c>
      <c r="CL233" s="6">
        <v>212.48</v>
      </c>
      <c r="CM233" s="6">
        <v>109</v>
      </c>
      <c r="CN233" s="6">
        <v>106.52</v>
      </c>
      <c r="CO233" s="6">
        <v>260.73</v>
      </c>
      <c r="CP233" s="6">
        <v>174.89</v>
      </c>
      <c r="CQ233" s="6">
        <v>143.21</v>
      </c>
      <c r="CR233" s="6">
        <v>100.17</v>
      </c>
      <c r="CS233" s="6">
        <v>151.65</v>
      </c>
      <c r="CT233" s="6">
        <v>207.5</v>
      </c>
      <c r="CU233" s="6">
        <v>103.66</v>
      </c>
      <c r="CV233" s="6">
        <v>61.62</v>
      </c>
      <c r="CW233" s="6">
        <v>110.73</v>
      </c>
      <c r="CX233" s="6">
        <v>154.20699999999999</v>
      </c>
      <c r="CY233" s="6">
        <v>62.055999999999997</v>
      </c>
      <c r="CZ233" s="6">
        <v>84.465999999999994</v>
      </c>
      <c r="DA233" s="6">
        <v>95.775000000000006</v>
      </c>
      <c r="DB233" s="6">
        <v>179.27799999999999</v>
      </c>
      <c r="DC233" s="6">
        <v>175.13499999999999</v>
      </c>
      <c r="DD233" s="6">
        <v>136.5</v>
      </c>
      <c r="DE233" s="6">
        <v>154.22399999999999</v>
      </c>
      <c r="DF233" s="6">
        <v>119.434</v>
      </c>
      <c r="DG233" s="6">
        <v>149.15700000000001</v>
      </c>
      <c r="DH233" s="6">
        <v>135.797</v>
      </c>
      <c r="DI233" s="6">
        <v>150.85400000000001</v>
      </c>
      <c r="DJ233" s="6">
        <v>114.886</v>
      </c>
      <c r="DK233" s="6">
        <v>159.70400000000001</v>
      </c>
      <c r="DL233" s="6">
        <v>113.68300000000001</v>
      </c>
      <c r="DM233" s="6">
        <v>139.56800000000001</v>
      </c>
      <c r="DN233" s="6">
        <v>141.27500000000001</v>
      </c>
      <c r="DO233" s="6">
        <v>134.25800000000001</v>
      </c>
      <c r="DP233" s="6">
        <v>99.156999999999996</v>
      </c>
      <c r="DQ233" s="6">
        <v>116.705</v>
      </c>
      <c r="DR233" s="6">
        <v>110.697</v>
      </c>
      <c r="DS233" s="6">
        <v>138.56</v>
      </c>
      <c r="DT233" s="6">
        <v>99.906999999999996</v>
      </c>
      <c r="DU233" s="6">
        <v>173.73099999999999</v>
      </c>
      <c r="DV233" s="6">
        <v>195.809</v>
      </c>
      <c r="DW233" s="6">
        <v>156.17699999999999</v>
      </c>
      <c r="DX233" s="6">
        <v>143.78899999999999</v>
      </c>
      <c r="DY233" s="6">
        <v>134.59299999999999</v>
      </c>
      <c r="DZ233" s="6">
        <v>95.361999999999995</v>
      </c>
      <c r="EA233" s="6">
        <v>216.292</v>
      </c>
      <c r="EB233" s="6">
        <v>108.187</v>
      </c>
      <c r="EC233" s="6">
        <v>152.346</v>
      </c>
      <c r="ED233" s="6">
        <v>144.03800000000001</v>
      </c>
      <c r="EE233" s="6">
        <v>102.044</v>
      </c>
      <c r="EF233" s="6">
        <v>90.394999999999996</v>
      </c>
      <c r="EG233" s="6">
        <v>129.16200000000001</v>
      </c>
      <c r="EH233" s="6">
        <v>99.924999999999997</v>
      </c>
      <c r="EI233" s="6">
        <v>155.327</v>
      </c>
      <c r="EJ233" s="6">
        <v>96.677000000000007</v>
      </c>
      <c r="EK233" s="6">
        <v>142.744</v>
      </c>
      <c r="EL233" s="6">
        <v>129.66900000000001</v>
      </c>
      <c r="EM233" s="6">
        <v>155.541</v>
      </c>
      <c r="EN233" s="6">
        <v>129.91499999999999</v>
      </c>
      <c r="EO233" s="6">
        <v>132.09200000000001</v>
      </c>
      <c r="EP233" s="6">
        <v>64.656000000000006</v>
      </c>
      <c r="EQ233" s="6">
        <v>137.596</v>
      </c>
      <c r="ER233" s="6">
        <v>94.406999999999996</v>
      </c>
      <c r="ES233" s="6">
        <v>133.69999999999999</v>
      </c>
      <c r="ET233" s="6">
        <v>129.62700000000001</v>
      </c>
      <c r="EU233" s="6">
        <v>109.29600000000001</v>
      </c>
      <c r="EV233" s="6">
        <v>110.93899999999999</v>
      </c>
      <c r="EW233" s="6">
        <v>132.59</v>
      </c>
      <c r="EX233" s="6">
        <v>107.922</v>
      </c>
      <c r="EY233" s="6">
        <v>101.998</v>
      </c>
      <c r="EZ233" s="6">
        <v>69.387</v>
      </c>
      <c r="FA233" s="6">
        <v>93.778000000000006</v>
      </c>
      <c r="FB233" s="6">
        <v>105.837</v>
      </c>
      <c r="FC233" s="6">
        <v>132.49</v>
      </c>
      <c r="FD233" s="6">
        <v>79.192999999999998</v>
      </c>
      <c r="FE233" s="6">
        <v>93.05</v>
      </c>
      <c r="FF233" s="6">
        <v>0</v>
      </c>
    </row>
    <row r="234" spans="1:162" x14ac:dyDescent="0.25">
      <c r="A234" s="1" t="s">
        <v>282</v>
      </c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20"/>
      <c r="P234" s="20"/>
      <c r="Q234" s="20"/>
      <c r="R234" s="20"/>
      <c r="S234" s="20"/>
      <c r="T234" s="20"/>
      <c r="U234" s="21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 t="s">
        <v>54</v>
      </c>
      <c r="AY234" s="12" t="s">
        <v>54</v>
      </c>
      <c r="BZ234" s="6" t="s">
        <v>1314</v>
      </c>
      <c r="CA234" s="6">
        <v>123</v>
      </c>
      <c r="CB234" s="6">
        <v>72</v>
      </c>
      <c r="CC234" s="6">
        <v>21</v>
      </c>
      <c r="CD234" s="6">
        <v>150</v>
      </c>
      <c r="CE234" s="6" t="s">
        <v>1314</v>
      </c>
      <c r="CF234" s="6">
        <v>34.44</v>
      </c>
      <c r="CG234" s="6" t="s">
        <v>1314</v>
      </c>
      <c r="CH234" s="6" t="s">
        <v>1314</v>
      </c>
      <c r="CI234" s="6" t="s">
        <v>1314</v>
      </c>
      <c r="CJ234" s="6" t="s">
        <v>1314</v>
      </c>
      <c r="CK234" s="6">
        <v>258</v>
      </c>
      <c r="CL234" s="6">
        <v>179.71</v>
      </c>
      <c r="CM234" s="6" t="s">
        <v>1314</v>
      </c>
      <c r="CN234" s="6" t="s">
        <v>1314</v>
      </c>
      <c r="CO234" s="6" t="s">
        <v>1314</v>
      </c>
      <c r="CP234" s="6" t="s">
        <v>1314</v>
      </c>
      <c r="CQ234" s="6">
        <v>76.78</v>
      </c>
      <c r="CR234" s="6" t="s">
        <v>1314</v>
      </c>
      <c r="CS234" s="6">
        <v>26.45</v>
      </c>
      <c r="CT234" s="6">
        <v>210</v>
      </c>
      <c r="CU234" s="6">
        <v>143.75</v>
      </c>
      <c r="CV234" s="6">
        <v>66</v>
      </c>
      <c r="CW234" s="6">
        <v>8.1</v>
      </c>
      <c r="CX234" s="6">
        <v>0</v>
      </c>
      <c r="CY234" s="6">
        <v>129.309</v>
      </c>
      <c r="CZ234" s="6">
        <v>92.317999999999998</v>
      </c>
      <c r="DA234" s="6">
        <v>143.85</v>
      </c>
      <c r="DB234" s="6">
        <v>94.926000000000002</v>
      </c>
      <c r="DC234" s="6">
        <v>142.42599999999999</v>
      </c>
      <c r="DD234" s="6">
        <v>173.803</v>
      </c>
      <c r="DE234" s="6">
        <v>140.43</v>
      </c>
      <c r="DF234" s="6">
        <v>208</v>
      </c>
      <c r="DG234" s="6">
        <v>181.40700000000001</v>
      </c>
      <c r="DH234" s="6">
        <v>50.732999999999997</v>
      </c>
      <c r="DI234" s="6">
        <v>116.86499999999999</v>
      </c>
      <c r="DJ234" s="6">
        <v>79.418000000000006</v>
      </c>
      <c r="DK234" s="6">
        <v>165.136</v>
      </c>
      <c r="DL234" s="6">
        <v>131.81100000000001</v>
      </c>
      <c r="DM234" s="6">
        <v>233.63300000000001</v>
      </c>
      <c r="DN234" s="6">
        <v>122.708</v>
      </c>
      <c r="DO234" s="6">
        <v>154.37299999999999</v>
      </c>
      <c r="DP234" s="6">
        <v>117.121</v>
      </c>
      <c r="DQ234" s="6">
        <v>114.43300000000001</v>
      </c>
      <c r="DR234" s="6">
        <v>116.193</v>
      </c>
      <c r="DS234" s="6">
        <v>132.98699999999999</v>
      </c>
      <c r="DT234" s="6">
        <v>87.673000000000002</v>
      </c>
      <c r="DU234" s="6">
        <v>85.632999999999996</v>
      </c>
      <c r="DV234" s="6">
        <v>130.41399999999999</v>
      </c>
      <c r="DW234" s="6">
        <v>149.881</v>
      </c>
      <c r="DX234" s="6">
        <v>186.172</v>
      </c>
      <c r="DY234" s="6">
        <v>72.519000000000005</v>
      </c>
      <c r="DZ234" s="6">
        <v>189.565</v>
      </c>
      <c r="EA234" s="6">
        <v>131.79300000000001</v>
      </c>
      <c r="EB234" s="6">
        <v>212.023</v>
      </c>
      <c r="EC234" s="6">
        <v>94.438999999999993</v>
      </c>
      <c r="ED234" s="6">
        <v>127.15</v>
      </c>
      <c r="EE234" s="6">
        <v>154.26</v>
      </c>
      <c r="EF234" s="6">
        <v>208.95099999999999</v>
      </c>
      <c r="EG234" s="6">
        <v>163.43600000000001</v>
      </c>
      <c r="EH234" s="6">
        <v>184.04</v>
      </c>
      <c r="EI234" s="6">
        <v>137.97200000000001</v>
      </c>
      <c r="EJ234" s="6">
        <v>131.18799999999999</v>
      </c>
      <c r="EK234" s="6">
        <v>149.215</v>
      </c>
      <c r="EL234" s="6">
        <v>160.97999999999999</v>
      </c>
      <c r="EM234" s="6">
        <v>121.82299999999999</v>
      </c>
      <c r="EN234" s="6">
        <v>173.64400000000001</v>
      </c>
      <c r="EO234" s="6">
        <v>112.596</v>
      </c>
      <c r="EP234" s="6">
        <v>125.824</v>
      </c>
      <c r="EQ234" s="6">
        <v>165.14400000000001</v>
      </c>
      <c r="ER234" s="6">
        <v>83.795000000000002</v>
      </c>
      <c r="ES234" s="6">
        <v>106.759</v>
      </c>
      <c r="ET234" s="6">
        <v>130.22499999999999</v>
      </c>
      <c r="EU234" s="6">
        <v>118.60299999999999</v>
      </c>
      <c r="EV234" s="6">
        <v>108.474</v>
      </c>
      <c r="EW234" s="6">
        <v>192.869</v>
      </c>
      <c r="EX234" s="6">
        <v>76.768000000000001</v>
      </c>
      <c r="EY234" s="6">
        <v>94.581999999999994</v>
      </c>
      <c r="EZ234" s="6">
        <v>141.97300000000001</v>
      </c>
      <c r="FA234" s="6">
        <v>172.31399999999999</v>
      </c>
      <c r="FB234" s="6">
        <v>103.47499999999999</v>
      </c>
      <c r="FC234" s="6">
        <v>117.419</v>
      </c>
      <c r="FD234" s="6">
        <v>91.414000000000001</v>
      </c>
      <c r="FE234" s="6">
        <v>202.23400000000001</v>
      </c>
      <c r="FF234" s="6">
        <v>0</v>
      </c>
    </row>
    <row r="235" spans="1:162" x14ac:dyDescent="0.25">
      <c r="A235" s="1" t="s">
        <v>283</v>
      </c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20"/>
      <c r="P235" s="20"/>
      <c r="Q235" s="20"/>
      <c r="R235" s="20"/>
      <c r="S235" s="20"/>
      <c r="T235" s="20"/>
      <c r="U235" s="21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 t="s">
        <v>54</v>
      </c>
      <c r="AY235" s="12" t="s">
        <v>54</v>
      </c>
      <c r="BZ235" s="6">
        <v>5.62</v>
      </c>
      <c r="CA235" s="6">
        <v>53.38</v>
      </c>
      <c r="CB235" s="6">
        <v>1.54</v>
      </c>
      <c r="CC235" s="6">
        <v>9.5500000000000007</v>
      </c>
      <c r="CD235" s="6">
        <v>1</v>
      </c>
      <c r="CE235" s="6">
        <v>10.24</v>
      </c>
      <c r="CF235" s="6">
        <v>8.33</v>
      </c>
      <c r="CG235" s="6">
        <v>17.03</v>
      </c>
      <c r="CH235" s="6">
        <v>1.5</v>
      </c>
      <c r="CI235" s="6">
        <v>27.93</v>
      </c>
      <c r="CJ235" s="6">
        <v>209.55</v>
      </c>
      <c r="CK235" s="6">
        <v>1</v>
      </c>
      <c r="CL235" s="6">
        <v>6.74</v>
      </c>
      <c r="CM235" s="6">
        <v>0.74</v>
      </c>
      <c r="CN235" s="6">
        <v>21.28</v>
      </c>
      <c r="CO235" s="6">
        <v>1</v>
      </c>
      <c r="CP235" s="6">
        <v>1.46</v>
      </c>
      <c r="CQ235" s="6">
        <v>36.770000000000003</v>
      </c>
      <c r="CR235" s="6">
        <v>31</v>
      </c>
      <c r="CS235" s="6">
        <v>4.17</v>
      </c>
      <c r="CT235" s="6">
        <v>1.25</v>
      </c>
      <c r="CU235" s="6">
        <v>66</v>
      </c>
      <c r="CV235" s="6">
        <v>1</v>
      </c>
      <c r="CW235" s="6">
        <v>1.41</v>
      </c>
      <c r="CX235" s="6">
        <v>4.5419999999999998</v>
      </c>
      <c r="CY235" s="6">
        <v>37.158999999999999</v>
      </c>
      <c r="CZ235" s="6">
        <v>74.087999999999994</v>
      </c>
      <c r="DA235" s="6">
        <v>20.934999999999999</v>
      </c>
      <c r="DB235" s="6">
        <v>24.356000000000002</v>
      </c>
      <c r="DC235" s="6">
        <v>0.38700000000000001</v>
      </c>
      <c r="DD235" s="6">
        <v>1</v>
      </c>
      <c r="DE235" s="6">
        <v>0</v>
      </c>
      <c r="DF235" s="6">
        <v>9.8670000000000009</v>
      </c>
      <c r="DG235" s="6">
        <v>22.843</v>
      </c>
      <c r="DH235" s="6">
        <v>36.332999999999998</v>
      </c>
      <c r="DI235" s="6">
        <v>24.638000000000002</v>
      </c>
      <c r="DJ235" s="6">
        <v>39.92</v>
      </c>
      <c r="DK235" s="6">
        <v>17.888000000000002</v>
      </c>
      <c r="DL235" s="6">
        <v>19.321000000000002</v>
      </c>
      <c r="DM235" s="6">
        <v>2.246</v>
      </c>
      <c r="DN235" s="6">
        <v>103.154</v>
      </c>
      <c r="DO235" s="6">
        <v>11.593999999999999</v>
      </c>
      <c r="DP235" s="6">
        <v>17.899000000000001</v>
      </c>
      <c r="DQ235" s="6">
        <v>154.078</v>
      </c>
      <c r="DR235" s="6">
        <v>59.058999999999997</v>
      </c>
      <c r="DS235" s="6">
        <v>33.216000000000001</v>
      </c>
      <c r="DT235" s="6">
        <v>77.831000000000003</v>
      </c>
      <c r="DU235" s="6">
        <v>1.0720000000000001</v>
      </c>
      <c r="DV235" s="6">
        <v>32.747999999999998</v>
      </c>
      <c r="DW235" s="6">
        <v>39.277999999999999</v>
      </c>
      <c r="DX235" s="6">
        <v>90.616</v>
      </c>
      <c r="DY235" s="6">
        <v>8.1910000000000007</v>
      </c>
      <c r="DZ235" s="6">
        <v>41.261000000000003</v>
      </c>
      <c r="EA235" s="6">
        <v>6.6970000000000001</v>
      </c>
      <c r="EB235" s="6">
        <v>63.862000000000002</v>
      </c>
      <c r="EC235" s="6">
        <v>7.2530000000000001</v>
      </c>
      <c r="ED235" s="6">
        <v>58.94</v>
      </c>
      <c r="EE235" s="6">
        <v>9.4169999999999998</v>
      </c>
      <c r="EF235" s="6">
        <v>125.726</v>
      </c>
      <c r="EG235" s="6">
        <v>61.548000000000002</v>
      </c>
      <c r="EH235" s="6">
        <v>111.005</v>
      </c>
      <c r="EI235" s="6">
        <v>99.572999999999993</v>
      </c>
      <c r="EJ235" s="6">
        <v>52.034999999999997</v>
      </c>
      <c r="EK235" s="6">
        <v>10.500999999999999</v>
      </c>
      <c r="EL235" s="6">
        <v>105.348</v>
      </c>
      <c r="EM235" s="6">
        <v>120.5</v>
      </c>
      <c r="EN235" s="6">
        <v>31.018999999999998</v>
      </c>
      <c r="EO235" s="6">
        <v>83.995999999999995</v>
      </c>
      <c r="EP235" s="6">
        <v>63.296999999999997</v>
      </c>
      <c r="EQ235" s="6">
        <v>36.871000000000002</v>
      </c>
      <c r="ER235" s="6">
        <v>94.671000000000006</v>
      </c>
      <c r="ES235" s="6">
        <v>97.781000000000006</v>
      </c>
      <c r="ET235" s="6">
        <v>91.546000000000006</v>
      </c>
      <c r="EU235" s="6">
        <v>55.350999999999999</v>
      </c>
      <c r="EV235" s="6">
        <v>28.271000000000001</v>
      </c>
      <c r="EW235" s="6">
        <v>95.602000000000004</v>
      </c>
      <c r="EX235" s="6">
        <v>58.442</v>
      </c>
      <c r="EY235" s="6">
        <v>34.768999999999998</v>
      </c>
      <c r="EZ235" s="6">
        <v>119.666</v>
      </c>
      <c r="FA235" s="6">
        <v>23.341000000000001</v>
      </c>
      <c r="FB235" s="6">
        <v>28.135999999999999</v>
      </c>
      <c r="FC235" s="6">
        <v>34.933</v>
      </c>
      <c r="FD235" s="6">
        <v>104.71299999999999</v>
      </c>
      <c r="FE235" s="6">
        <v>22.785</v>
      </c>
      <c r="FF235" s="6">
        <v>0</v>
      </c>
    </row>
    <row r="236" spans="1:162" x14ac:dyDescent="0.25">
      <c r="A236" s="1" t="s">
        <v>284</v>
      </c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22"/>
      <c r="P236" s="22"/>
      <c r="Q236" s="22"/>
      <c r="R236" s="22"/>
      <c r="S236" s="22"/>
      <c r="T236" s="22"/>
      <c r="U236" s="23"/>
      <c r="V236" s="22"/>
      <c r="W236" s="22"/>
      <c r="X236" s="22"/>
      <c r="Y236" s="22"/>
      <c r="Z236" s="22"/>
      <c r="AA236" s="22"/>
      <c r="AB236" s="22"/>
      <c r="AC236" s="22"/>
      <c r="AD236" s="22"/>
      <c r="AE236" s="24"/>
      <c r="AF236" s="24"/>
      <c r="AG236" s="24"/>
      <c r="AH236" s="24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 t="s">
        <v>54</v>
      </c>
      <c r="AY236" s="12" t="s">
        <v>54</v>
      </c>
      <c r="BZ236" s="6">
        <v>22.43</v>
      </c>
      <c r="CA236" s="6">
        <v>38.86</v>
      </c>
      <c r="CB236" s="6">
        <v>31.42</v>
      </c>
      <c r="CC236" s="6">
        <v>37.630000000000003</v>
      </c>
      <c r="CD236" s="6">
        <v>47.98</v>
      </c>
      <c r="CE236" s="6">
        <v>40.909999999999997</v>
      </c>
      <c r="CF236" s="6">
        <v>30.87</v>
      </c>
      <c r="CG236" s="6">
        <v>32.42</v>
      </c>
      <c r="CH236" s="6">
        <v>19.920000000000002</v>
      </c>
      <c r="CI236" s="6">
        <v>31.03</v>
      </c>
      <c r="CJ236" s="6">
        <v>56.44</v>
      </c>
      <c r="CK236" s="6">
        <v>28.01</v>
      </c>
      <c r="CL236" s="6">
        <v>64.650000000000006</v>
      </c>
      <c r="CM236" s="6">
        <v>21.52</v>
      </c>
      <c r="CN236" s="6">
        <v>35.869999999999997</v>
      </c>
      <c r="CO236" s="6">
        <v>28.8</v>
      </c>
      <c r="CP236" s="6">
        <v>36.01</v>
      </c>
      <c r="CQ236" s="6">
        <v>37.520000000000003</v>
      </c>
      <c r="CR236" s="6">
        <v>27.86</v>
      </c>
      <c r="CS236" s="6">
        <v>24.38</v>
      </c>
      <c r="CT236" s="6">
        <v>45.76</v>
      </c>
      <c r="CU236" s="6">
        <v>59.77</v>
      </c>
      <c r="CV236" s="6">
        <v>30.68</v>
      </c>
      <c r="CW236" s="6">
        <v>19.3</v>
      </c>
      <c r="CX236" s="6">
        <v>40.725999999999999</v>
      </c>
      <c r="CY236" s="6">
        <v>39.468000000000004</v>
      </c>
      <c r="CZ236" s="6">
        <v>31.989000000000001</v>
      </c>
      <c r="DA236" s="6">
        <v>33.515000000000001</v>
      </c>
      <c r="DB236" s="6">
        <v>41.12</v>
      </c>
      <c r="DC236" s="6">
        <v>48.898000000000003</v>
      </c>
      <c r="DD236" s="6">
        <v>54.058999999999997</v>
      </c>
      <c r="DE236" s="6">
        <v>51.851999999999997</v>
      </c>
      <c r="DF236" s="6">
        <v>48.725999999999999</v>
      </c>
      <c r="DG236" s="6">
        <v>65.096000000000004</v>
      </c>
      <c r="DH236" s="6">
        <v>51.948</v>
      </c>
      <c r="DI236" s="6">
        <v>43.646999999999998</v>
      </c>
      <c r="DJ236" s="6">
        <v>38.722999999999999</v>
      </c>
      <c r="DK236" s="6">
        <v>59.314999999999998</v>
      </c>
      <c r="DL236" s="6">
        <v>50.749000000000002</v>
      </c>
      <c r="DM236" s="6">
        <v>41.293999999999997</v>
      </c>
      <c r="DN236" s="6">
        <v>57.241</v>
      </c>
      <c r="DO236" s="6">
        <v>62.816000000000003</v>
      </c>
      <c r="DP236" s="6">
        <v>53.107999999999997</v>
      </c>
      <c r="DQ236" s="6">
        <v>40.722999999999999</v>
      </c>
      <c r="DR236" s="6">
        <v>55.712000000000003</v>
      </c>
      <c r="DS236" s="6">
        <v>70.040000000000006</v>
      </c>
      <c r="DT236" s="6">
        <v>54.64</v>
      </c>
      <c r="DU236" s="6">
        <v>39.582000000000001</v>
      </c>
      <c r="DV236" s="6">
        <v>61.253999999999998</v>
      </c>
      <c r="DW236" s="6">
        <v>72.528000000000006</v>
      </c>
      <c r="DX236" s="6">
        <v>65.474999999999994</v>
      </c>
      <c r="DY236" s="6">
        <v>54.84</v>
      </c>
      <c r="DZ236" s="6">
        <v>58.658000000000001</v>
      </c>
      <c r="EA236" s="6">
        <v>63.277999999999999</v>
      </c>
      <c r="EB236" s="6">
        <v>72.677000000000007</v>
      </c>
      <c r="EC236" s="6">
        <v>48.713999999999999</v>
      </c>
      <c r="ED236" s="6">
        <v>63.771000000000001</v>
      </c>
      <c r="EE236" s="6">
        <v>64.849999999999994</v>
      </c>
      <c r="EF236" s="6">
        <v>79.891999999999996</v>
      </c>
      <c r="EG236" s="6">
        <v>59.569000000000003</v>
      </c>
      <c r="EH236" s="6">
        <v>65.570999999999998</v>
      </c>
      <c r="EI236" s="6">
        <v>70.853999999999999</v>
      </c>
      <c r="EJ236" s="6">
        <v>65.126000000000005</v>
      </c>
      <c r="EK236" s="6">
        <v>51.776000000000003</v>
      </c>
      <c r="EL236" s="6">
        <v>68.316999999999993</v>
      </c>
      <c r="EM236" s="6">
        <v>79.394000000000005</v>
      </c>
      <c r="EN236" s="6">
        <v>66.507999999999996</v>
      </c>
      <c r="EO236" s="6">
        <v>50.682000000000002</v>
      </c>
      <c r="EP236" s="6">
        <v>47.542000000000002</v>
      </c>
      <c r="EQ236" s="6">
        <v>65.308000000000007</v>
      </c>
      <c r="ER236" s="6">
        <v>52.365000000000002</v>
      </c>
      <c r="ES236" s="6">
        <v>46.435000000000002</v>
      </c>
      <c r="ET236" s="6">
        <v>53.585000000000001</v>
      </c>
      <c r="EU236" s="6">
        <v>57.609000000000002</v>
      </c>
      <c r="EV236" s="6">
        <v>58.8</v>
      </c>
      <c r="EW236" s="6">
        <v>53.222000000000001</v>
      </c>
      <c r="EX236" s="6">
        <v>44.612000000000002</v>
      </c>
      <c r="EY236" s="6">
        <v>53.783999999999999</v>
      </c>
      <c r="EZ236" s="6">
        <v>53.944000000000003</v>
      </c>
      <c r="FA236" s="6">
        <v>47.253</v>
      </c>
      <c r="FB236" s="6">
        <v>45.643000000000001</v>
      </c>
      <c r="FC236" s="6">
        <v>49.228000000000002</v>
      </c>
      <c r="FD236" s="6">
        <v>54.884999999999998</v>
      </c>
      <c r="FE236" s="6">
        <v>44.718000000000004</v>
      </c>
      <c r="FF236" s="6">
        <v>0</v>
      </c>
    </row>
    <row r="237" spans="1:162" ht="41.25" customHeight="1" x14ac:dyDescent="0.25">
      <c r="A237" s="1" t="s">
        <v>285</v>
      </c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20"/>
      <c r="P237" s="20"/>
      <c r="Q237" s="20"/>
      <c r="R237" s="20"/>
      <c r="S237" s="20"/>
      <c r="T237" s="20"/>
      <c r="U237" s="21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 t="s">
        <v>54</v>
      </c>
      <c r="AY237" s="12" t="s">
        <v>54</v>
      </c>
      <c r="BZ237" s="6">
        <v>13.18</v>
      </c>
      <c r="CA237" s="6">
        <v>21.54</v>
      </c>
      <c r="CB237" s="6">
        <v>15.74</v>
      </c>
      <c r="CC237" s="6">
        <v>21.04</v>
      </c>
      <c r="CD237" s="6">
        <v>10.55</v>
      </c>
      <c r="CE237" s="6">
        <v>10.68</v>
      </c>
      <c r="CF237" s="6">
        <v>19.03</v>
      </c>
      <c r="CG237" s="6">
        <v>15.9</v>
      </c>
      <c r="CH237" s="6">
        <v>11.57</v>
      </c>
      <c r="CI237" s="6">
        <v>19.72</v>
      </c>
      <c r="CJ237" s="6">
        <v>20.6</v>
      </c>
      <c r="CK237" s="6">
        <v>14.86</v>
      </c>
      <c r="CL237" s="6">
        <v>9.8000000000000007</v>
      </c>
      <c r="CM237" s="6">
        <v>18.41</v>
      </c>
      <c r="CN237" s="6">
        <v>22.42</v>
      </c>
      <c r="CO237" s="6">
        <v>15.28</v>
      </c>
      <c r="CP237" s="6">
        <v>15.38</v>
      </c>
      <c r="CQ237" s="6">
        <v>12.49</v>
      </c>
      <c r="CR237" s="6">
        <v>11.11</v>
      </c>
      <c r="CS237" s="6">
        <v>14.5</v>
      </c>
      <c r="CT237" s="6">
        <v>8.48</v>
      </c>
      <c r="CU237" s="6">
        <v>11.8</v>
      </c>
      <c r="CV237" s="6">
        <v>12.96</v>
      </c>
      <c r="CW237" s="6">
        <v>13.12</v>
      </c>
      <c r="CX237" s="6">
        <v>14.097</v>
      </c>
      <c r="CY237" s="6">
        <v>19.923999999999999</v>
      </c>
      <c r="CZ237" s="6">
        <v>12.826000000000001</v>
      </c>
      <c r="DA237" s="6">
        <v>21.187000000000001</v>
      </c>
      <c r="DB237" s="6">
        <v>19.256</v>
      </c>
      <c r="DC237" s="6">
        <v>16.137</v>
      </c>
      <c r="DD237" s="6">
        <v>16.196999999999999</v>
      </c>
      <c r="DE237" s="6">
        <v>15.297000000000001</v>
      </c>
      <c r="DF237" s="6">
        <v>10.374000000000001</v>
      </c>
      <c r="DG237" s="6">
        <v>13.866</v>
      </c>
      <c r="DH237" s="6">
        <v>16.282</v>
      </c>
      <c r="DI237" s="6">
        <v>15.6</v>
      </c>
      <c r="DJ237" s="6">
        <v>15.442</v>
      </c>
      <c r="DK237" s="6">
        <v>13.67</v>
      </c>
      <c r="DL237" s="6">
        <v>17.248000000000001</v>
      </c>
      <c r="DM237" s="6">
        <v>16.853000000000002</v>
      </c>
      <c r="DN237" s="6">
        <v>11.696999999999999</v>
      </c>
      <c r="DO237" s="6">
        <v>16.672000000000001</v>
      </c>
      <c r="DP237" s="6">
        <v>16.722999999999999</v>
      </c>
      <c r="DQ237" s="6">
        <v>19.748999999999999</v>
      </c>
      <c r="DR237" s="6">
        <v>12.922000000000001</v>
      </c>
      <c r="DS237" s="6">
        <v>19.805</v>
      </c>
      <c r="DT237" s="6">
        <v>18.856999999999999</v>
      </c>
      <c r="DU237" s="6">
        <v>17.545000000000002</v>
      </c>
      <c r="DV237" s="6">
        <v>16.841999999999999</v>
      </c>
      <c r="DW237" s="6">
        <v>14.584</v>
      </c>
      <c r="DX237" s="6">
        <v>20.152999999999999</v>
      </c>
      <c r="DY237" s="6">
        <v>17.346</v>
      </c>
      <c r="DZ237" s="6">
        <v>14.631</v>
      </c>
      <c r="EA237" s="6">
        <v>21.744</v>
      </c>
      <c r="EB237" s="6">
        <v>20.655999999999999</v>
      </c>
      <c r="EC237" s="6">
        <v>24.95</v>
      </c>
      <c r="ED237" s="6">
        <v>20.097000000000001</v>
      </c>
      <c r="EE237" s="6">
        <v>12.804</v>
      </c>
      <c r="EF237" s="6">
        <v>27.138999999999999</v>
      </c>
      <c r="EG237" s="6">
        <v>19.934000000000001</v>
      </c>
      <c r="EH237" s="6">
        <v>17.661999999999999</v>
      </c>
      <c r="EI237" s="6">
        <v>17.734999999999999</v>
      </c>
      <c r="EJ237" s="6">
        <v>18.385999999999999</v>
      </c>
      <c r="EK237" s="6">
        <v>12.916</v>
      </c>
      <c r="EL237" s="6">
        <v>19.893999999999998</v>
      </c>
      <c r="EM237" s="6">
        <v>16.442</v>
      </c>
      <c r="EN237" s="6">
        <v>15.250999999999999</v>
      </c>
      <c r="EO237" s="6">
        <v>13.605</v>
      </c>
      <c r="EP237" s="6">
        <v>13.984999999999999</v>
      </c>
      <c r="EQ237" s="6">
        <v>11.516</v>
      </c>
      <c r="ER237" s="6">
        <v>17.818000000000001</v>
      </c>
      <c r="ES237" s="6">
        <v>15.804</v>
      </c>
      <c r="ET237" s="6">
        <v>12.731</v>
      </c>
      <c r="EU237" s="6">
        <v>12.611000000000001</v>
      </c>
      <c r="EV237" s="6">
        <v>13.333</v>
      </c>
      <c r="EW237" s="6">
        <v>12.97</v>
      </c>
      <c r="EX237" s="6">
        <v>9.8970000000000002</v>
      </c>
      <c r="EY237" s="6">
        <v>17.2</v>
      </c>
      <c r="EZ237" s="6">
        <v>14.706</v>
      </c>
      <c r="FA237" s="6">
        <v>18.591999999999999</v>
      </c>
      <c r="FB237" s="6">
        <v>12.109</v>
      </c>
      <c r="FC237" s="6">
        <v>17.834</v>
      </c>
      <c r="FD237" s="6">
        <v>13.592000000000001</v>
      </c>
      <c r="FE237" s="6">
        <v>14.632</v>
      </c>
      <c r="FF237" s="6">
        <v>0</v>
      </c>
    </row>
    <row r="238" spans="1:162" x14ac:dyDescent="0.25">
      <c r="A238" s="1" t="s">
        <v>286</v>
      </c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20"/>
      <c r="P238" s="20"/>
      <c r="Q238" s="20"/>
      <c r="R238" s="20"/>
      <c r="S238" s="20"/>
      <c r="T238" s="20"/>
      <c r="U238" s="21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 t="s">
        <v>54</v>
      </c>
      <c r="AY238" s="12" t="s">
        <v>54</v>
      </c>
      <c r="BZ238" s="6">
        <v>43.6</v>
      </c>
      <c r="CA238" s="6">
        <v>59.46</v>
      </c>
      <c r="CB238" s="6">
        <v>32.549999999999997</v>
      </c>
      <c r="CC238" s="6">
        <v>39.81</v>
      </c>
      <c r="CD238" s="6">
        <v>40.32</v>
      </c>
      <c r="CE238" s="6">
        <v>55.19</v>
      </c>
      <c r="CF238" s="6">
        <v>46.02</v>
      </c>
      <c r="CG238" s="6">
        <v>35.270000000000003</v>
      </c>
      <c r="CH238" s="6">
        <v>40.58</v>
      </c>
      <c r="CI238" s="6">
        <v>55.25</v>
      </c>
      <c r="CJ238" s="6">
        <v>46.8</v>
      </c>
      <c r="CK238" s="6">
        <v>35.42</v>
      </c>
      <c r="CL238" s="6">
        <v>36.69</v>
      </c>
      <c r="CM238" s="6">
        <v>51.46</v>
      </c>
      <c r="CN238" s="6">
        <v>45.43</v>
      </c>
      <c r="CO238" s="6">
        <v>30.39</v>
      </c>
      <c r="CP238" s="6">
        <v>38.06</v>
      </c>
      <c r="CQ238" s="6">
        <v>46.01</v>
      </c>
      <c r="CR238" s="6">
        <v>44.51</v>
      </c>
      <c r="CS238" s="6">
        <v>33.25</v>
      </c>
      <c r="CT238" s="6">
        <v>33.75</v>
      </c>
      <c r="CU238" s="6">
        <v>51.2</v>
      </c>
      <c r="CV238" s="6">
        <v>44.06</v>
      </c>
      <c r="CW238" s="6">
        <v>41.05</v>
      </c>
      <c r="CX238" s="6">
        <v>35.076999999999998</v>
      </c>
      <c r="CY238" s="6">
        <v>52.289000000000001</v>
      </c>
      <c r="CZ238" s="6">
        <v>35.692</v>
      </c>
      <c r="DA238" s="6">
        <v>35.406999999999996</v>
      </c>
      <c r="DB238" s="6">
        <v>43.076000000000001</v>
      </c>
      <c r="DC238" s="6">
        <v>57.65</v>
      </c>
      <c r="DD238" s="6">
        <v>44.61</v>
      </c>
      <c r="DE238" s="6">
        <v>40.981000000000002</v>
      </c>
      <c r="DF238" s="6">
        <v>36.9</v>
      </c>
      <c r="DG238" s="6">
        <v>62.939</v>
      </c>
      <c r="DH238" s="6">
        <v>40.183</v>
      </c>
      <c r="DI238" s="6">
        <v>36.738</v>
      </c>
      <c r="DJ238" s="6">
        <v>42.822000000000003</v>
      </c>
      <c r="DK238" s="6">
        <v>61.813000000000002</v>
      </c>
      <c r="DL238" s="6">
        <v>51.064999999999998</v>
      </c>
      <c r="DM238" s="6">
        <v>40.04</v>
      </c>
      <c r="DN238" s="6">
        <v>43.356999999999999</v>
      </c>
      <c r="DO238" s="6">
        <v>58.58</v>
      </c>
      <c r="DP238" s="6">
        <v>45.957999999999998</v>
      </c>
      <c r="DQ238" s="6">
        <v>45.442999999999998</v>
      </c>
      <c r="DR238" s="6">
        <v>42.475000000000001</v>
      </c>
      <c r="DS238" s="6">
        <v>49.79</v>
      </c>
      <c r="DT238" s="6">
        <v>42.497</v>
      </c>
      <c r="DU238" s="6">
        <v>35.213000000000001</v>
      </c>
      <c r="DV238" s="6">
        <v>41.561999999999998</v>
      </c>
      <c r="DW238" s="6">
        <v>60.79</v>
      </c>
      <c r="DX238" s="6">
        <v>47.884</v>
      </c>
      <c r="DY238" s="6">
        <v>46.905000000000001</v>
      </c>
      <c r="DZ238" s="6">
        <v>41.426000000000002</v>
      </c>
      <c r="EA238" s="6">
        <v>66.429000000000002</v>
      </c>
      <c r="EB238" s="6">
        <v>54.628</v>
      </c>
      <c r="EC238" s="6">
        <v>49.786999999999999</v>
      </c>
      <c r="ED238" s="6">
        <v>49.396000000000001</v>
      </c>
      <c r="EE238" s="6">
        <v>64.908000000000001</v>
      </c>
      <c r="EF238" s="6">
        <v>72.295000000000002</v>
      </c>
      <c r="EG238" s="6">
        <v>46.427</v>
      </c>
      <c r="EH238" s="6">
        <v>42.338000000000001</v>
      </c>
      <c r="EI238" s="6">
        <v>65.745000000000005</v>
      </c>
      <c r="EJ238" s="6">
        <v>55.936999999999998</v>
      </c>
      <c r="EK238" s="6">
        <v>43.109000000000002</v>
      </c>
      <c r="EL238" s="6">
        <v>41.468000000000004</v>
      </c>
      <c r="EM238" s="6">
        <v>59.201999999999998</v>
      </c>
      <c r="EN238" s="6">
        <v>54.491</v>
      </c>
      <c r="EO238" s="6">
        <v>32.671999999999997</v>
      </c>
      <c r="EP238" s="6">
        <v>39.392000000000003</v>
      </c>
      <c r="EQ238" s="6">
        <v>51.667000000000002</v>
      </c>
      <c r="ER238" s="6">
        <v>46.125</v>
      </c>
      <c r="ES238" s="6">
        <v>37.468000000000004</v>
      </c>
      <c r="ET238" s="6">
        <v>34.664999999999999</v>
      </c>
      <c r="EU238" s="6">
        <v>51.6</v>
      </c>
      <c r="EV238" s="6">
        <v>49.59</v>
      </c>
      <c r="EW238" s="6">
        <v>35.408999999999999</v>
      </c>
      <c r="EX238" s="6">
        <v>31.904</v>
      </c>
      <c r="EY238" s="6">
        <v>52.603000000000002</v>
      </c>
      <c r="EZ238" s="6">
        <v>44.383000000000003</v>
      </c>
      <c r="FA238" s="6">
        <v>34.948999999999998</v>
      </c>
      <c r="FB238" s="6">
        <v>31.712</v>
      </c>
      <c r="FC238" s="6">
        <v>54.128</v>
      </c>
      <c r="FD238" s="6">
        <v>57.783000000000001</v>
      </c>
      <c r="FE238" s="6">
        <v>34.259</v>
      </c>
      <c r="FF238" s="6">
        <v>0</v>
      </c>
    </row>
    <row r="239" spans="1:162" x14ac:dyDescent="0.25">
      <c r="A239" s="1" t="s">
        <v>287</v>
      </c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20"/>
      <c r="P239" s="20"/>
      <c r="Q239" s="20"/>
      <c r="R239" s="20"/>
      <c r="S239" s="20"/>
      <c r="T239" s="20"/>
      <c r="U239" s="21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 t="s">
        <v>54</v>
      </c>
      <c r="AY239" s="12" t="s">
        <v>54</v>
      </c>
      <c r="BZ239" s="6">
        <v>43.99</v>
      </c>
      <c r="CA239" s="6">
        <v>27.65</v>
      </c>
      <c r="CB239" s="6">
        <v>48.42</v>
      </c>
      <c r="CC239" s="6">
        <v>36.61</v>
      </c>
      <c r="CD239" s="6">
        <v>44.39</v>
      </c>
      <c r="CE239" s="6">
        <v>42.78</v>
      </c>
      <c r="CF239" s="6">
        <v>38.85</v>
      </c>
      <c r="CG239" s="6">
        <v>26.09</v>
      </c>
      <c r="CH239" s="6">
        <v>36.979999999999997</v>
      </c>
      <c r="CI239" s="6">
        <v>34.33</v>
      </c>
      <c r="CJ239" s="6">
        <v>40.71</v>
      </c>
      <c r="CK239" s="6">
        <v>37.700000000000003</v>
      </c>
      <c r="CL239" s="6">
        <v>35.619999999999997</v>
      </c>
      <c r="CM239" s="6">
        <v>37.409999999999997</v>
      </c>
      <c r="CN239" s="6">
        <v>27.07</v>
      </c>
      <c r="CO239" s="6">
        <v>29.94</v>
      </c>
      <c r="CP239" s="6">
        <v>30.58</v>
      </c>
      <c r="CQ239" s="6">
        <v>43.58</v>
      </c>
      <c r="CR239" s="6">
        <v>34.659999999999997</v>
      </c>
      <c r="CS239" s="6">
        <v>28.17</v>
      </c>
      <c r="CT239" s="6">
        <v>34.450000000000003</v>
      </c>
      <c r="CU239" s="6">
        <v>33.79</v>
      </c>
      <c r="CV239" s="6">
        <v>31</v>
      </c>
      <c r="CW239" s="6">
        <v>23.03</v>
      </c>
      <c r="CX239" s="6">
        <v>30.442</v>
      </c>
      <c r="CY239" s="6">
        <v>33.247999999999998</v>
      </c>
      <c r="CZ239" s="6">
        <v>24.283000000000001</v>
      </c>
      <c r="DA239" s="6">
        <v>31.327999999999999</v>
      </c>
      <c r="DB239" s="6">
        <v>37.01</v>
      </c>
      <c r="DC239" s="6">
        <v>36.6</v>
      </c>
      <c r="DD239" s="6">
        <v>31.516999999999999</v>
      </c>
      <c r="DE239" s="6">
        <v>23.38</v>
      </c>
      <c r="DF239" s="6">
        <v>30.846</v>
      </c>
      <c r="DG239" s="6">
        <v>31.97</v>
      </c>
      <c r="DH239" s="6">
        <v>34.223999999999997</v>
      </c>
      <c r="DI239" s="6">
        <v>26.858000000000001</v>
      </c>
      <c r="DJ239" s="6">
        <v>36.226999999999997</v>
      </c>
      <c r="DK239" s="6">
        <v>29.091999999999999</v>
      </c>
      <c r="DL239" s="6">
        <v>35.851999999999997</v>
      </c>
      <c r="DM239" s="6">
        <v>28.78</v>
      </c>
      <c r="DN239" s="6">
        <v>30.13</v>
      </c>
      <c r="DO239" s="6">
        <v>31.245000000000001</v>
      </c>
      <c r="DP239" s="6">
        <v>26.927</v>
      </c>
      <c r="DQ239" s="6">
        <v>29.527000000000001</v>
      </c>
      <c r="DR239" s="6">
        <v>30.018000000000001</v>
      </c>
      <c r="DS239" s="6">
        <v>34.167999999999999</v>
      </c>
      <c r="DT239" s="6">
        <v>33.029000000000003</v>
      </c>
      <c r="DU239" s="6">
        <v>21.919</v>
      </c>
      <c r="DV239" s="6">
        <v>33.253</v>
      </c>
      <c r="DW239" s="6">
        <v>45.884999999999998</v>
      </c>
      <c r="DX239" s="6">
        <v>33.454000000000001</v>
      </c>
      <c r="DY239" s="6">
        <v>27.556000000000001</v>
      </c>
      <c r="DZ239" s="6">
        <v>34.823999999999998</v>
      </c>
      <c r="EA239" s="6">
        <v>42.671999999999997</v>
      </c>
      <c r="EB239" s="6">
        <v>32.896999999999998</v>
      </c>
      <c r="EC239" s="6">
        <v>27.954999999999998</v>
      </c>
      <c r="ED239" s="6">
        <v>29.088999999999999</v>
      </c>
      <c r="EE239" s="6">
        <v>32.47</v>
      </c>
      <c r="EF239" s="6">
        <v>33.356999999999999</v>
      </c>
      <c r="EG239" s="6">
        <v>31.664000000000001</v>
      </c>
      <c r="EH239" s="6">
        <v>36.645000000000003</v>
      </c>
      <c r="EI239" s="6">
        <v>37.613999999999997</v>
      </c>
      <c r="EJ239" s="6">
        <v>37.500999999999998</v>
      </c>
      <c r="EK239" s="6">
        <v>25.352</v>
      </c>
      <c r="EL239" s="6">
        <v>29.582000000000001</v>
      </c>
      <c r="EM239" s="6">
        <v>35.250999999999998</v>
      </c>
      <c r="EN239" s="6">
        <v>32.357999999999997</v>
      </c>
      <c r="EO239" s="6">
        <v>25.573</v>
      </c>
      <c r="EP239" s="6">
        <v>29.231000000000002</v>
      </c>
      <c r="EQ239" s="6">
        <v>36.085000000000001</v>
      </c>
      <c r="ER239" s="6">
        <v>27.654</v>
      </c>
      <c r="ES239" s="6">
        <v>22.600999999999999</v>
      </c>
      <c r="ET239" s="6">
        <v>26.286999999999999</v>
      </c>
      <c r="EU239" s="6">
        <v>29.893000000000001</v>
      </c>
      <c r="EV239" s="6">
        <v>36.881</v>
      </c>
      <c r="EW239" s="6">
        <v>21.141999999999999</v>
      </c>
      <c r="EX239" s="6">
        <v>29.065999999999999</v>
      </c>
      <c r="EY239" s="6">
        <v>31.29</v>
      </c>
      <c r="EZ239" s="6">
        <v>28.53</v>
      </c>
      <c r="FA239" s="6">
        <v>26.117000000000001</v>
      </c>
      <c r="FB239" s="6">
        <v>27.757000000000001</v>
      </c>
      <c r="FC239" s="6">
        <v>29.335999999999999</v>
      </c>
      <c r="FD239" s="6">
        <v>24.943000000000001</v>
      </c>
      <c r="FE239" s="6">
        <v>25.622</v>
      </c>
      <c r="FF239" s="6">
        <v>0</v>
      </c>
    </row>
    <row r="240" spans="1:162" x14ac:dyDescent="0.25">
      <c r="A240" s="1" t="s">
        <v>288</v>
      </c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20"/>
      <c r="P240" s="20"/>
      <c r="Q240" s="20"/>
      <c r="R240" s="20"/>
      <c r="S240" s="20"/>
      <c r="T240" s="20"/>
      <c r="U240" s="21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 t="s">
        <v>54</v>
      </c>
      <c r="AY240" s="12" t="s">
        <v>54</v>
      </c>
      <c r="BZ240" s="6">
        <v>147.25</v>
      </c>
      <c r="CA240" s="6">
        <v>87.53</v>
      </c>
      <c r="CB240" s="6">
        <v>107.89</v>
      </c>
      <c r="CC240" s="6">
        <v>117.7</v>
      </c>
      <c r="CD240" s="6">
        <v>151.79</v>
      </c>
      <c r="CE240" s="6">
        <v>151.49</v>
      </c>
      <c r="CF240" s="6">
        <v>135.37</v>
      </c>
      <c r="CG240" s="6">
        <v>169.27</v>
      </c>
      <c r="CH240" s="6">
        <v>143.93</v>
      </c>
      <c r="CI240" s="6">
        <v>163.65</v>
      </c>
      <c r="CJ240" s="6">
        <v>102.54</v>
      </c>
      <c r="CK240" s="6">
        <v>114.99</v>
      </c>
      <c r="CL240" s="6">
        <v>79.47</v>
      </c>
      <c r="CM240" s="6">
        <v>138.30000000000001</v>
      </c>
      <c r="CN240" s="6">
        <v>135.63999999999999</v>
      </c>
      <c r="CO240" s="6">
        <v>165.1</v>
      </c>
      <c r="CP240" s="6">
        <v>117.89</v>
      </c>
      <c r="CQ240" s="6">
        <v>114.08</v>
      </c>
      <c r="CR240" s="6">
        <v>99.43</v>
      </c>
      <c r="CS240" s="6">
        <v>160.24</v>
      </c>
      <c r="CT240" s="6">
        <v>119.31</v>
      </c>
      <c r="CU240" s="6">
        <v>130.34</v>
      </c>
      <c r="CV240" s="6">
        <v>98.13</v>
      </c>
      <c r="CW240" s="6">
        <v>150.84</v>
      </c>
      <c r="CX240" s="6">
        <v>115.471</v>
      </c>
      <c r="CY240" s="6">
        <v>155.392</v>
      </c>
      <c r="CZ240" s="6">
        <v>138.15899999999999</v>
      </c>
      <c r="DA240" s="6">
        <v>115.572</v>
      </c>
      <c r="DB240" s="6">
        <v>130.27600000000001</v>
      </c>
      <c r="DC240" s="6">
        <v>123.946</v>
      </c>
      <c r="DD240" s="6">
        <v>123.871</v>
      </c>
      <c r="DE240" s="6">
        <v>114.74</v>
      </c>
      <c r="DF240" s="6">
        <v>114.488</v>
      </c>
      <c r="DG240" s="6">
        <v>134.607</v>
      </c>
      <c r="DH240" s="6">
        <v>117.714</v>
      </c>
      <c r="DI240" s="6">
        <v>152.85</v>
      </c>
      <c r="DJ240" s="6">
        <v>124.63800000000001</v>
      </c>
      <c r="DK240" s="6">
        <v>149.858</v>
      </c>
      <c r="DL240" s="6">
        <v>126.846</v>
      </c>
      <c r="DM240" s="6">
        <v>127.911</v>
      </c>
      <c r="DN240" s="6">
        <v>112.375</v>
      </c>
      <c r="DO240" s="6">
        <v>117.81</v>
      </c>
      <c r="DP240" s="6">
        <v>124.069</v>
      </c>
      <c r="DQ240" s="6">
        <v>119.34699999999999</v>
      </c>
      <c r="DR240" s="6">
        <v>144.38399999999999</v>
      </c>
      <c r="DS240" s="6">
        <v>115.73699999999999</v>
      </c>
      <c r="DT240" s="6">
        <v>112.685</v>
      </c>
      <c r="DU240" s="6">
        <v>100.968</v>
      </c>
      <c r="DV240" s="6">
        <v>118.916</v>
      </c>
      <c r="DW240" s="6">
        <v>127.617</v>
      </c>
      <c r="DX240" s="6">
        <v>110.584</v>
      </c>
      <c r="DY240" s="6">
        <v>115.541</v>
      </c>
      <c r="DZ240" s="6">
        <v>135.83000000000001</v>
      </c>
      <c r="EA240" s="6">
        <v>132.393</v>
      </c>
      <c r="EB240" s="6">
        <v>112.018</v>
      </c>
      <c r="EC240" s="6">
        <v>127.233</v>
      </c>
      <c r="ED240" s="6">
        <v>115.57899999999999</v>
      </c>
      <c r="EE240" s="6">
        <v>153.923</v>
      </c>
      <c r="EF240" s="6">
        <v>130.49</v>
      </c>
      <c r="EG240" s="6">
        <v>124.861</v>
      </c>
      <c r="EH240" s="6">
        <v>125.58199999999999</v>
      </c>
      <c r="EI240" s="6">
        <v>166.31800000000001</v>
      </c>
      <c r="EJ240" s="6">
        <v>118.93899999999999</v>
      </c>
      <c r="EK240" s="6">
        <v>121.777</v>
      </c>
      <c r="EL240" s="6">
        <v>111.788</v>
      </c>
      <c r="EM240" s="6">
        <v>146.38399999999999</v>
      </c>
      <c r="EN240" s="6">
        <v>117.575</v>
      </c>
      <c r="EO240" s="6">
        <v>129.28800000000001</v>
      </c>
      <c r="EP240" s="6">
        <v>116.7</v>
      </c>
      <c r="EQ240" s="6">
        <v>125.105</v>
      </c>
      <c r="ER240" s="6">
        <v>141.977</v>
      </c>
      <c r="ES240" s="6">
        <v>128.08500000000001</v>
      </c>
      <c r="ET240" s="6">
        <v>97.424999999999997</v>
      </c>
      <c r="EU240" s="6">
        <v>127.59</v>
      </c>
      <c r="EV240" s="6">
        <v>137.80600000000001</v>
      </c>
      <c r="EW240" s="6">
        <v>139.74299999999999</v>
      </c>
      <c r="EX240" s="6">
        <v>143.05199999999999</v>
      </c>
      <c r="EY240" s="6">
        <v>137.33500000000001</v>
      </c>
      <c r="EZ240" s="6">
        <v>140.82499999999999</v>
      </c>
      <c r="FA240" s="6">
        <v>121.47199999999999</v>
      </c>
      <c r="FB240" s="6">
        <v>124.85899999999999</v>
      </c>
      <c r="FC240" s="6">
        <v>127.105</v>
      </c>
      <c r="FD240" s="6">
        <v>130.90299999999999</v>
      </c>
      <c r="FE240" s="6">
        <v>122.16200000000001</v>
      </c>
      <c r="FF240" s="6">
        <v>0</v>
      </c>
    </row>
    <row r="241" spans="1:162" x14ac:dyDescent="0.25">
      <c r="A241" s="1" t="s">
        <v>289</v>
      </c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20"/>
      <c r="P241" s="20"/>
      <c r="Q241" s="20"/>
      <c r="R241" s="20"/>
      <c r="S241" s="20"/>
      <c r="T241" s="20"/>
      <c r="U241" s="21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 t="s">
        <v>54</v>
      </c>
      <c r="AY241" s="12" t="s">
        <v>54</v>
      </c>
      <c r="BZ241" s="6">
        <v>110.59</v>
      </c>
      <c r="CA241" s="6">
        <v>238.45</v>
      </c>
      <c r="CB241" s="6">
        <v>117.67</v>
      </c>
      <c r="CC241" s="6">
        <v>162.25</v>
      </c>
      <c r="CD241" s="6">
        <v>79.86</v>
      </c>
      <c r="CE241" s="6">
        <v>172.63</v>
      </c>
      <c r="CF241" s="6">
        <v>100</v>
      </c>
      <c r="CG241" s="6">
        <v>41.79</v>
      </c>
      <c r="CH241" s="6">
        <v>89.87</v>
      </c>
      <c r="CI241" s="6">
        <v>143.97</v>
      </c>
      <c r="CJ241" s="6">
        <v>197.29</v>
      </c>
      <c r="CK241" s="6">
        <v>124.84</v>
      </c>
      <c r="CL241" s="6">
        <v>117.94</v>
      </c>
      <c r="CM241" s="6">
        <v>110.46</v>
      </c>
      <c r="CN241" s="6">
        <v>142.08000000000001</v>
      </c>
      <c r="CO241" s="6">
        <v>92.07</v>
      </c>
      <c r="CP241" s="6">
        <v>60.88</v>
      </c>
      <c r="CQ241" s="6">
        <v>73.77</v>
      </c>
      <c r="CR241" s="6">
        <v>20.75</v>
      </c>
      <c r="CS241" s="6">
        <v>225.02</v>
      </c>
      <c r="CT241" s="6">
        <v>75.55</v>
      </c>
      <c r="CU241" s="6">
        <v>92.26</v>
      </c>
      <c r="CV241" s="6">
        <v>72.760000000000005</v>
      </c>
      <c r="CW241" s="6">
        <v>113.34</v>
      </c>
      <c r="CX241" s="6">
        <v>106.749</v>
      </c>
      <c r="CY241" s="6">
        <v>130.68600000000001</v>
      </c>
      <c r="CZ241" s="6">
        <v>135.81100000000001</v>
      </c>
      <c r="DA241" s="6">
        <v>175.56800000000001</v>
      </c>
      <c r="DB241" s="6">
        <v>102.483</v>
      </c>
      <c r="DC241" s="6">
        <v>160.803</v>
      </c>
      <c r="DD241" s="6">
        <v>172.52099999999999</v>
      </c>
      <c r="DE241" s="6">
        <v>171.947</v>
      </c>
      <c r="DF241" s="6">
        <v>89.822999999999993</v>
      </c>
      <c r="DG241" s="6">
        <v>105.274</v>
      </c>
      <c r="DH241" s="6">
        <v>133.78100000000001</v>
      </c>
      <c r="DI241" s="6">
        <v>76.066000000000003</v>
      </c>
      <c r="DJ241" s="6">
        <v>58.878999999999998</v>
      </c>
      <c r="DK241" s="6">
        <v>143.21899999999999</v>
      </c>
      <c r="DL241" s="6">
        <v>128.00800000000001</v>
      </c>
      <c r="DM241" s="6">
        <v>124.018</v>
      </c>
      <c r="DN241" s="6">
        <v>70.915000000000006</v>
      </c>
      <c r="DO241" s="6">
        <v>102.161</v>
      </c>
      <c r="DP241" s="6">
        <v>110.533</v>
      </c>
      <c r="DQ241" s="6">
        <v>102.10299999999999</v>
      </c>
      <c r="DR241" s="6">
        <v>97.04</v>
      </c>
      <c r="DS241" s="6">
        <v>109.354</v>
      </c>
      <c r="DT241" s="6">
        <v>171.24199999999999</v>
      </c>
      <c r="DU241" s="6">
        <v>118.175</v>
      </c>
      <c r="DV241" s="6">
        <v>66.710999999999999</v>
      </c>
      <c r="DW241" s="6">
        <v>150.76400000000001</v>
      </c>
      <c r="DX241" s="6">
        <v>136.08000000000001</v>
      </c>
      <c r="DY241" s="6">
        <v>158.172</v>
      </c>
      <c r="DZ241" s="6">
        <v>108.029</v>
      </c>
      <c r="EA241" s="6">
        <v>157.12899999999999</v>
      </c>
      <c r="EB241" s="6">
        <v>155.00800000000001</v>
      </c>
      <c r="EC241" s="6">
        <v>136.22800000000001</v>
      </c>
      <c r="ED241" s="6">
        <v>113.74299999999999</v>
      </c>
      <c r="EE241" s="6">
        <v>117.854</v>
      </c>
      <c r="EF241" s="6">
        <v>138.47200000000001</v>
      </c>
      <c r="EG241" s="6">
        <v>127.03</v>
      </c>
      <c r="EH241" s="6">
        <v>114.251</v>
      </c>
      <c r="EI241" s="6">
        <v>134.489</v>
      </c>
      <c r="EJ241" s="6">
        <v>145.054</v>
      </c>
      <c r="EK241" s="6">
        <v>99.436000000000007</v>
      </c>
      <c r="EL241" s="6">
        <v>109.657</v>
      </c>
      <c r="EM241" s="6">
        <v>132.20099999999999</v>
      </c>
      <c r="EN241" s="6">
        <v>172.09800000000001</v>
      </c>
      <c r="EO241" s="6">
        <v>141.941</v>
      </c>
      <c r="EP241" s="6">
        <v>84.456000000000003</v>
      </c>
      <c r="EQ241" s="6">
        <v>134.91900000000001</v>
      </c>
      <c r="ER241" s="6">
        <v>107.94799999999999</v>
      </c>
      <c r="ES241" s="6">
        <v>106.742</v>
      </c>
      <c r="ET241" s="6">
        <v>126.44799999999999</v>
      </c>
      <c r="EU241" s="6">
        <v>123.657</v>
      </c>
      <c r="EV241" s="6">
        <v>146.26900000000001</v>
      </c>
      <c r="EW241" s="6">
        <v>129.483</v>
      </c>
      <c r="EX241" s="6">
        <v>74.980999999999995</v>
      </c>
      <c r="EY241" s="6">
        <v>112.70699999999999</v>
      </c>
      <c r="EZ241" s="6">
        <v>121.03700000000001</v>
      </c>
      <c r="FA241" s="6">
        <v>123.96</v>
      </c>
      <c r="FB241" s="6">
        <v>131.988</v>
      </c>
      <c r="FC241" s="6">
        <v>92.951999999999998</v>
      </c>
      <c r="FD241" s="6">
        <v>188.88800000000001</v>
      </c>
      <c r="FE241" s="6">
        <v>88.475999999999999</v>
      </c>
      <c r="FF241" s="6">
        <v>0</v>
      </c>
    </row>
    <row r="242" spans="1:162" x14ac:dyDescent="0.25">
      <c r="A242" s="1" t="s">
        <v>290</v>
      </c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20"/>
      <c r="P242" s="20"/>
      <c r="Q242" s="20"/>
      <c r="R242" s="20"/>
      <c r="S242" s="20"/>
      <c r="T242" s="20"/>
      <c r="U242" s="21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 t="s">
        <v>54</v>
      </c>
      <c r="AY242" s="12" t="s">
        <v>54</v>
      </c>
      <c r="BZ242" s="6">
        <v>10.17</v>
      </c>
      <c r="CA242" s="6">
        <v>43.54</v>
      </c>
      <c r="CB242" s="6">
        <v>46.15</v>
      </c>
      <c r="CC242" s="6">
        <v>11.28</v>
      </c>
      <c r="CD242" s="6">
        <v>33.61</v>
      </c>
      <c r="CE242" s="6">
        <v>7.46</v>
      </c>
      <c r="CF242" s="6">
        <v>58.62</v>
      </c>
      <c r="CG242" s="6">
        <v>41.87</v>
      </c>
      <c r="CH242" s="6">
        <v>54.36</v>
      </c>
      <c r="CI242" s="6">
        <v>37.119999999999997</v>
      </c>
      <c r="CJ242" s="6">
        <v>61.35</v>
      </c>
      <c r="CK242" s="6">
        <v>28.52</v>
      </c>
      <c r="CL242" s="6">
        <v>23.96</v>
      </c>
      <c r="CM242" s="6">
        <v>46.1</v>
      </c>
      <c r="CN242" s="6">
        <v>26.6</v>
      </c>
      <c r="CO242" s="6">
        <v>11.93</v>
      </c>
      <c r="CP242" s="6">
        <v>46.62</v>
      </c>
      <c r="CQ242" s="6">
        <v>43.67</v>
      </c>
      <c r="CR242" s="6">
        <v>116.04</v>
      </c>
      <c r="CS242" s="6">
        <v>28.5</v>
      </c>
      <c r="CT242" s="6">
        <v>20.99</v>
      </c>
      <c r="CU242" s="6">
        <v>25.36</v>
      </c>
      <c r="CV242" s="6">
        <v>21.54</v>
      </c>
      <c r="CW242" s="6">
        <v>50.57</v>
      </c>
      <c r="CX242" s="6">
        <v>12.731</v>
      </c>
      <c r="CY242" s="6">
        <v>37.296999999999997</v>
      </c>
      <c r="CZ242" s="6">
        <v>32.898000000000003</v>
      </c>
      <c r="DA242" s="6">
        <v>14.102</v>
      </c>
      <c r="DB242" s="6">
        <v>6.8840000000000003</v>
      </c>
      <c r="DC242" s="6">
        <v>19.561</v>
      </c>
      <c r="DD242" s="6">
        <v>30.619</v>
      </c>
      <c r="DE242" s="6">
        <v>37.253</v>
      </c>
      <c r="DF242" s="6">
        <v>19.649999999999999</v>
      </c>
      <c r="DG242" s="6">
        <v>42.829000000000001</v>
      </c>
      <c r="DH242" s="6">
        <v>37.866999999999997</v>
      </c>
      <c r="DI242" s="6">
        <v>10.516999999999999</v>
      </c>
      <c r="DJ242" s="6">
        <v>15.901</v>
      </c>
      <c r="DK242" s="6">
        <v>14.901</v>
      </c>
      <c r="DL242" s="6">
        <v>19.262</v>
      </c>
      <c r="DM242" s="6">
        <v>31.818999999999999</v>
      </c>
      <c r="DN242" s="6">
        <v>9.2870000000000008</v>
      </c>
      <c r="DO242" s="6">
        <v>26.152999999999999</v>
      </c>
      <c r="DP242" s="6">
        <v>13.581</v>
      </c>
      <c r="DQ242" s="6">
        <v>32.655999999999999</v>
      </c>
      <c r="DR242" s="6">
        <v>12.039</v>
      </c>
      <c r="DS242" s="6">
        <v>22.100999999999999</v>
      </c>
      <c r="DT242" s="6">
        <v>40.475000000000001</v>
      </c>
      <c r="DU242" s="6">
        <v>116.974</v>
      </c>
      <c r="DV242" s="6">
        <v>19.725000000000001</v>
      </c>
      <c r="DW242" s="6">
        <v>69.322999999999993</v>
      </c>
      <c r="DX242" s="6">
        <v>18.965</v>
      </c>
      <c r="DY242" s="6">
        <v>69.837999999999994</v>
      </c>
      <c r="DZ242" s="6">
        <v>64.721999999999994</v>
      </c>
      <c r="EA242" s="6">
        <v>45.561</v>
      </c>
      <c r="EB242" s="6">
        <v>57.024000000000001</v>
      </c>
      <c r="EC242" s="6">
        <v>42.411999999999999</v>
      </c>
      <c r="ED242" s="6">
        <v>18.140999999999998</v>
      </c>
      <c r="EE242" s="6">
        <v>61.212000000000003</v>
      </c>
      <c r="EF242" s="6">
        <v>65.152000000000001</v>
      </c>
      <c r="EG242" s="6">
        <v>87.879000000000005</v>
      </c>
      <c r="EH242" s="6">
        <v>30.268000000000001</v>
      </c>
      <c r="EI242" s="6">
        <v>36.792999999999999</v>
      </c>
      <c r="EJ242" s="6">
        <v>64.239000000000004</v>
      </c>
      <c r="EK242" s="6">
        <v>66.537999999999997</v>
      </c>
      <c r="EL242" s="6">
        <v>37.887999999999998</v>
      </c>
      <c r="EM242" s="6">
        <v>61.802</v>
      </c>
      <c r="EN242" s="6">
        <v>33.386000000000003</v>
      </c>
      <c r="EO242" s="6">
        <v>20.039000000000001</v>
      </c>
      <c r="EP242" s="6">
        <v>23.138999999999999</v>
      </c>
      <c r="EQ242" s="6">
        <v>52.265000000000001</v>
      </c>
      <c r="ER242" s="6">
        <v>34.491999999999997</v>
      </c>
      <c r="ES242" s="6">
        <v>32.183999999999997</v>
      </c>
      <c r="ET242" s="6">
        <v>24.266999999999999</v>
      </c>
      <c r="EU242" s="6">
        <v>66.834999999999994</v>
      </c>
      <c r="EV242" s="6">
        <v>50.225999999999999</v>
      </c>
      <c r="EW242" s="6">
        <v>54.061999999999998</v>
      </c>
      <c r="EX242" s="6">
        <v>53.747</v>
      </c>
      <c r="EY242" s="6">
        <v>14.587999999999999</v>
      </c>
      <c r="EZ242" s="6">
        <v>61.314999999999998</v>
      </c>
      <c r="FA242" s="6">
        <v>28.225000000000001</v>
      </c>
      <c r="FB242" s="6">
        <v>43.97</v>
      </c>
      <c r="FC242" s="6">
        <v>91.326999999999998</v>
      </c>
      <c r="FD242" s="6">
        <v>30.597000000000001</v>
      </c>
      <c r="FE242" s="6">
        <v>16.655999999999999</v>
      </c>
      <c r="FF242" s="6">
        <v>0</v>
      </c>
    </row>
    <row r="243" spans="1:162" x14ac:dyDescent="0.25">
      <c r="A243" s="1" t="s">
        <v>291</v>
      </c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22"/>
      <c r="P243" s="22"/>
      <c r="Q243" s="22"/>
      <c r="R243" s="22"/>
      <c r="S243" s="22"/>
      <c r="T243" s="22"/>
      <c r="U243" s="23"/>
      <c r="V243" s="22"/>
      <c r="W243" s="22"/>
      <c r="X243" s="22"/>
      <c r="Y243" s="22"/>
      <c r="Z243" s="22"/>
      <c r="AA243" s="22"/>
      <c r="AB243" s="22"/>
      <c r="AC243" s="22"/>
      <c r="AD243" s="22"/>
      <c r="AE243" s="24"/>
      <c r="AF243" s="24"/>
      <c r="AG243" s="24"/>
      <c r="AH243" s="24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 t="s">
        <v>54</v>
      </c>
      <c r="AY243" s="12" t="s">
        <v>54</v>
      </c>
      <c r="BZ243" s="6">
        <v>44.5</v>
      </c>
      <c r="CA243" s="6">
        <v>48.06</v>
      </c>
      <c r="CB243" s="6">
        <v>39.520000000000003</v>
      </c>
      <c r="CC243" s="6">
        <v>38.71</v>
      </c>
      <c r="CD243" s="6">
        <v>42.58</v>
      </c>
      <c r="CE243" s="6">
        <v>48.51</v>
      </c>
      <c r="CF243" s="6">
        <v>47.33</v>
      </c>
      <c r="CG243" s="6">
        <v>33.79</v>
      </c>
      <c r="CH243" s="6">
        <v>45.04</v>
      </c>
      <c r="CI243" s="6">
        <v>49.11</v>
      </c>
      <c r="CJ243" s="6">
        <v>50.95</v>
      </c>
      <c r="CK243" s="6">
        <v>36.92</v>
      </c>
      <c r="CL243" s="6">
        <v>37.74</v>
      </c>
      <c r="CM243" s="6">
        <v>49.4</v>
      </c>
      <c r="CN243" s="6">
        <v>50.39</v>
      </c>
      <c r="CO243" s="6">
        <v>32.43</v>
      </c>
      <c r="CP243" s="6">
        <v>42.66</v>
      </c>
      <c r="CQ243" s="6">
        <v>45.26</v>
      </c>
      <c r="CR243" s="6">
        <v>47.3</v>
      </c>
      <c r="CS243" s="6">
        <v>36.99</v>
      </c>
      <c r="CT243" s="6">
        <v>40.159999999999997</v>
      </c>
      <c r="CU243" s="6">
        <v>47.03</v>
      </c>
      <c r="CV243" s="6">
        <v>42.62</v>
      </c>
      <c r="CW243" s="6">
        <v>36.89</v>
      </c>
      <c r="CX243" s="6">
        <v>37.981000000000002</v>
      </c>
      <c r="CY243" s="6">
        <v>47.078000000000003</v>
      </c>
      <c r="CZ243" s="6">
        <v>40.865000000000002</v>
      </c>
      <c r="DA243" s="6">
        <v>38.695</v>
      </c>
      <c r="DB243" s="6">
        <v>43.603000000000002</v>
      </c>
      <c r="DC243" s="6">
        <v>51.124000000000002</v>
      </c>
      <c r="DD243" s="6">
        <v>50.04</v>
      </c>
      <c r="DE243" s="6">
        <v>40.603000000000002</v>
      </c>
      <c r="DF243" s="6">
        <v>37.662999999999997</v>
      </c>
      <c r="DG243" s="6">
        <v>52.856999999999999</v>
      </c>
      <c r="DH243" s="6">
        <v>45.978000000000002</v>
      </c>
      <c r="DI243" s="6">
        <v>36.006999999999998</v>
      </c>
      <c r="DJ243" s="6">
        <v>42.415999999999997</v>
      </c>
      <c r="DK243" s="6">
        <v>50.293999999999997</v>
      </c>
      <c r="DL243" s="6">
        <v>48.09</v>
      </c>
      <c r="DM243" s="6">
        <v>40.215000000000003</v>
      </c>
      <c r="DN243" s="6">
        <v>41.771000000000001</v>
      </c>
      <c r="DO243" s="6">
        <v>48.944000000000003</v>
      </c>
      <c r="DP243" s="6">
        <v>46.887</v>
      </c>
      <c r="DQ243" s="6">
        <v>42.253999999999998</v>
      </c>
      <c r="DR243" s="6">
        <v>42.9</v>
      </c>
      <c r="DS243" s="6">
        <v>44.944000000000003</v>
      </c>
      <c r="DT243" s="6">
        <v>49.58</v>
      </c>
      <c r="DU243" s="6">
        <v>36.671999999999997</v>
      </c>
      <c r="DV243" s="6">
        <v>41.805999999999997</v>
      </c>
      <c r="DW243" s="6">
        <v>58.027999999999999</v>
      </c>
      <c r="DX243" s="6">
        <v>50.936</v>
      </c>
      <c r="DY243" s="6">
        <v>46.476999999999997</v>
      </c>
      <c r="DZ243" s="6">
        <v>47.63</v>
      </c>
      <c r="EA243" s="6">
        <v>61.387999999999998</v>
      </c>
      <c r="EB243" s="6">
        <v>57.137999999999998</v>
      </c>
      <c r="EC243" s="6">
        <v>46.448</v>
      </c>
      <c r="ED243" s="6">
        <v>48.06</v>
      </c>
      <c r="EE243" s="6">
        <v>54.564</v>
      </c>
      <c r="EF243" s="6">
        <v>66.257000000000005</v>
      </c>
      <c r="EG243" s="6">
        <v>45.368000000000002</v>
      </c>
      <c r="EH243" s="6">
        <v>46.752000000000002</v>
      </c>
      <c r="EI243" s="6">
        <v>55.518000000000001</v>
      </c>
      <c r="EJ243" s="6">
        <v>57.414000000000001</v>
      </c>
      <c r="EK243" s="6">
        <v>41.107999999999997</v>
      </c>
      <c r="EL243" s="6">
        <v>44.195</v>
      </c>
      <c r="EM243" s="6">
        <v>55.790999999999997</v>
      </c>
      <c r="EN243" s="6">
        <v>58.29</v>
      </c>
      <c r="EO243" s="6">
        <v>37.396999999999998</v>
      </c>
      <c r="EP243" s="6">
        <v>40.506</v>
      </c>
      <c r="EQ243" s="6">
        <v>50.395000000000003</v>
      </c>
      <c r="ER243" s="6">
        <v>51.991999999999997</v>
      </c>
      <c r="ES243" s="6">
        <v>37.49</v>
      </c>
      <c r="ET243" s="6">
        <v>39.213000000000001</v>
      </c>
      <c r="EU243" s="6">
        <v>48.814</v>
      </c>
      <c r="EV243" s="6">
        <v>56.348999999999997</v>
      </c>
      <c r="EW243" s="6">
        <v>35.076000000000001</v>
      </c>
      <c r="EX243" s="6">
        <v>37.743000000000002</v>
      </c>
      <c r="EY243" s="6">
        <v>46.518999999999998</v>
      </c>
      <c r="EZ243" s="6">
        <v>50.098999999999997</v>
      </c>
      <c r="FA243" s="6">
        <v>35.168999999999997</v>
      </c>
      <c r="FB243" s="6">
        <v>38.323</v>
      </c>
      <c r="FC243" s="6">
        <v>47.048000000000002</v>
      </c>
      <c r="FD243" s="6">
        <v>57.305999999999997</v>
      </c>
      <c r="FE243" s="6">
        <v>33.136000000000003</v>
      </c>
      <c r="FF243" s="6">
        <v>0</v>
      </c>
    </row>
    <row r="244" spans="1:162" ht="46.5" customHeight="1" x14ac:dyDescent="0.25">
      <c r="A244" s="1" t="s">
        <v>292</v>
      </c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20"/>
      <c r="P244" s="20"/>
      <c r="Q244" s="20"/>
      <c r="R244" s="20"/>
      <c r="S244" s="20"/>
      <c r="T244" s="20"/>
      <c r="U244" s="21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 t="s">
        <v>54</v>
      </c>
      <c r="AY244" s="12" t="s">
        <v>54</v>
      </c>
      <c r="BZ244" s="6">
        <v>4.97</v>
      </c>
      <c r="CA244" s="6">
        <v>5.56</v>
      </c>
      <c r="CB244" s="6">
        <v>7.02</v>
      </c>
      <c r="CC244" s="6">
        <v>6.24</v>
      </c>
      <c r="CD244" s="6">
        <v>7.32</v>
      </c>
      <c r="CE244" s="6">
        <v>7.22</v>
      </c>
      <c r="CF244" s="6">
        <v>10.78</v>
      </c>
      <c r="CG244" s="6">
        <v>8.26</v>
      </c>
      <c r="CH244" s="6">
        <v>5.46</v>
      </c>
      <c r="CI244" s="6">
        <v>7.58</v>
      </c>
      <c r="CJ244" s="6">
        <v>6.15</v>
      </c>
      <c r="CK244" s="6">
        <v>9.1300000000000008</v>
      </c>
      <c r="CL244" s="6">
        <v>7.13</v>
      </c>
      <c r="CM244" s="6">
        <v>7.47</v>
      </c>
      <c r="CN244" s="6">
        <v>7</v>
      </c>
      <c r="CO244" s="6">
        <v>4.9400000000000004</v>
      </c>
      <c r="CP244" s="6">
        <v>6.03</v>
      </c>
      <c r="CQ244" s="6">
        <v>7.04</v>
      </c>
      <c r="CR244" s="6">
        <v>5.63</v>
      </c>
      <c r="CS244" s="6">
        <v>6.55</v>
      </c>
      <c r="CT244" s="6">
        <v>4.55</v>
      </c>
      <c r="CU244" s="6">
        <v>5.58</v>
      </c>
      <c r="CV244" s="6">
        <v>4.97</v>
      </c>
      <c r="CW244" s="6">
        <v>5.6</v>
      </c>
      <c r="CX244" s="6">
        <v>6.7649999999999997</v>
      </c>
      <c r="CY244" s="6">
        <v>6.883</v>
      </c>
      <c r="CZ244" s="6">
        <v>6.3010000000000002</v>
      </c>
      <c r="DA244" s="6">
        <v>9.0709999999999997</v>
      </c>
      <c r="DB244" s="6">
        <v>6.6879999999999997</v>
      </c>
      <c r="DC244" s="6">
        <v>5.3129999999999997</v>
      </c>
      <c r="DD244" s="6">
        <v>6.0309999999999997</v>
      </c>
      <c r="DE244" s="6">
        <v>7.8659999999999997</v>
      </c>
      <c r="DF244" s="6">
        <v>7.4370000000000003</v>
      </c>
      <c r="DG244" s="6">
        <v>5.9109999999999996</v>
      </c>
      <c r="DH244" s="6">
        <v>6.23</v>
      </c>
      <c r="DI244" s="6">
        <v>9.0370000000000008</v>
      </c>
      <c r="DJ244" s="6">
        <v>4.7709999999999999</v>
      </c>
      <c r="DK244" s="6">
        <v>5.7960000000000003</v>
      </c>
      <c r="DL244" s="6">
        <v>5.9619999999999997</v>
      </c>
      <c r="DM244" s="6">
        <v>6.4470000000000001</v>
      </c>
      <c r="DN244" s="6">
        <v>9.8390000000000004</v>
      </c>
      <c r="DO244" s="6">
        <v>5.4530000000000003</v>
      </c>
      <c r="DP244" s="6">
        <v>6.8810000000000002</v>
      </c>
      <c r="DQ244" s="6">
        <v>8.8119999999999994</v>
      </c>
      <c r="DR244" s="6">
        <v>7.1920000000000002</v>
      </c>
      <c r="DS244" s="6">
        <v>7.0620000000000003</v>
      </c>
      <c r="DT244" s="6">
        <v>7.8760000000000003</v>
      </c>
      <c r="DU244" s="6">
        <v>7.95</v>
      </c>
      <c r="DV244" s="6">
        <v>7.9889999999999999</v>
      </c>
      <c r="DW244" s="6">
        <v>4.8730000000000002</v>
      </c>
      <c r="DX244" s="6">
        <v>8.2490000000000006</v>
      </c>
      <c r="DY244" s="6">
        <v>9.2080000000000002</v>
      </c>
      <c r="DZ244" s="6">
        <v>7.806</v>
      </c>
      <c r="EA244" s="6">
        <v>7.8849999999999998</v>
      </c>
      <c r="EB244" s="6">
        <v>8.07</v>
      </c>
      <c r="EC244" s="6">
        <v>7.2450000000000001</v>
      </c>
      <c r="ED244" s="6">
        <v>8.0519999999999996</v>
      </c>
      <c r="EE244" s="6">
        <v>7.0570000000000004</v>
      </c>
      <c r="EF244" s="6">
        <v>7.49</v>
      </c>
      <c r="EG244" s="6">
        <v>8.0090000000000003</v>
      </c>
      <c r="EH244" s="6">
        <v>8.1470000000000002</v>
      </c>
      <c r="EI244" s="6">
        <v>6.02</v>
      </c>
      <c r="EJ244" s="6">
        <v>6.508</v>
      </c>
      <c r="EK244" s="6">
        <v>6.5030000000000001</v>
      </c>
      <c r="EL244" s="6">
        <v>7.6959999999999997</v>
      </c>
      <c r="EM244" s="6">
        <v>5.9169999999999998</v>
      </c>
      <c r="EN244" s="6">
        <v>6.1689999999999996</v>
      </c>
      <c r="EO244" s="6">
        <v>5.96</v>
      </c>
      <c r="EP244" s="6">
        <v>7.8979999999999997</v>
      </c>
      <c r="EQ244" s="6">
        <v>6.38</v>
      </c>
      <c r="ER244" s="6">
        <v>5.5629999999999997</v>
      </c>
      <c r="ES244" s="6">
        <v>5.4809999999999999</v>
      </c>
      <c r="ET244" s="6">
        <v>4.68</v>
      </c>
      <c r="EU244" s="6">
        <v>5.1459999999999999</v>
      </c>
      <c r="EV244" s="6">
        <v>4.3410000000000002</v>
      </c>
      <c r="EW244" s="6">
        <v>5.2060000000000004</v>
      </c>
      <c r="EX244" s="6">
        <v>4.3860000000000001</v>
      </c>
      <c r="EY244" s="6">
        <v>5.234</v>
      </c>
      <c r="EZ244" s="6">
        <v>4.8250000000000002</v>
      </c>
      <c r="FA244" s="6">
        <v>5.5129999999999999</v>
      </c>
      <c r="FB244" s="6">
        <v>5.69</v>
      </c>
      <c r="FC244" s="6">
        <v>4.9770000000000003</v>
      </c>
      <c r="FD244" s="6">
        <v>5.4969999999999999</v>
      </c>
      <c r="FE244" s="6">
        <v>4.8259999999999996</v>
      </c>
      <c r="FF244" s="6">
        <v>0</v>
      </c>
    </row>
    <row r="245" spans="1:162" x14ac:dyDescent="0.25">
      <c r="A245" s="1" t="s">
        <v>293</v>
      </c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20"/>
      <c r="P245" s="20"/>
      <c r="Q245" s="20"/>
      <c r="R245" s="20"/>
      <c r="S245" s="20"/>
      <c r="T245" s="20"/>
      <c r="U245" s="21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 t="s">
        <v>54</v>
      </c>
      <c r="AY245" s="12" t="s">
        <v>54</v>
      </c>
      <c r="BZ245" s="6">
        <v>12.6</v>
      </c>
      <c r="CA245" s="6">
        <v>12.33</v>
      </c>
      <c r="CB245" s="6">
        <v>16.57</v>
      </c>
      <c r="CC245" s="6">
        <v>16.8</v>
      </c>
      <c r="CD245" s="6">
        <v>14.64</v>
      </c>
      <c r="CE245" s="6">
        <v>11.4</v>
      </c>
      <c r="CF245" s="6">
        <v>11.91</v>
      </c>
      <c r="CG245" s="6">
        <v>18.91</v>
      </c>
      <c r="CH245" s="6">
        <v>11.98</v>
      </c>
      <c r="CI245" s="6">
        <v>16.149999999999999</v>
      </c>
      <c r="CJ245" s="6">
        <v>14.09</v>
      </c>
      <c r="CK245" s="6">
        <v>11.3</v>
      </c>
      <c r="CL245" s="6">
        <v>13.16</v>
      </c>
      <c r="CM245" s="6">
        <v>10.15</v>
      </c>
      <c r="CN245" s="6">
        <v>13.46</v>
      </c>
      <c r="CO245" s="6">
        <v>12.47</v>
      </c>
      <c r="CP245" s="6">
        <v>14.67</v>
      </c>
      <c r="CQ245" s="6">
        <v>13.9</v>
      </c>
      <c r="CR245" s="6">
        <v>12.95</v>
      </c>
      <c r="CS245" s="6">
        <v>11.41</v>
      </c>
      <c r="CT245" s="6">
        <v>16.03</v>
      </c>
      <c r="CU245" s="6">
        <v>10.130000000000001</v>
      </c>
      <c r="CV245" s="6">
        <v>12.89</v>
      </c>
      <c r="CW245" s="6">
        <v>10.199999999999999</v>
      </c>
      <c r="CX245" s="6">
        <v>15.355</v>
      </c>
      <c r="CY245" s="6">
        <v>11.617000000000001</v>
      </c>
      <c r="CZ245" s="6">
        <v>12.654999999999999</v>
      </c>
      <c r="DA245" s="6">
        <v>13.53</v>
      </c>
      <c r="DB245" s="6">
        <v>11.462</v>
      </c>
      <c r="DC245" s="6">
        <v>11.933999999999999</v>
      </c>
      <c r="DD245" s="6">
        <v>14.885999999999999</v>
      </c>
      <c r="DE245" s="6">
        <v>13.218999999999999</v>
      </c>
      <c r="DF245" s="6">
        <v>11.012</v>
      </c>
      <c r="DG245" s="6">
        <v>11.379</v>
      </c>
      <c r="DH245" s="6">
        <v>13.32</v>
      </c>
      <c r="DI245" s="6">
        <v>12.071999999999999</v>
      </c>
      <c r="DJ245" s="6">
        <v>11.109</v>
      </c>
      <c r="DK245" s="6">
        <v>12.683</v>
      </c>
      <c r="DL245" s="6">
        <v>12.667</v>
      </c>
      <c r="DM245" s="6">
        <v>13.558999999999999</v>
      </c>
      <c r="DN245" s="6">
        <v>11.489000000000001</v>
      </c>
      <c r="DO245" s="6">
        <v>11.878</v>
      </c>
      <c r="DP245" s="6">
        <v>11.625</v>
      </c>
      <c r="DQ245" s="6">
        <v>10.65</v>
      </c>
      <c r="DR245" s="6">
        <v>11.192</v>
      </c>
      <c r="DS245" s="6">
        <v>10.952999999999999</v>
      </c>
      <c r="DT245" s="6">
        <v>12.856</v>
      </c>
      <c r="DU245" s="6">
        <v>12.991</v>
      </c>
      <c r="DV245" s="6">
        <v>12.199</v>
      </c>
      <c r="DW245" s="6">
        <v>10.862</v>
      </c>
      <c r="DX245" s="6">
        <v>14.157999999999999</v>
      </c>
      <c r="DY245" s="6">
        <v>13.012</v>
      </c>
      <c r="DZ245" s="6">
        <v>13.05</v>
      </c>
      <c r="EA245" s="6">
        <v>11.039</v>
      </c>
      <c r="EB245" s="6">
        <v>14.468999999999999</v>
      </c>
      <c r="EC245" s="6">
        <v>12.351000000000001</v>
      </c>
      <c r="ED245" s="6">
        <v>12.837</v>
      </c>
      <c r="EE245" s="6">
        <v>11.013</v>
      </c>
      <c r="EF245" s="6">
        <v>12.141999999999999</v>
      </c>
      <c r="EG245" s="6">
        <v>11.416</v>
      </c>
      <c r="EH245" s="6">
        <v>10.715999999999999</v>
      </c>
      <c r="EI245" s="6">
        <v>10.005000000000001</v>
      </c>
      <c r="EJ245" s="6">
        <v>12.173</v>
      </c>
      <c r="EK245" s="6">
        <v>11.177</v>
      </c>
      <c r="EL245" s="6">
        <v>10.545</v>
      </c>
      <c r="EM245" s="6">
        <v>9.0289999999999999</v>
      </c>
      <c r="EN245" s="6">
        <v>11.282999999999999</v>
      </c>
      <c r="EO245" s="6">
        <v>11.97</v>
      </c>
      <c r="EP245" s="6">
        <v>9.6660000000000004</v>
      </c>
      <c r="EQ245" s="6">
        <v>9.76</v>
      </c>
      <c r="ER245" s="6">
        <v>12.243</v>
      </c>
      <c r="ES245" s="6">
        <v>8.24</v>
      </c>
      <c r="ET245" s="6">
        <v>8.31</v>
      </c>
      <c r="EU245" s="6">
        <v>9.2680000000000007</v>
      </c>
      <c r="EV245" s="6">
        <v>10.385</v>
      </c>
      <c r="EW245" s="6">
        <v>8.4469999999999992</v>
      </c>
      <c r="EX245" s="6">
        <v>9.7650000000000006</v>
      </c>
      <c r="EY245" s="6">
        <v>8.4600000000000009</v>
      </c>
      <c r="EZ245" s="6">
        <v>10.154999999999999</v>
      </c>
      <c r="FA245" s="6">
        <v>9.1319999999999997</v>
      </c>
      <c r="FB245" s="6">
        <v>9.1210000000000004</v>
      </c>
      <c r="FC245" s="6">
        <v>8.3520000000000003</v>
      </c>
      <c r="FD245" s="6">
        <v>9.9499999999999993</v>
      </c>
      <c r="FE245" s="6">
        <v>8.8439999999999994</v>
      </c>
      <c r="FF245" s="6">
        <v>0</v>
      </c>
    </row>
    <row r="246" spans="1:162" x14ac:dyDescent="0.25">
      <c r="A246" s="1" t="s">
        <v>294</v>
      </c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20"/>
      <c r="P246" s="20"/>
      <c r="Q246" s="20"/>
      <c r="R246" s="20"/>
      <c r="S246" s="20"/>
      <c r="T246" s="20"/>
      <c r="U246" s="21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 t="s">
        <v>54</v>
      </c>
      <c r="AY246" s="12" t="s">
        <v>54</v>
      </c>
      <c r="BZ246" s="6">
        <v>17.38</v>
      </c>
      <c r="CA246" s="6">
        <v>16.11</v>
      </c>
      <c r="CB246" s="6">
        <v>13.92</v>
      </c>
      <c r="CC246" s="6">
        <v>17.670000000000002</v>
      </c>
      <c r="CD246" s="6">
        <v>16.09</v>
      </c>
      <c r="CE246" s="6">
        <v>13.49</v>
      </c>
      <c r="CF246" s="6">
        <v>26.59</v>
      </c>
      <c r="CG246" s="6">
        <v>13.9</v>
      </c>
      <c r="CH246" s="6">
        <v>14.88</v>
      </c>
      <c r="CI246" s="6">
        <v>14.08</v>
      </c>
      <c r="CJ246" s="6">
        <v>15.15</v>
      </c>
      <c r="CK246" s="6">
        <v>12.95</v>
      </c>
      <c r="CL246" s="6">
        <v>15.51</v>
      </c>
      <c r="CM246" s="6">
        <v>15.05</v>
      </c>
      <c r="CN246" s="6">
        <v>11.91</v>
      </c>
      <c r="CO246" s="6">
        <v>12.93</v>
      </c>
      <c r="CP246" s="6">
        <v>16.62</v>
      </c>
      <c r="CQ246" s="6">
        <v>12.66</v>
      </c>
      <c r="CR246" s="6">
        <v>13.19</v>
      </c>
      <c r="CS246" s="6">
        <v>13.4</v>
      </c>
      <c r="CT246" s="6">
        <v>14.41</v>
      </c>
      <c r="CU246" s="6">
        <v>10.83</v>
      </c>
      <c r="CV246" s="6">
        <v>13.44</v>
      </c>
      <c r="CW246" s="6">
        <v>14.42</v>
      </c>
      <c r="CX246" s="6">
        <v>13.585000000000001</v>
      </c>
      <c r="CY246" s="6">
        <v>13.036</v>
      </c>
      <c r="CZ246" s="6">
        <v>12.725</v>
      </c>
      <c r="DA246" s="6">
        <v>12.928000000000001</v>
      </c>
      <c r="DB246" s="6">
        <v>12.913</v>
      </c>
      <c r="DC246" s="6">
        <v>12.576000000000001</v>
      </c>
      <c r="DD246" s="6">
        <v>12.885</v>
      </c>
      <c r="DE246" s="6">
        <v>13.11</v>
      </c>
      <c r="DF246" s="6">
        <v>14.616</v>
      </c>
      <c r="DG246" s="6">
        <v>14.109</v>
      </c>
      <c r="DH246" s="6">
        <v>13.348000000000001</v>
      </c>
      <c r="DI246" s="6">
        <v>11.612</v>
      </c>
      <c r="DJ246" s="6">
        <v>15.423</v>
      </c>
      <c r="DK246" s="6">
        <v>11.731999999999999</v>
      </c>
      <c r="DL246" s="6">
        <v>13.095000000000001</v>
      </c>
      <c r="DM246" s="6">
        <v>12.927</v>
      </c>
      <c r="DN246" s="6">
        <v>13.86</v>
      </c>
      <c r="DO246" s="6">
        <v>11.147</v>
      </c>
      <c r="DP246" s="6">
        <v>12.92</v>
      </c>
      <c r="DQ246" s="6">
        <v>12.144</v>
      </c>
      <c r="DR246" s="6">
        <v>15.516999999999999</v>
      </c>
      <c r="DS246" s="6">
        <v>11.792</v>
      </c>
      <c r="DT246" s="6">
        <v>13.082000000000001</v>
      </c>
      <c r="DU246" s="6">
        <v>11.692</v>
      </c>
      <c r="DV246" s="6">
        <v>13.903</v>
      </c>
      <c r="DW246" s="6">
        <v>11.744</v>
      </c>
      <c r="DX246" s="6">
        <v>12.845000000000001</v>
      </c>
      <c r="DY246" s="6">
        <v>12.09</v>
      </c>
      <c r="DZ246" s="6">
        <v>16.663</v>
      </c>
      <c r="EA246" s="6">
        <v>10.500999999999999</v>
      </c>
      <c r="EB246" s="6">
        <v>13.044</v>
      </c>
      <c r="EC246" s="6">
        <v>11.145</v>
      </c>
      <c r="ED246" s="6">
        <v>14.61</v>
      </c>
      <c r="EE246" s="6">
        <v>12.673999999999999</v>
      </c>
      <c r="EF246" s="6">
        <v>11.436999999999999</v>
      </c>
      <c r="EG246" s="6">
        <v>11.073</v>
      </c>
      <c r="EH246" s="6">
        <v>13.821</v>
      </c>
      <c r="EI246" s="6">
        <v>11.621</v>
      </c>
      <c r="EJ246" s="6">
        <v>11.124000000000001</v>
      </c>
      <c r="EK246" s="6">
        <v>11.955</v>
      </c>
      <c r="EL246" s="6">
        <v>13.025</v>
      </c>
      <c r="EM246" s="6">
        <v>10.959</v>
      </c>
      <c r="EN246" s="6">
        <v>10.427</v>
      </c>
      <c r="EO246" s="6">
        <v>11.39</v>
      </c>
      <c r="EP246" s="6">
        <v>11.134</v>
      </c>
      <c r="EQ246" s="6">
        <v>10.988</v>
      </c>
      <c r="ER246" s="6">
        <v>11.371</v>
      </c>
      <c r="ES246" s="6">
        <v>11.345000000000001</v>
      </c>
      <c r="ET246" s="6">
        <v>13.218999999999999</v>
      </c>
      <c r="EU246" s="6">
        <v>10.217000000000001</v>
      </c>
      <c r="EV246" s="6">
        <v>11.445</v>
      </c>
      <c r="EW246" s="6">
        <v>9.734</v>
      </c>
      <c r="EX246" s="6">
        <v>12.246</v>
      </c>
      <c r="EY246" s="6">
        <v>9.67</v>
      </c>
      <c r="EZ246" s="6">
        <v>9.9879999999999995</v>
      </c>
      <c r="FA246" s="6">
        <v>10.738</v>
      </c>
      <c r="FB246" s="6">
        <v>11.795999999999999</v>
      </c>
      <c r="FC246" s="6">
        <v>9.7829999999999995</v>
      </c>
      <c r="FD246" s="6">
        <v>10.459</v>
      </c>
      <c r="FE246" s="6">
        <v>10.914999999999999</v>
      </c>
      <c r="FF246" s="6">
        <v>0</v>
      </c>
    </row>
    <row r="247" spans="1:162" x14ac:dyDescent="0.25">
      <c r="A247" s="1" t="s">
        <v>295</v>
      </c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20"/>
      <c r="P247" s="20"/>
      <c r="Q247" s="20"/>
      <c r="R247" s="20"/>
      <c r="S247" s="20"/>
      <c r="T247" s="20"/>
      <c r="U247" s="21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 t="s">
        <v>54</v>
      </c>
      <c r="AY247" s="12" t="s">
        <v>54</v>
      </c>
      <c r="BZ247" s="6">
        <v>6.28</v>
      </c>
      <c r="CA247" s="6">
        <v>104.25</v>
      </c>
      <c r="CB247" s="6">
        <v>6.03</v>
      </c>
      <c r="CC247" s="6">
        <v>20.43</v>
      </c>
      <c r="CD247" s="6">
        <v>28</v>
      </c>
      <c r="CE247" s="6">
        <v>83.12</v>
      </c>
      <c r="CF247" s="6">
        <v>107.18</v>
      </c>
      <c r="CG247" s="6">
        <v>145.83000000000001</v>
      </c>
      <c r="CH247" s="6">
        <v>52.45</v>
      </c>
      <c r="CI247" s="6">
        <v>40.97</v>
      </c>
      <c r="CJ247" s="6">
        <v>9.1300000000000008</v>
      </c>
      <c r="CK247" s="6">
        <v>86.72</v>
      </c>
      <c r="CL247" s="6">
        <v>5.75</v>
      </c>
      <c r="CM247" s="6">
        <v>51.69</v>
      </c>
      <c r="CN247" s="6">
        <v>72.39</v>
      </c>
      <c r="CO247" s="6">
        <v>46.78</v>
      </c>
      <c r="CP247" s="6">
        <v>6.79</v>
      </c>
      <c r="CQ247" s="6">
        <v>66.87</v>
      </c>
      <c r="CR247" s="6">
        <v>6.29</v>
      </c>
      <c r="CS247" s="6">
        <v>96.06</v>
      </c>
      <c r="CT247" s="6">
        <v>107.74</v>
      </c>
      <c r="CU247" s="6" t="s">
        <v>1314</v>
      </c>
      <c r="CV247" s="6">
        <v>9</v>
      </c>
      <c r="CW247" s="6">
        <v>24.39</v>
      </c>
      <c r="CX247" s="6">
        <v>63.536000000000001</v>
      </c>
      <c r="CY247" s="6">
        <v>33.393000000000001</v>
      </c>
      <c r="CZ247" s="6">
        <v>26.885000000000002</v>
      </c>
      <c r="DA247" s="6">
        <v>17.776</v>
      </c>
      <c r="DB247" s="6">
        <v>30.227</v>
      </c>
      <c r="DC247" s="6">
        <v>21.795999999999999</v>
      </c>
      <c r="DD247" s="6">
        <v>34.472999999999999</v>
      </c>
      <c r="DE247" s="6">
        <v>63.762999999999998</v>
      </c>
      <c r="DF247" s="6">
        <v>13.369</v>
      </c>
      <c r="DG247" s="6">
        <v>28.681999999999999</v>
      </c>
      <c r="DH247" s="6">
        <v>29.434999999999999</v>
      </c>
      <c r="DI247" s="6">
        <v>60.359000000000002</v>
      </c>
      <c r="DJ247" s="6">
        <v>32.503999999999998</v>
      </c>
      <c r="DK247" s="6">
        <v>32.716999999999999</v>
      </c>
      <c r="DL247" s="6">
        <v>16.962</v>
      </c>
      <c r="DM247" s="6">
        <v>70.945999999999998</v>
      </c>
      <c r="DN247" s="6">
        <v>26.454000000000001</v>
      </c>
      <c r="DO247" s="6">
        <v>71.412000000000006</v>
      </c>
      <c r="DP247" s="6">
        <v>35.511000000000003</v>
      </c>
      <c r="DQ247" s="6">
        <v>37.505000000000003</v>
      </c>
      <c r="DR247" s="6">
        <v>19.152999999999999</v>
      </c>
      <c r="DS247" s="6">
        <v>28.245000000000001</v>
      </c>
      <c r="DT247" s="6">
        <v>37.005000000000003</v>
      </c>
      <c r="DU247" s="6">
        <v>47.100999999999999</v>
      </c>
      <c r="DV247" s="6">
        <v>7.7949999999999999</v>
      </c>
      <c r="DW247" s="6">
        <v>36.734999999999999</v>
      </c>
      <c r="DX247" s="6">
        <v>31.411000000000001</v>
      </c>
      <c r="DY247" s="6">
        <v>119.51</v>
      </c>
      <c r="DZ247" s="6">
        <v>16.850999999999999</v>
      </c>
      <c r="EA247" s="6">
        <v>57.88</v>
      </c>
      <c r="EB247" s="6">
        <v>29.975999999999999</v>
      </c>
      <c r="EC247" s="6">
        <v>80.037999999999997</v>
      </c>
      <c r="ED247" s="6">
        <v>28.172000000000001</v>
      </c>
      <c r="EE247" s="6">
        <v>54.594000000000001</v>
      </c>
      <c r="EF247" s="6">
        <v>55.527999999999999</v>
      </c>
      <c r="EG247" s="6">
        <v>123.325</v>
      </c>
      <c r="EH247" s="6">
        <v>24.077000000000002</v>
      </c>
      <c r="EI247" s="6">
        <v>32.14</v>
      </c>
      <c r="EJ247" s="6">
        <v>30.498999999999999</v>
      </c>
      <c r="EK247" s="6">
        <v>95.432000000000002</v>
      </c>
      <c r="EL247" s="6">
        <v>24.93</v>
      </c>
      <c r="EM247" s="6">
        <v>46.326999999999998</v>
      </c>
      <c r="EN247" s="6">
        <v>37.853000000000002</v>
      </c>
      <c r="EO247" s="6">
        <v>67.412999999999997</v>
      </c>
      <c r="EP247" s="6">
        <v>11.613</v>
      </c>
      <c r="EQ247" s="6">
        <v>35.258000000000003</v>
      </c>
      <c r="ER247" s="6">
        <v>24.335000000000001</v>
      </c>
      <c r="ES247" s="6">
        <v>70.515000000000001</v>
      </c>
      <c r="ET247" s="6">
        <v>22.943000000000001</v>
      </c>
      <c r="EU247" s="6">
        <v>43.637999999999998</v>
      </c>
      <c r="EV247" s="6">
        <v>34.128999999999998</v>
      </c>
      <c r="EW247" s="6">
        <v>71.748000000000005</v>
      </c>
      <c r="EX247" s="6">
        <v>43.268999999999998</v>
      </c>
      <c r="EY247" s="6">
        <v>45.085999999999999</v>
      </c>
      <c r="EZ247" s="6">
        <v>35.841999999999999</v>
      </c>
      <c r="FA247" s="6">
        <v>47.476999999999997</v>
      </c>
      <c r="FB247" s="6">
        <v>9.4</v>
      </c>
      <c r="FC247" s="6">
        <v>30.722000000000001</v>
      </c>
      <c r="FD247" s="6">
        <v>47.484999999999999</v>
      </c>
      <c r="FE247" s="6">
        <v>32.966999999999999</v>
      </c>
      <c r="FF247" s="6">
        <v>0</v>
      </c>
    </row>
    <row r="248" spans="1:162" x14ac:dyDescent="0.25">
      <c r="A248" s="1" t="s">
        <v>296</v>
      </c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20"/>
      <c r="P248" s="20"/>
      <c r="Q248" s="20"/>
      <c r="R248" s="20"/>
      <c r="S248" s="20"/>
      <c r="T248" s="20"/>
      <c r="U248" s="21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 t="s">
        <v>54</v>
      </c>
      <c r="AY248" s="12" t="s">
        <v>54</v>
      </c>
      <c r="BZ248" s="6">
        <v>82.04</v>
      </c>
      <c r="CA248" s="6">
        <v>107.07</v>
      </c>
      <c r="CB248" s="6">
        <v>108.8</v>
      </c>
      <c r="CC248" s="6">
        <v>63.57</v>
      </c>
      <c r="CD248" s="6">
        <v>57.09</v>
      </c>
      <c r="CE248" s="6">
        <v>127.11</v>
      </c>
      <c r="CF248" s="6">
        <v>50.82</v>
      </c>
      <c r="CG248" s="6">
        <v>110.48</v>
      </c>
      <c r="CH248" s="6">
        <v>148.72999999999999</v>
      </c>
      <c r="CI248" s="6">
        <v>145.22</v>
      </c>
      <c r="CJ248" s="6">
        <v>99.12</v>
      </c>
      <c r="CK248" s="6">
        <v>196.43</v>
      </c>
      <c r="CL248" s="6">
        <v>136.62</v>
      </c>
      <c r="CM248" s="6">
        <v>148.63999999999999</v>
      </c>
      <c r="CN248" s="6">
        <v>78.42</v>
      </c>
      <c r="CO248" s="6">
        <v>190.7</v>
      </c>
      <c r="CP248" s="6">
        <v>142.93</v>
      </c>
      <c r="CQ248" s="6">
        <v>80.180000000000007</v>
      </c>
      <c r="CR248" s="6">
        <v>77.89</v>
      </c>
      <c r="CS248" s="6">
        <v>142.37</v>
      </c>
      <c r="CT248" s="6">
        <v>112.67</v>
      </c>
      <c r="CU248" s="6">
        <v>146.06</v>
      </c>
      <c r="CV248" s="6">
        <v>88.26</v>
      </c>
      <c r="CW248" s="6">
        <v>85.16</v>
      </c>
      <c r="CX248" s="6">
        <v>95.724000000000004</v>
      </c>
      <c r="CY248" s="6">
        <v>81.143000000000001</v>
      </c>
      <c r="CZ248" s="6">
        <v>101.777</v>
      </c>
      <c r="DA248" s="6">
        <v>156.04300000000001</v>
      </c>
      <c r="DB248" s="6">
        <v>84.19</v>
      </c>
      <c r="DC248" s="6">
        <v>76.462999999999994</v>
      </c>
      <c r="DD248" s="6">
        <v>68.932000000000002</v>
      </c>
      <c r="DE248" s="6">
        <v>120.002</v>
      </c>
      <c r="DF248" s="6">
        <v>82.8</v>
      </c>
      <c r="DG248" s="6">
        <v>56.009</v>
      </c>
      <c r="DH248" s="6">
        <v>72.989000000000004</v>
      </c>
      <c r="DI248" s="6">
        <v>56.844000000000001</v>
      </c>
      <c r="DJ248" s="6">
        <v>99.430999999999997</v>
      </c>
      <c r="DK248" s="6">
        <v>98.415000000000006</v>
      </c>
      <c r="DL248" s="6">
        <v>75.524000000000001</v>
      </c>
      <c r="DM248" s="6">
        <v>106.01300000000001</v>
      </c>
      <c r="DN248" s="6">
        <v>79.001999999999995</v>
      </c>
      <c r="DO248" s="6">
        <v>68.638999999999996</v>
      </c>
      <c r="DP248" s="6">
        <v>54.680999999999997</v>
      </c>
      <c r="DQ248" s="6">
        <v>89.135999999999996</v>
      </c>
      <c r="DR248" s="6">
        <v>63.042000000000002</v>
      </c>
      <c r="DS248" s="6">
        <v>62.469000000000001</v>
      </c>
      <c r="DT248" s="6">
        <v>72.024000000000001</v>
      </c>
      <c r="DU248" s="6">
        <v>91.17</v>
      </c>
      <c r="DV248" s="6">
        <v>89.048000000000002</v>
      </c>
      <c r="DW248" s="6">
        <v>66.224999999999994</v>
      </c>
      <c r="DX248" s="6">
        <v>71.709000000000003</v>
      </c>
      <c r="DY248" s="6">
        <v>75.546999999999997</v>
      </c>
      <c r="DZ248" s="6">
        <v>62.381999999999998</v>
      </c>
      <c r="EA248" s="6">
        <v>57.305</v>
      </c>
      <c r="EB248" s="6">
        <v>91.144000000000005</v>
      </c>
      <c r="EC248" s="6">
        <v>108.81399999999999</v>
      </c>
      <c r="ED248" s="6">
        <v>59.01</v>
      </c>
      <c r="EE248" s="6">
        <v>88.304000000000002</v>
      </c>
      <c r="EF248" s="6">
        <v>80.94</v>
      </c>
      <c r="EG248" s="6">
        <v>89.38</v>
      </c>
      <c r="EH248" s="6">
        <v>58.442</v>
      </c>
      <c r="EI248" s="6">
        <v>59.496000000000002</v>
      </c>
      <c r="EJ248" s="6">
        <v>99.597999999999999</v>
      </c>
      <c r="EK248" s="6">
        <v>90.552999999999997</v>
      </c>
      <c r="EL248" s="6">
        <v>94.233999999999995</v>
      </c>
      <c r="EM248" s="6">
        <v>63.889000000000003</v>
      </c>
      <c r="EN248" s="6">
        <v>69.278999999999996</v>
      </c>
      <c r="EO248" s="6">
        <v>83.197000000000003</v>
      </c>
      <c r="EP248" s="6">
        <v>104.3</v>
      </c>
      <c r="EQ248" s="6">
        <v>57.115000000000002</v>
      </c>
      <c r="ER248" s="6">
        <v>57.646999999999998</v>
      </c>
      <c r="ES248" s="6">
        <v>81.707999999999998</v>
      </c>
      <c r="ET248" s="6">
        <v>66.653999999999996</v>
      </c>
      <c r="EU248" s="6">
        <v>37.186</v>
      </c>
      <c r="EV248" s="6">
        <v>48.194000000000003</v>
      </c>
      <c r="EW248" s="6">
        <v>65.120999999999995</v>
      </c>
      <c r="EX248" s="6">
        <v>47.628</v>
      </c>
      <c r="EY248" s="6">
        <v>70.096999999999994</v>
      </c>
      <c r="EZ248" s="6">
        <v>66.405000000000001</v>
      </c>
      <c r="FA248" s="6">
        <v>83.623999999999995</v>
      </c>
      <c r="FB248" s="6">
        <v>48.399000000000001</v>
      </c>
      <c r="FC248" s="6">
        <v>39.863999999999997</v>
      </c>
      <c r="FD248" s="6">
        <v>74.554000000000002</v>
      </c>
      <c r="FE248" s="6">
        <v>59.62</v>
      </c>
      <c r="FF248" s="6">
        <v>0</v>
      </c>
    </row>
    <row r="249" spans="1:162" x14ac:dyDescent="0.25">
      <c r="A249" s="1" t="s">
        <v>297</v>
      </c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20"/>
      <c r="P249" s="20"/>
      <c r="Q249" s="20"/>
      <c r="R249" s="20"/>
      <c r="S249" s="20"/>
      <c r="T249" s="20"/>
      <c r="U249" s="21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 t="s">
        <v>54</v>
      </c>
      <c r="AY249" s="12" t="s">
        <v>54</v>
      </c>
      <c r="BZ249" s="6">
        <v>3.92</v>
      </c>
      <c r="CA249" s="6">
        <v>5.1100000000000003</v>
      </c>
      <c r="CB249" s="6">
        <v>3.36</v>
      </c>
      <c r="CC249" s="6">
        <v>9.31</v>
      </c>
      <c r="CD249" s="6">
        <v>2.87</v>
      </c>
      <c r="CE249" s="6">
        <v>2.66</v>
      </c>
      <c r="CF249" s="6">
        <v>4.78</v>
      </c>
      <c r="CG249" s="6">
        <v>4.42</v>
      </c>
      <c r="CH249" s="6">
        <v>53.27</v>
      </c>
      <c r="CI249" s="6">
        <v>5.37</v>
      </c>
      <c r="CJ249" s="6">
        <v>7.19</v>
      </c>
      <c r="CK249" s="6">
        <v>4.5199999999999996</v>
      </c>
      <c r="CL249" s="6">
        <v>6.78</v>
      </c>
      <c r="CM249" s="6">
        <v>22.1</v>
      </c>
      <c r="CN249" s="6">
        <v>5.73</v>
      </c>
      <c r="CO249" s="6">
        <v>31.22</v>
      </c>
      <c r="CP249" s="6">
        <v>9.8800000000000008</v>
      </c>
      <c r="CQ249" s="6">
        <v>4.7699999999999996</v>
      </c>
      <c r="CR249" s="6">
        <v>3.59</v>
      </c>
      <c r="CS249" s="6">
        <v>18</v>
      </c>
      <c r="CT249" s="6">
        <v>19.03</v>
      </c>
      <c r="CU249" s="6">
        <v>7.67</v>
      </c>
      <c r="CV249" s="6">
        <v>2.93</v>
      </c>
      <c r="CW249" s="6">
        <v>7.73</v>
      </c>
      <c r="CX249" s="6">
        <v>2.5259999999999998</v>
      </c>
      <c r="CY249" s="6">
        <v>7.9340000000000002</v>
      </c>
      <c r="CZ249" s="6">
        <v>6.194</v>
      </c>
      <c r="DA249" s="6">
        <v>1.9770000000000001</v>
      </c>
      <c r="DB249" s="6">
        <v>6.0549999999999997</v>
      </c>
      <c r="DC249" s="6">
        <v>27.097000000000001</v>
      </c>
      <c r="DD249" s="6">
        <v>4.625</v>
      </c>
      <c r="DE249" s="6">
        <v>2.8439999999999999</v>
      </c>
      <c r="DF249" s="6">
        <v>12.185</v>
      </c>
      <c r="DG249" s="6">
        <v>12.35</v>
      </c>
      <c r="DH249" s="6">
        <v>5.9770000000000003</v>
      </c>
      <c r="DI249" s="6">
        <v>7.9770000000000003</v>
      </c>
      <c r="DJ249" s="6">
        <v>8.4770000000000003</v>
      </c>
      <c r="DK249" s="6">
        <v>8.0459999999999994</v>
      </c>
      <c r="DL249" s="6">
        <v>7.5039999999999996</v>
      </c>
      <c r="DM249" s="6">
        <v>5.0119999999999996</v>
      </c>
      <c r="DN249" s="6">
        <v>5.7560000000000002</v>
      </c>
      <c r="DO249" s="6">
        <v>4.7640000000000002</v>
      </c>
      <c r="DP249" s="6">
        <v>3.2029999999999998</v>
      </c>
      <c r="DQ249" s="6">
        <v>9.0559999999999992</v>
      </c>
      <c r="DR249" s="6">
        <v>2.8210000000000002</v>
      </c>
      <c r="DS249" s="6">
        <v>7.9379999999999997</v>
      </c>
      <c r="DT249" s="6">
        <v>3.9460000000000002</v>
      </c>
      <c r="DU249" s="6">
        <v>9.9559999999999995</v>
      </c>
      <c r="DV249" s="6">
        <v>24.016999999999999</v>
      </c>
      <c r="DW249" s="6">
        <v>7.5049999999999999</v>
      </c>
      <c r="DX249" s="6">
        <v>7.3419999999999996</v>
      </c>
      <c r="DY249" s="6">
        <v>6.0270000000000001</v>
      </c>
      <c r="DZ249" s="6">
        <v>4.93</v>
      </c>
      <c r="EA249" s="6">
        <v>8.0489999999999995</v>
      </c>
      <c r="EB249" s="6">
        <v>9.7889999999999997</v>
      </c>
      <c r="EC249" s="6">
        <v>9.484</v>
      </c>
      <c r="ED249" s="6">
        <v>5.1740000000000004</v>
      </c>
      <c r="EE249" s="6">
        <v>3.6179999999999999</v>
      </c>
      <c r="EF249" s="6">
        <v>3.8879999999999999</v>
      </c>
      <c r="EG249" s="6">
        <v>20.03</v>
      </c>
      <c r="EH249" s="6">
        <v>6.1609999999999996</v>
      </c>
      <c r="EI249" s="6">
        <v>2.9289999999999998</v>
      </c>
      <c r="EJ249" s="6">
        <v>6.4359999999999999</v>
      </c>
      <c r="EK249" s="6">
        <v>9.5779999999999994</v>
      </c>
      <c r="EL249" s="6">
        <v>3.2229999999999999</v>
      </c>
      <c r="EM249" s="6">
        <v>18.428000000000001</v>
      </c>
      <c r="EN249" s="6">
        <v>5.4480000000000004</v>
      </c>
      <c r="EO249" s="6">
        <v>13.552</v>
      </c>
      <c r="EP249" s="6">
        <v>2.9750000000000001</v>
      </c>
      <c r="EQ249" s="6">
        <v>4.3879999999999999</v>
      </c>
      <c r="ER249" s="6">
        <v>6.516</v>
      </c>
      <c r="ES249" s="6">
        <v>15.67</v>
      </c>
      <c r="ET249" s="6">
        <v>6.2320000000000002</v>
      </c>
      <c r="EU249" s="6">
        <v>7.1520000000000001</v>
      </c>
      <c r="EV249" s="6">
        <v>7.7450000000000001</v>
      </c>
      <c r="EW249" s="6">
        <v>4.3239999999999998</v>
      </c>
      <c r="EX249" s="6">
        <v>10.521000000000001</v>
      </c>
      <c r="EY249" s="6">
        <v>8.2680000000000007</v>
      </c>
      <c r="EZ249" s="6">
        <v>10.787000000000001</v>
      </c>
      <c r="FA249" s="6">
        <v>4.3330000000000002</v>
      </c>
      <c r="FB249" s="6">
        <v>2.5430000000000001</v>
      </c>
      <c r="FC249" s="6">
        <v>15.683</v>
      </c>
      <c r="FD249" s="6">
        <v>1.9370000000000001</v>
      </c>
      <c r="FE249" s="6">
        <v>3.9580000000000002</v>
      </c>
      <c r="FF249" s="6">
        <v>0</v>
      </c>
    </row>
    <row r="250" spans="1:162" x14ac:dyDescent="0.25">
      <c r="A250" s="1" t="s">
        <v>298</v>
      </c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22"/>
      <c r="P250" s="22"/>
      <c r="Q250" s="22"/>
      <c r="R250" s="22"/>
      <c r="S250" s="22"/>
      <c r="T250" s="22"/>
      <c r="U250" s="23"/>
      <c r="V250" s="22"/>
      <c r="W250" s="22"/>
      <c r="X250" s="22"/>
      <c r="Y250" s="22"/>
      <c r="Z250" s="22"/>
      <c r="AA250" s="22"/>
      <c r="AB250" s="22"/>
      <c r="AC250" s="22"/>
      <c r="AD250" s="22"/>
      <c r="AE250" s="24"/>
      <c r="AF250" s="24"/>
      <c r="AG250" s="24"/>
      <c r="AH250" s="24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 t="s">
        <v>54</v>
      </c>
      <c r="AY250" s="12" t="s">
        <v>54</v>
      </c>
      <c r="BZ250" s="6">
        <v>13.81</v>
      </c>
      <c r="CA250" s="6">
        <v>13.75</v>
      </c>
      <c r="CB250" s="6">
        <v>14.59</v>
      </c>
      <c r="CC250" s="6">
        <v>15.65</v>
      </c>
      <c r="CD250" s="6">
        <v>14.31</v>
      </c>
      <c r="CE250" s="6">
        <v>13.05</v>
      </c>
      <c r="CF250" s="6">
        <v>17.04</v>
      </c>
      <c r="CG250" s="6">
        <v>17.559999999999999</v>
      </c>
      <c r="CH250" s="6">
        <v>17.29</v>
      </c>
      <c r="CI250" s="6">
        <v>15.24</v>
      </c>
      <c r="CJ250" s="6">
        <v>13.49</v>
      </c>
      <c r="CK250" s="6">
        <v>14.71</v>
      </c>
      <c r="CL250" s="6">
        <v>15.12</v>
      </c>
      <c r="CM250" s="6">
        <v>14.22</v>
      </c>
      <c r="CN250" s="6">
        <v>12.78</v>
      </c>
      <c r="CO250" s="6">
        <v>13.87</v>
      </c>
      <c r="CP250" s="6">
        <v>15.9</v>
      </c>
      <c r="CQ250" s="6">
        <v>13.32</v>
      </c>
      <c r="CR250" s="6">
        <v>12.08</v>
      </c>
      <c r="CS250" s="6">
        <v>13.72</v>
      </c>
      <c r="CT250" s="6">
        <v>16.399999999999999</v>
      </c>
      <c r="CU250" s="6">
        <v>13.47</v>
      </c>
      <c r="CV250" s="6">
        <v>12.41</v>
      </c>
      <c r="CW250" s="6">
        <v>12.38</v>
      </c>
      <c r="CX250" s="6">
        <v>15.242000000000001</v>
      </c>
      <c r="CY250" s="6">
        <v>12.801</v>
      </c>
      <c r="CZ250" s="6">
        <v>14.361000000000001</v>
      </c>
      <c r="DA250" s="6">
        <v>16.623999999999999</v>
      </c>
      <c r="DB250" s="6">
        <v>13.836</v>
      </c>
      <c r="DC250" s="6">
        <v>13.577999999999999</v>
      </c>
      <c r="DD250" s="6">
        <v>14.303000000000001</v>
      </c>
      <c r="DE250" s="6">
        <v>16.058</v>
      </c>
      <c r="DF250" s="6">
        <v>14.333</v>
      </c>
      <c r="DG250" s="6">
        <v>13.041</v>
      </c>
      <c r="DH250" s="6">
        <v>14.262</v>
      </c>
      <c r="DI250" s="6">
        <v>13.29</v>
      </c>
      <c r="DJ250" s="6">
        <v>15.409000000000001</v>
      </c>
      <c r="DK250" s="6">
        <v>14.566000000000001</v>
      </c>
      <c r="DL250" s="6">
        <v>13.526</v>
      </c>
      <c r="DM250" s="6">
        <v>15.465999999999999</v>
      </c>
      <c r="DN250" s="6">
        <v>15.125</v>
      </c>
      <c r="DO250" s="6">
        <v>12.885</v>
      </c>
      <c r="DP250" s="6">
        <v>12.705</v>
      </c>
      <c r="DQ250" s="6">
        <v>13.46</v>
      </c>
      <c r="DR250" s="6">
        <v>13.97</v>
      </c>
      <c r="DS250" s="6">
        <v>12.472</v>
      </c>
      <c r="DT250" s="6">
        <v>14.074</v>
      </c>
      <c r="DU250" s="6">
        <v>14.581</v>
      </c>
      <c r="DV250" s="6">
        <v>16.021999999999998</v>
      </c>
      <c r="DW250" s="6">
        <v>12.44</v>
      </c>
      <c r="DX250" s="6">
        <v>14.816000000000001</v>
      </c>
      <c r="DY250" s="6">
        <v>15.214</v>
      </c>
      <c r="DZ250" s="6">
        <v>15.419</v>
      </c>
      <c r="EA250" s="6">
        <v>12.734</v>
      </c>
      <c r="EB250" s="6">
        <v>15.772</v>
      </c>
      <c r="EC250" s="6">
        <v>14.787000000000001</v>
      </c>
      <c r="ED250" s="6">
        <v>14.486000000000001</v>
      </c>
      <c r="EE250" s="6">
        <v>13.907999999999999</v>
      </c>
      <c r="EF250" s="6">
        <v>13.329000000000001</v>
      </c>
      <c r="EG250" s="6">
        <v>14.26</v>
      </c>
      <c r="EH250" s="6">
        <v>13.117000000000001</v>
      </c>
      <c r="EI250" s="6">
        <v>11.288</v>
      </c>
      <c r="EJ250" s="6">
        <v>13.374000000000001</v>
      </c>
      <c r="EK250" s="6">
        <v>15.103</v>
      </c>
      <c r="EL250" s="6">
        <v>14.5</v>
      </c>
      <c r="EM250" s="6">
        <v>12.736000000000001</v>
      </c>
      <c r="EN250" s="6">
        <v>12.516999999999999</v>
      </c>
      <c r="EO250" s="6">
        <v>14.315</v>
      </c>
      <c r="EP250" s="6">
        <v>12.624000000000001</v>
      </c>
      <c r="EQ250" s="6">
        <v>10.97</v>
      </c>
      <c r="ER250" s="6">
        <v>12.307</v>
      </c>
      <c r="ES250" s="6">
        <v>13.042</v>
      </c>
      <c r="ET250" s="6">
        <v>11.696999999999999</v>
      </c>
      <c r="EU250" s="6">
        <v>10.109</v>
      </c>
      <c r="EV250" s="6">
        <v>10.699</v>
      </c>
      <c r="EW250" s="6">
        <v>10.036</v>
      </c>
      <c r="EX250" s="6">
        <v>10.91</v>
      </c>
      <c r="EY250" s="6">
        <v>9.93</v>
      </c>
      <c r="EZ250" s="6">
        <v>10.259</v>
      </c>
      <c r="FA250" s="6">
        <v>10.608000000000001</v>
      </c>
      <c r="FB250" s="6">
        <v>10.002000000000001</v>
      </c>
      <c r="FC250" s="6">
        <v>9.375</v>
      </c>
      <c r="FD250" s="6">
        <v>10.593</v>
      </c>
      <c r="FE250" s="6">
        <v>9.8620000000000001</v>
      </c>
      <c r="FF250" s="6">
        <v>0</v>
      </c>
    </row>
    <row r="251" spans="1:162" ht="48" customHeight="1" x14ac:dyDescent="0.25">
      <c r="A251" s="1" t="s">
        <v>299</v>
      </c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20"/>
      <c r="P251" s="20"/>
      <c r="Q251" s="20"/>
      <c r="R251" s="20"/>
      <c r="S251" s="20"/>
      <c r="T251" s="20"/>
      <c r="U251" s="21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 t="s">
        <v>54</v>
      </c>
      <c r="AY251" s="12" t="s">
        <v>54</v>
      </c>
      <c r="BZ251" s="6">
        <v>14.73</v>
      </c>
      <c r="CA251" s="6">
        <v>17.97</v>
      </c>
      <c r="CB251" s="6">
        <v>12.8</v>
      </c>
      <c r="CC251" s="6">
        <v>16</v>
      </c>
      <c r="CD251" s="6">
        <v>8.24</v>
      </c>
      <c r="CE251" s="6">
        <v>15.62</v>
      </c>
      <c r="CF251" s="6">
        <v>10.66</v>
      </c>
      <c r="CG251" s="6">
        <v>10.63</v>
      </c>
      <c r="CH251" s="6">
        <v>9.19</v>
      </c>
      <c r="CI251" s="6">
        <v>10.73</v>
      </c>
      <c r="CJ251" s="6">
        <v>12.63</v>
      </c>
      <c r="CK251" s="6">
        <v>12.41</v>
      </c>
      <c r="CL251" s="6">
        <v>13.19</v>
      </c>
      <c r="CM251" s="6">
        <v>12.91</v>
      </c>
      <c r="CN251" s="6">
        <v>10.91</v>
      </c>
      <c r="CO251" s="6">
        <v>21.4</v>
      </c>
      <c r="CP251" s="6">
        <v>8.5500000000000007</v>
      </c>
      <c r="CQ251" s="6">
        <v>11.14</v>
      </c>
      <c r="CR251" s="6">
        <v>15.84</v>
      </c>
      <c r="CS251" s="6">
        <v>10.34</v>
      </c>
      <c r="CT251" s="6">
        <v>9.48</v>
      </c>
      <c r="CU251" s="6">
        <v>11.52</v>
      </c>
      <c r="CV251" s="6">
        <v>8.83</v>
      </c>
      <c r="CW251" s="6">
        <v>10.039999999999999</v>
      </c>
      <c r="CX251" s="6">
        <v>9.73</v>
      </c>
      <c r="CY251" s="6">
        <v>10.991</v>
      </c>
      <c r="CZ251" s="6">
        <v>11.523</v>
      </c>
      <c r="DA251" s="6">
        <v>12.446999999999999</v>
      </c>
      <c r="DB251" s="6">
        <v>15.864000000000001</v>
      </c>
      <c r="DC251" s="6">
        <v>13.005000000000001</v>
      </c>
      <c r="DD251" s="6">
        <v>13.212999999999999</v>
      </c>
      <c r="DE251" s="6">
        <v>11.39</v>
      </c>
      <c r="DF251" s="6">
        <v>13.127000000000001</v>
      </c>
      <c r="DG251" s="6">
        <v>12.336</v>
      </c>
      <c r="DH251" s="6">
        <v>12.148</v>
      </c>
      <c r="DI251" s="6">
        <v>18.36</v>
      </c>
      <c r="DJ251" s="6">
        <v>12.58</v>
      </c>
      <c r="DK251" s="6">
        <v>13.016999999999999</v>
      </c>
      <c r="DL251" s="6">
        <v>10.814</v>
      </c>
      <c r="DM251" s="6">
        <v>12.888</v>
      </c>
      <c r="DN251" s="6">
        <v>12.803000000000001</v>
      </c>
      <c r="DO251" s="6">
        <v>11.016999999999999</v>
      </c>
      <c r="DP251" s="6">
        <v>11.321</v>
      </c>
      <c r="DQ251" s="6">
        <v>13.598000000000001</v>
      </c>
      <c r="DR251" s="6">
        <v>10.263</v>
      </c>
      <c r="DS251" s="6">
        <v>15.843</v>
      </c>
      <c r="DT251" s="6">
        <v>13.11</v>
      </c>
      <c r="DU251" s="6">
        <v>13.087</v>
      </c>
      <c r="DV251" s="6">
        <v>14.337999999999999</v>
      </c>
      <c r="DW251" s="6">
        <v>14.981999999999999</v>
      </c>
      <c r="DX251" s="6">
        <v>16.315999999999999</v>
      </c>
      <c r="DY251" s="6">
        <v>14.749000000000001</v>
      </c>
      <c r="DZ251" s="6">
        <v>11.611000000000001</v>
      </c>
      <c r="EA251" s="6">
        <v>19.146999999999998</v>
      </c>
      <c r="EB251" s="6">
        <v>12.837</v>
      </c>
      <c r="EC251" s="6">
        <v>18.713999999999999</v>
      </c>
      <c r="ED251" s="6">
        <v>13.978999999999999</v>
      </c>
      <c r="EE251" s="6">
        <v>19.827000000000002</v>
      </c>
      <c r="EF251" s="6">
        <v>18.739999999999998</v>
      </c>
      <c r="EG251" s="6">
        <v>17.542000000000002</v>
      </c>
      <c r="EH251" s="6">
        <v>12.787000000000001</v>
      </c>
      <c r="EI251" s="6">
        <v>13.815</v>
      </c>
      <c r="EJ251" s="6">
        <v>17.713000000000001</v>
      </c>
      <c r="EK251" s="6">
        <v>14.222</v>
      </c>
      <c r="EL251" s="6">
        <v>10.98</v>
      </c>
      <c r="EM251" s="6">
        <v>13.737</v>
      </c>
      <c r="EN251" s="6">
        <v>14.35</v>
      </c>
      <c r="EO251" s="6">
        <v>12.943</v>
      </c>
      <c r="EP251" s="6">
        <v>11.135999999999999</v>
      </c>
      <c r="EQ251" s="6">
        <v>13.333</v>
      </c>
      <c r="ER251" s="6">
        <v>15.211</v>
      </c>
      <c r="ES251" s="6">
        <v>17.103000000000002</v>
      </c>
      <c r="ET251" s="6">
        <v>13.492000000000001</v>
      </c>
      <c r="EU251" s="6">
        <v>12.888</v>
      </c>
      <c r="EV251" s="6">
        <v>9.6950000000000003</v>
      </c>
      <c r="EW251" s="6">
        <v>9.8689999999999998</v>
      </c>
      <c r="EX251" s="6">
        <v>13.836</v>
      </c>
      <c r="EY251" s="6">
        <v>13.558999999999999</v>
      </c>
      <c r="EZ251" s="6">
        <v>9.4420000000000002</v>
      </c>
      <c r="FA251" s="6">
        <v>13.448</v>
      </c>
      <c r="FB251" s="6">
        <v>10.682</v>
      </c>
      <c r="FC251" s="6">
        <v>8.548</v>
      </c>
      <c r="FD251" s="6">
        <v>8.1780000000000008</v>
      </c>
      <c r="FE251" s="6">
        <v>10.622</v>
      </c>
      <c r="FF251" s="6">
        <v>0</v>
      </c>
    </row>
    <row r="252" spans="1:162" x14ac:dyDescent="0.25">
      <c r="A252" s="1" t="s">
        <v>300</v>
      </c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20"/>
      <c r="P252" s="20"/>
      <c r="Q252" s="20"/>
      <c r="R252" s="20"/>
      <c r="S252" s="20"/>
      <c r="T252" s="20"/>
      <c r="U252" s="21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 t="s">
        <v>54</v>
      </c>
      <c r="AY252" s="12" t="s">
        <v>54</v>
      </c>
      <c r="BZ252" s="6">
        <v>16.7</v>
      </c>
      <c r="CA252" s="6">
        <v>20.6</v>
      </c>
      <c r="CB252" s="6">
        <v>22.23</v>
      </c>
      <c r="CC252" s="6">
        <v>17.97</v>
      </c>
      <c r="CD252" s="6">
        <v>19.12</v>
      </c>
      <c r="CE252" s="6">
        <v>19.96</v>
      </c>
      <c r="CF252" s="6">
        <v>17.48</v>
      </c>
      <c r="CG252" s="6">
        <v>19.739999999999998</v>
      </c>
      <c r="CH252" s="6">
        <v>16.77</v>
      </c>
      <c r="CI252" s="6">
        <v>20.170000000000002</v>
      </c>
      <c r="CJ252" s="6">
        <v>24.08</v>
      </c>
      <c r="CK252" s="6">
        <v>18.510000000000002</v>
      </c>
      <c r="CL252" s="6">
        <v>18.38</v>
      </c>
      <c r="CM252" s="6">
        <v>22.66</v>
      </c>
      <c r="CN252" s="6">
        <v>21.75</v>
      </c>
      <c r="CO252" s="6">
        <v>16.57</v>
      </c>
      <c r="CP252" s="6">
        <v>15.17</v>
      </c>
      <c r="CQ252" s="6">
        <v>18.899999999999999</v>
      </c>
      <c r="CR252" s="6">
        <v>15.07</v>
      </c>
      <c r="CS252" s="6">
        <v>14.22</v>
      </c>
      <c r="CT252" s="6">
        <v>17.34</v>
      </c>
      <c r="CU252" s="6">
        <v>16.63</v>
      </c>
      <c r="CV252" s="6">
        <v>16.72</v>
      </c>
      <c r="CW252" s="6">
        <v>14.48</v>
      </c>
      <c r="CX252" s="6">
        <v>14.987</v>
      </c>
      <c r="CY252" s="6">
        <v>16.748000000000001</v>
      </c>
      <c r="CZ252" s="6">
        <v>17.283000000000001</v>
      </c>
      <c r="DA252" s="6">
        <v>16.460999999999999</v>
      </c>
      <c r="DB252" s="6">
        <v>14.03</v>
      </c>
      <c r="DC252" s="6">
        <v>19.23</v>
      </c>
      <c r="DD252" s="6">
        <v>16.529</v>
      </c>
      <c r="DE252" s="6">
        <v>15.831</v>
      </c>
      <c r="DF252" s="6">
        <v>15.805999999999999</v>
      </c>
      <c r="DG252" s="6">
        <v>18.245999999999999</v>
      </c>
      <c r="DH252" s="6">
        <v>16.071999999999999</v>
      </c>
      <c r="DI252" s="6">
        <v>17.149000000000001</v>
      </c>
      <c r="DJ252" s="6">
        <v>14.624000000000001</v>
      </c>
      <c r="DK252" s="6">
        <v>16.623999999999999</v>
      </c>
      <c r="DL252" s="6">
        <v>20.145</v>
      </c>
      <c r="DM252" s="6">
        <v>16.341999999999999</v>
      </c>
      <c r="DN252" s="6">
        <v>15.781000000000001</v>
      </c>
      <c r="DO252" s="6">
        <v>19.059000000000001</v>
      </c>
      <c r="DP252" s="6">
        <v>16.437000000000001</v>
      </c>
      <c r="DQ252" s="6">
        <v>16.332000000000001</v>
      </c>
      <c r="DR252" s="6">
        <v>15.694000000000001</v>
      </c>
      <c r="DS252" s="6">
        <v>21.497</v>
      </c>
      <c r="DT252" s="6">
        <v>16.327999999999999</v>
      </c>
      <c r="DU252" s="6">
        <v>17.338000000000001</v>
      </c>
      <c r="DV252" s="6">
        <v>18.097000000000001</v>
      </c>
      <c r="DW252" s="6">
        <v>20.672000000000001</v>
      </c>
      <c r="DX252" s="6">
        <v>17.62</v>
      </c>
      <c r="DY252" s="6">
        <v>19.13</v>
      </c>
      <c r="DZ252" s="6">
        <v>15.048999999999999</v>
      </c>
      <c r="EA252" s="6">
        <v>20.702999999999999</v>
      </c>
      <c r="EB252" s="6">
        <v>21.494</v>
      </c>
      <c r="EC252" s="6">
        <v>16.600000000000001</v>
      </c>
      <c r="ED252" s="6">
        <v>20.440000000000001</v>
      </c>
      <c r="EE252" s="6">
        <v>28.594999999999999</v>
      </c>
      <c r="EF252" s="6">
        <v>20.015000000000001</v>
      </c>
      <c r="EG252" s="6">
        <v>15.923</v>
      </c>
      <c r="EH252" s="6">
        <v>13.667999999999999</v>
      </c>
      <c r="EI252" s="6">
        <v>18.236000000000001</v>
      </c>
      <c r="EJ252" s="6">
        <v>21.074000000000002</v>
      </c>
      <c r="EK252" s="6">
        <v>15.882999999999999</v>
      </c>
      <c r="EL252" s="6">
        <v>13.843</v>
      </c>
      <c r="EM252" s="6">
        <v>24.974</v>
      </c>
      <c r="EN252" s="6">
        <v>19.847000000000001</v>
      </c>
      <c r="EO252" s="6">
        <v>19.303999999999998</v>
      </c>
      <c r="EP252" s="6">
        <v>16.975999999999999</v>
      </c>
      <c r="EQ252" s="6">
        <v>23.972999999999999</v>
      </c>
      <c r="ER252" s="6">
        <v>17.141999999999999</v>
      </c>
      <c r="ES252" s="6">
        <v>16.739999999999998</v>
      </c>
      <c r="ET252" s="6">
        <v>15.121</v>
      </c>
      <c r="EU252" s="6">
        <v>20.989000000000001</v>
      </c>
      <c r="EV252" s="6">
        <v>19.747</v>
      </c>
      <c r="EW252" s="6">
        <v>12.986000000000001</v>
      </c>
      <c r="EX252" s="6">
        <v>13.119</v>
      </c>
      <c r="EY252" s="6">
        <v>16.713999999999999</v>
      </c>
      <c r="EZ252" s="6">
        <v>16.738</v>
      </c>
      <c r="FA252" s="6">
        <v>13.353</v>
      </c>
      <c r="FB252" s="6">
        <v>11.818</v>
      </c>
      <c r="FC252" s="6">
        <v>14.637</v>
      </c>
      <c r="FD252" s="6">
        <v>12.776999999999999</v>
      </c>
      <c r="FE252" s="6">
        <v>12.516</v>
      </c>
      <c r="FF252" s="6">
        <v>0</v>
      </c>
    </row>
    <row r="253" spans="1:162" x14ac:dyDescent="0.25">
      <c r="A253" s="1" t="s">
        <v>301</v>
      </c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20"/>
      <c r="P253" s="20"/>
      <c r="Q253" s="20"/>
      <c r="R253" s="20"/>
      <c r="S253" s="20"/>
      <c r="T253" s="20"/>
      <c r="U253" s="21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 t="s">
        <v>54</v>
      </c>
      <c r="AY253" s="12" t="s">
        <v>54</v>
      </c>
      <c r="BZ253" s="6">
        <v>21.68</v>
      </c>
      <c r="CA253" s="6">
        <v>20.52</v>
      </c>
      <c r="CB253" s="6">
        <v>20.97</v>
      </c>
      <c r="CC253" s="6">
        <v>19.82</v>
      </c>
      <c r="CD253" s="6">
        <v>25.39</v>
      </c>
      <c r="CE253" s="6">
        <v>22.91</v>
      </c>
      <c r="CF253" s="6">
        <v>20.86</v>
      </c>
      <c r="CG253" s="6">
        <v>21.76</v>
      </c>
      <c r="CH253" s="6">
        <v>26.6</v>
      </c>
      <c r="CI253" s="6">
        <v>25.06</v>
      </c>
      <c r="CJ253" s="6">
        <v>26.8</v>
      </c>
      <c r="CK253" s="6">
        <v>19.440000000000001</v>
      </c>
      <c r="CL253" s="6">
        <v>22.48</v>
      </c>
      <c r="CM253" s="6">
        <v>25.31</v>
      </c>
      <c r="CN253" s="6">
        <v>37.1</v>
      </c>
      <c r="CO253" s="6">
        <v>19.64</v>
      </c>
      <c r="CP253" s="6">
        <v>27.59</v>
      </c>
      <c r="CQ253" s="6">
        <v>19.079999999999998</v>
      </c>
      <c r="CR253" s="6">
        <v>21.7</v>
      </c>
      <c r="CS253" s="6">
        <v>21.97</v>
      </c>
      <c r="CT253" s="6">
        <v>17.8</v>
      </c>
      <c r="CU253" s="6">
        <v>22.72</v>
      </c>
      <c r="CV253" s="6">
        <v>26.66</v>
      </c>
      <c r="CW253" s="6">
        <v>15.41</v>
      </c>
      <c r="CX253" s="6">
        <v>21.576000000000001</v>
      </c>
      <c r="CY253" s="6">
        <v>16.146000000000001</v>
      </c>
      <c r="CZ253" s="6">
        <v>23.603000000000002</v>
      </c>
      <c r="DA253" s="6">
        <v>19.908999999999999</v>
      </c>
      <c r="DB253" s="6">
        <v>22.771000000000001</v>
      </c>
      <c r="DC253" s="6">
        <v>19.207000000000001</v>
      </c>
      <c r="DD253" s="6">
        <v>25.417999999999999</v>
      </c>
      <c r="DE253" s="6">
        <v>19.777999999999999</v>
      </c>
      <c r="DF253" s="6">
        <v>22.856999999999999</v>
      </c>
      <c r="DG253" s="6">
        <v>21.785</v>
      </c>
      <c r="DH253" s="6">
        <v>24.215</v>
      </c>
      <c r="DI253" s="6">
        <v>15.502000000000001</v>
      </c>
      <c r="DJ253" s="6">
        <v>22.007000000000001</v>
      </c>
      <c r="DK253" s="6">
        <v>21.69</v>
      </c>
      <c r="DL253" s="6">
        <v>22.015000000000001</v>
      </c>
      <c r="DM253" s="6">
        <v>17.465</v>
      </c>
      <c r="DN253" s="6">
        <v>21.283999999999999</v>
      </c>
      <c r="DO253" s="6">
        <v>20.376000000000001</v>
      </c>
      <c r="DP253" s="6">
        <v>20.901</v>
      </c>
      <c r="DQ253" s="6">
        <v>19.446999999999999</v>
      </c>
      <c r="DR253" s="6">
        <v>21.7</v>
      </c>
      <c r="DS253" s="6">
        <v>25.663</v>
      </c>
      <c r="DT253" s="6">
        <v>19.689</v>
      </c>
      <c r="DU253" s="6">
        <v>24.081</v>
      </c>
      <c r="DV253" s="6">
        <v>28.236999999999998</v>
      </c>
      <c r="DW253" s="6">
        <v>21.885999999999999</v>
      </c>
      <c r="DX253" s="6">
        <v>21.901</v>
      </c>
      <c r="DY253" s="6">
        <v>25.567</v>
      </c>
      <c r="DZ253" s="6">
        <v>25.385999999999999</v>
      </c>
      <c r="EA253" s="6">
        <v>19.379000000000001</v>
      </c>
      <c r="EB253" s="6">
        <v>32.735999999999997</v>
      </c>
      <c r="EC253" s="6">
        <v>22.163</v>
      </c>
      <c r="ED253" s="6">
        <v>23.666</v>
      </c>
      <c r="EE253" s="6">
        <v>22.507000000000001</v>
      </c>
      <c r="EF253" s="6">
        <v>21.245999999999999</v>
      </c>
      <c r="EG253" s="6">
        <v>19.774999999999999</v>
      </c>
      <c r="EH253" s="6">
        <v>25.553000000000001</v>
      </c>
      <c r="EI253" s="6">
        <v>28.542999999999999</v>
      </c>
      <c r="EJ253" s="6">
        <v>29.536999999999999</v>
      </c>
      <c r="EK253" s="6">
        <v>19.111999999999998</v>
      </c>
      <c r="EL253" s="6">
        <v>23.88</v>
      </c>
      <c r="EM253" s="6">
        <v>21.119</v>
      </c>
      <c r="EN253" s="6">
        <v>23.827000000000002</v>
      </c>
      <c r="EO253" s="6">
        <v>21.747</v>
      </c>
      <c r="EP253" s="6">
        <v>19.547999999999998</v>
      </c>
      <c r="EQ253" s="6">
        <v>19.331</v>
      </c>
      <c r="ER253" s="6">
        <v>19.742000000000001</v>
      </c>
      <c r="ES253" s="6">
        <v>21.704999999999998</v>
      </c>
      <c r="ET253" s="6">
        <v>21.518999999999998</v>
      </c>
      <c r="EU253" s="6">
        <v>16.869</v>
      </c>
      <c r="EV253" s="6">
        <v>19.599</v>
      </c>
      <c r="EW253" s="6">
        <v>17.469000000000001</v>
      </c>
      <c r="EX253" s="6">
        <v>19.193000000000001</v>
      </c>
      <c r="EY253" s="6">
        <v>18.202000000000002</v>
      </c>
      <c r="EZ253" s="6">
        <v>17.486000000000001</v>
      </c>
      <c r="FA253" s="6">
        <v>19.181999999999999</v>
      </c>
      <c r="FB253" s="6">
        <v>18.04</v>
      </c>
      <c r="FC253" s="6">
        <v>22.620999999999999</v>
      </c>
      <c r="FD253" s="6">
        <v>20.754000000000001</v>
      </c>
      <c r="FE253" s="6">
        <v>20.251000000000001</v>
      </c>
      <c r="FF253" s="6">
        <v>0</v>
      </c>
    </row>
    <row r="254" spans="1:162" x14ac:dyDescent="0.25">
      <c r="A254" s="1" t="s">
        <v>302</v>
      </c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20"/>
      <c r="P254" s="20"/>
      <c r="Q254" s="20"/>
      <c r="R254" s="20"/>
      <c r="S254" s="20"/>
      <c r="T254" s="20"/>
      <c r="U254" s="21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 t="s">
        <v>54</v>
      </c>
      <c r="AY254" s="12" t="s">
        <v>54</v>
      </c>
      <c r="BZ254" s="6">
        <v>91.48</v>
      </c>
      <c r="CA254" s="6">
        <v>101.68</v>
      </c>
      <c r="CB254" s="6">
        <v>99.29</v>
      </c>
      <c r="CC254" s="6">
        <v>139.26</v>
      </c>
      <c r="CD254" s="6">
        <v>122.35</v>
      </c>
      <c r="CE254" s="6">
        <v>108.52</v>
      </c>
      <c r="CF254" s="6">
        <v>50.57</v>
      </c>
      <c r="CG254" s="6">
        <v>155.19999999999999</v>
      </c>
      <c r="CH254" s="6">
        <v>96.25</v>
      </c>
      <c r="CI254" s="6">
        <v>102.03</v>
      </c>
      <c r="CJ254" s="6">
        <v>102.24</v>
      </c>
      <c r="CK254" s="6">
        <v>148.87</v>
      </c>
      <c r="CL254" s="6">
        <v>62.54</v>
      </c>
      <c r="CM254" s="6">
        <v>123.01</v>
      </c>
      <c r="CN254" s="6">
        <v>141.86000000000001</v>
      </c>
      <c r="CO254" s="6">
        <v>139.85</v>
      </c>
      <c r="CP254" s="6">
        <v>136.46</v>
      </c>
      <c r="CQ254" s="6">
        <v>100.87</v>
      </c>
      <c r="CR254" s="6">
        <v>108.58</v>
      </c>
      <c r="CS254" s="6">
        <v>138.5</v>
      </c>
      <c r="CT254" s="6">
        <v>29.64</v>
      </c>
      <c r="CU254" s="6">
        <v>123.91</v>
      </c>
      <c r="CV254" s="6">
        <v>102.37</v>
      </c>
      <c r="CW254" s="6">
        <v>116.17</v>
      </c>
      <c r="CX254" s="6">
        <v>99.067999999999998</v>
      </c>
      <c r="CY254" s="6">
        <v>91.265000000000001</v>
      </c>
      <c r="CZ254" s="6">
        <v>70.260000000000005</v>
      </c>
      <c r="DA254" s="6">
        <v>118.128</v>
      </c>
      <c r="DB254" s="6">
        <v>45.664999999999999</v>
      </c>
      <c r="DC254" s="6">
        <v>90.167000000000002</v>
      </c>
      <c r="DD254" s="6">
        <v>84.823999999999998</v>
      </c>
      <c r="DE254" s="6">
        <v>129.34299999999999</v>
      </c>
      <c r="DF254" s="6">
        <v>83.546000000000006</v>
      </c>
      <c r="DG254" s="6">
        <v>89.465999999999994</v>
      </c>
      <c r="DH254" s="6">
        <v>65.159000000000006</v>
      </c>
      <c r="DI254" s="6">
        <v>122.4</v>
      </c>
      <c r="DJ254" s="6">
        <v>55.165999999999997</v>
      </c>
      <c r="DK254" s="6">
        <v>93.028999999999996</v>
      </c>
      <c r="DL254" s="6">
        <v>89.042000000000002</v>
      </c>
      <c r="DM254" s="6">
        <v>100.09</v>
      </c>
      <c r="DN254" s="6">
        <v>56.122999999999998</v>
      </c>
      <c r="DO254" s="6">
        <v>87.715000000000003</v>
      </c>
      <c r="DP254" s="6">
        <v>84.459000000000003</v>
      </c>
      <c r="DQ254" s="6">
        <v>115.425</v>
      </c>
      <c r="DR254" s="6">
        <v>71.286000000000001</v>
      </c>
      <c r="DS254" s="6">
        <v>96.432000000000002</v>
      </c>
      <c r="DT254" s="6">
        <v>81.578999999999994</v>
      </c>
      <c r="DU254" s="6">
        <v>92.563000000000002</v>
      </c>
      <c r="DV254" s="6">
        <v>45.136000000000003</v>
      </c>
      <c r="DW254" s="6">
        <v>77.665000000000006</v>
      </c>
      <c r="DX254" s="6">
        <v>56.646999999999998</v>
      </c>
      <c r="DY254" s="6">
        <v>113.321</v>
      </c>
      <c r="DZ254" s="6">
        <v>80.906000000000006</v>
      </c>
      <c r="EA254" s="6">
        <v>90.197000000000003</v>
      </c>
      <c r="EB254" s="6">
        <v>73.034999999999997</v>
      </c>
      <c r="EC254" s="6">
        <v>119.56100000000001</v>
      </c>
      <c r="ED254" s="6">
        <v>47.732999999999997</v>
      </c>
      <c r="EE254" s="6">
        <v>78.221000000000004</v>
      </c>
      <c r="EF254" s="6">
        <v>95.021000000000001</v>
      </c>
      <c r="EG254" s="6">
        <v>112.983</v>
      </c>
      <c r="EH254" s="6">
        <v>75.658000000000001</v>
      </c>
      <c r="EI254" s="6">
        <v>76.762</v>
      </c>
      <c r="EJ254" s="6">
        <v>68.102999999999994</v>
      </c>
      <c r="EK254" s="6">
        <v>105.126</v>
      </c>
      <c r="EL254" s="6">
        <v>98.611000000000004</v>
      </c>
      <c r="EM254" s="6">
        <v>76.822000000000003</v>
      </c>
      <c r="EN254" s="6">
        <v>63.771999999999998</v>
      </c>
      <c r="EO254" s="6">
        <v>87.096999999999994</v>
      </c>
      <c r="EP254" s="6">
        <v>57.523000000000003</v>
      </c>
      <c r="EQ254" s="6">
        <v>86.795000000000002</v>
      </c>
      <c r="ER254" s="6">
        <v>90.51</v>
      </c>
      <c r="ES254" s="6">
        <v>94.234999999999999</v>
      </c>
      <c r="ET254" s="6">
        <v>24.353999999999999</v>
      </c>
      <c r="EU254" s="6">
        <v>82.921999999999997</v>
      </c>
      <c r="EV254" s="6">
        <v>63.274999999999999</v>
      </c>
      <c r="EW254" s="6">
        <v>95.084999999999994</v>
      </c>
      <c r="EX254" s="6">
        <v>85.548000000000002</v>
      </c>
      <c r="EY254" s="6">
        <v>72.893000000000001</v>
      </c>
      <c r="EZ254" s="6">
        <v>64.266999999999996</v>
      </c>
      <c r="FA254" s="6">
        <v>104.985</v>
      </c>
      <c r="FB254" s="6">
        <v>88.218000000000004</v>
      </c>
      <c r="FC254" s="6">
        <v>71.036000000000001</v>
      </c>
      <c r="FD254" s="6">
        <v>72.242999999999995</v>
      </c>
      <c r="FE254" s="6">
        <v>96.555000000000007</v>
      </c>
      <c r="FF254" s="6">
        <v>0</v>
      </c>
    </row>
    <row r="255" spans="1:162" x14ac:dyDescent="0.25">
      <c r="A255" s="1" t="s">
        <v>303</v>
      </c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20"/>
      <c r="P255" s="20"/>
      <c r="Q255" s="20"/>
      <c r="R255" s="20"/>
      <c r="S255" s="20"/>
      <c r="T255" s="20"/>
      <c r="U255" s="21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 t="s">
        <v>54</v>
      </c>
      <c r="AY255" s="12" t="s">
        <v>54</v>
      </c>
      <c r="BZ255" s="6">
        <v>58.2</v>
      </c>
      <c r="CA255" s="6">
        <v>68.459999999999994</v>
      </c>
      <c r="CB255" s="6">
        <v>79.61</v>
      </c>
      <c r="CC255" s="6">
        <v>119.81</v>
      </c>
      <c r="CD255" s="6">
        <v>126.72</v>
      </c>
      <c r="CE255" s="6">
        <v>103.81</v>
      </c>
      <c r="CF255" s="6">
        <v>115.14</v>
      </c>
      <c r="CG255" s="6">
        <v>87.88</v>
      </c>
      <c r="CH255" s="6">
        <v>78.75</v>
      </c>
      <c r="CI255" s="6">
        <v>15.23</v>
      </c>
      <c r="CJ255" s="6">
        <v>155.81</v>
      </c>
      <c r="CK255" s="6">
        <v>5</v>
      </c>
      <c r="CL255" s="6">
        <v>132.77000000000001</v>
      </c>
      <c r="CM255" s="6">
        <v>119.82</v>
      </c>
      <c r="CN255" s="6">
        <v>105</v>
      </c>
      <c r="CO255" s="6">
        <v>30.2</v>
      </c>
      <c r="CP255" s="6">
        <v>1</v>
      </c>
      <c r="CQ255" s="6">
        <v>60.11</v>
      </c>
      <c r="CR255" s="6">
        <v>9.25</v>
      </c>
      <c r="CS255" s="6">
        <v>123.58</v>
      </c>
      <c r="CT255" s="6">
        <v>54.06</v>
      </c>
      <c r="CU255" s="6">
        <v>87.06</v>
      </c>
      <c r="CV255" s="6">
        <v>34.94</v>
      </c>
      <c r="CW255" s="6">
        <v>93.54</v>
      </c>
      <c r="CX255" s="6">
        <v>61.61</v>
      </c>
      <c r="CY255" s="6">
        <v>73.558999999999997</v>
      </c>
      <c r="CZ255" s="6">
        <v>67.756</v>
      </c>
      <c r="DA255" s="6">
        <v>187.69900000000001</v>
      </c>
      <c r="DB255" s="6">
        <v>80.02</v>
      </c>
      <c r="DC255" s="6">
        <v>106.369</v>
      </c>
      <c r="DD255" s="6">
        <v>64.819000000000003</v>
      </c>
      <c r="DE255" s="6">
        <v>104.033</v>
      </c>
      <c r="DF255" s="6">
        <v>50.15</v>
      </c>
      <c r="DG255" s="6">
        <v>81.106999999999999</v>
      </c>
      <c r="DH255" s="6">
        <v>76.180000000000007</v>
      </c>
      <c r="DI255" s="6">
        <v>25.853999999999999</v>
      </c>
      <c r="DJ255" s="6">
        <v>50.572000000000003</v>
      </c>
      <c r="DK255" s="6">
        <v>87.974999999999994</v>
      </c>
      <c r="DL255" s="6">
        <v>96.099000000000004</v>
      </c>
      <c r="DM255" s="6">
        <v>66.617000000000004</v>
      </c>
      <c r="DN255" s="6">
        <v>62.997</v>
      </c>
      <c r="DO255" s="6">
        <v>53.609000000000002</v>
      </c>
      <c r="DP255" s="6">
        <v>69.344999999999999</v>
      </c>
      <c r="DQ255" s="6">
        <v>76.504000000000005</v>
      </c>
      <c r="DR255" s="6">
        <v>72.685000000000002</v>
      </c>
      <c r="DS255" s="6">
        <v>83.447000000000003</v>
      </c>
      <c r="DT255" s="6">
        <v>65.960999999999999</v>
      </c>
      <c r="DU255" s="6">
        <v>101.926</v>
      </c>
      <c r="DV255" s="6">
        <v>88.242000000000004</v>
      </c>
      <c r="DW255" s="6">
        <v>66.055999999999997</v>
      </c>
      <c r="DX255" s="6">
        <v>70.153999999999996</v>
      </c>
      <c r="DY255" s="6">
        <v>92.180999999999997</v>
      </c>
      <c r="DZ255" s="6">
        <v>106.051</v>
      </c>
      <c r="EA255" s="6">
        <v>67.436999999999998</v>
      </c>
      <c r="EB255" s="6">
        <v>86.790999999999997</v>
      </c>
      <c r="EC255" s="6">
        <v>66.216999999999999</v>
      </c>
      <c r="ED255" s="6">
        <v>137.62700000000001</v>
      </c>
      <c r="EE255" s="6">
        <v>154.13200000000001</v>
      </c>
      <c r="EF255" s="6">
        <v>112.711</v>
      </c>
      <c r="EG255" s="6">
        <v>102.009</v>
      </c>
      <c r="EH255" s="6">
        <v>47.579000000000001</v>
      </c>
      <c r="EI255" s="6">
        <v>94.201999999999998</v>
      </c>
      <c r="EJ255" s="6">
        <v>104.095</v>
      </c>
      <c r="EK255" s="6">
        <v>106.44799999999999</v>
      </c>
      <c r="EL255" s="6">
        <v>85.022999999999996</v>
      </c>
      <c r="EM255" s="6">
        <v>96.9</v>
      </c>
      <c r="EN255" s="6">
        <v>82.638999999999996</v>
      </c>
      <c r="EO255" s="6">
        <v>98.331000000000003</v>
      </c>
      <c r="EP255" s="6">
        <v>80.805000000000007</v>
      </c>
      <c r="EQ255" s="6">
        <v>92.798000000000002</v>
      </c>
      <c r="ER255" s="6">
        <v>97.024000000000001</v>
      </c>
      <c r="ES255" s="6">
        <v>77.259</v>
      </c>
      <c r="ET255" s="6">
        <v>95.239000000000004</v>
      </c>
      <c r="EU255" s="6">
        <v>70.611000000000004</v>
      </c>
      <c r="EV255" s="6">
        <v>45.509</v>
      </c>
      <c r="EW255" s="6">
        <v>79.028000000000006</v>
      </c>
      <c r="EX255" s="6">
        <v>73.521000000000001</v>
      </c>
      <c r="EY255" s="6">
        <v>101.544</v>
      </c>
      <c r="EZ255" s="6">
        <v>67.332999999999998</v>
      </c>
      <c r="FA255" s="6">
        <v>104.94</v>
      </c>
      <c r="FB255" s="6">
        <v>99.733000000000004</v>
      </c>
      <c r="FC255" s="6">
        <v>90.117000000000004</v>
      </c>
      <c r="FD255" s="6">
        <v>119.124</v>
      </c>
      <c r="FE255" s="6">
        <v>93.637</v>
      </c>
      <c r="FF255" s="6">
        <v>0</v>
      </c>
    </row>
    <row r="256" spans="1:162" x14ac:dyDescent="0.25">
      <c r="A256" s="1" t="s">
        <v>304</v>
      </c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20"/>
      <c r="P256" s="20"/>
      <c r="Q256" s="20"/>
      <c r="R256" s="20"/>
      <c r="S256" s="20"/>
      <c r="T256" s="20"/>
      <c r="U256" s="21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 t="s">
        <v>54</v>
      </c>
      <c r="AY256" s="12" t="s">
        <v>54</v>
      </c>
      <c r="BZ256" s="6">
        <v>3.03</v>
      </c>
      <c r="CA256" s="6">
        <v>13.03</v>
      </c>
      <c r="CB256" s="6">
        <v>43.34</v>
      </c>
      <c r="CC256" s="6">
        <v>3.8</v>
      </c>
      <c r="CD256" s="6">
        <v>6.82</v>
      </c>
      <c r="CE256" s="6">
        <v>32.840000000000003</v>
      </c>
      <c r="CF256" s="6">
        <v>2.8</v>
      </c>
      <c r="CG256" s="6">
        <v>7.26</v>
      </c>
      <c r="CH256" s="6">
        <v>0.91</v>
      </c>
      <c r="CI256" s="6">
        <v>3.32</v>
      </c>
      <c r="CJ256" s="6">
        <v>5.0199999999999996</v>
      </c>
      <c r="CK256" s="6">
        <v>10.67</v>
      </c>
      <c r="CL256" s="6">
        <v>14.35</v>
      </c>
      <c r="CM256" s="6">
        <v>7.81</v>
      </c>
      <c r="CN256" s="6">
        <v>7.04</v>
      </c>
      <c r="CO256" s="6">
        <v>7.79</v>
      </c>
      <c r="CP256" s="6">
        <v>4.43</v>
      </c>
      <c r="CQ256" s="6">
        <v>21.39</v>
      </c>
      <c r="CR256" s="6">
        <v>7.04</v>
      </c>
      <c r="CS256" s="6">
        <v>16.28</v>
      </c>
      <c r="CT256" s="6">
        <v>21.57</v>
      </c>
      <c r="CU256" s="6">
        <v>7.94</v>
      </c>
      <c r="CV256" s="6">
        <v>13.91</v>
      </c>
      <c r="CW256" s="6">
        <v>1.72</v>
      </c>
      <c r="CX256" s="6">
        <v>4.9329999999999998</v>
      </c>
      <c r="CY256" s="6">
        <v>38.061999999999998</v>
      </c>
      <c r="CZ256" s="6">
        <v>8.33</v>
      </c>
      <c r="DA256" s="6">
        <v>4.867</v>
      </c>
      <c r="DB256" s="6">
        <v>9</v>
      </c>
      <c r="DC256" s="6">
        <v>8.8529999999999998</v>
      </c>
      <c r="DD256" s="6">
        <v>6.5620000000000003</v>
      </c>
      <c r="DE256" s="6">
        <v>7.6120000000000001</v>
      </c>
      <c r="DF256" s="6">
        <v>3.7160000000000002</v>
      </c>
      <c r="DG256" s="6">
        <v>16.709</v>
      </c>
      <c r="DH256" s="6">
        <v>11.553000000000001</v>
      </c>
      <c r="DI256" s="6">
        <v>9.1660000000000004</v>
      </c>
      <c r="DJ256" s="6">
        <v>16.599</v>
      </c>
      <c r="DK256" s="6">
        <v>30.085000000000001</v>
      </c>
      <c r="DL256" s="6">
        <v>9.8699999999999992</v>
      </c>
      <c r="DM256" s="6">
        <v>7.9459999999999997</v>
      </c>
      <c r="DN256" s="6">
        <v>10.194000000000001</v>
      </c>
      <c r="DO256" s="6">
        <v>6.6879999999999997</v>
      </c>
      <c r="DP256" s="6">
        <v>28.917000000000002</v>
      </c>
      <c r="DQ256" s="6">
        <v>4.8339999999999996</v>
      </c>
      <c r="DR256" s="6">
        <v>15.378</v>
      </c>
      <c r="DS256" s="6">
        <v>2.7280000000000002</v>
      </c>
      <c r="DT256" s="6">
        <v>7.6989999999999998</v>
      </c>
      <c r="DU256" s="6">
        <v>9.5790000000000006</v>
      </c>
      <c r="DV256" s="6">
        <v>8.23</v>
      </c>
      <c r="DW256" s="6">
        <v>5.3209999999999997</v>
      </c>
      <c r="DX256" s="6">
        <v>11.922000000000001</v>
      </c>
      <c r="DY256" s="6">
        <v>18.931000000000001</v>
      </c>
      <c r="DZ256" s="6">
        <v>9.5690000000000008</v>
      </c>
      <c r="EA256" s="6">
        <v>8.8670000000000009</v>
      </c>
      <c r="EB256" s="6">
        <v>16.228000000000002</v>
      </c>
      <c r="EC256" s="6">
        <v>17</v>
      </c>
      <c r="ED256" s="6">
        <v>9.4499999999999993</v>
      </c>
      <c r="EE256" s="6">
        <v>29.038</v>
      </c>
      <c r="EF256" s="6">
        <v>10.537000000000001</v>
      </c>
      <c r="EG256" s="6">
        <v>5.7220000000000004</v>
      </c>
      <c r="EH256" s="6">
        <v>4.6440000000000001</v>
      </c>
      <c r="EI256" s="6">
        <v>14.077</v>
      </c>
      <c r="EJ256" s="6">
        <v>10.071</v>
      </c>
      <c r="EK256" s="6">
        <v>6.4459999999999997</v>
      </c>
      <c r="EL256" s="6">
        <v>19.811</v>
      </c>
      <c r="EM256" s="6">
        <v>16.831</v>
      </c>
      <c r="EN256" s="6">
        <v>16.37</v>
      </c>
      <c r="EO256" s="6">
        <v>1.2070000000000001</v>
      </c>
      <c r="EP256" s="6">
        <v>22.974</v>
      </c>
      <c r="EQ256" s="6">
        <v>11.185</v>
      </c>
      <c r="ER256" s="6">
        <v>6.9379999999999997</v>
      </c>
      <c r="ES256" s="6">
        <v>11.452999999999999</v>
      </c>
      <c r="ET256" s="6">
        <v>12.467000000000001</v>
      </c>
      <c r="EU256" s="6">
        <v>3.556</v>
      </c>
      <c r="EV256" s="6">
        <v>19.088000000000001</v>
      </c>
      <c r="EW256" s="6">
        <v>17.064</v>
      </c>
      <c r="EX256" s="6">
        <v>5.46</v>
      </c>
      <c r="EY256" s="6">
        <v>3.3</v>
      </c>
      <c r="EZ256" s="6">
        <v>13.237</v>
      </c>
      <c r="FA256" s="6">
        <v>4.8860000000000001</v>
      </c>
      <c r="FB256" s="6">
        <v>5.0519999999999996</v>
      </c>
      <c r="FC256" s="6">
        <v>2.173</v>
      </c>
      <c r="FD256" s="6">
        <v>5.69</v>
      </c>
      <c r="FE256" s="6">
        <v>0.76700000000000002</v>
      </c>
      <c r="FF256" s="6">
        <v>0</v>
      </c>
    </row>
    <row r="257" spans="1:162" x14ac:dyDescent="0.25">
      <c r="A257" s="1" t="s">
        <v>305</v>
      </c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22"/>
      <c r="P257" s="22"/>
      <c r="Q257" s="22"/>
      <c r="R257" s="22"/>
      <c r="S257" s="22"/>
      <c r="T257" s="22"/>
      <c r="U257" s="23"/>
      <c r="V257" s="22"/>
      <c r="W257" s="22"/>
      <c r="X257" s="22"/>
      <c r="Y257" s="22"/>
      <c r="Z257" s="22"/>
      <c r="AA257" s="22"/>
      <c r="AB257" s="22"/>
      <c r="AC257" s="22"/>
      <c r="AD257" s="22"/>
      <c r="AE257" s="24"/>
      <c r="AF257" s="24"/>
      <c r="AG257" s="24"/>
      <c r="AH257" s="24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 t="s">
        <v>54</v>
      </c>
      <c r="AY257" s="12" t="s">
        <v>54</v>
      </c>
      <c r="BZ257" s="6">
        <v>20.100000000000001</v>
      </c>
      <c r="CA257" s="6">
        <v>23.53</v>
      </c>
      <c r="CB257" s="6">
        <v>25.6</v>
      </c>
      <c r="CC257" s="6">
        <v>19.47</v>
      </c>
      <c r="CD257" s="6">
        <v>22.24</v>
      </c>
      <c r="CE257" s="6">
        <v>26.05</v>
      </c>
      <c r="CF257" s="6">
        <v>17.59</v>
      </c>
      <c r="CG257" s="6">
        <v>21.62</v>
      </c>
      <c r="CH257" s="6">
        <v>24.04</v>
      </c>
      <c r="CI257" s="6">
        <v>25.37</v>
      </c>
      <c r="CJ257" s="6">
        <v>28.6</v>
      </c>
      <c r="CK257" s="6">
        <v>23.1</v>
      </c>
      <c r="CL257" s="6">
        <v>24.86</v>
      </c>
      <c r="CM257" s="6">
        <v>31.31</v>
      </c>
      <c r="CN257" s="6">
        <v>37.4</v>
      </c>
      <c r="CO257" s="6">
        <v>21.16</v>
      </c>
      <c r="CP257" s="6">
        <v>27.25</v>
      </c>
      <c r="CQ257" s="6">
        <v>24.17</v>
      </c>
      <c r="CR257" s="6">
        <v>24.43</v>
      </c>
      <c r="CS257" s="6">
        <v>24.86</v>
      </c>
      <c r="CT257" s="6">
        <v>18.88</v>
      </c>
      <c r="CU257" s="6">
        <v>29.4</v>
      </c>
      <c r="CV257" s="6">
        <v>24.59</v>
      </c>
      <c r="CW257" s="6">
        <v>17.71</v>
      </c>
      <c r="CX257" s="6">
        <v>22.242999999999999</v>
      </c>
      <c r="CY257" s="6">
        <v>23.042999999999999</v>
      </c>
      <c r="CZ257" s="6">
        <v>22.245999999999999</v>
      </c>
      <c r="DA257" s="6">
        <v>24.713000000000001</v>
      </c>
      <c r="DB257" s="6">
        <v>21.015000000000001</v>
      </c>
      <c r="DC257" s="6">
        <v>25.879000000000001</v>
      </c>
      <c r="DD257" s="6">
        <v>24.466000000000001</v>
      </c>
      <c r="DE257" s="6">
        <v>21.093</v>
      </c>
      <c r="DF257" s="6">
        <v>22.184999999999999</v>
      </c>
      <c r="DG257" s="6">
        <v>24.978000000000002</v>
      </c>
      <c r="DH257" s="6">
        <v>22.859000000000002</v>
      </c>
      <c r="DI257" s="6">
        <v>19.597999999999999</v>
      </c>
      <c r="DJ257" s="6">
        <v>20.385000000000002</v>
      </c>
      <c r="DK257" s="6">
        <v>24.728999999999999</v>
      </c>
      <c r="DL257" s="6">
        <v>24.6</v>
      </c>
      <c r="DM257" s="6">
        <v>19.646999999999998</v>
      </c>
      <c r="DN257" s="6">
        <v>21.186</v>
      </c>
      <c r="DO257" s="6">
        <v>23.004000000000001</v>
      </c>
      <c r="DP257" s="6">
        <v>23.451000000000001</v>
      </c>
      <c r="DQ257" s="6">
        <v>20.814</v>
      </c>
      <c r="DR257" s="6">
        <v>22.024000000000001</v>
      </c>
      <c r="DS257" s="6">
        <v>26.672000000000001</v>
      </c>
      <c r="DT257" s="6">
        <v>22.449000000000002</v>
      </c>
      <c r="DU257" s="6">
        <v>22.61</v>
      </c>
      <c r="DV257" s="6">
        <v>24.266999999999999</v>
      </c>
      <c r="DW257" s="6">
        <v>24.103999999999999</v>
      </c>
      <c r="DX257" s="6">
        <v>22.9</v>
      </c>
      <c r="DY257" s="6">
        <v>25.167999999999999</v>
      </c>
      <c r="DZ257" s="6">
        <v>24.151</v>
      </c>
      <c r="EA257" s="6">
        <v>24.724</v>
      </c>
      <c r="EB257" s="6">
        <v>27.236000000000001</v>
      </c>
      <c r="EC257" s="6">
        <v>22.094000000000001</v>
      </c>
      <c r="ED257" s="6">
        <v>25.564</v>
      </c>
      <c r="EE257" s="6">
        <v>31.952000000000002</v>
      </c>
      <c r="EF257" s="6">
        <v>27.486999999999998</v>
      </c>
      <c r="EG257" s="6">
        <v>21.314</v>
      </c>
      <c r="EH257" s="6">
        <v>20.029</v>
      </c>
      <c r="EI257" s="6">
        <v>25.6</v>
      </c>
      <c r="EJ257" s="6">
        <v>26.914999999999999</v>
      </c>
      <c r="EK257" s="6">
        <v>22.201000000000001</v>
      </c>
      <c r="EL257" s="6">
        <v>23.73</v>
      </c>
      <c r="EM257" s="6">
        <v>27.335000000000001</v>
      </c>
      <c r="EN257" s="6">
        <v>25.542000000000002</v>
      </c>
      <c r="EO257" s="6">
        <v>23.347000000000001</v>
      </c>
      <c r="EP257" s="6">
        <v>21.062999999999999</v>
      </c>
      <c r="EQ257" s="6">
        <v>25.286000000000001</v>
      </c>
      <c r="ER257" s="6">
        <v>23.148</v>
      </c>
      <c r="ES257" s="6">
        <v>22.135999999999999</v>
      </c>
      <c r="ET257" s="6">
        <v>19.885000000000002</v>
      </c>
      <c r="EU257" s="6">
        <v>23.015000000000001</v>
      </c>
      <c r="EV257" s="6">
        <v>19.652999999999999</v>
      </c>
      <c r="EW257" s="6">
        <v>15.974</v>
      </c>
      <c r="EX257" s="6">
        <v>18.062000000000001</v>
      </c>
      <c r="EY257" s="6">
        <v>19.853999999999999</v>
      </c>
      <c r="EZ257" s="6">
        <v>17.527999999999999</v>
      </c>
      <c r="FA257" s="6">
        <v>16.911000000000001</v>
      </c>
      <c r="FB257" s="6">
        <v>16.241</v>
      </c>
      <c r="FC257" s="6">
        <v>18.443999999999999</v>
      </c>
      <c r="FD257" s="6">
        <v>17.062999999999999</v>
      </c>
      <c r="FE257" s="6">
        <v>15.85</v>
      </c>
      <c r="FF257" s="6">
        <v>0</v>
      </c>
    </row>
    <row r="258" spans="1:162" ht="42" customHeight="1" x14ac:dyDescent="0.25">
      <c r="A258" s="15" t="s">
        <v>306</v>
      </c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0"/>
      <c r="P258" s="20"/>
      <c r="Q258" s="20"/>
      <c r="R258" s="20"/>
      <c r="S258" s="20"/>
      <c r="T258" s="20"/>
      <c r="U258" s="21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 t="s">
        <v>54</v>
      </c>
      <c r="AY258" s="12" t="s">
        <v>54</v>
      </c>
      <c r="BZ258" s="6">
        <v>8.5399999999999991</v>
      </c>
      <c r="CA258" s="6">
        <v>15.47</v>
      </c>
      <c r="CB258" s="6">
        <v>23.47</v>
      </c>
      <c r="CC258" s="6">
        <v>31.49</v>
      </c>
      <c r="CD258" s="6">
        <v>9.6</v>
      </c>
      <c r="CE258" s="6">
        <v>9.06</v>
      </c>
      <c r="CF258" s="6">
        <v>15.52</v>
      </c>
      <c r="CG258" s="6">
        <v>12.5</v>
      </c>
      <c r="CH258" s="6">
        <v>11.29</v>
      </c>
      <c r="CI258" s="6">
        <v>9.57</v>
      </c>
      <c r="CJ258" s="6">
        <v>19.62</v>
      </c>
      <c r="CK258" s="6">
        <v>17.059999999999999</v>
      </c>
      <c r="CL258" s="6">
        <v>13.78</v>
      </c>
      <c r="CM258" s="6">
        <v>15.2</v>
      </c>
      <c r="CN258" s="6">
        <v>17.36</v>
      </c>
      <c r="CO258" s="6">
        <v>27.71</v>
      </c>
      <c r="CP258" s="6">
        <v>10.64</v>
      </c>
      <c r="CQ258" s="6">
        <v>10.85</v>
      </c>
      <c r="CR258" s="6">
        <v>10.24</v>
      </c>
      <c r="CS258" s="6">
        <v>12.04</v>
      </c>
      <c r="CT258" s="6">
        <v>8.02</v>
      </c>
      <c r="CU258" s="6">
        <v>11.21</v>
      </c>
      <c r="CV258" s="6">
        <v>10.85</v>
      </c>
      <c r="CW258" s="6">
        <v>10.86</v>
      </c>
      <c r="CX258" s="6">
        <v>9.4819999999999993</v>
      </c>
      <c r="CY258" s="6">
        <v>25.449000000000002</v>
      </c>
      <c r="CZ258" s="6">
        <v>11.291</v>
      </c>
      <c r="DA258" s="6">
        <v>13.461</v>
      </c>
      <c r="DB258" s="6">
        <v>45.747</v>
      </c>
      <c r="DC258" s="6">
        <v>16.71</v>
      </c>
      <c r="DD258" s="6">
        <v>24.503</v>
      </c>
      <c r="DE258" s="6">
        <v>19.643999999999998</v>
      </c>
      <c r="DF258" s="6">
        <v>16.864000000000001</v>
      </c>
      <c r="DG258" s="6">
        <v>27.882000000000001</v>
      </c>
      <c r="DH258" s="6">
        <v>15.522</v>
      </c>
      <c r="DI258" s="6">
        <v>22.687000000000001</v>
      </c>
      <c r="DJ258" s="6">
        <v>13.127000000000001</v>
      </c>
      <c r="DK258" s="6">
        <v>20.783000000000001</v>
      </c>
      <c r="DL258" s="6">
        <v>20.068999999999999</v>
      </c>
      <c r="DM258" s="6">
        <v>16.986000000000001</v>
      </c>
      <c r="DN258" s="6">
        <v>10.872</v>
      </c>
      <c r="DO258" s="6">
        <v>13.595000000000001</v>
      </c>
      <c r="DP258" s="6">
        <v>14.253</v>
      </c>
      <c r="DQ258" s="6">
        <v>13.974</v>
      </c>
      <c r="DR258" s="6">
        <v>11.41</v>
      </c>
      <c r="DS258" s="6">
        <v>14.595000000000001</v>
      </c>
      <c r="DT258" s="6">
        <v>15.763999999999999</v>
      </c>
      <c r="DU258" s="6">
        <v>31.221</v>
      </c>
      <c r="DV258" s="6">
        <v>9.6869999999999994</v>
      </c>
      <c r="DW258" s="6">
        <v>27.468</v>
      </c>
      <c r="DX258" s="6">
        <v>18.847000000000001</v>
      </c>
      <c r="DY258" s="6">
        <v>13.321</v>
      </c>
      <c r="DZ258" s="6">
        <v>15.727</v>
      </c>
      <c r="EA258" s="6">
        <v>25.05</v>
      </c>
      <c r="EB258" s="6">
        <v>15.382999999999999</v>
      </c>
      <c r="EC258" s="6">
        <v>13.603999999999999</v>
      </c>
      <c r="ED258" s="6">
        <v>10.952999999999999</v>
      </c>
      <c r="EE258" s="6">
        <v>22.826000000000001</v>
      </c>
      <c r="EF258" s="6">
        <v>15.776999999999999</v>
      </c>
      <c r="EG258" s="6">
        <v>14.471</v>
      </c>
      <c r="EH258" s="6">
        <v>33.375999999999998</v>
      </c>
      <c r="EI258" s="6">
        <v>12.198</v>
      </c>
      <c r="EJ258" s="6">
        <v>24.167999999999999</v>
      </c>
      <c r="EK258" s="6">
        <v>12.186</v>
      </c>
      <c r="EL258" s="6">
        <v>19.78</v>
      </c>
      <c r="EM258" s="6">
        <v>12.156000000000001</v>
      </c>
      <c r="EN258" s="6">
        <v>24.626999999999999</v>
      </c>
      <c r="EO258" s="6">
        <v>12.840999999999999</v>
      </c>
      <c r="EP258" s="6">
        <v>17.853000000000002</v>
      </c>
      <c r="EQ258" s="6">
        <v>11.359</v>
      </c>
      <c r="ER258" s="6">
        <v>11.269</v>
      </c>
      <c r="ES258" s="6">
        <v>9.5879999999999992</v>
      </c>
      <c r="ET258" s="6">
        <v>21.731000000000002</v>
      </c>
      <c r="EU258" s="6">
        <v>12.298</v>
      </c>
      <c r="EV258" s="6">
        <v>13.193</v>
      </c>
      <c r="EW258" s="6">
        <v>13.417999999999999</v>
      </c>
      <c r="EX258" s="6">
        <v>9.4589999999999996</v>
      </c>
      <c r="EY258" s="6">
        <v>21.239000000000001</v>
      </c>
      <c r="EZ258" s="6">
        <v>23.308</v>
      </c>
      <c r="FA258" s="6">
        <v>11.36</v>
      </c>
      <c r="FB258" s="6">
        <v>19.302</v>
      </c>
      <c r="FC258" s="6">
        <v>6.9870000000000001</v>
      </c>
      <c r="FD258" s="6">
        <v>10.018000000000001</v>
      </c>
      <c r="FE258" s="6">
        <v>10.494</v>
      </c>
      <c r="FF258" s="6">
        <v>0</v>
      </c>
    </row>
    <row r="259" spans="1:162" x14ac:dyDescent="0.25">
      <c r="A259" s="15" t="s">
        <v>307</v>
      </c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0"/>
      <c r="P259" s="20"/>
      <c r="Q259" s="20"/>
      <c r="R259" s="20"/>
      <c r="S259" s="20"/>
      <c r="T259" s="20"/>
      <c r="U259" s="21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 t="s">
        <v>54</v>
      </c>
      <c r="AY259" s="12" t="s">
        <v>54</v>
      </c>
      <c r="BZ259" s="6">
        <v>34.46</v>
      </c>
      <c r="CA259" s="6">
        <v>66.84</v>
      </c>
      <c r="CB259" s="6">
        <v>71.540000000000006</v>
      </c>
      <c r="CC259" s="6">
        <v>31.25</v>
      </c>
      <c r="CD259" s="6">
        <v>37.76</v>
      </c>
      <c r="CE259" s="6">
        <v>42.66</v>
      </c>
      <c r="CF259" s="6">
        <v>86.91</v>
      </c>
      <c r="CG259" s="6">
        <v>36.909999999999997</v>
      </c>
      <c r="CH259" s="6">
        <v>51.96</v>
      </c>
      <c r="CI259" s="6">
        <v>53.82</v>
      </c>
      <c r="CJ259" s="6">
        <v>71.59</v>
      </c>
      <c r="CK259" s="6">
        <v>30.12</v>
      </c>
      <c r="CL259" s="6">
        <v>35.020000000000003</v>
      </c>
      <c r="CM259" s="6">
        <v>67.760000000000005</v>
      </c>
      <c r="CN259" s="6">
        <v>35.61</v>
      </c>
      <c r="CO259" s="6">
        <v>32.56</v>
      </c>
      <c r="CP259" s="6">
        <v>23.27</v>
      </c>
      <c r="CQ259" s="6">
        <v>39.64</v>
      </c>
      <c r="CR259" s="6">
        <v>30.18</v>
      </c>
      <c r="CS259" s="6">
        <v>31.68</v>
      </c>
      <c r="CT259" s="6">
        <v>37.22</v>
      </c>
      <c r="CU259" s="6">
        <v>44.69</v>
      </c>
      <c r="CV259" s="6">
        <v>62.07</v>
      </c>
      <c r="CW259" s="6">
        <v>37.39</v>
      </c>
      <c r="CX259" s="6">
        <v>35.411999999999999</v>
      </c>
      <c r="CY259" s="6">
        <v>46.725000000000001</v>
      </c>
      <c r="CZ259" s="6">
        <v>42.433999999999997</v>
      </c>
      <c r="DA259" s="6">
        <v>40.859000000000002</v>
      </c>
      <c r="DB259" s="6">
        <v>38.078000000000003</v>
      </c>
      <c r="DC259" s="6">
        <v>53.887</v>
      </c>
      <c r="DD259" s="6">
        <v>45.57</v>
      </c>
      <c r="DE259" s="6">
        <v>42.692</v>
      </c>
      <c r="DF259" s="6">
        <v>40.161999999999999</v>
      </c>
      <c r="DG259" s="6">
        <v>44.622</v>
      </c>
      <c r="DH259" s="6">
        <v>50.390999999999998</v>
      </c>
      <c r="DI259" s="6">
        <v>41.917000000000002</v>
      </c>
      <c r="DJ259" s="6">
        <v>31.597000000000001</v>
      </c>
      <c r="DK259" s="6">
        <v>57.164999999999999</v>
      </c>
      <c r="DL259" s="6">
        <v>41.652999999999999</v>
      </c>
      <c r="DM259" s="6">
        <v>47.304000000000002</v>
      </c>
      <c r="DN259" s="6">
        <v>39.856999999999999</v>
      </c>
      <c r="DO259" s="6">
        <v>63.494999999999997</v>
      </c>
      <c r="DP259" s="6">
        <v>37.695999999999998</v>
      </c>
      <c r="DQ259" s="6">
        <v>32.323</v>
      </c>
      <c r="DR259" s="6">
        <v>28.126999999999999</v>
      </c>
      <c r="DS259" s="6">
        <v>43.866999999999997</v>
      </c>
      <c r="DT259" s="6">
        <v>44.186999999999998</v>
      </c>
      <c r="DU259" s="6">
        <v>28.448</v>
      </c>
      <c r="DV259" s="6">
        <v>36.07</v>
      </c>
      <c r="DW259" s="6">
        <v>60.73</v>
      </c>
      <c r="DX259" s="6">
        <v>35.832000000000001</v>
      </c>
      <c r="DY259" s="6">
        <v>37.866</v>
      </c>
      <c r="DZ259" s="6">
        <v>36.728000000000002</v>
      </c>
      <c r="EA259" s="6">
        <v>46.395000000000003</v>
      </c>
      <c r="EB259" s="6">
        <v>44.893000000000001</v>
      </c>
      <c r="EC259" s="6">
        <v>36.378</v>
      </c>
      <c r="ED259" s="6">
        <v>31.266999999999999</v>
      </c>
      <c r="EE259" s="6">
        <v>59.857999999999997</v>
      </c>
      <c r="EF259" s="6">
        <v>40.982999999999997</v>
      </c>
      <c r="EG259" s="6">
        <v>32.366</v>
      </c>
      <c r="EH259" s="6">
        <v>36.796999999999997</v>
      </c>
      <c r="EI259" s="6">
        <v>44.567999999999998</v>
      </c>
      <c r="EJ259" s="6">
        <v>48.677999999999997</v>
      </c>
      <c r="EK259" s="6">
        <v>27.805</v>
      </c>
      <c r="EL259" s="6">
        <v>35.597999999999999</v>
      </c>
      <c r="EM259" s="6">
        <v>50.767000000000003</v>
      </c>
      <c r="EN259" s="6">
        <v>55.165999999999997</v>
      </c>
      <c r="EO259" s="6">
        <v>38.707999999999998</v>
      </c>
      <c r="EP259" s="6">
        <v>30.25</v>
      </c>
      <c r="EQ259" s="6">
        <v>38.64</v>
      </c>
      <c r="ER259" s="6">
        <v>45.264000000000003</v>
      </c>
      <c r="ES259" s="6">
        <v>24.545000000000002</v>
      </c>
      <c r="ET259" s="6">
        <v>28.102</v>
      </c>
      <c r="EU259" s="6">
        <v>33.143999999999998</v>
      </c>
      <c r="EV259" s="6">
        <v>30.620999999999999</v>
      </c>
      <c r="EW259" s="6">
        <v>22.422999999999998</v>
      </c>
      <c r="EX259" s="6">
        <v>21.884</v>
      </c>
      <c r="EY259" s="6">
        <v>34.040999999999997</v>
      </c>
      <c r="EZ259" s="6">
        <v>39.165999999999997</v>
      </c>
      <c r="FA259" s="6">
        <v>20.297000000000001</v>
      </c>
      <c r="FB259" s="6">
        <v>25.324000000000002</v>
      </c>
      <c r="FC259" s="6">
        <v>36.183999999999997</v>
      </c>
      <c r="FD259" s="6">
        <v>38.201000000000001</v>
      </c>
      <c r="FE259" s="6">
        <v>25.497</v>
      </c>
      <c r="FF259" s="6">
        <v>0</v>
      </c>
    </row>
    <row r="260" spans="1:162" x14ac:dyDescent="0.25">
      <c r="A260" s="15" t="s">
        <v>308</v>
      </c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0"/>
      <c r="P260" s="20"/>
      <c r="Q260" s="20"/>
      <c r="R260" s="20"/>
      <c r="S260" s="20"/>
      <c r="T260" s="20"/>
      <c r="U260" s="21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 t="s">
        <v>54</v>
      </c>
      <c r="AY260" s="12" t="s">
        <v>54</v>
      </c>
      <c r="BZ260" s="6">
        <v>26.41</v>
      </c>
      <c r="CA260" s="6">
        <v>22.81</v>
      </c>
      <c r="CB260" s="6">
        <v>22.97</v>
      </c>
      <c r="CC260" s="6">
        <v>40.229999999999997</v>
      </c>
      <c r="CD260" s="6">
        <v>25.31</v>
      </c>
      <c r="CE260" s="6">
        <v>33.909999999999997</v>
      </c>
      <c r="CF260" s="6">
        <v>18.760000000000002</v>
      </c>
      <c r="CG260" s="6">
        <v>16.420000000000002</v>
      </c>
      <c r="CH260" s="6">
        <v>43.27</v>
      </c>
      <c r="CI260" s="6">
        <v>16.38</v>
      </c>
      <c r="CJ260" s="6">
        <v>37.630000000000003</v>
      </c>
      <c r="CK260" s="6">
        <v>25.02</v>
      </c>
      <c r="CL260" s="6">
        <v>44.74</v>
      </c>
      <c r="CM260" s="6">
        <v>20.71</v>
      </c>
      <c r="CN260" s="6">
        <v>27.21</v>
      </c>
      <c r="CO260" s="6">
        <v>29.89</v>
      </c>
      <c r="CP260" s="6">
        <v>25.43</v>
      </c>
      <c r="CQ260" s="6">
        <v>24.15</v>
      </c>
      <c r="CR260" s="6">
        <v>17.190000000000001</v>
      </c>
      <c r="CS260" s="6">
        <v>21.05</v>
      </c>
      <c r="CT260" s="6">
        <v>28.18</v>
      </c>
      <c r="CU260" s="6">
        <v>19</v>
      </c>
      <c r="CV260" s="6">
        <v>18.78</v>
      </c>
      <c r="CW260" s="6">
        <v>41.48</v>
      </c>
      <c r="CX260" s="6">
        <v>26.129000000000001</v>
      </c>
      <c r="CY260" s="6">
        <v>43.469000000000001</v>
      </c>
      <c r="CZ260" s="6">
        <v>19.853999999999999</v>
      </c>
      <c r="DA260" s="6">
        <v>23.757999999999999</v>
      </c>
      <c r="DB260" s="6">
        <v>33.643000000000001</v>
      </c>
      <c r="DC260" s="6">
        <v>23.975000000000001</v>
      </c>
      <c r="DD260" s="6">
        <v>33.832999999999998</v>
      </c>
      <c r="DE260" s="6">
        <v>38.908999999999999</v>
      </c>
      <c r="DF260" s="6">
        <v>29.648</v>
      </c>
      <c r="DG260" s="6">
        <v>24.798999999999999</v>
      </c>
      <c r="DH260" s="6">
        <v>22.181999999999999</v>
      </c>
      <c r="DI260" s="6">
        <v>21.033999999999999</v>
      </c>
      <c r="DJ260" s="6">
        <v>26.427</v>
      </c>
      <c r="DK260" s="6">
        <v>38.506999999999998</v>
      </c>
      <c r="DL260" s="6">
        <v>27.960999999999999</v>
      </c>
      <c r="DM260" s="6">
        <v>21.821999999999999</v>
      </c>
      <c r="DN260" s="6">
        <v>26.161000000000001</v>
      </c>
      <c r="DO260" s="6">
        <v>41.963999999999999</v>
      </c>
      <c r="DP260" s="6">
        <v>28.878</v>
      </c>
      <c r="DQ260" s="6">
        <v>19.879000000000001</v>
      </c>
      <c r="DR260" s="6">
        <v>30.126999999999999</v>
      </c>
      <c r="DS260" s="6">
        <v>28.08</v>
      </c>
      <c r="DT260" s="6">
        <v>24.661999999999999</v>
      </c>
      <c r="DU260" s="6">
        <v>32.857999999999997</v>
      </c>
      <c r="DV260" s="6">
        <v>33.838000000000001</v>
      </c>
      <c r="DW260" s="6">
        <v>26.370999999999999</v>
      </c>
      <c r="DX260" s="6">
        <v>21.178999999999998</v>
      </c>
      <c r="DY260" s="6">
        <v>33.152000000000001</v>
      </c>
      <c r="DZ260" s="6">
        <v>28.175000000000001</v>
      </c>
      <c r="EA260" s="6">
        <v>30.687000000000001</v>
      </c>
      <c r="EB260" s="6">
        <v>37.46</v>
      </c>
      <c r="EC260" s="6">
        <v>30.529</v>
      </c>
      <c r="ED260" s="6">
        <v>26.524999999999999</v>
      </c>
      <c r="EE260" s="6">
        <v>23.882000000000001</v>
      </c>
      <c r="EF260" s="6">
        <v>29.646000000000001</v>
      </c>
      <c r="EG260" s="6">
        <v>26.846</v>
      </c>
      <c r="EH260" s="6">
        <v>28.01</v>
      </c>
      <c r="EI260" s="6">
        <v>33.313000000000002</v>
      </c>
      <c r="EJ260" s="6">
        <v>20.942</v>
      </c>
      <c r="EK260" s="6">
        <v>25.526</v>
      </c>
      <c r="EL260" s="6">
        <v>25.46</v>
      </c>
      <c r="EM260" s="6">
        <v>29.806000000000001</v>
      </c>
      <c r="EN260" s="6">
        <v>31.027000000000001</v>
      </c>
      <c r="EO260" s="6">
        <v>20.574999999999999</v>
      </c>
      <c r="EP260" s="6">
        <v>27.132000000000001</v>
      </c>
      <c r="EQ260" s="6">
        <v>39.289000000000001</v>
      </c>
      <c r="ER260" s="6">
        <v>24.492999999999999</v>
      </c>
      <c r="ES260" s="6">
        <v>19.859000000000002</v>
      </c>
      <c r="ET260" s="6">
        <v>30.69</v>
      </c>
      <c r="EU260" s="6">
        <v>30.163</v>
      </c>
      <c r="EV260" s="6">
        <v>26.251000000000001</v>
      </c>
      <c r="EW260" s="6">
        <v>19.588000000000001</v>
      </c>
      <c r="EX260" s="6">
        <v>22.349</v>
      </c>
      <c r="EY260" s="6">
        <v>25.228000000000002</v>
      </c>
      <c r="EZ260" s="6">
        <v>29.446000000000002</v>
      </c>
      <c r="FA260" s="6">
        <v>20.361999999999998</v>
      </c>
      <c r="FB260" s="6">
        <v>23.263999999999999</v>
      </c>
      <c r="FC260" s="6">
        <v>24.478999999999999</v>
      </c>
      <c r="FD260" s="6">
        <v>17.95</v>
      </c>
      <c r="FE260" s="6">
        <v>20.736999999999998</v>
      </c>
      <c r="FF260" s="6">
        <v>0</v>
      </c>
    </row>
    <row r="261" spans="1:162" x14ac:dyDescent="0.25">
      <c r="A261" s="15" t="s">
        <v>309</v>
      </c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0"/>
      <c r="P261" s="20"/>
      <c r="Q261" s="20"/>
      <c r="R261" s="20"/>
      <c r="S261" s="20"/>
      <c r="T261" s="20"/>
      <c r="U261" s="21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 t="s">
        <v>54</v>
      </c>
      <c r="AY261" s="12" t="s">
        <v>54</v>
      </c>
      <c r="BZ261" s="6">
        <v>347</v>
      </c>
      <c r="CA261" s="6">
        <v>91.77</v>
      </c>
      <c r="CB261" s="6">
        <v>205</v>
      </c>
      <c r="CC261" s="6">
        <v>63.16</v>
      </c>
      <c r="CD261" s="6">
        <v>74</v>
      </c>
      <c r="CE261" s="6">
        <v>89.86</v>
      </c>
      <c r="CF261" s="6">
        <v>168.43</v>
      </c>
      <c r="CG261" s="6">
        <v>163.38999999999999</v>
      </c>
      <c r="CH261" s="6">
        <v>170.3</v>
      </c>
      <c r="CI261" s="6">
        <v>291.91000000000003</v>
      </c>
      <c r="CJ261" s="6">
        <v>223</v>
      </c>
      <c r="CK261" s="6">
        <v>271.89999999999998</v>
      </c>
      <c r="CL261" s="6">
        <v>89.64</v>
      </c>
      <c r="CM261" s="6">
        <v>141.24</v>
      </c>
      <c r="CN261" s="6">
        <v>149.77000000000001</v>
      </c>
      <c r="CO261" s="6">
        <v>164.29</v>
      </c>
      <c r="CP261" s="6">
        <v>196.39</v>
      </c>
      <c r="CQ261" s="6">
        <v>160.63</v>
      </c>
      <c r="CR261" s="6">
        <v>208.33</v>
      </c>
      <c r="CS261" s="6">
        <v>252.9</v>
      </c>
      <c r="CT261" s="6">
        <v>126.14</v>
      </c>
      <c r="CU261" s="6">
        <v>64.53</v>
      </c>
      <c r="CV261" s="6">
        <v>190.91</v>
      </c>
      <c r="CW261" s="6">
        <v>257.86</v>
      </c>
      <c r="CX261" s="6">
        <v>110.35</v>
      </c>
      <c r="CY261" s="6">
        <v>127.669</v>
      </c>
      <c r="CZ261" s="6">
        <v>124.648</v>
      </c>
      <c r="DA261" s="6">
        <v>185.59299999999999</v>
      </c>
      <c r="DB261" s="6">
        <v>97.167000000000002</v>
      </c>
      <c r="DC261" s="6">
        <v>93.84</v>
      </c>
      <c r="DD261" s="6">
        <v>109.598</v>
      </c>
      <c r="DE261" s="6">
        <v>181.78299999999999</v>
      </c>
      <c r="DF261" s="6">
        <v>125.58199999999999</v>
      </c>
      <c r="DG261" s="6">
        <v>142.21600000000001</v>
      </c>
      <c r="DH261" s="6">
        <v>175.55600000000001</v>
      </c>
      <c r="DI261" s="6">
        <v>172.01400000000001</v>
      </c>
      <c r="DJ261" s="6">
        <v>111.404</v>
      </c>
      <c r="DK261" s="6">
        <v>107.108</v>
      </c>
      <c r="DL261" s="6">
        <v>133.28899999999999</v>
      </c>
      <c r="DM261" s="6">
        <v>159.15600000000001</v>
      </c>
      <c r="DN261" s="6">
        <v>166.31899999999999</v>
      </c>
      <c r="DO261" s="6">
        <v>102.62</v>
      </c>
      <c r="DP261" s="6">
        <v>115.864</v>
      </c>
      <c r="DQ261" s="6">
        <v>173.84899999999999</v>
      </c>
      <c r="DR261" s="6">
        <v>77.549000000000007</v>
      </c>
      <c r="DS261" s="6">
        <v>129.90100000000001</v>
      </c>
      <c r="DT261" s="6">
        <v>89.567999999999998</v>
      </c>
      <c r="DU261" s="6">
        <v>173.964</v>
      </c>
      <c r="DV261" s="6">
        <v>108.916</v>
      </c>
      <c r="DW261" s="6">
        <v>78.881</v>
      </c>
      <c r="DX261" s="6">
        <v>114.584</v>
      </c>
      <c r="DY261" s="6">
        <v>153.01599999999999</v>
      </c>
      <c r="DZ261" s="6">
        <v>71.850999999999999</v>
      </c>
      <c r="EA261" s="6">
        <v>119.208</v>
      </c>
      <c r="EB261" s="6">
        <v>106.20099999999999</v>
      </c>
      <c r="EC261" s="6">
        <v>207.089</v>
      </c>
      <c r="ED261" s="6">
        <v>97.325000000000003</v>
      </c>
      <c r="EE261" s="6">
        <v>113.965</v>
      </c>
      <c r="EF261" s="6">
        <v>123.65</v>
      </c>
      <c r="EG261" s="6">
        <v>178.322</v>
      </c>
      <c r="EH261" s="6">
        <v>51.707999999999998</v>
      </c>
      <c r="EI261" s="6">
        <v>95.272000000000006</v>
      </c>
      <c r="EJ261" s="6">
        <v>95.039000000000001</v>
      </c>
      <c r="EK261" s="6">
        <v>198.857</v>
      </c>
      <c r="EL261" s="6">
        <v>43.161999999999999</v>
      </c>
      <c r="EM261" s="6">
        <v>99.6</v>
      </c>
      <c r="EN261" s="6">
        <v>140.226</v>
      </c>
      <c r="EO261" s="6">
        <v>191.44300000000001</v>
      </c>
      <c r="EP261" s="6">
        <v>97.558000000000007</v>
      </c>
      <c r="EQ261" s="6">
        <v>110.342</v>
      </c>
      <c r="ER261" s="6">
        <v>94.965000000000003</v>
      </c>
      <c r="ES261" s="6">
        <v>153.75399999999999</v>
      </c>
      <c r="ET261" s="6">
        <v>147.82300000000001</v>
      </c>
      <c r="EU261" s="6">
        <v>127.209</v>
      </c>
      <c r="EV261" s="6">
        <v>108.849</v>
      </c>
      <c r="EW261" s="6">
        <v>186.49799999999999</v>
      </c>
      <c r="EX261" s="6">
        <v>17.77</v>
      </c>
      <c r="EY261" s="6">
        <v>104</v>
      </c>
      <c r="EZ261" s="6">
        <v>108.438</v>
      </c>
      <c r="FA261" s="6">
        <v>163.27500000000001</v>
      </c>
      <c r="FB261" s="6">
        <v>54.603000000000002</v>
      </c>
      <c r="FC261" s="6">
        <v>93.087999999999994</v>
      </c>
      <c r="FD261" s="6">
        <v>103.303</v>
      </c>
      <c r="FE261" s="6">
        <v>159.08199999999999</v>
      </c>
      <c r="FF261" s="6">
        <v>0</v>
      </c>
    </row>
    <row r="262" spans="1:162" x14ac:dyDescent="0.25">
      <c r="A262" s="15" t="s">
        <v>310</v>
      </c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0"/>
      <c r="P262" s="20"/>
      <c r="Q262" s="20"/>
      <c r="R262" s="20"/>
      <c r="S262" s="20"/>
      <c r="T262" s="20"/>
      <c r="U262" s="21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 t="s">
        <v>54</v>
      </c>
      <c r="AY262" s="12" t="s">
        <v>54</v>
      </c>
      <c r="BZ262" s="6" t="s">
        <v>1314</v>
      </c>
      <c r="CA262" s="6">
        <v>114</v>
      </c>
      <c r="CB262" s="6">
        <v>66</v>
      </c>
      <c r="CC262" s="6">
        <v>182.21</v>
      </c>
      <c r="CD262" s="6">
        <v>311</v>
      </c>
      <c r="CE262" s="6">
        <v>175.66</v>
      </c>
      <c r="CF262" s="6">
        <v>175.03</v>
      </c>
      <c r="CG262" s="6">
        <v>136.86000000000001</v>
      </c>
      <c r="CH262" s="6" t="s">
        <v>1314</v>
      </c>
      <c r="CI262" s="6">
        <v>120.6</v>
      </c>
      <c r="CJ262" s="6">
        <v>330.47</v>
      </c>
      <c r="CK262" s="6">
        <v>3</v>
      </c>
      <c r="CL262" s="6">
        <v>135</v>
      </c>
      <c r="CM262" s="6">
        <v>57</v>
      </c>
      <c r="CN262" s="6">
        <v>323</v>
      </c>
      <c r="CO262" s="6">
        <v>357</v>
      </c>
      <c r="CP262" s="6" t="s">
        <v>1314</v>
      </c>
      <c r="CQ262" s="6">
        <v>194.17</v>
      </c>
      <c r="CR262" s="6">
        <v>195.81</v>
      </c>
      <c r="CS262" s="6">
        <v>292</v>
      </c>
      <c r="CT262" s="6">
        <v>196</v>
      </c>
      <c r="CU262" s="6">
        <v>267</v>
      </c>
      <c r="CV262" s="6">
        <v>28</v>
      </c>
      <c r="CW262" s="6">
        <v>136.15</v>
      </c>
      <c r="CX262" s="6">
        <v>0</v>
      </c>
      <c r="CY262" s="6">
        <v>85.206000000000003</v>
      </c>
      <c r="CZ262" s="6">
        <v>248.49100000000001</v>
      </c>
      <c r="DA262" s="6">
        <v>129.756</v>
      </c>
      <c r="DB262" s="6">
        <v>37.414999999999999</v>
      </c>
      <c r="DC262" s="6">
        <v>121.062</v>
      </c>
      <c r="DD262" s="6">
        <v>141.50399999999999</v>
      </c>
      <c r="DE262" s="6">
        <v>185.185</v>
      </c>
      <c r="DF262" s="6">
        <v>81.563999999999993</v>
      </c>
      <c r="DG262" s="6">
        <v>28.881</v>
      </c>
      <c r="DH262" s="6">
        <v>151.69800000000001</v>
      </c>
      <c r="DI262" s="6">
        <v>125.867</v>
      </c>
      <c r="DJ262" s="6">
        <v>67.634</v>
      </c>
      <c r="DK262" s="6">
        <v>63.161000000000001</v>
      </c>
      <c r="DL262" s="6">
        <v>173.32300000000001</v>
      </c>
      <c r="DM262" s="6">
        <v>205.214</v>
      </c>
      <c r="DN262" s="6">
        <v>135.345</v>
      </c>
      <c r="DO262" s="6">
        <v>130.57599999999999</v>
      </c>
      <c r="DP262" s="6">
        <v>153.24600000000001</v>
      </c>
      <c r="DQ262" s="6">
        <v>152.078</v>
      </c>
      <c r="DR262" s="6">
        <v>156.751</v>
      </c>
      <c r="DS262" s="6">
        <v>93.578999999999994</v>
      </c>
      <c r="DT262" s="6">
        <v>65.081999999999994</v>
      </c>
      <c r="DU262" s="6">
        <v>167.495</v>
      </c>
      <c r="DV262" s="6">
        <v>74.953999999999994</v>
      </c>
      <c r="DW262" s="6">
        <v>100.023</v>
      </c>
      <c r="DX262" s="6">
        <v>165.92099999999999</v>
      </c>
      <c r="DY262" s="6">
        <v>216.55699999999999</v>
      </c>
      <c r="DZ262" s="6">
        <v>115.306</v>
      </c>
      <c r="EA262" s="6">
        <v>96.158000000000001</v>
      </c>
      <c r="EB262" s="6">
        <v>86.412999999999997</v>
      </c>
      <c r="EC262" s="6">
        <v>112.167</v>
      </c>
      <c r="ED262" s="6">
        <v>123.854</v>
      </c>
      <c r="EE262" s="6">
        <v>95.158000000000001</v>
      </c>
      <c r="EF262" s="6">
        <v>149.46100000000001</v>
      </c>
      <c r="EG262" s="6">
        <v>127.27</v>
      </c>
      <c r="EH262" s="6">
        <v>58.463999999999999</v>
      </c>
      <c r="EI262" s="6">
        <v>62.970999999999997</v>
      </c>
      <c r="EJ262" s="6">
        <v>175.577</v>
      </c>
      <c r="EK262" s="6">
        <v>181.79</v>
      </c>
      <c r="EL262" s="6">
        <v>146.703</v>
      </c>
      <c r="EM262" s="6">
        <v>85.515000000000001</v>
      </c>
      <c r="EN262" s="6">
        <v>95.730999999999995</v>
      </c>
      <c r="EO262" s="6">
        <v>72.593999999999994</v>
      </c>
      <c r="EP262" s="6">
        <v>47.728999999999999</v>
      </c>
      <c r="EQ262" s="6">
        <v>67.814999999999998</v>
      </c>
      <c r="ER262" s="6">
        <v>95.632000000000005</v>
      </c>
      <c r="ES262" s="6">
        <v>62.954999999999998</v>
      </c>
      <c r="ET262" s="6">
        <v>65.870999999999995</v>
      </c>
      <c r="EU262" s="6">
        <v>175.48</v>
      </c>
      <c r="EV262" s="6">
        <v>135.50200000000001</v>
      </c>
      <c r="EW262" s="6">
        <v>105.429</v>
      </c>
      <c r="EX262" s="6">
        <v>112.604</v>
      </c>
      <c r="EY262" s="6">
        <v>75.346999999999994</v>
      </c>
      <c r="EZ262" s="6">
        <v>74.207999999999998</v>
      </c>
      <c r="FA262" s="6">
        <v>100.804</v>
      </c>
      <c r="FB262" s="6">
        <v>57</v>
      </c>
      <c r="FC262" s="6">
        <v>177.87899999999999</v>
      </c>
      <c r="FD262" s="6">
        <v>184.816</v>
      </c>
      <c r="FE262" s="6">
        <v>81.963999999999999</v>
      </c>
      <c r="FF262" s="6">
        <v>0</v>
      </c>
    </row>
    <row r="263" spans="1:162" x14ac:dyDescent="0.25">
      <c r="A263" s="15" t="s">
        <v>311</v>
      </c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0"/>
      <c r="P263" s="20"/>
      <c r="Q263" s="20"/>
      <c r="R263" s="20"/>
      <c r="S263" s="20"/>
      <c r="T263" s="20"/>
      <c r="U263" s="21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 t="s">
        <v>54</v>
      </c>
      <c r="AY263" s="12" t="s">
        <v>54</v>
      </c>
      <c r="BZ263" s="6">
        <v>73.22</v>
      </c>
      <c r="CA263" s="6">
        <v>1</v>
      </c>
      <c r="CB263" s="6">
        <v>5.28</v>
      </c>
      <c r="CC263" s="6">
        <v>13.76</v>
      </c>
      <c r="CD263" s="6">
        <v>49.73</v>
      </c>
      <c r="CE263" s="6">
        <v>35.04</v>
      </c>
      <c r="CF263" s="6">
        <v>227.73</v>
      </c>
      <c r="CG263" s="6">
        <v>17.53</v>
      </c>
      <c r="CH263" s="6">
        <v>103.7</v>
      </c>
      <c r="CI263" s="6">
        <v>187.06</v>
      </c>
      <c r="CJ263" s="6">
        <v>54.68</v>
      </c>
      <c r="CK263" s="6">
        <v>30.67</v>
      </c>
      <c r="CL263" s="6">
        <v>38.93</v>
      </c>
      <c r="CM263" s="6">
        <v>30.94</v>
      </c>
      <c r="CN263" s="6">
        <v>180</v>
      </c>
      <c r="CO263" s="6">
        <v>42.4</v>
      </c>
      <c r="CP263" s="6">
        <v>20.43</v>
      </c>
      <c r="CQ263" s="6">
        <v>18.27</v>
      </c>
      <c r="CR263" s="6">
        <v>101.14</v>
      </c>
      <c r="CS263" s="6">
        <v>22.48</v>
      </c>
      <c r="CT263" s="6">
        <v>82.17</v>
      </c>
      <c r="CU263" s="6">
        <v>141.97999999999999</v>
      </c>
      <c r="CV263" s="6" t="s">
        <v>1314</v>
      </c>
      <c r="CW263" s="6">
        <v>8.85</v>
      </c>
      <c r="CX263" s="6">
        <v>1</v>
      </c>
      <c r="CY263" s="6">
        <v>10.895</v>
      </c>
      <c r="CZ263" s="6">
        <v>51.003</v>
      </c>
      <c r="DA263" s="6">
        <v>30.7</v>
      </c>
      <c r="DB263" s="6">
        <v>3.097</v>
      </c>
      <c r="DC263" s="6">
        <v>2</v>
      </c>
      <c r="DD263" s="6">
        <v>22.236000000000001</v>
      </c>
      <c r="DE263" s="6">
        <v>0.27600000000000002</v>
      </c>
      <c r="DF263" s="6">
        <v>5.7249999999999996</v>
      </c>
      <c r="DG263" s="6">
        <v>10.804</v>
      </c>
      <c r="DH263" s="6">
        <v>1.8959999999999999</v>
      </c>
      <c r="DI263" s="6">
        <v>40.755000000000003</v>
      </c>
      <c r="DJ263" s="6">
        <v>7.7290000000000001</v>
      </c>
      <c r="DK263" s="6">
        <v>20.012</v>
      </c>
      <c r="DL263" s="6">
        <v>8.6460000000000008</v>
      </c>
      <c r="DM263" s="6">
        <v>43.908999999999999</v>
      </c>
      <c r="DN263" s="6">
        <v>17.872</v>
      </c>
      <c r="DO263" s="6">
        <v>5.2619999999999996</v>
      </c>
      <c r="DP263" s="6">
        <v>40.518999999999998</v>
      </c>
      <c r="DQ263" s="6">
        <v>14.416</v>
      </c>
      <c r="DR263" s="6">
        <v>18.437999999999999</v>
      </c>
      <c r="DS263" s="6">
        <v>18.466999999999999</v>
      </c>
      <c r="DT263" s="6">
        <v>1.0529999999999999</v>
      </c>
      <c r="DU263" s="6">
        <v>12.127000000000001</v>
      </c>
      <c r="DV263" s="6">
        <v>18.378</v>
      </c>
      <c r="DW263" s="6">
        <v>44.91</v>
      </c>
      <c r="DX263" s="6">
        <v>74.653999999999996</v>
      </c>
      <c r="DY263" s="6">
        <v>11.404999999999999</v>
      </c>
      <c r="DZ263" s="6">
        <v>18.838000000000001</v>
      </c>
      <c r="EA263" s="6">
        <v>24.219000000000001</v>
      </c>
      <c r="EB263" s="6">
        <v>26.044</v>
      </c>
      <c r="EC263" s="6">
        <v>0.71799999999999997</v>
      </c>
      <c r="ED263" s="6">
        <v>0.67900000000000005</v>
      </c>
      <c r="EE263" s="6">
        <v>12.202999999999999</v>
      </c>
      <c r="EF263" s="6">
        <v>6.843</v>
      </c>
      <c r="EG263" s="6">
        <v>1.1339999999999999</v>
      </c>
      <c r="EH263" s="6">
        <v>8.5939999999999994</v>
      </c>
      <c r="EI263" s="6">
        <v>45.171999999999997</v>
      </c>
      <c r="EJ263" s="6">
        <v>0.63800000000000001</v>
      </c>
      <c r="EK263" s="6">
        <v>8.2579999999999991</v>
      </c>
      <c r="EL263" s="6">
        <v>0.86099999999999999</v>
      </c>
      <c r="EM263" s="6">
        <v>17.966999999999999</v>
      </c>
      <c r="EN263" s="6">
        <v>0.68700000000000006</v>
      </c>
      <c r="EO263" s="6">
        <v>15.369</v>
      </c>
      <c r="EP263" s="6">
        <v>2.8969999999999998</v>
      </c>
      <c r="EQ263" s="6">
        <v>47.558</v>
      </c>
      <c r="ER263" s="6">
        <v>48.768999999999998</v>
      </c>
      <c r="ES263" s="6">
        <v>4.423</v>
      </c>
      <c r="ET263" s="6">
        <v>11.911</v>
      </c>
      <c r="EU263" s="6">
        <v>6.7389999999999999</v>
      </c>
      <c r="EV263" s="6">
        <v>73.105999999999995</v>
      </c>
      <c r="EW263" s="6">
        <v>47.631999999999998</v>
      </c>
      <c r="EX263" s="6">
        <v>4.1269999999999998</v>
      </c>
      <c r="EY263" s="6">
        <v>20.309999999999999</v>
      </c>
      <c r="EZ263" s="6">
        <v>40.124000000000002</v>
      </c>
      <c r="FA263" s="6">
        <v>7.5410000000000004</v>
      </c>
      <c r="FB263" s="6">
        <v>0.159</v>
      </c>
      <c r="FC263" s="6">
        <v>7.6529999999999996</v>
      </c>
      <c r="FD263" s="6">
        <v>33.314</v>
      </c>
      <c r="FE263" s="6">
        <v>0.67600000000000005</v>
      </c>
      <c r="FF263" s="6">
        <v>0</v>
      </c>
    </row>
    <row r="264" spans="1:162" x14ac:dyDescent="0.25">
      <c r="A264" s="15" t="s">
        <v>312</v>
      </c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2"/>
      <c r="P264" s="22"/>
      <c r="Q264" s="22"/>
      <c r="R264" s="22"/>
      <c r="S264" s="22"/>
      <c r="T264" s="22"/>
      <c r="U264" s="23"/>
      <c r="V264" s="22"/>
      <c r="W264" s="22"/>
      <c r="X264" s="22"/>
      <c r="Y264" s="22"/>
      <c r="Z264" s="22"/>
      <c r="AA264" s="22"/>
      <c r="AB264" s="22"/>
      <c r="AC264" s="22"/>
      <c r="AD264" s="22"/>
      <c r="AE264" s="24"/>
      <c r="AF264" s="24"/>
      <c r="AG264" s="24"/>
      <c r="AH264" s="24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 t="s">
        <v>54</v>
      </c>
      <c r="AY264" s="12" t="s">
        <v>54</v>
      </c>
      <c r="BZ264" s="6">
        <v>38.22</v>
      </c>
      <c r="CA264" s="6">
        <v>41.95</v>
      </c>
      <c r="CB264" s="6">
        <v>47.48</v>
      </c>
      <c r="CC264" s="6">
        <v>36.590000000000003</v>
      </c>
      <c r="CD264" s="6">
        <v>34.78</v>
      </c>
      <c r="CE264" s="6">
        <v>36.29</v>
      </c>
      <c r="CF264" s="6">
        <v>72.5</v>
      </c>
      <c r="CG264" s="6">
        <v>28.84</v>
      </c>
      <c r="CH264" s="6">
        <v>52.79</v>
      </c>
      <c r="CI264" s="6">
        <v>44.74</v>
      </c>
      <c r="CJ264" s="6">
        <v>67.599999999999994</v>
      </c>
      <c r="CK264" s="6">
        <v>31.01</v>
      </c>
      <c r="CL264" s="6">
        <v>39.36</v>
      </c>
      <c r="CM264" s="6">
        <v>43.86</v>
      </c>
      <c r="CN264" s="6">
        <v>42.1</v>
      </c>
      <c r="CO264" s="6">
        <v>36.81</v>
      </c>
      <c r="CP264" s="6">
        <v>33.86</v>
      </c>
      <c r="CQ264" s="6">
        <v>35.92</v>
      </c>
      <c r="CR264" s="6">
        <v>38.090000000000003</v>
      </c>
      <c r="CS264" s="6">
        <v>33.56</v>
      </c>
      <c r="CT264" s="6">
        <v>42.07</v>
      </c>
      <c r="CU264" s="6">
        <v>39.76</v>
      </c>
      <c r="CV264" s="6">
        <v>46.1</v>
      </c>
      <c r="CW264" s="6">
        <v>39.159999999999997</v>
      </c>
      <c r="CX264" s="6">
        <v>35.551000000000002</v>
      </c>
      <c r="CY264" s="6">
        <v>43.569000000000003</v>
      </c>
      <c r="CZ264" s="6">
        <v>38.734000000000002</v>
      </c>
      <c r="DA264" s="6">
        <v>35.759</v>
      </c>
      <c r="DB264" s="6">
        <v>40.298000000000002</v>
      </c>
      <c r="DC264" s="6">
        <v>40.417000000000002</v>
      </c>
      <c r="DD264" s="6">
        <v>44.253999999999998</v>
      </c>
      <c r="DE264" s="6">
        <v>46.234000000000002</v>
      </c>
      <c r="DF264" s="6">
        <v>40.323</v>
      </c>
      <c r="DG264" s="6">
        <v>36.463999999999999</v>
      </c>
      <c r="DH264" s="6">
        <v>45.838999999999999</v>
      </c>
      <c r="DI264" s="6">
        <v>39.155999999999999</v>
      </c>
      <c r="DJ264" s="6">
        <v>33.956000000000003</v>
      </c>
      <c r="DK264" s="6">
        <v>44.258000000000003</v>
      </c>
      <c r="DL264" s="6">
        <v>41.323</v>
      </c>
      <c r="DM264" s="6">
        <v>43.189</v>
      </c>
      <c r="DN264" s="6">
        <v>45.125</v>
      </c>
      <c r="DO264" s="6">
        <v>49.932000000000002</v>
      </c>
      <c r="DP264" s="6">
        <v>41.481000000000002</v>
      </c>
      <c r="DQ264" s="6">
        <v>32.265000000000001</v>
      </c>
      <c r="DR264" s="6">
        <v>35.072000000000003</v>
      </c>
      <c r="DS264" s="6">
        <v>37.192</v>
      </c>
      <c r="DT264" s="6">
        <v>34.317</v>
      </c>
      <c r="DU264" s="6">
        <v>37.393999999999998</v>
      </c>
      <c r="DV264" s="6">
        <v>37.923000000000002</v>
      </c>
      <c r="DW264" s="6">
        <v>44.500999999999998</v>
      </c>
      <c r="DX264" s="6">
        <v>41.079000000000001</v>
      </c>
      <c r="DY264" s="6">
        <v>38.328000000000003</v>
      </c>
      <c r="DZ264" s="6">
        <v>36.316000000000003</v>
      </c>
      <c r="EA264" s="6">
        <v>41.359000000000002</v>
      </c>
      <c r="EB264" s="6">
        <v>41.988999999999997</v>
      </c>
      <c r="EC264" s="6">
        <v>36.411000000000001</v>
      </c>
      <c r="ED264" s="6">
        <v>34.518000000000001</v>
      </c>
      <c r="EE264" s="6">
        <v>44.112000000000002</v>
      </c>
      <c r="EF264" s="6">
        <v>42.421999999999997</v>
      </c>
      <c r="EG264" s="6">
        <v>32.936999999999998</v>
      </c>
      <c r="EH264" s="6">
        <v>32.683999999999997</v>
      </c>
      <c r="EI264" s="6">
        <v>37.331000000000003</v>
      </c>
      <c r="EJ264" s="6">
        <v>43.311</v>
      </c>
      <c r="EK264" s="6">
        <v>35.58</v>
      </c>
      <c r="EL264" s="6">
        <v>35.502000000000002</v>
      </c>
      <c r="EM264" s="6">
        <v>40.118000000000002</v>
      </c>
      <c r="EN264" s="6">
        <v>47.582000000000001</v>
      </c>
      <c r="EO264" s="6">
        <v>33.795999999999999</v>
      </c>
      <c r="EP264" s="6">
        <v>31.483000000000001</v>
      </c>
      <c r="EQ264" s="6">
        <v>39.906999999999996</v>
      </c>
      <c r="ER264" s="6">
        <v>39.396999999999998</v>
      </c>
      <c r="ES264" s="6">
        <v>25.762</v>
      </c>
      <c r="ET264" s="6">
        <v>29.808</v>
      </c>
      <c r="EU264" s="6">
        <v>37.665999999999997</v>
      </c>
      <c r="EV264" s="6">
        <v>35.771999999999998</v>
      </c>
      <c r="EW264" s="6">
        <v>25.053000000000001</v>
      </c>
      <c r="EX264" s="6">
        <v>22.581</v>
      </c>
      <c r="EY264" s="6">
        <v>32.134</v>
      </c>
      <c r="EZ264" s="6">
        <v>37.5</v>
      </c>
      <c r="FA264" s="6">
        <v>22.466999999999999</v>
      </c>
      <c r="FB264" s="6">
        <v>25.353000000000002</v>
      </c>
      <c r="FC264" s="6">
        <v>32.587000000000003</v>
      </c>
      <c r="FD264" s="6">
        <v>33.655999999999999</v>
      </c>
      <c r="FE264" s="6">
        <v>24.309000000000001</v>
      </c>
      <c r="FF264" s="6">
        <v>0</v>
      </c>
    </row>
    <row r="265" spans="1:162" ht="48" customHeight="1" x14ac:dyDescent="0.25">
      <c r="A265" s="15" t="s">
        <v>313</v>
      </c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0"/>
      <c r="P265" s="20"/>
      <c r="Q265" s="20"/>
      <c r="R265" s="20"/>
      <c r="S265" s="20"/>
      <c r="T265" s="20"/>
      <c r="U265" s="21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 t="s">
        <v>54</v>
      </c>
      <c r="AY265" s="12" t="s">
        <v>54</v>
      </c>
      <c r="BZ265" s="6">
        <v>25.75</v>
      </c>
      <c r="CA265" s="6">
        <v>6.76</v>
      </c>
      <c r="CB265" s="6">
        <v>7.56</v>
      </c>
      <c r="CC265" s="6">
        <v>10.88</v>
      </c>
      <c r="CD265" s="6">
        <v>8.52</v>
      </c>
      <c r="CE265" s="6">
        <v>11.94</v>
      </c>
      <c r="CF265" s="6">
        <v>12.72</v>
      </c>
      <c r="CG265" s="6">
        <v>10.38</v>
      </c>
      <c r="CH265" s="6">
        <v>14.71</v>
      </c>
      <c r="CI265" s="6">
        <v>7.5</v>
      </c>
      <c r="CJ265" s="6">
        <v>13.77</v>
      </c>
      <c r="CK265" s="6">
        <v>15</v>
      </c>
      <c r="CL265" s="6">
        <v>6.12</v>
      </c>
      <c r="CM265" s="6">
        <v>19.43</v>
      </c>
      <c r="CN265" s="6">
        <v>9.6199999999999992</v>
      </c>
      <c r="CO265" s="6">
        <v>8.92</v>
      </c>
      <c r="CP265" s="6">
        <v>8.31</v>
      </c>
      <c r="CQ265" s="6">
        <v>8.2200000000000006</v>
      </c>
      <c r="CR265" s="6">
        <v>11.55</v>
      </c>
      <c r="CS265" s="6">
        <v>9.75</v>
      </c>
      <c r="CT265" s="6">
        <v>7.34</v>
      </c>
      <c r="CU265" s="6">
        <v>5.39</v>
      </c>
      <c r="CV265" s="6">
        <v>6.09</v>
      </c>
      <c r="CW265" s="6">
        <v>6.18</v>
      </c>
      <c r="CX265" s="6">
        <v>8.2509999999999994</v>
      </c>
      <c r="CY265" s="6">
        <v>8.59</v>
      </c>
      <c r="CZ265" s="6">
        <v>5.6459999999999999</v>
      </c>
      <c r="DA265" s="6">
        <v>5.835</v>
      </c>
      <c r="DB265" s="6">
        <v>9.2829999999999995</v>
      </c>
      <c r="DC265" s="6">
        <v>7.95</v>
      </c>
      <c r="DD265" s="6">
        <v>13.898</v>
      </c>
      <c r="DE265" s="6">
        <v>4.2249999999999996</v>
      </c>
      <c r="DF265" s="6">
        <v>18.73</v>
      </c>
      <c r="DG265" s="6">
        <v>9.5359999999999996</v>
      </c>
      <c r="DH265" s="6">
        <v>12.319000000000001</v>
      </c>
      <c r="DI265" s="6">
        <v>14.199</v>
      </c>
      <c r="DJ265" s="6">
        <v>12.122999999999999</v>
      </c>
      <c r="DK265" s="6">
        <v>34.113999999999997</v>
      </c>
      <c r="DL265" s="6">
        <v>9.3810000000000002</v>
      </c>
      <c r="DM265" s="6">
        <v>7.9130000000000003</v>
      </c>
      <c r="DN265" s="6">
        <v>8.7669999999999995</v>
      </c>
      <c r="DO265" s="6">
        <v>8.07</v>
      </c>
      <c r="DP265" s="6">
        <v>6.181</v>
      </c>
      <c r="DQ265" s="6">
        <v>13.148999999999999</v>
      </c>
      <c r="DR265" s="6">
        <v>15.87</v>
      </c>
      <c r="DS265" s="6">
        <v>8.6660000000000004</v>
      </c>
      <c r="DT265" s="6">
        <v>19.795999999999999</v>
      </c>
      <c r="DU265" s="6">
        <v>40.594000000000001</v>
      </c>
      <c r="DV265" s="6">
        <v>15.206</v>
      </c>
      <c r="DW265" s="6">
        <v>22.533999999999999</v>
      </c>
      <c r="DX265" s="6">
        <v>15.914</v>
      </c>
      <c r="DY265" s="6">
        <v>12.53</v>
      </c>
      <c r="DZ265" s="6">
        <v>11.324999999999999</v>
      </c>
      <c r="EA265" s="6">
        <v>9.4380000000000006</v>
      </c>
      <c r="EB265" s="6">
        <v>9.3859999999999992</v>
      </c>
      <c r="EC265" s="6">
        <v>55.488999999999997</v>
      </c>
      <c r="ED265" s="6">
        <v>7.774</v>
      </c>
      <c r="EE265" s="6">
        <v>8.4819999999999993</v>
      </c>
      <c r="EF265" s="6">
        <v>10.09</v>
      </c>
      <c r="EG265" s="6">
        <v>10.786</v>
      </c>
      <c r="EH265" s="6">
        <v>14.624000000000001</v>
      </c>
      <c r="EI265" s="6">
        <v>25.375</v>
      </c>
      <c r="EJ265" s="6">
        <v>11.645</v>
      </c>
      <c r="EK265" s="6">
        <v>8.2769999999999992</v>
      </c>
      <c r="EL265" s="6">
        <v>5.8490000000000002</v>
      </c>
      <c r="EM265" s="6">
        <v>22.376999999999999</v>
      </c>
      <c r="EN265" s="6">
        <v>12.297000000000001</v>
      </c>
      <c r="EO265" s="6">
        <v>9.6310000000000002</v>
      </c>
      <c r="EP265" s="6">
        <v>24.37</v>
      </c>
      <c r="EQ265" s="6">
        <v>9.6370000000000005</v>
      </c>
      <c r="ER265" s="6">
        <v>22.05</v>
      </c>
      <c r="ES265" s="6">
        <v>20.591999999999999</v>
      </c>
      <c r="ET265" s="6">
        <v>8.6539999999999999</v>
      </c>
      <c r="EU265" s="6">
        <v>8.76</v>
      </c>
      <c r="EV265" s="6">
        <v>8.4269999999999996</v>
      </c>
      <c r="EW265" s="6">
        <v>10.089</v>
      </c>
      <c r="EX265" s="6">
        <v>14.141999999999999</v>
      </c>
      <c r="EY265" s="6">
        <v>14.531000000000001</v>
      </c>
      <c r="EZ265" s="6">
        <v>17.013000000000002</v>
      </c>
      <c r="FA265" s="6">
        <v>32.902999999999999</v>
      </c>
      <c r="FB265" s="6">
        <v>8.2219999999999995</v>
      </c>
      <c r="FC265" s="6">
        <v>7.1609999999999996</v>
      </c>
      <c r="FD265" s="6">
        <v>10.747999999999999</v>
      </c>
      <c r="FE265" s="6">
        <v>10.234</v>
      </c>
      <c r="FF265" s="6">
        <v>0</v>
      </c>
    </row>
    <row r="266" spans="1:162" x14ac:dyDescent="0.25">
      <c r="A266" s="15" t="s">
        <v>314</v>
      </c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0"/>
      <c r="P266" s="20"/>
      <c r="Q266" s="20"/>
      <c r="R266" s="20"/>
      <c r="S266" s="20"/>
      <c r="T266" s="20"/>
      <c r="U266" s="21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 t="s">
        <v>54</v>
      </c>
      <c r="AY266" s="12" t="s">
        <v>54</v>
      </c>
      <c r="BZ266" s="6">
        <v>39.21</v>
      </c>
      <c r="CA266" s="6">
        <v>54.14</v>
      </c>
      <c r="CB266" s="6">
        <v>33.72</v>
      </c>
      <c r="CC266" s="6">
        <v>32.909999999999997</v>
      </c>
      <c r="CD266" s="6">
        <v>36.36</v>
      </c>
      <c r="CE266" s="6">
        <v>51.62</v>
      </c>
      <c r="CF266" s="6">
        <v>40.590000000000003</v>
      </c>
      <c r="CG266" s="6">
        <v>57.16</v>
      </c>
      <c r="CH266" s="6">
        <v>43.73</v>
      </c>
      <c r="CI266" s="6">
        <v>73.260000000000005</v>
      </c>
      <c r="CJ266" s="6">
        <v>63.19</v>
      </c>
      <c r="CK266" s="6">
        <v>37.049999999999997</v>
      </c>
      <c r="CL266" s="6">
        <v>44.13</v>
      </c>
      <c r="CM266" s="6">
        <v>43.67</v>
      </c>
      <c r="CN266" s="6">
        <v>21.94</v>
      </c>
      <c r="CO266" s="6">
        <v>33.83</v>
      </c>
      <c r="CP266" s="6">
        <v>60.86</v>
      </c>
      <c r="CQ266" s="6">
        <v>110.7</v>
      </c>
      <c r="CR266" s="6">
        <v>44.7</v>
      </c>
      <c r="CS266" s="6">
        <v>41.66</v>
      </c>
      <c r="CT266" s="6">
        <v>71.02</v>
      </c>
      <c r="CU266" s="6">
        <v>38.5</v>
      </c>
      <c r="CV266" s="6">
        <v>25.83</v>
      </c>
      <c r="CW266" s="6">
        <v>53.8</v>
      </c>
      <c r="CX266" s="6">
        <v>50.921999999999997</v>
      </c>
      <c r="CY266" s="6">
        <v>47.722000000000001</v>
      </c>
      <c r="CZ266" s="6">
        <v>43.55</v>
      </c>
      <c r="DA266" s="6">
        <v>29.861000000000001</v>
      </c>
      <c r="DB266" s="6">
        <v>63.664000000000001</v>
      </c>
      <c r="DC266" s="6">
        <v>45.26</v>
      </c>
      <c r="DD266" s="6">
        <v>37.247999999999998</v>
      </c>
      <c r="DE266" s="6">
        <v>42.564</v>
      </c>
      <c r="DF266" s="6">
        <v>39.283999999999999</v>
      </c>
      <c r="DG266" s="6">
        <v>46.472000000000001</v>
      </c>
      <c r="DH266" s="6">
        <v>34.988</v>
      </c>
      <c r="DI266" s="6">
        <v>54.767000000000003</v>
      </c>
      <c r="DJ266" s="6">
        <v>31.042000000000002</v>
      </c>
      <c r="DK266" s="6">
        <v>36.988999999999997</v>
      </c>
      <c r="DL266" s="6">
        <v>37.237000000000002</v>
      </c>
      <c r="DM266" s="6">
        <v>32.744</v>
      </c>
      <c r="DN266" s="6">
        <v>38.625999999999998</v>
      </c>
      <c r="DO266" s="6">
        <v>44.146999999999998</v>
      </c>
      <c r="DP266" s="6">
        <v>43.478999999999999</v>
      </c>
      <c r="DQ266" s="6">
        <v>31.995000000000001</v>
      </c>
      <c r="DR266" s="6">
        <v>34.442999999999998</v>
      </c>
      <c r="DS266" s="6">
        <v>44.829000000000001</v>
      </c>
      <c r="DT266" s="6">
        <v>35.561</v>
      </c>
      <c r="DU266" s="6">
        <v>43.228000000000002</v>
      </c>
      <c r="DV266" s="6">
        <v>39.246000000000002</v>
      </c>
      <c r="DW266" s="6">
        <v>29.927</v>
      </c>
      <c r="DX266" s="6">
        <v>26.475999999999999</v>
      </c>
      <c r="DY266" s="6">
        <v>21.899000000000001</v>
      </c>
      <c r="DZ266" s="6">
        <v>30.893000000000001</v>
      </c>
      <c r="EA266" s="6">
        <v>25.36</v>
      </c>
      <c r="EB266" s="6">
        <v>25.797999999999998</v>
      </c>
      <c r="EC266" s="6">
        <v>47.290999999999997</v>
      </c>
      <c r="ED266" s="6">
        <v>46.820999999999998</v>
      </c>
      <c r="EE266" s="6">
        <v>39.485999999999997</v>
      </c>
      <c r="EF266" s="6">
        <v>25.33</v>
      </c>
      <c r="EG266" s="6">
        <v>21.417000000000002</v>
      </c>
      <c r="EH266" s="6">
        <v>46.225000000000001</v>
      </c>
      <c r="EI266" s="6">
        <v>53.335000000000001</v>
      </c>
      <c r="EJ266" s="6">
        <v>28.846</v>
      </c>
      <c r="EK266" s="6">
        <v>17.138999999999999</v>
      </c>
      <c r="EL266" s="6">
        <v>29.178000000000001</v>
      </c>
      <c r="EM266" s="6">
        <v>37.478999999999999</v>
      </c>
      <c r="EN266" s="6">
        <v>37.186</v>
      </c>
      <c r="EO266" s="6">
        <v>19.233000000000001</v>
      </c>
      <c r="EP266" s="6">
        <v>22.971</v>
      </c>
      <c r="EQ266" s="6">
        <v>21.643999999999998</v>
      </c>
      <c r="ER266" s="6">
        <v>24.218</v>
      </c>
      <c r="ES266" s="6">
        <v>35.183</v>
      </c>
      <c r="ET266" s="6">
        <v>23.385999999999999</v>
      </c>
      <c r="EU266" s="6">
        <v>31.082999999999998</v>
      </c>
      <c r="EV266" s="6">
        <v>38.340000000000003</v>
      </c>
      <c r="EW266" s="6">
        <v>32.996000000000002</v>
      </c>
      <c r="EX266" s="6">
        <v>20.835000000000001</v>
      </c>
      <c r="EY266" s="6">
        <v>23.071000000000002</v>
      </c>
      <c r="EZ266" s="6">
        <v>20.49</v>
      </c>
      <c r="FA266" s="6">
        <v>26.530999999999999</v>
      </c>
      <c r="FB266" s="6">
        <v>26.076000000000001</v>
      </c>
      <c r="FC266" s="6">
        <v>29.408000000000001</v>
      </c>
      <c r="FD266" s="6">
        <v>31.811</v>
      </c>
      <c r="FE266" s="6">
        <v>22.449000000000002</v>
      </c>
      <c r="FF266" s="6">
        <v>0</v>
      </c>
    </row>
    <row r="267" spans="1:162" x14ac:dyDescent="0.25">
      <c r="A267" s="15" t="s">
        <v>315</v>
      </c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0"/>
      <c r="P267" s="20"/>
      <c r="Q267" s="20"/>
      <c r="R267" s="20"/>
      <c r="S267" s="20"/>
      <c r="T267" s="20"/>
      <c r="U267" s="21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 t="s">
        <v>54</v>
      </c>
      <c r="AY267" s="12" t="s">
        <v>54</v>
      </c>
      <c r="BZ267" s="6">
        <v>29.77</v>
      </c>
      <c r="CA267" s="6">
        <v>33.64</v>
      </c>
      <c r="CB267" s="6">
        <v>25.22</v>
      </c>
      <c r="CC267" s="6">
        <v>14.17</v>
      </c>
      <c r="CD267" s="6">
        <v>70.14</v>
      </c>
      <c r="CE267" s="6">
        <v>25.65</v>
      </c>
      <c r="CF267" s="6">
        <v>37.270000000000003</v>
      </c>
      <c r="CG267" s="6">
        <v>28.45</v>
      </c>
      <c r="CH267" s="6">
        <v>31.46</v>
      </c>
      <c r="CI267" s="6">
        <v>19.23</v>
      </c>
      <c r="CJ267" s="6">
        <v>22.51</v>
      </c>
      <c r="CK267" s="6">
        <v>35.590000000000003</v>
      </c>
      <c r="CL267" s="6">
        <v>59.9</v>
      </c>
      <c r="CM267" s="6">
        <v>28.88</v>
      </c>
      <c r="CN267" s="6">
        <v>45.03</v>
      </c>
      <c r="CO267" s="6">
        <v>9.98</v>
      </c>
      <c r="CP267" s="6">
        <v>37.43</v>
      </c>
      <c r="CQ267" s="6">
        <v>31.59</v>
      </c>
      <c r="CR267" s="6">
        <v>17.12</v>
      </c>
      <c r="CS267" s="6">
        <v>32.61</v>
      </c>
      <c r="CT267" s="6">
        <v>55.06</v>
      </c>
      <c r="CU267" s="6">
        <v>36.03</v>
      </c>
      <c r="CV267" s="6">
        <v>16.8</v>
      </c>
      <c r="CW267" s="6">
        <v>26.06</v>
      </c>
      <c r="CX267" s="6">
        <v>25.448</v>
      </c>
      <c r="CY267" s="6">
        <v>17.745000000000001</v>
      </c>
      <c r="CZ267" s="6">
        <v>15.379</v>
      </c>
      <c r="DA267" s="6">
        <v>47.058999999999997</v>
      </c>
      <c r="DB267" s="6">
        <v>27.707999999999998</v>
      </c>
      <c r="DC267" s="6">
        <v>25.988</v>
      </c>
      <c r="DD267" s="6">
        <v>22.093</v>
      </c>
      <c r="DE267" s="6">
        <v>33.457000000000001</v>
      </c>
      <c r="DF267" s="6">
        <v>27.882999999999999</v>
      </c>
      <c r="DG267" s="6">
        <v>20.902000000000001</v>
      </c>
      <c r="DH267" s="6">
        <v>26.663</v>
      </c>
      <c r="DI267" s="6">
        <v>22.722000000000001</v>
      </c>
      <c r="DJ267" s="6">
        <v>23.085999999999999</v>
      </c>
      <c r="DK267" s="6">
        <v>35.497</v>
      </c>
      <c r="DL267" s="6">
        <v>22.204999999999998</v>
      </c>
      <c r="DM267" s="6">
        <v>25.100999999999999</v>
      </c>
      <c r="DN267" s="6">
        <v>28.515000000000001</v>
      </c>
      <c r="DO267" s="6">
        <v>15.138</v>
      </c>
      <c r="DP267" s="6">
        <v>26.673999999999999</v>
      </c>
      <c r="DQ267" s="6">
        <v>23.948</v>
      </c>
      <c r="DR267" s="6">
        <v>22.07</v>
      </c>
      <c r="DS267" s="6">
        <v>27.094999999999999</v>
      </c>
      <c r="DT267" s="6">
        <v>27.135999999999999</v>
      </c>
      <c r="DU267" s="6">
        <v>28.954999999999998</v>
      </c>
      <c r="DV267" s="6">
        <v>25.72</v>
      </c>
      <c r="DW267" s="6">
        <v>27.169</v>
      </c>
      <c r="DX267" s="6">
        <v>22.042999999999999</v>
      </c>
      <c r="DY267" s="6">
        <v>28.027999999999999</v>
      </c>
      <c r="DZ267" s="6">
        <v>39.854999999999997</v>
      </c>
      <c r="EA267" s="6">
        <v>28.128</v>
      </c>
      <c r="EB267" s="6">
        <v>34.892000000000003</v>
      </c>
      <c r="EC267" s="6">
        <v>27.016999999999999</v>
      </c>
      <c r="ED267" s="6">
        <v>25.771000000000001</v>
      </c>
      <c r="EE267" s="6">
        <v>30.632000000000001</v>
      </c>
      <c r="EF267" s="6">
        <v>33.258000000000003</v>
      </c>
      <c r="EG267" s="6">
        <v>24.527000000000001</v>
      </c>
      <c r="EH267" s="6">
        <v>22.213000000000001</v>
      </c>
      <c r="EI267" s="6">
        <v>26.401</v>
      </c>
      <c r="EJ267" s="6">
        <v>22.486999999999998</v>
      </c>
      <c r="EK267" s="6">
        <v>32.271999999999998</v>
      </c>
      <c r="EL267" s="6">
        <v>15.92</v>
      </c>
      <c r="EM267" s="6">
        <v>17.137</v>
      </c>
      <c r="EN267" s="6">
        <v>26.641999999999999</v>
      </c>
      <c r="EO267" s="6">
        <v>25.564</v>
      </c>
      <c r="EP267" s="6">
        <v>20.866</v>
      </c>
      <c r="EQ267" s="6">
        <v>28.004000000000001</v>
      </c>
      <c r="ER267" s="6">
        <v>56.198</v>
      </c>
      <c r="ES267" s="6">
        <v>13.932</v>
      </c>
      <c r="ET267" s="6">
        <v>25.395</v>
      </c>
      <c r="EU267" s="6">
        <v>33.283999999999999</v>
      </c>
      <c r="EV267" s="6">
        <v>24.437000000000001</v>
      </c>
      <c r="EW267" s="6">
        <v>15.542999999999999</v>
      </c>
      <c r="EX267" s="6">
        <v>19.856999999999999</v>
      </c>
      <c r="EY267" s="6">
        <v>25.172999999999998</v>
      </c>
      <c r="EZ267" s="6">
        <v>39.798999999999999</v>
      </c>
      <c r="FA267" s="6">
        <v>16.007000000000001</v>
      </c>
      <c r="FB267" s="6">
        <v>26.73</v>
      </c>
      <c r="FC267" s="6">
        <v>27.856000000000002</v>
      </c>
      <c r="FD267" s="6">
        <v>29.266999999999999</v>
      </c>
      <c r="FE267" s="6">
        <v>31.324000000000002</v>
      </c>
      <c r="FF267" s="6">
        <v>0</v>
      </c>
    </row>
    <row r="268" spans="1:162" x14ac:dyDescent="0.25">
      <c r="A268" s="15" t="s">
        <v>316</v>
      </c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0"/>
      <c r="P268" s="20"/>
      <c r="Q268" s="20"/>
      <c r="R268" s="20"/>
      <c r="S268" s="20"/>
      <c r="T268" s="20"/>
      <c r="U268" s="21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 t="s">
        <v>54</v>
      </c>
      <c r="AY268" s="12" t="s">
        <v>54</v>
      </c>
      <c r="BZ268" s="6" t="s">
        <v>1314</v>
      </c>
      <c r="CA268" s="6">
        <v>217.63</v>
      </c>
      <c r="CB268" s="6">
        <v>361</v>
      </c>
      <c r="CC268" s="6">
        <v>270.57</v>
      </c>
      <c r="CD268" s="6">
        <v>339</v>
      </c>
      <c r="CE268" s="6" t="s">
        <v>1314</v>
      </c>
      <c r="CF268" s="6">
        <v>110.68</v>
      </c>
      <c r="CG268" s="6">
        <v>81.59</v>
      </c>
      <c r="CH268" s="6">
        <v>155.77000000000001</v>
      </c>
      <c r="CI268" s="6">
        <v>109.57</v>
      </c>
      <c r="CJ268" s="6">
        <v>14.74</v>
      </c>
      <c r="CK268" s="6">
        <v>133.88999999999999</v>
      </c>
      <c r="CL268" s="6">
        <v>359</v>
      </c>
      <c r="CM268" s="6">
        <v>93.79</v>
      </c>
      <c r="CN268" s="6">
        <v>34.17</v>
      </c>
      <c r="CO268" s="6">
        <v>161.83000000000001</v>
      </c>
      <c r="CP268" s="6">
        <v>59.85</v>
      </c>
      <c r="CQ268" s="6">
        <v>111.12</v>
      </c>
      <c r="CR268" s="6">
        <v>83.62</v>
      </c>
      <c r="CS268" s="6">
        <v>193.24</v>
      </c>
      <c r="CT268" s="6">
        <v>64.930000000000007</v>
      </c>
      <c r="CU268" s="6">
        <v>214.17</v>
      </c>
      <c r="CV268" s="6" t="s">
        <v>1314</v>
      </c>
      <c r="CW268" s="6">
        <v>164.58</v>
      </c>
      <c r="CX268" s="6">
        <v>51.637999999999998</v>
      </c>
      <c r="CY268" s="6">
        <v>93.813999999999993</v>
      </c>
      <c r="CZ268" s="6">
        <v>82.126000000000005</v>
      </c>
      <c r="DA268" s="6">
        <v>169.517</v>
      </c>
      <c r="DB268" s="6">
        <v>101.86</v>
      </c>
      <c r="DC268" s="6">
        <v>100.68300000000001</v>
      </c>
      <c r="DD268" s="6">
        <v>66.466999999999999</v>
      </c>
      <c r="DE268" s="6">
        <v>176.65899999999999</v>
      </c>
      <c r="DF268" s="6">
        <v>119.221</v>
      </c>
      <c r="DG268" s="6">
        <v>162.21299999999999</v>
      </c>
      <c r="DH268" s="6">
        <v>107.33</v>
      </c>
      <c r="DI268" s="6">
        <v>185.88</v>
      </c>
      <c r="DJ268" s="6">
        <v>151.893</v>
      </c>
      <c r="DK268" s="6">
        <v>148.16300000000001</v>
      </c>
      <c r="DL268" s="6">
        <v>160.934</v>
      </c>
      <c r="DM268" s="6">
        <v>177.96100000000001</v>
      </c>
      <c r="DN268" s="6">
        <v>112.29300000000001</v>
      </c>
      <c r="DO268" s="6">
        <v>115.629</v>
      </c>
      <c r="DP268" s="6">
        <v>144.52799999999999</v>
      </c>
      <c r="DQ268" s="6">
        <v>155.11199999999999</v>
      </c>
      <c r="DR268" s="6">
        <v>122.693</v>
      </c>
      <c r="DS268" s="6">
        <v>121.76</v>
      </c>
      <c r="DT268" s="6">
        <v>134.559</v>
      </c>
      <c r="DU268" s="6">
        <v>190.57300000000001</v>
      </c>
      <c r="DV268" s="6">
        <v>90.396000000000001</v>
      </c>
      <c r="DW268" s="6">
        <v>161.352</v>
      </c>
      <c r="DX268" s="6">
        <v>158.852</v>
      </c>
      <c r="DY268" s="6">
        <v>142.64400000000001</v>
      </c>
      <c r="DZ268" s="6">
        <v>138.322</v>
      </c>
      <c r="EA268" s="6">
        <v>150.51499999999999</v>
      </c>
      <c r="EB268" s="6">
        <v>133.03</v>
      </c>
      <c r="EC268" s="6">
        <v>173.22900000000001</v>
      </c>
      <c r="ED268" s="6">
        <v>92.257000000000005</v>
      </c>
      <c r="EE268" s="6">
        <v>141.97999999999999</v>
      </c>
      <c r="EF268" s="6">
        <v>149.88800000000001</v>
      </c>
      <c r="EG268" s="6">
        <v>155.584</v>
      </c>
      <c r="EH268" s="6">
        <v>138.24299999999999</v>
      </c>
      <c r="EI268" s="6">
        <v>128.626</v>
      </c>
      <c r="EJ268" s="6">
        <v>138.23599999999999</v>
      </c>
      <c r="EK268" s="6">
        <v>165.774</v>
      </c>
      <c r="EL268" s="6">
        <v>101.197</v>
      </c>
      <c r="EM268" s="6">
        <v>147.017</v>
      </c>
      <c r="EN268" s="6">
        <v>142.97999999999999</v>
      </c>
      <c r="EO268" s="6">
        <v>181.30199999999999</v>
      </c>
      <c r="EP268" s="6">
        <v>148.465</v>
      </c>
      <c r="EQ268" s="6">
        <v>140.14599999999999</v>
      </c>
      <c r="ER268" s="6">
        <v>106.51</v>
      </c>
      <c r="ES268" s="6">
        <v>149.797</v>
      </c>
      <c r="ET268" s="6">
        <v>151.58500000000001</v>
      </c>
      <c r="EU268" s="6">
        <v>123.443</v>
      </c>
      <c r="EV268" s="6">
        <v>108.169</v>
      </c>
      <c r="EW268" s="6">
        <v>177.661</v>
      </c>
      <c r="EX268" s="6">
        <v>167.62200000000001</v>
      </c>
      <c r="EY268" s="6">
        <v>130.41200000000001</v>
      </c>
      <c r="EZ268" s="6">
        <v>147.51</v>
      </c>
      <c r="FA268" s="6">
        <v>154.947</v>
      </c>
      <c r="FB268" s="6">
        <v>188.27099999999999</v>
      </c>
      <c r="FC268" s="6">
        <v>129.50200000000001</v>
      </c>
      <c r="FD268" s="6">
        <v>126.434</v>
      </c>
      <c r="FE268" s="6">
        <v>173.476</v>
      </c>
      <c r="FF268" s="6">
        <v>0</v>
      </c>
    </row>
    <row r="269" spans="1:162" x14ac:dyDescent="0.25">
      <c r="A269" s="15" t="s">
        <v>317</v>
      </c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0"/>
      <c r="P269" s="20"/>
      <c r="Q269" s="20"/>
      <c r="R269" s="20"/>
      <c r="S269" s="20"/>
      <c r="T269" s="20"/>
      <c r="U269" s="21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 t="s">
        <v>54</v>
      </c>
      <c r="AY269" s="12" t="s">
        <v>54</v>
      </c>
      <c r="BZ269" s="6" t="s">
        <v>1314</v>
      </c>
      <c r="CA269" s="6">
        <v>240</v>
      </c>
      <c r="CB269" s="6">
        <v>40</v>
      </c>
      <c r="CC269" s="6" t="s">
        <v>1314</v>
      </c>
      <c r="CD269" s="6" t="s">
        <v>1314</v>
      </c>
      <c r="CE269" s="6" t="s">
        <v>1314</v>
      </c>
      <c r="CF269" s="6">
        <v>50</v>
      </c>
      <c r="CG269" s="6" t="s">
        <v>1314</v>
      </c>
      <c r="CH269" s="6" t="s">
        <v>1314</v>
      </c>
      <c r="CI269" s="6" t="s">
        <v>1314</v>
      </c>
      <c r="CJ269" s="6">
        <v>72.06</v>
      </c>
      <c r="CK269" s="6">
        <v>17</v>
      </c>
      <c r="CL269" s="6" t="s">
        <v>1314</v>
      </c>
      <c r="CM269" s="6" t="s">
        <v>1314</v>
      </c>
      <c r="CN269" s="6">
        <v>150</v>
      </c>
      <c r="CO269" s="6">
        <v>14</v>
      </c>
      <c r="CP269" s="6" t="s">
        <v>1314</v>
      </c>
      <c r="CQ269" s="6" t="s">
        <v>1314</v>
      </c>
      <c r="CR269" s="6">
        <v>1</v>
      </c>
      <c r="CS269" s="6" t="s">
        <v>1314</v>
      </c>
      <c r="CT269" s="6" t="s">
        <v>1314</v>
      </c>
      <c r="CU269" s="6" t="s">
        <v>1314</v>
      </c>
      <c r="CV269" s="6" t="s">
        <v>1314</v>
      </c>
      <c r="CW269" s="6">
        <v>15</v>
      </c>
      <c r="CX269" s="6">
        <v>0</v>
      </c>
      <c r="CY269" s="6">
        <v>87</v>
      </c>
      <c r="CZ269" s="6">
        <v>0</v>
      </c>
      <c r="DA269" s="6">
        <v>0</v>
      </c>
      <c r="DB269" s="6">
        <v>0</v>
      </c>
      <c r="DC269" s="6">
        <v>76.245000000000005</v>
      </c>
      <c r="DD269" s="6">
        <v>3.1720000000000002</v>
      </c>
      <c r="DE269" s="6">
        <v>33.347999999999999</v>
      </c>
      <c r="DF269" s="6">
        <v>350</v>
      </c>
      <c r="DG269" s="6">
        <v>13.013</v>
      </c>
      <c r="DH269" s="6">
        <v>0</v>
      </c>
      <c r="DI269" s="6">
        <v>253</v>
      </c>
      <c r="DJ269" s="6">
        <v>0</v>
      </c>
      <c r="DK269" s="6">
        <v>82.938000000000002</v>
      </c>
      <c r="DL269" s="6">
        <v>189.125</v>
      </c>
      <c r="DM269" s="6">
        <v>39.884</v>
      </c>
      <c r="DN269" s="6">
        <v>45.125</v>
      </c>
      <c r="DO269" s="6">
        <v>5.5</v>
      </c>
      <c r="DP269" s="6">
        <v>115.486</v>
      </c>
      <c r="DQ269" s="6">
        <v>21</v>
      </c>
      <c r="DR269" s="6">
        <v>6</v>
      </c>
      <c r="DS269" s="6">
        <v>58</v>
      </c>
      <c r="DT269" s="6">
        <v>109.598</v>
      </c>
      <c r="DU269" s="6">
        <v>30.085999999999999</v>
      </c>
      <c r="DV269" s="6">
        <v>158.55600000000001</v>
      </c>
      <c r="DW269" s="6">
        <v>300.51900000000001</v>
      </c>
      <c r="DX269" s="6">
        <v>30.055</v>
      </c>
      <c r="DY269" s="6">
        <v>19</v>
      </c>
      <c r="DZ269" s="6">
        <v>0</v>
      </c>
      <c r="EA269" s="6">
        <v>158.84700000000001</v>
      </c>
      <c r="EB269" s="6">
        <v>28.521999999999998</v>
      </c>
      <c r="EC269" s="6">
        <v>73</v>
      </c>
      <c r="ED269" s="6">
        <v>114.655</v>
      </c>
      <c r="EE269" s="6">
        <v>100.351</v>
      </c>
      <c r="EF269" s="6">
        <v>153.38399999999999</v>
      </c>
      <c r="EG269" s="6">
        <v>129.465</v>
      </c>
      <c r="EH269" s="6">
        <v>40.673000000000002</v>
      </c>
      <c r="EI269" s="6">
        <v>30</v>
      </c>
      <c r="EJ269" s="6">
        <v>62.746000000000002</v>
      </c>
      <c r="EK269" s="6">
        <v>259.89600000000002</v>
      </c>
      <c r="EL269" s="6">
        <v>101.735</v>
      </c>
      <c r="EM269" s="6">
        <v>157</v>
      </c>
      <c r="EN269" s="6">
        <v>221.691</v>
      </c>
      <c r="EO269" s="6">
        <v>46.808</v>
      </c>
      <c r="EP269" s="6">
        <v>40.161000000000001</v>
      </c>
      <c r="EQ269" s="6">
        <v>179.92699999999999</v>
      </c>
      <c r="ER269" s="6">
        <v>163.02099999999999</v>
      </c>
      <c r="ES269" s="6">
        <v>26.47</v>
      </c>
      <c r="ET269" s="6">
        <v>0</v>
      </c>
      <c r="EU269" s="6">
        <v>113.242</v>
      </c>
      <c r="EV269" s="6">
        <v>93.81</v>
      </c>
      <c r="EW269" s="6">
        <v>241.887</v>
      </c>
      <c r="EX269" s="6">
        <v>91</v>
      </c>
      <c r="EY269" s="6">
        <v>152.16</v>
      </c>
      <c r="EZ269" s="6">
        <v>160.517</v>
      </c>
      <c r="FA269" s="6">
        <v>72.013000000000005</v>
      </c>
      <c r="FB269" s="6">
        <v>79.265000000000001</v>
      </c>
      <c r="FC269" s="6">
        <v>126.55200000000001</v>
      </c>
      <c r="FD269" s="6">
        <v>182.22800000000001</v>
      </c>
      <c r="FE269" s="6">
        <v>264.49099999999999</v>
      </c>
      <c r="FF269" s="6">
        <v>0</v>
      </c>
    </row>
    <row r="270" spans="1:162" x14ac:dyDescent="0.25">
      <c r="A270" s="15" t="s">
        <v>318</v>
      </c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0"/>
      <c r="P270" s="20"/>
      <c r="Q270" s="20"/>
      <c r="R270" s="20"/>
      <c r="S270" s="20"/>
      <c r="T270" s="20"/>
      <c r="U270" s="21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 t="s">
        <v>54</v>
      </c>
      <c r="AY270" s="12" t="s">
        <v>54</v>
      </c>
      <c r="BZ270" s="6">
        <v>13.54</v>
      </c>
      <c r="CA270" s="6">
        <v>86.14</v>
      </c>
      <c r="CB270" s="6" t="s">
        <v>1314</v>
      </c>
      <c r="CC270" s="6">
        <v>5.93</v>
      </c>
      <c r="CD270" s="6" t="s">
        <v>1314</v>
      </c>
      <c r="CE270" s="6">
        <v>5.72</v>
      </c>
      <c r="CF270" s="6">
        <v>114</v>
      </c>
      <c r="CG270" s="6">
        <v>3.88</v>
      </c>
      <c r="CH270" s="6">
        <v>7</v>
      </c>
      <c r="CI270" s="6">
        <v>6.22</v>
      </c>
      <c r="CJ270" s="6" t="s">
        <v>1314</v>
      </c>
      <c r="CK270" s="6" t="s">
        <v>1314</v>
      </c>
      <c r="CL270" s="6">
        <v>0.22</v>
      </c>
      <c r="CM270" s="6">
        <v>1.31</v>
      </c>
      <c r="CN270" s="6">
        <v>5</v>
      </c>
      <c r="CO270" s="6" t="s">
        <v>1314</v>
      </c>
      <c r="CP270" s="6">
        <v>8.6199999999999992</v>
      </c>
      <c r="CQ270" s="6">
        <v>12</v>
      </c>
      <c r="CR270" s="6">
        <v>1.35</v>
      </c>
      <c r="CS270" s="6">
        <v>33</v>
      </c>
      <c r="CT270" s="6">
        <v>20.29</v>
      </c>
      <c r="CU270" s="6">
        <v>0.75</v>
      </c>
      <c r="CV270" s="6">
        <v>6.75</v>
      </c>
      <c r="CW270" s="6">
        <v>1.38</v>
      </c>
      <c r="CX270" s="6">
        <v>0</v>
      </c>
      <c r="CY270" s="6">
        <v>5.8289999999999997</v>
      </c>
      <c r="CZ270" s="6">
        <v>9.0850000000000009</v>
      </c>
      <c r="DA270" s="6">
        <v>24.92</v>
      </c>
      <c r="DB270" s="6">
        <v>14.545</v>
      </c>
      <c r="DC270" s="6">
        <v>0</v>
      </c>
      <c r="DD270" s="6">
        <v>0</v>
      </c>
      <c r="DE270" s="6">
        <v>20.725000000000001</v>
      </c>
      <c r="DF270" s="6">
        <v>34.926000000000002</v>
      </c>
      <c r="DG270" s="6">
        <v>24.713000000000001</v>
      </c>
      <c r="DH270" s="6">
        <v>4</v>
      </c>
      <c r="DI270" s="6">
        <v>3.31</v>
      </c>
      <c r="DJ270" s="6">
        <v>8.4190000000000005</v>
      </c>
      <c r="DK270" s="6">
        <v>1</v>
      </c>
      <c r="DL270" s="6">
        <v>64.100999999999999</v>
      </c>
      <c r="DM270" s="6">
        <v>2.6469999999999998</v>
      </c>
      <c r="DN270" s="6">
        <v>3.0179999999999998</v>
      </c>
      <c r="DO270" s="6">
        <v>1.1080000000000001</v>
      </c>
      <c r="DP270" s="6">
        <v>0</v>
      </c>
      <c r="DQ270" s="6">
        <v>53.753999999999998</v>
      </c>
      <c r="DR270" s="6">
        <v>3.9180000000000001</v>
      </c>
      <c r="DS270" s="6">
        <v>4</v>
      </c>
      <c r="DT270" s="6">
        <v>8.1880000000000006</v>
      </c>
      <c r="DU270" s="6">
        <v>5.9530000000000003</v>
      </c>
      <c r="DV270" s="6">
        <v>12</v>
      </c>
      <c r="DW270" s="6">
        <v>24.792999999999999</v>
      </c>
      <c r="DX270" s="6">
        <v>12.013999999999999</v>
      </c>
      <c r="DY270" s="6">
        <v>39</v>
      </c>
      <c r="DZ270" s="6">
        <v>2.5089999999999999</v>
      </c>
      <c r="EA270" s="6">
        <v>9.4480000000000004</v>
      </c>
      <c r="EB270" s="6">
        <v>0</v>
      </c>
      <c r="EC270" s="6">
        <v>120.65900000000001</v>
      </c>
      <c r="ED270" s="6">
        <v>25.146999999999998</v>
      </c>
      <c r="EE270" s="6">
        <v>27.456</v>
      </c>
      <c r="EF270" s="6">
        <v>3.1040000000000001</v>
      </c>
      <c r="EG270" s="6">
        <v>70.299000000000007</v>
      </c>
      <c r="EH270" s="6">
        <v>11.59</v>
      </c>
      <c r="EI270" s="6">
        <v>45.841999999999999</v>
      </c>
      <c r="EJ270" s="6">
        <v>32.479999999999997</v>
      </c>
      <c r="EK270" s="6">
        <v>48</v>
      </c>
      <c r="EL270" s="6">
        <v>7</v>
      </c>
      <c r="EM270" s="6">
        <v>0</v>
      </c>
      <c r="EN270" s="6">
        <v>26.893999999999998</v>
      </c>
      <c r="EO270" s="6">
        <v>38.058</v>
      </c>
      <c r="EP270" s="6">
        <v>3.371</v>
      </c>
      <c r="EQ270" s="6">
        <v>0</v>
      </c>
      <c r="ER270" s="6">
        <v>162.999</v>
      </c>
      <c r="ES270" s="6">
        <v>22.091999999999999</v>
      </c>
      <c r="ET270" s="6">
        <v>7.4260000000000002</v>
      </c>
      <c r="EU270" s="6">
        <v>0</v>
      </c>
      <c r="EV270" s="6">
        <v>20.809000000000001</v>
      </c>
      <c r="EW270" s="6">
        <v>21.015000000000001</v>
      </c>
      <c r="EX270" s="6">
        <v>5</v>
      </c>
      <c r="EY270" s="6">
        <v>46.158000000000001</v>
      </c>
      <c r="EZ270" s="6">
        <v>24.416</v>
      </c>
      <c r="FA270" s="6">
        <v>2</v>
      </c>
      <c r="FB270" s="6">
        <v>15.004</v>
      </c>
      <c r="FC270" s="6">
        <v>4.4400000000000004</v>
      </c>
      <c r="FD270" s="6">
        <v>47.078000000000003</v>
      </c>
      <c r="FE270" s="6">
        <v>20.384</v>
      </c>
      <c r="FF270" s="6">
        <v>0</v>
      </c>
    </row>
    <row r="271" spans="1:162" x14ac:dyDescent="0.25">
      <c r="A271" s="15" t="s">
        <v>319</v>
      </c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2"/>
      <c r="P271" s="22"/>
      <c r="Q271" s="22"/>
      <c r="R271" s="22"/>
      <c r="S271" s="22"/>
      <c r="T271" s="22"/>
      <c r="U271" s="23"/>
      <c r="V271" s="22"/>
      <c r="W271" s="22"/>
      <c r="X271" s="22"/>
      <c r="Y271" s="22"/>
      <c r="Z271" s="22"/>
      <c r="AA271" s="22"/>
      <c r="AB271" s="22"/>
      <c r="AC271" s="22"/>
      <c r="AD271" s="22"/>
      <c r="AE271" s="24"/>
      <c r="AF271" s="24"/>
      <c r="AG271" s="24"/>
      <c r="AH271" s="24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 t="s">
        <v>54</v>
      </c>
      <c r="AY271" s="12" t="s">
        <v>54</v>
      </c>
      <c r="BZ271" s="6">
        <v>34.18</v>
      </c>
      <c r="CA271" s="6">
        <v>49.11</v>
      </c>
      <c r="CB271" s="6">
        <v>34.47</v>
      </c>
      <c r="CC271" s="6">
        <v>31.45</v>
      </c>
      <c r="CD271" s="6">
        <v>57.2</v>
      </c>
      <c r="CE271" s="6">
        <v>30.65</v>
      </c>
      <c r="CF271" s="6">
        <v>44.54</v>
      </c>
      <c r="CG271" s="6">
        <v>40.94</v>
      </c>
      <c r="CH271" s="6">
        <v>63.46</v>
      </c>
      <c r="CI271" s="6">
        <v>49.62</v>
      </c>
      <c r="CJ271" s="6">
        <v>50.21</v>
      </c>
      <c r="CK271" s="6">
        <v>38.75</v>
      </c>
      <c r="CL271" s="6">
        <v>35.44</v>
      </c>
      <c r="CM271" s="6">
        <v>39.880000000000003</v>
      </c>
      <c r="CN271" s="6">
        <v>25.47</v>
      </c>
      <c r="CO271" s="6">
        <v>29.14</v>
      </c>
      <c r="CP271" s="6">
        <v>44.66</v>
      </c>
      <c r="CQ271" s="6">
        <v>80.23</v>
      </c>
      <c r="CR271" s="6">
        <v>32.520000000000003</v>
      </c>
      <c r="CS271" s="6">
        <v>47.25</v>
      </c>
      <c r="CT271" s="6">
        <v>59.26</v>
      </c>
      <c r="CU271" s="6">
        <v>45.89</v>
      </c>
      <c r="CV271" s="6">
        <v>21.07</v>
      </c>
      <c r="CW271" s="6">
        <v>44.74</v>
      </c>
      <c r="CX271" s="6">
        <v>42.866999999999997</v>
      </c>
      <c r="CY271" s="6">
        <v>37.747999999999998</v>
      </c>
      <c r="CZ271" s="6">
        <v>35.683</v>
      </c>
      <c r="DA271" s="6">
        <v>41.512999999999998</v>
      </c>
      <c r="DB271" s="6">
        <v>50.29</v>
      </c>
      <c r="DC271" s="6">
        <v>42.826000000000001</v>
      </c>
      <c r="DD271" s="6">
        <v>34.180999999999997</v>
      </c>
      <c r="DE271" s="6">
        <v>44.677</v>
      </c>
      <c r="DF271" s="6">
        <v>56.063000000000002</v>
      </c>
      <c r="DG271" s="6">
        <v>44.802999999999997</v>
      </c>
      <c r="DH271" s="6">
        <v>38.106999999999999</v>
      </c>
      <c r="DI271" s="6">
        <v>46.591999999999999</v>
      </c>
      <c r="DJ271" s="6">
        <v>60.012</v>
      </c>
      <c r="DK271" s="6">
        <v>52.820999999999998</v>
      </c>
      <c r="DL271" s="6">
        <v>48.189</v>
      </c>
      <c r="DM271" s="6">
        <v>44.067999999999998</v>
      </c>
      <c r="DN271" s="6">
        <v>47.811</v>
      </c>
      <c r="DO271" s="6">
        <v>38.161999999999999</v>
      </c>
      <c r="DP271" s="6">
        <v>60.505000000000003</v>
      </c>
      <c r="DQ271" s="6">
        <v>41.594000000000001</v>
      </c>
      <c r="DR271" s="6">
        <v>53.146999999999998</v>
      </c>
      <c r="DS271" s="6">
        <v>40.472999999999999</v>
      </c>
      <c r="DT271" s="6">
        <v>47.75</v>
      </c>
      <c r="DU271" s="6">
        <v>54.851999999999997</v>
      </c>
      <c r="DV271" s="6">
        <v>49.895000000000003</v>
      </c>
      <c r="DW271" s="6">
        <v>62.116</v>
      </c>
      <c r="DX271" s="6">
        <v>49.143999999999998</v>
      </c>
      <c r="DY271" s="6">
        <v>39.866999999999997</v>
      </c>
      <c r="DZ271" s="6">
        <v>50.246000000000002</v>
      </c>
      <c r="EA271" s="6">
        <v>48.878999999999998</v>
      </c>
      <c r="EB271" s="6">
        <v>50.61</v>
      </c>
      <c r="EC271" s="6">
        <v>62.66</v>
      </c>
      <c r="ED271" s="6">
        <v>46.81</v>
      </c>
      <c r="EE271" s="6">
        <v>51.865000000000002</v>
      </c>
      <c r="EF271" s="6">
        <v>54.750999999999998</v>
      </c>
      <c r="EG271" s="6">
        <v>44.290999999999997</v>
      </c>
      <c r="EH271" s="6">
        <v>49.807000000000002</v>
      </c>
      <c r="EI271" s="6">
        <v>48.850999999999999</v>
      </c>
      <c r="EJ271" s="6">
        <v>50.276000000000003</v>
      </c>
      <c r="EK271" s="6">
        <v>48.74</v>
      </c>
      <c r="EL271" s="6">
        <v>43.66</v>
      </c>
      <c r="EM271" s="6">
        <v>51.828000000000003</v>
      </c>
      <c r="EN271" s="6">
        <v>58.93</v>
      </c>
      <c r="EO271" s="6">
        <v>53.088000000000001</v>
      </c>
      <c r="EP271" s="6">
        <v>45.31</v>
      </c>
      <c r="EQ271" s="6">
        <v>50.457999999999998</v>
      </c>
      <c r="ER271" s="6">
        <v>53.412999999999997</v>
      </c>
      <c r="ES271" s="6">
        <v>42.618000000000002</v>
      </c>
      <c r="ET271" s="6">
        <v>46.277999999999999</v>
      </c>
      <c r="EU271" s="6">
        <v>46.603999999999999</v>
      </c>
      <c r="EV271" s="6">
        <v>37.183999999999997</v>
      </c>
      <c r="EW271" s="6">
        <v>41.015999999999998</v>
      </c>
      <c r="EX271" s="6">
        <v>38.704999999999998</v>
      </c>
      <c r="EY271" s="6">
        <v>43.389000000000003</v>
      </c>
      <c r="EZ271" s="6">
        <v>42.680999999999997</v>
      </c>
      <c r="FA271" s="6">
        <v>37.334000000000003</v>
      </c>
      <c r="FB271" s="6">
        <v>47.197000000000003</v>
      </c>
      <c r="FC271" s="6">
        <v>45.418999999999997</v>
      </c>
      <c r="FD271" s="6">
        <v>48.869</v>
      </c>
      <c r="FE271" s="6">
        <v>50.875999999999998</v>
      </c>
      <c r="FF271" s="6">
        <v>0</v>
      </c>
    </row>
    <row r="272" spans="1:162" ht="52.5" customHeight="1" x14ac:dyDescent="0.25">
      <c r="A272" s="1" t="s">
        <v>320</v>
      </c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20"/>
      <c r="P272" s="20"/>
      <c r="Q272" s="20"/>
      <c r="R272" s="20"/>
      <c r="S272" s="20"/>
      <c r="T272" s="20"/>
      <c r="U272" s="21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 t="s">
        <v>54</v>
      </c>
      <c r="AY272" s="12" t="s">
        <v>54</v>
      </c>
      <c r="BZ272" s="6">
        <v>19.27</v>
      </c>
      <c r="CA272" s="6">
        <v>9.1</v>
      </c>
      <c r="CB272" s="6">
        <v>14.01</v>
      </c>
      <c r="CC272" s="6">
        <v>9.2200000000000006</v>
      </c>
      <c r="CD272" s="6">
        <v>9.6999999999999993</v>
      </c>
      <c r="CE272" s="6">
        <v>9.66</v>
      </c>
      <c r="CF272" s="6">
        <v>9.42</v>
      </c>
      <c r="CG272" s="6">
        <v>18.37</v>
      </c>
      <c r="CH272" s="6">
        <v>33.450000000000003</v>
      </c>
      <c r="CI272" s="6">
        <v>12.25</v>
      </c>
      <c r="CJ272" s="6">
        <v>7.05</v>
      </c>
      <c r="CK272" s="6">
        <v>8.94</v>
      </c>
      <c r="CL272" s="6">
        <v>9.48</v>
      </c>
      <c r="CM272" s="6">
        <v>7.86</v>
      </c>
      <c r="CN272" s="6">
        <v>4.55</v>
      </c>
      <c r="CO272" s="6">
        <v>12.21</v>
      </c>
      <c r="CP272" s="6">
        <v>7.24</v>
      </c>
      <c r="CQ272" s="6">
        <v>10.42</v>
      </c>
      <c r="CR272" s="6">
        <v>12.57</v>
      </c>
      <c r="CS272" s="6">
        <v>14.16</v>
      </c>
      <c r="CT272" s="6">
        <v>12.84</v>
      </c>
      <c r="CU272" s="6">
        <v>9.91</v>
      </c>
      <c r="CV272" s="6">
        <v>6.78</v>
      </c>
      <c r="CW272" s="6">
        <v>13.52</v>
      </c>
      <c r="CX272" s="6">
        <v>12.513999999999999</v>
      </c>
      <c r="CY272" s="6">
        <v>10.989000000000001</v>
      </c>
      <c r="CZ272" s="6">
        <v>10.35</v>
      </c>
      <c r="DA272" s="6">
        <v>16.265000000000001</v>
      </c>
      <c r="DB272" s="6">
        <v>12.426</v>
      </c>
      <c r="DC272" s="6">
        <v>8.8160000000000007</v>
      </c>
      <c r="DD272" s="6">
        <v>15.205</v>
      </c>
      <c r="DE272" s="6">
        <v>17.529</v>
      </c>
      <c r="DF272" s="6">
        <v>13.134</v>
      </c>
      <c r="DG272" s="6">
        <v>7.66</v>
      </c>
      <c r="DH272" s="6">
        <v>8.9209999999999994</v>
      </c>
      <c r="DI272" s="6">
        <v>7.9960000000000004</v>
      </c>
      <c r="DJ272" s="6">
        <v>9.77</v>
      </c>
      <c r="DK272" s="6">
        <v>12.44</v>
      </c>
      <c r="DL272" s="6">
        <v>9.9369999999999994</v>
      </c>
      <c r="DM272" s="6">
        <v>18.170999999999999</v>
      </c>
      <c r="DN272" s="6">
        <v>9.3160000000000007</v>
      </c>
      <c r="DO272" s="6">
        <v>13.618</v>
      </c>
      <c r="DP272" s="6">
        <v>9.8409999999999993</v>
      </c>
      <c r="DQ272" s="6">
        <v>12.983000000000001</v>
      </c>
      <c r="DR272" s="6">
        <v>9.8960000000000008</v>
      </c>
      <c r="DS272" s="6">
        <v>8.6020000000000003</v>
      </c>
      <c r="DT272" s="6">
        <v>12.438000000000001</v>
      </c>
      <c r="DU272" s="6">
        <v>12.567</v>
      </c>
      <c r="DV272" s="6">
        <v>11.401999999999999</v>
      </c>
      <c r="DW272" s="6">
        <v>11.204000000000001</v>
      </c>
      <c r="DX272" s="6">
        <v>15.529</v>
      </c>
      <c r="DY272" s="6">
        <v>15.298</v>
      </c>
      <c r="DZ272" s="6">
        <v>12.917</v>
      </c>
      <c r="EA272" s="6">
        <v>14.164999999999999</v>
      </c>
      <c r="EB272" s="6">
        <v>11.502000000000001</v>
      </c>
      <c r="EC272" s="6">
        <v>20.003</v>
      </c>
      <c r="ED272" s="6">
        <v>11.833</v>
      </c>
      <c r="EE272" s="6">
        <v>10.239000000000001</v>
      </c>
      <c r="EF272" s="6">
        <v>10.678000000000001</v>
      </c>
      <c r="EG272" s="6">
        <v>10.215</v>
      </c>
      <c r="EH272" s="6">
        <v>9.0670000000000002</v>
      </c>
      <c r="EI272" s="6">
        <v>10.663</v>
      </c>
      <c r="EJ272" s="6">
        <v>17.507000000000001</v>
      </c>
      <c r="EK272" s="6">
        <v>12.404999999999999</v>
      </c>
      <c r="EL272" s="6">
        <v>8.6560000000000006</v>
      </c>
      <c r="EM272" s="6">
        <v>11.305</v>
      </c>
      <c r="EN272" s="6">
        <v>10.237</v>
      </c>
      <c r="EO272" s="6">
        <v>10.539</v>
      </c>
      <c r="EP272" s="6">
        <v>13.38</v>
      </c>
      <c r="EQ272" s="6">
        <v>12.282</v>
      </c>
      <c r="ER272" s="6">
        <v>9.0389999999999997</v>
      </c>
      <c r="ES272" s="6">
        <v>11.795999999999999</v>
      </c>
      <c r="ET272" s="6">
        <v>10.659000000000001</v>
      </c>
      <c r="EU272" s="6">
        <v>9.6639999999999997</v>
      </c>
      <c r="EV272" s="6">
        <v>14.714</v>
      </c>
      <c r="EW272" s="6">
        <v>6.9119999999999999</v>
      </c>
      <c r="EX272" s="6">
        <v>9.2420000000000009</v>
      </c>
      <c r="EY272" s="6">
        <v>12.265000000000001</v>
      </c>
      <c r="EZ272" s="6">
        <v>10.218</v>
      </c>
      <c r="FA272" s="6">
        <v>7.7750000000000004</v>
      </c>
      <c r="FB272" s="6">
        <v>10.864000000000001</v>
      </c>
      <c r="FC272" s="6">
        <v>13.561999999999999</v>
      </c>
      <c r="FD272" s="6">
        <v>9.3179999999999996</v>
      </c>
      <c r="FE272" s="6">
        <v>8.3390000000000004</v>
      </c>
      <c r="FF272" s="6">
        <v>0</v>
      </c>
    </row>
    <row r="273" spans="1:162" x14ac:dyDescent="0.25">
      <c r="A273" s="1" t="s">
        <v>321</v>
      </c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20"/>
      <c r="P273" s="20"/>
      <c r="Q273" s="20"/>
      <c r="R273" s="20"/>
      <c r="S273" s="20"/>
      <c r="T273" s="20"/>
      <c r="U273" s="21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 t="s">
        <v>54</v>
      </c>
      <c r="AY273" s="12" t="s">
        <v>54</v>
      </c>
      <c r="BZ273" s="6">
        <v>18.079999999999998</v>
      </c>
      <c r="CA273" s="6">
        <v>13.62</v>
      </c>
      <c r="CB273" s="6">
        <v>16.010000000000002</v>
      </c>
      <c r="CC273" s="6">
        <v>19.97</v>
      </c>
      <c r="CD273" s="6">
        <v>16.57</v>
      </c>
      <c r="CE273" s="6">
        <v>16.37</v>
      </c>
      <c r="CF273" s="6">
        <v>21.02</v>
      </c>
      <c r="CG273" s="6">
        <v>15.13</v>
      </c>
      <c r="CH273" s="6">
        <v>21.16</v>
      </c>
      <c r="CI273" s="6">
        <v>22.66</v>
      </c>
      <c r="CJ273" s="6">
        <v>12.17</v>
      </c>
      <c r="CK273" s="6">
        <v>15.26</v>
      </c>
      <c r="CL273" s="6">
        <v>27.77</v>
      </c>
      <c r="CM273" s="6">
        <v>18.260000000000002</v>
      </c>
      <c r="CN273" s="6">
        <v>10.34</v>
      </c>
      <c r="CO273" s="6">
        <v>23.39</v>
      </c>
      <c r="CP273" s="6">
        <v>20.399999999999999</v>
      </c>
      <c r="CQ273" s="6">
        <v>18.02</v>
      </c>
      <c r="CR273" s="6">
        <v>21.65</v>
      </c>
      <c r="CS273" s="6">
        <v>15.44</v>
      </c>
      <c r="CT273" s="6">
        <v>24.28</v>
      </c>
      <c r="CU273" s="6">
        <v>20.059999999999999</v>
      </c>
      <c r="CV273" s="6">
        <v>16.95</v>
      </c>
      <c r="CW273" s="6">
        <v>30.82</v>
      </c>
      <c r="CX273" s="6">
        <v>23.158999999999999</v>
      </c>
      <c r="CY273" s="6">
        <v>24.317</v>
      </c>
      <c r="CZ273" s="6">
        <v>17.853999999999999</v>
      </c>
      <c r="DA273" s="6">
        <v>24.948</v>
      </c>
      <c r="DB273" s="6">
        <v>17.068999999999999</v>
      </c>
      <c r="DC273" s="6">
        <v>19.381</v>
      </c>
      <c r="DD273" s="6">
        <v>16.271000000000001</v>
      </c>
      <c r="DE273" s="6">
        <v>21.776</v>
      </c>
      <c r="DF273" s="6">
        <v>22.471</v>
      </c>
      <c r="DG273" s="6">
        <v>15.484</v>
      </c>
      <c r="DH273" s="6">
        <v>20.956</v>
      </c>
      <c r="DI273" s="6">
        <v>18.062999999999999</v>
      </c>
      <c r="DJ273" s="6">
        <v>19.408999999999999</v>
      </c>
      <c r="DK273" s="6">
        <v>19.670999999999999</v>
      </c>
      <c r="DL273" s="6">
        <v>21.361000000000001</v>
      </c>
      <c r="DM273" s="6">
        <v>21.152000000000001</v>
      </c>
      <c r="DN273" s="6">
        <v>28.849</v>
      </c>
      <c r="DO273" s="6">
        <v>23.529</v>
      </c>
      <c r="DP273" s="6">
        <v>23.181000000000001</v>
      </c>
      <c r="DQ273" s="6">
        <v>20.946999999999999</v>
      </c>
      <c r="DR273" s="6">
        <v>26.859000000000002</v>
      </c>
      <c r="DS273" s="6">
        <v>17.97</v>
      </c>
      <c r="DT273" s="6">
        <v>23.498000000000001</v>
      </c>
      <c r="DU273" s="6">
        <v>27.635999999999999</v>
      </c>
      <c r="DV273" s="6">
        <v>33.561999999999998</v>
      </c>
      <c r="DW273" s="6">
        <v>19.795000000000002</v>
      </c>
      <c r="DX273" s="6">
        <v>25.501999999999999</v>
      </c>
      <c r="DY273" s="6">
        <v>24.501000000000001</v>
      </c>
      <c r="DZ273" s="6">
        <v>28.414999999999999</v>
      </c>
      <c r="EA273" s="6">
        <v>25.573</v>
      </c>
      <c r="EB273" s="6">
        <v>25.71</v>
      </c>
      <c r="EC273" s="6">
        <v>22.988</v>
      </c>
      <c r="ED273" s="6">
        <v>24.370999999999999</v>
      </c>
      <c r="EE273" s="6">
        <v>22.356999999999999</v>
      </c>
      <c r="EF273" s="6">
        <v>22.239000000000001</v>
      </c>
      <c r="EG273" s="6">
        <v>22.158000000000001</v>
      </c>
      <c r="EH273" s="6">
        <v>25.939</v>
      </c>
      <c r="EI273" s="6">
        <v>24.71</v>
      </c>
      <c r="EJ273" s="6">
        <v>25.437999999999999</v>
      </c>
      <c r="EK273" s="6">
        <v>21.22</v>
      </c>
      <c r="EL273" s="6">
        <v>25.420999999999999</v>
      </c>
      <c r="EM273" s="6">
        <v>31.515999999999998</v>
      </c>
      <c r="EN273" s="6">
        <v>23.632000000000001</v>
      </c>
      <c r="EO273" s="6">
        <v>31.28</v>
      </c>
      <c r="EP273" s="6">
        <v>21.751000000000001</v>
      </c>
      <c r="EQ273" s="6">
        <v>24.143000000000001</v>
      </c>
      <c r="ER273" s="6">
        <v>31.347000000000001</v>
      </c>
      <c r="ES273" s="6">
        <v>22.673999999999999</v>
      </c>
      <c r="ET273" s="6">
        <v>25.997</v>
      </c>
      <c r="EU273" s="6">
        <v>27.74</v>
      </c>
      <c r="EV273" s="6">
        <v>20.539000000000001</v>
      </c>
      <c r="EW273" s="6">
        <v>22.81</v>
      </c>
      <c r="EX273" s="6">
        <v>22.343</v>
      </c>
      <c r="EY273" s="6">
        <v>23.414000000000001</v>
      </c>
      <c r="EZ273" s="6">
        <v>27.009</v>
      </c>
      <c r="FA273" s="6">
        <v>31.238</v>
      </c>
      <c r="FB273" s="6">
        <v>28.463000000000001</v>
      </c>
      <c r="FC273" s="6">
        <v>25.795000000000002</v>
      </c>
      <c r="FD273" s="6">
        <v>22.306999999999999</v>
      </c>
      <c r="FE273" s="6">
        <v>24.584</v>
      </c>
      <c r="FF273" s="6">
        <v>0</v>
      </c>
    </row>
    <row r="274" spans="1:162" x14ac:dyDescent="0.25">
      <c r="A274" s="1" t="s">
        <v>322</v>
      </c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20"/>
      <c r="P274" s="20"/>
      <c r="Q274" s="20"/>
      <c r="R274" s="20"/>
      <c r="S274" s="20"/>
      <c r="T274" s="20"/>
      <c r="U274" s="21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 t="s">
        <v>54</v>
      </c>
      <c r="AY274" s="12" t="s">
        <v>54</v>
      </c>
      <c r="BZ274" s="6">
        <v>29.65</v>
      </c>
      <c r="CA274" s="6">
        <v>20.3</v>
      </c>
      <c r="CB274" s="6">
        <v>21.6</v>
      </c>
      <c r="CC274" s="6">
        <v>21.66</v>
      </c>
      <c r="CD274" s="6">
        <v>38.58</v>
      </c>
      <c r="CE274" s="6">
        <v>26.94</v>
      </c>
      <c r="CF274" s="6">
        <v>30.16</v>
      </c>
      <c r="CG274" s="6">
        <v>39.4</v>
      </c>
      <c r="CH274" s="6">
        <v>21.89</v>
      </c>
      <c r="CI274" s="6">
        <v>33.44</v>
      </c>
      <c r="CJ274" s="6">
        <v>26.26</v>
      </c>
      <c r="CK274" s="6">
        <v>23.09</v>
      </c>
      <c r="CL274" s="6">
        <v>33.130000000000003</v>
      </c>
      <c r="CM274" s="6">
        <v>32.69</v>
      </c>
      <c r="CN274" s="6">
        <v>32.25</v>
      </c>
      <c r="CO274" s="6">
        <v>33.85</v>
      </c>
      <c r="CP274" s="6">
        <v>24.26</v>
      </c>
      <c r="CQ274" s="6">
        <v>33.979999999999997</v>
      </c>
      <c r="CR274" s="6">
        <v>74.569999999999993</v>
      </c>
      <c r="CS274" s="6">
        <v>20.96</v>
      </c>
      <c r="CT274" s="6">
        <v>30.12</v>
      </c>
      <c r="CU274" s="6">
        <v>26.44</v>
      </c>
      <c r="CV274" s="6">
        <v>27.57</v>
      </c>
      <c r="CW274" s="6">
        <v>29.25</v>
      </c>
      <c r="CX274" s="6">
        <v>26.047999999999998</v>
      </c>
      <c r="CY274" s="6">
        <v>24.542000000000002</v>
      </c>
      <c r="CZ274" s="6">
        <v>25.068000000000001</v>
      </c>
      <c r="DA274" s="6">
        <v>26.533999999999999</v>
      </c>
      <c r="DB274" s="6">
        <v>34.774999999999999</v>
      </c>
      <c r="DC274" s="6">
        <v>28.986000000000001</v>
      </c>
      <c r="DD274" s="6">
        <v>24.402000000000001</v>
      </c>
      <c r="DE274" s="6">
        <v>28.981999999999999</v>
      </c>
      <c r="DF274" s="6">
        <v>36.036999999999999</v>
      </c>
      <c r="DG274" s="6">
        <v>28.178000000000001</v>
      </c>
      <c r="DH274" s="6">
        <v>23.835999999999999</v>
      </c>
      <c r="DI274" s="6">
        <v>25.774000000000001</v>
      </c>
      <c r="DJ274" s="6">
        <v>35.469000000000001</v>
      </c>
      <c r="DK274" s="6">
        <v>28.446999999999999</v>
      </c>
      <c r="DL274" s="6">
        <v>31.619</v>
      </c>
      <c r="DM274" s="6">
        <v>31.645</v>
      </c>
      <c r="DN274" s="6">
        <v>37.960999999999999</v>
      </c>
      <c r="DO274" s="6">
        <v>26.100999999999999</v>
      </c>
      <c r="DP274" s="6">
        <v>27.823</v>
      </c>
      <c r="DQ274" s="6">
        <v>30.074000000000002</v>
      </c>
      <c r="DR274" s="6">
        <v>34.494</v>
      </c>
      <c r="DS274" s="6">
        <v>32.71</v>
      </c>
      <c r="DT274" s="6">
        <v>34.058999999999997</v>
      </c>
      <c r="DU274" s="6">
        <v>30.716999999999999</v>
      </c>
      <c r="DV274" s="6">
        <v>34.484000000000002</v>
      </c>
      <c r="DW274" s="6">
        <v>37.188000000000002</v>
      </c>
      <c r="DX274" s="6">
        <v>34.326999999999998</v>
      </c>
      <c r="DY274" s="6">
        <v>33.113</v>
      </c>
      <c r="DZ274" s="6">
        <v>36.853000000000002</v>
      </c>
      <c r="EA274" s="6">
        <v>34.237000000000002</v>
      </c>
      <c r="EB274" s="6">
        <v>41.341000000000001</v>
      </c>
      <c r="EC274" s="6">
        <v>35.597999999999999</v>
      </c>
      <c r="ED274" s="6">
        <v>40.146999999999998</v>
      </c>
      <c r="EE274" s="6">
        <v>35.015999999999998</v>
      </c>
      <c r="EF274" s="6">
        <v>40.996000000000002</v>
      </c>
      <c r="EG274" s="6">
        <v>37.515000000000001</v>
      </c>
      <c r="EH274" s="6">
        <v>34.572000000000003</v>
      </c>
      <c r="EI274" s="6">
        <v>41.718000000000004</v>
      </c>
      <c r="EJ274" s="6">
        <v>40.634999999999998</v>
      </c>
      <c r="EK274" s="6">
        <v>38.868000000000002</v>
      </c>
      <c r="EL274" s="6">
        <v>39.304000000000002</v>
      </c>
      <c r="EM274" s="6">
        <v>31.594999999999999</v>
      </c>
      <c r="EN274" s="6">
        <v>41.963999999999999</v>
      </c>
      <c r="EO274" s="6">
        <v>30.786000000000001</v>
      </c>
      <c r="EP274" s="6">
        <v>39.932000000000002</v>
      </c>
      <c r="EQ274" s="6">
        <v>29.393999999999998</v>
      </c>
      <c r="ER274" s="6">
        <v>34.241</v>
      </c>
      <c r="ES274" s="6">
        <v>42.613</v>
      </c>
      <c r="ET274" s="6">
        <v>38.695999999999998</v>
      </c>
      <c r="EU274" s="6">
        <v>37.628999999999998</v>
      </c>
      <c r="EV274" s="6">
        <v>42.994</v>
      </c>
      <c r="EW274" s="6">
        <v>45.197000000000003</v>
      </c>
      <c r="EX274" s="6">
        <v>39.668999999999997</v>
      </c>
      <c r="EY274" s="6">
        <v>38.972999999999999</v>
      </c>
      <c r="EZ274" s="6">
        <v>34.387</v>
      </c>
      <c r="FA274" s="6">
        <v>31.870999999999999</v>
      </c>
      <c r="FB274" s="6">
        <v>34.631</v>
      </c>
      <c r="FC274" s="6">
        <v>43.36</v>
      </c>
      <c r="FD274" s="6">
        <v>32.570999999999998</v>
      </c>
      <c r="FE274" s="6">
        <v>34.862000000000002</v>
      </c>
      <c r="FF274" s="6">
        <v>0</v>
      </c>
    </row>
    <row r="275" spans="1:162" x14ac:dyDescent="0.25">
      <c r="A275" s="1" t="s">
        <v>323</v>
      </c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20"/>
      <c r="P275" s="20"/>
      <c r="Q275" s="20"/>
      <c r="R275" s="20"/>
      <c r="S275" s="20"/>
      <c r="T275" s="20"/>
      <c r="U275" s="21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 t="s">
        <v>54</v>
      </c>
      <c r="AY275" s="12" t="s">
        <v>54</v>
      </c>
      <c r="BZ275" s="6">
        <v>70.900000000000006</v>
      </c>
      <c r="CA275" s="6">
        <v>89.04</v>
      </c>
      <c r="CB275" s="6">
        <v>72.34</v>
      </c>
      <c r="CC275" s="6">
        <v>146.44999999999999</v>
      </c>
      <c r="CD275" s="6">
        <v>57.93</v>
      </c>
      <c r="CE275" s="6">
        <v>81.17</v>
      </c>
      <c r="CF275" s="6">
        <v>43.29</v>
      </c>
      <c r="CG275" s="6">
        <v>249.7</v>
      </c>
      <c r="CH275" s="6">
        <v>116.45</v>
      </c>
      <c r="CI275" s="6">
        <v>94.94</v>
      </c>
      <c r="CJ275" s="6">
        <v>63.07</v>
      </c>
      <c r="CK275" s="6">
        <v>114.83</v>
      </c>
      <c r="CL275" s="6">
        <v>75.37</v>
      </c>
      <c r="CM275" s="6">
        <v>112.97</v>
      </c>
      <c r="CN275" s="6">
        <v>68.13</v>
      </c>
      <c r="CO275" s="6">
        <v>197.07</v>
      </c>
      <c r="CP275" s="6">
        <v>219.56</v>
      </c>
      <c r="CQ275" s="6">
        <v>65.349999999999994</v>
      </c>
      <c r="CR275" s="6">
        <v>66.37</v>
      </c>
      <c r="CS275" s="6">
        <v>92.05</v>
      </c>
      <c r="CT275" s="6">
        <v>139.80000000000001</v>
      </c>
      <c r="CU275" s="6">
        <v>94.2</v>
      </c>
      <c r="CV275" s="6">
        <v>91.22</v>
      </c>
      <c r="CW275" s="6">
        <v>137.79</v>
      </c>
      <c r="CX275" s="6">
        <v>121.52200000000001</v>
      </c>
      <c r="CY275" s="6">
        <v>124.13500000000001</v>
      </c>
      <c r="CZ275" s="6">
        <v>109.65900000000001</v>
      </c>
      <c r="DA275" s="6">
        <v>152.697</v>
      </c>
      <c r="DB275" s="6">
        <v>99.781999999999996</v>
      </c>
      <c r="DC275" s="6">
        <v>173.887</v>
      </c>
      <c r="DD275" s="6">
        <v>142.798</v>
      </c>
      <c r="DE275" s="6">
        <v>142.785</v>
      </c>
      <c r="DF275" s="6">
        <v>140.12299999999999</v>
      </c>
      <c r="DG275" s="6">
        <v>110.38</v>
      </c>
      <c r="DH275" s="6">
        <v>123.43</v>
      </c>
      <c r="DI275" s="6">
        <v>138.74100000000001</v>
      </c>
      <c r="DJ275" s="6">
        <v>183.495</v>
      </c>
      <c r="DK275" s="6">
        <v>166.43700000000001</v>
      </c>
      <c r="DL275" s="6">
        <v>128.446</v>
      </c>
      <c r="DM275" s="6">
        <v>180.417</v>
      </c>
      <c r="DN275" s="6">
        <v>152.44900000000001</v>
      </c>
      <c r="DO275" s="6">
        <v>163.369</v>
      </c>
      <c r="DP275" s="6">
        <v>106.711</v>
      </c>
      <c r="DQ275" s="6">
        <v>142.04900000000001</v>
      </c>
      <c r="DR275" s="6">
        <v>139.42099999999999</v>
      </c>
      <c r="DS275" s="6">
        <v>144.55600000000001</v>
      </c>
      <c r="DT275" s="6">
        <v>137.083</v>
      </c>
      <c r="DU275" s="6">
        <v>170.79400000000001</v>
      </c>
      <c r="DV275" s="6">
        <v>126.893</v>
      </c>
      <c r="DW275" s="6">
        <v>117.79600000000001</v>
      </c>
      <c r="DX275" s="6">
        <v>140.06</v>
      </c>
      <c r="DY275" s="6">
        <v>166.04900000000001</v>
      </c>
      <c r="DZ275" s="6">
        <v>139.83600000000001</v>
      </c>
      <c r="EA275" s="6">
        <v>138.476</v>
      </c>
      <c r="EB275" s="6">
        <v>116.873</v>
      </c>
      <c r="EC275" s="6">
        <v>157.876</v>
      </c>
      <c r="ED275" s="6">
        <v>154.86600000000001</v>
      </c>
      <c r="EE275" s="6">
        <v>121.827</v>
      </c>
      <c r="EF275" s="6">
        <v>142.26499999999999</v>
      </c>
      <c r="EG275" s="6">
        <v>154.333</v>
      </c>
      <c r="EH275" s="6">
        <v>117.574</v>
      </c>
      <c r="EI275" s="6">
        <v>136.827</v>
      </c>
      <c r="EJ275" s="6">
        <v>137.03899999999999</v>
      </c>
      <c r="EK275" s="6">
        <v>146.14500000000001</v>
      </c>
      <c r="EL275" s="6">
        <v>150.85</v>
      </c>
      <c r="EM275" s="6">
        <v>134.35300000000001</v>
      </c>
      <c r="EN275" s="6">
        <v>135.017</v>
      </c>
      <c r="EO275" s="6">
        <v>151.584</v>
      </c>
      <c r="EP275" s="6">
        <v>143.83500000000001</v>
      </c>
      <c r="EQ275" s="6">
        <v>124.694</v>
      </c>
      <c r="ER275" s="6">
        <v>138.29</v>
      </c>
      <c r="ES275" s="6">
        <v>156.31700000000001</v>
      </c>
      <c r="ET275" s="6">
        <v>115.887</v>
      </c>
      <c r="EU275" s="6">
        <v>124.346</v>
      </c>
      <c r="EV275" s="6">
        <v>125.91800000000001</v>
      </c>
      <c r="EW275" s="6">
        <v>164.554</v>
      </c>
      <c r="EX275" s="6">
        <v>144.76900000000001</v>
      </c>
      <c r="EY275" s="6">
        <v>169.875</v>
      </c>
      <c r="EZ275" s="6">
        <v>142.57400000000001</v>
      </c>
      <c r="FA275" s="6">
        <v>165.17500000000001</v>
      </c>
      <c r="FB275" s="6">
        <v>153.602</v>
      </c>
      <c r="FC275" s="6">
        <v>142.40899999999999</v>
      </c>
      <c r="FD275" s="6">
        <v>162.54300000000001</v>
      </c>
      <c r="FE275" s="6">
        <v>166.88900000000001</v>
      </c>
      <c r="FF275" s="6">
        <v>0</v>
      </c>
    </row>
    <row r="276" spans="1:162" x14ac:dyDescent="0.25">
      <c r="A276" s="1" t="s">
        <v>324</v>
      </c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20"/>
      <c r="P276" s="20"/>
      <c r="Q276" s="20"/>
      <c r="R276" s="20"/>
      <c r="S276" s="20"/>
      <c r="T276" s="20"/>
      <c r="U276" s="21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 t="s">
        <v>54</v>
      </c>
      <c r="AY276" s="12" t="s">
        <v>54</v>
      </c>
      <c r="BZ276" s="6">
        <v>22.8</v>
      </c>
      <c r="CA276" s="6" t="s">
        <v>1314</v>
      </c>
      <c r="CB276" s="6">
        <v>48.42</v>
      </c>
      <c r="CC276" s="6">
        <v>7.73</v>
      </c>
      <c r="CD276" s="6">
        <v>184.67</v>
      </c>
      <c r="CE276" s="6">
        <v>43.05</v>
      </c>
      <c r="CF276" s="6" t="s">
        <v>1314</v>
      </c>
      <c r="CG276" s="6">
        <v>75.52</v>
      </c>
      <c r="CH276" s="6">
        <v>69.150000000000006</v>
      </c>
      <c r="CI276" s="6">
        <v>37</v>
      </c>
      <c r="CJ276" s="6" t="s">
        <v>1314</v>
      </c>
      <c r="CK276" s="6">
        <v>151.19999999999999</v>
      </c>
      <c r="CL276" s="6">
        <v>359.35</v>
      </c>
      <c r="CM276" s="6">
        <v>83</v>
      </c>
      <c r="CN276" s="6" t="s">
        <v>1314</v>
      </c>
      <c r="CO276" s="6">
        <v>364</v>
      </c>
      <c r="CP276" s="6">
        <v>318</v>
      </c>
      <c r="CQ276" s="6">
        <v>363</v>
      </c>
      <c r="CR276" s="6">
        <v>212</v>
      </c>
      <c r="CS276" s="6">
        <v>145.6</v>
      </c>
      <c r="CT276" s="6">
        <v>104.57</v>
      </c>
      <c r="CU276" s="6">
        <v>167.34</v>
      </c>
      <c r="CV276" s="6" t="s">
        <v>1314</v>
      </c>
      <c r="CW276" s="6">
        <v>57.16</v>
      </c>
      <c r="CX276" s="6">
        <v>151.79300000000001</v>
      </c>
      <c r="CY276" s="6">
        <v>72.462000000000003</v>
      </c>
      <c r="CZ276" s="6">
        <v>154.28700000000001</v>
      </c>
      <c r="DA276" s="6">
        <v>132.36600000000001</v>
      </c>
      <c r="DB276" s="6">
        <v>91.42</v>
      </c>
      <c r="DC276" s="6">
        <v>130.40600000000001</v>
      </c>
      <c r="DD276" s="6">
        <v>129.566</v>
      </c>
      <c r="DE276" s="6">
        <v>86.465000000000003</v>
      </c>
      <c r="DF276" s="6">
        <v>128.90199999999999</v>
      </c>
      <c r="DG276" s="6">
        <v>54.308999999999997</v>
      </c>
      <c r="DH276" s="6">
        <v>60.67</v>
      </c>
      <c r="DI276" s="6">
        <v>87.097999999999999</v>
      </c>
      <c r="DJ276" s="6">
        <v>76.62</v>
      </c>
      <c r="DK276" s="6">
        <v>41.87</v>
      </c>
      <c r="DL276" s="6">
        <v>78.266999999999996</v>
      </c>
      <c r="DM276" s="6">
        <v>60.707000000000001</v>
      </c>
      <c r="DN276" s="6">
        <v>138.68799999999999</v>
      </c>
      <c r="DO276" s="6">
        <v>87.557000000000002</v>
      </c>
      <c r="DP276" s="6">
        <v>173.494</v>
      </c>
      <c r="DQ276" s="6">
        <v>146.24700000000001</v>
      </c>
      <c r="DR276" s="6">
        <v>26.15</v>
      </c>
      <c r="DS276" s="6">
        <v>79.587000000000003</v>
      </c>
      <c r="DT276" s="6">
        <v>150.65600000000001</v>
      </c>
      <c r="DU276" s="6">
        <v>150.38300000000001</v>
      </c>
      <c r="DV276" s="6">
        <v>93.846999999999994</v>
      </c>
      <c r="DW276" s="6">
        <v>52.323999999999998</v>
      </c>
      <c r="DX276" s="6">
        <v>69.034999999999997</v>
      </c>
      <c r="DY276" s="6">
        <v>51.899000000000001</v>
      </c>
      <c r="DZ276" s="6">
        <v>78.179000000000002</v>
      </c>
      <c r="EA276" s="6">
        <v>68.971999999999994</v>
      </c>
      <c r="EB276" s="6">
        <v>131.27600000000001</v>
      </c>
      <c r="EC276" s="6">
        <v>103.08799999999999</v>
      </c>
      <c r="ED276" s="6">
        <v>100.69199999999999</v>
      </c>
      <c r="EE276" s="6">
        <v>91.433000000000007</v>
      </c>
      <c r="EF276" s="6">
        <v>70.986999999999995</v>
      </c>
      <c r="EG276" s="6">
        <v>187.55500000000001</v>
      </c>
      <c r="EH276" s="6">
        <v>66.513999999999996</v>
      </c>
      <c r="EI276" s="6">
        <v>60.482999999999997</v>
      </c>
      <c r="EJ276" s="6">
        <v>124.39400000000001</v>
      </c>
      <c r="EK276" s="6">
        <v>122.137</v>
      </c>
      <c r="EL276" s="6">
        <v>78.456000000000003</v>
      </c>
      <c r="EM276" s="6">
        <v>92.153000000000006</v>
      </c>
      <c r="EN276" s="6">
        <v>94.138999999999996</v>
      </c>
      <c r="EO276" s="6">
        <v>147.048</v>
      </c>
      <c r="EP276" s="6">
        <v>107.90300000000001</v>
      </c>
      <c r="EQ276" s="6">
        <v>85.605999999999995</v>
      </c>
      <c r="ER276" s="6">
        <v>99.745000000000005</v>
      </c>
      <c r="ES276" s="6">
        <v>66.784000000000006</v>
      </c>
      <c r="ET276" s="6">
        <v>148.10900000000001</v>
      </c>
      <c r="EU276" s="6">
        <v>164.434</v>
      </c>
      <c r="EV276" s="6">
        <v>99.438000000000002</v>
      </c>
      <c r="EW276" s="6">
        <v>100.794</v>
      </c>
      <c r="EX276" s="6">
        <v>63.640999999999998</v>
      </c>
      <c r="EY276" s="6">
        <v>133.501</v>
      </c>
      <c r="EZ276" s="6">
        <v>135.381</v>
      </c>
      <c r="FA276" s="6">
        <v>105.741</v>
      </c>
      <c r="FB276" s="6">
        <v>94.683999999999997</v>
      </c>
      <c r="FC276" s="6">
        <v>120.42400000000001</v>
      </c>
      <c r="FD276" s="6">
        <v>137.268</v>
      </c>
      <c r="FE276" s="6">
        <v>161.285</v>
      </c>
      <c r="FF276" s="6">
        <v>0</v>
      </c>
    </row>
    <row r="277" spans="1:162" x14ac:dyDescent="0.25">
      <c r="A277" s="1" t="s">
        <v>325</v>
      </c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20"/>
      <c r="P277" s="20"/>
      <c r="Q277" s="20"/>
      <c r="R277" s="20"/>
      <c r="S277" s="20"/>
      <c r="T277" s="20"/>
      <c r="U277" s="21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 t="s">
        <v>54</v>
      </c>
      <c r="AY277" s="12" t="s">
        <v>54</v>
      </c>
      <c r="BZ277" s="6">
        <v>5.37</v>
      </c>
      <c r="CA277" s="6">
        <v>6.36</v>
      </c>
      <c r="CB277" s="6">
        <v>13.01</v>
      </c>
      <c r="CC277" s="6">
        <v>3.71</v>
      </c>
      <c r="CD277" s="6">
        <v>2.85</v>
      </c>
      <c r="CE277" s="6">
        <v>2.04</v>
      </c>
      <c r="CF277" s="6">
        <v>2.56</v>
      </c>
      <c r="CG277" s="6">
        <v>6.7</v>
      </c>
      <c r="CH277" s="6">
        <v>6.41</v>
      </c>
      <c r="CI277" s="6">
        <v>5.32</v>
      </c>
      <c r="CJ277" s="6">
        <v>13.62</v>
      </c>
      <c r="CK277" s="6">
        <v>4.8</v>
      </c>
      <c r="CL277" s="6">
        <v>2.31</v>
      </c>
      <c r="CM277" s="6">
        <v>2.63</v>
      </c>
      <c r="CN277" s="6">
        <v>2.66</v>
      </c>
      <c r="CO277" s="6">
        <v>14.11</v>
      </c>
      <c r="CP277" s="6">
        <v>2.37</v>
      </c>
      <c r="CQ277" s="6">
        <v>4.34</v>
      </c>
      <c r="CR277" s="6">
        <v>9.93</v>
      </c>
      <c r="CS277" s="6">
        <v>11.83</v>
      </c>
      <c r="CT277" s="6">
        <v>4.0199999999999996</v>
      </c>
      <c r="CU277" s="6">
        <v>12.52</v>
      </c>
      <c r="CV277" s="6">
        <v>7.78</v>
      </c>
      <c r="CW277" s="6">
        <v>2.65</v>
      </c>
      <c r="CX277" s="6">
        <v>3.198</v>
      </c>
      <c r="CY277" s="6">
        <v>4.1070000000000002</v>
      </c>
      <c r="CZ277" s="6">
        <v>9.6560000000000006</v>
      </c>
      <c r="DA277" s="6">
        <v>2.0310000000000001</v>
      </c>
      <c r="DB277" s="6">
        <v>9.0079999999999991</v>
      </c>
      <c r="DC277" s="6">
        <v>2.5590000000000002</v>
      </c>
      <c r="DD277" s="6">
        <v>4.7910000000000004</v>
      </c>
      <c r="DE277" s="6">
        <v>3.1720000000000002</v>
      </c>
      <c r="DF277" s="6">
        <v>15.125999999999999</v>
      </c>
      <c r="DG277" s="6">
        <v>7.5419999999999998</v>
      </c>
      <c r="DH277" s="6">
        <v>5.8360000000000003</v>
      </c>
      <c r="DI277" s="6">
        <v>3.55</v>
      </c>
      <c r="DJ277" s="6">
        <v>6.4269999999999996</v>
      </c>
      <c r="DK277" s="6">
        <v>7.407</v>
      </c>
      <c r="DL277" s="6">
        <v>7.3730000000000002</v>
      </c>
      <c r="DM277" s="6">
        <v>9.8520000000000003</v>
      </c>
      <c r="DN277" s="6">
        <v>4.7930000000000001</v>
      </c>
      <c r="DO277" s="6">
        <v>3.004</v>
      </c>
      <c r="DP277" s="6">
        <v>6.31</v>
      </c>
      <c r="DQ277" s="6">
        <v>7.3540000000000001</v>
      </c>
      <c r="DR277" s="6">
        <v>5.452</v>
      </c>
      <c r="DS277" s="6">
        <v>5.2830000000000004</v>
      </c>
      <c r="DT277" s="6">
        <v>5.2750000000000004</v>
      </c>
      <c r="DU277" s="6">
        <v>9.5950000000000006</v>
      </c>
      <c r="DV277" s="6">
        <v>4.5949999999999998</v>
      </c>
      <c r="DW277" s="6">
        <v>7.4969999999999999</v>
      </c>
      <c r="DX277" s="6">
        <v>16.75</v>
      </c>
      <c r="DY277" s="6">
        <v>7.83</v>
      </c>
      <c r="DZ277" s="6">
        <v>6.4749999999999996</v>
      </c>
      <c r="EA277" s="6">
        <v>4.734</v>
      </c>
      <c r="EB277" s="6">
        <v>22.111999999999998</v>
      </c>
      <c r="EC277" s="6">
        <v>4.976</v>
      </c>
      <c r="ED277" s="6">
        <v>7.8710000000000004</v>
      </c>
      <c r="EE277" s="6">
        <v>3.2370000000000001</v>
      </c>
      <c r="EF277" s="6">
        <v>15.545</v>
      </c>
      <c r="EG277" s="6">
        <v>16.779</v>
      </c>
      <c r="EH277" s="6">
        <v>5.9429999999999996</v>
      </c>
      <c r="EI277" s="6">
        <v>12.090999999999999</v>
      </c>
      <c r="EJ277" s="6">
        <v>4.07</v>
      </c>
      <c r="EK277" s="6">
        <v>24.059000000000001</v>
      </c>
      <c r="EL277" s="6">
        <v>17.308</v>
      </c>
      <c r="EM277" s="6">
        <v>21.186</v>
      </c>
      <c r="EN277" s="6">
        <v>7.1280000000000001</v>
      </c>
      <c r="EO277" s="6">
        <v>12.882999999999999</v>
      </c>
      <c r="EP277" s="6">
        <v>11.186999999999999</v>
      </c>
      <c r="EQ277" s="6">
        <v>3.7669999999999999</v>
      </c>
      <c r="ER277" s="6">
        <v>24.007999999999999</v>
      </c>
      <c r="ES277" s="6">
        <v>12.211</v>
      </c>
      <c r="ET277" s="6">
        <v>19.774000000000001</v>
      </c>
      <c r="EU277" s="6">
        <v>15.2</v>
      </c>
      <c r="EV277" s="6">
        <v>21.158999999999999</v>
      </c>
      <c r="EW277" s="6">
        <v>15.186999999999999</v>
      </c>
      <c r="EX277" s="6">
        <v>14.31</v>
      </c>
      <c r="EY277" s="6">
        <v>5.681</v>
      </c>
      <c r="EZ277" s="6">
        <v>18.34</v>
      </c>
      <c r="FA277" s="6">
        <v>15.186</v>
      </c>
      <c r="FB277" s="6">
        <v>13.914</v>
      </c>
      <c r="FC277" s="6">
        <v>16.16</v>
      </c>
      <c r="FD277" s="6">
        <v>21.876999999999999</v>
      </c>
      <c r="FE277" s="6">
        <v>7.0990000000000002</v>
      </c>
      <c r="FF277" s="6">
        <v>0</v>
      </c>
    </row>
    <row r="278" spans="1:162" x14ac:dyDescent="0.25">
      <c r="A278" s="1" t="s">
        <v>326</v>
      </c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22"/>
      <c r="P278" s="22"/>
      <c r="Q278" s="22"/>
      <c r="R278" s="22"/>
      <c r="S278" s="22"/>
      <c r="T278" s="22"/>
      <c r="U278" s="23"/>
      <c r="V278" s="22"/>
      <c r="W278" s="22"/>
      <c r="X278" s="22"/>
      <c r="Y278" s="22"/>
      <c r="Z278" s="22"/>
      <c r="AA278" s="22"/>
      <c r="AB278" s="22"/>
      <c r="AC278" s="22"/>
      <c r="AD278" s="22"/>
      <c r="AE278" s="24"/>
      <c r="AF278" s="24"/>
      <c r="AG278" s="24"/>
      <c r="AH278" s="24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 t="s">
        <v>54</v>
      </c>
      <c r="AY278" s="12" t="s">
        <v>54</v>
      </c>
      <c r="BZ278" s="6">
        <v>23.81</v>
      </c>
      <c r="CA278" s="6">
        <v>16.78</v>
      </c>
      <c r="CB278" s="6">
        <v>20.88</v>
      </c>
      <c r="CC278" s="6">
        <v>21.6</v>
      </c>
      <c r="CD278" s="6">
        <v>23.06</v>
      </c>
      <c r="CE278" s="6">
        <v>19.170000000000002</v>
      </c>
      <c r="CF278" s="6">
        <v>16.940000000000001</v>
      </c>
      <c r="CG278" s="6">
        <v>29.67</v>
      </c>
      <c r="CH278" s="6">
        <v>28.51</v>
      </c>
      <c r="CI278" s="6">
        <v>24.56</v>
      </c>
      <c r="CJ278" s="6">
        <v>18.45</v>
      </c>
      <c r="CK278" s="6">
        <v>19.059999999999999</v>
      </c>
      <c r="CL278" s="6">
        <v>35.840000000000003</v>
      </c>
      <c r="CM278" s="6">
        <v>21.95</v>
      </c>
      <c r="CN278" s="6">
        <v>17.72</v>
      </c>
      <c r="CO278" s="6">
        <v>31.08</v>
      </c>
      <c r="CP278" s="6">
        <v>36.82</v>
      </c>
      <c r="CQ278" s="6">
        <v>21.54</v>
      </c>
      <c r="CR278" s="6">
        <v>36.57</v>
      </c>
      <c r="CS278" s="6">
        <v>19.420000000000002</v>
      </c>
      <c r="CT278" s="6">
        <v>33.42</v>
      </c>
      <c r="CU278" s="6">
        <v>25.74</v>
      </c>
      <c r="CV278" s="6">
        <v>23.62</v>
      </c>
      <c r="CW278" s="6">
        <v>30.38</v>
      </c>
      <c r="CX278" s="6">
        <v>30.858000000000001</v>
      </c>
      <c r="CY278" s="6">
        <v>23.588000000000001</v>
      </c>
      <c r="CZ278" s="6">
        <v>28.847000000000001</v>
      </c>
      <c r="DA278" s="6">
        <v>30.277999999999999</v>
      </c>
      <c r="DB278" s="6">
        <v>29.588000000000001</v>
      </c>
      <c r="DC278" s="6">
        <v>28.908999999999999</v>
      </c>
      <c r="DD278" s="6">
        <v>30.593</v>
      </c>
      <c r="DE278" s="6">
        <v>28.881</v>
      </c>
      <c r="DF278" s="6">
        <v>38.515999999999998</v>
      </c>
      <c r="DG278" s="6">
        <v>23.827999999999999</v>
      </c>
      <c r="DH278" s="6">
        <v>28.004000000000001</v>
      </c>
      <c r="DI278" s="6">
        <v>25.762</v>
      </c>
      <c r="DJ278" s="6">
        <v>37.061999999999998</v>
      </c>
      <c r="DK278" s="6">
        <v>28.11</v>
      </c>
      <c r="DL278" s="6">
        <v>29.696999999999999</v>
      </c>
      <c r="DM278" s="6">
        <v>31.434000000000001</v>
      </c>
      <c r="DN278" s="6">
        <v>44.326000000000001</v>
      </c>
      <c r="DO278" s="6">
        <v>30.756</v>
      </c>
      <c r="DP278" s="6">
        <v>29.777999999999999</v>
      </c>
      <c r="DQ278" s="6">
        <v>30.524999999999999</v>
      </c>
      <c r="DR278" s="6">
        <v>36.765999999999998</v>
      </c>
      <c r="DS278" s="6">
        <v>29.556000000000001</v>
      </c>
      <c r="DT278" s="6">
        <v>36.298000000000002</v>
      </c>
      <c r="DU278" s="6">
        <v>34.595999999999997</v>
      </c>
      <c r="DV278" s="6">
        <v>41.433999999999997</v>
      </c>
      <c r="DW278" s="6">
        <v>29.757000000000001</v>
      </c>
      <c r="DX278" s="6">
        <v>37.023000000000003</v>
      </c>
      <c r="DY278" s="6">
        <v>31.808</v>
      </c>
      <c r="DZ278" s="6">
        <v>42.64</v>
      </c>
      <c r="EA278" s="6">
        <v>32.107999999999997</v>
      </c>
      <c r="EB278" s="6">
        <v>38.542000000000002</v>
      </c>
      <c r="EC278" s="6">
        <v>33.319000000000003</v>
      </c>
      <c r="ED278" s="6">
        <v>43.487000000000002</v>
      </c>
      <c r="EE278" s="6">
        <v>29.643999999999998</v>
      </c>
      <c r="EF278" s="6">
        <v>38.351999999999997</v>
      </c>
      <c r="EG278" s="6">
        <v>35.634999999999998</v>
      </c>
      <c r="EH278" s="6">
        <v>37.439</v>
      </c>
      <c r="EI278" s="6">
        <v>35.414999999999999</v>
      </c>
      <c r="EJ278" s="6">
        <v>40.692999999999998</v>
      </c>
      <c r="EK278" s="6">
        <v>38.262</v>
      </c>
      <c r="EL278" s="6">
        <v>43.201000000000001</v>
      </c>
      <c r="EM278" s="6">
        <v>39.085000000000001</v>
      </c>
      <c r="EN278" s="6">
        <v>43.021999999999998</v>
      </c>
      <c r="EO278" s="6">
        <v>40.024000000000001</v>
      </c>
      <c r="EP278" s="6">
        <v>43.524000000000001</v>
      </c>
      <c r="EQ278" s="6">
        <v>31.745999999999999</v>
      </c>
      <c r="ER278" s="6">
        <v>44.405000000000001</v>
      </c>
      <c r="ES278" s="6">
        <v>38.844999999999999</v>
      </c>
      <c r="ET278" s="6">
        <v>46.143999999999998</v>
      </c>
      <c r="EU278" s="6">
        <v>40.984999999999999</v>
      </c>
      <c r="EV278" s="6">
        <v>42.49</v>
      </c>
      <c r="EW278" s="6">
        <v>40.508000000000003</v>
      </c>
      <c r="EX278" s="6">
        <v>42.069000000000003</v>
      </c>
      <c r="EY278" s="6">
        <v>41.86</v>
      </c>
      <c r="EZ278" s="6">
        <v>43.335999999999999</v>
      </c>
      <c r="FA278" s="6">
        <v>37.594999999999999</v>
      </c>
      <c r="FB278" s="6">
        <v>46.392000000000003</v>
      </c>
      <c r="FC278" s="6">
        <v>44.232999999999997</v>
      </c>
      <c r="FD278" s="6">
        <v>42.883000000000003</v>
      </c>
      <c r="FE278" s="6">
        <v>39.340000000000003</v>
      </c>
      <c r="FF278" s="6">
        <v>0</v>
      </c>
    </row>
    <row r="279" spans="1:162" ht="46.5" customHeight="1" x14ac:dyDescent="0.25">
      <c r="A279" s="1" t="s">
        <v>327</v>
      </c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22"/>
      <c r="P279" s="22"/>
      <c r="Q279" s="22"/>
      <c r="R279" s="22"/>
      <c r="S279" s="22"/>
      <c r="T279" s="22"/>
      <c r="U279" s="23"/>
      <c r="V279" s="22"/>
      <c r="W279" s="22"/>
      <c r="X279" s="22"/>
      <c r="Y279" s="22"/>
      <c r="Z279" s="22"/>
      <c r="AA279" s="22"/>
      <c r="AB279" s="22"/>
      <c r="AC279" s="22"/>
      <c r="AD279" s="22"/>
      <c r="AE279" s="24"/>
      <c r="AF279" s="24"/>
      <c r="AG279" s="24"/>
      <c r="AH279" s="24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 t="s">
        <v>54</v>
      </c>
      <c r="AY279" s="12" t="s">
        <v>54</v>
      </c>
      <c r="BZ279" s="6">
        <v>12.84</v>
      </c>
      <c r="CA279" s="6">
        <v>10.88</v>
      </c>
      <c r="CB279" s="6">
        <v>11.98</v>
      </c>
      <c r="CC279" s="6">
        <v>12.11</v>
      </c>
      <c r="CD279" s="6">
        <v>10.33</v>
      </c>
      <c r="CE279" s="6">
        <v>11.02</v>
      </c>
      <c r="CF279" s="6">
        <v>11.86</v>
      </c>
      <c r="CG279" s="6">
        <v>11.7</v>
      </c>
      <c r="CH279" s="6">
        <v>12.65</v>
      </c>
      <c r="CI279" s="6">
        <v>10.28</v>
      </c>
      <c r="CJ279" s="6">
        <v>13.63</v>
      </c>
      <c r="CK279" s="6">
        <v>11.82</v>
      </c>
      <c r="CL279" s="6">
        <v>9.84</v>
      </c>
      <c r="CM279" s="6">
        <v>11.9</v>
      </c>
      <c r="CN279" s="6">
        <v>11.13</v>
      </c>
      <c r="CO279" s="6">
        <v>16.690000000000001</v>
      </c>
      <c r="CP279" s="6">
        <v>9.43</v>
      </c>
      <c r="CQ279" s="6">
        <v>10.34</v>
      </c>
      <c r="CR279" s="6">
        <v>9.3800000000000008</v>
      </c>
      <c r="CS279" s="6">
        <v>10.67</v>
      </c>
      <c r="CT279" s="6">
        <v>9.16</v>
      </c>
      <c r="CU279" s="6">
        <v>10.17</v>
      </c>
      <c r="CV279" s="6">
        <v>8.91</v>
      </c>
      <c r="CW279" s="6">
        <v>10.33</v>
      </c>
      <c r="CX279" s="6">
        <v>12.170999999999999</v>
      </c>
      <c r="CY279" s="6">
        <v>12.256</v>
      </c>
      <c r="CZ279" s="6">
        <v>11.102</v>
      </c>
      <c r="DA279" s="6">
        <v>14.147</v>
      </c>
      <c r="DB279" s="6">
        <v>14.132</v>
      </c>
      <c r="DC279" s="6">
        <v>12.224</v>
      </c>
      <c r="DD279" s="6">
        <v>13.426</v>
      </c>
      <c r="DE279" s="6">
        <v>15.861000000000001</v>
      </c>
      <c r="DF279" s="6">
        <v>11.468999999999999</v>
      </c>
      <c r="DG279" s="6">
        <v>12.199</v>
      </c>
      <c r="DH279" s="6">
        <v>11.265000000000001</v>
      </c>
      <c r="DI279" s="6">
        <v>13.456</v>
      </c>
      <c r="DJ279" s="6">
        <v>11.515000000000001</v>
      </c>
      <c r="DK279" s="6">
        <v>12.163</v>
      </c>
      <c r="DL279" s="6">
        <v>12.319000000000001</v>
      </c>
      <c r="DM279" s="6">
        <v>13.313000000000001</v>
      </c>
      <c r="DN279" s="6">
        <v>13.355</v>
      </c>
      <c r="DO279" s="6">
        <v>11.548</v>
      </c>
      <c r="DP279" s="6">
        <v>12.237</v>
      </c>
      <c r="DQ279" s="6">
        <v>15.834</v>
      </c>
      <c r="DR279" s="6">
        <v>13.311999999999999</v>
      </c>
      <c r="DS279" s="6">
        <v>13.246</v>
      </c>
      <c r="DT279" s="6">
        <v>12.938000000000001</v>
      </c>
      <c r="DU279" s="6">
        <v>14.212</v>
      </c>
      <c r="DV279" s="6">
        <v>14.616</v>
      </c>
      <c r="DW279" s="6">
        <v>13.262</v>
      </c>
      <c r="DX279" s="6">
        <v>14.46</v>
      </c>
      <c r="DY279" s="6">
        <v>14.295</v>
      </c>
      <c r="DZ279" s="6">
        <v>13.193</v>
      </c>
      <c r="EA279" s="6">
        <v>16.277999999999999</v>
      </c>
      <c r="EB279" s="6">
        <v>14.224</v>
      </c>
      <c r="EC279" s="6">
        <v>16.777999999999999</v>
      </c>
      <c r="ED279" s="6">
        <v>14.537000000000001</v>
      </c>
      <c r="EE279" s="6">
        <v>13.48</v>
      </c>
      <c r="EF279" s="6">
        <v>13.193</v>
      </c>
      <c r="EG279" s="6">
        <v>14.943</v>
      </c>
      <c r="EH279" s="6">
        <v>14.648</v>
      </c>
      <c r="EI279" s="6">
        <v>12.824999999999999</v>
      </c>
      <c r="EJ279" s="6">
        <v>14.337999999999999</v>
      </c>
      <c r="EK279" s="6">
        <v>13.420999999999999</v>
      </c>
      <c r="EL279" s="6">
        <v>14.45</v>
      </c>
      <c r="EM279" s="6">
        <v>11.723000000000001</v>
      </c>
      <c r="EN279" s="6">
        <v>12.872999999999999</v>
      </c>
      <c r="EO279" s="6">
        <v>12.472</v>
      </c>
      <c r="EP279" s="6">
        <v>12.39</v>
      </c>
      <c r="EQ279" s="6">
        <v>10.805</v>
      </c>
      <c r="ER279" s="6">
        <v>12.317</v>
      </c>
      <c r="ES279" s="6">
        <v>12.084</v>
      </c>
      <c r="ET279" s="6">
        <v>11.034000000000001</v>
      </c>
      <c r="EU279" s="6">
        <v>11.106999999999999</v>
      </c>
      <c r="EV279" s="6">
        <v>10.689</v>
      </c>
      <c r="EW279" s="6">
        <v>10.999000000000001</v>
      </c>
      <c r="EX279" s="6">
        <v>10.326000000000001</v>
      </c>
      <c r="EY279" s="6">
        <v>12.765000000000001</v>
      </c>
      <c r="EZ279" s="6">
        <v>10.069000000000001</v>
      </c>
      <c r="FA279" s="6">
        <v>11.837</v>
      </c>
      <c r="FB279" s="6">
        <v>10.186</v>
      </c>
      <c r="FC279" s="6">
        <v>11.087999999999999</v>
      </c>
      <c r="FD279" s="6">
        <v>11.128</v>
      </c>
      <c r="FE279" s="6">
        <v>11.792</v>
      </c>
      <c r="FF279" s="6">
        <v>0</v>
      </c>
    </row>
    <row r="280" spans="1:162" x14ac:dyDescent="0.25">
      <c r="A280" s="1" t="s">
        <v>328</v>
      </c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22"/>
      <c r="P280" s="22"/>
      <c r="Q280" s="22"/>
      <c r="R280" s="22"/>
      <c r="S280" s="22"/>
      <c r="T280" s="22"/>
      <c r="U280" s="23"/>
      <c r="V280" s="22"/>
      <c r="W280" s="22"/>
      <c r="X280" s="22"/>
      <c r="Y280" s="22"/>
      <c r="Z280" s="22"/>
      <c r="AA280" s="22"/>
      <c r="AB280" s="22"/>
      <c r="AC280" s="22"/>
      <c r="AD280" s="22"/>
      <c r="AE280" s="24"/>
      <c r="AF280" s="24"/>
      <c r="AG280" s="24"/>
      <c r="AH280" s="24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 t="s">
        <v>54</v>
      </c>
      <c r="AY280" s="12" t="s">
        <v>54</v>
      </c>
      <c r="BZ280" s="6">
        <v>20.39</v>
      </c>
      <c r="CA280" s="6">
        <v>18.28</v>
      </c>
      <c r="CB280" s="6">
        <v>20.81</v>
      </c>
      <c r="CC280" s="6">
        <v>20.03</v>
      </c>
      <c r="CD280" s="6">
        <v>20.14</v>
      </c>
      <c r="CE280" s="6">
        <v>20.149999999999999</v>
      </c>
      <c r="CF280" s="6">
        <v>20.79</v>
      </c>
      <c r="CG280" s="6">
        <v>22.88</v>
      </c>
      <c r="CH280" s="6">
        <v>22.91</v>
      </c>
      <c r="CI280" s="6">
        <v>21.06</v>
      </c>
      <c r="CJ280" s="6">
        <v>22.26</v>
      </c>
      <c r="CK280" s="6">
        <v>19.89</v>
      </c>
      <c r="CL280" s="6">
        <v>20.39</v>
      </c>
      <c r="CM280" s="6">
        <v>19.04</v>
      </c>
      <c r="CN280" s="6">
        <v>20.52</v>
      </c>
      <c r="CO280" s="6">
        <v>18.71</v>
      </c>
      <c r="CP280" s="6">
        <v>20.91</v>
      </c>
      <c r="CQ280" s="6">
        <v>20.27</v>
      </c>
      <c r="CR280" s="6">
        <v>20.399999999999999</v>
      </c>
      <c r="CS280" s="6">
        <v>18.079999999999998</v>
      </c>
      <c r="CT280" s="6">
        <v>21.53</v>
      </c>
      <c r="CU280" s="6">
        <v>20.11</v>
      </c>
      <c r="CV280" s="6">
        <v>18.63</v>
      </c>
      <c r="CW280" s="6">
        <v>19.850000000000001</v>
      </c>
      <c r="CX280" s="6">
        <v>21.190999999999999</v>
      </c>
      <c r="CY280" s="6">
        <v>18.184999999999999</v>
      </c>
      <c r="CZ280" s="6">
        <v>19.137</v>
      </c>
      <c r="DA280" s="6">
        <v>19.350999999999999</v>
      </c>
      <c r="DB280" s="6">
        <v>22.425999999999998</v>
      </c>
      <c r="DC280" s="6">
        <v>21.952999999999999</v>
      </c>
      <c r="DD280" s="6">
        <v>22.503</v>
      </c>
      <c r="DE280" s="6">
        <v>21.065000000000001</v>
      </c>
      <c r="DF280" s="6">
        <v>22.914999999999999</v>
      </c>
      <c r="DG280" s="6">
        <v>22.693999999999999</v>
      </c>
      <c r="DH280" s="6">
        <v>24.817</v>
      </c>
      <c r="DI280" s="6">
        <v>21.648</v>
      </c>
      <c r="DJ280" s="6">
        <v>23.018000000000001</v>
      </c>
      <c r="DK280" s="6">
        <v>23.414000000000001</v>
      </c>
      <c r="DL280" s="6">
        <v>27.399000000000001</v>
      </c>
      <c r="DM280" s="6">
        <v>24.248000000000001</v>
      </c>
      <c r="DN280" s="6">
        <v>28.044</v>
      </c>
      <c r="DO280" s="6">
        <v>27.370999999999999</v>
      </c>
      <c r="DP280" s="6">
        <v>27.882000000000001</v>
      </c>
      <c r="DQ280" s="6">
        <v>24.827999999999999</v>
      </c>
      <c r="DR280" s="6">
        <v>27.524999999999999</v>
      </c>
      <c r="DS280" s="6">
        <v>26.966000000000001</v>
      </c>
      <c r="DT280" s="6">
        <v>24.773</v>
      </c>
      <c r="DU280" s="6">
        <v>23.192</v>
      </c>
      <c r="DV280" s="6">
        <v>27.222000000000001</v>
      </c>
      <c r="DW280" s="6">
        <v>28.291</v>
      </c>
      <c r="DX280" s="6">
        <v>27.149000000000001</v>
      </c>
      <c r="DY280" s="6">
        <v>26.745000000000001</v>
      </c>
      <c r="DZ280" s="6">
        <v>26.629000000000001</v>
      </c>
      <c r="EA280" s="6">
        <v>25.451000000000001</v>
      </c>
      <c r="EB280" s="6">
        <v>29.677</v>
      </c>
      <c r="EC280" s="6">
        <v>28.113</v>
      </c>
      <c r="ED280" s="6">
        <v>29.321999999999999</v>
      </c>
      <c r="EE280" s="6">
        <v>29.561</v>
      </c>
      <c r="EF280" s="6">
        <v>27.521999999999998</v>
      </c>
      <c r="EG280" s="6">
        <v>26.515000000000001</v>
      </c>
      <c r="EH280" s="6">
        <v>25.776</v>
      </c>
      <c r="EI280" s="6">
        <v>25.788</v>
      </c>
      <c r="EJ280" s="6">
        <v>26.83</v>
      </c>
      <c r="EK280" s="6">
        <v>22.763999999999999</v>
      </c>
      <c r="EL280" s="6">
        <v>24.402000000000001</v>
      </c>
      <c r="EM280" s="6">
        <v>25.02</v>
      </c>
      <c r="EN280" s="6">
        <v>25.901</v>
      </c>
      <c r="EO280" s="6">
        <v>22.975000000000001</v>
      </c>
      <c r="EP280" s="6">
        <v>22.164999999999999</v>
      </c>
      <c r="EQ280" s="6">
        <v>21.831</v>
      </c>
      <c r="ER280" s="6">
        <v>24.375</v>
      </c>
      <c r="ES280" s="6">
        <v>20.620999999999999</v>
      </c>
      <c r="ET280" s="6">
        <v>21.67</v>
      </c>
      <c r="EU280" s="6">
        <v>20.81</v>
      </c>
      <c r="EV280" s="6">
        <v>23.459</v>
      </c>
      <c r="EW280" s="6">
        <v>19.507999999999999</v>
      </c>
      <c r="EX280" s="6">
        <v>20.795000000000002</v>
      </c>
      <c r="EY280" s="6">
        <v>19.736999999999998</v>
      </c>
      <c r="EZ280" s="6">
        <v>22.13</v>
      </c>
      <c r="FA280" s="6">
        <v>19.280999999999999</v>
      </c>
      <c r="FB280" s="6">
        <v>21.248999999999999</v>
      </c>
      <c r="FC280" s="6">
        <v>20.059000000000001</v>
      </c>
      <c r="FD280" s="6">
        <v>22.13</v>
      </c>
      <c r="FE280" s="6">
        <v>18.943999999999999</v>
      </c>
      <c r="FF280" s="6">
        <v>0</v>
      </c>
    </row>
    <row r="281" spans="1:162" x14ac:dyDescent="0.25">
      <c r="A281" s="1" t="s">
        <v>329</v>
      </c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22"/>
      <c r="P281" s="22"/>
      <c r="Q281" s="22"/>
      <c r="R281" s="22"/>
      <c r="S281" s="22"/>
      <c r="T281" s="22"/>
      <c r="U281" s="23"/>
      <c r="V281" s="22"/>
      <c r="W281" s="22"/>
      <c r="X281" s="22"/>
      <c r="Y281" s="22"/>
      <c r="Z281" s="22"/>
      <c r="AA281" s="22"/>
      <c r="AB281" s="22"/>
      <c r="AC281" s="22"/>
      <c r="AD281" s="22"/>
      <c r="AE281" s="24"/>
      <c r="AF281" s="24"/>
      <c r="AG281" s="24"/>
      <c r="AH281" s="24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 t="s">
        <v>54</v>
      </c>
      <c r="AY281" s="12" t="s">
        <v>54</v>
      </c>
      <c r="BZ281" s="6">
        <v>29.97</v>
      </c>
      <c r="CA281" s="6">
        <v>24.36</v>
      </c>
      <c r="CB281" s="6">
        <v>24.97</v>
      </c>
      <c r="CC281" s="6">
        <v>25.28</v>
      </c>
      <c r="CD281" s="6">
        <v>31.9</v>
      </c>
      <c r="CE281" s="6">
        <v>26.56</v>
      </c>
      <c r="CF281" s="6">
        <v>29.56</v>
      </c>
      <c r="CG281" s="6">
        <v>24.22</v>
      </c>
      <c r="CH281" s="6">
        <v>26.12</v>
      </c>
      <c r="CI281" s="6">
        <v>25.12</v>
      </c>
      <c r="CJ281" s="6">
        <v>27.47</v>
      </c>
      <c r="CK281" s="6">
        <v>22.66</v>
      </c>
      <c r="CL281" s="6">
        <v>27.24</v>
      </c>
      <c r="CM281" s="6">
        <v>24.98</v>
      </c>
      <c r="CN281" s="6">
        <v>24.43</v>
      </c>
      <c r="CO281" s="6">
        <v>23.48</v>
      </c>
      <c r="CP281" s="6">
        <v>25.07</v>
      </c>
      <c r="CQ281" s="6">
        <v>22.96</v>
      </c>
      <c r="CR281" s="6">
        <v>24.01</v>
      </c>
      <c r="CS281" s="6">
        <v>22.49</v>
      </c>
      <c r="CT281" s="6">
        <v>28.19</v>
      </c>
      <c r="CU281" s="6">
        <v>23.13</v>
      </c>
      <c r="CV281" s="6">
        <v>23.25</v>
      </c>
      <c r="CW281" s="6">
        <v>24.41</v>
      </c>
      <c r="CX281" s="6">
        <v>24.196000000000002</v>
      </c>
      <c r="CY281" s="6">
        <v>21.672000000000001</v>
      </c>
      <c r="CZ281" s="6">
        <v>22.497</v>
      </c>
      <c r="DA281" s="6">
        <v>24.562000000000001</v>
      </c>
      <c r="DB281" s="6">
        <v>25.956</v>
      </c>
      <c r="DC281" s="6">
        <v>24.831</v>
      </c>
      <c r="DD281" s="6">
        <v>24.364999999999998</v>
      </c>
      <c r="DE281" s="6">
        <v>25.454999999999998</v>
      </c>
      <c r="DF281" s="6">
        <v>28.292999999999999</v>
      </c>
      <c r="DG281" s="6">
        <v>26.414000000000001</v>
      </c>
      <c r="DH281" s="6">
        <v>23.457000000000001</v>
      </c>
      <c r="DI281" s="6">
        <v>21.044</v>
      </c>
      <c r="DJ281" s="6">
        <v>27.084</v>
      </c>
      <c r="DK281" s="6">
        <v>24.956</v>
      </c>
      <c r="DL281" s="6">
        <v>24.334</v>
      </c>
      <c r="DM281" s="6">
        <v>24.757000000000001</v>
      </c>
      <c r="DN281" s="6">
        <v>25.939</v>
      </c>
      <c r="DO281" s="6">
        <v>22.666</v>
      </c>
      <c r="DP281" s="6">
        <v>23.902999999999999</v>
      </c>
      <c r="DQ281" s="6">
        <v>23.359000000000002</v>
      </c>
      <c r="DR281" s="6">
        <v>28.024999999999999</v>
      </c>
      <c r="DS281" s="6">
        <v>26.341000000000001</v>
      </c>
      <c r="DT281" s="6">
        <v>25.818999999999999</v>
      </c>
      <c r="DU281" s="6">
        <v>26.087</v>
      </c>
      <c r="DV281" s="6">
        <v>29.765999999999998</v>
      </c>
      <c r="DW281" s="6">
        <v>27.713000000000001</v>
      </c>
      <c r="DX281" s="6">
        <v>25.795999999999999</v>
      </c>
      <c r="DY281" s="6">
        <v>26.292999999999999</v>
      </c>
      <c r="DZ281" s="6">
        <v>30.298999999999999</v>
      </c>
      <c r="EA281" s="6">
        <v>28.41</v>
      </c>
      <c r="EB281" s="6">
        <v>29.422999999999998</v>
      </c>
      <c r="EC281" s="6">
        <v>26.73</v>
      </c>
      <c r="ED281" s="6">
        <v>30.492999999999999</v>
      </c>
      <c r="EE281" s="6">
        <v>27.692</v>
      </c>
      <c r="EF281" s="6">
        <v>28.599</v>
      </c>
      <c r="EG281" s="6">
        <v>26.571999999999999</v>
      </c>
      <c r="EH281" s="6">
        <v>30.251999999999999</v>
      </c>
      <c r="EI281" s="6">
        <v>28.335000000000001</v>
      </c>
      <c r="EJ281" s="6">
        <v>28.256</v>
      </c>
      <c r="EK281" s="6">
        <v>28.475000000000001</v>
      </c>
      <c r="EL281" s="6">
        <v>30.486000000000001</v>
      </c>
      <c r="EM281" s="6">
        <v>29.395</v>
      </c>
      <c r="EN281" s="6">
        <v>28.759</v>
      </c>
      <c r="EO281" s="6">
        <v>28.95</v>
      </c>
      <c r="EP281" s="6">
        <v>29.266999999999999</v>
      </c>
      <c r="EQ281" s="6">
        <v>28.576000000000001</v>
      </c>
      <c r="ER281" s="6">
        <v>28.673999999999999</v>
      </c>
      <c r="ES281" s="6">
        <v>28.469000000000001</v>
      </c>
      <c r="ET281" s="6">
        <v>29.404</v>
      </c>
      <c r="EU281" s="6">
        <v>26.140999999999998</v>
      </c>
      <c r="EV281" s="6">
        <v>27.885999999999999</v>
      </c>
      <c r="EW281" s="6">
        <v>25.606000000000002</v>
      </c>
      <c r="EX281" s="6">
        <v>29.62</v>
      </c>
      <c r="EY281" s="6">
        <v>28.608000000000001</v>
      </c>
      <c r="EZ281" s="6">
        <v>28.497</v>
      </c>
      <c r="FA281" s="6">
        <v>27.606000000000002</v>
      </c>
      <c r="FB281" s="6">
        <v>27.925000000000001</v>
      </c>
      <c r="FC281" s="6">
        <v>29.600999999999999</v>
      </c>
      <c r="FD281" s="6">
        <v>26.628</v>
      </c>
      <c r="FE281" s="6">
        <v>25.495000000000001</v>
      </c>
      <c r="FF281" s="6">
        <v>0</v>
      </c>
    </row>
    <row r="282" spans="1:162" x14ac:dyDescent="0.25">
      <c r="A282" s="1" t="s">
        <v>330</v>
      </c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22"/>
      <c r="P282" s="22"/>
      <c r="Q282" s="22"/>
      <c r="R282" s="22"/>
      <c r="S282" s="22"/>
      <c r="T282" s="22"/>
      <c r="U282" s="23"/>
      <c r="V282" s="22"/>
      <c r="W282" s="22"/>
      <c r="X282" s="22"/>
      <c r="Y282" s="22"/>
      <c r="Z282" s="22"/>
      <c r="AA282" s="22"/>
      <c r="AB282" s="22"/>
      <c r="AC282" s="22"/>
      <c r="AD282" s="22"/>
      <c r="AE282" s="24"/>
      <c r="AF282" s="24"/>
      <c r="AG282" s="24"/>
      <c r="AH282" s="24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 t="s">
        <v>54</v>
      </c>
      <c r="AY282" s="12" t="s">
        <v>54</v>
      </c>
      <c r="BZ282" s="6">
        <v>149.13999999999999</v>
      </c>
      <c r="CA282" s="6">
        <v>115.56</v>
      </c>
      <c r="CB282" s="6">
        <v>109.06</v>
      </c>
      <c r="CC282" s="6">
        <v>143.97999999999999</v>
      </c>
      <c r="CD282" s="6">
        <v>125.57</v>
      </c>
      <c r="CE282" s="6">
        <v>111.65</v>
      </c>
      <c r="CF282" s="6">
        <v>112.09</v>
      </c>
      <c r="CG282" s="6">
        <v>179.53</v>
      </c>
      <c r="CH282" s="6">
        <v>153.38999999999999</v>
      </c>
      <c r="CI282" s="6">
        <v>114.71</v>
      </c>
      <c r="CJ282" s="6">
        <v>98.67</v>
      </c>
      <c r="CK282" s="6">
        <v>154.41</v>
      </c>
      <c r="CL282" s="6">
        <v>120.57</v>
      </c>
      <c r="CM282" s="6">
        <v>123.18</v>
      </c>
      <c r="CN282" s="6">
        <v>117.4</v>
      </c>
      <c r="CO282" s="6">
        <v>164.83</v>
      </c>
      <c r="CP282" s="6">
        <v>126.18</v>
      </c>
      <c r="CQ282" s="6">
        <v>113.88</v>
      </c>
      <c r="CR282" s="6">
        <v>115.28</v>
      </c>
      <c r="CS282" s="6">
        <v>160.18</v>
      </c>
      <c r="CT282" s="6">
        <v>133.18</v>
      </c>
      <c r="CU282" s="6">
        <v>121.29</v>
      </c>
      <c r="CV282" s="6">
        <v>103.04</v>
      </c>
      <c r="CW282" s="6">
        <v>152.58000000000001</v>
      </c>
      <c r="CX282" s="6">
        <v>136.733</v>
      </c>
      <c r="CY282" s="6">
        <v>116.834</v>
      </c>
      <c r="CZ282" s="6">
        <v>108.169</v>
      </c>
      <c r="DA282" s="6">
        <v>150.71600000000001</v>
      </c>
      <c r="DB282" s="6">
        <v>140.256</v>
      </c>
      <c r="DC282" s="6">
        <v>123.89700000000001</v>
      </c>
      <c r="DD282" s="6">
        <v>117.34699999999999</v>
      </c>
      <c r="DE282" s="6">
        <v>156.81100000000001</v>
      </c>
      <c r="DF282" s="6">
        <v>141.416</v>
      </c>
      <c r="DG282" s="6">
        <v>122.739</v>
      </c>
      <c r="DH282" s="6">
        <v>115.363</v>
      </c>
      <c r="DI282" s="6">
        <v>163.67599999999999</v>
      </c>
      <c r="DJ282" s="6">
        <v>149.52600000000001</v>
      </c>
      <c r="DK282" s="6">
        <v>126.065</v>
      </c>
      <c r="DL282" s="6">
        <v>125.52200000000001</v>
      </c>
      <c r="DM282" s="6">
        <v>166.08500000000001</v>
      </c>
      <c r="DN282" s="6">
        <v>150.42500000000001</v>
      </c>
      <c r="DO282" s="6">
        <v>125.371</v>
      </c>
      <c r="DP282" s="6">
        <v>124.818</v>
      </c>
      <c r="DQ282" s="6">
        <v>154.256</v>
      </c>
      <c r="DR282" s="6">
        <v>146.68299999999999</v>
      </c>
      <c r="DS282" s="6">
        <v>124.874</v>
      </c>
      <c r="DT282" s="6">
        <v>124.099</v>
      </c>
      <c r="DU282" s="6">
        <v>163.304</v>
      </c>
      <c r="DV282" s="6">
        <v>144.09</v>
      </c>
      <c r="DW282" s="6">
        <v>121.004</v>
      </c>
      <c r="DX282" s="6">
        <v>122.24</v>
      </c>
      <c r="DY282" s="6">
        <v>163.16999999999999</v>
      </c>
      <c r="DZ282" s="6">
        <v>148.13200000000001</v>
      </c>
      <c r="EA282" s="6">
        <v>122.149</v>
      </c>
      <c r="EB282" s="6">
        <v>124.31399999999999</v>
      </c>
      <c r="EC282" s="6">
        <v>164.29400000000001</v>
      </c>
      <c r="ED282" s="6">
        <v>149.81899999999999</v>
      </c>
      <c r="EE282" s="6">
        <v>122.20399999999999</v>
      </c>
      <c r="EF282" s="6">
        <v>126.607</v>
      </c>
      <c r="EG282" s="6">
        <v>164.286</v>
      </c>
      <c r="EH282" s="6">
        <v>147.654</v>
      </c>
      <c r="EI282" s="6">
        <v>126.64400000000001</v>
      </c>
      <c r="EJ282" s="6">
        <v>118.209</v>
      </c>
      <c r="EK282" s="6">
        <v>155.95599999999999</v>
      </c>
      <c r="EL282" s="6">
        <v>145.476</v>
      </c>
      <c r="EM282" s="6">
        <v>124.137</v>
      </c>
      <c r="EN282" s="6">
        <v>120.642</v>
      </c>
      <c r="EO282" s="6">
        <v>148.16800000000001</v>
      </c>
      <c r="EP282" s="6">
        <v>135.47800000000001</v>
      </c>
      <c r="EQ282" s="6">
        <v>118.749</v>
      </c>
      <c r="ER282" s="6">
        <v>123.538</v>
      </c>
      <c r="ES282" s="6">
        <v>147.84100000000001</v>
      </c>
      <c r="ET282" s="6">
        <v>137.51599999999999</v>
      </c>
      <c r="EU282" s="6">
        <v>118.667</v>
      </c>
      <c r="EV282" s="6">
        <v>118.26600000000001</v>
      </c>
      <c r="EW282" s="6">
        <v>154.43700000000001</v>
      </c>
      <c r="EX282" s="6">
        <v>150.78399999999999</v>
      </c>
      <c r="EY282" s="6">
        <v>118.64400000000001</v>
      </c>
      <c r="EZ282" s="6">
        <v>118.003</v>
      </c>
      <c r="FA282" s="6">
        <v>154.428</v>
      </c>
      <c r="FB282" s="6">
        <v>131.64500000000001</v>
      </c>
      <c r="FC282" s="6">
        <v>115.333</v>
      </c>
      <c r="FD282" s="6">
        <v>122.053</v>
      </c>
      <c r="FE282" s="6">
        <v>151.53800000000001</v>
      </c>
      <c r="FF282" s="6">
        <v>0</v>
      </c>
    </row>
    <row r="283" spans="1:162" x14ac:dyDescent="0.25">
      <c r="A283" s="1" t="s">
        <v>331</v>
      </c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22"/>
      <c r="P283" s="22"/>
      <c r="Q283" s="22"/>
      <c r="R283" s="22"/>
      <c r="S283" s="22"/>
      <c r="T283" s="22"/>
      <c r="U283" s="23"/>
      <c r="V283" s="22"/>
      <c r="W283" s="22"/>
      <c r="X283" s="22"/>
      <c r="Y283" s="22"/>
      <c r="Z283" s="22"/>
      <c r="AA283" s="22"/>
      <c r="AB283" s="22"/>
      <c r="AC283" s="22"/>
      <c r="AD283" s="22"/>
      <c r="AE283" s="24"/>
      <c r="AF283" s="24"/>
      <c r="AG283" s="24"/>
      <c r="AH283" s="24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 t="s">
        <v>54</v>
      </c>
      <c r="AY283" s="12" t="s">
        <v>54</v>
      </c>
      <c r="BZ283" s="6">
        <v>91.81</v>
      </c>
      <c r="CA283" s="6">
        <v>126.69</v>
      </c>
      <c r="CB283" s="6">
        <v>116.92</v>
      </c>
      <c r="CC283" s="6">
        <v>134.19999999999999</v>
      </c>
      <c r="CD283" s="6">
        <v>96.61</v>
      </c>
      <c r="CE283" s="6">
        <v>130.74</v>
      </c>
      <c r="CF283" s="6">
        <v>89.09</v>
      </c>
      <c r="CG283" s="6">
        <v>84.17</v>
      </c>
      <c r="CH283" s="6">
        <v>105.63</v>
      </c>
      <c r="CI283" s="6">
        <v>125.12</v>
      </c>
      <c r="CJ283" s="6">
        <v>170.96</v>
      </c>
      <c r="CK283" s="6">
        <v>122.28</v>
      </c>
      <c r="CL283" s="6">
        <v>171.99</v>
      </c>
      <c r="CM283" s="6">
        <v>106.52</v>
      </c>
      <c r="CN283" s="6">
        <v>125.12</v>
      </c>
      <c r="CO283" s="6">
        <v>98.46</v>
      </c>
      <c r="CP283" s="6">
        <v>138.76</v>
      </c>
      <c r="CQ283" s="6">
        <v>82.35</v>
      </c>
      <c r="CR283" s="6">
        <v>129.1</v>
      </c>
      <c r="CS283" s="6">
        <v>125.4</v>
      </c>
      <c r="CT283" s="6">
        <v>119.73</v>
      </c>
      <c r="CU283" s="6">
        <v>111.85</v>
      </c>
      <c r="CV283" s="6">
        <v>76.41</v>
      </c>
      <c r="CW283" s="6">
        <v>97.88</v>
      </c>
      <c r="CX283" s="6">
        <v>102.556</v>
      </c>
      <c r="CY283" s="6">
        <v>92.171999999999997</v>
      </c>
      <c r="CZ283" s="6">
        <v>113.04900000000001</v>
      </c>
      <c r="DA283" s="6">
        <v>134.27799999999999</v>
      </c>
      <c r="DB283" s="6">
        <v>109.71899999999999</v>
      </c>
      <c r="DC283" s="6">
        <v>101.818</v>
      </c>
      <c r="DD283" s="6">
        <v>101.923</v>
      </c>
      <c r="DE283" s="6">
        <v>119.455</v>
      </c>
      <c r="DF283" s="6">
        <v>106.893</v>
      </c>
      <c r="DG283" s="6">
        <v>89.492999999999995</v>
      </c>
      <c r="DH283" s="6">
        <v>96.343999999999994</v>
      </c>
      <c r="DI283" s="6">
        <v>84.582999999999998</v>
      </c>
      <c r="DJ283" s="6">
        <v>94.403000000000006</v>
      </c>
      <c r="DK283" s="6">
        <v>102.65</v>
      </c>
      <c r="DL283" s="6">
        <v>107.461</v>
      </c>
      <c r="DM283" s="6">
        <v>114.285</v>
      </c>
      <c r="DN283" s="6">
        <v>109.17100000000001</v>
      </c>
      <c r="DO283" s="6">
        <v>95.721999999999994</v>
      </c>
      <c r="DP283" s="6">
        <v>101.819</v>
      </c>
      <c r="DQ283" s="6">
        <v>117.711</v>
      </c>
      <c r="DR283" s="6">
        <v>115.04900000000001</v>
      </c>
      <c r="DS283" s="6">
        <v>92.876000000000005</v>
      </c>
      <c r="DT283" s="6">
        <v>119.006</v>
      </c>
      <c r="DU283" s="6">
        <v>113.265</v>
      </c>
      <c r="DV283" s="6">
        <v>105.40300000000001</v>
      </c>
      <c r="DW283" s="6">
        <v>106.12</v>
      </c>
      <c r="DX283" s="6">
        <v>111.90900000000001</v>
      </c>
      <c r="DY283" s="6">
        <v>103.614</v>
      </c>
      <c r="DZ283" s="6">
        <v>105.096</v>
      </c>
      <c r="EA283" s="6">
        <v>118.426</v>
      </c>
      <c r="EB283" s="6">
        <v>136.328</v>
      </c>
      <c r="EC283" s="6">
        <v>119.959</v>
      </c>
      <c r="ED283" s="6">
        <v>120.027</v>
      </c>
      <c r="EE283" s="6">
        <v>109.38500000000001</v>
      </c>
      <c r="EF283" s="6">
        <v>128.27099999999999</v>
      </c>
      <c r="EG283" s="6">
        <v>133.61000000000001</v>
      </c>
      <c r="EH283" s="6">
        <v>101.90600000000001</v>
      </c>
      <c r="EI283" s="6">
        <v>109.465</v>
      </c>
      <c r="EJ283" s="6">
        <v>124.476</v>
      </c>
      <c r="EK283" s="6">
        <v>111.867</v>
      </c>
      <c r="EL283" s="6">
        <v>106.238</v>
      </c>
      <c r="EM283" s="6">
        <v>97.903999999999996</v>
      </c>
      <c r="EN283" s="6">
        <v>119.122</v>
      </c>
      <c r="EO283" s="6">
        <v>116.431</v>
      </c>
      <c r="EP283" s="6">
        <v>104.02800000000001</v>
      </c>
      <c r="EQ283" s="6">
        <v>96.296000000000006</v>
      </c>
      <c r="ER283" s="6">
        <v>95.873999999999995</v>
      </c>
      <c r="ES283" s="6">
        <v>102.607</v>
      </c>
      <c r="ET283" s="6">
        <v>111.05200000000001</v>
      </c>
      <c r="EU283" s="6">
        <v>98.968000000000004</v>
      </c>
      <c r="EV283" s="6">
        <v>113.491</v>
      </c>
      <c r="EW283" s="6">
        <v>121.622</v>
      </c>
      <c r="EX283" s="6">
        <v>108.306</v>
      </c>
      <c r="EY283" s="6">
        <v>105.745</v>
      </c>
      <c r="EZ283" s="6">
        <v>113.07899999999999</v>
      </c>
      <c r="FA283" s="6">
        <v>125.506</v>
      </c>
      <c r="FB283" s="6">
        <v>118.11499999999999</v>
      </c>
      <c r="FC283" s="6">
        <v>112.07299999999999</v>
      </c>
      <c r="FD283" s="6">
        <v>128.34</v>
      </c>
      <c r="FE283" s="6">
        <v>116.03700000000001</v>
      </c>
      <c r="FF283" s="6">
        <v>0</v>
      </c>
    </row>
    <row r="284" spans="1:162" x14ac:dyDescent="0.25">
      <c r="A284" s="1" t="s">
        <v>332</v>
      </c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22"/>
      <c r="P284" s="22"/>
      <c r="Q284" s="22"/>
      <c r="R284" s="22"/>
      <c r="S284" s="22"/>
      <c r="T284" s="22"/>
      <c r="U284" s="23"/>
      <c r="V284" s="22"/>
      <c r="W284" s="22"/>
      <c r="X284" s="22"/>
      <c r="Y284" s="22"/>
      <c r="Z284" s="22"/>
      <c r="AA284" s="22"/>
      <c r="AB284" s="22"/>
      <c r="AC284" s="22"/>
      <c r="AD284" s="22"/>
      <c r="AE284" s="24"/>
      <c r="AF284" s="24"/>
      <c r="AG284" s="24"/>
      <c r="AH284" s="24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 t="s">
        <v>54</v>
      </c>
      <c r="AY284" s="12" t="s">
        <v>54</v>
      </c>
      <c r="BZ284" s="6">
        <v>18.5</v>
      </c>
      <c r="CA284" s="6">
        <v>20.81</v>
      </c>
      <c r="CB284" s="6">
        <v>21.63</v>
      </c>
      <c r="CC284" s="6">
        <v>10.15</v>
      </c>
      <c r="CD284" s="6">
        <v>12.08</v>
      </c>
      <c r="CE284" s="6">
        <v>19.920000000000002</v>
      </c>
      <c r="CF284" s="6">
        <v>22.22</v>
      </c>
      <c r="CG284" s="6">
        <v>15.11</v>
      </c>
      <c r="CH284" s="6">
        <v>20.58</v>
      </c>
      <c r="CI284" s="6">
        <v>11.18</v>
      </c>
      <c r="CJ284" s="6">
        <v>18.68</v>
      </c>
      <c r="CK284" s="6">
        <v>16.670000000000002</v>
      </c>
      <c r="CL284" s="6">
        <v>15.2</v>
      </c>
      <c r="CM284" s="6">
        <v>12.41</v>
      </c>
      <c r="CN284" s="6">
        <v>14.33</v>
      </c>
      <c r="CO284" s="6">
        <v>16.36</v>
      </c>
      <c r="CP284" s="6">
        <v>16.71</v>
      </c>
      <c r="CQ284" s="6">
        <v>17.25</v>
      </c>
      <c r="CR284" s="6">
        <v>28.01</v>
      </c>
      <c r="CS284" s="6">
        <v>31.4</v>
      </c>
      <c r="CT284" s="6">
        <v>33.11</v>
      </c>
      <c r="CU284" s="6">
        <v>20.91</v>
      </c>
      <c r="CV284" s="6">
        <v>18.16</v>
      </c>
      <c r="CW284" s="6">
        <v>13.24</v>
      </c>
      <c r="CX284" s="6">
        <v>15.943</v>
      </c>
      <c r="CY284" s="6">
        <v>27.727</v>
      </c>
      <c r="CZ284" s="6">
        <v>26.581</v>
      </c>
      <c r="DA284" s="6">
        <v>16.077000000000002</v>
      </c>
      <c r="DB284" s="6">
        <v>19.763000000000002</v>
      </c>
      <c r="DC284" s="6">
        <v>13.994999999999999</v>
      </c>
      <c r="DD284" s="6">
        <v>18.524999999999999</v>
      </c>
      <c r="DE284" s="6">
        <v>21.564</v>
      </c>
      <c r="DF284" s="6">
        <v>38.832000000000001</v>
      </c>
      <c r="DG284" s="6">
        <v>17.780999999999999</v>
      </c>
      <c r="DH284" s="6">
        <v>15.468</v>
      </c>
      <c r="DI284" s="6">
        <v>19.643999999999998</v>
      </c>
      <c r="DJ284" s="6">
        <v>27.253</v>
      </c>
      <c r="DK284" s="6">
        <v>22.922999999999998</v>
      </c>
      <c r="DL284" s="6">
        <v>21.009</v>
      </c>
      <c r="DM284" s="6">
        <v>22.684999999999999</v>
      </c>
      <c r="DN284" s="6">
        <v>28.062000000000001</v>
      </c>
      <c r="DO284" s="6">
        <v>15.343999999999999</v>
      </c>
      <c r="DP284" s="6">
        <v>29.271000000000001</v>
      </c>
      <c r="DQ284" s="6">
        <v>19.753</v>
      </c>
      <c r="DR284" s="6">
        <v>34.923000000000002</v>
      </c>
      <c r="DS284" s="6">
        <v>24.007000000000001</v>
      </c>
      <c r="DT284" s="6">
        <v>18.739999999999998</v>
      </c>
      <c r="DU284" s="6">
        <v>24.959</v>
      </c>
      <c r="DV284" s="6">
        <v>29.902999999999999</v>
      </c>
      <c r="DW284" s="6">
        <v>40.697000000000003</v>
      </c>
      <c r="DX284" s="6">
        <v>41.924999999999997</v>
      </c>
      <c r="DY284" s="6">
        <v>35.469000000000001</v>
      </c>
      <c r="DZ284" s="6">
        <v>32.607999999999997</v>
      </c>
      <c r="EA284" s="6">
        <v>30.181999999999999</v>
      </c>
      <c r="EB284" s="6">
        <v>40.094999999999999</v>
      </c>
      <c r="EC284" s="6">
        <v>24.41</v>
      </c>
      <c r="ED284" s="6">
        <v>27.146999999999998</v>
      </c>
      <c r="EE284" s="6">
        <v>26.731000000000002</v>
      </c>
      <c r="EF284" s="6">
        <v>22.869</v>
      </c>
      <c r="EG284" s="6">
        <v>30.222000000000001</v>
      </c>
      <c r="EH284" s="6">
        <v>25.216999999999999</v>
      </c>
      <c r="EI284" s="6">
        <v>34.582000000000001</v>
      </c>
      <c r="EJ284" s="6">
        <v>40.847000000000001</v>
      </c>
      <c r="EK284" s="6">
        <v>24.533999999999999</v>
      </c>
      <c r="EL284" s="6">
        <v>34.064999999999998</v>
      </c>
      <c r="EM284" s="6">
        <v>35.610999999999997</v>
      </c>
      <c r="EN284" s="6">
        <v>33.07</v>
      </c>
      <c r="EO284" s="6">
        <v>28.634</v>
      </c>
      <c r="EP284" s="6">
        <v>26.463000000000001</v>
      </c>
      <c r="EQ284" s="6">
        <v>29.689</v>
      </c>
      <c r="ER284" s="6">
        <v>33.281999999999996</v>
      </c>
      <c r="ES284" s="6">
        <v>28.565000000000001</v>
      </c>
      <c r="ET284" s="6">
        <v>35.158000000000001</v>
      </c>
      <c r="EU284" s="6">
        <v>37.125</v>
      </c>
      <c r="EV284" s="6">
        <v>44.651000000000003</v>
      </c>
      <c r="EW284" s="6">
        <v>34.57</v>
      </c>
      <c r="EX284" s="6">
        <v>32.619</v>
      </c>
      <c r="EY284" s="6">
        <v>22.638999999999999</v>
      </c>
      <c r="EZ284" s="6">
        <v>29.945</v>
      </c>
      <c r="FA284" s="6">
        <v>29.013999999999999</v>
      </c>
      <c r="FB284" s="6">
        <v>31.413</v>
      </c>
      <c r="FC284" s="6">
        <v>25.238</v>
      </c>
      <c r="FD284" s="6">
        <v>33.773000000000003</v>
      </c>
      <c r="FE284" s="6">
        <v>25.347000000000001</v>
      </c>
      <c r="FF284" s="6">
        <v>0</v>
      </c>
    </row>
    <row r="285" spans="1:162" x14ac:dyDescent="0.25">
      <c r="A285" s="1" t="s">
        <v>333</v>
      </c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22"/>
      <c r="P285" s="22"/>
      <c r="Q285" s="22"/>
      <c r="R285" s="22"/>
      <c r="S285" s="22"/>
      <c r="T285" s="22"/>
      <c r="U285" s="23"/>
      <c r="V285" s="22"/>
      <c r="W285" s="22"/>
      <c r="X285" s="22"/>
      <c r="Y285" s="22"/>
      <c r="Z285" s="22"/>
      <c r="AA285" s="22"/>
      <c r="AB285" s="22"/>
      <c r="AC285" s="22"/>
      <c r="AD285" s="22"/>
      <c r="AE285" s="24"/>
      <c r="AF285" s="24"/>
      <c r="AG285" s="24"/>
      <c r="AH285" s="24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 t="s">
        <v>54</v>
      </c>
      <c r="AY285" s="12" t="s">
        <v>54</v>
      </c>
      <c r="BZ285" s="6">
        <v>29.29</v>
      </c>
      <c r="CA285" s="6">
        <v>22.2</v>
      </c>
      <c r="CB285" s="6">
        <v>25.25</v>
      </c>
      <c r="CC285" s="6">
        <v>23.31</v>
      </c>
      <c r="CD285" s="6">
        <v>27.4</v>
      </c>
      <c r="CE285" s="6">
        <v>23.85</v>
      </c>
      <c r="CF285" s="6">
        <v>26.49</v>
      </c>
      <c r="CG285" s="6">
        <v>25.54</v>
      </c>
      <c r="CH285" s="6">
        <v>31.88</v>
      </c>
      <c r="CI285" s="6">
        <v>24.07</v>
      </c>
      <c r="CJ285" s="6">
        <v>28.75</v>
      </c>
      <c r="CK285" s="6">
        <v>24.73</v>
      </c>
      <c r="CL285" s="6">
        <v>31.34</v>
      </c>
      <c r="CM285" s="6">
        <v>24.77</v>
      </c>
      <c r="CN285" s="6">
        <v>28.33</v>
      </c>
      <c r="CO285" s="6">
        <v>24.1</v>
      </c>
      <c r="CP285" s="6">
        <v>30.73</v>
      </c>
      <c r="CQ285" s="6">
        <v>23.66</v>
      </c>
      <c r="CR285" s="6">
        <v>28.23</v>
      </c>
      <c r="CS285" s="6">
        <v>24.45</v>
      </c>
      <c r="CT285" s="6">
        <v>33.770000000000003</v>
      </c>
      <c r="CU285" s="6">
        <v>25.83</v>
      </c>
      <c r="CV285" s="6">
        <v>24.37</v>
      </c>
      <c r="CW285" s="6">
        <v>24.05</v>
      </c>
      <c r="CX285" s="6">
        <v>31.036999999999999</v>
      </c>
      <c r="CY285" s="6">
        <v>23.466000000000001</v>
      </c>
      <c r="CZ285" s="6">
        <v>27.175999999999998</v>
      </c>
      <c r="DA285" s="6">
        <v>26.584</v>
      </c>
      <c r="DB285" s="6">
        <v>34.015000000000001</v>
      </c>
      <c r="DC285" s="6">
        <v>27.521999999999998</v>
      </c>
      <c r="DD285" s="6">
        <v>30.611000000000001</v>
      </c>
      <c r="DE285" s="6">
        <v>28.29</v>
      </c>
      <c r="DF285" s="6">
        <v>35.686999999999998</v>
      </c>
      <c r="DG285" s="6">
        <v>28.356999999999999</v>
      </c>
      <c r="DH285" s="6">
        <v>30.504000000000001</v>
      </c>
      <c r="DI285" s="6">
        <v>26.395</v>
      </c>
      <c r="DJ285" s="6">
        <v>36.401000000000003</v>
      </c>
      <c r="DK285" s="6">
        <v>28.806999999999999</v>
      </c>
      <c r="DL285" s="6">
        <v>33.460999999999999</v>
      </c>
      <c r="DM285" s="6">
        <v>30.221</v>
      </c>
      <c r="DN285" s="6">
        <v>40.886000000000003</v>
      </c>
      <c r="DO285" s="6">
        <v>30.225000000000001</v>
      </c>
      <c r="DP285" s="6">
        <v>34.881999999999998</v>
      </c>
      <c r="DQ285" s="6">
        <v>30.262</v>
      </c>
      <c r="DR285" s="6">
        <v>41.533999999999999</v>
      </c>
      <c r="DS285" s="6">
        <v>31.111999999999998</v>
      </c>
      <c r="DT285" s="6">
        <v>34.195</v>
      </c>
      <c r="DU285" s="6">
        <v>30.242999999999999</v>
      </c>
      <c r="DV285" s="6">
        <v>41.588999999999999</v>
      </c>
      <c r="DW285" s="6">
        <v>33.546999999999997</v>
      </c>
      <c r="DX285" s="6">
        <v>36.524000000000001</v>
      </c>
      <c r="DY285" s="6">
        <v>32.482999999999997</v>
      </c>
      <c r="DZ285" s="6">
        <v>41.399000000000001</v>
      </c>
      <c r="EA285" s="6">
        <v>33.429000000000002</v>
      </c>
      <c r="EB285" s="6">
        <v>39.741999999999997</v>
      </c>
      <c r="EC285" s="6">
        <v>32.947000000000003</v>
      </c>
      <c r="ED285" s="6">
        <v>42.738</v>
      </c>
      <c r="EE285" s="6">
        <v>33.393000000000001</v>
      </c>
      <c r="EF285" s="6">
        <v>36.606999999999999</v>
      </c>
      <c r="EG285" s="6">
        <v>32.521999999999998</v>
      </c>
      <c r="EH285" s="6">
        <v>38.713999999999999</v>
      </c>
      <c r="EI285" s="6">
        <v>31.771000000000001</v>
      </c>
      <c r="EJ285" s="6">
        <v>36.018000000000001</v>
      </c>
      <c r="EK285" s="6">
        <v>32.432000000000002</v>
      </c>
      <c r="EL285" s="6">
        <v>40.128999999999998</v>
      </c>
      <c r="EM285" s="6">
        <v>33.667000000000002</v>
      </c>
      <c r="EN285" s="6">
        <v>37.594000000000001</v>
      </c>
      <c r="EO285" s="6">
        <v>32.543999999999997</v>
      </c>
      <c r="EP285" s="6">
        <v>36.152999999999999</v>
      </c>
      <c r="EQ285" s="6">
        <v>29.559000000000001</v>
      </c>
      <c r="ER285" s="6">
        <v>35.197000000000003</v>
      </c>
      <c r="ES285" s="6">
        <v>30.780999999999999</v>
      </c>
      <c r="ET285" s="6">
        <v>38.228000000000002</v>
      </c>
      <c r="EU285" s="6">
        <v>29.279</v>
      </c>
      <c r="EV285" s="6">
        <v>34.290999999999997</v>
      </c>
      <c r="EW285" s="6">
        <v>27.940999999999999</v>
      </c>
      <c r="EX285" s="6">
        <v>37.325000000000003</v>
      </c>
      <c r="EY285" s="6">
        <v>28.837</v>
      </c>
      <c r="EZ285" s="6">
        <v>33.298999999999999</v>
      </c>
      <c r="FA285" s="6">
        <v>28.602</v>
      </c>
      <c r="FB285" s="6">
        <v>35.808999999999997</v>
      </c>
      <c r="FC285" s="6">
        <v>29.061</v>
      </c>
      <c r="FD285" s="6">
        <v>33.659999999999997</v>
      </c>
      <c r="FE285" s="6">
        <v>27.526</v>
      </c>
      <c r="FF285" s="6">
        <v>0</v>
      </c>
    </row>
    <row r="286" spans="1:162" ht="52.5" customHeight="1" x14ac:dyDescent="0.25">
      <c r="A286" s="1" t="s">
        <v>334</v>
      </c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21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 t="s">
        <v>54</v>
      </c>
      <c r="AY286" s="12" t="s">
        <v>54</v>
      </c>
      <c r="CX286" s="90">
        <v>238445.75772252717</v>
      </c>
      <c r="CY286" s="90">
        <v>283060</v>
      </c>
      <c r="CZ286" s="90">
        <v>236056.74814282294</v>
      </c>
      <c r="DA286" s="90">
        <v>284483.47798126662</v>
      </c>
      <c r="DB286" s="90">
        <v>167759.95518540553</v>
      </c>
      <c r="DC286" s="90">
        <v>195632</v>
      </c>
      <c r="DD286" s="90">
        <v>280052.07603884517</v>
      </c>
      <c r="DE286" s="90">
        <v>523166.70771616488</v>
      </c>
      <c r="DF286" s="90">
        <v>194409</v>
      </c>
      <c r="DG286" s="90">
        <v>188480.73160927239</v>
      </c>
      <c r="DH286" s="90">
        <v>277302.52407407411</v>
      </c>
      <c r="DI286" s="90">
        <v>295442.98259842099</v>
      </c>
      <c r="DJ286" s="90">
        <v>248497.27780369163</v>
      </c>
      <c r="DK286" s="90">
        <v>324986.75103092782</v>
      </c>
      <c r="DL286" s="90">
        <v>131029.74688837997</v>
      </c>
      <c r="DM286" s="90">
        <v>193892</v>
      </c>
      <c r="DN286" s="90">
        <v>270550</v>
      </c>
      <c r="DO286" s="90">
        <v>194302.02351345241</v>
      </c>
      <c r="DP286" s="90">
        <v>176925</v>
      </c>
      <c r="DQ286" s="90">
        <v>296365.45297670405</v>
      </c>
      <c r="DR286" s="90">
        <v>328588.74080023367</v>
      </c>
      <c r="DS286" s="90">
        <v>262541.72790437058</v>
      </c>
      <c r="DT286" s="90">
        <v>202148</v>
      </c>
      <c r="DU286" s="90">
        <v>258697.79993218041</v>
      </c>
      <c r="DV286" s="90">
        <v>463668.16407380614</v>
      </c>
      <c r="DW286" s="90">
        <v>235847</v>
      </c>
      <c r="DX286" s="90">
        <v>191798.28670166811</v>
      </c>
      <c r="DY286" s="90">
        <v>287326.4534194938</v>
      </c>
      <c r="DZ286" s="90">
        <v>252069.61000489065</v>
      </c>
      <c r="EA286" s="90">
        <v>263881</v>
      </c>
      <c r="EB286" s="90">
        <v>315317.98022717715</v>
      </c>
      <c r="EC286" s="90">
        <v>436791</v>
      </c>
      <c r="ED286" s="90">
        <v>439207.44684509572</v>
      </c>
      <c r="EE286" s="90">
        <v>176231.86678307893</v>
      </c>
      <c r="EF286" s="90">
        <v>301995.10770173196</v>
      </c>
      <c r="EG286" s="90">
        <v>435208.96629074239</v>
      </c>
      <c r="EH286" s="90">
        <v>276342</v>
      </c>
      <c r="EI286" s="90">
        <v>286402.06423911598</v>
      </c>
      <c r="EJ286" s="90">
        <v>287072.68920118344</v>
      </c>
      <c r="EK286" s="90">
        <v>182251.76694032594</v>
      </c>
      <c r="EL286" s="90">
        <v>435247.0379835873</v>
      </c>
      <c r="EM286" s="90">
        <v>219056.08125577102</v>
      </c>
      <c r="EN286" s="90">
        <v>227526.24955563457</v>
      </c>
      <c r="EO286" s="90">
        <v>300445.12465018657</v>
      </c>
      <c r="EP286" s="90">
        <v>197229.386424372</v>
      </c>
      <c r="EQ286" s="90">
        <v>195487.27872139</v>
      </c>
      <c r="ER286" s="90">
        <v>379849.40354202065</v>
      </c>
      <c r="ES286" s="90">
        <v>461727.78617389873</v>
      </c>
      <c r="ET286" s="90">
        <v>279937.78595041321</v>
      </c>
      <c r="EU286" s="90">
        <v>241148.50213620218</v>
      </c>
      <c r="EV286" s="90">
        <v>311848.09646273631</v>
      </c>
      <c r="EW286" s="90">
        <v>246343.42816297358</v>
      </c>
      <c r="EX286" s="90">
        <v>238080.3754350736</v>
      </c>
      <c r="EY286" s="90">
        <v>211952.66818866719</v>
      </c>
      <c r="EZ286" s="90">
        <v>222433.31416605352</v>
      </c>
      <c r="FA286" s="90">
        <v>182153.60419131318</v>
      </c>
      <c r="FB286" s="90">
        <v>288918.28957116843</v>
      </c>
      <c r="FC286" s="90">
        <v>228730.20948390782</v>
      </c>
      <c r="FD286" s="90">
        <v>244727.38684503903</v>
      </c>
      <c r="FE286" s="90">
        <v>373662.51382370712</v>
      </c>
      <c r="FF286" s="90">
        <v>0</v>
      </c>
    </row>
    <row r="287" spans="1:162" ht="13.5" customHeight="1" x14ac:dyDescent="0.25">
      <c r="A287" s="1" t="s">
        <v>335</v>
      </c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21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 t="s">
        <v>54</v>
      </c>
      <c r="AY287" s="12" t="s">
        <v>54</v>
      </c>
      <c r="CX287" s="90">
        <v>339788.33367545932</v>
      </c>
      <c r="CY287" s="90">
        <v>280233.33538777602</v>
      </c>
      <c r="CZ287" s="90">
        <v>320380.27052051044</v>
      </c>
      <c r="DA287" s="90">
        <v>283266.93377403117</v>
      </c>
      <c r="DB287" s="90">
        <v>704074.127975357</v>
      </c>
      <c r="DC287" s="90">
        <v>229315.69826989618</v>
      </c>
      <c r="DD287" s="90">
        <v>343339.49661629094</v>
      </c>
      <c r="DE287" s="90">
        <v>387750.77856128116</v>
      </c>
      <c r="DF287" s="90">
        <v>696077.73606756143</v>
      </c>
      <c r="DG287" s="90">
        <v>231170.92643930114</v>
      </c>
      <c r="DH287" s="90">
        <v>420627.42257396359</v>
      </c>
      <c r="DI287" s="90">
        <v>544652.66696926474</v>
      </c>
      <c r="DJ287" s="90">
        <v>529690.51051541686</v>
      </c>
      <c r="DK287" s="90">
        <v>226099.43936639832</v>
      </c>
      <c r="DL287" s="90">
        <v>287794.07334460202</v>
      </c>
      <c r="DM287" s="90">
        <v>463397.52365808998</v>
      </c>
      <c r="DN287" s="90">
        <v>600660.05667353817</v>
      </c>
      <c r="DO287" s="90">
        <v>191421.02957121734</v>
      </c>
      <c r="DP287" s="90">
        <v>265337.58035671129</v>
      </c>
      <c r="DQ287" s="90">
        <v>314168.89863176382</v>
      </c>
      <c r="DR287" s="90">
        <v>502501.91070178669</v>
      </c>
      <c r="DS287" s="90">
        <v>682912.62146661209</v>
      </c>
      <c r="DT287" s="90">
        <v>393275.10912519047</v>
      </c>
      <c r="DU287" s="90">
        <v>468151.22792862682</v>
      </c>
      <c r="DV287" s="90">
        <v>763709.59125486249</v>
      </c>
      <c r="DW287" s="90">
        <v>535790.43924902589</v>
      </c>
      <c r="DX287" s="90">
        <v>617044.74046565965</v>
      </c>
      <c r="DY287" s="90">
        <v>540272.21959588258</v>
      </c>
      <c r="DZ287" s="90">
        <v>1061940.174352621</v>
      </c>
      <c r="EA287" s="90">
        <v>480944.47648726183</v>
      </c>
      <c r="EB287" s="90">
        <v>702833.92983327049</v>
      </c>
      <c r="EC287" s="90">
        <v>637406.86241523526</v>
      </c>
      <c r="ED287" s="90">
        <v>1352223.0104580133</v>
      </c>
      <c r="EE287" s="90">
        <v>563165.78184530209</v>
      </c>
      <c r="EF287" s="90">
        <v>917509.89050779841</v>
      </c>
      <c r="EG287" s="90">
        <v>677345.46387735626</v>
      </c>
      <c r="EH287" s="90">
        <v>1653578.1717527446</v>
      </c>
      <c r="EI287" s="90">
        <v>611026.54290477827</v>
      </c>
      <c r="EJ287" s="90">
        <v>1316681.0556552224</v>
      </c>
      <c r="EK287" s="90">
        <v>821131.65603609954</v>
      </c>
      <c r="EL287" s="90">
        <v>1621112.1538387716</v>
      </c>
      <c r="EM287" s="90">
        <v>715213.17223043973</v>
      </c>
      <c r="EN287" s="90">
        <v>1507331.8746292444</v>
      </c>
      <c r="EO287" s="90">
        <v>1287119.6405750799</v>
      </c>
      <c r="EP287" s="90">
        <v>2500525.2412588601</v>
      </c>
      <c r="EQ287" s="90">
        <v>1146367.1105541834</v>
      </c>
      <c r="ER287" s="90">
        <v>2251160.1675734255</v>
      </c>
      <c r="ES287" s="90">
        <v>1436941.5113216308</v>
      </c>
      <c r="ET287" s="90">
        <v>2790993.636080496</v>
      </c>
      <c r="EU287" s="90">
        <v>1624230.1537496427</v>
      </c>
      <c r="EV287" s="90">
        <v>3319536.434477346</v>
      </c>
      <c r="EW287" s="90">
        <v>1732625.5106569524</v>
      </c>
      <c r="EX287" s="90">
        <v>3654343.7057889705</v>
      </c>
      <c r="EY287" s="90">
        <v>1885115.9630865233</v>
      </c>
      <c r="EZ287" s="90">
        <v>2694305.6591665591</v>
      </c>
      <c r="FA287" s="90">
        <v>1767742.3427040037</v>
      </c>
      <c r="FB287" s="90">
        <v>3874292.9731531227</v>
      </c>
      <c r="FC287" s="90">
        <v>1674482.2331296927</v>
      </c>
      <c r="FD287" s="90">
        <v>3425267.3501457516</v>
      </c>
      <c r="FE287" s="90">
        <v>2047178.6480431065</v>
      </c>
      <c r="FF287" s="90">
        <v>0</v>
      </c>
    </row>
    <row r="288" spans="1:162" ht="13.5" customHeight="1" x14ac:dyDescent="0.25">
      <c r="A288" s="1" t="s">
        <v>336</v>
      </c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21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 t="s">
        <v>54</v>
      </c>
      <c r="AY288" s="12" t="s">
        <v>54</v>
      </c>
      <c r="CX288" s="90">
        <v>485005.89929061517</v>
      </c>
      <c r="CY288" s="90">
        <v>527528.93030491599</v>
      </c>
      <c r="CZ288" s="90">
        <v>587003.0390694146</v>
      </c>
      <c r="DA288" s="90">
        <v>498034.67689475307</v>
      </c>
      <c r="DB288" s="90">
        <v>441672.96178559348</v>
      </c>
      <c r="DC288" s="90">
        <v>489220.15861580247</v>
      </c>
      <c r="DD288" s="90">
        <v>523944.74403578526</v>
      </c>
      <c r="DE288" s="90">
        <v>1066881.0333608286</v>
      </c>
      <c r="DF288" s="90">
        <v>926246.512380581</v>
      </c>
      <c r="DG288" s="90">
        <v>836106.4124310778</v>
      </c>
      <c r="DH288" s="90">
        <v>541146.60607846442</v>
      </c>
      <c r="DI288" s="90">
        <v>297844.57779467682</v>
      </c>
      <c r="DJ288" s="90">
        <v>645420.35727198026</v>
      </c>
      <c r="DK288" s="90">
        <v>686025.46939477301</v>
      </c>
      <c r="DL288" s="90">
        <v>548325.25850223284</v>
      </c>
      <c r="DM288" s="90">
        <v>883359.52713504422</v>
      </c>
      <c r="DN288" s="90">
        <v>789257.60669456061</v>
      </c>
      <c r="DO288" s="90">
        <v>835682.71064103488</v>
      </c>
      <c r="DP288" s="90">
        <v>851056.01889795111</v>
      </c>
      <c r="DQ288" s="90">
        <v>1264634.5250673296</v>
      </c>
      <c r="DR288" s="90">
        <v>1071391.2596651134</v>
      </c>
      <c r="DS288" s="90">
        <v>1242257.2186553604</v>
      </c>
      <c r="DT288" s="90">
        <v>1322867.9050769452</v>
      </c>
      <c r="DU288" s="90">
        <v>1905138.9481844511</v>
      </c>
      <c r="DV288" s="90">
        <v>1464586.7128179367</v>
      </c>
      <c r="DW288" s="90">
        <v>1348384.267527309</v>
      </c>
      <c r="DX288" s="90">
        <v>1312294.9752051607</v>
      </c>
      <c r="DY288" s="90">
        <v>1730164.4553131328</v>
      </c>
      <c r="DZ288" s="90">
        <v>1741766.5919496026</v>
      </c>
      <c r="EA288" s="90">
        <v>1603044.3710954308</v>
      </c>
      <c r="EB288" s="90">
        <v>1809775.6935886759</v>
      </c>
      <c r="EC288" s="90">
        <v>1645775.9754095774</v>
      </c>
      <c r="ED288" s="90">
        <v>1793615.8874739963</v>
      </c>
      <c r="EE288" s="90">
        <v>1407711.7581962626</v>
      </c>
      <c r="EF288" s="90">
        <v>2145091.0401879558</v>
      </c>
      <c r="EG288" s="90">
        <v>2277546.3275364581</v>
      </c>
      <c r="EH288" s="90">
        <v>2659272.7236297284</v>
      </c>
      <c r="EI288" s="90">
        <v>1897296.1201792727</v>
      </c>
      <c r="EJ288" s="90">
        <v>2076640.5705177693</v>
      </c>
      <c r="EK288" s="90">
        <v>3706406.7982611633</v>
      </c>
      <c r="EL288" s="90">
        <v>2779003.0393292182</v>
      </c>
      <c r="EM288" s="90">
        <v>2366275.8582426985</v>
      </c>
      <c r="EN288" s="90">
        <v>2830769.1461938596</v>
      </c>
      <c r="EO288" s="90">
        <v>2909377.6260453314</v>
      </c>
      <c r="EP288" s="90">
        <v>2763364.2932510339</v>
      </c>
      <c r="EQ288" s="90">
        <v>2267685.216762241</v>
      </c>
      <c r="ER288" s="90">
        <v>2527099.2376891742</v>
      </c>
      <c r="ES288" s="90">
        <v>4149705.5701474072</v>
      </c>
      <c r="ET288" s="90">
        <v>3520692.9978655847</v>
      </c>
      <c r="EU288" s="90">
        <v>2035981.4882439312</v>
      </c>
      <c r="EV288" s="90">
        <v>2627503.4337289217</v>
      </c>
      <c r="EW288" s="90">
        <v>2881999.2902361965</v>
      </c>
      <c r="EX288" s="90">
        <v>3198890.9888222264</v>
      </c>
      <c r="EY288" s="90">
        <v>2995926.5871526655</v>
      </c>
      <c r="EZ288" s="90">
        <v>2701034.0500253504</v>
      </c>
      <c r="FA288" s="90">
        <v>3269635.4118025</v>
      </c>
      <c r="FB288" s="90">
        <v>2665010.5937007875</v>
      </c>
      <c r="FC288" s="90">
        <v>3101288.5576778771</v>
      </c>
      <c r="FD288" s="90">
        <v>2832508.4633709877</v>
      </c>
      <c r="FE288" s="90">
        <v>2465324.3827438978</v>
      </c>
      <c r="FF288" s="90">
        <v>0</v>
      </c>
    </row>
    <row r="289" spans="1:162" ht="13.5" customHeight="1" x14ac:dyDescent="0.25">
      <c r="A289" s="1" t="s">
        <v>337</v>
      </c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21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 t="s">
        <v>54</v>
      </c>
      <c r="AY289" s="12" t="s">
        <v>54</v>
      </c>
      <c r="CX289" s="90">
        <v>3213889.5152567462</v>
      </c>
      <c r="CY289" s="90">
        <v>488430.59002509416</v>
      </c>
      <c r="CZ289" s="90">
        <v>1487145.8356637168</v>
      </c>
      <c r="DA289" s="90">
        <v>674797.73311367386</v>
      </c>
      <c r="DB289" s="90">
        <v>3723571.1060206662</v>
      </c>
      <c r="DC289" s="90">
        <v>585590.89973061963</v>
      </c>
      <c r="DD289" s="90">
        <v>1995455.250773994</v>
      </c>
      <c r="DE289" s="90">
        <v>854608.50406687753</v>
      </c>
      <c r="DF289" s="90">
        <v>4368614.0919638202</v>
      </c>
      <c r="DG289" s="90">
        <v>573224.44741057127</v>
      </c>
      <c r="DH289" s="90">
        <v>1925520.9679218968</v>
      </c>
      <c r="DI289" s="90">
        <v>1042941.1254019291</v>
      </c>
      <c r="DJ289" s="90">
        <v>5015798.4285209617</v>
      </c>
      <c r="DK289" s="90">
        <v>698458.18390804599</v>
      </c>
      <c r="DL289" s="90">
        <v>2316729.398398675</v>
      </c>
      <c r="DM289" s="90">
        <v>1105176.2396758008</v>
      </c>
      <c r="DN289" s="90">
        <v>5935016.785790409</v>
      </c>
      <c r="DO289" s="90">
        <v>1046020.6989714617</v>
      </c>
      <c r="DP289" s="90">
        <v>2950129.3221961805</v>
      </c>
      <c r="DQ289" s="90">
        <v>1587129.6824254883</v>
      </c>
      <c r="DR289" s="90">
        <v>7321345.4676931603</v>
      </c>
      <c r="DS289" s="90">
        <v>1189966.4087947882</v>
      </c>
      <c r="DT289" s="90">
        <v>3867224.7686006827</v>
      </c>
      <c r="DU289" s="90">
        <v>1599275.2282818535</v>
      </c>
      <c r="DV289" s="90">
        <v>8344246.0279334746</v>
      </c>
      <c r="DW289" s="90">
        <v>1155103.3297558359</v>
      </c>
      <c r="DX289" s="90">
        <v>3982511.6317928075</v>
      </c>
      <c r="DY289" s="90">
        <v>1688881.7300413311</v>
      </c>
      <c r="DZ289" s="90">
        <v>8138664.927111051</v>
      </c>
      <c r="EA289" s="90">
        <v>1072915.1365461848</v>
      </c>
      <c r="EB289" s="90">
        <v>4352879.0410469109</v>
      </c>
      <c r="EC289" s="90">
        <v>1772327.1032102555</v>
      </c>
      <c r="ED289" s="90">
        <v>8641966.3659331687</v>
      </c>
      <c r="EE289" s="90">
        <v>1242454.470046083</v>
      </c>
      <c r="EF289" s="90">
        <v>4540284.2340945881</v>
      </c>
      <c r="EG289" s="90">
        <v>1935830.3653538583</v>
      </c>
      <c r="EH289" s="90">
        <v>8282161.0758514609</v>
      </c>
      <c r="EI289" s="90">
        <v>1296866.2668127054</v>
      </c>
      <c r="EJ289" s="90">
        <v>4515653.759688681</v>
      </c>
      <c r="EK289" s="90">
        <v>2474713.3923411528</v>
      </c>
      <c r="EL289" s="90">
        <v>10167063.556853909</v>
      </c>
      <c r="EM289" s="90">
        <v>1740244.1101431237</v>
      </c>
      <c r="EN289" s="90">
        <v>5675764.3565143999</v>
      </c>
      <c r="EO289" s="90">
        <v>3083543.7617487512</v>
      </c>
      <c r="EP289" s="90">
        <v>11255748.456899088</v>
      </c>
      <c r="EQ289" s="90">
        <v>1883405.2416655512</v>
      </c>
      <c r="ER289" s="90">
        <v>7065666.4917695476</v>
      </c>
      <c r="ES289" s="90">
        <v>3677382.2584887617</v>
      </c>
      <c r="ET289" s="90">
        <v>13850962.444149779</v>
      </c>
      <c r="EU289" s="90">
        <v>2485637.404513163</v>
      </c>
      <c r="EV289" s="90">
        <v>8132980.0741033154</v>
      </c>
      <c r="EW289" s="90">
        <v>4401609.2167445337</v>
      </c>
      <c r="EX289" s="90">
        <v>16679885.896467639</v>
      </c>
      <c r="EY289" s="90">
        <v>3475542.869128447</v>
      </c>
      <c r="EZ289" s="90">
        <v>9786386.101299746</v>
      </c>
      <c r="FA289" s="90">
        <v>5018933.9716207078</v>
      </c>
      <c r="FB289" s="90">
        <v>14655811.530699261</v>
      </c>
      <c r="FC289" s="90">
        <v>3460985.5139347678</v>
      </c>
      <c r="FD289" s="90">
        <v>10582397.585385274</v>
      </c>
      <c r="FE289" s="90">
        <v>5186781.0529547194</v>
      </c>
      <c r="FF289" s="90">
        <v>0</v>
      </c>
    </row>
    <row r="290" spans="1:162" ht="13.5" customHeight="1" x14ac:dyDescent="0.25">
      <c r="A290" s="1" t="s">
        <v>338</v>
      </c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21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 t="s">
        <v>54</v>
      </c>
      <c r="AY290" s="12" t="s">
        <v>54</v>
      </c>
      <c r="CX290" s="90">
        <v>100981</v>
      </c>
      <c r="CY290" s="90">
        <v>18899.944567627495</v>
      </c>
      <c r="CZ290" s="90">
        <v>40226</v>
      </c>
      <c r="DA290" s="90">
        <v>213619</v>
      </c>
      <c r="DB290" s="90">
        <v>172387</v>
      </c>
      <c r="DC290" s="90">
        <v>94015</v>
      </c>
      <c r="DD290" s="90">
        <v>93541</v>
      </c>
      <c r="DE290" s="90">
        <v>143958</v>
      </c>
      <c r="DF290" s="90">
        <v>162277</v>
      </c>
      <c r="DG290" s="90">
        <v>36676</v>
      </c>
      <c r="DH290" s="90">
        <v>156427</v>
      </c>
      <c r="DI290" s="90">
        <v>72484</v>
      </c>
      <c r="DJ290" s="90">
        <v>335977</v>
      </c>
      <c r="DK290" s="90">
        <v>78777</v>
      </c>
      <c r="DL290" s="90">
        <v>316369</v>
      </c>
      <c r="DM290" s="90">
        <v>121305</v>
      </c>
      <c r="DN290" s="90">
        <v>547167</v>
      </c>
      <c r="DO290" s="90">
        <v>67534</v>
      </c>
      <c r="DP290" s="90">
        <v>223774</v>
      </c>
      <c r="DQ290" s="90">
        <v>279545</v>
      </c>
      <c r="DR290" s="90">
        <v>733630</v>
      </c>
      <c r="DS290" s="90">
        <v>215331</v>
      </c>
      <c r="DT290" s="90">
        <v>196245</v>
      </c>
      <c r="DU290" s="90">
        <v>184089</v>
      </c>
      <c r="DV290" s="90">
        <v>477274</v>
      </c>
      <c r="DW290" s="90">
        <v>285560</v>
      </c>
      <c r="DX290" s="90">
        <v>309083</v>
      </c>
      <c r="DY290" s="90">
        <v>361470</v>
      </c>
      <c r="DZ290" s="90">
        <v>560366</v>
      </c>
      <c r="EA290" s="90">
        <v>553558</v>
      </c>
      <c r="EB290" s="90">
        <v>858945</v>
      </c>
      <c r="EC290" s="90">
        <v>482950</v>
      </c>
      <c r="ED290" s="90">
        <v>754773</v>
      </c>
      <c r="EE290" s="90">
        <v>293155</v>
      </c>
      <c r="EF290" s="90">
        <v>507485</v>
      </c>
      <c r="EG290" s="90">
        <v>325511</v>
      </c>
      <c r="EH290" s="90">
        <v>877133</v>
      </c>
      <c r="EI290" s="90">
        <v>547031</v>
      </c>
      <c r="EJ290" s="90">
        <v>373409</v>
      </c>
      <c r="EK290" s="90">
        <v>845400</v>
      </c>
      <c r="EL290" s="90">
        <v>955410</v>
      </c>
      <c r="EM290" s="90">
        <v>506601</v>
      </c>
      <c r="EN290" s="90">
        <v>962182</v>
      </c>
      <c r="EO290" s="90">
        <v>775967</v>
      </c>
      <c r="EP290" s="90">
        <v>866466</v>
      </c>
      <c r="EQ290" s="90">
        <v>522256</v>
      </c>
      <c r="ER290" s="90">
        <v>546180</v>
      </c>
      <c r="ES290" s="90">
        <v>1159881</v>
      </c>
      <c r="ET290" s="90">
        <v>1555417</v>
      </c>
      <c r="EU290" s="90">
        <v>468319</v>
      </c>
      <c r="EV290" s="90">
        <v>767802</v>
      </c>
      <c r="EW290" s="90">
        <v>561150</v>
      </c>
      <c r="EX290" s="90">
        <v>1138049</v>
      </c>
      <c r="EY290" s="90">
        <v>329621</v>
      </c>
      <c r="EZ290" s="90">
        <v>571266</v>
      </c>
      <c r="FA290" s="90">
        <v>743389</v>
      </c>
      <c r="FB290" s="90">
        <v>1001505</v>
      </c>
      <c r="FC290" s="90">
        <v>444037</v>
      </c>
      <c r="FD290" s="90">
        <v>454420</v>
      </c>
      <c r="FE290" s="90">
        <v>348657</v>
      </c>
      <c r="FF290" s="90">
        <v>0</v>
      </c>
    </row>
    <row r="291" spans="1:162" ht="13.5" customHeight="1" x14ac:dyDescent="0.25">
      <c r="A291" s="1" t="s">
        <v>339</v>
      </c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21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 t="s">
        <v>54</v>
      </c>
      <c r="AY291" s="12" t="s">
        <v>54</v>
      </c>
      <c r="CX291" s="90">
        <v>311107.52328767127</v>
      </c>
      <c r="CY291" s="90">
        <v>177426.1377165704</v>
      </c>
      <c r="CZ291" s="90">
        <v>190130.11171732919</v>
      </c>
      <c r="DA291" s="90">
        <v>218292.17718504407</v>
      </c>
      <c r="DB291" s="90">
        <v>144680.18149882904</v>
      </c>
      <c r="DC291" s="90">
        <v>14065.110367892976</v>
      </c>
      <c r="DD291" s="90">
        <v>80864.250908210219</v>
      </c>
      <c r="DE291" s="90">
        <v>270741.96935201401</v>
      </c>
      <c r="DF291" s="90">
        <v>604191.13424264174</v>
      </c>
      <c r="DG291" s="90">
        <v>17530.349777211966</v>
      </c>
      <c r="DH291" s="90">
        <v>31961.719091673673</v>
      </c>
      <c r="DI291" s="90">
        <v>180211.47829716196</v>
      </c>
      <c r="DJ291" s="90">
        <v>764147.50289351854</v>
      </c>
      <c r="DK291" s="90">
        <v>320731.31753554504</v>
      </c>
      <c r="DL291" s="90">
        <v>70998.550078003114</v>
      </c>
      <c r="DM291" s="90">
        <v>96872.032678190866</v>
      </c>
      <c r="DN291" s="90">
        <v>263533.57014567952</v>
      </c>
      <c r="DO291" s="90">
        <v>118354.12023038155</v>
      </c>
      <c r="DP291" s="90">
        <v>40794.397011739595</v>
      </c>
      <c r="DQ291" s="90">
        <v>35986.063070539414</v>
      </c>
      <c r="DR291" s="90">
        <v>246208.07915893631</v>
      </c>
      <c r="DS291" s="90">
        <v>107356.14478114479</v>
      </c>
      <c r="DT291" s="90">
        <v>40507.986468200274</v>
      </c>
      <c r="DU291" s="90">
        <v>27094.374822335027</v>
      </c>
      <c r="DV291" s="90">
        <v>342564.04844838503</v>
      </c>
      <c r="DW291" s="90">
        <v>68689.03877686683</v>
      </c>
      <c r="DX291" s="90">
        <v>196726.38275862069</v>
      </c>
      <c r="DY291" s="90">
        <v>264304.50182348653</v>
      </c>
      <c r="DZ291" s="90">
        <v>80329.194109297372</v>
      </c>
      <c r="EA291" s="90">
        <v>82729.468062605767</v>
      </c>
      <c r="EB291" s="90">
        <v>273806.59163987142</v>
      </c>
      <c r="EC291" s="90">
        <v>289222.56499312242</v>
      </c>
      <c r="ED291" s="90">
        <v>425286.51560400182</v>
      </c>
      <c r="EE291" s="90">
        <v>167017.56999012834</v>
      </c>
      <c r="EF291" s="90">
        <v>181663.20204008589</v>
      </c>
      <c r="EG291" s="90">
        <v>145859.58578591672</v>
      </c>
      <c r="EH291" s="90">
        <v>113932.22570532914</v>
      </c>
      <c r="EI291" s="90">
        <v>48953.584574078588</v>
      </c>
      <c r="EJ291" s="90">
        <v>296507.7381043745</v>
      </c>
      <c r="EK291" s="90">
        <v>154254.10866574963</v>
      </c>
      <c r="EL291" s="90">
        <v>304354.19526329049</v>
      </c>
      <c r="EM291" s="90">
        <v>111745.20517153964</v>
      </c>
      <c r="EN291" s="90">
        <v>457159.45919717685</v>
      </c>
      <c r="EO291" s="90">
        <v>173147.23815365741</v>
      </c>
      <c r="EP291" s="90">
        <v>330809.42105263163</v>
      </c>
      <c r="EQ291" s="90">
        <v>146521.60156144836</v>
      </c>
      <c r="ER291" s="90">
        <v>676276.93353674724</v>
      </c>
      <c r="ES291" s="90">
        <v>316603.53691041836</v>
      </c>
      <c r="ET291" s="90">
        <v>691957.24898694281</v>
      </c>
      <c r="EU291" s="90">
        <v>125845.67363045497</v>
      </c>
      <c r="EV291" s="90">
        <v>468495.62797170359</v>
      </c>
      <c r="EW291" s="90">
        <v>148685.8404255319</v>
      </c>
      <c r="EX291" s="90">
        <v>580740.07090909092</v>
      </c>
      <c r="EY291" s="90">
        <v>278871.8796584903</v>
      </c>
      <c r="EZ291" s="90">
        <v>295442.77195136924</v>
      </c>
      <c r="FA291" s="90">
        <v>378381.47601720144</v>
      </c>
      <c r="FB291" s="90">
        <v>1020853.8845621664</v>
      </c>
      <c r="FC291" s="90">
        <v>214428.26200139959</v>
      </c>
      <c r="FD291" s="90">
        <v>368647.8298526585</v>
      </c>
      <c r="FE291" s="90">
        <v>256636.86411943322</v>
      </c>
      <c r="FF291" s="90">
        <v>0</v>
      </c>
    </row>
    <row r="292" spans="1:162" ht="13.5" customHeight="1" x14ac:dyDescent="0.25">
      <c r="A292" s="1" t="s">
        <v>340</v>
      </c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22"/>
      <c r="P292" s="22"/>
      <c r="Q292" s="22"/>
      <c r="R292" s="22"/>
      <c r="S292" s="22"/>
      <c r="T292" s="22"/>
      <c r="U292" s="23"/>
      <c r="V292" s="22"/>
      <c r="W292" s="22"/>
      <c r="X292" s="22"/>
      <c r="Y292" s="22"/>
      <c r="Z292" s="22"/>
      <c r="AA292" s="22"/>
      <c r="AB292" s="22"/>
      <c r="AC292" s="22"/>
      <c r="AD292" s="22"/>
      <c r="AE292" s="24"/>
      <c r="AF292" s="24"/>
      <c r="AG292" s="24"/>
      <c r="AH292" s="24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 t="s">
        <v>54</v>
      </c>
      <c r="AY292" s="12" t="s">
        <v>54</v>
      </c>
      <c r="CW292" s="91"/>
      <c r="CX292" s="90">
        <f>SUM(CX286:CX291)</f>
        <v>4689218.0292330198</v>
      </c>
      <c r="CY292" s="90">
        <f t="shared" ref="CY292:FE292" si="18">SUM(CY286:CY291)</f>
        <v>1775578.938001984</v>
      </c>
      <c r="CZ292" s="90">
        <f t="shared" si="18"/>
        <v>2860942.005113794</v>
      </c>
      <c r="DA292" s="90">
        <f t="shared" si="18"/>
        <v>2172493.9989487687</v>
      </c>
      <c r="DB292" s="90">
        <f t="shared" si="18"/>
        <v>5354145.3324658517</v>
      </c>
      <c r="DC292" s="90">
        <f t="shared" si="18"/>
        <v>1607838.8669842111</v>
      </c>
      <c r="DD292" s="90">
        <f t="shared" si="18"/>
        <v>3317196.8183731255</v>
      </c>
      <c r="DE292" s="90">
        <f t="shared" si="18"/>
        <v>3247106.9930571662</v>
      </c>
      <c r="DF292" s="90">
        <f t="shared" si="18"/>
        <v>6951815.4746546047</v>
      </c>
      <c r="DG292" s="90">
        <f t="shared" si="18"/>
        <v>1883188.8676674347</v>
      </c>
      <c r="DH292" s="90">
        <f t="shared" si="18"/>
        <v>3352986.2397400727</v>
      </c>
      <c r="DI292" s="90">
        <f t="shared" si="18"/>
        <v>2433576.8310614536</v>
      </c>
      <c r="DJ292" s="90">
        <f t="shared" si="18"/>
        <v>7539531.0770055689</v>
      </c>
      <c r="DK292" s="90">
        <f t="shared" si="18"/>
        <v>2335078.1612356901</v>
      </c>
      <c r="DL292" s="90">
        <f t="shared" si="18"/>
        <v>3671246.0272118929</v>
      </c>
      <c r="DM292" s="90">
        <f t="shared" si="18"/>
        <v>2864002.323147126</v>
      </c>
      <c r="DN292" s="90">
        <f t="shared" si="18"/>
        <v>8406185.019304188</v>
      </c>
      <c r="DO292" s="90">
        <f t="shared" si="18"/>
        <v>2453314.5829275474</v>
      </c>
      <c r="DP292" s="90">
        <f t="shared" si="18"/>
        <v>4508016.3184625823</v>
      </c>
      <c r="DQ292" s="90">
        <f t="shared" si="18"/>
        <v>3777829.6221718253</v>
      </c>
      <c r="DR292" s="90">
        <f t="shared" si="18"/>
        <v>10203665.458019231</v>
      </c>
      <c r="DS292" s="90">
        <f t="shared" si="18"/>
        <v>3700365.1216022763</v>
      </c>
      <c r="DT292" s="90">
        <f t="shared" si="18"/>
        <v>6022268.7692710189</v>
      </c>
      <c r="DU292" s="90">
        <f t="shared" si="18"/>
        <v>4442446.5791494474</v>
      </c>
      <c r="DV292" s="90">
        <f t="shared" si="18"/>
        <v>11856048.544528466</v>
      </c>
      <c r="DW292" s="90">
        <f t="shared" si="18"/>
        <v>3629374.0753090377</v>
      </c>
      <c r="DX292" s="90">
        <f t="shared" si="18"/>
        <v>6609459.0169239175</v>
      </c>
      <c r="DY292" s="90">
        <f t="shared" si="18"/>
        <v>4872419.3601933271</v>
      </c>
      <c r="DZ292" s="90">
        <f t="shared" si="18"/>
        <v>11835136.497527463</v>
      </c>
      <c r="EA292" s="90">
        <f t="shared" si="18"/>
        <v>4057072.4521914832</v>
      </c>
      <c r="EB292" s="90">
        <f t="shared" si="18"/>
        <v>8313558.2363359062</v>
      </c>
      <c r="EC292" s="90">
        <f t="shared" si="18"/>
        <v>5264473.5060281903</v>
      </c>
      <c r="ED292" s="90">
        <f t="shared" si="18"/>
        <v>13407072.226314276</v>
      </c>
      <c r="EE292" s="90">
        <f t="shared" si="18"/>
        <v>3849736.446860855</v>
      </c>
      <c r="EF292" s="90">
        <f t="shared" si="18"/>
        <v>8594028.474532159</v>
      </c>
      <c r="EG292" s="90">
        <f t="shared" si="18"/>
        <v>5797301.708844332</v>
      </c>
      <c r="EH292" s="90">
        <f t="shared" si="18"/>
        <v>13862419.196939263</v>
      </c>
      <c r="EI292" s="90">
        <f t="shared" si="18"/>
        <v>4687575.5787099507</v>
      </c>
      <c r="EJ292" s="90">
        <f t="shared" si="18"/>
        <v>8865964.8131672312</v>
      </c>
      <c r="EK292" s="90">
        <f t="shared" si="18"/>
        <v>8184157.7222444909</v>
      </c>
      <c r="EL292" s="90">
        <f t="shared" si="18"/>
        <v>16262189.983268777</v>
      </c>
      <c r="EM292" s="90">
        <f t="shared" si="18"/>
        <v>5659135.427043573</v>
      </c>
      <c r="EN292" s="90">
        <f t="shared" si="18"/>
        <v>11660733.086090315</v>
      </c>
      <c r="EO292" s="90">
        <f t="shared" si="18"/>
        <v>8529600.391173007</v>
      </c>
      <c r="EP292" s="90">
        <f t="shared" si="18"/>
        <v>17914142.798885982</v>
      </c>
      <c r="EQ292" s="90">
        <f t="shared" si="18"/>
        <v>6161722.4492648141</v>
      </c>
      <c r="ER292" s="90">
        <f t="shared" si="18"/>
        <v>13446232.234110916</v>
      </c>
      <c r="ES292" s="90">
        <f t="shared" si="18"/>
        <v>11202241.663042117</v>
      </c>
      <c r="ET292" s="90">
        <f t="shared" si="18"/>
        <v>22689961.113033216</v>
      </c>
      <c r="EU292" s="90">
        <f t="shared" si="18"/>
        <v>6981162.2222733935</v>
      </c>
      <c r="EV292" s="90">
        <f t="shared" si="18"/>
        <v>15628165.666744022</v>
      </c>
      <c r="EW292" s="90">
        <f t="shared" si="18"/>
        <v>9972413.2862261888</v>
      </c>
      <c r="EX292" s="90">
        <f t="shared" si="18"/>
        <v>25489990.037423</v>
      </c>
      <c r="EY292" s="90">
        <f t="shared" si="18"/>
        <v>9177030.967214793</v>
      </c>
      <c r="EZ292" s="90">
        <f t="shared" si="18"/>
        <v>16270867.896609079</v>
      </c>
      <c r="FA292" s="90">
        <f t="shared" si="18"/>
        <v>11360235.806335727</v>
      </c>
      <c r="FB292" s="90">
        <f t="shared" si="18"/>
        <v>23506392.271686502</v>
      </c>
      <c r="FC292" s="90">
        <f t="shared" si="18"/>
        <v>9123951.7762276456</v>
      </c>
      <c r="FD292" s="90">
        <f t="shared" si="18"/>
        <v>17907968.61559971</v>
      </c>
      <c r="FE292" s="90">
        <f t="shared" si="18"/>
        <v>10678240.461684864</v>
      </c>
      <c r="FF292" s="90">
        <v>0</v>
      </c>
    </row>
    <row r="293" spans="1:162" ht="36.75" customHeight="1" x14ac:dyDescent="0.25">
      <c r="A293" s="1" t="s">
        <v>341</v>
      </c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21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 t="s">
        <v>54</v>
      </c>
      <c r="AY293" s="12" t="s">
        <v>54</v>
      </c>
      <c r="CX293" s="90">
        <v>30983.649884137347</v>
      </c>
      <c r="CY293" s="90">
        <v>82274</v>
      </c>
      <c r="CZ293" s="90">
        <v>46950.782180131428</v>
      </c>
      <c r="DA293" s="90">
        <v>34207.724867724872</v>
      </c>
      <c r="DB293" s="90">
        <v>42406.966312705968</v>
      </c>
      <c r="DC293" s="90">
        <v>46311</v>
      </c>
      <c r="DD293" s="90">
        <v>32699.231346229764</v>
      </c>
      <c r="DE293" s="90">
        <v>34814</v>
      </c>
      <c r="DF293" s="90">
        <v>49183.82094538166</v>
      </c>
      <c r="DG293" s="90">
        <v>35132.457702582367</v>
      </c>
      <c r="DH293" s="90">
        <v>43003</v>
      </c>
      <c r="DI293" s="90">
        <v>35741.285279187818</v>
      </c>
      <c r="DJ293" s="90">
        <v>36414.078540261798</v>
      </c>
      <c r="DK293" s="90">
        <v>50817</v>
      </c>
      <c r="DL293" s="90">
        <v>37125.739638682251</v>
      </c>
      <c r="DM293" s="90">
        <v>43482.156587473008</v>
      </c>
      <c r="DN293" s="90">
        <v>28334</v>
      </c>
      <c r="DO293" s="90">
        <v>26334.354389224336</v>
      </c>
      <c r="DP293" s="90">
        <v>39482.982308340353</v>
      </c>
      <c r="DQ293" s="90">
        <v>27551</v>
      </c>
      <c r="DR293" s="90">
        <v>31518.298248717496</v>
      </c>
      <c r="DS293" s="90">
        <v>27638</v>
      </c>
      <c r="DT293" s="90">
        <v>38635.838267636609</v>
      </c>
      <c r="DU293" s="90">
        <v>69002.72087640797</v>
      </c>
      <c r="DV293" s="90">
        <v>48740.971156944892</v>
      </c>
      <c r="DW293" s="90">
        <v>33486.609016393442</v>
      </c>
      <c r="DX293" s="90">
        <v>50837.512306101344</v>
      </c>
      <c r="DY293" s="90">
        <v>47456</v>
      </c>
      <c r="DZ293" s="90">
        <v>45467.014462809915</v>
      </c>
      <c r="EA293" s="90">
        <v>42132.800284545621</v>
      </c>
      <c r="EB293" s="90">
        <v>57150</v>
      </c>
      <c r="EC293" s="90">
        <v>36860</v>
      </c>
      <c r="ED293" s="90">
        <v>37604.784719377305</v>
      </c>
      <c r="EE293" s="90">
        <v>44572.07465120493</v>
      </c>
      <c r="EF293" s="90">
        <v>31020.308851224105</v>
      </c>
      <c r="EG293" s="90">
        <v>73778</v>
      </c>
      <c r="EH293" s="90">
        <v>31692</v>
      </c>
      <c r="EI293" s="90">
        <v>42474</v>
      </c>
      <c r="EJ293" s="90">
        <v>53779.612812390005</v>
      </c>
      <c r="EK293" s="90">
        <v>61289</v>
      </c>
      <c r="EL293" s="90">
        <v>41076.073127580108</v>
      </c>
      <c r="EM293" s="90">
        <v>46733.080457649012</v>
      </c>
      <c r="EN293" s="90">
        <v>86858.304307463783</v>
      </c>
      <c r="EO293" s="90">
        <v>56328</v>
      </c>
      <c r="EP293" s="90">
        <v>61645.58073076138</v>
      </c>
      <c r="EQ293" s="90">
        <v>31365.290148448043</v>
      </c>
      <c r="ER293" s="90">
        <v>43000.914731005541</v>
      </c>
      <c r="ES293" s="90">
        <v>35760</v>
      </c>
      <c r="ET293" s="90">
        <v>161372.13277731443</v>
      </c>
      <c r="EU293" s="90">
        <v>44340</v>
      </c>
      <c r="EV293" s="90">
        <v>59574.310001261198</v>
      </c>
      <c r="EW293" s="90">
        <v>59879.016053511703</v>
      </c>
      <c r="EX293" s="90">
        <v>45966.79677819083</v>
      </c>
      <c r="EY293" s="90">
        <v>55285.498389494547</v>
      </c>
      <c r="EZ293" s="90">
        <v>82963.880086313206</v>
      </c>
      <c r="FA293" s="90">
        <v>34559.588289595151</v>
      </c>
      <c r="FB293" s="90">
        <v>30245.962879130831</v>
      </c>
      <c r="FC293" s="90">
        <v>98233</v>
      </c>
      <c r="FD293" s="90">
        <v>42896.409808704586</v>
      </c>
      <c r="FE293" s="90">
        <v>141058.64111498257</v>
      </c>
      <c r="FF293" s="90">
        <v>0</v>
      </c>
    </row>
    <row r="294" spans="1:162" ht="13.5" customHeight="1" x14ac:dyDescent="0.25">
      <c r="A294" s="1" t="s">
        <v>342</v>
      </c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21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 t="s">
        <v>54</v>
      </c>
      <c r="AY294" s="12" t="s">
        <v>54</v>
      </c>
      <c r="CX294" s="90">
        <v>199641.62398921832</v>
      </c>
      <c r="CY294" s="90">
        <v>112131.98216457237</v>
      </c>
      <c r="CZ294" s="90">
        <v>234804.86884197054</v>
      </c>
      <c r="DA294" s="90">
        <v>182891.88351913888</v>
      </c>
      <c r="DB294" s="90">
        <v>209019.38111888111</v>
      </c>
      <c r="DC294" s="90">
        <v>195537.59915388681</v>
      </c>
      <c r="DD294" s="90">
        <v>215006.33068252006</v>
      </c>
      <c r="DE294" s="90">
        <v>194713.43729263439</v>
      </c>
      <c r="DF294" s="90">
        <v>205245.42456085319</v>
      </c>
      <c r="DG294" s="90">
        <v>155770.90909090909</v>
      </c>
      <c r="DH294" s="90">
        <v>345251.72690763051</v>
      </c>
      <c r="DI294" s="90">
        <v>212869.25277161863</v>
      </c>
      <c r="DJ294" s="90">
        <v>261585.24505078964</v>
      </c>
      <c r="DK294" s="90">
        <v>167014.22049205855</v>
      </c>
      <c r="DL294" s="90">
        <v>214109.17002369667</v>
      </c>
      <c r="DM294" s="90">
        <v>356541.79239302693</v>
      </c>
      <c r="DN294" s="90">
        <v>413794.76449704141</v>
      </c>
      <c r="DO294" s="90">
        <v>162918.77477477476</v>
      </c>
      <c r="DP294" s="90">
        <v>248289.68188169537</v>
      </c>
      <c r="DQ294" s="90">
        <v>221315.68934731145</v>
      </c>
      <c r="DR294" s="90">
        <v>590785.42987345578</v>
      </c>
      <c r="DS294" s="90">
        <v>326924.00906634121</v>
      </c>
      <c r="DT294" s="90">
        <v>268888.70297872339</v>
      </c>
      <c r="DU294" s="90">
        <v>274969.16491273098</v>
      </c>
      <c r="DV294" s="90">
        <v>458686.53367119707</v>
      </c>
      <c r="DW294" s="90">
        <v>187389.90956326359</v>
      </c>
      <c r="DX294" s="90">
        <v>385440.39275477704</v>
      </c>
      <c r="DY294" s="90">
        <v>536131.58060142968</v>
      </c>
      <c r="DZ294" s="90">
        <v>482108.25465917791</v>
      </c>
      <c r="EA294" s="90">
        <v>333786.19709185144</v>
      </c>
      <c r="EB294" s="90">
        <v>404473.05361769983</v>
      </c>
      <c r="EC294" s="90">
        <v>477755.34243530716</v>
      </c>
      <c r="ED294" s="90">
        <v>993378.66934585769</v>
      </c>
      <c r="EE294" s="90">
        <v>440509.27933223604</v>
      </c>
      <c r="EF294" s="90">
        <v>478302.61237745837</v>
      </c>
      <c r="EG294" s="90">
        <v>491778.05361408473</v>
      </c>
      <c r="EH294" s="90">
        <v>887390.68676596973</v>
      </c>
      <c r="EI294" s="90">
        <v>851890.81155958923</v>
      </c>
      <c r="EJ294" s="90">
        <v>760706.13784665579</v>
      </c>
      <c r="EK294" s="90">
        <v>714384.42781785387</v>
      </c>
      <c r="EL294" s="90">
        <v>1008346.526722594</v>
      </c>
      <c r="EM294" s="90">
        <v>578389.28813652927</v>
      </c>
      <c r="EN294" s="90">
        <v>847237.1144939349</v>
      </c>
      <c r="EO294" s="90">
        <v>913280.7455108359</v>
      </c>
      <c r="EP294" s="90">
        <v>992482.57052711898</v>
      </c>
      <c r="EQ294" s="90">
        <v>593409.33780385589</v>
      </c>
      <c r="ER294" s="90">
        <v>777129.5883328726</v>
      </c>
      <c r="ES294" s="90">
        <v>788677.6191565576</v>
      </c>
      <c r="ET294" s="90">
        <v>519983.39014262502</v>
      </c>
      <c r="EU294" s="90">
        <v>674612.66687578417</v>
      </c>
      <c r="EV294" s="90">
        <v>643532.31287659006</v>
      </c>
      <c r="EW294" s="90">
        <v>527085.31851718551</v>
      </c>
      <c r="EX294" s="90">
        <v>1197766.1102317427</v>
      </c>
      <c r="EY294" s="90">
        <v>588944.86989491933</v>
      </c>
      <c r="EZ294" s="90">
        <v>532105.54821808659</v>
      </c>
      <c r="FA294" s="90">
        <v>483675.52142135892</v>
      </c>
      <c r="FB294" s="90">
        <v>726896.98820773547</v>
      </c>
      <c r="FC294" s="90">
        <v>441460.86254005739</v>
      </c>
      <c r="FD294" s="90">
        <v>620555.90565163689</v>
      </c>
      <c r="FE294" s="90">
        <v>485337.13057017868</v>
      </c>
      <c r="FF294" s="90">
        <v>0</v>
      </c>
    </row>
    <row r="295" spans="1:162" ht="13.5" customHeight="1" x14ac:dyDescent="0.25">
      <c r="A295" s="1" t="s">
        <v>343</v>
      </c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21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 t="s">
        <v>54</v>
      </c>
      <c r="AY295" s="12" t="s">
        <v>54</v>
      </c>
      <c r="CX295" s="90">
        <v>151251.2191402365</v>
      </c>
      <c r="CY295" s="90">
        <v>125602.77451935854</v>
      </c>
      <c r="CZ295" s="90">
        <v>164978.60665403242</v>
      </c>
      <c r="DA295" s="90">
        <v>372534.92167218687</v>
      </c>
      <c r="DB295" s="90">
        <v>181069.4219858156</v>
      </c>
      <c r="DC295" s="90">
        <v>188205.48513539101</v>
      </c>
      <c r="DD295" s="90">
        <v>223150.78243882375</v>
      </c>
      <c r="DE295" s="90">
        <v>239399.6373716259</v>
      </c>
      <c r="DF295" s="90">
        <v>184843.78493102227</v>
      </c>
      <c r="DG295" s="90">
        <v>235560.03115899829</v>
      </c>
      <c r="DH295" s="90">
        <v>195688.53363914374</v>
      </c>
      <c r="DI295" s="90">
        <v>131407.17687074831</v>
      </c>
      <c r="DJ295" s="90">
        <v>162937.94335286683</v>
      </c>
      <c r="DK295" s="90">
        <v>155469.65933081057</v>
      </c>
      <c r="DL295" s="90">
        <v>156082.15990453461</v>
      </c>
      <c r="DM295" s="90">
        <v>156841.72728112299</v>
      </c>
      <c r="DN295" s="90">
        <v>129204.1996274449</v>
      </c>
      <c r="DO295" s="90">
        <v>225718.85199157748</v>
      </c>
      <c r="DP295" s="90">
        <v>171279.69758776232</v>
      </c>
      <c r="DQ295" s="90">
        <v>229734.48946529743</v>
      </c>
      <c r="DR295" s="90">
        <v>150169.89106753812</v>
      </c>
      <c r="DS295" s="90">
        <v>136510.05555555556</v>
      </c>
      <c r="DT295" s="90">
        <v>222854.32411965166</v>
      </c>
      <c r="DU295" s="90">
        <v>184822.29295637336</v>
      </c>
      <c r="DV295" s="90">
        <v>309273.45735557436</v>
      </c>
      <c r="DW295" s="90">
        <v>192403.75383035181</v>
      </c>
      <c r="DX295" s="90">
        <v>213013.35385799498</v>
      </c>
      <c r="DY295" s="90">
        <v>147486.90265486727</v>
      </c>
      <c r="DZ295" s="90">
        <v>188037.32875502796</v>
      </c>
      <c r="EA295" s="90">
        <v>177278.90987800079</v>
      </c>
      <c r="EB295" s="90">
        <v>280051.9353238162</v>
      </c>
      <c r="EC295" s="90">
        <v>251859.21294875731</v>
      </c>
      <c r="ED295" s="90">
        <v>245851.28316018361</v>
      </c>
      <c r="EE295" s="90">
        <v>182852.62162898394</v>
      </c>
      <c r="EF295" s="90">
        <v>281710.95532646048</v>
      </c>
      <c r="EG295" s="90">
        <v>223499.01753951039</v>
      </c>
      <c r="EH295" s="90">
        <v>290507.54942646308</v>
      </c>
      <c r="EI295" s="90">
        <v>339460.36466431094</v>
      </c>
      <c r="EJ295" s="90">
        <v>310429.34888906585</v>
      </c>
      <c r="EK295" s="90">
        <v>359631.00417397614</v>
      </c>
      <c r="EL295" s="90">
        <v>314276.41208610364</v>
      </c>
      <c r="EM295" s="90">
        <v>249723.39843031892</v>
      </c>
      <c r="EN295" s="90">
        <v>366678.09136802738</v>
      </c>
      <c r="EO295" s="90">
        <v>468288.21934297908</v>
      </c>
      <c r="EP295" s="90">
        <v>365680.2729876659</v>
      </c>
      <c r="EQ295" s="90">
        <v>285031.46554723545</v>
      </c>
      <c r="ER295" s="90">
        <v>353483.79476494336</v>
      </c>
      <c r="ES295" s="90">
        <v>239919.01253132831</v>
      </c>
      <c r="ET295" s="90">
        <v>258818.4724722075</v>
      </c>
      <c r="EU295" s="90">
        <v>350905.59412473463</v>
      </c>
      <c r="EV295" s="90">
        <v>509975.33669064747</v>
      </c>
      <c r="EW295" s="90">
        <v>373045.80948513158</v>
      </c>
      <c r="EX295" s="90">
        <v>321440.35648358299</v>
      </c>
      <c r="EY295" s="90">
        <v>375885.87383923819</v>
      </c>
      <c r="EZ295" s="90">
        <v>364511.67599470844</v>
      </c>
      <c r="FA295" s="90">
        <v>443898.03510952974</v>
      </c>
      <c r="FB295" s="90">
        <v>334786.78049881506</v>
      </c>
      <c r="FC295" s="90">
        <v>360771.57007125887</v>
      </c>
      <c r="FD295" s="90">
        <v>394296.53530623711</v>
      </c>
      <c r="FE295" s="90">
        <v>464035.57979352202</v>
      </c>
      <c r="FF295" s="90">
        <v>0</v>
      </c>
    </row>
    <row r="296" spans="1:162" ht="13.5" customHeight="1" x14ac:dyDescent="0.25">
      <c r="A296" s="1" t="s">
        <v>344</v>
      </c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21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 t="s">
        <v>54</v>
      </c>
      <c r="AY296" s="12" t="s">
        <v>54</v>
      </c>
      <c r="CX296" s="90">
        <v>792168.79045307438</v>
      </c>
      <c r="CY296" s="90">
        <v>227869.97138437742</v>
      </c>
      <c r="CZ296" s="90">
        <v>545054.37850148033</v>
      </c>
      <c r="DA296" s="90">
        <v>196562.13122171946</v>
      </c>
      <c r="DB296" s="90">
        <v>1106791.7981625036</v>
      </c>
      <c r="DC296" s="90">
        <v>230737.84556720685</v>
      </c>
      <c r="DD296" s="90">
        <v>443300.86570477247</v>
      </c>
      <c r="DE296" s="90">
        <v>249869.43481537301</v>
      </c>
      <c r="DF296" s="90">
        <v>1146302.1326259947</v>
      </c>
      <c r="DG296" s="90">
        <v>259819.87003154572</v>
      </c>
      <c r="DH296" s="90">
        <v>398830.92180735932</v>
      </c>
      <c r="DI296" s="90">
        <v>220021.30228571428</v>
      </c>
      <c r="DJ296" s="90">
        <v>1135696.3085427135</v>
      </c>
      <c r="DK296" s="90">
        <v>184734.75073313783</v>
      </c>
      <c r="DL296" s="90">
        <v>459357.04903463071</v>
      </c>
      <c r="DM296" s="90">
        <v>283656.69400630915</v>
      </c>
      <c r="DN296" s="90">
        <v>974997.11961141462</v>
      </c>
      <c r="DO296" s="90">
        <v>224752.10081883316</v>
      </c>
      <c r="DP296" s="90">
        <v>505452.04728370218</v>
      </c>
      <c r="DQ296" s="90">
        <v>267562.0178571429</v>
      </c>
      <c r="DR296" s="90">
        <v>1165865.2875989447</v>
      </c>
      <c r="DS296" s="90">
        <v>226383.89371257485</v>
      </c>
      <c r="DT296" s="90">
        <v>401103.23527962551</v>
      </c>
      <c r="DU296" s="90">
        <v>218383.40200117716</v>
      </c>
      <c r="DV296" s="90">
        <v>1172678.2756339582</v>
      </c>
      <c r="DW296" s="90">
        <v>152660.52310817674</v>
      </c>
      <c r="DX296" s="90">
        <v>538174.59477124189</v>
      </c>
      <c r="DY296" s="90">
        <v>243595.28682170543</v>
      </c>
      <c r="DZ296" s="90">
        <v>1068714.301147873</v>
      </c>
      <c r="EA296" s="90">
        <v>172873.70723945904</v>
      </c>
      <c r="EB296" s="90">
        <v>534580.64443821798</v>
      </c>
      <c r="EC296" s="90">
        <v>229588.45636363636</v>
      </c>
      <c r="ED296" s="90">
        <v>1185566.9336384439</v>
      </c>
      <c r="EE296" s="90">
        <v>195309.87695220066</v>
      </c>
      <c r="EF296" s="90">
        <v>590529.57920410775</v>
      </c>
      <c r="EG296" s="90">
        <v>283793.10940499039</v>
      </c>
      <c r="EH296" s="90">
        <v>1029937.5458832065</v>
      </c>
      <c r="EI296" s="90">
        <v>259302.16821885915</v>
      </c>
      <c r="EJ296" s="90">
        <v>424621.91291642317</v>
      </c>
      <c r="EK296" s="90">
        <v>220355.11487603307</v>
      </c>
      <c r="EL296" s="90">
        <v>1026675.2405613096</v>
      </c>
      <c r="EM296" s="90">
        <v>266763.18826666666</v>
      </c>
      <c r="EN296" s="90">
        <v>487798.55384615384</v>
      </c>
      <c r="EO296" s="90">
        <v>346098.14766917296</v>
      </c>
      <c r="EP296" s="90">
        <v>894486.80352768244</v>
      </c>
      <c r="EQ296" s="90">
        <v>263535.31350482319</v>
      </c>
      <c r="ER296" s="90">
        <v>615545.49270072998</v>
      </c>
      <c r="ES296" s="90">
        <v>386046.97552618699</v>
      </c>
      <c r="ET296" s="90">
        <v>1263705.5490797546</v>
      </c>
      <c r="EU296" s="90">
        <v>256652.53731343284</v>
      </c>
      <c r="EV296" s="90">
        <v>697650.5647106932</v>
      </c>
      <c r="EW296" s="90">
        <v>313694.99154929578</v>
      </c>
      <c r="EX296" s="90">
        <v>1016833.4096869146</v>
      </c>
      <c r="EY296" s="90">
        <v>353183.0350354081</v>
      </c>
      <c r="EZ296" s="90">
        <v>632950.14846416377</v>
      </c>
      <c r="FA296" s="90">
        <v>278820.25864821713</v>
      </c>
      <c r="FB296" s="90">
        <v>859707.78753718489</v>
      </c>
      <c r="FC296" s="90">
        <v>326395.56204379565</v>
      </c>
      <c r="FD296" s="90">
        <v>518522.65743944637</v>
      </c>
      <c r="FE296" s="90">
        <v>352328.17219992704</v>
      </c>
      <c r="FF296" s="90">
        <v>0</v>
      </c>
    </row>
    <row r="297" spans="1:162" ht="13.5" customHeight="1" x14ac:dyDescent="0.25">
      <c r="A297" s="1" t="s">
        <v>345</v>
      </c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21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 t="s">
        <v>54</v>
      </c>
      <c r="AY297" s="12" t="s">
        <v>54</v>
      </c>
      <c r="CX297" s="90">
        <v>4650.369011213048</v>
      </c>
      <c r="CY297" s="90">
        <v>2515</v>
      </c>
      <c r="CZ297" s="90">
        <v>42937</v>
      </c>
      <c r="DA297" s="90">
        <v>1893.2093023255813</v>
      </c>
      <c r="DB297" s="90">
        <v>100390.45259938837</v>
      </c>
      <c r="DC297" s="90">
        <v>93813.917910447752</v>
      </c>
      <c r="DD297" s="90">
        <v>27511</v>
      </c>
      <c r="DE297" s="90">
        <v>28279</v>
      </c>
      <c r="DF297" s="90">
        <v>145776</v>
      </c>
      <c r="DG297" s="90">
        <v>151989</v>
      </c>
      <c r="DH297" s="90">
        <v>79869.84677419356</v>
      </c>
      <c r="DI297" s="90">
        <v>31534.930693069306</v>
      </c>
      <c r="DJ297" s="90">
        <v>26685.364341085271</v>
      </c>
      <c r="DK297" s="90">
        <v>76450</v>
      </c>
      <c r="DL297" s="90">
        <v>8505.8378378378366</v>
      </c>
      <c r="DM297" s="90">
        <v>78384</v>
      </c>
      <c r="DN297" s="90">
        <v>55855.572916666664</v>
      </c>
      <c r="DO297" s="90">
        <v>73919.5</v>
      </c>
      <c r="DP297" s="90" t="e">
        <v>#DIV/0!</v>
      </c>
      <c r="DQ297" s="90">
        <v>32744</v>
      </c>
      <c r="DR297" s="90">
        <v>102807.72115384616</v>
      </c>
      <c r="DS297" s="90">
        <v>100674.76363636364</v>
      </c>
      <c r="DT297" s="90">
        <v>230576.5</v>
      </c>
      <c r="DU297" s="90">
        <v>73101.388059701494</v>
      </c>
      <c r="DV297" s="90">
        <v>247931.18584070797</v>
      </c>
      <c r="DW297" s="90">
        <v>112996</v>
      </c>
      <c r="DX297" s="90">
        <v>111451</v>
      </c>
      <c r="DY297" s="90" t="e">
        <v>#DIV/0!</v>
      </c>
      <c r="DZ297" s="90">
        <v>182551</v>
      </c>
      <c r="EA297" s="90">
        <v>122701</v>
      </c>
      <c r="EB297" s="90">
        <v>259611</v>
      </c>
      <c r="EC297" s="90">
        <v>51277</v>
      </c>
      <c r="ED297" s="90">
        <v>207904</v>
      </c>
      <c r="EE297" s="90" t="e">
        <v>#DIV/0!</v>
      </c>
      <c r="EF297" s="90">
        <v>178122</v>
      </c>
      <c r="EG297" s="90">
        <v>139998</v>
      </c>
      <c r="EH297" s="90">
        <v>180048</v>
      </c>
      <c r="EI297" s="90">
        <v>111343</v>
      </c>
      <c r="EJ297" s="90">
        <v>227815</v>
      </c>
      <c r="EK297" s="90">
        <v>224002</v>
      </c>
      <c r="EL297" s="90">
        <v>414596</v>
      </c>
      <c r="EM297" s="90">
        <v>235026.18181818179</v>
      </c>
      <c r="EN297" s="90">
        <v>383085.82105263154</v>
      </c>
      <c r="EO297" s="90">
        <v>163931.76428571428</v>
      </c>
      <c r="EP297" s="90">
        <v>257722</v>
      </c>
      <c r="EQ297" s="90">
        <v>95203</v>
      </c>
      <c r="ER297" s="90">
        <v>144586</v>
      </c>
      <c r="ES297" s="90">
        <v>132770</v>
      </c>
      <c r="ET297" s="90">
        <v>197742</v>
      </c>
      <c r="EU297" s="90">
        <v>188940.36601307188</v>
      </c>
      <c r="EV297" s="90">
        <v>189487</v>
      </c>
      <c r="EW297" s="90">
        <v>128947</v>
      </c>
      <c r="EX297" s="90">
        <v>108255.85365853659</v>
      </c>
      <c r="EY297" s="90">
        <v>40672</v>
      </c>
      <c r="EZ297" s="90">
        <v>158585.9719887955</v>
      </c>
      <c r="FA297" s="90">
        <v>141520</v>
      </c>
      <c r="FB297" s="90">
        <v>128302</v>
      </c>
      <c r="FC297" s="90">
        <v>103940</v>
      </c>
      <c r="FD297" s="90">
        <v>57213</v>
      </c>
      <c r="FE297" s="90" t="e">
        <v>#DIV/0!</v>
      </c>
      <c r="FF297" s="90">
        <v>0</v>
      </c>
    </row>
    <row r="298" spans="1:162" ht="13.5" customHeight="1" x14ac:dyDescent="0.25">
      <c r="A298" s="1" t="s">
        <v>346</v>
      </c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21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 t="s">
        <v>54</v>
      </c>
      <c r="AY298" s="12" t="s">
        <v>54</v>
      </c>
      <c r="CX298" s="90">
        <v>0</v>
      </c>
      <c r="CY298" s="90">
        <v>29894.770992366415</v>
      </c>
      <c r="CZ298" s="90">
        <v>25185.561445783136</v>
      </c>
      <c r="DA298" s="90">
        <v>17533.356164383564</v>
      </c>
      <c r="DB298" s="90">
        <v>32367.277992277992</v>
      </c>
      <c r="DC298" s="90">
        <v>41596.44378698225</v>
      </c>
      <c r="DD298" s="90">
        <v>10962.545454545454</v>
      </c>
      <c r="DE298" s="90">
        <v>108741.95918367348</v>
      </c>
      <c r="DF298" s="90">
        <v>5674.6788990825689</v>
      </c>
      <c r="DG298" s="90">
        <v>9704.3117569352708</v>
      </c>
      <c r="DH298" s="90">
        <v>6250.2236842105267</v>
      </c>
      <c r="DI298" s="90">
        <v>11064.861111111111</v>
      </c>
      <c r="DJ298" s="90">
        <v>3960.8994334277618</v>
      </c>
      <c r="DK298" s="90">
        <v>1564.5987748851455</v>
      </c>
      <c r="DL298" s="90">
        <v>10746.01384083045</v>
      </c>
      <c r="DM298" s="90">
        <v>19153.127551020407</v>
      </c>
      <c r="DN298" s="90">
        <v>4654.646616541354</v>
      </c>
      <c r="DO298" s="90">
        <v>0</v>
      </c>
      <c r="DP298" s="90">
        <v>22000.278095238093</v>
      </c>
      <c r="DQ298" s="90">
        <v>9983.264367816093</v>
      </c>
      <c r="DR298" s="90">
        <v>10078.717194570136</v>
      </c>
      <c r="DS298" s="90">
        <v>81060.745098039202</v>
      </c>
      <c r="DT298" s="90" t="e">
        <v>#DIV/0!</v>
      </c>
      <c r="DU298" s="90">
        <v>235713.52000000002</v>
      </c>
      <c r="DV298" s="90">
        <v>61979.07294117647</v>
      </c>
      <c r="DW298" s="90">
        <v>163277.22977346278</v>
      </c>
      <c r="DX298" s="90">
        <v>33257.820448877806</v>
      </c>
      <c r="DY298" s="90">
        <v>5782.0947867298582</v>
      </c>
      <c r="DZ298" s="90">
        <v>2495.9097472924191</v>
      </c>
      <c r="EA298" s="90">
        <v>4905.9574468085111</v>
      </c>
      <c r="EB298" s="90">
        <v>63723.94773869346</v>
      </c>
      <c r="EC298" s="90">
        <v>18007.25</v>
      </c>
      <c r="ED298" s="90">
        <v>39474.186206896557</v>
      </c>
      <c r="EE298" s="90">
        <v>72301.47019867551</v>
      </c>
      <c r="EF298" s="90">
        <v>7583.6924583741429</v>
      </c>
      <c r="EG298" s="90">
        <v>13327.349036402569</v>
      </c>
      <c r="EH298" s="90">
        <v>119901.28583403186</v>
      </c>
      <c r="EI298" s="90">
        <v>268366.65641476272</v>
      </c>
      <c r="EJ298" s="90">
        <v>106511.10949612402</v>
      </c>
      <c r="EK298" s="90">
        <v>42809.662557781208</v>
      </c>
      <c r="EL298" s="90">
        <v>215284.83720930232</v>
      </c>
      <c r="EM298" s="90">
        <v>36099.178403755868</v>
      </c>
      <c r="EN298" s="90">
        <v>26002.18911917098</v>
      </c>
      <c r="EO298" s="90">
        <v>6461.5710638297878</v>
      </c>
      <c r="EP298" s="90">
        <v>75249.571563981051</v>
      </c>
      <c r="EQ298" s="90">
        <v>9179.1892081289425</v>
      </c>
      <c r="ER298" s="90">
        <v>23436.168478260872</v>
      </c>
      <c r="ES298" s="90">
        <v>152068.91194029851</v>
      </c>
      <c r="ET298" s="90">
        <v>138480.25835866263</v>
      </c>
      <c r="EU298" s="90">
        <v>27138.878896882492</v>
      </c>
      <c r="EV298" s="90">
        <v>23598.769074262462</v>
      </c>
      <c r="EW298" s="90">
        <v>92826.906219151031</v>
      </c>
      <c r="EX298" s="90" t="e">
        <v>#DIV/0!</v>
      </c>
      <c r="EY298" s="90">
        <v>68485.083333333328</v>
      </c>
      <c r="EZ298" s="90">
        <v>27871.596356663471</v>
      </c>
      <c r="FA298" s="90">
        <v>97659.730434782614</v>
      </c>
      <c r="FB298" s="90">
        <v>220346.74523809523</v>
      </c>
      <c r="FC298" s="90">
        <v>7312.7299528301892</v>
      </c>
      <c r="FD298" s="90">
        <v>5384.6527777777783</v>
      </c>
      <c r="FE298" s="90">
        <v>21365.512132822478</v>
      </c>
      <c r="FF298" s="90">
        <v>0</v>
      </c>
    </row>
    <row r="299" spans="1:162" ht="13.5" customHeight="1" x14ac:dyDescent="0.25">
      <c r="A299" s="1" t="s">
        <v>347</v>
      </c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22"/>
      <c r="P299" s="22"/>
      <c r="Q299" s="22"/>
      <c r="R299" s="22"/>
      <c r="S299" s="22"/>
      <c r="T299" s="22"/>
      <c r="U299" s="21"/>
      <c r="V299" s="22"/>
      <c r="W299" s="22"/>
      <c r="X299" s="22"/>
      <c r="Y299" s="22"/>
      <c r="Z299" s="22"/>
      <c r="AA299" s="22"/>
      <c r="AB299" s="22"/>
      <c r="AC299" s="22"/>
      <c r="AD299" s="22"/>
      <c r="AE299" s="24"/>
      <c r="AF299" s="24"/>
      <c r="AG299" s="24"/>
      <c r="AH299" s="24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 t="s">
        <v>54</v>
      </c>
      <c r="AY299" s="12" t="s">
        <v>54</v>
      </c>
      <c r="CX299" s="90">
        <f>SUM(CX293:CX298)</f>
        <v>1178695.6524778795</v>
      </c>
      <c r="CY299" s="90">
        <f t="shared" ref="CY299:FE299" si="19">SUM(CY293:CY298)</f>
        <v>580288.49906067469</v>
      </c>
      <c r="CZ299" s="90">
        <f t="shared" si="19"/>
        <v>1059911.1976233979</v>
      </c>
      <c r="DA299" s="90">
        <f t="shared" si="19"/>
        <v>805623.22674747929</v>
      </c>
      <c r="DB299" s="90">
        <f t="shared" si="19"/>
        <v>1672045.2981715729</v>
      </c>
      <c r="DC299" s="90">
        <f t="shared" si="19"/>
        <v>796202.29155391455</v>
      </c>
      <c r="DD299" s="90">
        <f t="shared" si="19"/>
        <v>952630.75562689151</v>
      </c>
      <c r="DE299" s="90">
        <f t="shared" si="19"/>
        <v>855817.46866330679</v>
      </c>
      <c r="DF299" s="90">
        <f t="shared" si="19"/>
        <v>1737025.8419623345</v>
      </c>
      <c r="DG299" s="90">
        <f t="shared" si="19"/>
        <v>847976.57974097086</v>
      </c>
      <c r="DH299" s="90">
        <f t="shared" si="19"/>
        <v>1068894.2528125376</v>
      </c>
      <c r="DI299" s="90">
        <f t="shared" si="19"/>
        <v>642638.80901144957</v>
      </c>
      <c r="DJ299" s="90">
        <f t="shared" si="19"/>
        <v>1627279.8392611449</v>
      </c>
      <c r="DK299" s="90">
        <f t="shared" si="19"/>
        <v>636050.22933089209</v>
      </c>
      <c r="DL299" s="90">
        <f t="shared" si="19"/>
        <v>885925.97028021258</v>
      </c>
      <c r="DM299" s="90">
        <f t="shared" si="19"/>
        <v>938059.49781895243</v>
      </c>
      <c r="DN299" s="90">
        <f t="shared" si="19"/>
        <v>1606840.303269109</v>
      </c>
      <c r="DO299" s="90">
        <f t="shared" si="19"/>
        <v>713643.58197440975</v>
      </c>
      <c r="DP299" s="90" t="e">
        <f t="shared" si="19"/>
        <v>#DIV/0!</v>
      </c>
      <c r="DQ299" s="90">
        <f t="shared" si="19"/>
        <v>788890.46103756782</v>
      </c>
      <c r="DR299" s="90">
        <f t="shared" si="19"/>
        <v>2051225.3451370725</v>
      </c>
      <c r="DS299" s="90">
        <f t="shared" si="19"/>
        <v>899191.46706887439</v>
      </c>
      <c r="DT299" s="90" t="e">
        <f t="shared" si="19"/>
        <v>#DIV/0!</v>
      </c>
      <c r="DU299" s="90">
        <f t="shared" si="19"/>
        <v>1055992.4888063911</v>
      </c>
      <c r="DV299" s="90">
        <f t="shared" si="19"/>
        <v>2299289.4965995587</v>
      </c>
      <c r="DW299" s="90">
        <f t="shared" si="19"/>
        <v>842214.02529164834</v>
      </c>
      <c r="DX299" s="90">
        <f t="shared" si="19"/>
        <v>1332174.674138993</v>
      </c>
      <c r="DY299" s="90" t="e">
        <f t="shared" si="19"/>
        <v>#DIV/0!</v>
      </c>
      <c r="DZ299" s="90">
        <f t="shared" si="19"/>
        <v>1969373.8087721814</v>
      </c>
      <c r="EA299" s="90">
        <f t="shared" si="19"/>
        <v>853678.57194066537</v>
      </c>
      <c r="EB299" s="90">
        <f t="shared" si="19"/>
        <v>1599590.5811184277</v>
      </c>
      <c r="EC299" s="90">
        <f t="shared" si="19"/>
        <v>1065347.2617477009</v>
      </c>
      <c r="ED299" s="90">
        <f t="shared" si="19"/>
        <v>2709779.8570707589</v>
      </c>
      <c r="EE299" s="90" t="e">
        <f t="shared" si="19"/>
        <v>#DIV/0!</v>
      </c>
      <c r="EF299" s="90">
        <f t="shared" si="19"/>
        <v>1567269.1482176248</v>
      </c>
      <c r="EG299" s="90">
        <f t="shared" si="19"/>
        <v>1226173.5295949881</v>
      </c>
      <c r="EH299" s="90">
        <f t="shared" si="19"/>
        <v>2539477.067909671</v>
      </c>
      <c r="EI299" s="90">
        <f t="shared" si="19"/>
        <v>1872837.0008575222</v>
      </c>
      <c r="EJ299" s="90">
        <f t="shared" si="19"/>
        <v>1883863.121960659</v>
      </c>
      <c r="EK299" s="90">
        <f t="shared" si="19"/>
        <v>1622471.2094256443</v>
      </c>
      <c r="EL299" s="90">
        <f t="shared" si="19"/>
        <v>3020255.0897068898</v>
      </c>
      <c r="EM299" s="90">
        <f t="shared" si="19"/>
        <v>1412734.3155131016</v>
      </c>
      <c r="EN299" s="90">
        <f t="shared" si="19"/>
        <v>2197660.0741873821</v>
      </c>
      <c r="EO299" s="90">
        <f t="shared" si="19"/>
        <v>1954388.4478725323</v>
      </c>
      <c r="EP299" s="90">
        <f t="shared" si="19"/>
        <v>2647266.7993372097</v>
      </c>
      <c r="EQ299" s="90">
        <f t="shared" si="19"/>
        <v>1277723.5962124916</v>
      </c>
      <c r="ER299" s="90">
        <f t="shared" si="19"/>
        <v>1957181.9590078124</v>
      </c>
      <c r="ES299" s="90">
        <f t="shared" si="19"/>
        <v>1735242.5191543712</v>
      </c>
      <c r="ET299" s="90">
        <f t="shared" si="19"/>
        <v>2540101.8028305643</v>
      </c>
      <c r="EU299" s="90">
        <f t="shared" si="19"/>
        <v>1542590.0432239061</v>
      </c>
      <c r="EV299" s="90">
        <f t="shared" si="19"/>
        <v>2123818.2933534547</v>
      </c>
      <c r="EW299" s="90">
        <f t="shared" si="19"/>
        <v>1495479.0418242759</v>
      </c>
      <c r="EX299" s="90" t="e">
        <f t="shared" si="19"/>
        <v>#DIV/0!</v>
      </c>
      <c r="EY299" s="90">
        <f t="shared" si="19"/>
        <v>1482456.3604923934</v>
      </c>
      <c r="EZ299" s="90">
        <f t="shared" si="19"/>
        <v>1798988.821108731</v>
      </c>
      <c r="FA299" s="90">
        <f t="shared" si="19"/>
        <v>1480133.1339034836</v>
      </c>
      <c r="FB299" s="90">
        <f t="shared" si="19"/>
        <v>2300286.2643609615</v>
      </c>
      <c r="FC299" s="90">
        <f t="shared" si="19"/>
        <v>1338113.7246079419</v>
      </c>
      <c r="FD299" s="90">
        <f t="shared" si="19"/>
        <v>1638869.1609838028</v>
      </c>
      <c r="FE299" s="90" t="e">
        <f t="shared" si="19"/>
        <v>#DIV/0!</v>
      </c>
      <c r="FF299" s="90">
        <v>0</v>
      </c>
    </row>
    <row r="300" spans="1:162" ht="42.75" customHeight="1" x14ac:dyDescent="0.25">
      <c r="A300" s="1" t="s">
        <v>348</v>
      </c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21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 t="s">
        <v>54</v>
      </c>
      <c r="AY300" s="12" t="s">
        <v>54</v>
      </c>
      <c r="CX300" s="90">
        <v>187281.7192582954</v>
      </c>
      <c r="CY300" s="90">
        <v>140384.50141843973</v>
      </c>
      <c r="CZ300" s="90">
        <v>163092.78728606357</v>
      </c>
      <c r="DA300" s="90">
        <v>216004.19241715799</v>
      </c>
      <c r="DB300" s="90">
        <v>273693.84570369648</v>
      </c>
      <c r="DC300" s="90">
        <v>101155.5789251844</v>
      </c>
      <c r="DD300" s="90">
        <v>199525.02915321133</v>
      </c>
      <c r="DE300" s="90">
        <v>321947.4305988928</v>
      </c>
      <c r="DF300" s="90">
        <v>124296.03876039031</v>
      </c>
      <c r="DG300" s="90">
        <v>138726.18689989543</v>
      </c>
      <c r="DH300" s="90">
        <v>147487.57510690566</v>
      </c>
      <c r="DI300" s="90">
        <v>93806</v>
      </c>
      <c r="DJ300" s="90">
        <v>86780</v>
      </c>
      <c r="DK300" s="90">
        <v>122832</v>
      </c>
      <c r="DL300" s="90">
        <v>128159.48772579899</v>
      </c>
      <c r="DM300" s="90">
        <v>129538</v>
      </c>
      <c r="DN300" s="90">
        <v>107638.65930396815</v>
      </c>
      <c r="DO300" s="90">
        <v>76247</v>
      </c>
      <c r="DP300" s="90">
        <v>132560.87239278184</v>
      </c>
      <c r="DQ300" s="90">
        <v>195992.77423033066</v>
      </c>
      <c r="DR300" s="90">
        <v>159406.51012641023</v>
      </c>
      <c r="DS300" s="90">
        <v>106752</v>
      </c>
      <c r="DT300" s="90">
        <v>133683.08785332314</v>
      </c>
      <c r="DU300" s="90">
        <v>154509.56535871839</v>
      </c>
      <c r="DV300" s="90">
        <v>129128</v>
      </c>
      <c r="DW300" s="90">
        <v>67786.745548387102</v>
      </c>
      <c r="DX300" s="90">
        <v>126888.63006508505</v>
      </c>
      <c r="DY300" s="90">
        <v>124769.24246955779</v>
      </c>
      <c r="DZ300" s="90">
        <v>47610</v>
      </c>
      <c r="EA300" s="90">
        <v>128369</v>
      </c>
      <c r="EB300" s="90">
        <v>123387.92661579892</v>
      </c>
      <c r="EC300" s="90">
        <v>153595.60684742648</v>
      </c>
      <c r="ED300" s="90">
        <v>117910</v>
      </c>
      <c r="EE300" s="90">
        <v>160563</v>
      </c>
      <c r="EF300" s="90">
        <v>106870</v>
      </c>
      <c r="EG300" s="90">
        <v>124745</v>
      </c>
      <c r="EH300" s="90">
        <v>244090.63457001929</v>
      </c>
      <c r="EI300" s="90">
        <v>132541.45156369184</v>
      </c>
      <c r="EJ300" s="90">
        <v>79724.115239743463</v>
      </c>
      <c r="EK300" s="90">
        <v>219393.38587483045</v>
      </c>
      <c r="EL300" s="90">
        <v>115540</v>
      </c>
      <c r="EM300" s="90">
        <v>174455</v>
      </c>
      <c r="EN300" s="90">
        <v>86247.053017672559</v>
      </c>
      <c r="EO300" s="90">
        <v>55757.634792243771</v>
      </c>
      <c r="EP300" s="90">
        <v>179293</v>
      </c>
      <c r="EQ300" s="90">
        <v>96568.887511916124</v>
      </c>
      <c r="ER300" s="90">
        <v>75190.720907928393</v>
      </c>
      <c r="ES300" s="90">
        <v>81868.92204425516</v>
      </c>
      <c r="ET300" s="90">
        <v>86127.348322554564</v>
      </c>
      <c r="EU300" s="90">
        <v>131667</v>
      </c>
      <c r="EV300" s="90">
        <v>180861.51786461382</v>
      </c>
      <c r="EW300" s="90">
        <v>248226.00884315456</v>
      </c>
      <c r="EX300" s="90">
        <v>183633.06212654497</v>
      </c>
      <c r="EY300" s="90">
        <v>303503</v>
      </c>
      <c r="EZ300" s="90">
        <v>122462.97032035177</v>
      </c>
      <c r="FA300" s="90">
        <v>104226.3322571177</v>
      </c>
      <c r="FB300" s="90">
        <v>111660.7208654319</v>
      </c>
      <c r="FC300" s="90">
        <v>122237.63359229031</v>
      </c>
      <c r="FD300" s="90">
        <v>131710.82652542987</v>
      </c>
      <c r="FE300" s="90">
        <v>197715.23718019106</v>
      </c>
      <c r="FF300" s="90">
        <v>0</v>
      </c>
    </row>
    <row r="301" spans="1:162" ht="13.5" customHeight="1" x14ac:dyDescent="0.25">
      <c r="A301" s="1" t="s">
        <v>349</v>
      </c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21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 t="s">
        <v>54</v>
      </c>
      <c r="AY301" s="12" t="s">
        <v>54</v>
      </c>
      <c r="CX301" s="90">
        <v>1925364.740572091</v>
      </c>
      <c r="CY301" s="90">
        <v>888805.98639018065</v>
      </c>
      <c r="CZ301" s="90">
        <v>1566352.2991590714</v>
      </c>
      <c r="DA301" s="90">
        <v>1319099.3377338373</v>
      </c>
      <c r="DB301" s="90">
        <v>1722099.2431405934</v>
      </c>
      <c r="DC301" s="90">
        <v>1314159.8245669794</v>
      </c>
      <c r="DD301" s="90">
        <v>1331494.2423258559</v>
      </c>
      <c r="DE301" s="90">
        <v>1381826.470035919</v>
      </c>
      <c r="DF301" s="90">
        <v>1636731.4202702702</v>
      </c>
      <c r="DG301" s="90">
        <v>1250255.0563693536</v>
      </c>
      <c r="DH301" s="90">
        <v>1709976.153503418</v>
      </c>
      <c r="DI301" s="90">
        <v>1427943.7558505163</v>
      </c>
      <c r="DJ301" s="90">
        <v>1196296.5867856452</v>
      </c>
      <c r="DK301" s="90">
        <v>842766.76465062029</v>
      </c>
      <c r="DL301" s="90">
        <v>1565903.5839000475</v>
      </c>
      <c r="DM301" s="90">
        <v>1187292.2528735632</v>
      </c>
      <c r="DN301" s="90">
        <v>1286286.4754381671</v>
      </c>
      <c r="DO301" s="90">
        <v>659260.1238254233</v>
      </c>
      <c r="DP301" s="90">
        <v>905375.05173896346</v>
      </c>
      <c r="DQ301" s="90">
        <v>1110056.8886342018</v>
      </c>
      <c r="DR301" s="90">
        <v>1406348.5161245828</v>
      </c>
      <c r="DS301" s="90">
        <v>776169.73633328988</v>
      </c>
      <c r="DT301" s="90">
        <v>1386454.7112889984</v>
      </c>
      <c r="DU301" s="90">
        <v>1235449.7854852811</v>
      </c>
      <c r="DV301" s="90">
        <v>975724.73925379489</v>
      </c>
      <c r="DW301" s="90">
        <v>896161.91036040662</v>
      </c>
      <c r="DX301" s="90">
        <v>1054668.8919259126</v>
      </c>
      <c r="DY301" s="90">
        <v>1162374.128856157</v>
      </c>
      <c r="DZ301" s="90">
        <v>1173743.6642491184</v>
      </c>
      <c r="EA301" s="90">
        <v>692893.73500914895</v>
      </c>
      <c r="EB301" s="90">
        <v>1231671.3015281204</v>
      </c>
      <c r="EC301" s="90">
        <v>1417983.7676781111</v>
      </c>
      <c r="ED301" s="90">
        <v>1550428.2823976052</v>
      </c>
      <c r="EE301" s="90">
        <v>775993.4956785083</v>
      </c>
      <c r="EF301" s="90">
        <v>828279.13065151649</v>
      </c>
      <c r="EG301" s="90">
        <v>1850194.9316091018</v>
      </c>
      <c r="EH301" s="90">
        <v>1203476.0682517106</v>
      </c>
      <c r="EI301" s="90">
        <v>724089.29864959023</v>
      </c>
      <c r="EJ301" s="90">
        <v>1078939.1204097853</v>
      </c>
      <c r="EK301" s="90">
        <v>1509511.5510249471</v>
      </c>
      <c r="EL301" s="90">
        <v>842754.17919682944</v>
      </c>
      <c r="EM301" s="90">
        <v>745924.08332458802</v>
      </c>
      <c r="EN301" s="90">
        <v>1153756.8990247564</v>
      </c>
      <c r="EO301" s="90">
        <v>1377684.0835389441</v>
      </c>
      <c r="EP301" s="90">
        <v>1287107.4919921793</v>
      </c>
      <c r="EQ301" s="90">
        <v>1102288.7535288474</v>
      </c>
      <c r="ER301" s="90">
        <v>1434750.9278632621</v>
      </c>
      <c r="ES301" s="90">
        <v>1527554.4227381493</v>
      </c>
      <c r="ET301" s="90">
        <v>1862310.836282843</v>
      </c>
      <c r="EU301" s="90">
        <v>1172930.4901849022</v>
      </c>
      <c r="EV301" s="90">
        <v>2010456.0721652303</v>
      </c>
      <c r="EW301" s="90">
        <v>1469934.9898187073</v>
      </c>
      <c r="EX301" s="90">
        <v>1558705.8348218962</v>
      </c>
      <c r="EY301" s="90">
        <v>735591.85640737216</v>
      </c>
      <c r="EZ301" s="90">
        <v>1943466.1258332317</v>
      </c>
      <c r="FA301" s="90">
        <v>1825200.493239688</v>
      </c>
      <c r="FB301" s="90">
        <v>1471680.7366571382</v>
      </c>
      <c r="FC301" s="90">
        <v>1306285.8690199025</v>
      </c>
      <c r="FD301" s="90">
        <v>1401068.6719843175</v>
      </c>
      <c r="FE301" s="90">
        <v>1833323.1603857635</v>
      </c>
      <c r="FF301" s="90">
        <v>0</v>
      </c>
    </row>
    <row r="302" spans="1:162" ht="13.5" customHeight="1" x14ac:dyDescent="0.25">
      <c r="A302" s="1" t="s">
        <v>350</v>
      </c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21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 t="s">
        <v>54</v>
      </c>
      <c r="AY302" s="12" t="s">
        <v>54</v>
      </c>
      <c r="CX302" s="90">
        <v>192397.96399345336</v>
      </c>
      <c r="CY302" s="90">
        <v>163713.45019729761</v>
      </c>
      <c r="CZ302" s="90">
        <v>165736.88018474911</v>
      </c>
      <c r="DA302" s="90">
        <v>148258.71534456895</v>
      </c>
      <c r="DB302" s="90">
        <v>156755.07348185414</v>
      </c>
      <c r="DC302" s="90">
        <v>110209.16538590044</v>
      </c>
      <c r="DD302" s="90">
        <v>175707.54968509448</v>
      </c>
      <c r="DE302" s="90">
        <v>212865.45260223051</v>
      </c>
      <c r="DF302" s="90">
        <v>207562.56090901085</v>
      </c>
      <c r="DG302" s="90">
        <v>110832.42718817684</v>
      </c>
      <c r="DH302" s="90">
        <v>170558.78039477448</v>
      </c>
      <c r="DI302" s="90">
        <v>170865.59612224781</v>
      </c>
      <c r="DJ302" s="90">
        <v>220514.64562517506</v>
      </c>
      <c r="DK302" s="90">
        <v>112447.99673163054</v>
      </c>
      <c r="DL302" s="90">
        <v>222339.77284710019</v>
      </c>
      <c r="DM302" s="90">
        <v>142202.30201265094</v>
      </c>
      <c r="DN302" s="90">
        <v>154001.40746912369</v>
      </c>
      <c r="DO302" s="90">
        <v>101918.80276249562</v>
      </c>
      <c r="DP302" s="90">
        <v>167827.6980324192</v>
      </c>
      <c r="DQ302" s="90">
        <v>150025.79019514518</v>
      </c>
      <c r="DR302" s="90">
        <v>118582.32566033733</v>
      </c>
      <c r="DS302" s="90">
        <v>153254.17415868337</v>
      </c>
      <c r="DT302" s="90">
        <v>105043.7308707124</v>
      </c>
      <c r="DU302" s="90">
        <v>212667.63181910364</v>
      </c>
      <c r="DV302" s="90">
        <v>211053.2045408267</v>
      </c>
      <c r="DW302" s="90">
        <v>124929.23975437193</v>
      </c>
      <c r="DX302" s="90">
        <v>167330.26771653543</v>
      </c>
      <c r="DY302" s="90">
        <v>108857.25770040177</v>
      </c>
      <c r="DZ302" s="90">
        <v>209385.58413828167</v>
      </c>
      <c r="EA302" s="90">
        <v>190026.80921052632</v>
      </c>
      <c r="EB302" s="90">
        <v>217053.37444202224</v>
      </c>
      <c r="EC302" s="90">
        <v>158442.44834042553</v>
      </c>
      <c r="ED302" s="90">
        <v>178467.52334591694</v>
      </c>
      <c r="EE302" s="90">
        <v>76440.671965317917</v>
      </c>
      <c r="EF302" s="90">
        <v>112842.45466321243</v>
      </c>
      <c r="EG302" s="90">
        <v>164453.3671875</v>
      </c>
      <c r="EH302" s="90">
        <v>178110.52931978108</v>
      </c>
      <c r="EI302" s="90">
        <v>119036.97924315164</v>
      </c>
      <c r="EJ302" s="90">
        <v>137701.83556405353</v>
      </c>
      <c r="EK302" s="90">
        <v>165306.76408067622</v>
      </c>
      <c r="EL302" s="90">
        <v>156845.91897579795</v>
      </c>
      <c r="EM302" s="90">
        <v>112819.33991363356</v>
      </c>
      <c r="EN302" s="90">
        <v>194397.61441980902</v>
      </c>
      <c r="EO302" s="90">
        <v>152350.68174962292</v>
      </c>
      <c r="EP302" s="90">
        <v>124057.04619124798</v>
      </c>
      <c r="EQ302" s="90">
        <v>129691.60199694912</v>
      </c>
      <c r="ER302" s="90">
        <v>154419.01032702238</v>
      </c>
      <c r="ES302" s="90">
        <v>164429.96524486571</v>
      </c>
      <c r="ET302" s="90">
        <v>164855.77847786437</v>
      </c>
      <c r="EU302" s="90">
        <v>206077.60920096852</v>
      </c>
      <c r="EV302" s="90">
        <v>182022.12384456611</v>
      </c>
      <c r="EW302" s="90">
        <v>340948.43242247915</v>
      </c>
      <c r="EX302" s="90">
        <v>175776.75337512055</v>
      </c>
      <c r="EY302" s="90">
        <v>155679.1402946068</v>
      </c>
      <c r="EZ302" s="90">
        <v>143034.215542522</v>
      </c>
      <c r="FA302" s="90">
        <v>320469.21552723058</v>
      </c>
      <c r="FB302" s="90">
        <v>179440.17552219838</v>
      </c>
      <c r="FC302" s="90">
        <v>80560.33459746452</v>
      </c>
      <c r="FD302" s="90">
        <v>115382.76164097624</v>
      </c>
      <c r="FE302" s="90">
        <v>127356.47467285774</v>
      </c>
      <c r="FF302" s="90">
        <v>0</v>
      </c>
    </row>
    <row r="303" spans="1:162" ht="13.5" customHeight="1" x14ac:dyDescent="0.25">
      <c r="A303" s="1" t="s">
        <v>351</v>
      </c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21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 t="s">
        <v>54</v>
      </c>
      <c r="AY303" s="12" t="s">
        <v>54</v>
      </c>
      <c r="CX303" s="90">
        <v>711806.71212348272</v>
      </c>
      <c r="CY303" s="90">
        <v>503790.46389776364</v>
      </c>
      <c r="CZ303" s="90">
        <v>752301.77458693949</v>
      </c>
      <c r="DA303" s="90">
        <v>627691.9526267841</v>
      </c>
      <c r="DB303" s="90">
        <v>1047026.6901611738</v>
      </c>
      <c r="DC303" s="90">
        <v>527460.10443864227</v>
      </c>
      <c r="DD303" s="90">
        <v>915801.7091184156</v>
      </c>
      <c r="DE303" s="90">
        <v>615648.77896017022</v>
      </c>
      <c r="DF303" s="90">
        <v>881614.66132239625</v>
      </c>
      <c r="DG303" s="90">
        <v>566791.02502017748</v>
      </c>
      <c r="DH303" s="90">
        <v>647838.14023060142</v>
      </c>
      <c r="DI303" s="90">
        <v>784596.87987519498</v>
      </c>
      <c r="DJ303" s="90">
        <v>922144.66511566075</v>
      </c>
      <c r="DK303" s="90">
        <v>281912.75632295723</v>
      </c>
      <c r="DL303" s="90">
        <v>532659.97378344403</v>
      </c>
      <c r="DM303" s="90">
        <v>521778.58405682712</v>
      </c>
      <c r="DN303" s="90">
        <v>712911.34747145185</v>
      </c>
      <c r="DO303" s="90">
        <v>242209.7672702884</v>
      </c>
      <c r="DP303" s="90">
        <v>530076.29794611898</v>
      </c>
      <c r="DQ303" s="90">
        <v>489580.39147151349</v>
      </c>
      <c r="DR303" s="90">
        <v>741775.63392107468</v>
      </c>
      <c r="DS303" s="90">
        <v>240991.59960079839</v>
      </c>
      <c r="DT303" s="90">
        <v>679357.10064172791</v>
      </c>
      <c r="DU303" s="90">
        <v>489273.62117481534</v>
      </c>
      <c r="DV303" s="90">
        <v>587884.60896309314</v>
      </c>
      <c r="DW303" s="90">
        <v>404737.54692775151</v>
      </c>
      <c r="DX303" s="90">
        <v>668026.74832267128</v>
      </c>
      <c r="DY303" s="90">
        <v>448603.60267721326</v>
      </c>
      <c r="DZ303" s="90">
        <v>910589.46719681902</v>
      </c>
      <c r="EA303" s="90">
        <v>297842.19350073853</v>
      </c>
      <c r="EB303" s="90">
        <v>592898.74362176622</v>
      </c>
      <c r="EC303" s="90">
        <v>527290.85979268956</v>
      </c>
      <c r="ED303" s="90">
        <v>606535.60639470792</v>
      </c>
      <c r="EE303" s="90">
        <v>444823.4966613673</v>
      </c>
      <c r="EF303" s="90">
        <v>746226.8966382338</v>
      </c>
      <c r="EG303" s="90">
        <v>666621.09968003945</v>
      </c>
      <c r="EH303" s="90">
        <v>782142.10645848117</v>
      </c>
      <c r="EI303" s="90">
        <v>452822.88369042415</v>
      </c>
      <c r="EJ303" s="90">
        <v>635593.11279461277</v>
      </c>
      <c r="EK303" s="90">
        <v>577643.77039954974</v>
      </c>
      <c r="EL303" s="90">
        <v>863661.92537965695</v>
      </c>
      <c r="EM303" s="90">
        <v>421546.29387920548</v>
      </c>
      <c r="EN303" s="90">
        <v>799383.75777063239</v>
      </c>
      <c r="EO303" s="90">
        <v>529063.59190031153</v>
      </c>
      <c r="EP303" s="90">
        <v>637524.02836134448</v>
      </c>
      <c r="EQ303" s="90">
        <v>295729.16535433067</v>
      </c>
      <c r="ER303" s="90">
        <v>871863.27029039455</v>
      </c>
      <c r="ES303" s="90">
        <v>501233.7094736842</v>
      </c>
      <c r="ET303" s="90">
        <v>1027293.1177914111</v>
      </c>
      <c r="EU303" s="90">
        <v>425186.75847457629</v>
      </c>
      <c r="EV303" s="90">
        <v>899636.07133406843</v>
      </c>
      <c r="EW303" s="90">
        <v>774365.15477723407</v>
      </c>
      <c r="EX303" s="90">
        <v>1053014.4053295932</v>
      </c>
      <c r="EY303" s="90">
        <v>468672.49789695058</v>
      </c>
      <c r="EZ303" s="90">
        <v>890183.00668200245</v>
      </c>
      <c r="FA303" s="90">
        <v>776368.82718409481</v>
      </c>
      <c r="FB303" s="90">
        <v>959790.67497403955</v>
      </c>
      <c r="FC303" s="90">
        <v>531765.37162519852</v>
      </c>
      <c r="FD303" s="90">
        <v>1049869.6597035041</v>
      </c>
      <c r="FE303" s="90">
        <v>668646.34301521431</v>
      </c>
      <c r="FF303" s="90">
        <v>0</v>
      </c>
    </row>
    <row r="304" spans="1:162" ht="13.5" customHeight="1" x14ac:dyDescent="0.25">
      <c r="A304" s="1" t="s">
        <v>352</v>
      </c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21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 t="s">
        <v>54</v>
      </c>
      <c r="AY304" s="12" t="s">
        <v>54</v>
      </c>
      <c r="CX304" s="90">
        <v>265369</v>
      </c>
      <c r="CY304" s="90">
        <v>82218</v>
      </c>
      <c r="CZ304" s="90">
        <v>105053</v>
      </c>
      <c r="DA304" s="90">
        <v>361744</v>
      </c>
      <c r="DB304" s="90">
        <v>331070</v>
      </c>
      <c r="DC304" s="90">
        <v>146980</v>
      </c>
      <c r="DD304" s="90">
        <v>252292.98391420912</v>
      </c>
      <c r="DE304" s="90">
        <v>317062</v>
      </c>
      <c r="DF304" s="90">
        <v>323315</v>
      </c>
      <c r="DG304" s="90">
        <v>200574</v>
      </c>
      <c r="DH304" s="90">
        <v>290711</v>
      </c>
      <c r="DI304" s="90">
        <v>154827</v>
      </c>
      <c r="DJ304" s="90">
        <v>342355</v>
      </c>
      <c r="DK304" s="90">
        <v>84768</v>
      </c>
      <c r="DL304" s="90">
        <v>120077</v>
      </c>
      <c r="DM304" s="90">
        <v>289651</v>
      </c>
      <c r="DN304" s="90">
        <v>112504</v>
      </c>
      <c r="DO304" s="90">
        <v>66599.846808510643</v>
      </c>
      <c r="DP304" s="90">
        <v>81020</v>
      </c>
      <c r="DQ304" s="90">
        <v>157441</v>
      </c>
      <c r="DR304" s="90">
        <v>57163</v>
      </c>
      <c r="DS304" s="90">
        <v>90986</v>
      </c>
      <c r="DT304" s="90">
        <v>189367</v>
      </c>
      <c r="DU304" s="90">
        <v>111150</v>
      </c>
      <c r="DV304" s="90">
        <v>16942</v>
      </c>
      <c r="DW304" s="90">
        <v>3935</v>
      </c>
      <c r="DX304" s="90">
        <v>199765</v>
      </c>
      <c r="DY304" s="90">
        <v>156281</v>
      </c>
      <c r="DZ304" s="90">
        <v>303041</v>
      </c>
      <c r="EA304" s="90">
        <v>561480</v>
      </c>
      <c r="EB304" s="90">
        <v>892698</v>
      </c>
      <c r="EC304" s="90">
        <v>145243.45454545456</v>
      </c>
      <c r="ED304" s="90">
        <v>165161</v>
      </c>
      <c r="EE304" s="90">
        <v>100224</v>
      </c>
      <c r="EF304" s="90">
        <v>337954.71910112363</v>
      </c>
      <c r="EG304" s="90">
        <v>174327.81699346405</v>
      </c>
      <c r="EH304" s="90">
        <v>211917</v>
      </c>
      <c r="EI304" s="90">
        <v>50585</v>
      </c>
      <c r="EJ304" s="90">
        <v>128017.67164179105</v>
      </c>
      <c r="EK304" s="90">
        <v>430069</v>
      </c>
      <c r="EL304" s="90">
        <v>723731.73333333328</v>
      </c>
      <c r="EM304" s="90">
        <v>340124.25</v>
      </c>
      <c r="EN304" s="90">
        <v>146487</v>
      </c>
      <c r="EO304" s="90">
        <v>291192</v>
      </c>
      <c r="EP304" s="90">
        <v>352488</v>
      </c>
      <c r="EQ304" s="90">
        <v>116763</v>
      </c>
      <c r="ER304" s="90">
        <v>83467</v>
      </c>
      <c r="ES304" s="90">
        <v>92394</v>
      </c>
      <c r="ET304" s="90" t="e">
        <v>#DIV/0!</v>
      </c>
      <c r="EU304" s="90">
        <v>203466</v>
      </c>
      <c r="EV304" s="90">
        <v>152785</v>
      </c>
      <c r="EW304" s="90">
        <v>24953</v>
      </c>
      <c r="EX304" s="90">
        <v>117906</v>
      </c>
      <c r="EY304" s="90">
        <v>65325.443037974685</v>
      </c>
      <c r="EZ304" s="90">
        <v>98074</v>
      </c>
      <c r="FA304" s="90">
        <v>66801</v>
      </c>
      <c r="FB304" s="90">
        <v>143813</v>
      </c>
      <c r="FC304" s="90">
        <v>67745</v>
      </c>
      <c r="FD304" s="90">
        <v>162389</v>
      </c>
      <c r="FE304" s="90">
        <v>72078</v>
      </c>
      <c r="FF304" s="90">
        <v>0</v>
      </c>
    </row>
    <row r="305" spans="1:162" ht="13.5" customHeight="1" x14ac:dyDescent="0.25">
      <c r="A305" s="1" t="s">
        <v>353</v>
      </c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21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 t="s">
        <v>54</v>
      </c>
      <c r="AY305" s="12" t="s">
        <v>54</v>
      </c>
      <c r="CX305" s="90">
        <v>53648.871224165341</v>
      </c>
      <c r="CY305" s="90">
        <v>227771.69379367033</v>
      </c>
      <c r="CZ305" s="90">
        <v>318630.6067233698</v>
      </c>
      <c r="DA305" s="90">
        <v>100001.91396482306</v>
      </c>
      <c r="DB305" s="90">
        <v>149779.14069651742</v>
      </c>
      <c r="DC305" s="90">
        <v>59069.553490708189</v>
      </c>
      <c r="DD305" s="90">
        <v>154920.33609150644</v>
      </c>
      <c r="DE305" s="90">
        <v>52960.455076698316</v>
      </c>
      <c r="DF305" s="90">
        <v>486276.51464675472</v>
      </c>
      <c r="DG305" s="90">
        <v>192517.67889908256</v>
      </c>
      <c r="DH305" s="90">
        <v>131313.81452513966</v>
      </c>
      <c r="DI305" s="90">
        <v>350754.96627164993</v>
      </c>
      <c r="DJ305" s="90">
        <v>138754.65903771133</v>
      </c>
      <c r="DK305" s="90">
        <v>142715.19878603946</v>
      </c>
      <c r="DL305" s="90">
        <v>69084.677061469265</v>
      </c>
      <c r="DM305" s="90">
        <v>157300.31854043392</v>
      </c>
      <c r="DN305" s="90">
        <v>196112.49606069451</v>
      </c>
      <c r="DO305" s="90">
        <v>71131.141295206049</v>
      </c>
      <c r="DP305" s="90">
        <v>32384.137465480206</v>
      </c>
      <c r="DQ305" s="90">
        <v>46276.712289501971</v>
      </c>
      <c r="DR305" s="90">
        <v>128927.71206513693</v>
      </c>
      <c r="DS305" s="90">
        <v>24874.070809248558</v>
      </c>
      <c r="DT305" s="90">
        <v>28710.629793977812</v>
      </c>
      <c r="DU305" s="90">
        <v>20018.159757330639</v>
      </c>
      <c r="DV305" s="90">
        <v>177943.90051457976</v>
      </c>
      <c r="DW305" s="90">
        <v>79784.142270159209</v>
      </c>
      <c r="DX305" s="90">
        <v>214989.65164835163</v>
      </c>
      <c r="DY305" s="90">
        <v>54086.979865771813</v>
      </c>
      <c r="DZ305" s="90">
        <v>107587.5761589404</v>
      </c>
      <c r="EA305" s="90">
        <v>34024.234589041094</v>
      </c>
      <c r="EB305" s="90">
        <v>212201.22538766678</v>
      </c>
      <c r="EC305" s="90">
        <v>162014.65018094087</v>
      </c>
      <c r="ED305" s="90">
        <v>283511.9034501948</v>
      </c>
      <c r="EE305" s="90">
        <v>170824.53271028039</v>
      </c>
      <c r="EF305" s="90">
        <v>73871.103749647576</v>
      </c>
      <c r="EG305" s="90">
        <v>173391.68490763335</v>
      </c>
      <c r="EH305" s="90">
        <v>138666.88233559421</v>
      </c>
      <c r="EI305" s="90">
        <v>109287.97219003475</v>
      </c>
      <c r="EJ305" s="90">
        <v>27391.778523489935</v>
      </c>
      <c r="EK305" s="90">
        <v>40058.337371854614</v>
      </c>
      <c r="EL305" s="90">
        <v>94214.809831824052</v>
      </c>
      <c r="EM305" s="90">
        <v>11493.288834951458</v>
      </c>
      <c r="EN305" s="90">
        <v>174234.45987131732</v>
      </c>
      <c r="EO305" s="90">
        <v>6221.6991806476781</v>
      </c>
      <c r="EP305" s="90">
        <v>206804.0460010455</v>
      </c>
      <c r="EQ305" s="90">
        <v>275695.00686213351</v>
      </c>
      <c r="ER305" s="90">
        <v>87838.033275391106</v>
      </c>
      <c r="ES305" s="90">
        <v>137566.70856995354</v>
      </c>
      <c r="ET305" s="90">
        <v>166510.43802647412</v>
      </c>
      <c r="EU305" s="90">
        <v>6795.21883033419</v>
      </c>
      <c r="EV305" s="90">
        <v>115379.58936043036</v>
      </c>
      <c r="EW305" s="90">
        <v>99884.343140198136</v>
      </c>
      <c r="EX305" s="90">
        <v>170661.04374861205</v>
      </c>
      <c r="EY305" s="90">
        <v>108645.27926829268</v>
      </c>
      <c r="EZ305" s="90">
        <v>96008.213818181815</v>
      </c>
      <c r="FA305" s="90">
        <v>276187.98085911421</v>
      </c>
      <c r="FB305" s="90">
        <v>198785.49876154019</v>
      </c>
      <c r="FC305" s="90">
        <v>150284.7583287821</v>
      </c>
      <c r="FD305" s="90">
        <v>196974.58949370097</v>
      </c>
      <c r="FE305" s="90">
        <v>89228.088888888888</v>
      </c>
      <c r="FF305" s="90">
        <v>0</v>
      </c>
    </row>
    <row r="306" spans="1:162" ht="13.5" customHeight="1" x14ac:dyDescent="0.25">
      <c r="A306" s="1" t="s">
        <v>354</v>
      </c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22"/>
      <c r="P306" s="22"/>
      <c r="Q306" s="22"/>
      <c r="R306" s="22"/>
      <c r="S306" s="22"/>
      <c r="T306" s="22"/>
      <c r="U306" s="21"/>
      <c r="V306" s="22"/>
      <c r="W306" s="22"/>
      <c r="X306" s="22"/>
      <c r="Y306" s="22"/>
      <c r="Z306" s="22"/>
      <c r="AA306" s="22"/>
      <c r="AB306" s="22"/>
      <c r="AC306" s="22"/>
      <c r="AD306" s="22"/>
      <c r="AE306" s="24"/>
      <c r="AF306" s="24"/>
      <c r="AG306" s="24"/>
      <c r="AH306" s="24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 t="s">
        <v>54</v>
      </c>
      <c r="AY306" s="12" t="s">
        <v>54</v>
      </c>
      <c r="CX306" s="90">
        <f>SUM(CX300:CX305)</f>
        <v>3335869.0071714879</v>
      </c>
      <c r="CY306" s="90">
        <f t="shared" ref="CY306:FE306" si="20">SUM(CY300:CY305)</f>
        <v>2006684.0956973517</v>
      </c>
      <c r="CZ306" s="90">
        <f t="shared" si="20"/>
        <v>3071167.3479401935</v>
      </c>
      <c r="DA306" s="90">
        <f t="shared" si="20"/>
        <v>2772800.1120871715</v>
      </c>
      <c r="DB306" s="90">
        <f t="shared" si="20"/>
        <v>3680423.9931838354</v>
      </c>
      <c r="DC306" s="90">
        <f t="shared" si="20"/>
        <v>2259034.226807415</v>
      </c>
      <c r="DD306" s="90">
        <f t="shared" si="20"/>
        <v>3029741.8502882929</v>
      </c>
      <c r="DE306" s="90">
        <f t="shared" si="20"/>
        <v>2902310.5872739106</v>
      </c>
      <c r="DF306" s="90">
        <f t="shared" si="20"/>
        <v>3659796.1959088221</v>
      </c>
      <c r="DG306" s="90">
        <f t="shared" si="20"/>
        <v>2459696.3743766854</v>
      </c>
      <c r="DH306" s="90">
        <f t="shared" si="20"/>
        <v>3097885.4637608388</v>
      </c>
      <c r="DI306" s="90">
        <f t="shared" si="20"/>
        <v>2982794.1981196092</v>
      </c>
      <c r="DJ306" s="90">
        <f t="shared" si="20"/>
        <v>2906845.5565641923</v>
      </c>
      <c r="DK306" s="90">
        <f t="shared" si="20"/>
        <v>1587442.7164912475</v>
      </c>
      <c r="DL306" s="90">
        <f t="shared" si="20"/>
        <v>2638224.49531786</v>
      </c>
      <c r="DM306" s="90">
        <f t="shared" si="20"/>
        <v>2427762.4574834751</v>
      </c>
      <c r="DN306" s="90">
        <f t="shared" si="20"/>
        <v>2569454.3857434052</v>
      </c>
      <c r="DO306" s="90">
        <f t="shared" si="20"/>
        <v>1217366.6819619238</v>
      </c>
      <c r="DP306" s="90">
        <f t="shared" si="20"/>
        <v>1849244.0575757637</v>
      </c>
      <c r="DQ306" s="90">
        <f t="shared" si="20"/>
        <v>2149373.5568206934</v>
      </c>
      <c r="DR306" s="90">
        <f t="shared" si="20"/>
        <v>2612203.6978975423</v>
      </c>
      <c r="DS306" s="90">
        <f t="shared" si="20"/>
        <v>1393027.5809020202</v>
      </c>
      <c r="DT306" s="90">
        <f t="shared" si="20"/>
        <v>2522616.2604487394</v>
      </c>
      <c r="DU306" s="90">
        <f t="shared" si="20"/>
        <v>2223068.763595249</v>
      </c>
      <c r="DV306" s="90">
        <f t="shared" si="20"/>
        <v>2098676.4532722943</v>
      </c>
      <c r="DW306" s="90">
        <f t="shared" si="20"/>
        <v>1577334.5848610762</v>
      </c>
      <c r="DX306" s="90">
        <f t="shared" si="20"/>
        <v>2431669.1896785558</v>
      </c>
      <c r="DY306" s="90">
        <f t="shared" si="20"/>
        <v>2054972.2115691015</v>
      </c>
      <c r="DZ306" s="90">
        <f t="shared" si="20"/>
        <v>2751957.2917431593</v>
      </c>
      <c r="EA306" s="90">
        <f t="shared" si="20"/>
        <v>1904635.9723094548</v>
      </c>
      <c r="EB306" s="90">
        <f t="shared" si="20"/>
        <v>3269910.5715953745</v>
      </c>
      <c r="EC306" s="90">
        <f t="shared" si="20"/>
        <v>2564570.7873850483</v>
      </c>
      <c r="ED306" s="90">
        <f t="shared" si="20"/>
        <v>2902014.3155884249</v>
      </c>
      <c r="EE306" s="90">
        <f t="shared" si="20"/>
        <v>1728869.1970154741</v>
      </c>
      <c r="EF306" s="90">
        <f t="shared" si="20"/>
        <v>2206044.3048037342</v>
      </c>
      <c r="EG306" s="90">
        <f t="shared" si="20"/>
        <v>3153733.9003777388</v>
      </c>
      <c r="EH306" s="90">
        <f t="shared" si="20"/>
        <v>2758403.2209355864</v>
      </c>
      <c r="EI306" s="90">
        <f t="shared" si="20"/>
        <v>1588363.5853368926</v>
      </c>
      <c r="EJ306" s="90">
        <f t="shared" si="20"/>
        <v>2087367.6341734759</v>
      </c>
      <c r="EK306" s="90">
        <f t="shared" si="20"/>
        <v>2941982.8087518583</v>
      </c>
      <c r="EL306" s="90">
        <f t="shared" si="20"/>
        <v>2796748.5667174417</v>
      </c>
      <c r="EM306" s="90">
        <f t="shared" si="20"/>
        <v>1806362.2559523783</v>
      </c>
      <c r="EN306" s="90">
        <f t="shared" si="20"/>
        <v>2554506.784104188</v>
      </c>
      <c r="EO306" s="90">
        <f t="shared" si="20"/>
        <v>2412269.6911617699</v>
      </c>
      <c r="EP306" s="90">
        <f t="shared" si="20"/>
        <v>2787273.6125458172</v>
      </c>
      <c r="EQ306" s="90">
        <f t="shared" si="20"/>
        <v>2016736.4152541768</v>
      </c>
      <c r="ER306" s="90">
        <f t="shared" si="20"/>
        <v>2707528.9626639984</v>
      </c>
      <c r="ES306" s="90">
        <f t="shared" si="20"/>
        <v>2505047.7280709078</v>
      </c>
      <c r="ET306" s="90" t="e">
        <f t="shared" si="20"/>
        <v>#DIV/0!</v>
      </c>
      <c r="EU306" s="90">
        <f t="shared" si="20"/>
        <v>2146123.0766907809</v>
      </c>
      <c r="EV306" s="90">
        <f t="shared" si="20"/>
        <v>3541140.3745689089</v>
      </c>
      <c r="EW306" s="90">
        <f t="shared" si="20"/>
        <v>2958311.9290017732</v>
      </c>
      <c r="EX306" s="90">
        <f t="shared" si="20"/>
        <v>3259697.0994017669</v>
      </c>
      <c r="EY306" s="90">
        <f t="shared" si="20"/>
        <v>1837417.2169051971</v>
      </c>
      <c r="EZ306" s="90">
        <f t="shared" si="20"/>
        <v>3293228.5321962894</v>
      </c>
      <c r="FA306" s="90">
        <f t="shared" si="20"/>
        <v>3369253.8490672451</v>
      </c>
      <c r="FB306" s="90">
        <f t="shared" si="20"/>
        <v>3065170.8067803485</v>
      </c>
      <c r="FC306" s="90">
        <f t="shared" si="20"/>
        <v>2258878.9671636377</v>
      </c>
      <c r="FD306" s="90">
        <f t="shared" si="20"/>
        <v>3057395.5093479282</v>
      </c>
      <c r="FE306" s="90">
        <f t="shared" si="20"/>
        <v>2988347.3041429156</v>
      </c>
      <c r="FF306" s="90">
        <v>0</v>
      </c>
    </row>
    <row r="307" spans="1:162" ht="36.75" customHeight="1" x14ac:dyDescent="0.25">
      <c r="A307" s="1" t="s">
        <v>355</v>
      </c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21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 t="s">
        <v>54</v>
      </c>
      <c r="AY307" s="12" t="s">
        <v>54</v>
      </c>
      <c r="CX307" s="90">
        <v>88743.927765237022</v>
      </c>
      <c r="CY307" s="90">
        <v>25269.383259911898</v>
      </c>
      <c r="CZ307" s="90">
        <v>40579.243835616435</v>
      </c>
      <c r="DA307" s="90">
        <v>51562.166309778731</v>
      </c>
      <c r="DB307" s="90">
        <v>104198.66817155755</v>
      </c>
      <c r="DC307" s="90">
        <v>67482.408203959552</v>
      </c>
      <c r="DD307" s="90">
        <v>38675.836139169478</v>
      </c>
      <c r="DE307" s="90">
        <v>73968.388515261249</v>
      </c>
      <c r="DF307" s="90">
        <v>41633.843049327355</v>
      </c>
      <c r="DG307" s="90">
        <v>86068.422788264725</v>
      </c>
      <c r="DH307" s="90">
        <v>47326.47118363974</v>
      </c>
      <c r="DI307" s="90">
        <v>48917.82102908277</v>
      </c>
      <c r="DJ307" s="90">
        <v>69779.936165529376</v>
      </c>
      <c r="DK307" s="90">
        <v>128230.35764050162</v>
      </c>
      <c r="DL307" s="90">
        <v>124782.40726124703</v>
      </c>
      <c r="DM307" s="90">
        <v>33177.475210205856</v>
      </c>
      <c r="DN307" s="90">
        <v>27968.019661016948</v>
      </c>
      <c r="DO307" s="90">
        <v>92596.589915373756</v>
      </c>
      <c r="DP307" s="90">
        <v>30072.263384005291</v>
      </c>
      <c r="DQ307" s="90">
        <v>99679.795733678096</v>
      </c>
      <c r="DR307" s="90">
        <v>182828.53203102556</v>
      </c>
      <c r="DS307" s="90">
        <v>56604</v>
      </c>
      <c r="DT307" s="90">
        <v>77035.298452468676</v>
      </c>
      <c r="DU307" s="90">
        <v>26414.3857331572</v>
      </c>
      <c r="DV307" s="90">
        <v>54396.552768575479</v>
      </c>
      <c r="DW307" s="90">
        <v>103522.31183090858</v>
      </c>
      <c r="DX307" s="90">
        <v>77027.939323761006</v>
      </c>
      <c r="DY307" s="90">
        <v>105148.18225976768</v>
      </c>
      <c r="DZ307" s="90">
        <v>59117.604772557788</v>
      </c>
      <c r="EA307" s="90">
        <v>77285</v>
      </c>
      <c r="EB307" s="90">
        <v>31852.893165228932</v>
      </c>
      <c r="EC307" s="90">
        <v>58468.69963914244</v>
      </c>
      <c r="ED307" s="90">
        <v>49251.797363580627</v>
      </c>
      <c r="EE307" s="90">
        <v>107229.10691670724</v>
      </c>
      <c r="EF307" s="90">
        <v>25659.230807453416</v>
      </c>
      <c r="EG307" s="90">
        <v>128277.45147679324</v>
      </c>
      <c r="EH307" s="90">
        <v>96117.326694194795</v>
      </c>
      <c r="EI307" s="90">
        <v>69503.786953334973</v>
      </c>
      <c r="EJ307" s="90">
        <v>64336.442186212575</v>
      </c>
      <c r="EK307" s="90">
        <v>77270.407234858867</v>
      </c>
      <c r="EL307" s="90">
        <v>112596.09230769231</v>
      </c>
      <c r="EM307" s="90">
        <v>36879.746218487395</v>
      </c>
      <c r="EN307" s="90">
        <v>75467.869371598208</v>
      </c>
      <c r="EO307" s="90">
        <v>42920</v>
      </c>
      <c r="EP307" s="90">
        <v>82485.410596026486</v>
      </c>
      <c r="EQ307" s="90">
        <v>157085</v>
      </c>
      <c r="ER307" s="90">
        <v>91382.944292237444</v>
      </c>
      <c r="ES307" s="90">
        <v>42119.342490430085</v>
      </c>
      <c r="ET307" s="90">
        <v>67448.919745222927</v>
      </c>
      <c r="EU307" s="90">
        <v>40716.611586409192</v>
      </c>
      <c r="EV307" s="90">
        <v>65603.069885864781</v>
      </c>
      <c r="EW307" s="90">
        <v>48713.357261181663</v>
      </c>
      <c r="EX307" s="90">
        <v>82812.352482743256</v>
      </c>
      <c r="EY307" s="90">
        <v>63608.025559105437</v>
      </c>
      <c r="EZ307" s="90">
        <v>41569.553090004149</v>
      </c>
      <c r="FA307" s="90">
        <v>53300.626480981089</v>
      </c>
      <c r="FB307" s="90">
        <v>27338.591869918702</v>
      </c>
      <c r="FC307" s="90">
        <v>37054.501308900522</v>
      </c>
      <c r="FD307" s="90">
        <v>215804.5138322968</v>
      </c>
      <c r="FE307" s="90">
        <v>44706.615821501015</v>
      </c>
      <c r="FF307" s="90">
        <v>0</v>
      </c>
    </row>
    <row r="308" spans="1:162" ht="13.5" customHeight="1" x14ac:dyDescent="0.25">
      <c r="A308" s="1" t="s">
        <v>356</v>
      </c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21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 t="s">
        <v>54</v>
      </c>
      <c r="AY308" s="12" t="s">
        <v>54</v>
      </c>
      <c r="CX308" s="90">
        <v>1131109.4049449023</v>
      </c>
      <c r="CY308" s="90">
        <v>586567.91128567106</v>
      </c>
      <c r="CZ308" s="90">
        <v>899230.2169949197</v>
      </c>
      <c r="DA308" s="90">
        <v>676526.06209598924</v>
      </c>
      <c r="DB308" s="90">
        <v>1080677.3941223281</v>
      </c>
      <c r="DC308" s="90">
        <v>865257.67151390063</v>
      </c>
      <c r="DD308" s="90">
        <v>1345987.2894533514</v>
      </c>
      <c r="DE308" s="90">
        <v>1103371.5431571491</v>
      </c>
      <c r="DF308" s="90">
        <v>1653107.0367517173</v>
      </c>
      <c r="DG308" s="90">
        <v>982910.7768895349</v>
      </c>
      <c r="DH308" s="90">
        <v>1268907.2283911034</v>
      </c>
      <c r="DI308" s="90">
        <v>1091561.4429098866</v>
      </c>
      <c r="DJ308" s="90">
        <v>1410935.089329351</v>
      </c>
      <c r="DK308" s="90">
        <v>983791.70731194108</v>
      </c>
      <c r="DL308" s="90">
        <v>1088082.1314844443</v>
      </c>
      <c r="DM308" s="90">
        <v>854077.07261999324</v>
      </c>
      <c r="DN308" s="90">
        <v>1565227.0793862573</v>
      </c>
      <c r="DO308" s="90">
        <v>1334561.2278932598</v>
      </c>
      <c r="DP308" s="90">
        <v>1434194.7331838564</v>
      </c>
      <c r="DQ308" s="90">
        <v>1158155.5669874798</v>
      </c>
      <c r="DR308" s="90">
        <v>1941959.7535934292</v>
      </c>
      <c r="DS308" s="90">
        <v>1352779.921464015</v>
      </c>
      <c r="DT308" s="90">
        <v>1398705.0647515894</v>
      </c>
      <c r="DU308" s="90">
        <v>1408484.9812735226</v>
      </c>
      <c r="DV308" s="90">
        <v>1890879.0336379616</v>
      </c>
      <c r="DW308" s="90">
        <v>1518447.6705170262</v>
      </c>
      <c r="DX308" s="90">
        <v>1567496.5413377648</v>
      </c>
      <c r="DY308" s="90">
        <v>1547042.4977201098</v>
      </c>
      <c r="DZ308" s="90">
        <v>1874752.5587386782</v>
      </c>
      <c r="EA308" s="90">
        <v>1111475.5203386792</v>
      </c>
      <c r="EB308" s="90">
        <v>1557886.9166174936</v>
      </c>
      <c r="EC308" s="90">
        <v>1403258.0173513822</v>
      </c>
      <c r="ED308" s="90">
        <v>1896499.9792501049</v>
      </c>
      <c r="EE308" s="90">
        <v>1050897.1216956521</v>
      </c>
      <c r="EF308" s="90">
        <v>1198942.6202953786</v>
      </c>
      <c r="EG308" s="90">
        <v>1211609.5637001859</v>
      </c>
      <c r="EH308" s="90">
        <v>1398303.2517162473</v>
      </c>
      <c r="EI308" s="90">
        <v>1092805.7647724592</v>
      </c>
      <c r="EJ308" s="90">
        <v>1031085.4872727273</v>
      </c>
      <c r="EK308" s="90">
        <v>777986.94065302215</v>
      </c>
      <c r="EL308" s="90">
        <v>1366824.4302442833</v>
      </c>
      <c r="EM308" s="90">
        <v>949209.14285714284</v>
      </c>
      <c r="EN308" s="90">
        <v>1185479.4557823129</v>
      </c>
      <c r="EO308" s="90">
        <v>1395298.5393360618</v>
      </c>
      <c r="EP308" s="90">
        <v>1772879.0880641241</v>
      </c>
      <c r="EQ308" s="90">
        <v>1114438.3846501128</v>
      </c>
      <c r="ER308" s="90">
        <v>1677129.0101272396</v>
      </c>
      <c r="ES308" s="90">
        <v>1124818.588607453</v>
      </c>
      <c r="ET308" s="90">
        <v>1534453.9749639768</v>
      </c>
      <c r="EU308" s="90">
        <v>785130.17564697342</v>
      </c>
      <c r="EV308" s="90">
        <v>1045101.2192530414</v>
      </c>
      <c r="EW308" s="90">
        <v>1254912.5161241312</v>
      </c>
      <c r="EX308" s="90">
        <v>1920886.2627568692</v>
      </c>
      <c r="EY308" s="90">
        <v>964547.11046094098</v>
      </c>
      <c r="EZ308" s="90">
        <v>1383420.7423980476</v>
      </c>
      <c r="FA308" s="90">
        <v>953467.27629397681</v>
      </c>
      <c r="FB308" s="90">
        <v>1683254.4495322681</v>
      </c>
      <c r="FC308" s="90">
        <v>1312509.7513835419</v>
      </c>
      <c r="FD308" s="90">
        <v>1513063.7926248014</v>
      </c>
      <c r="FE308" s="90">
        <v>1262183.9444794953</v>
      </c>
      <c r="FF308" s="90">
        <v>0</v>
      </c>
    </row>
    <row r="309" spans="1:162" ht="13.5" customHeight="1" x14ac:dyDescent="0.25">
      <c r="A309" s="1" t="s">
        <v>357</v>
      </c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21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 t="s">
        <v>54</v>
      </c>
      <c r="AY309" s="12" t="s">
        <v>54</v>
      </c>
      <c r="CX309" s="90">
        <v>371254.88352133398</v>
      </c>
      <c r="CY309" s="90">
        <v>210891.26521930465</v>
      </c>
      <c r="CZ309" s="90">
        <v>259911.5767310253</v>
      </c>
      <c r="DA309" s="90">
        <v>501620.74379259977</v>
      </c>
      <c r="DB309" s="90">
        <v>188357.43621968079</v>
      </c>
      <c r="DC309" s="90">
        <v>150071.20426579163</v>
      </c>
      <c r="DD309" s="90">
        <v>280468.26745240256</v>
      </c>
      <c r="DE309" s="90">
        <v>368068.06235369231</v>
      </c>
      <c r="DF309" s="90">
        <v>379097.59595959593</v>
      </c>
      <c r="DG309" s="90">
        <v>368811.07310704963</v>
      </c>
      <c r="DH309" s="90">
        <v>260403.34840330103</v>
      </c>
      <c r="DI309" s="90">
        <v>287538.69126043038</v>
      </c>
      <c r="DJ309" s="90">
        <v>192804.08949152543</v>
      </c>
      <c r="DK309" s="90">
        <v>227622.13562695481</v>
      </c>
      <c r="DL309" s="90">
        <v>348713.62686785823</v>
      </c>
      <c r="DM309" s="90">
        <v>292147.33513931889</v>
      </c>
      <c r="DN309" s="90">
        <v>275829.25704574422</v>
      </c>
      <c r="DO309" s="90">
        <v>216850.41852378694</v>
      </c>
      <c r="DP309" s="90">
        <v>318316.60417554324</v>
      </c>
      <c r="DQ309" s="90">
        <v>312024.341279521</v>
      </c>
      <c r="DR309" s="90">
        <v>391726.14960629918</v>
      </c>
      <c r="DS309" s="90">
        <v>527340.70124932099</v>
      </c>
      <c r="DT309" s="90">
        <v>153918.57690822499</v>
      </c>
      <c r="DU309" s="90">
        <v>371808.38975007908</v>
      </c>
      <c r="DV309" s="90">
        <v>242999.26690482264</v>
      </c>
      <c r="DW309" s="90">
        <v>225691.46279245283</v>
      </c>
      <c r="DX309" s="90">
        <v>341666.7836100696</v>
      </c>
      <c r="DY309" s="90">
        <v>297465.56821363192</v>
      </c>
      <c r="DZ309" s="90">
        <v>355723.69561403512</v>
      </c>
      <c r="EA309" s="90">
        <v>504242.41953790031</v>
      </c>
      <c r="EB309" s="90">
        <v>203024.60953716689</v>
      </c>
      <c r="EC309" s="90">
        <v>405800.82199580461</v>
      </c>
      <c r="ED309" s="90">
        <v>208822.76756877158</v>
      </c>
      <c r="EE309" s="90">
        <v>239634.64911825725</v>
      </c>
      <c r="EF309" s="90">
        <v>319997.39903381641</v>
      </c>
      <c r="EG309" s="90">
        <v>176742.70845653457</v>
      </c>
      <c r="EH309" s="90">
        <v>424370.26490134996</v>
      </c>
      <c r="EI309" s="90">
        <v>250115.25595381286</v>
      </c>
      <c r="EJ309" s="90">
        <v>197780.92792181351</v>
      </c>
      <c r="EK309" s="90">
        <v>363197.67381244688</v>
      </c>
      <c r="EL309" s="90">
        <v>363256.25690389774</v>
      </c>
      <c r="EM309" s="90">
        <v>246475.93972026242</v>
      </c>
      <c r="EN309" s="90">
        <v>252536.85328395601</v>
      </c>
      <c r="EO309" s="90">
        <v>837330.1144331462</v>
      </c>
      <c r="EP309" s="90">
        <v>334632.69350049488</v>
      </c>
      <c r="EQ309" s="90">
        <v>463323.09162138257</v>
      </c>
      <c r="ER309" s="90">
        <v>313958.05676032434</v>
      </c>
      <c r="ES309" s="90">
        <v>386787.47166619683</v>
      </c>
      <c r="ET309" s="90">
        <v>207379.65100671141</v>
      </c>
      <c r="EU309" s="90">
        <v>377898.39626841934</v>
      </c>
      <c r="EV309" s="90">
        <v>262881.10624417523</v>
      </c>
      <c r="EW309" s="90">
        <v>505141.20957999717</v>
      </c>
      <c r="EX309" s="90">
        <v>352926.72407291009</v>
      </c>
      <c r="EY309" s="90">
        <v>172849.6359875905</v>
      </c>
      <c r="EZ309" s="90">
        <v>166642.26296337778</v>
      </c>
      <c r="FA309" s="90">
        <v>198707.24726518293</v>
      </c>
      <c r="FB309" s="90">
        <v>200151.06458704072</v>
      </c>
      <c r="FC309" s="90">
        <v>149465.76643666191</v>
      </c>
      <c r="FD309" s="90">
        <v>128761.63339517624</v>
      </c>
      <c r="FE309" s="90">
        <v>253911.791226645</v>
      </c>
      <c r="FF309" s="90">
        <v>0</v>
      </c>
    </row>
    <row r="310" spans="1:162" ht="13.5" customHeight="1" x14ac:dyDescent="0.25">
      <c r="A310" s="1" t="s">
        <v>358</v>
      </c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21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 t="s">
        <v>54</v>
      </c>
      <c r="AY310" s="12" t="s">
        <v>54</v>
      </c>
      <c r="CX310" s="90">
        <v>1499563.8817376322</v>
      </c>
      <c r="CY310" s="90">
        <v>604165.97670549084</v>
      </c>
      <c r="CZ310" s="90">
        <v>990510.29269904201</v>
      </c>
      <c r="DA310" s="90">
        <v>748744.11752619687</v>
      </c>
      <c r="DB310" s="90">
        <v>1763448.0638070342</v>
      </c>
      <c r="DC310" s="90">
        <v>857119.20405018702</v>
      </c>
      <c r="DD310" s="90">
        <v>1193876.8486675126</v>
      </c>
      <c r="DE310" s="90">
        <v>1006448.9363159096</v>
      </c>
      <c r="DF310" s="90">
        <v>1930345.07954866</v>
      </c>
      <c r="DG310" s="90">
        <v>981078.09662415599</v>
      </c>
      <c r="DH310" s="90">
        <v>1231914.5376767495</v>
      </c>
      <c r="DI310" s="90">
        <v>835169.53680727887</v>
      </c>
      <c r="DJ310" s="90">
        <v>2123085.2043665373</v>
      </c>
      <c r="DK310" s="90">
        <v>690564.91979301418</v>
      </c>
      <c r="DL310" s="90">
        <v>1278055.1317889818</v>
      </c>
      <c r="DM310" s="90">
        <v>732487.26046114427</v>
      </c>
      <c r="DN310" s="90">
        <v>2250994.9910952807</v>
      </c>
      <c r="DO310" s="90">
        <v>701363.41761786595</v>
      </c>
      <c r="DP310" s="90">
        <v>1127087.7342727729</v>
      </c>
      <c r="DQ310" s="90">
        <v>769473.69737954345</v>
      </c>
      <c r="DR310" s="90">
        <v>1553707.1042567722</v>
      </c>
      <c r="DS310" s="90">
        <v>655554.87898089166</v>
      </c>
      <c r="DT310" s="90">
        <v>1199097.2909426987</v>
      </c>
      <c r="DU310" s="90">
        <v>666289.08555783704</v>
      </c>
      <c r="DV310" s="90">
        <v>1441568.0414795242</v>
      </c>
      <c r="DW310" s="90">
        <v>602733.78342407744</v>
      </c>
      <c r="DX310" s="90">
        <v>913341.02750682796</v>
      </c>
      <c r="DY310" s="90">
        <v>728164.72853688034</v>
      </c>
      <c r="DZ310" s="90">
        <v>1288070.155362776</v>
      </c>
      <c r="EA310" s="90">
        <v>457532.2896825397</v>
      </c>
      <c r="EB310" s="90">
        <v>941776.98689445364</v>
      </c>
      <c r="EC310" s="90">
        <v>550406.6171383647</v>
      </c>
      <c r="ED310" s="90">
        <v>1132801.7871015568</v>
      </c>
      <c r="EE310" s="90">
        <v>498794.22379103425</v>
      </c>
      <c r="EF310" s="90">
        <v>776650.35334346502</v>
      </c>
      <c r="EG310" s="90">
        <v>483269.6158701533</v>
      </c>
      <c r="EH310" s="90">
        <v>1058650.0075815013</v>
      </c>
      <c r="EI310" s="90">
        <v>441853.2630866426</v>
      </c>
      <c r="EJ310" s="90">
        <v>600377.51972942508</v>
      </c>
      <c r="EK310" s="90">
        <v>538566.87781469175</v>
      </c>
      <c r="EL310" s="90">
        <v>831261.47263326799</v>
      </c>
      <c r="EM310" s="90">
        <v>418171.17522871221</v>
      </c>
      <c r="EN310" s="90">
        <v>566124.97988826816</v>
      </c>
      <c r="EO310" s="90">
        <v>677081.52261985152</v>
      </c>
      <c r="EP310" s="90">
        <v>926624.66666666663</v>
      </c>
      <c r="EQ310" s="90">
        <v>444043.64679822797</v>
      </c>
      <c r="ER310" s="90">
        <v>943563.28643216076</v>
      </c>
      <c r="ES310" s="90">
        <v>536296.1342155009</v>
      </c>
      <c r="ET310" s="90">
        <v>873412.25200458197</v>
      </c>
      <c r="EU310" s="90">
        <v>508694.07458292437</v>
      </c>
      <c r="EV310" s="90">
        <v>680736.76507696183</v>
      </c>
      <c r="EW310" s="90">
        <v>662186.49702558003</v>
      </c>
      <c r="EX310" s="90">
        <v>1126440.801679261</v>
      </c>
      <c r="EY310" s="90">
        <v>520948.02245088865</v>
      </c>
      <c r="EZ310" s="90">
        <v>582860.96345363185</v>
      </c>
      <c r="FA310" s="90">
        <v>639576.66438824334</v>
      </c>
      <c r="FB310" s="90">
        <v>820926.86327326763</v>
      </c>
      <c r="FC310" s="90">
        <v>454379.4502130957</v>
      </c>
      <c r="FD310" s="90">
        <v>621939.61119221419</v>
      </c>
      <c r="FE310" s="90">
        <v>568993.05640243902</v>
      </c>
      <c r="FF310" s="90">
        <v>0</v>
      </c>
    </row>
    <row r="311" spans="1:162" ht="13.5" customHeight="1" x14ac:dyDescent="0.25">
      <c r="A311" s="1" t="s">
        <v>359</v>
      </c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21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 t="s">
        <v>54</v>
      </c>
      <c r="AY311" s="12" t="s">
        <v>54</v>
      </c>
      <c r="CX311" s="90">
        <v>124063.80748663101</v>
      </c>
      <c r="CY311" s="90">
        <v>41272.129870129873</v>
      </c>
      <c r="CZ311" s="90">
        <v>107144.28571428571</v>
      </c>
      <c r="DA311" s="90">
        <v>215311.30434782608</v>
      </c>
      <c r="DB311" s="90">
        <v>357996.3158730159</v>
      </c>
      <c r="DC311" s="90">
        <v>384747.17965116282</v>
      </c>
      <c r="DD311" s="90">
        <v>167613.73879518075</v>
      </c>
      <c r="DE311" s="90">
        <v>446556.78365878726</v>
      </c>
      <c r="DF311" s="90">
        <v>229007</v>
      </c>
      <c r="DG311" s="90">
        <v>314644.59999999998</v>
      </c>
      <c r="DH311" s="90">
        <v>194505</v>
      </c>
      <c r="DI311" s="90">
        <v>88542</v>
      </c>
      <c r="DJ311" s="90">
        <v>248432</v>
      </c>
      <c r="DK311" s="90">
        <v>143109</v>
      </c>
      <c r="DL311" s="90">
        <v>548507</v>
      </c>
      <c r="DM311" s="90">
        <v>149716.07717750827</v>
      </c>
      <c r="DN311" s="90">
        <v>363623.28143712576</v>
      </c>
      <c r="DO311" s="90">
        <v>251339</v>
      </c>
      <c r="DP311" s="90">
        <v>214184</v>
      </c>
      <c r="DQ311" s="90">
        <v>335569.44042365404</v>
      </c>
      <c r="DR311" s="90">
        <v>374916</v>
      </c>
      <c r="DS311" s="90">
        <v>158578</v>
      </c>
      <c r="DT311" s="90">
        <v>297141</v>
      </c>
      <c r="DU311" s="90">
        <v>116517</v>
      </c>
      <c r="DV311" s="90">
        <v>387793</v>
      </c>
      <c r="DW311" s="90">
        <v>98853.977105478334</v>
      </c>
      <c r="DX311" s="90">
        <v>249336</v>
      </c>
      <c r="DY311" s="90">
        <v>171380</v>
      </c>
      <c r="DZ311" s="90">
        <v>270356</v>
      </c>
      <c r="EA311" s="90">
        <v>239622.28571428571</v>
      </c>
      <c r="EB311" s="90">
        <v>307408.25266362255</v>
      </c>
      <c r="EC311" s="90">
        <v>218949</v>
      </c>
      <c r="ED311" s="90">
        <v>408960</v>
      </c>
      <c r="EE311" s="90">
        <v>125688</v>
      </c>
      <c r="EF311" s="90">
        <v>307086</v>
      </c>
      <c r="EG311" s="90">
        <v>274569</v>
      </c>
      <c r="EH311" s="90">
        <v>185992</v>
      </c>
      <c r="EI311" s="90">
        <v>225491</v>
      </c>
      <c r="EJ311" s="90">
        <v>200106</v>
      </c>
      <c r="EK311" s="90">
        <v>219408</v>
      </c>
      <c r="EL311" s="90">
        <v>349544</v>
      </c>
      <c r="EM311" s="90">
        <v>478370</v>
      </c>
      <c r="EN311" s="90">
        <v>271178</v>
      </c>
      <c r="EO311" s="90">
        <v>444194</v>
      </c>
      <c r="EP311" s="90">
        <v>295880</v>
      </c>
      <c r="EQ311" s="90">
        <v>258536</v>
      </c>
      <c r="ER311" s="90">
        <v>291984</v>
      </c>
      <c r="ES311" s="90">
        <v>447342.28108426632</v>
      </c>
      <c r="ET311" s="90">
        <v>321400</v>
      </c>
      <c r="EU311" s="90">
        <v>173021</v>
      </c>
      <c r="EV311" s="90">
        <v>198600</v>
      </c>
      <c r="EW311" s="90">
        <v>174514</v>
      </c>
      <c r="EX311" s="90">
        <v>250024</v>
      </c>
      <c r="EY311" s="90">
        <v>224218</v>
      </c>
      <c r="EZ311" s="90">
        <v>159619.45411089866</v>
      </c>
      <c r="FA311" s="90">
        <v>160786</v>
      </c>
      <c r="FB311" s="90">
        <v>317851</v>
      </c>
      <c r="FC311" s="90">
        <v>203783</v>
      </c>
      <c r="FD311" s="90">
        <v>185584</v>
      </c>
      <c r="FE311" s="90">
        <v>123061</v>
      </c>
      <c r="FF311" s="90">
        <v>0</v>
      </c>
    </row>
    <row r="312" spans="1:162" ht="13.5" customHeight="1" x14ac:dyDescent="0.25">
      <c r="A312" s="1" t="s">
        <v>360</v>
      </c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21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 t="s">
        <v>54</v>
      </c>
      <c r="AY312" s="12" t="s">
        <v>54</v>
      </c>
      <c r="CX312" s="90">
        <v>7462.7049180327867</v>
      </c>
      <c r="CY312" s="90">
        <v>159037.25881570193</v>
      </c>
      <c r="CZ312" s="90">
        <v>129655.30295685894</v>
      </c>
      <c r="DA312" s="90">
        <v>70144.607028753991</v>
      </c>
      <c r="DB312" s="90">
        <v>625169.17014270043</v>
      </c>
      <c r="DC312" s="90" t="e">
        <v>#DIV/0!</v>
      </c>
      <c r="DD312" s="90">
        <v>8414.3841059602655</v>
      </c>
      <c r="DE312" s="90">
        <v>8940.4976303317526</v>
      </c>
      <c r="DF312" s="90">
        <v>507081.72509070608</v>
      </c>
      <c r="DG312" s="90">
        <v>13337.026752455129</v>
      </c>
      <c r="DH312" s="90">
        <v>15961.165368758589</v>
      </c>
      <c r="DI312" s="90">
        <v>51939.675923004106</v>
      </c>
      <c r="DJ312" s="90">
        <v>112386.78493317134</v>
      </c>
      <c r="DK312" s="90">
        <v>78215.201203459947</v>
      </c>
      <c r="DL312" s="90">
        <v>500681.03739892185</v>
      </c>
      <c r="DM312" s="90">
        <v>399061.24176334112</v>
      </c>
      <c r="DN312" s="90">
        <v>717635.94055201695</v>
      </c>
      <c r="DO312" s="90">
        <v>241089.38424242425</v>
      </c>
      <c r="DP312" s="90">
        <v>548401.6847753186</v>
      </c>
      <c r="DQ312" s="90">
        <v>172550.57725419122</v>
      </c>
      <c r="DR312" s="90">
        <v>874769.7461381522</v>
      </c>
      <c r="DS312" s="90">
        <v>460143.30293159612</v>
      </c>
      <c r="DT312" s="90">
        <v>158436.93892045453</v>
      </c>
      <c r="DU312" s="90">
        <v>309495.24437548488</v>
      </c>
      <c r="DV312" s="90">
        <v>676100.59132809821</v>
      </c>
      <c r="DW312" s="90">
        <v>429070.62530773017</v>
      </c>
      <c r="DX312" s="90">
        <v>426948.83005977795</v>
      </c>
      <c r="DY312" s="90">
        <v>494416.6232303732</v>
      </c>
      <c r="DZ312" s="90">
        <v>471931.2072434607</v>
      </c>
      <c r="EA312" s="90">
        <v>652145.79219882644</v>
      </c>
      <c r="EB312" s="90">
        <v>469849.16449704143</v>
      </c>
      <c r="EC312" s="90">
        <v>97497.686440677964</v>
      </c>
      <c r="ED312" s="90">
        <v>182212.52038043478</v>
      </c>
      <c r="EE312" s="90">
        <v>212652.01959361392</v>
      </c>
      <c r="EF312" s="90">
        <v>83578.626881162432</v>
      </c>
      <c r="EG312" s="90">
        <v>109912.33536585367</v>
      </c>
      <c r="EH312" s="90">
        <v>439405.39141889347</v>
      </c>
      <c r="EI312" s="90">
        <v>351285.99330357142</v>
      </c>
      <c r="EJ312" s="90">
        <v>344625.1191170346</v>
      </c>
      <c r="EK312" s="90">
        <v>408322.14720476349</v>
      </c>
      <c r="EL312" s="90">
        <v>240887.35514018693</v>
      </c>
      <c r="EM312" s="90">
        <v>252019.08360477744</v>
      </c>
      <c r="EN312" s="90">
        <v>420020.51374819101</v>
      </c>
      <c r="EO312" s="90">
        <v>369536.82945154019</v>
      </c>
      <c r="EP312" s="90">
        <v>282171.43377885781</v>
      </c>
      <c r="EQ312" s="90">
        <v>731106.15030764719</v>
      </c>
      <c r="ER312" s="90">
        <v>302804.39917525777</v>
      </c>
      <c r="ES312" s="90">
        <v>375890.68493600265</v>
      </c>
      <c r="ET312" s="90">
        <v>317166.86142034549</v>
      </c>
      <c r="EU312" s="90">
        <v>385586.09122670809</v>
      </c>
      <c r="EV312" s="90">
        <v>442787.80217028386</v>
      </c>
      <c r="EW312" s="90">
        <v>485607.38596491225</v>
      </c>
      <c r="EX312" s="90">
        <v>370594.64382174204</v>
      </c>
      <c r="EY312" s="90">
        <v>254375.33153750515</v>
      </c>
      <c r="EZ312" s="90">
        <v>227511.38297872338</v>
      </c>
      <c r="FA312" s="90">
        <v>303581.61047345767</v>
      </c>
      <c r="FB312" s="90">
        <v>378808.56349475111</v>
      </c>
      <c r="FC312" s="90">
        <v>178253.34653465345</v>
      </c>
      <c r="FD312" s="90">
        <v>396734.09967992688</v>
      </c>
      <c r="FE312" s="90">
        <v>370412.80319361272</v>
      </c>
      <c r="FF312" s="90">
        <v>0</v>
      </c>
    </row>
    <row r="313" spans="1:162" ht="13.5" customHeight="1" x14ac:dyDescent="0.25">
      <c r="A313" s="1" t="s">
        <v>361</v>
      </c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22"/>
      <c r="P313" s="22"/>
      <c r="Q313" s="22"/>
      <c r="R313" s="22"/>
      <c r="S313" s="22"/>
      <c r="T313" s="22"/>
      <c r="U313" s="21"/>
      <c r="V313" s="22"/>
      <c r="W313" s="22"/>
      <c r="X313" s="22"/>
      <c r="Y313" s="22"/>
      <c r="Z313" s="22"/>
      <c r="AA313" s="22"/>
      <c r="AB313" s="22"/>
      <c r="AC313" s="22"/>
      <c r="AD313" s="22"/>
      <c r="AE313" s="24"/>
      <c r="AF313" s="24"/>
      <c r="AG313" s="24"/>
      <c r="AH313" s="24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 t="s">
        <v>54</v>
      </c>
      <c r="AY313" s="12" t="s">
        <v>54</v>
      </c>
      <c r="CX313" s="90">
        <f>SUM(CX307:CX312)</f>
        <v>3222198.6103737694</v>
      </c>
      <c r="CY313" s="90">
        <f t="shared" ref="CY313:FE313" si="21">SUM(CY307:CY312)</f>
        <v>1627203.9251562105</v>
      </c>
      <c r="CZ313" s="90">
        <f t="shared" si="21"/>
        <v>2427030.9189317487</v>
      </c>
      <c r="DA313" s="90">
        <f t="shared" si="21"/>
        <v>2263909.0011011446</v>
      </c>
      <c r="DB313" s="90">
        <f t="shared" si="21"/>
        <v>4119847.0483363173</v>
      </c>
      <c r="DC313" s="90" t="e">
        <f t="shared" si="21"/>
        <v>#DIV/0!</v>
      </c>
      <c r="DD313" s="90">
        <f t="shared" si="21"/>
        <v>3035036.3646135773</v>
      </c>
      <c r="DE313" s="90">
        <f t="shared" si="21"/>
        <v>3007354.2116311309</v>
      </c>
      <c r="DF313" s="90">
        <f t="shared" si="21"/>
        <v>4740272.2804000061</v>
      </c>
      <c r="DG313" s="90">
        <f t="shared" si="21"/>
        <v>2746849.9961614604</v>
      </c>
      <c r="DH313" s="90">
        <f t="shared" si="21"/>
        <v>3019017.7510235524</v>
      </c>
      <c r="DI313" s="90">
        <f t="shared" si="21"/>
        <v>2403669.1679296833</v>
      </c>
      <c r="DJ313" s="90">
        <f t="shared" si="21"/>
        <v>4157423.1042861142</v>
      </c>
      <c r="DK313" s="90">
        <f t="shared" si="21"/>
        <v>2251533.3215758717</v>
      </c>
      <c r="DL313" s="90">
        <f t="shared" si="21"/>
        <v>3888821.3348014532</v>
      </c>
      <c r="DM313" s="90">
        <f t="shared" si="21"/>
        <v>2460666.4623715119</v>
      </c>
      <c r="DN313" s="90">
        <f t="shared" si="21"/>
        <v>5201278.5691774422</v>
      </c>
      <c r="DO313" s="90">
        <f t="shared" si="21"/>
        <v>2837800.0381927108</v>
      </c>
      <c r="DP313" s="90">
        <f t="shared" si="21"/>
        <v>3672257.0197914965</v>
      </c>
      <c r="DQ313" s="90">
        <f t="shared" si="21"/>
        <v>2847453.4190580673</v>
      </c>
      <c r="DR313" s="90">
        <f t="shared" si="21"/>
        <v>5319907.2856256776</v>
      </c>
      <c r="DS313" s="90">
        <f t="shared" si="21"/>
        <v>3211000.8046258236</v>
      </c>
      <c r="DT313" s="90">
        <f t="shared" si="21"/>
        <v>3284334.1699754363</v>
      </c>
      <c r="DU313" s="90">
        <f t="shared" si="21"/>
        <v>2899009.0866900808</v>
      </c>
      <c r="DV313" s="90">
        <f t="shared" si="21"/>
        <v>4693736.4861189825</v>
      </c>
      <c r="DW313" s="90">
        <f t="shared" si="21"/>
        <v>2978319.8309776736</v>
      </c>
      <c r="DX313" s="90">
        <f t="shared" si="21"/>
        <v>3575817.1218382013</v>
      </c>
      <c r="DY313" s="90">
        <f t="shared" si="21"/>
        <v>3343617.5999607625</v>
      </c>
      <c r="DZ313" s="90">
        <f t="shared" si="21"/>
        <v>4319951.2217315082</v>
      </c>
      <c r="EA313" s="90">
        <f t="shared" si="21"/>
        <v>3042303.3074722318</v>
      </c>
      <c r="EB313" s="90">
        <f t="shared" si="21"/>
        <v>3511798.8233750076</v>
      </c>
      <c r="EC313" s="90">
        <f t="shared" si="21"/>
        <v>2734380.8425653717</v>
      </c>
      <c r="ED313" s="90">
        <f t="shared" si="21"/>
        <v>3878548.8516644482</v>
      </c>
      <c r="EE313" s="90">
        <f t="shared" si="21"/>
        <v>2234895.1211152645</v>
      </c>
      <c r="EF313" s="90">
        <f t="shared" si="21"/>
        <v>2711914.2303612758</v>
      </c>
      <c r="EG313" s="90">
        <f t="shared" si="21"/>
        <v>2384380.6748695211</v>
      </c>
      <c r="EH313" s="90">
        <f t="shared" si="21"/>
        <v>3602838.2423121869</v>
      </c>
      <c r="EI313" s="90">
        <f t="shared" si="21"/>
        <v>2431055.064069821</v>
      </c>
      <c r="EJ313" s="90">
        <f t="shared" si="21"/>
        <v>2438311.4962272132</v>
      </c>
      <c r="EK313" s="90">
        <f t="shared" si="21"/>
        <v>2384752.046719783</v>
      </c>
      <c r="EL313" s="90">
        <f t="shared" si="21"/>
        <v>3264369.6072293282</v>
      </c>
      <c r="EM313" s="90">
        <f t="shared" si="21"/>
        <v>2381125.087629382</v>
      </c>
      <c r="EN313" s="90">
        <f t="shared" si="21"/>
        <v>2770807.6720743258</v>
      </c>
      <c r="EO313" s="90">
        <f t="shared" si="21"/>
        <v>3766361.0058405995</v>
      </c>
      <c r="EP313" s="90">
        <f t="shared" si="21"/>
        <v>3694673.2926061698</v>
      </c>
      <c r="EQ313" s="90">
        <f t="shared" si="21"/>
        <v>3168532.273377371</v>
      </c>
      <c r="ER313" s="90">
        <f t="shared" si="21"/>
        <v>3620821.69678722</v>
      </c>
      <c r="ES313" s="90">
        <f t="shared" si="21"/>
        <v>2913254.5029998501</v>
      </c>
      <c r="ET313" s="90">
        <f t="shared" si="21"/>
        <v>3321261.6591408383</v>
      </c>
      <c r="EU313" s="90">
        <f t="shared" si="21"/>
        <v>2271046.3493114342</v>
      </c>
      <c r="EV313" s="90">
        <f t="shared" si="21"/>
        <v>2695709.9626303269</v>
      </c>
      <c r="EW313" s="90">
        <f t="shared" si="21"/>
        <v>3131074.9659558022</v>
      </c>
      <c r="EX313" s="90">
        <f t="shared" si="21"/>
        <v>4103684.7848135256</v>
      </c>
      <c r="EY313" s="90">
        <f t="shared" si="21"/>
        <v>2200546.1259960309</v>
      </c>
      <c r="EZ313" s="90">
        <f t="shared" si="21"/>
        <v>2561624.3589946837</v>
      </c>
      <c r="FA313" s="90">
        <f t="shared" si="21"/>
        <v>2309419.4249018417</v>
      </c>
      <c r="FB313" s="90">
        <f t="shared" si="21"/>
        <v>3428330.5327572464</v>
      </c>
      <c r="FC313" s="90">
        <f t="shared" si="21"/>
        <v>2335445.8158768537</v>
      </c>
      <c r="FD313" s="90">
        <f t="shared" si="21"/>
        <v>3061887.6507244152</v>
      </c>
      <c r="FE313" s="90">
        <f t="shared" si="21"/>
        <v>2623269.2111236928</v>
      </c>
      <c r="FF313" s="90">
        <v>0</v>
      </c>
    </row>
    <row r="314" spans="1:162" ht="35.25" customHeight="1" x14ac:dyDescent="0.25">
      <c r="A314" s="1" t="s">
        <v>362</v>
      </c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21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 t="s">
        <v>54</v>
      </c>
      <c r="AY314" s="12" t="s">
        <v>54</v>
      </c>
      <c r="CX314" s="90">
        <v>19362.524339802738</v>
      </c>
      <c r="CY314" s="90">
        <v>31979.549562682216</v>
      </c>
      <c r="CZ314" s="90">
        <v>49543</v>
      </c>
      <c r="DA314" s="90">
        <v>22794.807623157139</v>
      </c>
      <c r="DB314" s="90">
        <v>20259.213661379086</v>
      </c>
      <c r="DC314" s="90">
        <v>21534.201055772322</v>
      </c>
      <c r="DD314" s="90">
        <v>34861.936073059362</v>
      </c>
      <c r="DE314" s="90">
        <v>21784</v>
      </c>
      <c r="DF314" s="90">
        <v>21939</v>
      </c>
      <c r="DG314" s="90">
        <v>34232</v>
      </c>
      <c r="DH314" s="90">
        <v>28706.217982351536</v>
      </c>
      <c r="DI314" s="90">
        <v>32010</v>
      </c>
      <c r="DJ314" s="90">
        <v>25860.393546124167</v>
      </c>
      <c r="DK314" s="90">
        <v>26665</v>
      </c>
      <c r="DL314" s="90">
        <v>39299</v>
      </c>
      <c r="DM314" s="90">
        <v>54330</v>
      </c>
      <c r="DN314" s="90">
        <v>55890.228923692099</v>
      </c>
      <c r="DO314" s="90">
        <v>33573</v>
      </c>
      <c r="DP314" s="90">
        <v>58922</v>
      </c>
      <c r="DQ314" s="90">
        <v>25192.59815546772</v>
      </c>
      <c r="DR314" s="90">
        <v>17120.854422123663</v>
      </c>
      <c r="DS314" s="90">
        <v>48122</v>
      </c>
      <c r="DT314" s="90">
        <v>24953</v>
      </c>
      <c r="DU314" s="90">
        <v>81716.260600433307</v>
      </c>
      <c r="DV314" s="90">
        <v>19313.65765531583</v>
      </c>
      <c r="DW314" s="90">
        <v>49654</v>
      </c>
      <c r="DX314" s="90">
        <v>74096.775207900209</v>
      </c>
      <c r="DY314" s="90">
        <v>24246.649043139802</v>
      </c>
      <c r="DZ314" s="90">
        <v>46958.523419203746</v>
      </c>
      <c r="EA314" s="90">
        <v>31653.9056122449</v>
      </c>
      <c r="EB314" s="90">
        <v>51611</v>
      </c>
      <c r="EC314" s="90">
        <v>39667</v>
      </c>
      <c r="ED314" s="90">
        <v>15995.853288364249</v>
      </c>
      <c r="EE314" s="90">
        <v>18329.864901746725</v>
      </c>
      <c r="EF314" s="90">
        <v>23385</v>
      </c>
      <c r="EG314" s="90">
        <v>41535</v>
      </c>
      <c r="EH314" s="90">
        <v>38113.22645534898</v>
      </c>
      <c r="EI314" s="90">
        <v>22946</v>
      </c>
      <c r="EJ314" s="90">
        <v>30013</v>
      </c>
      <c r="EK314" s="90">
        <v>27682.520192307693</v>
      </c>
      <c r="EL314" s="90">
        <v>14385.47670250896</v>
      </c>
      <c r="EM314" s="90">
        <v>17424.193548387098</v>
      </c>
      <c r="EN314" s="90">
        <v>65874</v>
      </c>
      <c r="EO314" s="90">
        <v>24636.178067318131</v>
      </c>
      <c r="EP314" s="90">
        <v>15770</v>
      </c>
      <c r="EQ314" s="90">
        <v>16053.461257309944</v>
      </c>
      <c r="ER314" s="90">
        <v>19961</v>
      </c>
      <c r="ES314" s="90">
        <v>33734.581365392871</v>
      </c>
      <c r="ET314" s="90">
        <v>25297.278157610654</v>
      </c>
      <c r="EU314" s="90">
        <v>20131</v>
      </c>
      <c r="EV314" s="90">
        <v>14857.505320529457</v>
      </c>
      <c r="EW314" s="90">
        <v>33294.763428571423</v>
      </c>
      <c r="EX314" s="90">
        <v>21645.054752066117</v>
      </c>
      <c r="EY314" s="90">
        <v>17302</v>
      </c>
      <c r="EZ314" s="90">
        <v>24487.738775510203</v>
      </c>
      <c r="FA314" s="90">
        <v>36001.467391304344</v>
      </c>
      <c r="FB314" s="90">
        <v>22759.41704405105</v>
      </c>
      <c r="FC314" s="90">
        <v>54288.365810763273</v>
      </c>
      <c r="FD314" s="90">
        <v>71884.423529411768</v>
      </c>
      <c r="FE314" s="90">
        <v>28675.227042253522</v>
      </c>
      <c r="FF314" s="90">
        <v>0</v>
      </c>
    </row>
    <row r="315" spans="1:162" ht="13.5" customHeight="1" x14ac:dyDescent="0.25">
      <c r="A315" s="1" t="s">
        <v>363</v>
      </c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21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 t="s">
        <v>54</v>
      </c>
      <c r="AY315" s="12" t="s">
        <v>54</v>
      </c>
      <c r="CX315" s="90">
        <v>90635.632123258751</v>
      </c>
      <c r="CY315" s="90">
        <v>168414.09574468085</v>
      </c>
      <c r="CZ315" s="90">
        <v>63014.114296491891</v>
      </c>
      <c r="DA315" s="90">
        <v>213103.27105352882</v>
      </c>
      <c r="DB315" s="90">
        <v>90137.577083747761</v>
      </c>
      <c r="DC315" s="90">
        <v>139196.51626788199</v>
      </c>
      <c r="DD315" s="90">
        <v>54478.607151095734</v>
      </c>
      <c r="DE315" s="90">
        <v>138073.15198419231</v>
      </c>
      <c r="DF315" s="90">
        <v>97429.049195837273</v>
      </c>
      <c r="DG315" s="90">
        <v>177353.39853268702</v>
      </c>
      <c r="DH315" s="90">
        <v>219495.47859015435</v>
      </c>
      <c r="DI315" s="90">
        <v>173490.47303171793</v>
      </c>
      <c r="DJ315" s="90">
        <v>120142.32190214907</v>
      </c>
      <c r="DK315" s="90">
        <v>139710.59625574001</v>
      </c>
      <c r="DL315" s="90">
        <v>112464.21058315336</v>
      </c>
      <c r="DM315" s="90">
        <v>112620.55989631549</v>
      </c>
      <c r="DN315" s="90">
        <v>189497.69270957017</v>
      </c>
      <c r="DO315" s="90">
        <v>221157.01238549865</v>
      </c>
      <c r="DP315" s="90">
        <v>195252.20319773327</v>
      </c>
      <c r="DQ315" s="90">
        <v>242276.06907308375</v>
      </c>
      <c r="DR315" s="90">
        <v>107288.89022919179</v>
      </c>
      <c r="DS315" s="90">
        <v>210579.5928475034</v>
      </c>
      <c r="DT315" s="90">
        <v>150758.55417234002</v>
      </c>
      <c r="DU315" s="90">
        <v>392924.94016841485</v>
      </c>
      <c r="DV315" s="90">
        <v>127031.82505307856</v>
      </c>
      <c r="DW315" s="90">
        <v>266567.90972495091</v>
      </c>
      <c r="DX315" s="90">
        <v>239375.37131882203</v>
      </c>
      <c r="DY315" s="90">
        <v>189232.92216854534</v>
      </c>
      <c r="DZ315" s="90">
        <v>289805.6617974746</v>
      </c>
      <c r="EA315" s="90">
        <v>257749.2645827519</v>
      </c>
      <c r="EB315" s="90">
        <v>280365.72974350263</v>
      </c>
      <c r="EC315" s="90">
        <v>207396.77571984436</v>
      </c>
      <c r="ED315" s="90">
        <v>161378.17060367455</v>
      </c>
      <c r="EE315" s="90">
        <v>253253.51128851192</v>
      </c>
      <c r="EF315" s="90">
        <v>162490.30400249182</v>
      </c>
      <c r="EG315" s="90">
        <v>236135.03051391864</v>
      </c>
      <c r="EH315" s="90">
        <v>198781.96775723092</v>
      </c>
      <c r="EI315" s="90">
        <v>303182.55377122544</v>
      </c>
      <c r="EJ315" s="90">
        <v>141294.42744063324</v>
      </c>
      <c r="EK315" s="90">
        <v>293861.3472839329</v>
      </c>
      <c r="EL315" s="90">
        <v>156880.28815977176</v>
      </c>
      <c r="EM315" s="90">
        <v>181168.59086929332</v>
      </c>
      <c r="EN315" s="90">
        <v>155621.89640933575</v>
      </c>
      <c r="EO315" s="90">
        <v>254549.00571428571</v>
      </c>
      <c r="EP315" s="90">
        <v>204873.04699583584</v>
      </c>
      <c r="EQ315" s="90">
        <v>278793.23974042595</v>
      </c>
      <c r="ER315" s="90">
        <v>538128.37115685246</v>
      </c>
      <c r="ES315" s="90">
        <v>333528.94646873593</v>
      </c>
      <c r="ET315" s="90">
        <v>253114.34665852913</v>
      </c>
      <c r="EU315" s="90">
        <v>387860.38831168832</v>
      </c>
      <c r="EV315" s="90">
        <v>261108.17439066252</v>
      </c>
      <c r="EW315" s="90">
        <v>444439.16216504754</v>
      </c>
      <c r="EX315" s="90">
        <v>231082.52440155877</v>
      </c>
      <c r="EY315" s="90">
        <v>163229.99700419413</v>
      </c>
      <c r="EZ315" s="90">
        <v>247185.10322419397</v>
      </c>
      <c r="FA315" s="90">
        <v>349177.73485395807</v>
      </c>
      <c r="FB315" s="90">
        <v>252594.79689608637</v>
      </c>
      <c r="FC315" s="90">
        <v>366238.08918234438</v>
      </c>
      <c r="FD315" s="90">
        <v>162050.55602942745</v>
      </c>
      <c r="FE315" s="90">
        <v>288836.12041981216</v>
      </c>
      <c r="FF315" s="90">
        <v>0</v>
      </c>
    </row>
    <row r="316" spans="1:162" ht="13.5" customHeight="1" x14ac:dyDescent="0.25">
      <c r="A316" s="1" t="s">
        <v>364</v>
      </c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21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 t="s">
        <v>54</v>
      </c>
      <c r="AY316" s="12" t="s">
        <v>54</v>
      </c>
      <c r="CX316" s="90">
        <v>83874.555070517119</v>
      </c>
      <c r="CY316" s="90">
        <v>107839.69600447052</v>
      </c>
      <c r="CZ316" s="90">
        <v>113670.90866821654</v>
      </c>
      <c r="DA316" s="90">
        <v>117921.61192468619</v>
      </c>
      <c r="DB316" s="90">
        <v>56554.41990182954</v>
      </c>
      <c r="DC316" s="90">
        <v>96818.360519767768</v>
      </c>
      <c r="DD316" s="90">
        <v>94280.666426772223</v>
      </c>
      <c r="DE316" s="90">
        <v>155471.26609195402</v>
      </c>
      <c r="DF316" s="90">
        <v>105036.6178343949</v>
      </c>
      <c r="DG316" s="90">
        <v>172559.58125294396</v>
      </c>
      <c r="DH316" s="90">
        <v>121912.1143018018</v>
      </c>
      <c r="DI316" s="90">
        <v>133474.36419594768</v>
      </c>
      <c r="DJ316" s="90">
        <v>75593.71887769</v>
      </c>
      <c r="DK316" s="90">
        <v>175134.60553191492</v>
      </c>
      <c r="DL316" s="90">
        <v>78658.345174473434</v>
      </c>
      <c r="DM316" s="90">
        <v>123947.48843187661</v>
      </c>
      <c r="DN316" s="90">
        <v>124220.33003844043</v>
      </c>
      <c r="DO316" s="90">
        <v>126165.05116659845</v>
      </c>
      <c r="DP316" s="90">
        <v>100185.89306728063</v>
      </c>
      <c r="DQ316" s="90">
        <v>179882.68673415025</v>
      </c>
      <c r="DR316" s="90">
        <v>141400.16459276018</v>
      </c>
      <c r="DS316" s="90">
        <v>127286.22950819672</v>
      </c>
      <c r="DT316" s="90">
        <v>138345.86671469742</v>
      </c>
      <c r="DU316" s="90">
        <v>123844.72628398793</v>
      </c>
      <c r="DV316" s="90">
        <v>159255.96671709532</v>
      </c>
      <c r="DW316" s="90">
        <v>170062.39527389905</v>
      </c>
      <c r="DX316" s="90">
        <v>162565.47195087915</v>
      </c>
      <c r="DY316" s="90">
        <v>175605.97810858145</v>
      </c>
      <c r="DZ316" s="90">
        <v>144507.13422498209</v>
      </c>
      <c r="EA316" s="90">
        <v>237900.84811802534</v>
      </c>
      <c r="EB316" s="90">
        <v>145290.92492051848</v>
      </c>
      <c r="EC316" s="90">
        <v>209402.3382045929</v>
      </c>
      <c r="ED316" s="90">
        <v>262205.87675350701</v>
      </c>
      <c r="EE316" s="90">
        <v>284684.81603609858</v>
      </c>
      <c r="EF316" s="90">
        <v>161342.02140530478</v>
      </c>
      <c r="EG316" s="90">
        <v>207932.75379839895</v>
      </c>
      <c r="EH316" s="90">
        <v>186379.62921867779</v>
      </c>
      <c r="EI316" s="90">
        <v>339481.73674767575</v>
      </c>
      <c r="EJ316" s="90">
        <v>301550.21073298424</v>
      </c>
      <c r="EK316" s="90">
        <v>228960.25808507251</v>
      </c>
      <c r="EL316" s="90">
        <v>160463.38246608627</v>
      </c>
      <c r="EM316" s="90">
        <v>300901.74455270154</v>
      </c>
      <c r="EN316" s="90">
        <v>168727.37704918033</v>
      </c>
      <c r="EO316" s="90">
        <v>279725.98781313474</v>
      </c>
      <c r="EP316" s="90">
        <v>222623.30571947343</v>
      </c>
      <c r="EQ316" s="90">
        <v>267300.9140625</v>
      </c>
      <c r="ER316" s="90">
        <v>205851.55539385119</v>
      </c>
      <c r="ES316" s="90">
        <v>350371.52092767943</v>
      </c>
      <c r="ET316" s="90">
        <v>184773.00128259941</v>
      </c>
      <c r="EU316" s="90">
        <v>294337.3100274725</v>
      </c>
      <c r="EV316" s="90">
        <v>293738.16340674576</v>
      </c>
      <c r="EW316" s="90">
        <v>312925.76912823244</v>
      </c>
      <c r="EX316" s="90">
        <v>243572.47800484934</v>
      </c>
      <c r="EY316" s="90">
        <v>263479.69151670951</v>
      </c>
      <c r="EZ316" s="90">
        <v>219671.50582601756</v>
      </c>
      <c r="FA316" s="90">
        <v>438395.68509057123</v>
      </c>
      <c r="FB316" s="90">
        <v>224619.85499163414</v>
      </c>
      <c r="FC316" s="90">
        <v>300519.61534487212</v>
      </c>
      <c r="FD316" s="90">
        <v>201603.47029628514</v>
      </c>
      <c r="FE316" s="90">
        <v>356306.30638192821</v>
      </c>
      <c r="FF316" s="90">
        <v>0</v>
      </c>
    </row>
    <row r="317" spans="1:162" ht="13.5" customHeight="1" x14ac:dyDescent="0.25">
      <c r="A317" s="1" t="s">
        <v>365</v>
      </c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21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 t="s">
        <v>54</v>
      </c>
      <c r="AY317" s="12" t="s">
        <v>54</v>
      </c>
      <c r="CX317" s="90">
        <v>675057.04614641215</v>
      </c>
      <c r="CY317" s="90">
        <v>225546.09406155179</v>
      </c>
      <c r="CZ317" s="90">
        <v>294206.08529776678</v>
      </c>
      <c r="DA317" s="90">
        <v>290379.18279569887</v>
      </c>
      <c r="DB317" s="90">
        <v>714157.94360288978</v>
      </c>
      <c r="DC317" s="90">
        <v>283839.60697305866</v>
      </c>
      <c r="DD317" s="90">
        <v>331740.14268727705</v>
      </c>
      <c r="DE317" s="90">
        <v>233810.84372810091</v>
      </c>
      <c r="DF317" s="90">
        <v>653806.41602858598</v>
      </c>
      <c r="DG317" s="90">
        <v>302780.14937759336</v>
      </c>
      <c r="DH317" s="90">
        <v>316276.00424778764</v>
      </c>
      <c r="DI317" s="90">
        <v>260941.29945054944</v>
      </c>
      <c r="DJ317" s="90">
        <v>569699.79066478077</v>
      </c>
      <c r="DK317" s="90">
        <v>237872.69641125121</v>
      </c>
      <c r="DL317" s="90">
        <v>340359.77935054124</v>
      </c>
      <c r="DM317" s="90">
        <v>337346.70344827592</v>
      </c>
      <c r="DN317" s="90">
        <v>697671.24246199848</v>
      </c>
      <c r="DO317" s="90">
        <v>377527.17577197152</v>
      </c>
      <c r="DP317" s="90">
        <v>451315.14333895448</v>
      </c>
      <c r="DQ317" s="90">
        <v>345879.58360128617</v>
      </c>
      <c r="DR317" s="90">
        <v>568606.80994303466</v>
      </c>
      <c r="DS317" s="90">
        <v>263097.53880355699</v>
      </c>
      <c r="DT317" s="90">
        <v>388415.33967156435</v>
      </c>
      <c r="DU317" s="90">
        <v>381034.25341246295</v>
      </c>
      <c r="DV317" s="90">
        <v>555261.83099352056</v>
      </c>
      <c r="DW317" s="90">
        <v>276990.16560734465</v>
      </c>
      <c r="DX317" s="90">
        <v>379261.01029558288</v>
      </c>
      <c r="DY317" s="90">
        <v>217878.70635559128</v>
      </c>
      <c r="DZ317" s="90">
        <v>507226.53527435608</v>
      </c>
      <c r="EA317" s="90">
        <v>217950.73494983278</v>
      </c>
      <c r="EB317" s="90">
        <v>291527.26338147832</v>
      </c>
      <c r="EC317" s="90">
        <v>224231.46666666667</v>
      </c>
      <c r="ED317" s="90">
        <v>477774.81461286807</v>
      </c>
      <c r="EE317" s="90">
        <v>394665.20634920633</v>
      </c>
      <c r="EF317" s="90">
        <v>333329.66713221598</v>
      </c>
      <c r="EG317" s="90">
        <v>305798.7483870968</v>
      </c>
      <c r="EH317" s="90">
        <v>652968.07722559874</v>
      </c>
      <c r="EI317" s="90">
        <v>367176.62818003912</v>
      </c>
      <c r="EJ317" s="90">
        <v>305407.59498031496</v>
      </c>
      <c r="EK317" s="90">
        <v>242023.16775599128</v>
      </c>
      <c r="EL317" s="90">
        <v>460193.86488740618</v>
      </c>
      <c r="EM317" s="90">
        <v>376857.08117595437</v>
      </c>
      <c r="EN317" s="90">
        <v>348929.32330827072</v>
      </c>
      <c r="EO317" s="90">
        <v>365605.41270783846</v>
      </c>
      <c r="EP317" s="90">
        <v>529048.76659751032</v>
      </c>
      <c r="EQ317" s="90">
        <v>397445.53264604812</v>
      </c>
      <c r="ER317" s="90">
        <v>386032.08843125374</v>
      </c>
      <c r="ES317" s="90">
        <v>337969.38461538462</v>
      </c>
      <c r="ET317" s="90">
        <v>594078.31230008719</v>
      </c>
      <c r="EU317" s="90">
        <v>612169.65333333332</v>
      </c>
      <c r="EV317" s="90">
        <v>381431.22270742361</v>
      </c>
      <c r="EW317" s="90">
        <v>406005.69773056492</v>
      </c>
      <c r="EX317" s="90">
        <v>614313.60132669983</v>
      </c>
      <c r="EY317" s="90">
        <v>405618.24006077484</v>
      </c>
      <c r="EZ317" s="90">
        <v>464808.44051130774</v>
      </c>
      <c r="FA317" s="90">
        <v>343228.76661350345</v>
      </c>
      <c r="FB317" s="90">
        <v>478235.80756013747</v>
      </c>
      <c r="FC317" s="90">
        <v>449821.70257037942</v>
      </c>
      <c r="FD317" s="90">
        <v>444723.79622082249</v>
      </c>
      <c r="FE317" s="90">
        <v>472742.14923413564</v>
      </c>
      <c r="FF317" s="90">
        <v>0</v>
      </c>
    </row>
    <row r="318" spans="1:162" ht="13.5" customHeight="1" x14ac:dyDescent="0.25">
      <c r="A318" s="1" t="s">
        <v>366</v>
      </c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21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 t="s">
        <v>54</v>
      </c>
      <c r="AY318" s="12" t="s">
        <v>54</v>
      </c>
      <c r="CX318" s="90">
        <v>32058.496420047733</v>
      </c>
      <c r="CY318" s="90">
        <v>55953</v>
      </c>
      <c r="CZ318" s="90">
        <v>6658.9285714285716</v>
      </c>
      <c r="DA318" s="90">
        <v>16583</v>
      </c>
      <c r="DB318" s="90">
        <v>180186</v>
      </c>
      <c r="DC318" s="90">
        <v>48169</v>
      </c>
      <c r="DD318" s="90">
        <v>19692.676923076924</v>
      </c>
      <c r="DE318" s="90">
        <v>61559</v>
      </c>
      <c r="DF318" s="90">
        <v>90172</v>
      </c>
      <c r="DG318" s="90">
        <v>132943</v>
      </c>
      <c r="DH318" s="90">
        <v>35835</v>
      </c>
      <c r="DI318" s="90">
        <v>17754</v>
      </c>
      <c r="DJ318" s="90">
        <v>87999</v>
      </c>
      <c r="DK318" s="90">
        <v>67636.666666666657</v>
      </c>
      <c r="DL318" s="90">
        <v>144122</v>
      </c>
      <c r="DM318" s="90">
        <v>59715</v>
      </c>
      <c r="DN318" s="90">
        <v>66310</v>
      </c>
      <c r="DO318" s="90">
        <v>43899</v>
      </c>
      <c r="DP318" s="90">
        <v>62750</v>
      </c>
      <c r="DQ318" s="90">
        <v>21165</v>
      </c>
      <c r="DR318" s="90">
        <v>87173</v>
      </c>
      <c r="DS318" s="90">
        <v>11852.228571428572</v>
      </c>
      <c r="DT318" s="90">
        <v>119798</v>
      </c>
      <c r="DU318" s="90">
        <v>66706</v>
      </c>
      <c r="DV318" s="90">
        <v>15368.780487804879</v>
      </c>
      <c r="DW318" s="90" t="e">
        <v>#DIV/0!</v>
      </c>
      <c r="DX318" s="90">
        <v>159330</v>
      </c>
      <c r="DY318" s="90">
        <v>35029</v>
      </c>
      <c r="DZ318" s="90">
        <v>46262</v>
      </c>
      <c r="EA318" s="90">
        <v>123639.27027027027</v>
      </c>
      <c r="EB318" s="90">
        <v>7877.2631578947367</v>
      </c>
      <c r="EC318" s="90">
        <v>16220</v>
      </c>
      <c r="ED318" s="90">
        <v>51693</v>
      </c>
      <c r="EE318" s="90">
        <v>35977</v>
      </c>
      <c r="EF318" s="90">
        <v>95753</v>
      </c>
      <c r="EG318" s="90">
        <v>37538</v>
      </c>
      <c r="EH318" s="90">
        <v>91631</v>
      </c>
      <c r="EI318" s="90">
        <v>35330</v>
      </c>
      <c r="EJ318" s="90">
        <v>41189</v>
      </c>
      <c r="EK318" s="90">
        <v>79869</v>
      </c>
      <c r="EL318" s="90">
        <v>29657</v>
      </c>
      <c r="EM318" s="90">
        <v>92425</v>
      </c>
      <c r="EN318" s="90">
        <v>80515</v>
      </c>
      <c r="EO318" s="90">
        <v>91651</v>
      </c>
      <c r="EP318" s="90">
        <v>39751</v>
      </c>
      <c r="EQ318" s="90">
        <v>47810.729007633585</v>
      </c>
      <c r="ER318" s="90">
        <v>44954.233333333337</v>
      </c>
      <c r="ES318" s="90">
        <v>136272</v>
      </c>
      <c r="ET318" s="90">
        <v>245131</v>
      </c>
      <c r="EU318" s="90">
        <v>212458</v>
      </c>
      <c r="EV318" s="90">
        <v>135035</v>
      </c>
      <c r="EW318" s="90">
        <v>121427</v>
      </c>
      <c r="EX318" s="90">
        <v>30861</v>
      </c>
      <c r="EY318" s="90">
        <v>10367.01030927835</v>
      </c>
      <c r="EZ318" s="90">
        <v>0</v>
      </c>
      <c r="FA318" s="90">
        <v>32820</v>
      </c>
      <c r="FB318" s="90">
        <v>183429</v>
      </c>
      <c r="FC318" s="90">
        <v>83311.086956521744</v>
      </c>
      <c r="FD318" s="90">
        <v>93713</v>
      </c>
      <c r="FE318" s="90">
        <v>22265</v>
      </c>
      <c r="FF318" s="90">
        <v>0</v>
      </c>
    </row>
    <row r="319" spans="1:162" ht="13.5" customHeight="1" x14ac:dyDescent="0.25">
      <c r="A319" s="1" t="s">
        <v>367</v>
      </c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21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 t="s">
        <v>54</v>
      </c>
      <c r="AY319" s="12" t="s">
        <v>54</v>
      </c>
      <c r="CX319" s="90">
        <v>8413.2467532467545</v>
      </c>
      <c r="CY319" s="90">
        <v>25889.355283307814</v>
      </c>
      <c r="CZ319" s="90">
        <v>12972.433920704845</v>
      </c>
      <c r="DA319" s="90">
        <v>4615.5568627450975</v>
      </c>
      <c r="DB319" s="90">
        <v>65605.71428571429</v>
      </c>
      <c r="DC319" s="90" t="e">
        <v>#DIV/0!</v>
      </c>
      <c r="DD319" s="90">
        <v>35010.533807829182</v>
      </c>
      <c r="DE319" s="90">
        <v>18328.528481012658</v>
      </c>
      <c r="DF319" s="90">
        <v>12414.873274780426</v>
      </c>
      <c r="DG319" s="90">
        <v>18627.437817258884</v>
      </c>
      <c r="DH319" s="90">
        <v>742</v>
      </c>
      <c r="DI319" s="90">
        <v>14722.919382504289</v>
      </c>
      <c r="DJ319" s="90">
        <v>11790.321851453176</v>
      </c>
      <c r="DK319" s="90">
        <v>24681.946646341465</v>
      </c>
      <c r="DL319" s="90">
        <v>8030.9879032258068</v>
      </c>
      <c r="DM319" s="90">
        <v>11122.071428571428</v>
      </c>
      <c r="DN319" s="90">
        <v>0</v>
      </c>
      <c r="DO319" s="90">
        <v>6561.6575790621591</v>
      </c>
      <c r="DP319" s="90">
        <v>26135.31380753138</v>
      </c>
      <c r="DQ319" s="90">
        <v>8699.3125</v>
      </c>
      <c r="DR319" s="90">
        <v>17163.607594936711</v>
      </c>
      <c r="DS319" s="90">
        <v>6577.2462311557792</v>
      </c>
      <c r="DT319" s="90">
        <v>35466.448669201527</v>
      </c>
      <c r="DU319" s="90">
        <v>76509.917553191481</v>
      </c>
      <c r="DV319" s="90">
        <v>10947.392857142857</v>
      </c>
      <c r="DW319" s="90">
        <v>47772.159647404507</v>
      </c>
      <c r="DX319" s="90">
        <v>33786.60621761658</v>
      </c>
      <c r="DY319" s="90">
        <v>36593.919999999998</v>
      </c>
      <c r="DZ319" s="90">
        <v>17284.461176470588</v>
      </c>
      <c r="EA319" s="90">
        <v>79727.142857142855</v>
      </c>
      <c r="EB319" s="90">
        <v>9429.7346278317145</v>
      </c>
      <c r="EC319" s="90">
        <v>11282.003081664099</v>
      </c>
      <c r="ED319" s="90">
        <v>3025.1116071428569</v>
      </c>
      <c r="EE319" s="90">
        <v>22244.579171094581</v>
      </c>
      <c r="EF319" s="90">
        <v>16233.360739979445</v>
      </c>
      <c r="EG319" s="90">
        <v>60047.142857142855</v>
      </c>
      <c r="EH319" s="90">
        <v>2282.6666666666665</v>
      </c>
      <c r="EI319" s="90">
        <v>139671.05677867905</v>
      </c>
      <c r="EJ319" s="90">
        <v>41690.552036199093</v>
      </c>
      <c r="EK319" s="90">
        <v>2550</v>
      </c>
      <c r="EL319" s="90">
        <v>162825.96610169491</v>
      </c>
      <c r="EM319" s="90">
        <v>1344.9423076923078</v>
      </c>
      <c r="EN319" s="90">
        <v>15580.456084656085</v>
      </c>
      <c r="EO319" s="90">
        <v>1237.4013605442176</v>
      </c>
      <c r="EP319" s="90">
        <v>15871.635014836796</v>
      </c>
      <c r="EQ319" s="90">
        <v>8472.8070175438588</v>
      </c>
      <c r="ER319" s="90">
        <v>48282.805721096542</v>
      </c>
      <c r="ES319" s="90">
        <v>15242.110476190475</v>
      </c>
      <c r="ET319" s="90">
        <v>32146.94982078853</v>
      </c>
      <c r="EU319" s="90">
        <v>86613.186936936938</v>
      </c>
      <c r="EV319" s="90">
        <v>0</v>
      </c>
      <c r="EW319" s="90">
        <v>29998.857142857141</v>
      </c>
      <c r="EX319" s="90">
        <v>65351.135531135529</v>
      </c>
      <c r="EY319" s="90">
        <v>9787.6720604099246</v>
      </c>
      <c r="EZ319" s="90">
        <v>2254.1752577319585</v>
      </c>
      <c r="FA319" s="90">
        <v>0</v>
      </c>
      <c r="FB319" s="90">
        <v>19752.835016835015</v>
      </c>
      <c r="FC319" s="90">
        <v>60120.693170234459</v>
      </c>
      <c r="FD319" s="90">
        <v>13666.153846153848</v>
      </c>
      <c r="FE319" s="90">
        <v>275653.23076923075</v>
      </c>
      <c r="FF319" s="90">
        <v>0</v>
      </c>
    </row>
    <row r="320" spans="1:162" ht="13.5" customHeight="1" x14ac:dyDescent="0.25">
      <c r="A320" s="1" t="s">
        <v>368</v>
      </c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22"/>
      <c r="P320" s="22"/>
      <c r="Q320" s="22"/>
      <c r="R320" s="22"/>
      <c r="S320" s="22"/>
      <c r="T320" s="22"/>
      <c r="U320" s="21"/>
      <c r="V320" s="22"/>
      <c r="W320" s="22"/>
      <c r="X320" s="22"/>
      <c r="Y320" s="22"/>
      <c r="Z320" s="22"/>
      <c r="AA320" s="22"/>
      <c r="AB320" s="22"/>
      <c r="AC320" s="22"/>
      <c r="AD320" s="22"/>
      <c r="AE320" s="24"/>
      <c r="AF320" s="24"/>
      <c r="AG320" s="24"/>
      <c r="AH320" s="24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 t="s">
        <v>54</v>
      </c>
      <c r="AY320" s="12" t="s">
        <v>54</v>
      </c>
      <c r="CX320" s="90">
        <f>SUM(CX314:CX319)</f>
        <v>909401.50085328519</v>
      </c>
      <c r="CY320" s="90">
        <f t="shared" ref="CY320:FE320" si="22">SUM(CY314:CY319)</f>
        <v>615621.79065669328</v>
      </c>
      <c r="CZ320" s="90">
        <f t="shared" si="22"/>
        <v>540065.47075460863</v>
      </c>
      <c r="DA320" s="90">
        <f t="shared" si="22"/>
        <v>665397.43025981612</v>
      </c>
      <c r="DB320" s="90">
        <f t="shared" si="22"/>
        <v>1126900.8685355603</v>
      </c>
      <c r="DC320" s="90" t="e">
        <f t="shared" si="22"/>
        <v>#DIV/0!</v>
      </c>
      <c r="DD320" s="90">
        <f t="shared" si="22"/>
        <v>570064.5630691105</v>
      </c>
      <c r="DE320" s="90">
        <f t="shared" si="22"/>
        <v>629026.79028525995</v>
      </c>
      <c r="DF320" s="90">
        <f t="shared" si="22"/>
        <v>980797.95633359859</v>
      </c>
      <c r="DG320" s="90">
        <f t="shared" si="22"/>
        <v>838495.56698048313</v>
      </c>
      <c r="DH320" s="90">
        <f t="shared" si="22"/>
        <v>722966.8151220954</v>
      </c>
      <c r="DI320" s="90">
        <f t="shared" si="22"/>
        <v>632393.0560607193</v>
      </c>
      <c r="DJ320" s="90">
        <f t="shared" si="22"/>
        <v>891085.54684219719</v>
      </c>
      <c r="DK320" s="90">
        <f t="shared" si="22"/>
        <v>671701.5115119142</v>
      </c>
      <c r="DL320" s="90">
        <f t="shared" si="22"/>
        <v>722934.32301139378</v>
      </c>
      <c r="DM320" s="90">
        <f t="shared" si="22"/>
        <v>699081.82320503949</v>
      </c>
      <c r="DN320" s="90">
        <f t="shared" si="22"/>
        <v>1133589.4941337011</v>
      </c>
      <c r="DO320" s="90">
        <f t="shared" si="22"/>
        <v>808882.89690313081</v>
      </c>
      <c r="DP320" s="90">
        <f t="shared" si="22"/>
        <v>894560.55341149971</v>
      </c>
      <c r="DQ320" s="90">
        <f t="shared" si="22"/>
        <v>823095.25006398791</v>
      </c>
      <c r="DR320" s="90">
        <f t="shared" si="22"/>
        <v>938753.32678204705</v>
      </c>
      <c r="DS320" s="90">
        <f t="shared" si="22"/>
        <v>667514.83596184151</v>
      </c>
      <c r="DT320" s="90">
        <f t="shared" si="22"/>
        <v>857737.20922780328</v>
      </c>
      <c r="DU320" s="90">
        <f t="shared" si="22"/>
        <v>1122736.0980184907</v>
      </c>
      <c r="DV320" s="90">
        <f t="shared" si="22"/>
        <v>887179.45376395795</v>
      </c>
      <c r="DW320" s="90" t="e">
        <f t="shared" si="22"/>
        <v>#DIV/0!</v>
      </c>
      <c r="DX320" s="90">
        <f t="shared" si="22"/>
        <v>1048415.2349908008</v>
      </c>
      <c r="DY320" s="90">
        <f t="shared" si="22"/>
        <v>678587.17567585793</v>
      </c>
      <c r="DZ320" s="90">
        <f t="shared" si="22"/>
        <v>1052044.3158924871</v>
      </c>
      <c r="EA320" s="90">
        <f t="shared" si="22"/>
        <v>948621.16639026802</v>
      </c>
      <c r="EB320" s="90">
        <f t="shared" si="22"/>
        <v>786101.91583122581</v>
      </c>
      <c r="EC320" s="90">
        <f t="shared" si="22"/>
        <v>708199.58367276809</v>
      </c>
      <c r="ED320" s="90">
        <f t="shared" si="22"/>
        <v>972072.82686555677</v>
      </c>
      <c r="EE320" s="90">
        <f t="shared" si="22"/>
        <v>1009154.9777466583</v>
      </c>
      <c r="EF320" s="90">
        <f t="shared" si="22"/>
        <v>792533.35327999201</v>
      </c>
      <c r="EG320" s="90">
        <f t="shared" si="22"/>
        <v>888986.67555655714</v>
      </c>
      <c r="EH320" s="90">
        <f t="shared" si="22"/>
        <v>1170156.5673235231</v>
      </c>
      <c r="EI320" s="90">
        <f t="shared" si="22"/>
        <v>1207787.9754776196</v>
      </c>
      <c r="EJ320" s="90">
        <f t="shared" si="22"/>
        <v>861144.78519013163</v>
      </c>
      <c r="EK320" s="90">
        <f t="shared" si="22"/>
        <v>874946.29331730446</v>
      </c>
      <c r="EL320" s="90">
        <f t="shared" si="22"/>
        <v>984405.97831746796</v>
      </c>
      <c r="EM320" s="90">
        <f t="shared" si="22"/>
        <v>970121.55245402851</v>
      </c>
      <c r="EN320" s="90">
        <f t="shared" si="22"/>
        <v>835248.05285144295</v>
      </c>
      <c r="EO320" s="90">
        <f t="shared" si="22"/>
        <v>1017404.9856631212</v>
      </c>
      <c r="EP320" s="90">
        <f t="shared" si="22"/>
        <v>1027937.7543276564</v>
      </c>
      <c r="EQ320" s="90">
        <f t="shared" si="22"/>
        <v>1015876.6837314614</v>
      </c>
      <c r="ER320" s="90">
        <f t="shared" si="22"/>
        <v>1243210.0540363872</v>
      </c>
      <c r="ES320" s="90">
        <f t="shared" si="22"/>
        <v>1207118.5438533833</v>
      </c>
      <c r="ET320" s="90">
        <f t="shared" si="22"/>
        <v>1334540.888219615</v>
      </c>
      <c r="EU320" s="90">
        <f t="shared" si="22"/>
        <v>1613569.5386094311</v>
      </c>
      <c r="EV320" s="90">
        <f t="shared" si="22"/>
        <v>1086170.0658253613</v>
      </c>
      <c r="EW320" s="90">
        <f t="shared" si="22"/>
        <v>1348091.2495952733</v>
      </c>
      <c r="EX320" s="90">
        <f t="shared" si="22"/>
        <v>1206825.7940163098</v>
      </c>
      <c r="EY320" s="90">
        <f t="shared" si="22"/>
        <v>869784.61095136683</v>
      </c>
      <c r="EZ320" s="90">
        <f t="shared" si="22"/>
        <v>958406.96359476144</v>
      </c>
      <c r="FA320" s="90">
        <f t="shared" si="22"/>
        <v>1199623.6539493371</v>
      </c>
      <c r="FB320" s="90">
        <f t="shared" si="22"/>
        <v>1181391.7115087439</v>
      </c>
      <c r="FC320" s="90">
        <f t="shared" si="22"/>
        <v>1314299.5530351156</v>
      </c>
      <c r="FD320" s="90">
        <f t="shared" si="22"/>
        <v>987641.39992210071</v>
      </c>
      <c r="FE320" s="90">
        <f t="shared" si="22"/>
        <v>1444478.0338473602</v>
      </c>
      <c r="FF320" s="90">
        <v>0</v>
      </c>
    </row>
    <row r="321" spans="1:162" ht="44.25" customHeight="1" x14ac:dyDescent="0.25">
      <c r="A321" s="1" t="s">
        <v>369</v>
      </c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21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 t="s">
        <v>54</v>
      </c>
      <c r="AY321" s="12" t="s">
        <v>54</v>
      </c>
      <c r="CX321" s="90">
        <v>33836.241183623832</v>
      </c>
      <c r="CY321" s="90">
        <v>40860</v>
      </c>
      <c r="CZ321" s="90">
        <v>44891</v>
      </c>
      <c r="DA321" s="90">
        <v>45430.434019653723</v>
      </c>
      <c r="DB321" s="90">
        <v>40575</v>
      </c>
      <c r="DC321" s="90">
        <v>61051.686455923926</v>
      </c>
      <c r="DD321" s="90">
        <v>42432.807963500622</v>
      </c>
      <c r="DE321" s="90">
        <v>28275</v>
      </c>
      <c r="DF321" s="90">
        <v>50904</v>
      </c>
      <c r="DG321" s="90">
        <v>46094</v>
      </c>
      <c r="DH321" s="90">
        <v>39365</v>
      </c>
      <c r="DI321" s="90">
        <v>95264.015618577891</v>
      </c>
      <c r="DJ321" s="90">
        <v>47050</v>
      </c>
      <c r="DK321" s="90">
        <v>59004.75397472483</v>
      </c>
      <c r="DL321" s="90">
        <v>45087.492783985108</v>
      </c>
      <c r="DM321" s="90">
        <v>49756.185368148668</v>
      </c>
      <c r="DN321" s="90">
        <v>74568.981193580752</v>
      </c>
      <c r="DO321" s="90">
        <v>38560.220427005195</v>
      </c>
      <c r="DP321" s="90">
        <v>38420</v>
      </c>
      <c r="DQ321" s="90">
        <v>63533</v>
      </c>
      <c r="DR321" s="90">
        <v>41181.200941526266</v>
      </c>
      <c r="DS321" s="90">
        <v>65829</v>
      </c>
      <c r="DT321" s="90">
        <v>68129</v>
      </c>
      <c r="DU321" s="90">
        <v>59349.697779693903</v>
      </c>
      <c r="DV321" s="90">
        <v>33972.010473815462</v>
      </c>
      <c r="DW321" s="90">
        <v>37593</v>
      </c>
      <c r="DX321" s="90">
        <v>46061.745087029754</v>
      </c>
      <c r="DY321" s="90">
        <v>54483</v>
      </c>
      <c r="DZ321" s="90">
        <v>56248.722198908938</v>
      </c>
      <c r="EA321" s="90">
        <v>94621.386498516309</v>
      </c>
      <c r="EB321" s="90">
        <v>128951</v>
      </c>
      <c r="EC321" s="90">
        <v>91010.132430717145</v>
      </c>
      <c r="ED321" s="90">
        <v>35725</v>
      </c>
      <c r="EE321" s="90">
        <v>43870.403508771931</v>
      </c>
      <c r="EF321" s="90">
        <v>45982.232397232394</v>
      </c>
      <c r="EG321" s="90">
        <v>98361</v>
      </c>
      <c r="EH321" s="90">
        <v>49014</v>
      </c>
      <c r="EI321" s="90">
        <v>38665</v>
      </c>
      <c r="EJ321" s="90">
        <v>38090.741803278688</v>
      </c>
      <c r="EK321" s="90">
        <v>70157.494972577697</v>
      </c>
      <c r="EL321" s="90">
        <v>35692.207737594617</v>
      </c>
      <c r="EM321" s="90">
        <v>48467</v>
      </c>
      <c r="EN321" s="90">
        <v>47373.652443220926</v>
      </c>
      <c r="EO321" s="90">
        <v>63729.374187960158</v>
      </c>
      <c r="EP321" s="90">
        <v>49410.121596616438</v>
      </c>
      <c r="EQ321" s="90">
        <v>38243.188055908511</v>
      </c>
      <c r="ER321" s="90">
        <v>48982.19760353164</v>
      </c>
      <c r="ES321" s="90">
        <v>51215.090060040027</v>
      </c>
      <c r="ET321" s="90">
        <v>26915.784072249593</v>
      </c>
      <c r="EU321" s="90">
        <v>52897</v>
      </c>
      <c r="EV321" s="90">
        <v>86940.656045614611</v>
      </c>
      <c r="EW321" s="90">
        <v>60755.428458809612</v>
      </c>
      <c r="EX321" s="90">
        <v>56010.435709526981</v>
      </c>
      <c r="EY321" s="90">
        <v>48654</v>
      </c>
      <c r="EZ321" s="90">
        <v>43882.335089950939</v>
      </c>
      <c r="FA321" s="90">
        <v>41778.117412935324</v>
      </c>
      <c r="FB321" s="90">
        <v>43170.038200862604</v>
      </c>
      <c r="FC321" s="90">
        <v>49439.276957163958</v>
      </c>
      <c r="FD321" s="90">
        <v>44811.18691435147</v>
      </c>
      <c r="FE321" s="90">
        <v>42813.009074410162</v>
      </c>
      <c r="FF321" s="90">
        <v>0</v>
      </c>
    </row>
    <row r="322" spans="1:162" ht="13.5" customHeight="1" x14ac:dyDescent="0.25">
      <c r="A322" s="1" t="s">
        <v>370</v>
      </c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21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 t="s">
        <v>54</v>
      </c>
      <c r="AY322" s="12" t="s">
        <v>54</v>
      </c>
      <c r="CX322" s="90">
        <v>288263.96645882603</v>
      </c>
      <c r="CY322" s="90">
        <v>238226.68919282753</v>
      </c>
      <c r="CZ322" s="90">
        <v>241341.67752691905</v>
      </c>
      <c r="DA322" s="90">
        <v>227253.93418787065</v>
      </c>
      <c r="DB322" s="90">
        <v>187031.91421501237</v>
      </c>
      <c r="DC322" s="90">
        <v>187130.50510536609</v>
      </c>
      <c r="DD322" s="90">
        <v>193092.18418210518</v>
      </c>
      <c r="DE322" s="90">
        <v>291323.37548964744</v>
      </c>
      <c r="DF322" s="90">
        <v>168615.19058649123</v>
      </c>
      <c r="DG322" s="90">
        <v>248926.45434609251</v>
      </c>
      <c r="DH322" s="90">
        <v>226099.35973229224</v>
      </c>
      <c r="DI322" s="90">
        <v>266072.49057480763</v>
      </c>
      <c r="DJ322" s="90">
        <v>211757.65431021951</v>
      </c>
      <c r="DK322" s="90">
        <v>240062.14155331804</v>
      </c>
      <c r="DL322" s="90">
        <v>157184.28134277233</v>
      </c>
      <c r="DM322" s="90">
        <v>344277.39936908521</v>
      </c>
      <c r="DN322" s="90">
        <v>243973.50505050505</v>
      </c>
      <c r="DO322" s="90">
        <v>361664.62865240301</v>
      </c>
      <c r="DP322" s="90">
        <v>328748.17059615051</v>
      </c>
      <c r="DQ322" s="90">
        <v>262625.75856402476</v>
      </c>
      <c r="DR322" s="90">
        <v>173615.52512384998</v>
      </c>
      <c r="DS322" s="90">
        <v>294191.97157149832</v>
      </c>
      <c r="DT322" s="90">
        <v>307569.98951453104</v>
      </c>
      <c r="DU322" s="90">
        <v>265486.62467603578</v>
      </c>
      <c r="DV322" s="90">
        <v>238522.73932546936</v>
      </c>
      <c r="DW322" s="90">
        <v>301315.8401740336</v>
      </c>
      <c r="DX322" s="90">
        <v>315280.61526136589</v>
      </c>
      <c r="DY322" s="90">
        <v>328998.72360501689</v>
      </c>
      <c r="DZ322" s="90">
        <v>259265.1512009677</v>
      </c>
      <c r="EA322" s="90">
        <v>257178.4975007351</v>
      </c>
      <c r="EB322" s="90">
        <v>335445.3648827952</v>
      </c>
      <c r="EC322" s="90">
        <v>389151.99013279233</v>
      </c>
      <c r="ED322" s="90">
        <v>317915.80356522172</v>
      </c>
      <c r="EE322" s="90">
        <v>283198.31571335596</v>
      </c>
      <c r="EF322" s="90">
        <v>493095.77269522549</v>
      </c>
      <c r="EG322" s="90">
        <v>489349.03782472503</v>
      </c>
      <c r="EH322" s="90">
        <v>424296.357615894</v>
      </c>
      <c r="EI322" s="90">
        <v>474976.72788055497</v>
      </c>
      <c r="EJ322" s="90">
        <v>540052.09252239414</v>
      </c>
      <c r="EK322" s="90">
        <v>545103.56413260743</v>
      </c>
      <c r="EL322" s="90">
        <v>402628.15614305588</v>
      </c>
      <c r="EM322" s="90">
        <v>593668.96399333817</v>
      </c>
      <c r="EN322" s="90">
        <v>463834.64145439514</v>
      </c>
      <c r="EO322" s="90">
        <v>484080.93619053299</v>
      </c>
      <c r="EP322" s="90">
        <v>551270.19215244788</v>
      </c>
      <c r="EQ322" s="90">
        <v>714574.59048408561</v>
      </c>
      <c r="ER322" s="90">
        <v>797776.10233223822</v>
      </c>
      <c r="ES322" s="90">
        <v>615973.82504680683</v>
      </c>
      <c r="ET322" s="90">
        <v>673083.58377481671</v>
      </c>
      <c r="EU322" s="90">
        <v>684817.42123919586</v>
      </c>
      <c r="EV322" s="90">
        <v>754838.9809338589</v>
      </c>
      <c r="EW322" s="90">
        <v>885595.98393789551</v>
      </c>
      <c r="EX322" s="90">
        <v>522153.36903539585</v>
      </c>
      <c r="EY322" s="90">
        <v>788769.80816923198</v>
      </c>
      <c r="EZ322" s="90">
        <v>726608.38410544489</v>
      </c>
      <c r="FA322" s="90">
        <v>611566.60307632259</v>
      </c>
      <c r="FB322" s="90">
        <v>425189.37284894835</v>
      </c>
      <c r="FC322" s="90">
        <v>607772.59792804404</v>
      </c>
      <c r="FD322" s="90">
        <v>571800.51935303956</v>
      </c>
      <c r="FE322" s="90">
        <v>660347.18610386364</v>
      </c>
      <c r="FF322" s="90">
        <v>0</v>
      </c>
    </row>
    <row r="323" spans="1:162" ht="13.5" customHeight="1" x14ac:dyDescent="0.25">
      <c r="A323" s="1" t="s">
        <v>371</v>
      </c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21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 t="s">
        <v>54</v>
      </c>
      <c r="AY323" s="12" t="s">
        <v>54</v>
      </c>
      <c r="CX323" s="90">
        <v>210278.18097560978</v>
      </c>
      <c r="CY323" s="90">
        <v>216680.55950075315</v>
      </c>
      <c r="CZ323" s="90">
        <v>164427.84792396199</v>
      </c>
      <c r="DA323" s="90">
        <v>207516.24135243104</v>
      </c>
      <c r="DB323" s="90">
        <v>157358.08742004263</v>
      </c>
      <c r="DC323" s="90">
        <v>219778.53065038624</v>
      </c>
      <c r="DD323" s="90">
        <v>125673.94511032416</v>
      </c>
      <c r="DE323" s="90">
        <v>391182.98472385429</v>
      </c>
      <c r="DF323" s="90">
        <v>207454.3874509804</v>
      </c>
      <c r="DG323" s="90">
        <v>230850.15180180178</v>
      </c>
      <c r="DH323" s="90">
        <v>184341.0538196507</v>
      </c>
      <c r="DI323" s="90">
        <v>277016.95604968292</v>
      </c>
      <c r="DJ323" s="90">
        <v>221897.0653372434</v>
      </c>
      <c r="DK323" s="90">
        <v>229235.3419211196</v>
      </c>
      <c r="DL323" s="90">
        <v>186224.45363128491</v>
      </c>
      <c r="DM323" s="90">
        <v>394246.57502972655</v>
      </c>
      <c r="DN323" s="90">
        <v>276987.09120552416</v>
      </c>
      <c r="DO323" s="90">
        <v>352264.44102730817</v>
      </c>
      <c r="DP323" s="90">
        <v>242806.06084168336</v>
      </c>
      <c r="DQ323" s="90">
        <v>318977.75464477501</v>
      </c>
      <c r="DR323" s="90">
        <v>237413.37852585627</v>
      </c>
      <c r="DS323" s="90">
        <v>375728.37811970845</v>
      </c>
      <c r="DT323" s="90">
        <v>476938.91270103911</v>
      </c>
      <c r="DU323" s="90">
        <v>406502.2321428571</v>
      </c>
      <c r="DV323" s="90">
        <v>350648.34534628643</v>
      </c>
      <c r="DW323" s="90">
        <v>359286.01523584255</v>
      </c>
      <c r="DX323" s="90">
        <v>325198.69797077362</v>
      </c>
      <c r="DY323" s="90">
        <v>432169.34332040889</v>
      </c>
      <c r="DZ323" s="90">
        <v>323454.9891648608</v>
      </c>
      <c r="EA323" s="90">
        <v>327882.41136068309</v>
      </c>
      <c r="EB323" s="90">
        <v>392403.0475740204</v>
      </c>
      <c r="EC323" s="90">
        <v>569262.05700000003</v>
      </c>
      <c r="ED323" s="90">
        <v>349429.77363857091</v>
      </c>
      <c r="EE323" s="90">
        <v>359789.41799201717</v>
      </c>
      <c r="EF323" s="90">
        <v>374970.95372190641</v>
      </c>
      <c r="EG323" s="90">
        <v>579119.72890362795</v>
      </c>
      <c r="EH323" s="90">
        <v>355105.27708538319</v>
      </c>
      <c r="EI323" s="90">
        <v>355692.20431717212</v>
      </c>
      <c r="EJ323" s="90">
        <v>335364.42519685038</v>
      </c>
      <c r="EK323" s="90">
        <v>513513.9732997283</v>
      </c>
      <c r="EL323" s="90">
        <v>467870.15884970903</v>
      </c>
      <c r="EM323" s="90">
        <v>408122.44011466886</v>
      </c>
      <c r="EN323" s="90">
        <v>441002.70539926609</v>
      </c>
      <c r="EO323" s="90">
        <v>460659.48275862064</v>
      </c>
      <c r="EP323" s="90">
        <v>476731.27890098497</v>
      </c>
      <c r="EQ323" s="90">
        <v>436301.93018314277</v>
      </c>
      <c r="ER323" s="90">
        <v>470369.96956677403</v>
      </c>
      <c r="ES323" s="90">
        <v>652166.89558088384</v>
      </c>
      <c r="ET323" s="90">
        <v>384071.09363514377</v>
      </c>
      <c r="EU323" s="90">
        <v>417271.75865380216</v>
      </c>
      <c r="EV323" s="90">
        <v>509774.04368364433</v>
      </c>
      <c r="EW323" s="90">
        <v>711891.1568127427</v>
      </c>
      <c r="EX323" s="90">
        <v>521897.199587696</v>
      </c>
      <c r="EY323" s="90">
        <v>530319.36014019139</v>
      </c>
      <c r="EZ323" s="90">
        <v>510124.61341277539</v>
      </c>
      <c r="FA323" s="90">
        <v>563918.2604622111</v>
      </c>
      <c r="FB323" s="90">
        <v>341756.06886410981</v>
      </c>
      <c r="FC323" s="90">
        <v>459971.83615250979</v>
      </c>
      <c r="FD323" s="90">
        <v>517001.81425322214</v>
      </c>
      <c r="FE323" s="90">
        <v>601484.55729814956</v>
      </c>
      <c r="FF323" s="90">
        <v>0</v>
      </c>
    </row>
    <row r="324" spans="1:162" ht="13.5" customHeight="1" x14ac:dyDescent="0.25">
      <c r="A324" s="1" t="s">
        <v>372</v>
      </c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21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 t="s">
        <v>54</v>
      </c>
      <c r="AY324" s="12" t="s">
        <v>54</v>
      </c>
      <c r="CX324" s="90">
        <v>1276873.4921939196</v>
      </c>
      <c r="CY324" s="90">
        <v>150912.45158906135</v>
      </c>
      <c r="CZ324" s="90">
        <v>570656.92122186499</v>
      </c>
      <c r="DA324" s="90">
        <v>299597.78498293512</v>
      </c>
      <c r="DB324" s="90">
        <v>1722034.3382045927</v>
      </c>
      <c r="DC324" s="90">
        <v>111942.33615221987</v>
      </c>
      <c r="DD324" s="90">
        <v>483067.41642084566</v>
      </c>
      <c r="DE324" s="90">
        <v>291353.42072322668</v>
      </c>
      <c r="DF324" s="90">
        <v>1445679.638647343</v>
      </c>
      <c r="DG324" s="90">
        <v>158742.09041731065</v>
      </c>
      <c r="DH324" s="90">
        <v>616763.89835541346</v>
      </c>
      <c r="DI324" s="90">
        <v>242493.10828025476</v>
      </c>
      <c r="DJ324" s="90">
        <v>1844389.3702664799</v>
      </c>
      <c r="DK324" s="90">
        <v>139659.59912216532</v>
      </c>
      <c r="DL324" s="90">
        <v>573390.06073546864</v>
      </c>
      <c r="DM324" s="90">
        <v>416254.19145484042</v>
      </c>
      <c r="DN324" s="90">
        <v>1900767.3055977325</v>
      </c>
      <c r="DO324" s="90">
        <v>262879.76170607324</v>
      </c>
      <c r="DP324" s="90">
        <v>659212.22640000004</v>
      </c>
      <c r="DQ324" s="90">
        <v>410134.21792618628</v>
      </c>
      <c r="DR324" s="90">
        <v>1823134.3673143997</v>
      </c>
      <c r="DS324" s="90">
        <v>225774.5482431679</v>
      </c>
      <c r="DT324" s="90">
        <v>732532.6944351882</v>
      </c>
      <c r="DU324" s="90">
        <v>431911.70036101079</v>
      </c>
      <c r="DV324" s="90">
        <v>1711315.1744933268</v>
      </c>
      <c r="DW324" s="90">
        <v>214077.72727272726</v>
      </c>
      <c r="DX324" s="90">
        <v>709662.36961657275</v>
      </c>
      <c r="DY324" s="90">
        <v>482063.12282229972</v>
      </c>
      <c r="DZ324" s="90">
        <v>1506192.454317488</v>
      </c>
      <c r="EA324" s="90">
        <v>250486.78182778659</v>
      </c>
      <c r="EB324" s="90">
        <v>873603.79240052181</v>
      </c>
      <c r="EC324" s="90">
        <v>404552.04277608031</v>
      </c>
      <c r="ED324" s="90">
        <v>1335111.6087065297</v>
      </c>
      <c r="EE324" s="90">
        <v>212189.47205588821</v>
      </c>
      <c r="EF324" s="90">
        <v>665019.8815612382</v>
      </c>
      <c r="EG324" s="90">
        <v>371491.40118667274</v>
      </c>
      <c r="EH324" s="90">
        <v>1231990.9512701514</v>
      </c>
      <c r="EI324" s="90">
        <v>279039.0734626496</v>
      </c>
      <c r="EJ324" s="90">
        <v>613909.1562269713</v>
      </c>
      <c r="EK324" s="90">
        <v>412885.57413509063</v>
      </c>
      <c r="EL324" s="90">
        <v>1247650.715648633</v>
      </c>
      <c r="EM324" s="90">
        <v>316361.5125284738</v>
      </c>
      <c r="EN324" s="90">
        <v>757053.85609450506</v>
      </c>
      <c r="EO324" s="90">
        <v>534025.25529265252</v>
      </c>
      <c r="EP324" s="90">
        <v>1402538.7248441672</v>
      </c>
      <c r="EQ324" s="90">
        <v>287957.92626913777</v>
      </c>
      <c r="ER324" s="90">
        <v>658539.55241264566</v>
      </c>
      <c r="ES324" s="90">
        <v>644131.75981284119</v>
      </c>
      <c r="ET324" s="90">
        <v>1516427.7654135339</v>
      </c>
      <c r="EU324" s="90">
        <v>340900.14432989695</v>
      </c>
      <c r="EV324" s="90">
        <v>769963.57425742573</v>
      </c>
      <c r="EW324" s="90">
        <v>471081.23708558216</v>
      </c>
      <c r="EX324" s="90">
        <v>1692469.4786949363</v>
      </c>
      <c r="EY324" s="90">
        <v>386819.00909661228</v>
      </c>
      <c r="EZ324" s="90">
        <v>791972.76121212123</v>
      </c>
      <c r="FA324" s="90">
        <v>503356.11377909128</v>
      </c>
      <c r="FB324" s="90">
        <v>1245803.0576766855</v>
      </c>
      <c r="FC324" s="90">
        <v>255117.88662420382</v>
      </c>
      <c r="FD324" s="90">
        <v>779393.50691663625</v>
      </c>
      <c r="FE324" s="90">
        <v>439717.95559018315</v>
      </c>
      <c r="FF324" s="90">
        <v>0</v>
      </c>
    </row>
    <row r="325" spans="1:162" ht="13.5" customHeight="1" x14ac:dyDescent="0.25">
      <c r="A325" s="1" t="s">
        <v>373</v>
      </c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21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 t="s">
        <v>54</v>
      </c>
      <c r="AY325" s="12" t="s">
        <v>54</v>
      </c>
      <c r="CX325" s="90">
        <v>110165</v>
      </c>
      <c r="CY325" s="90">
        <v>23362</v>
      </c>
      <c r="CZ325" s="90">
        <v>80406</v>
      </c>
      <c r="DA325" s="90">
        <v>58959.146067415728</v>
      </c>
      <c r="DB325" s="90">
        <v>99542</v>
      </c>
      <c r="DC325" s="90">
        <v>42071</v>
      </c>
      <c r="DD325" s="90">
        <v>184901</v>
      </c>
      <c r="DE325" s="90">
        <v>197781</v>
      </c>
      <c r="DF325" s="90">
        <v>82543</v>
      </c>
      <c r="DG325" s="90">
        <v>207690</v>
      </c>
      <c r="DH325" s="90">
        <v>98792</v>
      </c>
      <c r="DI325" s="90">
        <v>121597</v>
      </c>
      <c r="DJ325" s="90">
        <v>123643</v>
      </c>
      <c r="DK325" s="90">
        <v>127505</v>
      </c>
      <c r="DL325" s="90">
        <v>110587</v>
      </c>
      <c r="DM325" s="90">
        <v>337815</v>
      </c>
      <c r="DN325" s="90">
        <v>310230</v>
      </c>
      <c r="DO325" s="90">
        <v>227902</v>
      </c>
      <c r="DP325" s="90">
        <v>129727</v>
      </c>
      <c r="DQ325" s="90">
        <v>157360</v>
      </c>
      <c r="DR325" s="90">
        <v>285886</v>
      </c>
      <c r="DS325" s="90">
        <v>187933</v>
      </c>
      <c r="DT325" s="90">
        <v>255895</v>
      </c>
      <c r="DU325" s="90">
        <v>301159</v>
      </c>
      <c r="DV325" s="90">
        <v>128255</v>
      </c>
      <c r="DW325" s="90">
        <v>108859</v>
      </c>
      <c r="DX325" s="90">
        <v>267368</v>
      </c>
      <c r="DY325" s="90">
        <v>177906</v>
      </c>
      <c r="DZ325" s="90">
        <v>239600</v>
      </c>
      <c r="EA325" s="90">
        <v>271825</v>
      </c>
      <c r="EB325" s="90">
        <v>198391</v>
      </c>
      <c r="EC325" s="90">
        <v>156973</v>
      </c>
      <c r="ED325" s="90">
        <v>178938</v>
      </c>
      <c r="EE325" s="90">
        <v>103704</v>
      </c>
      <c r="EF325" s="90">
        <v>136059</v>
      </c>
      <c r="EG325" s="90">
        <v>141992</v>
      </c>
      <c r="EH325" s="90">
        <v>166953</v>
      </c>
      <c r="EI325" s="90">
        <v>155984</v>
      </c>
      <c r="EJ325" s="90">
        <v>148700</v>
      </c>
      <c r="EK325" s="90">
        <v>398512</v>
      </c>
      <c r="EL325" s="90">
        <v>226134</v>
      </c>
      <c r="EM325" s="90">
        <v>263865</v>
      </c>
      <c r="EN325" s="90">
        <v>363216</v>
      </c>
      <c r="EO325" s="90">
        <v>135956</v>
      </c>
      <c r="EP325" s="90">
        <v>168723</v>
      </c>
      <c r="EQ325" s="90">
        <v>102579</v>
      </c>
      <c r="ER325" s="90">
        <v>262703</v>
      </c>
      <c r="ES325" s="90">
        <v>335353</v>
      </c>
      <c r="ET325" s="90">
        <v>258299</v>
      </c>
      <c r="EU325" s="90">
        <v>132716</v>
      </c>
      <c r="EV325" s="90">
        <v>143238</v>
      </c>
      <c r="EW325" s="90">
        <v>187261</v>
      </c>
      <c r="EX325" s="90">
        <v>213413</v>
      </c>
      <c r="EY325" s="90">
        <v>157169</v>
      </c>
      <c r="EZ325" s="90">
        <v>86361</v>
      </c>
      <c r="FA325" s="90">
        <v>139642</v>
      </c>
      <c r="FB325" s="90">
        <v>307377</v>
      </c>
      <c r="FC325" s="90">
        <v>57357</v>
      </c>
      <c r="FD325" s="90">
        <v>184223</v>
      </c>
      <c r="FE325" s="90">
        <v>224631</v>
      </c>
      <c r="FF325" s="90">
        <v>0</v>
      </c>
    </row>
    <row r="326" spans="1:162" ht="13.5" customHeight="1" x14ac:dyDescent="0.25">
      <c r="A326" s="1" t="s">
        <v>374</v>
      </c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21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 t="s">
        <v>54</v>
      </c>
      <c r="AY326" s="12" t="s">
        <v>54</v>
      </c>
      <c r="CX326" s="90">
        <v>16110.85</v>
      </c>
      <c r="CY326" s="90">
        <v>68203.70303781773</v>
      </c>
      <c r="CZ326" s="90">
        <v>8243.9643107067877</v>
      </c>
      <c r="DA326" s="90">
        <v>5572.5649717514125</v>
      </c>
      <c r="DB326" s="90">
        <v>35911.908496732023</v>
      </c>
      <c r="DC326" s="90">
        <v>3899.1040164778574</v>
      </c>
      <c r="DD326" s="90">
        <v>12364.337807606265</v>
      </c>
      <c r="DE326" s="90">
        <v>149390.5419450631</v>
      </c>
      <c r="DF326" s="90">
        <v>40079.244673983208</v>
      </c>
      <c r="DG326" s="90">
        <v>15532.287392325763</v>
      </c>
      <c r="DH326" s="90">
        <v>56888.5253164557</v>
      </c>
      <c r="DI326" s="90">
        <v>15370.33272394881</v>
      </c>
      <c r="DJ326" s="90">
        <v>85673.456591639871</v>
      </c>
      <c r="DK326" s="90">
        <v>14649.866159695817</v>
      </c>
      <c r="DL326" s="90">
        <v>11652.361983471073</v>
      </c>
      <c r="DM326" s="90">
        <v>51351.278921220721</v>
      </c>
      <c r="DN326" s="90">
        <v>4897.1175406871607</v>
      </c>
      <c r="DO326" s="90">
        <v>19591.315969842359</v>
      </c>
      <c r="DP326" s="90">
        <v>5556.1359223300979</v>
      </c>
      <c r="DQ326" s="90">
        <v>39634.241305890704</v>
      </c>
      <c r="DR326" s="90">
        <v>6120.2073797290986</v>
      </c>
      <c r="DS326" s="90">
        <v>105505.75824175825</v>
      </c>
      <c r="DT326" s="90">
        <v>31570.827586206895</v>
      </c>
      <c r="DU326" s="90">
        <v>8889.1930147058829</v>
      </c>
      <c r="DV326" s="90">
        <v>20835.374672489084</v>
      </c>
      <c r="DW326" s="90">
        <v>19482.265212399539</v>
      </c>
      <c r="DX326" s="90">
        <v>11813.474144209758</v>
      </c>
      <c r="DY326" s="90">
        <v>35536.95256166983</v>
      </c>
      <c r="DZ326" s="90">
        <v>9447.4452986398574</v>
      </c>
      <c r="EA326" s="90">
        <v>132001.73557046978</v>
      </c>
      <c r="EB326" s="90">
        <v>31430.989532449406</v>
      </c>
      <c r="EC326" s="90">
        <v>83525.866832917702</v>
      </c>
      <c r="ED326" s="90">
        <v>8297.1964991530203</v>
      </c>
      <c r="EE326" s="90">
        <v>28673.228770595691</v>
      </c>
      <c r="EF326" s="90">
        <v>18370.026159334127</v>
      </c>
      <c r="EG326" s="90">
        <v>42378.782608695656</v>
      </c>
      <c r="EH326" s="90">
        <v>10034.177262180974</v>
      </c>
      <c r="EI326" s="90">
        <v>66552.26739505463</v>
      </c>
      <c r="EJ326" s="90">
        <v>42911.727761485825</v>
      </c>
      <c r="EK326" s="90">
        <v>143280.9915035094</v>
      </c>
      <c r="EL326" s="90">
        <v>64996.570688030159</v>
      </c>
      <c r="EM326" s="90">
        <v>34076.957983193272</v>
      </c>
      <c r="EN326" s="90">
        <v>6306.954545454545</v>
      </c>
      <c r="EO326" s="90">
        <v>285366.18099204847</v>
      </c>
      <c r="EP326" s="90">
        <v>13987.768729641693</v>
      </c>
      <c r="EQ326" s="90">
        <v>53479.818350324371</v>
      </c>
      <c r="ER326" s="90">
        <v>79097.457846952006</v>
      </c>
      <c r="ES326" s="90">
        <v>157551.87083616588</v>
      </c>
      <c r="ET326" s="90">
        <v>201609.04944697462</v>
      </c>
      <c r="EU326" s="90">
        <v>33914.143398610235</v>
      </c>
      <c r="EV326" s="90">
        <v>11712.605729877216</v>
      </c>
      <c r="EW326" s="90">
        <v>53065.657289002556</v>
      </c>
      <c r="EX326" s="90">
        <v>5489.4465894465893</v>
      </c>
      <c r="EY326" s="90">
        <v>13786.963606735471</v>
      </c>
      <c r="EZ326" s="90">
        <v>24990.112640800999</v>
      </c>
      <c r="FA326" s="90">
        <v>15445.527931555109</v>
      </c>
      <c r="FB326" s="90">
        <v>8424.9533678756488</v>
      </c>
      <c r="FC326" s="90">
        <v>3664.7899649941655</v>
      </c>
      <c r="FD326" s="90">
        <v>41322.027649769589</v>
      </c>
      <c r="FE326" s="90">
        <v>8400.904124263523</v>
      </c>
      <c r="FF326" s="90">
        <v>0</v>
      </c>
    </row>
    <row r="327" spans="1:162" ht="13.5" customHeight="1" x14ac:dyDescent="0.25">
      <c r="A327" s="1" t="s">
        <v>375</v>
      </c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22"/>
      <c r="P327" s="22"/>
      <c r="Q327" s="22"/>
      <c r="R327" s="22"/>
      <c r="S327" s="22"/>
      <c r="T327" s="22"/>
      <c r="U327" s="21"/>
      <c r="V327" s="22"/>
      <c r="W327" s="22"/>
      <c r="X327" s="22"/>
      <c r="Y327" s="22"/>
      <c r="Z327" s="22"/>
      <c r="AA327" s="22"/>
      <c r="AB327" s="22"/>
      <c r="AC327" s="22"/>
      <c r="AD327" s="22"/>
      <c r="AE327" s="24"/>
      <c r="AF327" s="24"/>
      <c r="AG327" s="24"/>
      <c r="AH327" s="24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 t="s">
        <v>54</v>
      </c>
      <c r="AY327" s="12" t="s">
        <v>54</v>
      </c>
      <c r="CX327" s="90">
        <f>SUM(CX321:CX326)</f>
        <v>1935527.7308119794</v>
      </c>
      <c r="CY327" s="90">
        <f t="shared" ref="CY327:FE327" si="23">SUM(CY321:CY326)</f>
        <v>738245.40332045988</v>
      </c>
      <c r="CZ327" s="90">
        <f t="shared" si="23"/>
        <v>1109967.4109834528</v>
      </c>
      <c r="DA327" s="90">
        <f t="shared" si="23"/>
        <v>844330.10558205773</v>
      </c>
      <c r="DB327" s="90">
        <f t="shared" si="23"/>
        <v>2242453.2483363794</v>
      </c>
      <c r="DC327" s="90">
        <f t="shared" si="23"/>
        <v>625873.16238037392</v>
      </c>
      <c r="DD327" s="90">
        <f t="shared" si="23"/>
        <v>1041531.6914843819</v>
      </c>
      <c r="DE327" s="90">
        <f t="shared" si="23"/>
        <v>1349306.3228817915</v>
      </c>
      <c r="DF327" s="90">
        <f t="shared" si="23"/>
        <v>1995275.4613587977</v>
      </c>
      <c r="DG327" s="90">
        <f t="shared" si="23"/>
        <v>907834.98395753081</v>
      </c>
      <c r="DH327" s="90">
        <f t="shared" si="23"/>
        <v>1222249.837223812</v>
      </c>
      <c r="DI327" s="90">
        <f t="shared" si="23"/>
        <v>1017813.903247272</v>
      </c>
      <c r="DJ327" s="90">
        <f t="shared" si="23"/>
        <v>2534410.5465055825</v>
      </c>
      <c r="DK327" s="90">
        <f t="shared" si="23"/>
        <v>810116.70273102354</v>
      </c>
      <c r="DL327" s="90">
        <f t="shared" si="23"/>
        <v>1084125.6504769821</v>
      </c>
      <c r="DM327" s="90">
        <f t="shared" si="23"/>
        <v>1593700.6301430215</v>
      </c>
      <c r="DN327" s="90">
        <f t="shared" si="23"/>
        <v>2811424.0005880296</v>
      </c>
      <c r="DO327" s="90">
        <f t="shared" si="23"/>
        <v>1262862.3677826319</v>
      </c>
      <c r="DP327" s="90">
        <f t="shared" si="23"/>
        <v>1404469.5937601642</v>
      </c>
      <c r="DQ327" s="90">
        <f t="shared" si="23"/>
        <v>1252264.9724408768</v>
      </c>
      <c r="DR327" s="90">
        <f t="shared" si="23"/>
        <v>2567350.679285361</v>
      </c>
      <c r="DS327" s="90">
        <f t="shared" si="23"/>
        <v>1254962.6561761331</v>
      </c>
      <c r="DT327" s="90">
        <f t="shared" si="23"/>
        <v>1872636.4242369651</v>
      </c>
      <c r="DU327" s="90">
        <f t="shared" si="23"/>
        <v>1473298.4479743035</v>
      </c>
      <c r="DV327" s="90">
        <f t="shared" si="23"/>
        <v>2483548.6443113871</v>
      </c>
      <c r="DW327" s="90">
        <f t="shared" si="23"/>
        <v>1040613.847895003</v>
      </c>
      <c r="DX327" s="90">
        <f t="shared" si="23"/>
        <v>1675384.9020799519</v>
      </c>
      <c r="DY327" s="90">
        <f t="shared" si="23"/>
        <v>1511157.1423093954</v>
      </c>
      <c r="DZ327" s="90">
        <f t="shared" si="23"/>
        <v>2394208.7621808657</v>
      </c>
      <c r="EA327" s="90">
        <f t="shared" si="23"/>
        <v>1333995.812758191</v>
      </c>
      <c r="EB327" s="90">
        <f t="shared" si="23"/>
        <v>1960225.1943897868</v>
      </c>
      <c r="EC327" s="90">
        <f t="shared" si="23"/>
        <v>1694475.0891725076</v>
      </c>
      <c r="ED327" s="90">
        <f t="shared" si="23"/>
        <v>2225417.3824094753</v>
      </c>
      <c r="EE327" s="90">
        <f t="shared" si="23"/>
        <v>1031424.8380406289</v>
      </c>
      <c r="EF327" s="90">
        <f t="shared" si="23"/>
        <v>1733497.8665349367</v>
      </c>
      <c r="EG327" s="90">
        <f t="shared" si="23"/>
        <v>1722691.9505237213</v>
      </c>
      <c r="EH327" s="90">
        <f t="shared" si="23"/>
        <v>2237393.7632336095</v>
      </c>
      <c r="EI327" s="90">
        <f t="shared" si="23"/>
        <v>1370909.2730554312</v>
      </c>
      <c r="EJ327" s="90">
        <f t="shared" si="23"/>
        <v>1719028.1435109803</v>
      </c>
      <c r="EK327" s="90">
        <f t="shared" si="23"/>
        <v>2083453.5980435135</v>
      </c>
      <c r="EL327" s="90">
        <f t="shared" si="23"/>
        <v>2444971.8090670225</v>
      </c>
      <c r="EM327" s="90">
        <f t="shared" si="23"/>
        <v>1664561.8746196739</v>
      </c>
      <c r="EN327" s="90">
        <f t="shared" si="23"/>
        <v>2078787.8099368419</v>
      </c>
      <c r="EO327" s="90">
        <f t="shared" si="23"/>
        <v>1963817.2294218147</v>
      </c>
      <c r="EP327" s="90">
        <f t="shared" si="23"/>
        <v>2662661.0862238579</v>
      </c>
      <c r="EQ327" s="90">
        <f t="shared" si="23"/>
        <v>1633136.4533425991</v>
      </c>
      <c r="ER327" s="90">
        <f t="shared" si="23"/>
        <v>2317468.2797621419</v>
      </c>
      <c r="ES327" s="90">
        <f t="shared" si="23"/>
        <v>2456392.4413367375</v>
      </c>
      <c r="ET327" s="90">
        <f t="shared" si="23"/>
        <v>3060406.2763427184</v>
      </c>
      <c r="EU327" s="90">
        <f t="shared" si="23"/>
        <v>1662516.467621505</v>
      </c>
      <c r="EV327" s="90">
        <f t="shared" si="23"/>
        <v>2276467.8606504207</v>
      </c>
      <c r="EW327" s="90">
        <f t="shared" si="23"/>
        <v>2369650.4635840324</v>
      </c>
      <c r="EX327" s="90">
        <f t="shared" si="23"/>
        <v>3011432.9296170017</v>
      </c>
      <c r="EY327" s="90">
        <f t="shared" si="23"/>
        <v>1925518.1410127711</v>
      </c>
      <c r="EZ327" s="90">
        <f t="shared" si="23"/>
        <v>2183939.2064610934</v>
      </c>
      <c r="FA327" s="90">
        <f t="shared" si="23"/>
        <v>1875706.6226621154</v>
      </c>
      <c r="FB327" s="90">
        <f t="shared" si="23"/>
        <v>2371720.4909584816</v>
      </c>
      <c r="FC327" s="90">
        <f t="shared" si="23"/>
        <v>1433323.3876269157</v>
      </c>
      <c r="FD327" s="90">
        <f t="shared" si="23"/>
        <v>2138552.0550870188</v>
      </c>
      <c r="FE327" s="90">
        <f t="shared" si="23"/>
        <v>1977394.6121908701</v>
      </c>
      <c r="FF327" s="90">
        <v>0</v>
      </c>
    </row>
    <row r="328" spans="1:162" ht="45" customHeight="1" x14ac:dyDescent="0.25">
      <c r="A328" s="1" t="s">
        <v>376</v>
      </c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21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 t="s">
        <v>54</v>
      </c>
      <c r="AY328" s="12" t="s">
        <v>54</v>
      </c>
      <c r="CX328" s="90">
        <v>14715.818233781081</v>
      </c>
      <c r="CY328" s="90">
        <v>24903.317555938036</v>
      </c>
      <c r="CZ328" s="90">
        <v>20179</v>
      </c>
      <c r="DA328" s="90">
        <v>47185.784298176048</v>
      </c>
      <c r="DB328" s="90">
        <v>27714.904709446433</v>
      </c>
      <c r="DC328" s="90">
        <v>20314.413760152893</v>
      </c>
      <c r="DD328" s="90">
        <v>41159.801082543978</v>
      </c>
      <c r="DE328" s="90">
        <v>29578.394481349002</v>
      </c>
      <c r="DF328" s="90">
        <v>16935.615759849908</v>
      </c>
      <c r="DG328" s="90">
        <v>30197.537112010799</v>
      </c>
      <c r="DH328" s="90">
        <v>30895</v>
      </c>
      <c r="DI328" s="90">
        <v>43546</v>
      </c>
      <c r="DJ328" s="90">
        <v>38361</v>
      </c>
      <c r="DK328" s="90">
        <v>37933.22228933857</v>
      </c>
      <c r="DL328" s="90">
        <v>30272</v>
      </c>
      <c r="DM328" s="90">
        <v>38847</v>
      </c>
      <c r="DN328" s="90">
        <v>22723</v>
      </c>
      <c r="DO328" s="90">
        <v>24474</v>
      </c>
      <c r="DP328" s="90">
        <v>29339</v>
      </c>
      <c r="DQ328" s="90">
        <v>29355</v>
      </c>
      <c r="DR328" s="90">
        <v>46859.488557936798</v>
      </c>
      <c r="DS328" s="90">
        <v>19180.621641426478</v>
      </c>
      <c r="DT328" s="90">
        <v>36779.760544217694</v>
      </c>
      <c r="DU328" s="90">
        <v>49374.278697277092</v>
      </c>
      <c r="DV328" s="90">
        <v>33074.850181598064</v>
      </c>
      <c r="DW328" s="90">
        <v>42970.120041483016</v>
      </c>
      <c r="DX328" s="90">
        <v>29695.870913663039</v>
      </c>
      <c r="DY328" s="90">
        <v>54494</v>
      </c>
      <c r="DZ328" s="90">
        <v>47260.371402327008</v>
      </c>
      <c r="EA328" s="90">
        <v>23963</v>
      </c>
      <c r="EB328" s="90">
        <v>40442.617561194696</v>
      </c>
      <c r="EC328" s="90">
        <v>38186.683036832874</v>
      </c>
      <c r="ED328" s="90">
        <v>37961.533563362609</v>
      </c>
      <c r="EE328" s="90">
        <v>48080.56826390561</v>
      </c>
      <c r="EF328" s="90">
        <v>30887.302904564316</v>
      </c>
      <c r="EG328" s="90">
        <v>31216.200456621009</v>
      </c>
      <c r="EH328" s="90">
        <v>39173.75879396985</v>
      </c>
      <c r="EI328" s="90">
        <v>62686.371213846513</v>
      </c>
      <c r="EJ328" s="90">
        <v>66014</v>
      </c>
      <c r="EK328" s="90">
        <v>51735.654527559054</v>
      </c>
      <c r="EL328" s="90">
        <v>31576.655974338413</v>
      </c>
      <c r="EM328" s="90">
        <v>34472.906373894482</v>
      </c>
      <c r="EN328" s="90">
        <v>32116</v>
      </c>
      <c r="EO328" s="90">
        <v>37903</v>
      </c>
      <c r="EP328" s="90">
        <v>15909.08843797856</v>
      </c>
      <c r="EQ328" s="90">
        <v>26071.17858508604</v>
      </c>
      <c r="ER328" s="90">
        <v>33564.608516483517</v>
      </c>
      <c r="ES328" s="90">
        <v>27063</v>
      </c>
      <c r="ET328" s="90">
        <v>19582.480867346942</v>
      </c>
      <c r="EU328" s="90">
        <v>21304.966584917227</v>
      </c>
      <c r="EV328" s="90">
        <v>39226.846961740441</v>
      </c>
      <c r="EW328" s="90">
        <v>62792.031547928578</v>
      </c>
      <c r="EX328" s="90">
        <v>17188.277503628444</v>
      </c>
      <c r="EY328" s="90">
        <v>23627.798165137614</v>
      </c>
      <c r="EZ328" s="90">
        <v>42782.801691963177</v>
      </c>
      <c r="FA328" s="90">
        <v>31567.798771846949</v>
      </c>
      <c r="FB328" s="90">
        <v>24372.506150061501</v>
      </c>
      <c r="FC328" s="90">
        <v>49021.877573428494</v>
      </c>
      <c r="FD328" s="90">
        <v>28739.423076923078</v>
      </c>
      <c r="FE328" s="90">
        <v>23613</v>
      </c>
      <c r="FF328" s="90">
        <v>0</v>
      </c>
    </row>
    <row r="329" spans="1:162" ht="13.5" customHeight="1" x14ac:dyDescent="0.25">
      <c r="A329" s="1" t="s">
        <v>377</v>
      </c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21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 t="s">
        <v>54</v>
      </c>
      <c r="AY329" s="12" t="s">
        <v>54</v>
      </c>
      <c r="CX329" s="90">
        <v>105461.29467240238</v>
      </c>
      <c r="CY329" s="90">
        <v>95185.908796296309</v>
      </c>
      <c r="CZ329" s="90">
        <v>74433.894756209746</v>
      </c>
      <c r="DA329" s="90">
        <v>163162.95629060839</v>
      </c>
      <c r="DB329" s="90">
        <v>95225.621212121201</v>
      </c>
      <c r="DC329" s="90">
        <v>111707.90672052883</v>
      </c>
      <c r="DD329" s="90">
        <v>105929.55256166984</v>
      </c>
      <c r="DE329" s="90">
        <v>187321.66799468792</v>
      </c>
      <c r="DF329" s="90">
        <v>115479.16684067655</v>
      </c>
      <c r="DG329" s="90">
        <v>136684.03279483036</v>
      </c>
      <c r="DH329" s="90">
        <v>123638.55372297838</v>
      </c>
      <c r="DI329" s="90">
        <v>177607.38653064755</v>
      </c>
      <c r="DJ329" s="90">
        <v>164281.18230088495</v>
      </c>
      <c r="DK329" s="90">
        <v>177260.53274280293</v>
      </c>
      <c r="DL329" s="90">
        <v>168819.81904414447</v>
      </c>
      <c r="DM329" s="90">
        <v>126406.79202046037</v>
      </c>
      <c r="DN329" s="90">
        <v>126180.44077134985</v>
      </c>
      <c r="DO329" s="90">
        <v>155628.74143228552</v>
      </c>
      <c r="DP329" s="90">
        <v>169910.3180498108</v>
      </c>
      <c r="DQ329" s="90">
        <v>280957.04470280005</v>
      </c>
      <c r="DR329" s="90">
        <v>167991.05087281796</v>
      </c>
      <c r="DS329" s="90">
        <v>474754.36699128652</v>
      </c>
      <c r="DT329" s="90">
        <v>367234.43135075044</v>
      </c>
      <c r="DU329" s="90">
        <v>268202.590172956</v>
      </c>
      <c r="DV329" s="90">
        <v>169576.17083333334</v>
      </c>
      <c r="DW329" s="90">
        <v>225808.13414634144</v>
      </c>
      <c r="DX329" s="90">
        <v>253852.07405355494</v>
      </c>
      <c r="DY329" s="90">
        <v>297227.15076923079</v>
      </c>
      <c r="DZ329" s="90">
        <v>154822.31795790419</v>
      </c>
      <c r="EA329" s="90">
        <v>229359.78553198979</v>
      </c>
      <c r="EB329" s="90">
        <v>379126.31205317244</v>
      </c>
      <c r="EC329" s="90">
        <v>359760.23124460102</v>
      </c>
      <c r="ED329" s="90">
        <v>257993.31133333335</v>
      </c>
      <c r="EE329" s="90">
        <v>161860.10198845415</v>
      </c>
      <c r="EF329" s="90">
        <v>281600.1959299802</v>
      </c>
      <c r="EG329" s="90">
        <v>442805.17917675548</v>
      </c>
      <c r="EH329" s="90">
        <v>199195.02941176473</v>
      </c>
      <c r="EI329" s="90">
        <v>249765.60441485635</v>
      </c>
      <c r="EJ329" s="90">
        <v>516364.64161490684</v>
      </c>
      <c r="EK329" s="90">
        <v>276601.08960618934</v>
      </c>
      <c r="EL329" s="90">
        <v>171627.82879522565</v>
      </c>
      <c r="EM329" s="90">
        <v>307682.01419221499</v>
      </c>
      <c r="EN329" s="90">
        <v>463433.26407458633</v>
      </c>
      <c r="EO329" s="90">
        <v>241333.78577048445</v>
      </c>
      <c r="EP329" s="90">
        <v>300108.81615906581</v>
      </c>
      <c r="EQ329" s="90">
        <v>414222.94952465995</v>
      </c>
      <c r="ER329" s="90">
        <v>426829.12770721386</v>
      </c>
      <c r="ES329" s="90">
        <v>322545.7215553039</v>
      </c>
      <c r="ET329" s="90">
        <v>435429.01392961876</v>
      </c>
      <c r="EU329" s="90">
        <v>422595.82678975788</v>
      </c>
      <c r="EV329" s="90">
        <v>438023.90025154362</v>
      </c>
      <c r="EW329" s="90">
        <v>496445.21464877931</v>
      </c>
      <c r="EX329" s="90">
        <v>380666.13985498337</v>
      </c>
      <c r="EY329" s="90">
        <v>443850.66544021026</v>
      </c>
      <c r="EZ329" s="90">
        <v>458201.83235817857</v>
      </c>
      <c r="FA329" s="90">
        <v>491775.78964521142</v>
      </c>
      <c r="FB329" s="90">
        <v>460265.40767954494</v>
      </c>
      <c r="FC329" s="90">
        <v>501159.99961275334</v>
      </c>
      <c r="FD329" s="90">
        <v>566995.2927418726</v>
      </c>
      <c r="FE329" s="90">
        <v>831412.21161601611</v>
      </c>
      <c r="FF329" s="90">
        <v>0</v>
      </c>
    </row>
    <row r="330" spans="1:162" ht="13.5" customHeight="1" x14ac:dyDescent="0.25">
      <c r="A330" s="1" t="s">
        <v>378</v>
      </c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21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 t="s">
        <v>54</v>
      </c>
      <c r="AY330" s="12" t="s">
        <v>54</v>
      </c>
      <c r="CX330" s="90">
        <v>71342.307266009855</v>
      </c>
      <c r="CY330" s="90">
        <v>149909.29954614223</v>
      </c>
      <c r="CZ330" s="90">
        <v>96286.899942163102</v>
      </c>
      <c r="DA330" s="90">
        <v>96802.430870519398</v>
      </c>
      <c r="DB330" s="90">
        <v>81487.186755736271</v>
      </c>
      <c r="DC330" s="90">
        <v>75262.98131622978</v>
      </c>
      <c r="DD330" s="90">
        <v>101386.75007790589</v>
      </c>
      <c r="DE330" s="90">
        <v>143675.40433001754</v>
      </c>
      <c r="DF330" s="90">
        <v>114393.5447203111</v>
      </c>
      <c r="DG330" s="90">
        <v>88724.76923076922</v>
      </c>
      <c r="DH330" s="90">
        <v>105652.36488340193</v>
      </c>
      <c r="DI330" s="90">
        <v>136865.36905559278</v>
      </c>
      <c r="DJ330" s="90">
        <v>154031.06287425148</v>
      </c>
      <c r="DK330" s="90">
        <v>74041.358280657398</v>
      </c>
      <c r="DL330" s="90">
        <v>143083.90776403813</v>
      </c>
      <c r="DM330" s="90">
        <v>148445.22791200865</v>
      </c>
      <c r="DN330" s="90">
        <v>84535.344857896271</v>
      </c>
      <c r="DO330" s="90">
        <v>97880.77493551161</v>
      </c>
      <c r="DP330" s="90">
        <v>125163.26498281272</v>
      </c>
      <c r="DQ330" s="90">
        <v>136759.33745476478</v>
      </c>
      <c r="DR330" s="90">
        <v>152931.9306727011</v>
      </c>
      <c r="DS330" s="90">
        <v>102293.91914816819</v>
      </c>
      <c r="DT330" s="90">
        <v>184153.1287520951</v>
      </c>
      <c r="DU330" s="90">
        <v>192227.81655448949</v>
      </c>
      <c r="DV330" s="90">
        <v>157685.12097407697</v>
      </c>
      <c r="DW330" s="90">
        <v>148269.43404255318</v>
      </c>
      <c r="DX330" s="90">
        <v>202818.79947152085</v>
      </c>
      <c r="DY330" s="90">
        <v>149865.74003919007</v>
      </c>
      <c r="DZ330" s="90">
        <v>158771.37594914358</v>
      </c>
      <c r="EA330" s="90">
        <v>141659.10716171036</v>
      </c>
      <c r="EB330" s="90">
        <v>214337.45806290564</v>
      </c>
      <c r="EC330" s="90">
        <v>319678.23260643822</v>
      </c>
      <c r="ED330" s="90">
        <v>130783.5747696669</v>
      </c>
      <c r="EE330" s="90">
        <v>138098.82771285475</v>
      </c>
      <c r="EF330" s="90">
        <v>220037.56874251497</v>
      </c>
      <c r="EG330" s="90">
        <v>149051.69636758769</v>
      </c>
      <c r="EH330" s="90">
        <v>266224.17272727273</v>
      </c>
      <c r="EI330" s="90">
        <v>182772.5850939728</v>
      </c>
      <c r="EJ330" s="90">
        <v>192700.67891793174</v>
      </c>
      <c r="EK330" s="90">
        <v>214306.82421209541</v>
      </c>
      <c r="EL330" s="90">
        <v>189009.36573445561</v>
      </c>
      <c r="EM330" s="90">
        <v>162269.10898236846</v>
      </c>
      <c r="EN330" s="90">
        <v>313428.5090770736</v>
      </c>
      <c r="EO330" s="90">
        <v>234845.81917006377</v>
      </c>
      <c r="EP330" s="90">
        <v>141255.20635415043</v>
      </c>
      <c r="EQ330" s="90">
        <v>193516.03505317052</v>
      </c>
      <c r="ER330" s="90">
        <v>290179.81362275447</v>
      </c>
      <c r="ES330" s="90">
        <v>415071.88937787554</v>
      </c>
      <c r="ET330" s="90">
        <v>238845.8905337498</v>
      </c>
      <c r="EU330" s="90">
        <v>260709.73210112599</v>
      </c>
      <c r="EV330" s="90">
        <v>198352.38713896458</v>
      </c>
      <c r="EW330" s="90">
        <v>310733.34313643578</v>
      </c>
      <c r="EX330" s="90">
        <v>176658.23170998035</v>
      </c>
      <c r="EY330" s="90">
        <v>356832.4584668926</v>
      </c>
      <c r="EZ330" s="90">
        <v>229443.72900801108</v>
      </c>
      <c r="FA330" s="90">
        <v>301335.62314784323</v>
      </c>
      <c r="FB330" s="90">
        <v>200601.92072752229</v>
      </c>
      <c r="FC330" s="90">
        <v>324414.79155238619</v>
      </c>
      <c r="FD330" s="90">
        <v>228458.02457905939</v>
      </c>
      <c r="FE330" s="90">
        <v>301349.29460901849</v>
      </c>
      <c r="FF330" s="90">
        <v>0</v>
      </c>
    </row>
    <row r="331" spans="1:162" ht="13.5" customHeight="1" x14ac:dyDescent="0.25">
      <c r="A331" s="1" t="s">
        <v>379</v>
      </c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21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 t="s">
        <v>54</v>
      </c>
      <c r="AY331" s="12" t="s">
        <v>54</v>
      </c>
      <c r="CX331" s="90">
        <v>905493.6844816485</v>
      </c>
      <c r="CY331" s="90">
        <v>159886.87797147385</v>
      </c>
      <c r="CZ331" s="90">
        <v>389668.44827586209</v>
      </c>
      <c r="DA331" s="90">
        <v>194725.15127388533</v>
      </c>
      <c r="DB331" s="90">
        <v>661211.82691552059</v>
      </c>
      <c r="DC331" s="90">
        <v>189227.31182795699</v>
      </c>
      <c r="DD331" s="90">
        <v>416792.52539631189</v>
      </c>
      <c r="DE331" s="90">
        <v>233482.59790491537</v>
      </c>
      <c r="DF331" s="90">
        <v>607651.46821052628</v>
      </c>
      <c r="DG331" s="90">
        <v>172698.35853468432</v>
      </c>
      <c r="DH331" s="90">
        <v>374427.77680448495</v>
      </c>
      <c r="DI331" s="90">
        <v>238072.08333333334</v>
      </c>
      <c r="DJ331" s="90">
        <v>722259.83043382515</v>
      </c>
      <c r="DK331" s="90">
        <v>138811.45052473762</v>
      </c>
      <c r="DL331" s="90">
        <v>385757.8337276107</v>
      </c>
      <c r="DM331" s="90">
        <v>264932.47189623228</v>
      </c>
      <c r="DN331" s="90">
        <v>706173.7537053182</v>
      </c>
      <c r="DO331" s="90">
        <v>160005.81227436822</v>
      </c>
      <c r="DP331" s="90">
        <v>441056.78603137017</v>
      </c>
      <c r="DQ331" s="90">
        <v>285147.82955174323</v>
      </c>
      <c r="DR331" s="90">
        <v>664920.14035087719</v>
      </c>
      <c r="DS331" s="90">
        <v>226516.11248454882</v>
      </c>
      <c r="DT331" s="90">
        <v>447400.99872220802</v>
      </c>
      <c r="DU331" s="90">
        <v>404042.29307805595</v>
      </c>
      <c r="DV331" s="90">
        <v>787309.66285714286</v>
      </c>
      <c r="DW331" s="90">
        <v>245507.77783754707</v>
      </c>
      <c r="DX331" s="90">
        <v>473766.70562454342</v>
      </c>
      <c r="DY331" s="90">
        <v>345549.27131782949</v>
      </c>
      <c r="DZ331" s="90">
        <v>723950.61280714814</v>
      </c>
      <c r="EA331" s="90">
        <v>296373.0401069519</v>
      </c>
      <c r="EB331" s="90">
        <v>508241.05596330273</v>
      </c>
      <c r="EC331" s="90">
        <v>337198.97248624312</v>
      </c>
      <c r="ED331" s="90">
        <v>823632.80438010395</v>
      </c>
      <c r="EE331" s="90">
        <v>259562.37611314826</v>
      </c>
      <c r="EF331" s="90">
        <v>583852.22339405562</v>
      </c>
      <c r="EG331" s="90">
        <v>369253.86032028473</v>
      </c>
      <c r="EH331" s="90">
        <v>720698.37611940294</v>
      </c>
      <c r="EI331" s="90">
        <v>250866.45845697328</v>
      </c>
      <c r="EJ331" s="90">
        <v>608715.0982379918</v>
      </c>
      <c r="EK331" s="90">
        <v>470652.85411471321</v>
      </c>
      <c r="EL331" s="90">
        <v>640490.59396355343</v>
      </c>
      <c r="EM331" s="90">
        <v>274001.88399071927</v>
      </c>
      <c r="EN331" s="90">
        <v>575994.7216783216</v>
      </c>
      <c r="EO331" s="90">
        <v>426198.74656488548</v>
      </c>
      <c r="EP331" s="90">
        <v>772140.61698013707</v>
      </c>
      <c r="EQ331" s="90">
        <v>346455.53846153844</v>
      </c>
      <c r="ER331" s="90">
        <v>612432.93779160187</v>
      </c>
      <c r="ES331" s="90">
        <v>431814.51275510207</v>
      </c>
      <c r="ET331" s="90">
        <v>631963.22683381336</v>
      </c>
      <c r="EU331" s="90">
        <v>297273.71865121182</v>
      </c>
      <c r="EV331" s="90">
        <v>615581.15585509688</v>
      </c>
      <c r="EW331" s="90">
        <v>411465.60846372688</v>
      </c>
      <c r="EX331" s="90">
        <v>927650.39471753477</v>
      </c>
      <c r="EY331" s="90">
        <v>356596.43173277663</v>
      </c>
      <c r="EZ331" s="90">
        <v>604667.10593322117</v>
      </c>
      <c r="FA331" s="90">
        <v>371916.86392009986</v>
      </c>
      <c r="FB331" s="90">
        <v>906900.90391340549</v>
      </c>
      <c r="FC331" s="90">
        <v>337427.24636542238</v>
      </c>
      <c r="FD331" s="90">
        <v>669582.30688753282</v>
      </c>
      <c r="FE331" s="90">
        <v>453825.95555555559</v>
      </c>
      <c r="FF331" s="90">
        <v>0</v>
      </c>
    </row>
    <row r="332" spans="1:162" ht="13.5" customHeight="1" x14ac:dyDescent="0.25">
      <c r="A332" s="1" t="s">
        <v>380</v>
      </c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21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 t="s">
        <v>54</v>
      </c>
      <c r="AY332" s="12" t="s">
        <v>54</v>
      </c>
      <c r="CX332" s="90">
        <v>3073</v>
      </c>
      <c r="CY332" s="90">
        <v>32231</v>
      </c>
      <c r="CZ332" s="90">
        <v>86040</v>
      </c>
      <c r="DA332" s="90">
        <v>215515</v>
      </c>
      <c r="DB332" s="90">
        <v>35197.916174734353</v>
      </c>
      <c r="DC332" s="90">
        <v>50132</v>
      </c>
      <c r="DD332" s="90">
        <v>113214</v>
      </c>
      <c r="DE332" s="90">
        <v>135886</v>
      </c>
      <c r="DF332" s="90">
        <v>27649</v>
      </c>
      <c r="DG332" s="90">
        <v>163309</v>
      </c>
      <c r="DH332" s="90">
        <v>107875</v>
      </c>
      <c r="DI332" s="90">
        <v>314415</v>
      </c>
      <c r="DJ332" s="90">
        <v>86829</v>
      </c>
      <c r="DK332" s="90">
        <v>54458</v>
      </c>
      <c r="DL332" s="90">
        <v>163709</v>
      </c>
      <c r="DM332" s="90">
        <v>139621</v>
      </c>
      <c r="DN332" s="90">
        <v>119000</v>
      </c>
      <c r="DO332" s="90">
        <v>97991</v>
      </c>
      <c r="DP332" s="90">
        <v>368622</v>
      </c>
      <c r="DQ332" s="90">
        <v>406304</v>
      </c>
      <c r="DR332" s="90">
        <v>226744</v>
      </c>
      <c r="DS332" s="90">
        <v>56235</v>
      </c>
      <c r="DT332" s="90">
        <v>307475</v>
      </c>
      <c r="DU332" s="90">
        <v>222750</v>
      </c>
      <c r="DV332" s="90">
        <v>422053</v>
      </c>
      <c r="DW332" s="90">
        <v>150104</v>
      </c>
      <c r="DX332" s="90">
        <v>134385</v>
      </c>
      <c r="DY332" s="90">
        <v>124099</v>
      </c>
      <c r="DZ332" s="90">
        <v>337117</v>
      </c>
      <c r="EA332" s="90">
        <v>116777</v>
      </c>
      <c r="EB332" s="90">
        <v>156497</v>
      </c>
      <c r="EC332" s="90">
        <v>110004</v>
      </c>
      <c r="ED332" s="90">
        <v>71134</v>
      </c>
      <c r="EE332" s="90">
        <v>89769</v>
      </c>
      <c r="EF332" s="90">
        <v>45518</v>
      </c>
      <c r="EG332" s="90">
        <v>209392</v>
      </c>
      <c r="EH332" s="90">
        <v>78335</v>
      </c>
      <c r="EI332" s="90">
        <v>87531</v>
      </c>
      <c r="EJ332" s="90">
        <v>210974</v>
      </c>
      <c r="EK332" s="90">
        <v>91624</v>
      </c>
      <c r="EL332" s="90">
        <v>70379</v>
      </c>
      <c r="EM332" s="90">
        <v>137845</v>
      </c>
      <c r="EN332" s="90">
        <v>158191</v>
      </c>
      <c r="EO332" s="90">
        <v>115599</v>
      </c>
      <c r="EP332" s="90">
        <v>189650</v>
      </c>
      <c r="EQ332" s="90">
        <v>43816</v>
      </c>
      <c r="ER332" s="90">
        <v>200528</v>
      </c>
      <c r="ES332" s="90">
        <v>118319</v>
      </c>
      <c r="ET332" s="90">
        <v>81988</v>
      </c>
      <c r="EU332" s="90">
        <v>168591</v>
      </c>
      <c r="EV332" s="90">
        <v>86677</v>
      </c>
      <c r="EW332" s="90">
        <v>149677</v>
      </c>
      <c r="EX332" s="90">
        <v>285232</v>
      </c>
      <c r="EY332" s="90">
        <v>125949</v>
      </c>
      <c r="EZ332" s="90">
        <v>36293</v>
      </c>
      <c r="FA332" s="90">
        <v>149693</v>
      </c>
      <c r="FB332" s="90">
        <v>72763</v>
      </c>
      <c r="FC332" s="90">
        <v>182956</v>
      </c>
      <c r="FD332" s="90">
        <v>96283</v>
      </c>
      <c r="FE332" s="90">
        <v>232298</v>
      </c>
      <c r="FF332" s="90">
        <v>0</v>
      </c>
    </row>
    <row r="333" spans="1:162" ht="13.5" customHeight="1" x14ac:dyDescent="0.25">
      <c r="A333" s="1" t="s">
        <v>381</v>
      </c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21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 t="s">
        <v>54</v>
      </c>
      <c r="AY333" s="12" t="s">
        <v>54</v>
      </c>
      <c r="CX333" s="90">
        <v>31764.577981651379</v>
      </c>
      <c r="CY333" s="90">
        <v>12914.083790133125</v>
      </c>
      <c r="CZ333" s="90">
        <v>37380.970902612826</v>
      </c>
      <c r="DA333" s="90">
        <v>10469.731080088171</v>
      </c>
      <c r="DB333" s="90">
        <v>37038.857142857138</v>
      </c>
      <c r="DC333" s="90">
        <v>6960.453563714902</v>
      </c>
      <c r="DD333" s="90">
        <v>15538.014061207608</v>
      </c>
      <c r="DE333" s="90">
        <v>67143.703703703693</v>
      </c>
      <c r="DF333" s="90">
        <v>152378.69016050242</v>
      </c>
      <c r="DG333" s="90">
        <v>6456.1678939617086</v>
      </c>
      <c r="DH333" s="90">
        <v>14479.281914893616</v>
      </c>
      <c r="DI333" s="90">
        <v>31341.275142314989</v>
      </c>
      <c r="DJ333" s="90">
        <v>7666.4992721979615</v>
      </c>
      <c r="DK333" s="90">
        <v>16758.677925211097</v>
      </c>
      <c r="DL333" s="90">
        <v>18210.877721943049</v>
      </c>
      <c r="DM333" s="90">
        <v>34527.474701011961</v>
      </c>
      <c r="DN333" s="90">
        <v>20029.99569707401</v>
      </c>
      <c r="DO333" s="90">
        <v>31105.618515562652</v>
      </c>
      <c r="DP333" s="90">
        <v>4954.6181818181822</v>
      </c>
      <c r="DQ333" s="90">
        <v>23768.869054280916</v>
      </c>
      <c r="DR333" s="90">
        <v>8551.7501904036544</v>
      </c>
      <c r="DS333" s="90">
        <v>7079.0839694656488</v>
      </c>
      <c r="DT333" s="90">
        <v>14099.294836956524</v>
      </c>
      <c r="DU333" s="90">
        <v>122335.8425925926</v>
      </c>
      <c r="DV333" s="90">
        <v>17347.436158192089</v>
      </c>
      <c r="DW333" s="90">
        <v>208529.97292724194</v>
      </c>
      <c r="DX333" s="90">
        <v>23562.997950819674</v>
      </c>
      <c r="DY333" s="90">
        <v>72440.081767955809</v>
      </c>
      <c r="DZ333" s="90">
        <v>27424.201950659783</v>
      </c>
      <c r="EA333" s="90">
        <v>18898.668653750621</v>
      </c>
      <c r="EB333" s="90">
        <v>13360.988266666667</v>
      </c>
      <c r="EC333" s="90">
        <v>13095.008590197069</v>
      </c>
      <c r="ED333" s="90">
        <v>2900.1682974559685</v>
      </c>
      <c r="EE333" s="90">
        <v>12766.102161100196</v>
      </c>
      <c r="EF333" s="90">
        <v>13932.339438339439</v>
      </c>
      <c r="EG333" s="90">
        <v>23626.134122287967</v>
      </c>
      <c r="EH333" s="90">
        <v>1039.3743016759777</v>
      </c>
      <c r="EI333" s="90">
        <v>12856.695626123428</v>
      </c>
      <c r="EJ333" s="90">
        <v>38280.113317757008</v>
      </c>
      <c r="EK333" s="90">
        <v>18076.493105350248</v>
      </c>
      <c r="EL333" s="90">
        <v>11516.385474860335</v>
      </c>
      <c r="EM333" s="90">
        <v>49495.800382653055</v>
      </c>
      <c r="EN333" s="90">
        <v>54853.348978464935</v>
      </c>
      <c r="EO333" s="90">
        <v>52290.217086015218</v>
      </c>
      <c r="EP333" s="90">
        <v>7935.466811751905</v>
      </c>
      <c r="EQ333" s="90">
        <v>12695.132863340565</v>
      </c>
      <c r="ER333" s="90">
        <v>135500.38169014084</v>
      </c>
      <c r="ES333" s="90">
        <v>14265.026484751203</v>
      </c>
      <c r="ET333" s="90">
        <v>59152.747252747256</v>
      </c>
      <c r="EU333" s="90">
        <v>2880.4406779661017</v>
      </c>
      <c r="EV333" s="90">
        <v>41040.484756097561</v>
      </c>
      <c r="EW333" s="90">
        <v>13173.973602484473</v>
      </c>
      <c r="EX333" s="90">
        <v>75954.242089402309</v>
      </c>
      <c r="EY333" s="90">
        <v>80195.582292849038</v>
      </c>
      <c r="EZ333" s="90">
        <v>122464.64781021897</v>
      </c>
      <c r="FA333" s="90">
        <v>67103.000451875283</v>
      </c>
      <c r="FB333" s="90">
        <v>8673.9404761904771</v>
      </c>
      <c r="FC333" s="90">
        <v>8226.6457046603045</v>
      </c>
      <c r="FD333" s="90">
        <v>51857.6775147929</v>
      </c>
      <c r="FE333" s="90">
        <v>66481.339207048455</v>
      </c>
      <c r="FF333" s="90">
        <v>0</v>
      </c>
    </row>
    <row r="334" spans="1:162" ht="13.5" customHeight="1" x14ac:dyDescent="0.25">
      <c r="A334" s="1" t="s">
        <v>382</v>
      </c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22"/>
      <c r="P334" s="22"/>
      <c r="Q334" s="22"/>
      <c r="R334" s="22"/>
      <c r="S334" s="22"/>
      <c r="T334" s="22"/>
      <c r="U334" s="21"/>
      <c r="V334" s="22"/>
      <c r="W334" s="22"/>
      <c r="X334" s="22"/>
      <c r="Y334" s="22"/>
      <c r="Z334" s="22"/>
      <c r="AA334" s="22"/>
      <c r="AB334" s="22"/>
      <c r="AC334" s="22"/>
      <c r="AD334" s="22"/>
      <c r="AE334" s="24"/>
      <c r="AF334" s="24"/>
      <c r="AG334" s="24"/>
      <c r="AH334" s="24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 t="s">
        <v>54</v>
      </c>
      <c r="AY334" s="12" t="s">
        <v>54</v>
      </c>
      <c r="CX334" s="90">
        <f>SUM(CX328:CX333)</f>
        <v>1131850.6826354931</v>
      </c>
      <c r="CY334" s="90">
        <f t="shared" ref="CY334:FE334" si="24">SUM(CY328:CY333)</f>
        <v>475030.48765998357</v>
      </c>
      <c r="CZ334" s="90">
        <f t="shared" si="24"/>
        <v>703989.21387684776</v>
      </c>
      <c r="DA334" s="90">
        <f t="shared" si="24"/>
        <v>727861.05381327739</v>
      </c>
      <c r="DB334" s="90">
        <f t="shared" si="24"/>
        <v>937876.31291041605</v>
      </c>
      <c r="DC334" s="90">
        <f t="shared" si="24"/>
        <v>453605.06718858343</v>
      </c>
      <c r="DD334" s="90">
        <f t="shared" si="24"/>
        <v>794020.64317963924</v>
      </c>
      <c r="DE334" s="90">
        <f t="shared" si="24"/>
        <v>797087.76841467351</v>
      </c>
      <c r="DF334" s="90">
        <f t="shared" si="24"/>
        <v>1034487.4856918663</v>
      </c>
      <c r="DG334" s="90">
        <f t="shared" si="24"/>
        <v>598069.86556625634</v>
      </c>
      <c r="DH334" s="90">
        <f t="shared" si="24"/>
        <v>756967.9773257589</v>
      </c>
      <c r="DI334" s="90">
        <f t="shared" si="24"/>
        <v>941847.11406188866</v>
      </c>
      <c r="DJ334" s="90">
        <f t="shared" si="24"/>
        <v>1173428.5748811595</v>
      </c>
      <c r="DK334" s="90">
        <f t="shared" si="24"/>
        <v>499263.24176274758</v>
      </c>
      <c r="DL334" s="90">
        <f t="shared" si="24"/>
        <v>909853.43825773639</v>
      </c>
      <c r="DM334" s="90">
        <f t="shared" si="24"/>
        <v>752779.96652971325</v>
      </c>
      <c r="DN334" s="90">
        <f t="shared" si="24"/>
        <v>1078642.5350316386</v>
      </c>
      <c r="DO334" s="90">
        <f t="shared" si="24"/>
        <v>567085.94715772802</v>
      </c>
      <c r="DP334" s="90">
        <f t="shared" si="24"/>
        <v>1139045.9872458118</v>
      </c>
      <c r="DQ334" s="90">
        <f t="shared" si="24"/>
        <v>1162292.0807635889</v>
      </c>
      <c r="DR334" s="90">
        <f t="shared" si="24"/>
        <v>1267998.3606447366</v>
      </c>
      <c r="DS334" s="90">
        <f t="shared" si="24"/>
        <v>886059.10423489567</v>
      </c>
      <c r="DT334" s="90">
        <f t="shared" si="24"/>
        <v>1357142.6142062277</v>
      </c>
      <c r="DU334" s="90">
        <f t="shared" si="24"/>
        <v>1258932.8210953712</v>
      </c>
      <c r="DV334" s="90">
        <f t="shared" si="24"/>
        <v>1587046.2410043434</v>
      </c>
      <c r="DW334" s="90">
        <f t="shared" si="24"/>
        <v>1021189.4389951666</v>
      </c>
      <c r="DX334" s="90">
        <f t="shared" si="24"/>
        <v>1118081.4480141019</v>
      </c>
      <c r="DY334" s="90">
        <f t="shared" si="24"/>
        <v>1043675.2438942061</v>
      </c>
      <c r="DZ334" s="90">
        <f t="shared" si="24"/>
        <v>1449345.8800671827</v>
      </c>
      <c r="EA334" s="90">
        <f t="shared" si="24"/>
        <v>827030.60145440267</v>
      </c>
      <c r="EB334" s="90">
        <f t="shared" si="24"/>
        <v>1312005.4319072422</v>
      </c>
      <c r="EC334" s="90">
        <f t="shared" si="24"/>
        <v>1177923.1279643122</v>
      </c>
      <c r="ED334" s="90">
        <f t="shared" si="24"/>
        <v>1324405.3923439228</v>
      </c>
      <c r="EE334" s="90">
        <f t="shared" si="24"/>
        <v>710136.97623946308</v>
      </c>
      <c r="EF334" s="90">
        <f t="shared" si="24"/>
        <v>1175827.6304094547</v>
      </c>
      <c r="EG334" s="90">
        <f t="shared" si="24"/>
        <v>1225345.0704435366</v>
      </c>
      <c r="EH334" s="90">
        <f t="shared" si="24"/>
        <v>1304665.7113540862</v>
      </c>
      <c r="EI334" s="90">
        <f t="shared" si="24"/>
        <v>846478.71480577241</v>
      </c>
      <c r="EJ334" s="90">
        <f t="shared" si="24"/>
        <v>1633048.5320885873</v>
      </c>
      <c r="EK334" s="90">
        <f t="shared" si="24"/>
        <v>1122996.9155659073</v>
      </c>
      <c r="EL334" s="90">
        <f t="shared" si="24"/>
        <v>1114599.8299424334</v>
      </c>
      <c r="EM334" s="90">
        <f t="shared" si="24"/>
        <v>965766.71392185031</v>
      </c>
      <c r="EN334" s="90">
        <f t="shared" si="24"/>
        <v>1598016.8438084465</v>
      </c>
      <c r="EO334" s="90">
        <f t="shared" si="24"/>
        <v>1108170.5685914489</v>
      </c>
      <c r="EP334" s="90">
        <f t="shared" si="24"/>
        <v>1426999.1947430838</v>
      </c>
      <c r="EQ334" s="90">
        <f t="shared" si="24"/>
        <v>1036776.8344877955</v>
      </c>
      <c r="ER334" s="90">
        <f t="shared" si="24"/>
        <v>1699034.8693281945</v>
      </c>
      <c r="ES334" s="90">
        <f t="shared" si="24"/>
        <v>1329079.1501730327</v>
      </c>
      <c r="ET334" s="90">
        <f t="shared" si="24"/>
        <v>1466961.359417276</v>
      </c>
      <c r="EU334" s="90">
        <f t="shared" si="24"/>
        <v>1173355.6848049788</v>
      </c>
      <c r="EV334" s="90">
        <f t="shared" si="24"/>
        <v>1418901.7749634432</v>
      </c>
      <c r="EW334" s="90">
        <f t="shared" si="24"/>
        <v>1444287.1713993552</v>
      </c>
      <c r="EX334" s="90">
        <f t="shared" si="24"/>
        <v>1863349.2858755293</v>
      </c>
      <c r="EY334" s="90">
        <f t="shared" si="24"/>
        <v>1387051.9360978659</v>
      </c>
      <c r="EZ334" s="90">
        <f t="shared" si="24"/>
        <v>1493853.116801593</v>
      </c>
      <c r="FA334" s="90">
        <f t="shared" si="24"/>
        <v>1413392.0759368767</v>
      </c>
      <c r="FB334" s="90">
        <f t="shared" si="24"/>
        <v>1673577.6789467249</v>
      </c>
      <c r="FC334" s="90">
        <f t="shared" si="24"/>
        <v>1403206.5608086507</v>
      </c>
      <c r="FD334" s="90">
        <f t="shared" si="24"/>
        <v>1641915.7248001809</v>
      </c>
      <c r="FE334" s="90">
        <f t="shared" si="24"/>
        <v>1908979.8009876388</v>
      </c>
      <c r="FF334" s="90">
        <v>0</v>
      </c>
    </row>
    <row r="335" spans="1:162" ht="48" customHeight="1" x14ac:dyDescent="0.25">
      <c r="A335" s="1" t="s">
        <v>383</v>
      </c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21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 t="s">
        <v>54</v>
      </c>
      <c r="AY335" s="12" t="s">
        <v>54</v>
      </c>
      <c r="CX335" s="90">
        <v>79604.569096209918</v>
      </c>
      <c r="CY335" s="90">
        <v>80809.453307392992</v>
      </c>
      <c r="CZ335" s="90">
        <v>83922.376387487384</v>
      </c>
      <c r="DA335" s="90">
        <v>98340.997747324946</v>
      </c>
      <c r="DB335" s="90">
        <v>137196</v>
      </c>
      <c r="DC335" s="90">
        <v>137904.25878962537</v>
      </c>
      <c r="DD335" s="90">
        <v>142031.98725376592</v>
      </c>
      <c r="DE335" s="90">
        <v>90864.446610544968</v>
      </c>
      <c r="DF335" s="90">
        <v>188975.20768452986</v>
      </c>
      <c r="DG335" s="90">
        <v>217258.64701942398</v>
      </c>
      <c r="DH335" s="90">
        <v>169770.94776948722</v>
      </c>
      <c r="DI335" s="90">
        <v>226287.49375821289</v>
      </c>
      <c r="DJ335" s="90">
        <v>178601.27153167603</v>
      </c>
      <c r="DK335" s="90">
        <v>111092.53263707571</v>
      </c>
      <c r="DL335" s="90">
        <v>266425.8301675978</v>
      </c>
      <c r="DM335" s="90">
        <v>223007.44349442379</v>
      </c>
      <c r="DN335" s="90">
        <v>210281.2542738888</v>
      </c>
      <c r="DO335" s="90">
        <v>137470.94397224631</v>
      </c>
      <c r="DP335" s="90">
        <v>131479.61392521643</v>
      </c>
      <c r="DQ335" s="90">
        <v>144142.90940432868</v>
      </c>
      <c r="DR335" s="90">
        <v>144186.24447391689</v>
      </c>
      <c r="DS335" s="90">
        <v>162643.09588116137</v>
      </c>
      <c r="DT335" s="90">
        <v>181672.56935253667</v>
      </c>
      <c r="DU335" s="90">
        <v>185941.41510547278</v>
      </c>
      <c r="DV335" s="90">
        <v>312493.96919431275</v>
      </c>
      <c r="DW335" s="90">
        <v>203820.25684830634</v>
      </c>
      <c r="DX335" s="90">
        <v>188385.49539794261</v>
      </c>
      <c r="DY335" s="90">
        <v>182997.94757422159</v>
      </c>
      <c r="DZ335" s="90">
        <v>179162.13605629918</v>
      </c>
      <c r="EA335" s="90">
        <v>223267.1608040201</v>
      </c>
      <c r="EB335" s="90">
        <v>327521.1761151079</v>
      </c>
      <c r="EC335" s="90">
        <v>170779.71826996404</v>
      </c>
      <c r="ED335" s="90">
        <v>148648.7810218978</v>
      </c>
      <c r="EE335" s="90">
        <v>224428.35563575791</v>
      </c>
      <c r="EF335" s="90">
        <v>156965.46830401593</v>
      </c>
      <c r="EG335" s="90">
        <v>160370.45407146146</v>
      </c>
      <c r="EH335" s="90">
        <v>101973.71439422712</v>
      </c>
      <c r="EI335" s="90">
        <v>144690.2664146717</v>
      </c>
      <c r="EJ335" s="90">
        <v>177496.72634271102</v>
      </c>
      <c r="EK335" s="90">
        <v>142516.75085324232</v>
      </c>
      <c r="EL335" s="90">
        <v>167087.26243093921</v>
      </c>
      <c r="EM335" s="90">
        <v>169735.00880503145</v>
      </c>
      <c r="EN335" s="90">
        <v>184285.50206643197</v>
      </c>
      <c r="EO335" s="90">
        <v>163918.60778258182</v>
      </c>
      <c r="EP335" s="90">
        <v>183914.9492407809</v>
      </c>
      <c r="EQ335" s="90">
        <v>174346.6123073003</v>
      </c>
      <c r="ER335" s="90">
        <v>186374.68168038109</v>
      </c>
      <c r="ES335" s="90">
        <v>134575</v>
      </c>
      <c r="ET335" s="90">
        <v>115387.52274270197</v>
      </c>
      <c r="EU335" s="90">
        <v>220051.43032912948</v>
      </c>
      <c r="EV335" s="90">
        <v>221045.64838709679</v>
      </c>
      <c r="EW335" s="90">
        <v>242985.01855731817</v>
      </c>
      <c r="EX335" s="90">
        <v>193505.93594104308</v>
      </c>
      <c r="EY335" s="90">
        <v>252594.43829703747</v>
      </c>
      <c r="EZ335" s="90">
        <v>251094.91427580826</v>
      </c>
      <c r="FA335" s="90">
        <v>365912.61372262769</v>
      </c>
      <c r="FB335" s="90">
        <v>216120.0768935025</v>
      </c>
      <c r="FC335" s="90">
        <v>315273.0285662465</v>
      </c>
      <c r="FD335" s="90">
        <v>438947.6407796102</v>
      </c>
      <c r="FE335" s="90">
        <v>251962.88377392892</v>
      </c>
      <c r="FF335" s="90">
        <v>0</v>
      </c>
    </row>
    <row r="336" spans="1:162" ht="13.5" customHeight="1" x14ac:dyDescent="0.25">
      <c r="A336" s="1" t="s">
        <v>384</v>
      </c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21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 t="s">
        <v>54</v>
      </c>
      <c r="AY336" s="12" t="s">
        <v>54</v>
      </c>
      <c r="CX336" s="90">
        <v>54744.026036644165</v>
      </c>
      <c r="CY336" s="90">
        <v>85369.371985157704</v>
      </c>
      <c r="CZ336" s="90">
        <v>68415.451933701654</v>
      </c>
      <c r="DA336" s="90">
        <v>45693.531859248695</v>
      </c>
      <c r="DB336" s="90">
        <v>50443.688367787719</v>
      </c>
      <c r="DC336" s="90">
        <v>117992.14563106795</v>
      </c>
      <c r="DD336" s="90">
        <v>48758.395398993533</v>
      </c>
      <c r="DE336" s="90">
        <v>37789.267528931246</v>
      </c>
      <c r="DF336" s="90">
        <v>92520.749493194322</v>
      </c>
      <c r="DG336" s="90">
        <v>157035.25877912701</v>
      </c>
      <c r="DH336" s="90">
        <v>54939.334526521314</v>
      </c>
      <c r="DI336" s="90">
        <v>57636.885217391311</v>
      </c>
      <c r="DJ336" s="90">
        <v>90326.114470391985</v>
      </c>
      <c r="DK336" s="90">
        <v>206949.91382263802</v>
      </c>
      <c r="DL336" s="90">
        <v>60387.071078431378</v>
      </c>
      <c r="DM336" s="90">
        <v>65508.185139209076</v>
      </c>
      <c r="DN336" s="90">
        <v>62233.40911485775</v>
      </c>
      <c r="DO336" s="90">
        <v>136674.44245348035</v>
      </c>
      <c r="DP336" s="90">
        <v>94300.878125989242</v>
      </c>
      <c r="DQ336" s="90">
        <v>113281.23059229444</v>
      </c>
      <c r="DR336" s="90">
        <v>131627.16916916915</v>
      </c>
      <c r="DS336" s="90">
        <v>185770.5270863836</v>
      </c>
      <c r="DT336" s="90">
        <v>151739.47973555618</v>
      </c>
      <c r="DU336" s="90">
        <v>80104.048456057004</v>
      </c>
      <c r="DV336" s="90">
        <v>219227.18754909662</v>
      </c>
      <c r="DW336" s="90">
        <v>162578.59872819175</v>
      </c>
      <c r="DX336" s="90">
        <v>114851.67660015548</v>
      </c>
      <c r="DY336" s="90">
        <v>221821.3321337532</v>
      </c>
      <c r="DZ336" s="90">
        <v>167230.49990937102</v>
      </c>
      <c r="EA336" s="90">
        <v>217696.00846262343</v>
      </c>
      <c r="EB336" s="90">
        <v>163454.59592351335</v>
      </c>
      <c r="EC336" s="90">
        <v>387221.25464300456</v>
      </c>
      <c r="ED336" s="90">
        <v>133838.85664146868</v>
      </c>
      <c r="EE336" s="90">
        <v>196642.60190498049</v>
      </c>
      <c r="EF336" s="90">
        <v>167230.09643605869</v>
      </c>
      <c r="EG336" s="90">
        <v>178680.87742150968</v>
      </c>
      <c r="EH336" s="90">
        <v>206423.12021026423</v>
      </c>
      <c r="EI336" s="90">
        <v>229945.32354421882</v>
      </c>
      <c r="EJ336" s="90">
        <v>218798.30610385668</v>
      </c>
      <c r="EK336" s="90">
        <v>230798.61655773417</v>
      </c>
      <c r="EL336" s="90">
        <v>278309.66386304429</v>
      </c>
      <c r="EM336" s="90">
        <v>460980.6821927022</v>
      </c>
      <c r="EN336" s="90">
        <v>105363.47387566137</v>
      </c>
      <c r="EO336" s="90">
        <v>485818.96454948303</v>
      </c>
      <c r="EP336" s="90">
        <v>278476.23412764538</v>
      </c>
      <c r="EQ336" s="90">
        <v>319017.62195288029</v>
      </c>
      <c r="ER336" s="90">
        <v>268388.66537443269</v>
      </c>
      <c r="ES336" s="90">
        <v>306502.19842206623</v>
      </c>
      <c r="ET336" s="90">
        <v>296805.55669348937</v>
      </c>
      <c r="EU336" s="90">
        <v>273025.58130466269</v>
      </c>
      <c r="EV336" s="90">
        <v>382616.3697867603</v>
      </c>
      <c r="EW336" s="90">
        <v>374351.62055937748</v>
      </c>
      <c r="EX336" s="90">
        <v>246963.80952380953</v>
      </c>
      <c r="EY336" s="90">
        <v>322165.51717494219</v>
      </c>
      <c r="EZ336" s="90">
        <v>138610.88521808563</v>
      </c>
      <c r="FA336" s="90">
        <v>372409.18359656411</v>
      </c>
      <c r="FB336" s="90">
        <v>298498.88714853296</v>
      </c>
      <c r="FC336" s="90">
        <v>408604.83276883996</v>
      </c>
      <c r="FD336" s="90">
        <v>275428.65873876662</v>
      </c>
      <c r="FE336" s="90">
        <v>228691.72582237696</v>
      </c>
      <c r="FF336" s="90">
        <v>0</v>
      </c>
    </row>
    <row r="337" spans="1:162" ht="13.5" customHeight="1" x14ac:dyDescent="0.25">
      <c r="A337" s="1" t="s">
        <v>385</v>
      </c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21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 t="s">
        <v>54</v>
      </c>
      <c r="AY337" s="12" t="s">
        <v>54</v>
      </c>
      <c r="CX337" s="90">
        <v>90921.19248217759</v>
      </c>
      <c r="CY337" s="90">
        <v>162541</v>
      </c>
      <c r="CZ337" s="90">
        <v>133323.59269242288</v>
      </c>
      <c r="DA337" s="90">
        <v>284845.14734351472</v>
      </c>
      <c r="DB337" s="90">
        <v>266384.96011315414</v>
      </c>
      <c r="DC337" s="90">
        <v>301522.4742268041</v>
      </c>
      <c r="DD337" s="90">
        <v>242987.8809073724</v>
      </c>
      <c r="DE337" s="90">
        <v>466853.79589153657</v>
      </c>
      <c r="DF337" s="90">
        <v>248788.46302250805</v>
      </c>
      <c r="DG337" s="90">
        <v>378723.52890865551</v>
      </c>
      <c r="DH337" s="90">
        <v>224240.93346733667</v>
      </c>
      <c r="DI337" s="90">
        <v>442459.0387466778</v>
      </c>
      <c r="DJ337" s="90">
        <v>344908.4051724138</v>
      </c>
      <c r="DK337" s="90">
        <v>517593.18616144976</v>
      </c>
      <c r="DL337" s="90">
        <v>238443.43360133076</v>
      </c>
      <c r="DM337" s="90">
        <v>714985.85214411805</v>
      </c>
      <c r="DN337" s="90">
        <v>391138.30648492358</v>
      </c>
      <c r="DO337" s="90">
        <v>665821.85080755549</v>
      </c>
      <c r="DP337" s="90">
        <v>530942.2736687836</v>
      </c>
      <c r="DQ337" s="90">
        <v>600182.32113323128</v>
      </c>
      <c r="DR337" s="90">
        <v>579032.75838792929</v>
      </c>
      <c r="DS337" s="90">
        <v>625281.98707493464</v>
      </c>
      <c r="DT337" s="90">
        <v>657600.72578783846</v>
      </c>
      <c r="DU337" s="90">
        <v>978380.06388742069</v>
      </c>
      <c r="DV337" s="90">
        <v>544287.96614188165</v>
      </c>
      <c r="DW337" s="90">
        <v>984386.28522003873</v>
      </c>
      <c r="DX337" s="90">
        <v>614329.11568037444</v>
      </c>
      <c r="DY337" s="90">
        <v>1033896.1004056794</v>
      </c>
      <c r="DZ337" s="90">
        <v>892623.12604359072</v>
      </c>
      <c r="EA337" s="90">
        <v>1075621.5089004564</v>
      </c>
      <c r="EB337" s="90">
        <v>1035205.4935074972</v>
      </c>
      <c r="EC337" s="90">
        <v>1493196.8219274443</v>
      </c>
      <c r="ED337" s="90">
        <v>1256386.3659897873</v>
      </c>
      <c r="EE337" s="90">
        <v>1152897.9094837138</v>
      </c>
      <c r="EF337" s="90">
        <v>1282261.5339226394</v>
      </c>
      <c r="EG337" s="90">
        <v>1804173.4649796656</v>
      </c>
      <c r="EH337" s="90">
        <v>1048141.3096030731</v>
      </c>
      <c r="EI337" s="90">
        <v>1365096.8385383741</v>
      </c>
      <c r="EJ337" s="90">
        <v>1250097.1859172327</v>
      </c>
      <c r="EK337" s="90">
        <v>2071142.6137783986</v>
      </c>
      <c r="EL337" s="90">
        <v>2043277.4771758262</v>
      </c>
      <c r="EM337" s="90">
        <v>2005656.6942622645</v>
      </c>
      <c r="EN337" s="90">
        <v>1782124.2152769251</v>
      </c>
      <c r="EO337" s="90">
        <v>2347580.6413752632</v>
      </c>
      <c r="EP337" s="90">
        <v>1923246.3770342504</v>
      </c>
      <c r="EQ337" s="90">
        <v>2265760.1926967916</v>
      </c>
      <c r="ER337" s="90">
        <v>1855864.3205361201</v>
      </c>
      <c r="ES337" s="90">
        <v>2690822.6011406961</v>
      </c>
      <c r="ET337" s="90">
        <v>1664751.4682321958</v>
      </c>
      <c r="EU337" s="90">
        <v>1892166.3222473818</v>
      </c>
      <c r="EV337" s="90">
        <v>1940558.2129763702</v>
      </c>
      <c r="EW337" s="90">
        <v>2571318.9994926308</v>
      </c>
      <c r="EX337" s="90">
        <v>2742945.555864206</v>
      </c>
      <c r="EY337" s="90">
        <v>2635606.8228101782</v>
      </c>
      <c r="EZ337" s="90">
        <v>2973040.6055864217</v>
      </c>
      <c r="FA337" s="90">
        <v>3675426.7443781644</v>
      </c>
      <c r="FB337" s="90">
        <v>2838416.422705824</v>
      </c>
      <c r="FC337" s="90">
        <v>3366995.199595341</v>
      </c>
      <c r="FD337" s="90">
        <v>2817732.4939479255</v>
      </c>
      <c r="FE337" s="90">
        <v>3483945.053957196</v>
      </c>
      <c r="FF337" s="90">
        <v>0</v>
      </c>
    </row>
    <row r="338" spans="1:162" ht="13.5" customHeight="1" x14ac:dyDescent="0.25">
      <c r="A338" s="1" t="s">
        <v>386</v>
      </c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21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 t="s">
        <v>54</v>
      </c>
      <c r="AY338" s="12" t="s">
        <v>54</v>
      </c>
      <c r="CX338" s="90">
        <v>479575.32318181812</v>
      </c>
      <c r="CY338" s="90">
        <v>137435.91896272285</v>
      </c>
      <c r="CZ338" s="90">
        <v>189471.68646864686</v>
      </c>
      <c r="DA338" s="90">
        <v>143008.12300683369</v>
      </c>
      <c r="DB338" s="90">
        <v>466649.0944625407</v>
      </c>
      <c r="DC338" s="90">
        <v>147397.37142857144</v>
      </c>
      <c r="DD338" s="90">
        <v>178531.29629629629</v>
      </c>
      <c r="DE338" s="90">
        <v>192889.49045138891</v>
      </c>
      <c r="DF338" s="90">
        <v>410156.86372745491</v>
      </c>
      <c r="DG338" s="90">
        <v>195338.24054246966</v>
      </c>
      <c r="DH338" s="90">
        <v>228674.41422834195</v>
      </c>
      <c r="DI338" s="90">
        <v>219839.43981117231</v>
      </c>
      <c r="DJ338" s="90">
        <v>581207.39707908512</v>
      </c>
      <c r="DK338" s="90">
        <v>238111.62831858409</v>
      </c>
      <c r="DL338" s="90">
        <v>313439.3479518072</v>
      </c>
      <c r="DM338" s="90">
        <v>293960.03532608697</v>
      </c>
      <c r="DN338" s="90">
        <v>907713.75985977217</v>
      </c>
      <c r="DO338" s="90">
        <v>313091.18878504669</v>
      </c>
      <c r="DP338" s="90">
        <v>426701.40048712591</v>
      </c>
      <c r="DQ338" s="90">
        <v>392218.43450479233</v>
      </c>
      <c r="DR338" s="90">
        <v>1275447.8621586477</v>
      </c>
      <c r="DS338" s="90">
        <v>351111.56285949057</v>
      </c>
      <c r="DT338" s="90">
        <v>455392.05621508381</v>
      </c>
      <c r="DU338" s="90">
        <v>567203.62133499689</v>
      </c>
      <c r="DV338" s="90">
        <v>1568183.2703051139</v>
      </c>
      <c r="DW338" s="90">
        <v>325305.58084577112</v>
      </c>
      <c r="DX338" s="90">
        <v>297375.91510725697</v>
      </c>
      <c r="DY338" s="90">
        <v>404842.99671361496</v>
      </c>
      <c r="DZ338" s="90">
        <v>898228.3275220372</v>
      </c>
      <c r="EA338" s="90">
        <v>229444.75226977951</v>
      </c>
      <c r="EB338" s="90">
        <v>327076.99474940333</v>
      </c>
      <c r="EC338" s="90">
        <v>421914.02135231323</v>
      </c>
      <c r="ED338" s="90">
        <v>806562.87804878049</v>
      </c>
      <c r="EE338" s="90">
        <v>232978.09586276487</v>
      </c>
      <c r="EF338" s="90">
        <v>328793.02540415706</v>
      </c>
      <c r="EG338" s="90">
        <v>380908.80502793292</v>
      </c>
      <c r="EH338" s="90">
        <v>658177.7623188406</v>
      </c>
      <c r="EI338" s="90">
        <v>281442.02695417788</v>
      </c>
      <c r="EJ338" s="90">
        <v>486277.26315789478</v>
      </c>
      <c r="EK338" s="90">
        <v>369529.08076563955</v>
      </c>
      <c r="EL338" s="90">
        <v>976858.87169811316</v>
      </c>
      <c r="EM338" s="90">
        <v>429871.5573700043</v>
      </c>
      <c r="EN338" s="90">
        <v>540621.91213653609</v>
      </c>
      <c r="EO338" s="90">
        <v>473270.25088757399</v>
      </c>
      <c r="EP338" s="90">
        <v>990205.83643665572</v>
      </c>
      <c r="EQ338" s="90">
        <v>340271.51280937908</v>
      </c>
      <c r="ER338" s="90">
        <v>528400.33574207895</v>
      </c>
      <c r="ES338" s="90">
        <v>636560.28187337378</v>
      </c>
      <c r="ET338" s="90">
        <v>1488078.0760377604</v>
      </c>
      <c r="EU338" s="90">
        <v>442208.32436311449</v>
      </c>
      <c r="EV338" s="90">
        <v>673887.48517298186</v>
      </c>
      <c r="EW338" s="90">
        <v>665779.70588235289</v>
      </c>
      <c r="EX338" s="90">
        <v>1888236.2736816702</v>
      </c>
      <c r="EY338" s="90">
        <v>436850.68366727384</v>
      </c>
      <c r="EZ338" s="90">
        <v>759153.40059347171</v>
      </c>
      <c r="FA338" s="90">
        <v>776217.18144956918</v>
      </c>
      <c r="FB338" s="90">
        <v>1999114.6276133722</v>
      </c>
      <c r="FC338" s="90">
        <v>615774.86685479735</v>
      </c>
      <c r="FD338" s="90">
        <v>876875.84865682933</v>
      </c>
      <c r="FE338" s="90">
        <v>968564.14588411769</v>
      </c>
      <c r="FF338" s="90">
        <v>0</v>
      </c>
    </row>
    <row r="339" spans="1:162" ht="13.5" customHeight="1" x14ac:dyDescent="0.25">
      <c r="A339" s="1" t="s">
        <v>387</v>
      </c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21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 t="s">
        <v>54</v>
      </c>
      <c r="AY339" s="12" t="s">
        <v>54</v>
      </c>
      <c r="CX339" s="90">
        <v>77922</v>
      </c>
      <c r="CY339" s="90">
        <v>145610</v>
      </c>
      <c r="CZ339" s="90">
        <v>83642</v>
      </c>
      <c r="DA339" s="90">
        <v>165531</v>
      </c>
      <c r="DB339" s="90">
        <v>186462</v>
      </c>
      <c r="DC339" s="90">
        <v>244409</v>
      </c>
      <c r="DD339" s="90">
        <v>118549</v>
      </c>
      <c r="DE339" s="90">
        <v>207178</v>
      </c>
      <c r="DF339" s="90">
        <v>172164</v>
      </c>
      <c r="DG339" s="90">
        <v>293645</v>
      </c>
      <c r="DH339" s="90">
        <v>128571</v>
      </c>
      <c r="DI339" s="90">
        <v>249010</v>
      </c>
      <c r="DJ339" s="90">
        <v>220136.37083097798</v>
      </c>
      <c r="DK339" s="90">
        <v>546631</v>
      </c>
      <c r="DL339" s="90">
        <v>137792</v>
      </c>
      <c r="DM339" s="90">
        <v>369197</v>
      </c>
      <c r="DN339" s="90">
        <v>450012</v>
      </c>
      <c r="DO339" s="90">
        <v>388167</v>
      </c>
      <c r="DP339" s="90">
        <v>164253</v>
      </c>
      <c r="DQ339" s="90">
        <v>354311</v>
      </c>
      <c r="DR339" s="90">
        <v>450303</v>
      </c>
      <c r="DS339" s="90">
        <v>398280</v>
      </c>
      <c r="DT339" s="90">
        <v>265134</v>
      </c>
      <c r="DU339" s="90">
        <v>385228</v>
      </c>
      <c r="DV339" s="90">
        <v>439623</v>
      </c>
      <c r="DW339" s="90">
        <v>418424</v>
      </c>
      <c r="DX339" s="90">
        <v>414794</v>
      </c>
      <c r="DY339" s="90">
        <v>301683</v>
      </c>
      <c r="DZ339" s="90">
        <v>354382</v>
      </c>
      <c r="EA339" s="90">
        <v>417969</v>
      </c>
      <c r="EB339" s="90">
        <v>270526</v>
      </c>
      <c r="EC339" s="90">
        <v>522370</v>
      </c>
      <c r="ED339" s="90">
        <v>511413</v>
      </c>
      <c r="EE339" s="90">
        <v>356799</v>
      </c>
      <c r="EF339" s="90">
        <v>307456</v>
      </c>
      <c r="EG339" s="90">
        <v>381615</v>
      </c>
      <c r="EH339" s="90">
        <v>406820</v>
      </c>
      <c r="EI339" s="90">
        <v>388294</v>
      </c>
      <c r="EJ339" s="90">
        <v>444349</v>
      </c>
      <c r="EK339" s="90">
        <v>366702</v>
      </c>
      <c r="EL339" s="90">
        <v>799203</v>
      </c>
      <c r="EM339" s="90">
        <v>393536</v>
      </c>
      <c r="EN339" s="90">
        <v>373090</v>
      </c>
      <c r="EO339" s="90">
        <v>528786</v>
      </c>
      <c r="EP339" s="90">
        <v>657435.8150481839</v>
      </c>
      <c r="EQ339" s="90">
        <v>540808</v>
      </c>
      <c r="ER339" s="90">
        <v>398246</v>
      </c>
      <c r="ES339" s="90">
        <v>716043</v>
      </c>
      <c r="ET339" s="90">
        <v>666970</v>
      </c>
      <c r="EU339" s="90">
        <v>456544</v>
      </c>
      <c r="EV339" s="90">
        <v>427626</v>
      </c>
      <c r="EW339" s="90">
        <v>566209</v>
      </c>
      <c r="EX339" s="90">
        <v>822631</v>
      </c>
      <c r="EY339" s="90">
        <v>615810</v>
      </c>
      <c r="EZ339" s="90">
        <v>554917</v>
      </c>
      <c r="FA339" s="90">
        <v>684955</v>
      </c>
      <c r="FB339" s="90">
        <v>978525</v>
      </c>
      <c r="FC339" s="90">
        <v>602359</v>
      </c>
      <c r="FD339" s="90">
        <v>593244</v>
      </c>
      <c r="FE339" s="90">
        <v>736464</v>
      </c>
      <c r="FF339" s="90">
        <v>0</v>
      </c>
    </row>
    <row r="340" spans="1:162" ht="13.5" customHeight="1" x14ac:dyDescent="0.25">
      <c r="A340" s="1" t="s">
        <v>388</v>
      </c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21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 t="s">
        <v>54</v>
      </c>
      <c r="AY340" s="12" t="s">
        <v>54</v>
      </c>
      <c r="CX340" s="90">
        <v>2494.6962233169129</v>
      </c>
      <c r="CY340" s="90">
        <v>62042.861889927306</v>
      </c>
      <c r="CZ340" s="90">
        <v>3214.5416293643693</v>
      </c>
      <c r="DA340" s="90">
        <v>13862.562358276644</v>
      </c>
      <c r="DB340" s="90">
        <v>38780.738904627004</v>
      </c>
      <c r="DC340" s="90">
        <v>5881.166666666667</v>
      </c>
      <c r="DD340" s="90">
        <v>71502.890829694326</v>
      </c>
      <c r="DE340" s="90">
        <v>18858.402203856749</v>
      </c>
      <c r="DF340" s="90">
        <v>7173.8395989974933</v>
      </c>
      <c r="DG340" s="90">
        <v>37336.763260748186</v>
      </c>
      <c r="DH340" s="90">
        <v>39662.678071539653</v>
      </c>
      <c r="DI340" s="90">
        <v>22653.063511830635</v>
      </c>
      <c r="DJ340" s="90">
        <v>8416.9331550802144</v>
      </c>
      <c r="DK340" s="90">
        <v>450125.29746835446</v>
      </c>
      <c r="DL340" s="90">
        <v>5057.7206280454793</v>
      </c>
      <c r="DM340" s="90">
        <v>6325.5277207392201</v>
      </c>
      <c r="DN340" s="90">
        <v>5672.4441860465122</v>
      </c>
      <c r="DO340" s="90">
        <v>1940.5114401076717</v>
      </c>
      <c r="DP340" s="90">
        <v>22768.537037037036</v>
      </c>
      <c r="DQ340" s="90">
        <v>15779.191209787041</v>
      </c>
      <c r="DR340" s="90">
        <v>233860.28598218475</v>
      </c>
      <c r="DS340" s="90">
        <v>2714.2002129925454</v>
      </c>
      <c r="DT340" s="90">
        <v>21027.656851642132</v>
      </c>
      <c r="DU340" s="90">
        <v>36006.052415210688</v>
      </c>
      <c r="DV340" s="90">
        <v>100612.75488069415</v>
      </c>
      <c r="DW340" s="90">
        <v>309957.88133971294</v>
      </c>
      <c r="DX340" s="90">
        <v>45774.184426229513</v>
      </c>
      <c r="DY340" s="90">
        <v>120330.38859315591</v>
      </c>
      <c r="DZ340" s="90">
        <v>210413.11037037038</v>
      </c>
      <c r="EA340" s="90">
        <v>105200.39907904834</v>
      </c>
      <c r="EB340" s="90">
        <v>81691.607843137244</v>
      </c>
      <c r="EC340" s="90">
        <v>225241.47009786154</v>
      </c>
      <c r="ED340" s="90">
        <v>164978.9364844904</v>
      </c>
      <c r="EE340" s="90">
        <v>66807.570599613158</v>
      </c>
      <c r="EF340" s="90">
        <v>85453.360533542567</v>
      </c>
      <c r="EG340" s="90">
        <v>37546.709969788521</v>
      </c>
      <c r="EH340" s="90">
        <v>111147.35488611316</v>
      </c>
      <c r="EI340" s="90">
        <v>93628.010122921187</v>
      </c>
      <c r="EJ340" s="90">
        <v>173470.45292014303</v>
      </c>
      <c r="EK340" s="90">
        <v>95789.907191316146</v>
      </c>
      <c r="EL340" s="90">
        <v>26724.511191149988</v>
      </c>
      <c r="EM340" s="90">
        <v>240825.54335098967</v>
      </c>
      <c r="EN340" s="90">
        <v>31031.963977485928</v>
      </c>
      <c r="EO340" s="90">
        <v>188780.11216056673</v>
      </c>
      <c r="EP340" s="90">
        <v>198556.85656797932</v>
      </c>
      <c r="EQ340" s="90">
        <v>138522.80422069668</v>
      </c>
      <c r="ER340" s="90">
        <v>81584.247422680404</v>
      </c>
      <c r="ES340" s="90">
        <v>32555.111239193084</v>
      </c>
      <c r="ET340" s="90">
        <v>47298.152905198775</v>
      </c>
      <c r="EU340" s="90">
        <v>227280.22263352724</v>
      </c>
      <c r="EV340" s="90">
        <v>443016.77033837291</v>
      </c>
      <c r="EW340" s="90">
        <v>109814.61919090606</v>
      </c>
      <c r="EX340" s="90">
        <v>78088.684470588225</v>
      </c>
      <c r="EY340" s="90">
        <v>60142.085168869307</v>
      </c>
      <c r="EZ340" s="90">
        <v>89256.148463644669</v>
      </c>
      <c r="FA340" s="90">
        <v>489769.44407302648</v>
      </c>
      <c r="FB340" s="90">
        <v>123195.86495352651</v>
      </c>
      <c r="FC340" s="90">
        <v>145604.510644589</v>
      </c>
      <c r="FD340" s="90">
        <v>31669.145489199491</v>
      </c>
      <c r="FE340" s="90">
        <v>17244.68948592095</v>
      </c>
      <c r="FF340" s="90">
        <v>0</v>
      </c>
    </row>
    <row r="341" spans="1:162" ht="13.5" customHeight="1" x14ac:dyDescent="0.25">
      <c r="A341" s="1" t="s">
        <v>389</v>
      </c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22"/>
      <c r="P341" s="22"/>
      <c r="Q341" s="22"/>
      <c r="R341" s="22"/>
      <c r="S341" s="22"/>
      <c r="T341" s="22"/>
      <c r="U341" s="21"/>
      <c r="V341" s="22"/>
      <c r="W341" s="22"/>
      <c r="X341" s="22"/>
      <c r="Y341" s="22"/>
      <c r="Z341" s="22"/>
      <c r="AA341" s="22"/>
      <c r="AB341" s="22"/>
      <c r="AC341" s="22"/>
      <c r="AD341" s="22"/>
      <c r="AE341" s="24"/>
      <c r="AF341" s="24"/>
      <c r="AG341" s="24"/>
      <c r="AH341" s="24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 t="s">
        <v>54</v>
      </c>
      <c r="AY341" s="12" t="s">
        <v>54</v>
      </c>
      <c r="CX341" s="90">
        <f>SUM(CX335:CX340)</f>
        <v>785261.80702016666</v>
      </c>
      <c r="CY341" s="90">
        <f t="shared" ref="CY341:FE341" si="25">SUM(CY335:CY340)</f>
        <v>673808.6061452009</v>
      </c>
      <c r="CZ341" s="90">
        <f t="shared" si="25"/>
        <v>561989.64911162318</v>
      </c>
      <c r="DA341" s="90">
        <f t="shared" si="25"/>
        <v>751281.36231519876</v>
      </c>
      <c r="DB341" s="90">
        <f t="shared" si="25"/>
        <v>1145916.4818481095</v>
      </c>
      <c r="DC341" s="90">
        <f t="shared" si="25"/>
        <v>955106.41674273543</v>
      </c>
      <c r="DD341" s="90">
        <f t="shared" si="25"/>
        <v>802361.45068612252</v>
      </c>
      <c r="DE341" s="90">
        <f t="shared" si="25"/>
        <v>1014433.4026862584</v>
      </c>
      <c r="DF341" s="90">
        <f t="shared" si="25"/>
        <v>1119779.1235266845</v>
      </c>
      <c r="DG341" s="90">
        <f t="shared" si="25"/>
        <v>1279337.4385104245</v>
      </c>
      <c r="DH341" s="90">
        <f t="shared" si="25"/>
        <v>845859.30806322675</v>
      </c>
      <c r="DI341" s="90">
        <f t="shared" si="25"/>
        <v>1217885.921045285</v>
      </c>
      <c r="DJ341" s="90">
        <f t="shared" si="25"/>
        <v>1423596.4922396254</v>
      </c>
      <c r="DK341" s="90">
        <f t="shared" si="25"/>
        <v>2070503.558408102</v>
      </c>
      <c r="DL341" s="90">
        <f t="shared" si="25"/>
        <v>1021545.4034272126</v>
      </c>
      <c r="DM341" s="90">
        <f t="shared" si="25"/>
        <v>1672984.043824577</v>
      </c>
      <c r="DN341" s="90">
        <f t="shared" si="25"/>
        <v>2027051.1739194889</v>
      </c>
      <c r="DO341" s="90">
        <f t="shared" si="25"/>
        <v>1643165.9374584365</v>
      </c>
      <c r="DP341" s="90">
        <f t="shared" si="25"/>
        <v>1370445.7032441522</v>
      </c>
      <c r="DQ341" s="90">
        <f t="shared" si="25"/>
        <v>1619915.0868444338</v>
      </c>
      <c r="DR341" s="90">
        <f t="shared" si="25"/>
        <v>2814457.3201718475</v>
      </c>
      <c r="DS341" s="90">
        <f t="shared" si="25"/>
        <v>1725801.3731149626</v>
      </c>
      <c r="DT341" s="90">
        <f t="shared" si="25"/>
        <v>1732566.4879426572</v>
      </c>
      <c r="DU341" s="90">
        <f t="shared" si="25"/>
        <v>2232863.2011991581</v>
      </c>
      <c r="DV341" s="90">
        <f t="shared" si="25"/>
        <v>3184428.1480710991</v>
      </c>
      <c r="DW341" s="90">
        <f t="shared" si="25"/>
        <v>2404472.6029820209</v>
      </c>
      <c r="DX341" s="90">
        <f t="shared" si="25"/>
        <v>1675510.3872119589</v>
      </c>
      <c r="DY341" s="90">
        <f t="shared" si="25"/>
        <v>2265571.7654204252</v>
      </c>
      <c r="DZ341" s="90">
        <f t="shared" si="25"/>
        <v>2702039.1999016688</v>
      </c>
      <c r="EA341" s="90">
        <f t="shared" si="25"/>
        <v>2269198.8295159279</v>
      </c>
      <c r="EB341" s="90">
        <f t="shared" si="25"/>
        <v>2205475.8681386588</v>
      </c>
      <c r="EC341" s="90">
        <f t="shared" si="25"/>
        <v>3220723.2862905879</v>
      </c>
      <c r="ED341" s="90">
        <f t="shared" si="25"/>
        <v>3021828.8181864247</v>
      </c>
      <c r="EE341" s="90">
        <f t="shared" si="25"/>
        <v>2230553.5334868305</v>
      </c>
      <c r="EF341" s="90">
        <f t="shared" si="25"/>
        <v>2328159.4846004136</v>
      </c>
      <c r="EG341" s="90">
        <f t="shared" si="25"/>
        <v>2943295.3114703582</v>
      </c>
      <c r="EH341" s="90">
        <f t="shared" si="25"/>
        <v>2532683.2614125181</v>
      </c>
      <c r="EI341" s="90">
        <f t="shared" si="25"/>
        <v>2503096.4655743637</v>
      </c>
      <c r="EJ341" s="90">
        <f t="shared" si="25"/>
        <v>2750488.9344418379</v>
      </c>
      <c r="EK341" s="90">
        <f t="shared" si="25"/>
        <v>3276478.9691463308</v>
      </c>
      <c r="EL341" s="90">
        <f t="shared" si="25"/>
        <v>4291460.7863590736</v>
      </c>
      <c r="EM341" s="90">
        <f t="shared" si="25"/>
        <v>3700605.4859809917</v>
      </c>
      <c r="EN341" s="90">
        <f t="shared" si="25"/>
        <v>3016517.0673330408</v>
      </c>
      <c r="EO341" s="90">
        <f t="shared" si="25"/>
        <v>4188154.5767554687</v>
      </c>
      <c r="EP341" s="90">
        <f t="shared" si="25"/>
        <v>4231836.0684554949</v>
      </c>
      <c r="EQ341" s="90">
        <f t="shared" si="25"/>
        <v>3778726.743987048</v>
      </c>
      <c r="ER341" s="90">
        <f t="shared" si="25"/>
        <v>3318858.2507556928</v>
      </c>
      <c r="ES341" s="90">
        <f t="shared" si="25"/>
        <v>4517058.1926753297</v>
      </c>
      <c r="ET341" s="90">
        <f t="shared" si="25"/>
        <v>4279290.7766113458</v>
      </c>
      <c r="EU341" s="90">
        <f t="shared" si="25"/>
        <v>3511275.8808778157</v>
      </c>
      <c r="EV341" s="90">
        <f t="shared" si="25"/>
        <v>4088750.4866615823</v>
      </c>
      <c r="EW341" s="90">
        <f t="shared" si="25"/>
        <v>4530458.9636825854</v>
      </c>
      <c r="EX341" s="90">
        <f t="shared" si="25"/>
        <v>5972371.2594813174</v>
      </c>
      <c r="EY341" s="90">
        <f t="shared" si="25"/>
        <v>4323169.5471183015</v>
      </c>
      <c r="EZ341" s="90">
        <f t="shared" si="25"/>
        <v>4766072.9541374324</v>
      </c>
      <c r="FA341" s="90">
        <f t="shared" si="25"/>
        <v>6364690.1672199508</v>
      </c>
      <c r="FB341" s="90">
        <f t="shared" si="25"/>
        <v>6453870.8793147579</v>
      </c>
      <c r="FC341" s="90">
        <f t="shared" si="25"/>
        <v>5454611.4384298129</v>
      </c>
      <c r="FD341" s="90">
        <f t="shared" si="25"/>
        <v>5033897.7876123311</v>
      </c>
      <c r="FE341" s="90">
        <f t="shared" si="25"/>
        <v>5686872.4989235401</v>
      </c>
      <c r="FF341" s="90">
        <v>0</v>
      </c>
    </row>
    <row r="342" spans="1:162" ht="52.5" customHeight="1" x14ac:dyDescent="0.25">
      <c r="A342" s="1" t="s">
        <v>390</v>
      </c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21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 t="s">
        <v>54</v>
      </c>
      <c r="AY342" s="12" t="s">
        <v>54</v>
      </c>
      <c r="CX342" s="90">
        <v>101863.24697602815</v>
      </c>
      <c r="CY342" s="90">
        <v>93913</v>
      </c>
      <c r="CZ342" s="90">
        <v>107389.21242278656</v>
      </c>
      <c r="DA342" s="90">
        <v>111719.26676602087</v>
      </c>
      <c r="DB342" s="90">
        <v>97634.436926051247</v>
      </c>
      <c r="DC342" s="90">
        <v>89454.037620924413</v>
      </c>
      <c r="DD342" s="90">
        <v>93052.454755083512</v>
      </c>
      <c r="DE342" s="90">
        <v>120550</v>
      </c>
      <c r="DF342" s="90">
        <v>78235.95044275283</v>
      </c>
      <c r="DG342" s="90">
        <v>96868.045518730796</v>
      </c>
      <c r="DH342" s="90">
        <v>84187.43777777777</v>
      </c>
      <c r="DI342" s="90">
        <v>106277.32911719153</v>
      </c>
      <c r="DJ342" s="90">
        <v>70321.967150496552</v>
      </c>
      <c r="DK342" s="90">
        <v>122082.17625754529</v>
      </c>
      <c r="DL342" s="90">
        <v>120580.00068463842</v>
      </c>
      <c r="DM342" s="90">
        <v>87011.248904896333</v>
      </c>
      <c r="DN342" s="90">
        <v>90895.218582006302</v>
      </c>
      <c r="DO342" s="90">
        <v>79660.780392156856</v>
      </c>
      <c r="DP342" s="90">
        <v>86895</v>
      </c>
      <c r="DQ342" s="90">
        <v>129733.876937355</v>
      </c>
      <c r="DR342" s="90">
        <v>81048</v>
      </c>
      <c r="DS342" s="90">
        <v>104218</v>
      </c>
      <c r="DT342" s="90">
        <v>115173.60831667334</v>
      </c>
      <c r="DU342" s="90">
        <v>134525.45797169441</v>
      </c>
      <c r="DV342" s="90">
        <v>132343</v>
      </c>
      <c r="DW342" s="90">
        <v>103544.6738763614</v>
      </c>
      <c r="DX342" s="90">
        <v>123974.83136072924</v>
      </c>
      <c r="DY342" s="90">
        <v>126809.31636418405</v>
      </c>
      <c r="DZ342" s="90">
        <v>86547</v>
      </c>
      <c r="EA342" s="90">
        <v>120491.23767734387</v>
      </c>
      <c r="EB342" s="90">
        <v>128143</v>
      </c>
      <c r="EC342" s="90">
        <v>104837.46267229703</v>
      </c>
      <c r="ED342" s="90">
        <v>81856</v>
      </c>
      <c r="EE342" s="90">
        <v>79334.893083980234</v>
      </c>
      <c r="EF342" s="90">
        <v>85084.742026266409</v>
      </c>
      <c r="EG342" s="90">
        <v>88272.093710551722</v>
      </c>
      <c r="EH342" s="90">
        <v>103854</v>
      </c>
      <c r="EI342" s="90">
        <v>88231.368248528641</v>
      </c>
      <c r="EJ342" s="90">
        <v>156900</v>
      </c>
      <c r="EK342" s="90">
        <v>106876.78436426117</v>
      </c>
      <c r="EL342" s="90">
        <v>65338</v>
      </c>
      <c r="EM342" s="90">
        <v>130981.18634496922</v>
      </c>
      <c r="EN342" s="90">
        <v>107798.53404429861</v>
      </c>
      <c r="EO342" s="90">
        <v>157598.84250431648</v>
      </c>
      <c r="EP342" s="90">
        <v>103756</v>
      </c>
      <c r="EQ342" s="90">
        <v>98066.362710334593</v>
      </c>
      <c r="ER342" s="90">
        <v>117702.70341674077</v>
      </c>
      <c r="ES342" s="90">
        <v>90013</v>
      </c>
      <c r="ET342" s="90">
        <v>93467</v>
      </c>
      <c r="EU342" s="90">
        <v>101983.66431486477</v>
      </c>
      <c r="EV342" s="90">
        <v>116833</v>
      </c>
      <c r="EW342" s="90">
        <v>148780</v>
      </c>
      <c r="EX342" s="90">
        <v>124842.3717623159</v>
      </c>
      <c r="EY342" s="90">
        <v>132029.15006789065</v>
      </c>
      <c r="EZ342" s="90">
        <v>139192.8992740472</v>
      </c>
      <c r="FA342" s="90">
        <v>141603.24959302327</v>
      </c>
      <c r="FB342" s="90">
        <v>145611.09711286088</v>
      </c>
      <c r="FC342" s="90">
        <v>172298.89372214169</v>
      </c>
      <c r="FD342" s="90">
        <v>106613.63607578237</v>
      </c>
      <c r="FE342" s="90">
        <v>156818.26874815905</v>
      </c>
      <c r="FF342" s="90">
        <v>0</v>
      </c>
    </row>
    <row r="343" spans="1:162" ht="13.5" customHeight="1" x14ac:dyDescent="0.25">
      <c r="A343" s="1" t="s">
        <v>391</v>
      </c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21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 t="s">
        <v>54</v>
      </c>
      <c r="AY343" s="12" t="s">
        <v>54</v>
      </c>
      <c r="CX343" s="90">
        <v>202768.90696700334</v>
      </c>
      <c r="CY343" s="90">
        <v>379235.76127644547</v>
      </c>
      <c r="CZ343" s="90">
        <v>172726.55495902797</v>
      </c>
      <c r="DA343" s="90">
        <v>496173.49503311265</v>
      </c>
      <c r="DB343" s="90">
        <v>162580.73298178331</v>
      </c>
      <c r="DC343" s="90">
        <v>248218.61409791675</v>
      </c>
      <c r="DD343" s="90">
        <v>158303.48461996429</v>
      </c>
      <c r="DE343" s="90">
        <v>374691.64738247689</v>
      </c>
      <c r="DF343" s="90">
        <v>186681.24239413883</v>
      </c>
      <c r="DG343" s="90">
        <v>429256.24416312919</v>
      </c>
      <c r="DH343" s="90">
        <v>149438.52224199288</v>
      </c>
      <c r="DI343" s="90">
        <v>431731.846844749</v>
      </c>
      <c r="DJ343" s="90">
        <v>200665.77435897433</v>
      </c>
      <c r="DK343" s="90">
        <v>244267.03415419423</v>
      </c>
      <c r="DL343" s="90">
        <v>175899.09678750776</v>
      </c>
      <c r="DM343" s="90">
        <v>393348.45035006409</v>
      </c>
      <c r="DN343" s="90">
        <v>156301.36321167884</v>
      </c>
      <c r="DO343" s="90">
        <v>375503.24705638614</v>
      </c>
      <c r="DP343" s="90">
        <v>195429.87441693575</v>
      </c>
      <c r="DQ343" s="90">
        <v>436838.21270812093</v>
      </c>
      <c r="DR343" s="90">
        <v>189965.67980267954</v>
      </c>
      <c r="DS343" s="90">
        <v>374172.4671510862</v>
      </c>
      <c r="DT343" s="90">
        <v>196868.28602234856</v>
      </c>
      <c r="DU343" s="90">
        <v>475957.21980752208</v>
      </c>
      <c r="DV343" s="90">
        <v>227178.24254289991</v>
      </c>
      <c r="DW343" s="90">
        <v>373882.55157067091</v>
      </c>
      <c r="DX343" s="90">
        <v>215758.00442188015</v>
      </c>
      <c r="DY343" s="90">
        <v>450549.08409817936</v>
      </c>
      <c r="DZ343" s="90">
        <v>195448.14182825483</v>
      </c>
      <c r="EA343" s="90">
        <v>359670.99369409512</v>
      </c>
      <c r="EB343" s="90">
        <v>212781.43855631023</v>
      </c>
      <c r="EC343" s="90">
        <v>536455.31233096996</v>
      </c>
      <c r="ED343" s="90">
        <v>229223.58375129907</v>
      </c>
      <c r="EE343" s="90">
        <v>473753.56889151991</v>
      </c>
      <c r="EF343" s="90">
        <v>273654.7299885602</v>
      </c>
      <c r="EG343" s="90">
        <v>540521.65157480317</v>
      </c>
      <c r="EH343" s="90">
        <v>271341.23670232116</v>
      </c>
      <c r="EI343" s="90">
        <v>396502.69359168905</v>
      </c>
      <c r="EJ343" s="90">
        <v>344523.9570760341</v>
      </c>
      <c r="EK343" s="90">
        <v>489959.39471519436</v>
      </c>
      <c r="EL343" s="90">
        <v>275674.02911007503</v>
      </c>
      <c r="EM343" s="90">
        <v>444121.70247006899</v>
      </c>
      <c r="EN343" s="90">
        <v>349483.14475887024</v>
      </c>
      <c r="EO343" s="90">
        <v>709953.92125818029</v>
      </c>
      <c r="EP343" s="90">
        <v>364797.09652678866</v>
      </c>
      <c r="EQ343" s="90">
        <v>561525.70716174005</v>
      </c>
      <c r="ER343" s="90">
        <v>502332.23401017435</v>
      </c>
      <c r="ES343" s="90">
        <v>688777.7801798908</v>
      </c>
      <c r="ET343" s="90">
        <v>274983.36781643942</v>
      </c>
      <c r="EU343" s="90">
        <v>684185.83789056155</v>
      </c>
      <c r="EV343" s="90">
        <v>459488.65835874318</v>
      </c>
      <c r="EW343" s="90">
        <v>615333.84831599414</v>
      </c>
      <c r="EX343" s="90">
        <v>299941.33073575841</v>
      </c>
      <c r="EY343" s="90">
        <v>593338.02163211536</v>
      </c>
      <c r="EZ343" s="90">
        <v>568943.30233783077</v>
      </c>
      <c r="FA343" s="90">
        <v>745949.15496072813</v>
      </c>
      <c r="FB343" s="90">
        <v>367970.14002413303</v>
      </c>
      <c r="FC343" s="90">
        <v>613942.41884995403</v>
      </c>
      <c r="FD343" s="90">
        <v>511579.15016458539</v>
      </c>
      <c r="FE343" s="90">
        <v>767621.97861439071</v>
      </c>
      <c r="FF343" s="90">
        <v>0</v>
      </c>
    </row>
    <row r="344" spans="1:162" ht="13.5" customHeight="1" x14ac:dyDescent="0.25">
      <c r="A344" s="1" t="s">
        <v>392</v>
      </c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21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 t="s">
        <v>54</v>
      </c>
      <c r="AY344" s="12" t="s">
        <v>54</v>
      </c>
      <c r="CX344" s="90">
        <v>126710.37275872917</v>
      </c>
      <c r="CY344" s="90">
        <v>225684.66095450264</v>
      </c>
      <c r="CZ344" s="90">
        <v>133390.27741083223</v>
      </c>
      <c r="DA344" s="90">
        <v>372441.82817066042</v>
      </c>
      <c r="DB344" s="90">
        <v>165829.86448598132</v>
      </c>
      <c r="DC344" s="90">
        <v>200268.18431771896</v>
      </c>
      <c r="DD344" s="90">
        <v>167111.23710546576</v>
      </c>
      <c r="DE344" s="90">
        <v>426857.08286130446</v>
      </c>
      <c r="DF344" s="90">
        <v>212800.85282040198</v>
      </c>
      <c r="DG344" s="90">
        <v>174347.67202221561</v>
      </c>
      <c r="DH344" s="90">
        <v>134561.19515413221</v>
      </c>
      <c r="DI344" s="90">
        <v>258181.60869565216</v>
      </c>
      <c r="DJ344" s="90">
        <v>143997.12934583717</v>
      </c>
      <c r="DK344" s="90">
        <v>196850.5771539385</v>
      </c>
      <c r="DL344" s="90">
        <v>133090.10225702441</v>
      </c>
      <c r="DM344" s="90">
        <v>263007.40100022731</v>
      </c>
      <c r="DN344" s="90">
        <v>160496.46346817183</v>
      </c>
      <c r="DO344" s="90">
        <v>227624.27683259817</v>
      </c>
      <c r="DP344" s="90">
        <v>199436.69970414203</v>
      </c>
      <c r="DQ344" s="90">
        <v>238426.9921875</v>
      </c>
      <c r="DR344" s="90">
        <v>216352.98231653403</v>
      </c>
      <c r="DS344" s="90">
        <v>203757.73008220046</v>
      </c>
      <c r="DT344" s="90">
        <v>231744.17509459925</v>
      </c>
      <c r="DU344" s="90">
        <v>319334.43924626382</v>
      </c>
      <c r="DV344" s="90">
        <v>237892.78232695139</v>
      </c>
      <c r="DW344" s="90">
        <v>214883.69261786604</v>
      </c>
      <c r="DX344" s="90">
        <v>250344.20894281915</v>
      </c>
      <c r="DY344" s="90">
        <v>348757.84331797232</v>
      </c>
      <c r="DZ344" s="90">
        <v>180963.53184065135</v>
      </c>
      <c r="EA344" s="90">
        <v>274371.28505460673</v>
      </c>
      <c r="EB344" s="90">
        <v>202086.89336401995</v>
      </c>
      <c r="EC344" s="90">
        <v>458788.38764737803</v>
      </c>
      <c r="ED344" s="90">
        <v>198376.21010366478</v>
      </c>
      <c r="EE344" s="90">
        <v>319551.43493195076</v>
      </c>
      <c r="EF344" s="90">
        <v>289677.49878780142</v>
      </c>
      <c r="EG344" s="90">
        <v>379488.96941462427</v>
      </c>
      <c r="EH344" s="90">
        <v>296395.59915404889</v>
      </c>
      <c r="EI344" s="90">
        <v>350222.12844260299</v>
      </c>
      <c r="EJ344" s="90">
        <v>260836.80552873007</v>
      </c>
      <c r="EK344" s="90">
        <v>398048.17730731057</v>
      </c>
      <c r="EL344" s="90">
        <v>356361.04916046391</v>
      </c>
      <c r="EM344" s="90">
        <v>337412.40078822046</v>
      </c>
      <c r="EN344" s="90">
        <v>378607.37703403318</v>
      </c>
      <c r="EO344" s="90">
        <v>451241.07978429791</v>
      </c>
      <c r="EP344" s="90">
        <v>268990.39999999997</v>
      </c>
      <c r="EQ344" s="90">
        <v>285715.16694011487</v>
      </c>
      <c r="ER344" s="90">
        <v>380008.28079261427</v>
      </c>
      <c r="ES344" s="90">
        <v>412111.11793673318</v>
      </c>
      <c r="ET344" s="90">
        <v>270072.04704188171</v>
      </c>
      <c r="EU344" s="90">
        <v>340892.14634146338</v>
      </c>
      <c r="EV344" s="90">
        <v>304531.05126490584</v>
      </c>
      <c r="EW344" s="90">
        <v>424527.16556994268</v>
      </c>
      <c r="EX344" s="90">
        <v>288127.03270361281</v>
      </c>
      <c r="EY344" s="90">
        <v>446649.26041722816</v>
      </c>
      <c r="EZ344" s="90">
        <v>309369.90753073769</v>
      </c>
      <c r="FA344" s="90">
        <v>509120.32940129092</v>
      </c>
      <c r="FB344" s="90">
        <v>216318.13172994752</v>
      </c>
      <c r="FC344" s="90">
        <v>245224.04801189504</v>
      </c>
      <c r="FD344" s="90">
        <v>446448.42691644066</v>
      </c>
      <c r="FE344" s="90">
        <v>503840.28169014084</v>
      </c>
      <c r="FF344" s="90">
        <v>0</v>
      </c>
    </row>
    <row r="345" spans="1:162" ht="13.5" customHeight="1" x14ac:dyDescent="0.25">
      <c r="A345" s="1" t="s">
        <v>393</v>
      </c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21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 t="s">
        <v>54</v>
      </c>
      <c r="AY345" s="12" t="s">
        <v>54</v>
      </c>
      <c r="CX345" s="90">
        <v>713970.86917960085</v>
      </c>
      <c r="CY345" s="90">
        <v>185092.92989571262</v>
      </c>
      <c r="CZ345" s="90">
        <v>460308.31578947365</v>
      </c>
      <c r="DA345" s="90">
        <v>292433.18236472947</v>
      </c>
      <c r="DB345" s="90">
        <v>431305.49245541834</v>
      </c>
      <c r="DC345" s="90">
        <v>183443.90249847653</v>
      </c>
      <c r="DD345" s="90">
        <v>486467.45600388915</v>
      </c>
      <c r="DE345" s="90">
        <v>304944.77298050135</v>
      </c>
      <c r="DF345" s="90">
        <v>460121.22624006053</v>
      </c>
      <c r="DG345" s="90">
        <v>199771.3280584297</v>
      </c>
      <c r="DH345" s="90">
        <v>304517.91325157048</v>
      </c>
      <c r="DI345" s="90">
        <v>336452.81711822661</v>
      </c>
      <c r="DJ345" s="90">
        <v>696310.13324581564</v>
      </c>
      <c r="DK345" s="90">
        <v>213773.28700128698</v>
      </c>
      <c r="DL345" s="90">
        <v>419805.2431610942</v>
      </c>
      <c r="DM345" s="90">
        <v>281020.71675531915</v>
      </c>
      <c r="DN345" s="90">
        <v>727472.09810126584</v>
      </c>
      <c r="DO345" s="90">
        <v>172275.40237691003</v>
      </c>
      <c r="DP345" s="90">
        <v>432465.42434958322</v>
      </c>
      <c r="DQ345" s="90">
        <v>412257.97101449274</v>
      </c>
      <c r="DR345" s="90">
        <v>564457.57129485183</v>
      </c>
      <c r="DS345" s="90">
        <v>249757.28107074572</v>
      </c>
      <c r="DT345" s="90">
        <v>444118.29464490921</v>
      </c>
      <c r="DU345" s="90">
        <v>407386.85017835908</v>
      </c>
      <c r="DV345" s="90">
        <v>425087.32422243169</v>
      </c>
      <c r="DW345" s="90">
        <v>229994.77882703778</v>
      </c>
      <c r="DX345" s="90">
        <v>454105.09284903522</v>
      </c>
      <c r="DY345" s="90">
        <v>393668.80853453116</v>
      </c>
      <c r="DZ345" s="90">
        <v>735858.66981601191</v>
      </c>
      <c r="EA345" s="90">
        <v>257646.36257309944</v>
      </c>
      <c r="EB345" s="90">
        <v>636893.96014943952</v>
      </c>
      <c r="EC345" s="90">
        <v>392119.25222551927</v>
      </c>
      <c r="ED345" s="90">
        <v>572211.55453501723</v>
      </c>
      <c r="EE345" s="90">
        <v>192653.40956826138</v>
      </c>
      <c r="EF345" s="90">
        <v>521124.19160339434</v>
      </c>
      <c r="EG345" s="90">
        <v>383183.46402214019</v>
      </c>
      <c r="EH345" s="90">
        <v>539289.45856452489</v>
      </c>
      <c r="EI345" s="90">
        <v>188990.38167938931</v>
      </c>
      <c r="EJ345" s="90">
        <v>461055.46210022666</v>
      </c>
      <c r="EK345" s="90">
        <v>440284.20715789474</v>
      </c>
      <c r="EL345" s="90">
        <v>594648.59851432615</v>
      </c>
      <c r="EM345" s="90">
        <v>272773.19796954317</v>
      </c>
      <c r="EN345" s="90">
        <v>614441.7902458366</v>
      </c>
      <c r="EO345" s="90">
        <v>557984.84807562456</v>
      </c>
      <c r="EP345" s="90">
        <v>458329.59188955999</v>
      </c>
      <c r="EQ345" s="90">
        <v>225855.06158357768</v>
      </c>
      <c r="ER345" s="90">
        <v>507124.12906178489</v>
      </c>
      <c r="ES345" s="90">
        <v>526505.8619329388</v>
      </c>
      <c r="ET345" s="90">
        <v>674041.86506935686</v>
      </c>
      <c r="EU345" s="90">
        <v>253275.6634989201</v>
      </c>
      <c r="EV345" s="90">
        <v>512227.64034021873</v>
      </c>
      <c r="EW345" s="90">
        <v>338413.99440298503</v>
      </c>
      <c r="EX345" s="90">
        <v>614709.25714285707</v>
      </c>
      <c r="EY345" s="90">
        <v>275220.89055347483</v>
      </c>
      <c r="EZ345" s="90">
        <v>508034.33638497652</v>
      </c>
      <c r="FA345" s="90">
        <v>344625.48439978849</v>
      </c>
      <c r="FB345" s="90">
        <v>593810.41716641677</v>
      </c>
      <c r="FC345" s="90">
        <v>242702.886572952</v>
      </c>
      <c r="FD345" s="90">
        <v>447599.72579395818</v>
      </c>
      <c r="FE345" s="90">
        <v>369082.51811949071</v>
      </c>
      <c r="FF345" s="90">
        <v>0</v>
      </c>
    </row>
    <row r="346" spans="1:162" ht="13.5" customHeight="1" x14ac:dyDescent="0.25">
      <c r="A346" s="1" t="s">
        <v>394</v>
      </c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21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 t="s">
        <v>54</v>
      </c>
      <c r="AY346" s="12" t="s">
        <v>54</v>
      </c>
      <c r="CX346" s="90">
        <v>78722</v>
      </c>
      <c r="CY346" s="90">
        <v>80714</v>
      </c>
      <c r="CZ346" s="90">
        <v>277131</v>
      </c>
      <c r="DA346" s="90">
        <v>142427</v>
      </c>
      <c r="DB346" s="90">
        <v>156983</v>
      </c>
      <c r="DC346" s="90">
        <v>95668</v>
      </c>
      <c r="DD346" s="90">
        <v>160750.29485257372</v>
      </c>
      <c r="DE346" s="90">
        <v>268323</v>
      </c>
      <c r="DF346" s="90">
        <v>168328.76661514686</v>
      </c>
      <c r="DG346" s="90">
        <v>220766</v>
      </c>
      <c r="DH346" s="90">
        <v>189017</v>
      </c>
      <c r="DI346" s="90">
        <v>492242</v>
      </c>
      <c r="DJ346" s="90">
        <v>70545</v>
      </c>
      <c r="DK346" s="90">
        <v>161202</v>
      </c>
      <c r="DL346" s="90">
        <v>38481</v>
      </c>
      <c r="DM346" s="90">
        <v>365873</v>
      </c>
      <c r="DN346" s="90">
        <v>70763</v>
      </c>
      <c r="DO346" s="90">
        <v>161111</v>
      </c>
      <c r="DP346" s="90">
        <v>195683</v>
      </c>
      <c r="DQ346" s="90">
        <v>229175</v>
      </c>
      <c r="DR346" s="90">
        <v>120144</v>
      </c>
      <c r="DS346" s="90">
        <v>78913</v>
      </c>
      <c r="DT346" s="90">
        <v>139196</v>
      </c>
      <c r="DU346" s="90">
        <v>206617</v>
      </c>
      <c r="DV346" s="90">
        <v>226396</v>
      </c>
      <c r="DW346" s="90">
        <v>273008</v>
      </c>
      <c r="DX346" s="90">
        <v>157292</v>
      </c>
      <c r="DY346" s="90">
        <v>83924</v>
      </c>
      <c r="DZ346" s="90">
        <v>176338</v>
      </c>
      <c r="EA346" s="90">
        <v>153602</v>
      </c>
      <c r="EB346" s="90">
        <v>269114</v>
      </c>
      <c r="EC346" s="90">
        <v>96800</v>
      </c>
      <c r="ED346" s="90">
        <v>218486</v>
      </c>
      <c r="EE346" s="90">
        <v>185437</v>
      </c>
      <c r="EF346" s="90">
        <v>136386</v>
      </c>
      <c r="EG346" s="90">
        <v>194002</v>
      </c>
      <c r="EH346" s="90">
        <v>77407</v>
      </c>
      <c r="EI346" s="90">
        <v>88265</v>
      </c>
      <c r="EJ346" s="90">
        <v>145825</v>
      </c>
      <c r="EK346" s="90">
        <v>315224</v>
      </c>
      <c r="EL346" s="90">
        <v>69606</v>
      </c>
      <c r="EM346" s="90">
        <v>156010</v>
      </c>
      <c r="EN346" s="90">
        <v>395994</v>
      </c>
      <c r="EO346" s="90">
        <v>379068</v>
      </c>
      <c r="EP346" s="90">
        <v>158354</v>
      </c>
      <c r="EQ346" s="90">
        <v>196111</v>
      </c>
      <c r="ER346" s="90">
        <v>224164</v>
      </c>
      <c r="ES346" s="90">
        <v>325890</v>
      </c>
      <c r="ET346" s="90">
        <v>252203</v>
      </c>
      <c r="EU346" s="90">
        <v>233937</v>
      </c>
      <c r="EV346" s="90">
        <v>145025</v>
      </c>
      <c r="EW346" s="90">
        <v>127371</v>
      </c>
      <c r="EX346" s="90">
        <v>96566</v>
      </c>
      <c r="EY346" s="90">
        <v>53142</v>
      </c>
      <c r="EZ346" s="90">
        <v>71211</v>
      </c>
      <c r="FA346" s="90">
        <v>65576</v>
      </c>
      <c r="FB346" s="90">
        <v>85545</v>
      </c>
      <c r="FC346" s="90">
        <v>125502</v>
      </c>
      <c r="FD346" s="90">
        <v>74082.447761194038</v>
      </c>
      <c r="FE346" s="90">
        <v>114480</v>
      </c>
      <c r="FF346" s="90">
        <v>0</v>
      </c>
    </row>
    <row r="347" spans="1:162" ht="13.5" customHeight="1" x14ac:dyDescent="0.25">
      <c r="A347" s="1" t="s">
        <v>395</v>
      </c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21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 t="s">
        <v>54</v>
      </c>
      <c r="AY347" s="12" t="s">
        <v>54</v>
      </c>
      <c r="CX347" s="90">
        <v>102912.28174603175</v>
      </c>
      <c r="CY347" s="90">
        <v>25560.220908525203</v>
      </c>
      <c r="CZ347" s="90">
        <v>33823.621745788667</v>
      </c>
      <c r="DA347" s="90">
        <v>113068.32077692761</v>
      </c>
      <c r="DB347" s="90">
        <v>5896.4010958904109</v>
      </c>
      <c r="DC347" s="90">
        <v>43158.072669826222</v>
      </c>
      <c r="DD347" s="90">
        <v>6477.6321070234108</v>
      </c>
      <c r="DE347" s="90">
        <v>51511.770570570567</v>
      </c>
      <c r="DF347" s="90">
        <v>2042.1428571428571</v>
      </c>
      <c r="DG347" s="90">
        <v>19149.107142857145</v>
      </c>
      <c r="DH347" s="90">
        <v>15643.875195007802</v>
      </c>
      <c r="DI347" s="90">
        <v>23239.541345093716</v>
      </c>
      <c r="DJ347" s="90">
        <v>5171.1688490696079</v>
      </c>
      <c r="DK347" s="90">
        <v>16906.939582156974</v>
      </c>
      <c r="DL347" s="90">
        <v>103199.52822151226</v>
      </c>
      <c r="DM347" s="90">
        <v>11595.928838951311</v>
      </c>
      <c r="DN347" s="90">
        <v>3915.5200000000004</v>
      </c>
      <c r="DO347" s="90">
        <v>5466.1892950391648</v>
      </c>
      <c r="DP347" s="90">
        <v>117755.21919879064</v>
      </c>
      <c r="DQ347" s="90">
        <v>205884.79072219293</v>
      </c>
      <c r="DR347" s="90">
        <v>12337.154032747119</v>
      </c>
      <c r="DS347" s="90">
        <v>28092.906914893614</v>
      </c>
      <c r="DT347" s="90">
        <v>6425.0221752903899</v>
      </c>
      <c r="DU347" s="90">
        <v>72341.680384087798</v>
      </c>
      <c r="DV347" s="90">
        <v>33297.258620689652</v>
      </c>
      <c r="DW347" s="90">
        <v>25174.203488372092</v>
      </c>
      <c r="DX347" s="90">
        <v>47196.527529249826</v>
      </c>
      <c r="DY347" s="90">
        <v>53997.999671592777</v>
      </c>
      <c r="DZ347" s="90">
        <v>34872.050827423169</v>
      </c>
      <c r="EA347" s="90">
        <v>77563.833055091818</v>
      </c>
      <c r="EB347" s="90">
        <v>29007.599814298977</v>
      </c>
      <c r="EC347" s="90">
        <v>90946.31790657439</v>
      </c>
      <c r="ED347" s="90">
        <v>18447.379769836461</v>
      </c>
      <c r="EE347" s="90">
        <v>16886.995633187773</v>
      </c>
      <c r="EF347" s="90">
        <v>21421.6231884058</v>
      </c>
      <c r="EG347" s="90">
        <v>24828.614555256067</v>
      </c>
      <c r="EH347" s="90">
        <v>5646.1474773609307</v>
      </c>
      <c r="EI347" s="90">
        <v>9906.8010291595201</v>
      </c>
      <c r="EJ347" s="90">
        <v>10803.420180009474</v>
      </c>
      <c r="EK347" s="90">
        <v>19341.171048139295</v>
      </c>
      <c r="EL347" s="90">
        <v>12453.088275237664</v>
      </c>
      <c r="EM347" s="90">
        <v>56261.393110989615</v>
      </c>
      <c r="EN347" s="90">
        <v>10342.409843823945</v>
      </c>
      <c r="EO347" s="90">
        <v>20888.208420175073</v>
      </c>
      <c r="EP347" s="90">
        <v>8521.442622950819</v>
      </c>
      <c r="EQ347" s="90">
        <v>84301.146887966795</v>
      </c>
      <c r="ER347" s="90">
        <v>14374.279742765271</v>
      </c>
      <c r="ES347" s="90">
        <v>64661.138400860516</v>
      </c>
      <c r="ET347" s="90">
        <v>7498.269617706238</v>
      </c>
      <c r="EU347" s="90">
        <v>124456.41869398206</v>
      </c>
      <c r="EV347" s="90">
        <v>15800.843630166168</v>
      </c>
      <c r="EW347" s="90">
        <v>21460.676363636361</v>
      </c>
      <c r="EX347" s="90">
        <v>14302.379912663755</v>
      </c>
      <c r="EY347" s="90">
        <v>75081.107277289833</v>
      </c>
      <c r="EZ347" s="90">
        <v>49775.201162270896</v>
      </c>
      <c r="FA347" s="90">
        <v>27748.416304710994</v>
      </c>
      <c r="FB347" s="90">
        <v>3824.3066666666664</v>
      </c>
      <c r="FC347" s="90">
        <v>7109.1227604512278</v>
      </c>
      <c r="FD347" s="90">
        <v>26206.961748633883</v>
      </c>
      <c r="FE347" s="90">
        <v>60797.798124383015</v>
      </c>
      <c r="FF347" s="90">
        <v>0</v>
      </c>
    </row>
    <row r="348" spans="1:162" ht="13.5" customHeight="1" x14ac:dyDescent="0.25">
      <c r="A348" s="1" t="s">
        <v>396</v>
      </c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22"/>
      <c r="P348" s="22"/>
      <c r="Q348" s="22"/>
      <c r="R348" s="22"/>
      <c r="S348" s="22"/>
      <c r="T348" s="22"/>
      <c r="U348" s="21"/>
      <c r="V348" s="22"/>
      <c r="W348" s="22"/>
      <c r="X348" s="22"/>
      <c r="Y348" s="22"/>
      <c r="Z348" s="22"/>
      <c r="AA348" s="22"/>
      <c r="AB348" s="22"/>
      <c r="AC348" s="22"/>
      <c r="AD348" s="22"/>
      <c r="AE348" s="24"/>
      <c r="AF348" s="24"/>
      <c r="AG348" s="24"/>
      <c r="AH348" s="24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 t="s">
        <v>54</v>
      </c>
      <c r="AY348" s="12" t="s">
        <v>54</v>
      </c>
      <c r="CX348" s="90">
        <f>SUM(CX342:CX347)</f>
        <v>1326947.6776273933</v>
      </c>
      <c r="CY348" s="90">
        <f t="shared" ref="CY348:FE348" si="26">SUM(CY342:CY347)</f>
        <v>990200.57303518592</v>
      </c>
      <c r="CZ348" s="90">
        <f t="shared" si="26"/>
        <v>1184768.9823279092</v>
      </c>
      <c r="DA348" s="90">
        <f t="shared" si="26"/>
        <v>1528263.093111451</v>
      </c>
      <c r="DB348" s="90">
        <f t="shared" si="26"/>
        <v>1020229.9279451247</v>
      </c>
      <c r="DC348" s="90">
        <f t="shared" si="26"/>
        <v>860210.8112048629</v>
      </c>
      <c r="DD348" s="90">
        <f t="shared" si="26"/>
        <v>1072162.5594439998</v>
      </c>
      <c r="DE348" s="90">
        <f t="shared" si="26"/>
        <v>1546878.2737948534</v>
      </c>
      <c r="DF348" s="90">
        <f t="shared" si="26"/>
        <v>1108210.1813696439</v>
      </c>
      <c r="DG348" s="90">
        <f t="shared" si="26"/>
        <v>1140158.3969053624</v>
      </c>
      <c r="DH348" s="90">
        <f t="shared" si="26"/>
        <v>877365.94362048106</v>
      </c>
      <c r="DI348" s="90">
        <f t="shared" si="26"/>
        <v>1648125.1431209128</v>
      </c>
      <c r="DJ348" s="90">
        <f t="shared" si="26"/>
        <v>1187011.1729501933</v>
      </c>
      <c r="DK348" s="90">
        <f t="shared" si="26"/>
        <v>955082.01414912194</v>
      </c>
      <c r="DL348" s="90">
        <f t="shared" si="26"/>
        <v>991054.97111177701</v>
      </c>
      <c r="DM348" s="90">
        <f t="shared" si="26"/>
        <v>1401856.7458494583</v>
      </c>
      <c r="DN348" s="90">
        <f t="shared" si="26"/>
        <v>1209843.6633631228</v>
      </c>
      <c r="DO348" s="90">
        <f t="shared" si="26"/>
        <v>1021640.8959530903</v>
      </c>
      <c r="DP348" s="90">
        <f t="shared" si="26"/>
        <v>1227665.2176694516</v>
      </c>
      <c r="DQ348" s="90">
        <f t="shared" si="26"/>
        <v>1652316.8435696617</v>
      </c>
      <c r="DR348" s="90">
        <f t="shared" si="26"/>
        <v>1184305.3874468126</v>
      </c>
      <c r="DS348" s="90">
        <f t="shared" si="26"/>
        <v>1038911.3852189261</v>
      </c>
      <c r="DT348" s="90">
        <f t="shared" si="26"/>
        <v>1133525.3862538207</v>
      </c>
      <c r="DU348" s="90">
        <f t="shared" si="26"/>
        <v>1616162.6475879273</v>
      </c>
      <c r="DV348" s="90">
        <f t="shared" si="26"/>
        <v>1282194.6077129727</v>
      </c>
      <c r="DW348" s="90">
        <f t="shared" si="26"/>
        <v>1220487.900380308</v>
      </c>
      <c r="DX348" s="90">
        <f t="shared" si="26"/>
        <v>1248670.6651037137</v>
      </c>
      <c r="DY348" s="90">
        <f t="shared" si="26"/>
        <v>1457707.0519864596</v>
      </c>
      <c r="DZ348" s="90">
        <f t="shared" si="26"/>
        <v>1410027.3943123412</v>
      </c>
      <c r="EA348" s="90">
        <f t="shared" si="26"/>
        <v>1243345.712054237</v>
      </c>
      <c r="EB348" s="90">
        <f t="shared" si="26"/>
        <v>1478026.8918840687</v>
      </c>
      <c r="EC348" s="90">
        <f t="shared" si="26"/>
        <v>1679946.7327827387</v>
      </c>
      <c r="ED348" s="90">
        <f t="shared" si="26"/>
        <v>1318600.7281598176</v>
      </c>
      <c r="EE348" s="90">
        <f t="shared" si="26"/>
        <v>1267617.3021088999</v>
      </c>
      <c r="EF348" s="90">
        <f t="shared" si="26"/>
        <v>1327348.785594428</v>
      </c>
      <c r="EG348" s="90">
        <f t="shared" si="26"/>
        <v>1610296.7932773754</v>
      </c>
      <c r="EH348" s="90">
        <f t="shared" si="26"/>
        <v>1293933.4418982558</v>
      </c>
      <c r="EI348" s="90">
        <f t="shared" si="26"/>
        <v>1122118.3729913693</v>
      </c>
      <c r="EJ348" s="90">
        <f t="shared" si="26"/>
        <v>1379944.6448850003</v>
      </c>
      <c r="EK348" s="90">
        <f t="shared" si="26"/>
        <v>1769733.7345928</v>
      </c>
      <c r="EL348" s="90">
        <f t="shared" si="26"/>
        <v>1374080.7650601028</v>
      </c>
      <c r="EM348" s="90">
        <f t="shared" si="26"/>
        <v>1397559.8806837914</v>
      </c>
      <c r="EN348" s="90">
        <f t="shared" si="26"/>
        <v>1856667.2559268624</v>
      </c>
      <c r="EO348" s="90">
        <f t="shared" si="26"/>
        <v>2276734.9000425944</v>
      </c>
      <c r="EP348" s="90">
        <f t="shared" si="26"/>
        <v>1362748.5310392994</v>
      </c>
      <c r="EQ348" s="90">
        <f t="shared" si="26"/>
        <v>1451574.445283734</v>
      </c>
      <c r="ER348" s="90">
        <f t="shared" si="26"/>
        <v>1745705.6270240794</v>
      </c>
      <c r="ES348" s="90">
        <f t="shared" si="26"/>
        <v>2107958.8984504235</v>
      </c>
      <c r="ET348" s="90">
        <f t="shared" si="26"/>
        <v>1572265.5495453842</v>
      </c>
      <c r="EU348" s="90">
        <f t="shared" si="26"/>
        <v>1738730.7307397919</v>
      </c>
      <c r="EV348" s="90">
        <f t="shared" si="26"/>
        <v>1553906.1935940341</v>
      </c>
      <c r="EW348" s="90">
        <f t="shared" si="26"/>
        <v>1675886.6846525581</v>
      </c>
      <c r="EX348" s="90">
        <f t="shared" si="26"/>
        <v>1438488.372257208</v>
      </c>
      <c r="EY348" s="90">
        <f t="shared" si="26"/>
        <v>1575460.4299479988</v>
      </c>
      <c r="EZ348" s="90">
        <f t="shared" si="26"/>
        <v>1646526.6466898632</v>
      </c>
      <c r="FA348" s="90">
        <f t="shared" si="26"/>
        <v>1834622.634659542</v>
      </c>
      <c r="FB348" s="90">
        <f t="shared" si="26"/>
        <v>1413079.0927000248</v>
      </c>
      <c r="FC348" s="90">
        <f t="shared" si="26"/>
        <v>1406779.3699173939</v>
      </c>
      <c r="FD348" s="90">
        <f t="shared" si="26"/>
        <v>1612530.3484605947</v>
      </c>
      <c r="FE348" s="90">
        <f t="shared" si="26"/>
        <v>1972640.8452965643</v>
      </c>
      <c r="FF348" s="90">
        <v>0</v>
      </c>
    </row>
    <row r="349" spans="1:162" ht="44.25" customHeight="1" x14ac:dyDescent="0.25">
      <c r="A349" s="1" t="s">
        <v>397</v>
      </c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21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 t="s">
        <v>54</v>
      </c>
      <c r="AY349" s="12" t="s">
        <v>54</v>
      </c>
      <c r="CX349" s="90">
        <v>36653.341218214075</v>
      </c>
      <c r="CY349" s="90">
        <v>72242.793558711739</v>
      </c>
      <c r="CZ349" s="90">
        <v>105490.4772761818</v>
      </c>
      <c r="DA349" s="90">
        <v>74385.531526836901</v>
      </c>
      <c r="DB349" s="90">
        <v>54525.934327815172</v>
      </c>
      <c r="DC349" s="90">
        <v>107424.64505119454</v>
      </c>
      <c r="DD349" s="90">
        <v>64837.354366481581</v>
      </c>
      <c r="DE349" s="90">
        <v>68404.701492537308</v>
      </c>
      <c r="DF349" s="90">
        <v>76589.379929415372</v>
      </c>
      <c r="DG349" s="90">
        <v>91723.812244897956</v>
      </c>
      <c r="DH349" s="90">
        <v>107875.14450867054</v>
      </c>
      <c r="DI349" s="90">
        <v>84167.009329187029</v>
      </c>
      <c r="DJ349" s="90">
        <v>100262.5448275862</v>
      </c>
      <c r="DK349" s="90">
        <v>115380.07158659924</v>
      </c>
      <c r="DL349" s="90">
        <v>126805.48860270444</v>
      </c>
      <c r="DM349" s="90">
        <v>142540.23781676413</v>
      </c>
      <c r="DN349" s="90">
        <v>77974.203261220537</v>
      </c>
      <c r="DO349" s="90">
        <v>78922.829787234034</v>
      </c>
      <c r="DP349" s="90">
        <v>163750.66078184111</v>
      </c>
      <c r="DQ349" s="90">
        <v>223627.41980651731</v>
      </c>
      <c r="DR349" s="90">
        <v>135670.30010399641</v>
      </c>
      <c r="DS349" s="90">
        <v>166544.23541465765</v>
      </c>
      <c r="DT349" s="90">
        <v>167731.78910976663</v>
      </c>
      <c r="DU349" s="90">
        <v>152817.5687103594</v>
      </c>
      <c r="DV349" s="90">
        <v>106793.46073362874</v>
      </c>
      <c r="DW349" s="90">
        <v>153897.69185310256</v>
      </c>
      <c r="DX349" s="90">
        <v>192332.00255264837</v>
      </c>
      <c r="DY349" s="90">
        <v>207562.92242595204</v>
      </c>
      <c r="DZ349" s="90">
        <v>206079.91054718479</v>
      </c>
      <c r="EA349" s="90">
        <v>208050.5047532231</v>
      </c>
      <c r="EB349" s="90">
        <v>156339.66063095015</v>
      </c>
      <c r="EC349" s="90">
        <v>158389.03825910931</v>
      </c>
      <c r="ED349" s="90">
        <v>144393.35415365396</v>
      </c>
      <c r="EE349" s="90">
        <v>247503.65577839554</v>
      </c>
      <c r="EF349" s="90">
        <v>163331.89619662229</v>
      </c>
      <c r="EG349" s="90">
        <v>177053.67685450494</v>
      </c>
      <c r="EH349" s="90">
        <v>125740.28509585654</v>
      </c>
      <c r="EI349" s="90">
        <v>134956.56229315684</v>
      </c>
      <c r="EJ349" s="90">
        <v>197299.81444647996</v>
      </c>
      <c r="EK349" s="90">
        <v>248428.51018782015</v>
      </c>
      <c r="EL349" s="90">
        <v>167867.26473629783</v>
      </c>
      <c r="EM349" s="90">
        <v>112871.12531238844</v>
      </c>
      <c r="EN349" s="90">
        <v>151625.07009941372</v>
      </c>
      <c r="EO349" s="90">
        <v>163579.67746381805</v>
      </c>
      <c r="EP349" s="90">
        <v>88327.043841336126</v>
      </c>
      <c r="EQ349" s="90">
        <v>163222.89143230868</v>
      </c>
      <c r="ER349" s="90">
        <v>189257.02523972225</v>
      </c>
      <c r="ES349" s="90">
        <v>142354.47183331498</v>
      </c>
      <c r="ET349" s="90">
        <v>99429.248136545313</v>
      </c>
      <c r="EU349" s="90">
        <v>150221.53753882405</v>
      </c>
      <c r="EV349" s="90">
        <v>146299.49664544986</v>
      </c>
      <c r="EW349" s="90">
        <v>192031.21415650807</v>
      </c>
      <c r="EX349" s="90">
        <v>115093.16694279309</v>
      </c>
      <c r="EY349" s="90">
        <v>219680.48220687246</v>
      </c>
      <c r="EZ349" s="90">
        <v>175627.37461144247</v>
      </c>
      <c r="FA349" s="90">
        <v>195696.70233876683</v>
      </c>
      <c r="FB349" s="90">
        <v>98284.375619916696</v>
      </c>
      <c r="FC349" s="90">
        <v>162889.19433516919</v>
      </c>
      <c r="FD349" s="90">
        <v>311171.41525179858</v>
      </c>
      <c r="FE349" s="90">
        <v>301864.25472337223</v>
      </c>
      <c r="FF349" s="90">
        <v>0</v>
      </c>
    </row>
    <row r="350" spans="1:162" ht="13.5" customHeight="1" x14ac:dyDescent="0.25">
      <c r="A350" s="1" t="s">
        <v>398</v>
      </c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21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 t="s">
        <v>54</v>
      </c>
      <c r="AY350" s="12" t="s">
        <v>54</v>
      </c>
      <c r="CX350" s="90">
        <v>422305.22348036198</v>
      </c>
      <c r="CY350" s="90">
        <v>228862.9734908255</v>
      </c>
      <c r="CZ350" s="90">
        <v>294354.74744416657</v>
      </c>
      <c r="DA350" s="90">
        <v>283310.91118254105</v>
      </c>
      <c r="DB350" s="90">
        <v>421767.38301369862</v>
      </c>
      <c r="DC350" s="90">
        <v>246016.99660255673</v>
      </c>
      <c r="DD350" s="90">
        <v>321113.40382862353</v>
      </c>
      <c r="DE350" s="90">
        <v>240695.82367346939</v>
      </c>
      <c r="DF350" s="90">
        <v>439876.88358273462</v>
      </c>
      <c r="DG350" s="90">
        <v>417891.16187175043</v>
      </c>
      <c r="DH350" s="90">
        <v>476935.18739305629</v>
      </c>
      <c r="DI350" s="90">
        <v>325181.85255925002</v>
      </c>
      <c r="DJ350" s="90">
        <v>638141.47153925931</v>
      </c>
      <c r="DK350" s="90">
        <v>555540.08533916844</v>
      </c>
      <c r="DL350" s="90">
        <v>833493.3126255282</v>
      </c>
      <c r="DM350" s="90">
        <v>996447.12355509901</v>
      </c>
      <c r="DN350" s="90">
        <v>940692.03533568897</v>
      </c>
      <c r="DO350" s="90">
        <v>921781.56421851658</v>
      </c>
      <c r="DP350" s="90">
        <v>832687.35336441605</v>
      </c>
      <c r="DQ350" s="90">
        <v>711944.2922967443</v>
      </c>
      <c r="DR350" s="90">
        <v>993802.03724862891</v>
      </c>
      <c r="DS350" s="90">
        <v>829639.19628542394</v>
      </c>
      <c r="DT350" s="90">
        <v>1150467.7174616007</v>
      </c>
      <c r="DU350" s="90">
        <v>700077.52601693675</v>
      </c>
      <c r="DV350" s="90">
        <v>869410.38490757148</v>
      </c>
      <c r="DW350" s="90">
        <v>1035631.1997265582</v>
      </c>
      <c r="DX350" s="90">
        <v>997410.86568917963</v>
      </c>
      <c r="DY350" s="90">
        <v>1327556.0082331479</v>
      </c>
      <c r="DZ350" s="90">
        <v>1107170.4854294478</v>
      </c>
      <c r="EA350" s="90">
        <v>1190707.0862302482</v>
      </c>
      <c r="EB350" s="90">
        <v>1617648.3520661884</v>
      </c>
      <c r="EC350" s="90">
        <v>1731447.2745980206</v>
      </c>
      <c r="ED350" s="90">
        <v>1702613.1791013407</v>
      </c>
      <c r="EE350" s="90">
        <v>1961480.4394946808</v>
      </c>
      <c r="EF350" s="90">
        <v>1688662.7268309465</v>
      </c>
      <c r="EG350" s="90">
        <v>1818746.5452218752</v>
      </c>
      <c r="EH350" s="90">
        <v>1554512.5652709361</v>
      </c>
      <c r="EI350" s="90">
        <v>1710268.9274664833</v>
      </c>
      <c r="EJ350" s="90">
        <v>1716649.4995531086</v>
      </c>
      <c r="EK350" s="90">
        <v>1193602.1044622336</v>
      </c>
      <c r="EL350" s="90">
        <v>1888538.6814120079</v>
      </c>
      <c r="EM350" s="90">
        <v>1687199.2683933075</v>
      </c>
      <c r="EN350" s="90">
        <v>1668681.3465138359</v>
      </c>
      <c r="EO350" s="90">
        <v>1844435.1234735781</v>
      </c>
      <c r="EP350" s="90">
        <v>2151738.5714432723</v>
      </c>
      <c r="EQ350" s="90">
        <v>1656009.3703065971</v>
      </c>
      <c r="ER350" s="90">
        <v>2170920.6138630318</v>
      </c>
      <c r="ES350" s="90">
        <v>2070909.666332277</v>
      </c>
      <c r="ET350" s="90">
        <v>2072589.0671056916</v>
      </c>
      <c r="EU350" s="90">
        <v>2067648.1050085917</v>
      </c>
      <c r="EV350" s="90">
        <v>2103279.8620500253</v>
      </c>
      <c r="EW350" s="90">
        <v>1607182.3861021628</v>
      </c>
      <c r="EX350" s="90">
        <v>1842268.5274080492</v>
      </c>
      <c r="EY350" s="90">
        <v>2305551.5250435988</v>
      </c>
      <c r="EZ350" s="90">
        <v>2238384.1827522288</v>
      </c>
      <c r="FA350" s="90">
        <v>2147940.4734733519</v>
      </c>
      <c r="FB350" s="90">
        <v>2789645.5839381656</v>
      </c>
      <c r="FC350" s="90">
        <v>2574973.7886433089</v>
      </c>
      <c r="FD350" s="90">
        <v>2291013.7979659154</v>
      </c>
      <c r="FE350" s="90">
        <v>1853251.6664689835</v>
      </c>
      <c r="FF350" s="90">
        <v>0</v>
      </c>
    </row>
    <row r="351" spans="1:162" ht="13.5" customHeight="1" x14ac:dyDescent="0.25">
      <c r="A351" s="1" t="s">
        <v>399</v>
      </c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21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 t="s">
        <v>54</v>
      </c>
      <c r="AY351" s="12" t="s">
        <v>54</v>
      </c>
      <c r="CX351" s="90">
        <v>409203.95012468833</v>
      </c>
      <c r="CY351" s="90">
        <v>275589.28745688568</v>
      </c>
      <c r="CZ351" s="90">
        <v>507044.94062078267</v>
      </c>
      <c r="DA351" s="90">
        <v>522031.26471270592</v>
      </c>
      <c r="DB351" s="90">
        <v>462544.58649864985</v>
      </c>
      <c r="DC351" s="90">
        <v>943057.7198564203</v>
      </c>
      <c r="DD351" s="90">
        <v>557113.99255928048</v>
      </c>
      <c r="DE351" s="90">
        <v>600037.45903840987</v>
      </c>
      <c r="DF351" s="90">
        <v>584834.13566739613</v>
      </c>
      <c r="DG351" s="90">
        <v>801327.11420204979</v>
      </c>
      <c r="DH351" s="90">
        <v>614928.57670671574</v>
      </c>
      <c r="DI351" s="90">
        <v>729984.06523376389</v>
      </c>
      <c r="DJ351" s="90">
        <v>787054.82683831255</v>
      </c>
      <c r="DK351" s="90">
        <v>762960.47608906089</v>
      </c>
      <c r="DL351" s="90">
        <v>629668.26720621134</v>
      </c>
      <c r="DM351" s="90">
        <v>1012718.5423765021</v>
      </c>
      <c r="DN351" s="90">
        <v>560395.9421965318</v>
      </c>
      <c r="DO351" s="90">
        <v>559767.07118423202</v>
      </c>
      <c r="DP351" s="90">
        <v>838317.38735014468</v>
      </c>
      <c r="DQ351" s="90">
        <v>987403.45241916995</v>
      </c>
      <c r="DR351" s="90">
        <v>705003.91372505424</v>
      </c>
      <c r="DS351" s="90">
        <v>650675.74057349283</v>
      </c>
      <c r="DT351" s="90">
        <v>775078.11768814386</v>
      </c>
      <c r="DU351" s="90">
        <v>893464.40537170263</v>
      </c>
      <c r="DV351" s="90">
        <v>726793.0953951542</v>
      </c>
      <c r="DW351" s="90">
        <v>899633.58827177901</v>
      </c>
      <c r="DX351" s="90">
        <v>824811.30867432267</v>
      </c>
      <c r="DY351" s="90">
        <v>1186034.841802493</v>
      </c>
      <c r="DZ351" s="90">
        <v>1016354.6986324124</v>
      </c>
      <c r="EA351" s="90">
        <v>962215.49237450759</v>
      </c>
      <c r="EB351" s="90">
        <v>878412.32162990794</v>
      </c>
      <c r="EC351" s="90">
        <v>1314951.7057082453</v>
      </c>
      <c r="ED351" s="90">
        <v>1438729.3671168934</v>
      </c>
      <c r="EE351" s="90">
        <v>1211496.5585269618</v>
      </c>
      <c r="EF351" s="90">
        <v>1167229.0562950403</v>
      </c>
      <c r="EG351" s="90">
        <v>1563234.0128121537</v>
      </c>
      <c r="EH351" s="90">
        <v>1013545.8090258224</v>
      </c>
      <c r="EI351" s="90">
        <v>1268609.844465907</v>
      </c>
      <c r="EJ351" s="90">
        <v>1490172.2817074575</v>
      </c>
      <c r="EK351" s="90">
        <v>2009382.1164683781</v>
      </c>
      <c r="EL351" s="90">
        <v>1778849.7930241472</v>
      </c>
      <c r="EM351" s="90">
        <v>2002722.3038889084</v>
      </c>
      <c r="EN351" s="90">
        <v>1938520.9835430784</v>
      </c>
      <c r="EO351" s="90">
        <v>2865130.8238827614</v>
      </c>
      <c r="EP351" s="90">
        <v>1859812.337289253</v>
      </c>
      <c r="EQ351" s="90">
        <v>1652310.1705224195</v>
      </c>
      <c r="ER351" s="90">
        <v>2210833.5556968735</v>
      </c>
      <c r="ES351" s="90">
        <v>1804858.0829375307</v>
      </c>
      <c r="ET351" s="90">
        <v>1768455.1337424559</v>
      </c>
      <c r="EU351" s="90">
        <v>2196568.5636465321</v>
      </c>
      <c r="EV351" s="90">
        <v>2304677.1527349455</v>
      </c>
      <c r="EW351" s="90">
        <v>2352058.8162676143</v>
      </c>
      <c r="EX351" s="90">
        <v>2529918.5348783117</v>
      </c>
      <c r="EY351" s="90">
        <v>2729134.7433680412</v>
      </c>
      <c r="EZ351" s="90">
        <v>2660631.7089626621</v>
      </c>
      <c r="FA351" s="90">
        <v>3246270.3721231138</v>
      </c>
      <c r="FB351" s="90">
        <v>2041132.1509095361</v>
      </c>
      <c r="FC351" s="90">
        <v>2923830.4654251682</v>
      </c>
      <c r="FD351" s="90">
        <v>2574498.0370879122</v>
      </c>
      <c r="FE351" s="90">
        <v>2989091.340441891</v>
      </c>
      <c r="FF351" s="90">
        <v>0</v>
      </c>
    </row>
    <row r="352" spans="1:162" ht="13.5" customHeight="1" x14ac:dyDescent="0.25">
      <c r="A352" s="1" t="s">
        <v>400</v>
      </c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21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 t="s">
        <v>54</v>
      </c>
      <c r="AY352" s="12" t="s">
        <v>54</v>
      </c>
      <c r="CX352" s="90">
        <v>1130057.6289239419</v>
      </c>
      <c r="CY352" s="90">
        <v>273331.50496389891</v>
      </c>
      <c r="CZ352" s="90">
        <v>583529.95472901163</v>
      </c>
      <c r="DA352" s="90">
        <v>416365.646040675</v>
      </c>
      <c r="DB352" s="90">
        <v>985120.94254658383</v>
      </c>
      <c r="DC352" s="90">
        <v>337825.42889390525</v>
      </c>
      <c r="DD352" s="90">
        <v>603823.44144527102</v>
      </c>
      <c r="DE352" s="90">
        <v>398857.13667890657</v>
      </c>
      <c r="DF352" s="90">
        <v>1224259.2430494586</v>
      </c>
      <c r="DG352" s="90">
        <v>417817.57398843928</v>
      </c>
      <c r="DH352" s="90">
        <v>760865.20117335347</v>
      </c>
      <c r="DI352" s="90">
        <v>444451.57778556412</v>
      </c>
      <c r="DJ352" s="90">
        <v>1466382.5757103933</v>
      </c>
      <c r="DK352" s="90">
        <v>485108.85181550542</v>
      </c>
      <c r="DL352" s="90">
        <v>904492.97991967876</v>
      </c>
      <c r="DM352" s="90">
        <v>496804.37764932559</v>
      </c>
      <c r="DN352" s="90">
        <v>1518578.8439962179</v>
      </c>
      <c r="DO352" s="90">
        <v>546155.98139534879</v>
      </c>
      <c r="DP352" s="90">
        <v>861225.07448399637</v>
      </c>
      <c r="DQ352" s="90">
        <v>667088.75475923845</v>
      </c>
      <c r="DR352" s="90">
        <v>1702251.4641341683</v>
      </c>
      <c r="DS352" s="90">
        <v>618222.7279241794</v>
      </c>
      <c r="DT352" s="90">
        <v>931845.55675675673</v>
      </c>
      <c r="DU352" s="90">
        <v>703204.75033995102</v>
      </c>
      <c r="DV352" s="90">
        <v>1781867.4261763117</v>
      </c>
      <c r="DW352" s="90">
        <v>556759.18436703482</v>
      </c>
      <c r="DX352" s="90">
        <v>1009625.5526518064</v>
      </c>
      <c r="DY352" s="90">
        <v>736048.72718052741</v>
      </c>
      <c r="DZ352" s="90">
        <v>2051312.9466429108</v>
      </c>
      <c r="EA352" s="90">
        <v>573507.41353001015</v>
      </c>
      <c r="EB352" s="90">
        <v>1018751.1495937125</v>
      </c>
      <c r="EC352" s="90">
        <v>722900.60112510039</v>
      </c>
      <c r="ED352" s="90">
        <v>2189473.3306334973</v>
      </c>
      <c r="EE352" s="90">
        <v>676772.19861542131</v>
      </c>
      <c r="EF352" s="90">
        <v>900885.19458333345</v>
      </c>
      <c r="EG352" s="90">
        <v>678880.974052932</v>
      </c>
      <c r="EH352" s="90">
        <v>2059194.2469090237</v>
      </c>
      <c r="EI352" s="90">
        <v>603689.52700798493</v>
      </c>
      <c r="EJ352" s="90">
        <v>983643.74584128719</v>
      </c>
      <c r="EK352" s="90">
        <v>923180.46783144923</v>
      </c>
      <c r="EL352" s="90">
        <v>2168317.2689679037</v>
      </c>
      <c r="EM352" s="90">
        <v>1013649.5165562915</v>
      </c>
      <c r="EN352" s="90">
        <v>1422404.3090324011</v>
      </c>
      <c r="EO352" s="90">
        <v>1245950.6497858018</v>
      </c>
      <c r="EP352" s="90">
        <v>2239211.9396984922</v>
      </c>
      <c r="EQ352" s="90">
        <v>900870.87825776497</v>
      </c>
      <c r="ER352" s="90">
        <v>1573491.9756335281</v>
      </c>
      <c r="ES352" s="90">
        <v>1396629.1392375906</v>
      </c>
      <c r="ET352" s="90">
        <v>3236071.9020297364</v>
      </c>
      <c r="EU352" s="90">
        <v>1121208.4580805295</v>
      </c>
      <c r="EV352" s="90">
        <v>1802382.4353426071</v>
      </c>
      <c r="EW352" s="90">
        <v>1102311.793978048</v>
      </c>
      <c r="EX352" s="90">
        <v>3112271.9710261566</v>
      </c>
      <c r="EY352" s="90">
        <v>1164562.5622793746</v>
      </c>
      <c r="EZ352" s="90">
        <v>1945228.4448434694</v>
      </c>
      <c r="FA352" s="90">
        <v>1561239.5059955032</v>
      </c>
      <c r="FB352" s="90">
        <v>3468985.489299404</v>
      </c>
      <c r="FC352" s="90">
        <v>1267100.4647003082</v>
      </c>
      <c r="FD352" s="90">
        <v>2268574.0622394914</v>
      </c>
      <c r="FE352" s="90">
        <v>1640892.4739904173</v>
      </c>
      <c r="FF352" s="90">
        <v>0</v>
      </c>
    </row>
    <row r="353" spans="1:162" ht="13.5" customHeight="1" x14ac:dyDescent="0.25">
      <c r="A353" s="1" t="s">
        <v>401</v>
      </c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21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 t="s">
        <v>54</v>
      </c>
      <c r="AY353" s="12" t="s">
        <v>54</v>
      </c>
      <c r="CX353" s="90">
        <v>62271.010962241176</v>
      </c>
      <c r="CY353" s="90">
        <v>18435.297560975607</v>
      </c>
      <c r="CZ353" s="90">
        <v>132428.76992031871</v>
      </c>
      <c r="DA353" s="90">
        <v>155742.99405267631</v>
      </c>
      <c r="DB353" s="90">
        <v>153276.09259259258</v>
      </c>
      <c r="DC353" s="90">
        <v>129722.94753476614</v>
      </c>
      <c r="DD353" s="90">
        <v>157342</v>
      </c>
      <c r="DE353" s="90">
        <v>124507.59956236325</v>
      </c>
      <c r="DF353" s="90">
        <v>294939.1867816092</v>
      </c>
      <c r="DG353" s="90">
        <v>150080.68384663734</v>
      </c>
      <c r="DH353" s="90">
        <v>235285</v>
      </c>
      <c r="DI353" s="90">
        <v>189277.16830985915</v>
      </c>
      <c r="DJ353" s="90">
        <v>280730.17945266934</v>
      </c>
      <c r="DK353" s="90">
        <v>290626</v>
      </c>
      <c r="DL353" s="90">
        <v>363163</v>
      </c>
      <c r="DM353" s="90">
        <v>225110.87791978844</v>
      </c>
      <c r="DN353" s="90">
        <v>564222.30076901161</v>
      </c>
      <c r="DO353" s="90">
        <v>277187</v>
      </c>
      <c r="DP353" s="90">
        <v>251272.95078740158</v>
      </c>
      <c r="DQ353" s="90">
        <v>387119.99557358911</v>
      </c>
      <c r="DR353" s="90">
        <v>657248</v>
      </c>
      <c r="DS353" s="90">
        <v>357935.38888888893</v>
      </c>
      <c r="DT353" s="90">
        <v>495378.72393364931</v>
      </c>
      <c r="DU353" s="90">
        <v>581144</v>
      </c>
      <c r="DV353" s="90">
        <v>400881.34118376201</v>
      </c>
      <c r="DW353" s="90">
        <v>548183.74722838134</v>
      </c>
      <c r="DX353" s="90">
        <v>409385</v>
      </c>
      <c r="DY353" s="90">
        <v>614579</v>
      </c>
      <c r="DZ353" s="90">
        <v>518587</v>
      </c>
      <c r="EA353" s="90">
        <v>690424.83252365119</v>
      </c>
      <c r="EB353" s="90">
        <v>704022.79190628324</v>
      </c>
      <c r="EC353" s="90">
        <v>545152</v>
      </c>
      <c r="ED353" s="90">
        <v>606739</v>
      </c>
      <c r="EE353" s="90">
        <v>589950</v>
      </c>
      <c r="EF353" s="90">
        <v>607996</v>
      </c>
      <c r="EG353" s="90">
        <v>760947</v>
      </c>
      <c r="EH353" s="90">
        <v>489261</v>
      </c>
      <c r="EI353" s="90">
        <v>450582</v>
      </c>
      <c r="EJ353" s="90">
        <v>430440</v>
      </c>
      <c r="EK353" s="90">
        <v>741086</v>
      </c>
      <c r="EL353" s="90">
        <v>714118</v>
      </c>
      <c r="EM353" s="90">
        <v>898627</v>
      </c>
      <c r="EN353" s="90">
        <v>896634</v>
      </c>
      <c r="EO353" s="90">
        <v>757171</v>
      </c>
      <c r="EP353" s="90">
        <v>544236</v>
      </c>
      <c r="EQ353" s="90">
        <v>472829</v>
      </c>
      <c r="ER353" s="90">
        <v>616190</v>
      </c>
      <c r="ES353" s="90">
        <v>768917.38741339487</v>
      </c>
      <c r="ET353" s="90">
        <v>780360</v>
      </c>
      <c r="EU353" s="90">
        <v>890991</v>
      </c>
      <c r="EV353" s="90">
        <v>731704</v>
      </c>
      <c r="EW353" s="90">
        <v>819880</v>
      </c>
      <c r="EX353" s="90">
        <v>1030229</v>
      </c>
      <c r="EY353" s="90">
        <v>660752</v>
      </c>
      <c r="EZ353" s="90">
        <v>637134</v>
      </c>
      <c r="FA353" s="90">
        <v>879158</v>
      </c>
      <c r="FB353" s="90">
        <v>1212440</v>
      </c>
      <c r="FC353" s="90">
        <v>772140</v>
      </c>
      <c r="FD353" s="90">
        <v>723277</v>
      </c>
      <c r="FE353" s="90">
        <v>740058</v>
      </c>
      <c r="FF353" s="90">
        <v>0</v>
      </c>
    </row>
    <row r="354" spans="1:162" ht="13.5" customHeight="1" x14ac:dyDescent="0.25">
      <c r="A354" s="1" t="s">
        <v>402</v>
      </c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21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 t="s">
        <v>54</v>
      </c>
      <c r="AY354" s="12" t="s">
        <v>54</v>
      </c>
      <c r="CX354" s="90">
        <v>92721.166200335763</v>
      </c>
      <c r="CY354" s="90">
        <v>96714.328185328181</v>
      </c>
      <c r="CZ354" s="90">
        <v>46470.894586894588</v>
      </c>
      <c r="DA354" s="90">
        <v>20720.640677966105</v>
      </c>
      <c r="DB354" s="90">
        <v>425145.83670774644</v>
      </c>
      <c r="DC354" s="90">
        <v>8809.4083250743315</v>
      </c>
      <c r="DD354" s="90">
        <v>153601.56261968595</v>
      </c>
      <c r="DE354" s="90">
        <v>19355.082284607939</v>
      </c>
      <c r="DF354" s="90">
        <v>56141.830809992432</v>
      </c>
      <c r="DG354" s="90">
        <v>47246.738675958186</v>
      </c>
      <c r="DH354" s="90">
        <v>36645.069490403701</v>
      </c>
      <c r="DI354" s="90">
        <v>20880.84866605336</v>
      </c>
      <c r="DJ354" s="90">
        <v>120021.17844646606</v>
      </c>
      <c r="DK354" s="90">
        <v>90043.868980612882</v>
      </c>
      <c r="DL354" s="90">
        <v>163669.00351493846</v>
      </c>
      <c r="DM354" s="90">
        <v>54254.939481268004</v>
      </c>
      <c r="DN354" s="90">
        <v>35569.693430656931</v>
      </c>
      <c r="DO354" s="90">
        <v>39620.860805860808</v>
      </c>
      <c r="DP354" s="90">
        <v>150800.04526520413</v>
      </c>
      <c r="DQ354" s="90">
        <v>86970.512820512828</v>
      </c>
      <c r="DR354" s="90">
        <v>164497.23738665428</v>
      </c>
      <c r="DS354" s="90">
        <v>58771.541879315519</v>
      </c>
      <c r="DT354" s="90">
        <v>60821.155555555553</v>
      </c>
      <c r="DU354" s="90">
        <v>50025.3164556962</v>
      </c>
      <c r="DV354" s="90">
        <v>37801.761409127299</v>
      </c>
      <c r="DW354" s="90">
        <v>420878.05263157899</v>
      </c>
      <c r="DX354" s="90">
        <v>1104627.2450284089</v>
      </c>
      <c r="DY354" s="90">
        <v>259406.37004405283</v>
      </c>
      <c r="DZ354" s="90">
        <v>468711.08641470887</v>
      </c>
      <c r="EA354" s="90">
        <v>127768.31051344745</v>
      </c>
      <c r="EB354" s="90">
        <v>101514.25904605263</v>
      </c>
      <c r="EC354" s="90">
        <v>132375.28402504057</v>
      </c>
      <c r="ED354" s="90">
        <v>329110.36908881197</v>
      </c>
      <c r="EE354" s="90">
        <v>406440.21165966388</v>
      </c>
      <c r="EF354" s="90">
        <v>240540.3</v>
      </c>
      <c r="EG354" s="90">
        <v>283515.05608123698</v>
      </c>
      <c r="EH354" s="90">
        <v>109956.08273314867</v>
      </c>
      <c r="EI354" s="90">
        <v>406327.89333069458</v>
      </c>
      <c r="EJ354" s="90">
        <v>533713.63792073284</v>
      </c>
      <c r="EK354" s="90">
        <v>161347.28259160244</v>
      </c>
      <c r="EL354" s="90">
        <v>387898.07193007594</v>
      </c>
      <c r="EM354" s="90">
        <v>516603.49036949687</v>
      </c>
      <c r="EN354" s="90">
        <v>316779.24789484491</v>
      </c>
      <c r="EO354" s="90">
        <v>241694.82197042444</v>
      </c>
      <c r="EP354" s="90">
        <v>249060.26372278441</v>
      </c>
      <c r="EQ354" s="90">
        <v>101669.36063779896</v>
      </c>
      <c r="ER354" s="90">
        <v>103716.51013346514</v>
      </c>
      <c r="ES354" s="90">
        <v>137630.92407592409</v>
      </c>
      <c r="ET354" s="90">
        <v>319786.23407267581</v>
      </c>
      <c r="EU354" s="90">
        <v>603389.70820953872</v>
      </c>
      <c r="EV354" s="90">
        <v>379450.5</v>
      </c>
      <c r="EW354" s="90">
        <v>227505.83314001659</v>
      </c>
      <c r="EX354" s="90">
        <v>305702.04294566944</v>
      </c>
      <c r="EY354" s="90">
        <v>201074.13306699446</v>
      </c>
      <c r="EZ354" s="90">
        <v>112417.11968764079</v>
      </c>
      <c r="FA354" s="90">
        <v>331188.69882152841</v>
      </c>
      <c r="FB354" s="90">
        <v>79931.217373516993</v>
      </c>
      <c r="FC354" s="90">
        <v>147467.56798780488</v>
      </c>
      <c r="FD354" s="90">
        <v>403134.25142777542</v>
      </c>
      <c r="FE354" s="90">
        <v>595734.77641522884</v>
      </c>
      <c r="FF354" s="90">
        <v>0</v>
      </c>
    </row>
    <row r="355" spans="1:162" ht="13.5" customHeight="1" x14ac:dyDescent="0.25">
      <c r="A355" s="1" t="s">
        <v>403</v>
      </c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22"/>
      <c r="P355" s="22"/>
      <c r="Q355" s="22"/>
      <c r="R355" s="22"/>
      <c r="S355" s="22"/>
      <c r="T355" s="22"/>
      <c r="U355" s="21"/>
      <c r="V355" s="22"/>
      <c r="W355" s="22"/>
      <c r="X355" s="22"/>
      <c r="Y355" s="22"/>
      <c r="Z355" s="22"/>
      <c r="AA355" s="22"/>
      <c r="AB355" s="22"/>
      <c r="AC355" s="22"/>
      <c r="AD355" s="22"/>
      <c r="AE355" s="24"/>
      <c r="AF355" s="24"/>
      <c r="AG355" s="24"/>
      <c r="AH355" s="24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 t="s">
        <v>54</v>
      </c>
      <c r="AY355" s="12" t="s">
        <v>54</v>
      </c>
      <c r="CX355" s="90">
        <f>SUM(CX349:CX354)</f>
        <v>2153212.3209097832</v>
      </c>
      <c r="CY355" s="90">
        <f t="shared" ref="CY355:FE355" si="27">SUM(CY349:CY354)</f>
        <v>965176.18521662569</v>
      </c>
      <c r="CZ355" s="90">
        <f t="shared" si="27"/>
        <v>1669319.784577356</v>
      </c>
      <c r="DA355" s="90">
        <f t="shared" si="27"/>
        <v>1472556.9881934014</v>
      </c>
      <c r="DB355" s="90">
        <f t="shared" si="27"/>
        <v>2502380.7756870864</v>
      </c>
      <c r="DC355" s="90">
        <f t="shared" si="27"/>
        <v>1772857.146263917</v>
      </c>
      <c r="DD355" s="90">
        <f t="shared" si="27"/>
        <v>1857831.7548193426</v>
      </c>
      <c r="DE355" s="90">
        <f t="shared" si="27"/>
        <v>1451857.8027302944</v>
      </c>
      <c r="DF355" s="90">
        <f t="shared" si="27"/>
        <v>2676640.6598206065</v>
      </c>
      <c r="DG355" s="90">
        <f t="shared" si="27"/>
        <v>1926087.084829733</v>
      </c>
      <c r="DH355" s="90">
        <f t="shared" si="27"/>
        <v>2232534.1792722</v>
      </c>
      <c r="DI355" s="90">
        <f t="shared" si="27"/>
        <v>1793942.5218836775</v>
      </c>
      <c r="DJ355" s="90">
        <f t="shared" si="27"/>
        <v>3392592.7768146866</v>
      </c>
      <c r="DK355" s="90">
        <f t="shared" si="27"/>
        <v>2299659.3538109469</v>
      </c>
      <c r="DL355" s="90">
        <f t="shared" si="27"/>
        <v>3021292.0518690613</v>
      </c>
      <c r="DM355" s="90">
        <f t="shared" si="27"/>
        <v>2927876.0987987472</v>
      </c>
      <c r="DN355" s="90">
        <f t="shared" si="27"/>
        <v>3697433.0189893278</v>
      </c>
      <c r="DO355" s="90">
        <f t="shared" si="27"/>
        <v>2423435.3073911923</v>
      </c>
      <c r="DP355" s="90">
        <f t="shared" si="27"/>
        <v>3098053.4720330043</v>
      </c>
      <c r="DQ355" s="90">
        <f t="shared" si="27"/>
        <v>3064154.427675772</v>
      </c>
      <c r="DR355" s="90">
        <f t="shared" si="27"/>
        <v>4358472.9525985019</v>
      </c>
      <c r="DS355" s="90">
        <f t="shared" si="27"/>
        <v>2681788.8309659581</v>
      </c>
      <c r="DT355" s="90">
        <f t="shared" si="27"/>
        <v>3581323.0605054731</v>
      </c>
      <c r="DU355" s="90">
        <f t="shared" si="27"/>
        <v>3080733.5668946458</v>
      </c>
      <c r="DV355" s="90">
        <f t="shared" si="27"/>
        <v>3923547.4698055554</v>
      </c>
      <c r="DW355" s="90">
        <f t="shared" si="27"/>
        <v>3614983.4640784347</v>
      </c>
      <c r="DX355" s="90">
        <f t="shared" si="27"/>
        <v>4538191.9745963663</v>
      </c>
      <c r="DY355" s="90">
        <f t="shared" si="27"/>
        <v>4331187.8696861733</v>
      </c>
      <c r="DZ355" s="90">
        <f t="shared" si="27"/>
        <v>5368216.1276666643</v>
      </c>
      <c r="EA355" s="90">
        <f t="shared" si="27"/>
        <v>3752673.6399250883</v>
      </c>
      <c r="EB355" s="90">
        <f t="shared" si="27"/>
        <v>4476688.5348730953</v>
      </c>
      <c r="EC355" s="90">
        <f t="shared" si="27"/>
        <v>4605215.9037155164</v>
      </c>
      <c r="ED355" s="90">
        <f t="shared" si="27"/>
        <v>6411058.6000941973</v>
      </c>
      <c r="EE355" s="90">
        <f t="shared" si="27"/>
        <v>5093643.0640751245</v>
      </c>
      <c r="EF355" s="90">
        <f t="shared" si="27"/>
        <v>4768645.1739059417</v>
      </c>
      <c r="EG355" s="90">
        <f t="shared" si="27"/>
        <v>5282377.2650227034</v>
      </c>
      <c r="EH355" s="90">
        <f t="shared" si="27"/>
        <v>5352209.9890347868</v>
      </c>
      <c r="EI355" s="90">
        <f t="shared" si="27"/>
        <v>4574434.7545642266</v>
      </c>
      <c r="EJ355" s="90">
        <f t="shared" si="27"/>
        <v>5351918.9794690656</v>
      </c>
      <c r="EK355" s="90">
        <f t="shared" si="27"/>
        <v>5277026.4815414837</v>
      </c>
      <c r="EL355" s="90">
        <f t="shared" si="27"/>
        <v>7105589.0800704332</v>
      </c>
      <c r="EM355" s="90">
        <f t="shared" si="27"/>
        <v>6231672.7045203932</v>
      </c>
      <c r="EN355" s="90">
        <f t="shared" si="27"/>
        <v>6394644.9570835745</v>
      </c>
      <c r="EO355" s="90">
        <f t="shared" si="27"/>
        <v>7117962.0965763843</v>
      </c>
      <c r="EP355" s="90">
        <f t="shared" si="27"/>
        <v>7132386.155995138</v>
      </c>
      <c r="EQ355" s="90">
        <f t="shared" si="27"/>
        <v>4946911.6711568888</v>
      </c>
      <c r="ER355" s="90">
        <f t="shared" si="27"/>
        <v>6864409.680566621</v>
      </c>
      <c r="ES355" s="90">
        <f t="shared" si="27"/>
        <v>6321299.671830032</v>
      </c>
      <c r="ET355" s="90">
        <f t="shared" si="27"/>
        <v>8276691.5850871056</v>
      </c>
      <c r="EU355" s="90">
        <f t="shared" si="27"/>
        <v>7030027.3724840162</v>
      </c>
      <c r="EV355" s="90">
        <f t="shared" si="27"/>
        <v>7467793.4467730271</v>
      </c>
      <c r="EW355" s="90">
        <f t="shared" si="27"/>
        <v>6300970.0436443491</v>
      </c>
      <c r="EX355" s="90">
        <f t="shared" si="27"/>
        <v>8935483.2432009801</v>
      </c>
      <c r="EY355" s="90">
        <f t="shared" si="27"/>
        <v>7280755.4459648812</v>
      </c>
      <c r="EZ355" s="90">
        <f t="shared" si="27"/>
        <v>7769422.8308574436</v>
      </c>
      <c r="FA355" s="90">
        <f t="shared" si="27"/>
        <v>8361493.752752264</v>
      </c>
      <c r="FB355" s="90">
        <f t="shared" si="27"/>
        <v>9690418.8171405382</v>
      </c>
      <c r="FC355" s="90">
        <f t="shared" si="27"/>
        <v>7848401.4810917601</v>
      </c>
      <c r="FD355" s="90">
        <f t="shared" si="27"/>
        <v>8571668.5639728941</v>
      </c>
      <c r="FE355" s="90">
        <f t="shared" si="27"/>
        <v>8120892.5120398933</v>
      </c>
      <c r="FF355" s="90">
        <v>0</v>
      </c>
    </row>
    <row r="356" spans="1:162" ht="45" customHeight="1" x14ac:dyDescent="0.25">
      <c r="A356" s="1" t="s">
        <v>404</v>
      </c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21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 t="s">
        <v>54</v>
      </c>
      <c r="AY356" s="12" t="s">
        <v>54</v>
      </c>
      <c r="CX356" s="90">
        <v>263549.64541235269</v>
      </c>
      <c r="CY356" s="90">
        <v>122140.28157683025</v>
      </c>
      <c r="CZ356" s="90">
        <v>213374.83268842532</v>
      </c>
      <c r="DA356" s="90">
        <v>272149.36221684632</v>
      </c>
      <c r="DB356" s="90">
        <v>205135.41224226804</v>
      </c>
      <c r="DC356" s="90">
        <v>222325</v>
      </c>
      <c r="DD356" s="90">
        <v>354066.28674890572</v>
      </c>
      <c r="DE356" s="90">
        <v>488294.62909753138</v>
      </c>
      <c r="DF356" s="90">
        <v>221734.40183017927</v>
      </c>
      <c r="DG356" s="90">
        <v>226257.08234093231</v>
      </c>
      <c r="DH356" s="90">
        <v>201852.2608474083</v>
      </c>
      <c r="DI356" s="90">
        <v>206389.84613746093</v>
      </c>
      <c r="DJ356" s="90">
        <v>339353.48280381999</v>
      </c>
      <c r="DK356" s="90">
        <v>128131</v>
      </c>
      <c r="DL356" s="90">
        <v>266990.5578854105</v>
      </c>
      <c r="DM356" s="90">
        <v>173662.12720954826</v>
      </c>
      <c r="DN356" s="90">
        <v>213600.36408213299</v>
      </c>
      <c r="DO356" s="90">
        <v>123600</v>
      </c>
      <c r="DP356" s="90">
        <v>223846.57200427668</v>
      </c>
      <c r="DQ356" s="90">
        <v>306363.28496634256</v>
      </c>
      <c r="DR356" s="90">
        <v>341439.92968063289</v>
      </c>
      <c r="DS356" s="90">
        <v>222306</v>
      </c>
      <c r="DT356" s="90">
        <v>221781</v>
      </c>
      <c r="DU356" s="90">
        <v>251279.72376522989</v>
      </c>
      <c r="DV356" s="90">
        <v>420538.66165878915</v>
      </c>
      <c r="DW356" s="90">
        <v>326033.71270995238</v>
      </c>
      <c r="DX356" s="90">
        <v>329284.21354238933</v>
      </c>
      <c r="DY356" s="90">
        <v>281847.48274969251</v>
      </c>
      <c r="DZ356" s="90">
        <v>338444.95273460296</v>
      </c>
      <c r="EA356" s="90">
        <v>480609.71192936826</v>
      </c>
      <c r="EB356" s="90">
        <v>319275.58288263925</v>
      </c>
      <c r="EC356" s="90">
        <v>351091.94734058186</v>
      </c>
      <c r="ED356" s="90">
        <v>333127.27120418847</v>
      </c>
      <c r="EE356" s="90">
        <v>251085</v>
      </c>
      <c r="EF356" s="90">
        <v>225661</v>
      </c>
      <c r="EG356" s="90">
        <v>254434.46021146353</v>
      </c>
      <c r="EH356" s="90">
        <v>383352</v>
      </c>
      <c r="EI356" s="90">
        <v>361265.21471014491</v>
      </c>
      <c r="EJ356" s="90">
        <v>407366.42953020136</v>
      </c>
      <c r="EK356" s="90">
        <v>351846.95782030962</v>
      </c>
      <c r="EL356" s="90">
        <v>302965.01423143793</v>
      </c>
      <c r="EM356" s="90">
        <v>174353</v>
      </c>
      <c r="EN356" s="90">
        <v>256026.58182555783</v>
      </c>
      <c r="EO356" s="90">
        <v>329031.73932970496</v>
      </c>
      <c r="EP356" s="90">
        <v>199355.24998454977</v>
      </c>
      <c r="EQ356" s="90">
        <v>149936.05999077065</v>
      </c>
      <c r="ER356" s="90">
        <v>165045.23049064411</v>
      </c>
      <c r="ES356" s="90">
        <v>182287</v>
      </c>
      <c r="ET356" s="90">
        <v>262364.04308829771</v>
      </c>
      <c r="EU356" s="90">
        <v>281166</v>
      </c>
      <c r="EV356" s="90">
        <v>251408.81604114763</v>
      </c>
      <c r="EW356" s="90">
        <v>252199</v>
      </c>
      <c r="EX356" s="90">
        <v>163857.91173304629</v>
      </c>
      <c r="EY356" s="90">
        <v>313655</v>
      </c>
      <c r="EZ356" s="90">
        <v>187497</v>
      </c>
      <c r="FA356" s="90">
        <v>262445</v>
      </c>
      <c r="FB356" s="90">
        <v>205487</v>
      </c>
      <c r="FC356" s="90">
        <v>171997</v>
      </c>
      <c r="FD356" s="90">
        <v>133646.32425742573</v>
      </c>
      <c r="FE356" s="90">
        <v>281257</v>
      </c>
      <c r="FF356" s="90">
        <v>0</v>
      </c>
    </row>
    <row r="357" spans="1:162" ht="13.5" customHeight="1" x14ac:dyDescent="0.25">
      <c r="A357" s="1" t="s">
        <v>405</v>
      </c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21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 t="s">
        <v>54</v>
      </c>
      <c r="AY357" s="12" t="s">
        <v>54</v>
      </c>
      <c r="CX357" s="90">
        <v>4017032.4909673184</v>
      </c>
      <c r="CY357" s="90">
        <v>1974937.6624255548</v>
      </c>
      <c r="CZ357" s="90">
        <v>2100274.8944636676</v>
      </c>
      <c r="DA357" s="90">
        <v>3620277.2475784584</v>
      </c>
      <c r="DB357" s="90">
        <v>3538177.4084617821</v>
      </c>
      <c r="DC357" s="90">
        <v>2151413.12471411</v>
      </c>
      <c r="DD357" s="90">
        <v>2138132.3043347443</v>
      </c>
      <c r="DE357" s="90">
        <v>4332456.8189724917</v>
      </c>
      <c r="DF357" s="90">
        <v>3257792.1071536802</v>
      </c>
      <c r="DG357" s="90">
        <v>1890056.0697230184</v>
      </c>
      <c r="DH357" s="90">
        <v>2355009.6825984302</v>
      </c>
      <c r="DI357" s="90">
        <v>3280639.4746747012</v>
      </c>
      <c r="DJ357" s="90">
        <v>3138370.1900647948</v>
      </c>
      <c r="DK357" s="90">
        <v>1709121.035308521</v>
      </c>
      <c r="DL357" s="90">
        <v>2397888.6908945688</v>
      </c>
      <c r="DM357" s="90">
        <v>3272258.5379896951</v>
      </c>
      <c r="DN357" s="90">
        <v>3680738.7657818501</v>
      </c>
      <c r="DO357" s="90">
        <v>2255093.933630215</v>
      </c>
      <c r="DP357" s="90">
        <v>2437098.6274610311</v>
      </c>
      <c r="DQ357" s="90">
        <v>3766615.2762556807</v>
      </c>
      <c r="DR357" s="90">
        <v>3474086.3979992978</v>
      </c>
      <c r="DS357" s="90">
        <v>1776667.2295639319</v>
      </c>
      <c r="DT357" s="90">
        <v>1715562.6920589292</v>
      </c>
      <c r="DU357" s="90">
        <v>3333968.9309479259</v>
      </c>
      <c r="DV357" s="90">
        <v>2670663.2059956146</v>
      </c>
      <c r="DW357" s="90">
        <v>1946208.0624093714</v>
      </c>
      <c r="DX357" s="90">
        <v>1889216.8448946886</v>
      </c>
      <c r="DY357" s="90">
        <v>2821861.6820699642</v>
      </c>
      <c r="DZ357" s="90">
        <v>2679228.9424348725</v>
      </c>
      <c r="EA357" s="90">
        <v>1390780.5111846947</v>
      </c>
      <c r="EB357" s="90">
        <v>2216971.2377207601</v>
      </c>
      <c r="EC357" s="90">
        <v>3777302.6631451305</v>
      </c>
      <c r="ED357" s="90">
        <v>2732726.5078934385</v>
      </c>
      <c r="EE357" s="90">
        <v>2708349.6059701494</v>
      </c>
      <c r="EF357" s="90">
        <v>2063695.0107137326</v>
      </c>
      <c r="EG357" s="90">
        <v>3406276.095754053</v>
      </c>
      <c r="EH357" s="90">
        <v>2610489.3869230985</v>
      </c>
      <c r="EI357" s="90">
        <v>1838000.7475217837</v>
      </c>
      <c r="EJ357" s="90">
        <v>2561268.7442273535</v>
      </c>
      <c r="EK357" s="90">
        <v>2796594.7099917983</v>
      </c>
      <c r="EL357" s="90">
        <v>3059015.7174671246</v>
      </c>
      <c r="EM357" s="90">
        <v>1793216.3807721953</v>
      </c>
      <c r="EN357" s="90">
        <v>2264996.3368325229</v>
      </c>
      <c r="EO357" s="90">
        <v>3457262.7690222505</v>
      </c>
      <c r="EP357" s="90">
        <v>2984368.8059309805</v>
      </c>
      <c r="EQ357" s="90">
        <v>1837944.9300917545</v>
      </c>
      <c r="ER357" s="90">
        <v>2103188.6935409317</v>
      </c>
      <c r="ES357" s="90">
        <v>3552895.470976043</v>
      </c>
      <c r="ET357" s="90">
        <v>2926128.0365629895</v>
      </c>
      <c r="EU357" s="90">
        <v>1673960.864076284</v>
      </c>
      <c r="EV357" s="90">
        <v>1783442.9418543743</v>
      </c>
      <c r="EW357" s="90">
        <v>3279563.8333786572</v>
      </c>
      <c r="EX357" s="90">
        <v>2445432.9134900258</v>
      </c>
      <c r="EY357" s="90">
        <v>1584699.3775504171</v>
      </c>
      <c r="EZ357" s="90">
        <v>2282672.2417536881</v>
      </c>
      <c r="FA357" s="90">
        <v>2630067.5458366377</v>
      </c>
      <c r="FB357" s="90">
        <v>2647126.8613733002</v>
      </c>
      <c r="FC357" s="90">
        <v>1678224.3525566054</v>
      </c>
      <c r="FD357" s="90">
        <v>1889051.9487892808</v>
      </c>
      <c r="FE357" s="90">
        <v>2550265.8531549564</v>
      </c>
      <c r="FF357" s="90">
        <v>0</v>
      </c>
    </row>
    <row r="358" spans="1:162" ht="13.5" customHeight="1" x14ac:dyDescent="0.25">
      <c r="A358" s="1" t="s">
        <v>406</v>
      </c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21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 t="s">
        <v>54</v>
      </c>
      <c r="AY358" s="12" t="s">
        <v>54</v>
      </c>
      <c r="CX358" s="90">
        <v>2890885.8554019723</v>
      </c>
      <c r="CY358" s="90">
        <v>1044618.9084936533</v>
      </c>
      <c r="CZ358" s="90">
        <v>1355466.2632854579</v>
      </c>
      <c r="DA358" s="90">
        <v>2824161.4216610529</v>
      </c>
      <c r="DB358" s="90">
        <v>2697331.1695190337</v>
      </c>
      <c r="DC358" s="90">
        <v>1489231.9046391754</v>
      </c>
      <c r="DD358" s="90">
        <v>1466193.8283732485</v>
      </c>
      <c r="DE358" s="90">
        <v>2735581.5248995032</v>
      </c>
      <c r="DF358" s="90">
        <v>2930310.6158860945</v>
      </c>
      <c r="DG358" s="90">
        <v>1342685.1330982507</v>
      </c>
      <c r="DH358" s="90">
        <v>1308594.2647857112</v>
      </c>
      <c r="DI358" s="90">
        <v>2488866.8050066791</v>
      </c>
      <c r="DJ358" s="90">
        <v>2893970.5053660055</v>
      </c>
      <c r="DK358" s="90">
        <v>1391999.6089482591</v>
      </c>
      <c r="DL358" s="90">
        <v>1295859.6313831424</v>
      </c>
      <c r="DM358" s="90">
        <v>2695758.8481737766</v>
      </c>
      <c r="DN358" s="90">
        <v>2688499.9596290961</v>
      </c>
      <c r="DO358" s="90">
        <v>1417567.3811396833</v>
      </c>
      <c r="DP358" s="90">
        <v>1382635.4655031769</v>
      </c>
      <c r="DQ358" s="90">
        <v>2626085.8361408026</v>
      </c>
      <c r="DR358" s="90">
        <v>2954914.7563020792</v>
      </c>
      <c r="DS358" s="90">
        <v>1345614.7965651196</v>
      </c>
      <c r="DT358" s="90">
        <v>1301134.4404901343</v>
      </c>
      <c r="DU358" s="90">
        <v>2896805.2324593235</v>
      </c>
      <c r="DV358" s="90">
        <v>2644600.9066862427</v>
      </c>
      <c r="DW358" s="90">
        <v>1567737.8280950363</v>
      </c>
      <c r="DX358" s="90">
        <v>1229517.4166955717</v>
      </c>
      <c r="DY358" s="90">
        <v>2658616.983826566</v>
      </c>
      <c r="DZ358" s="90">
        <v>2671673.9419858078</v>
      </c>
      <c r="EA358" s="90">
        <v>1407181.5077680207</v>
      </c>
      <c r="EB358" s="90">
        <v>1467499.4498929486</v>
      </c>
      <c r="EC358" s="90">
        <v>3020197.0006729728</v>
      </c>
      <c r="ED358" s="90">
        <v>3095781.083157673</v>
      </c>
      <c r="EE358" s="90">
        <v>1365462.3505647262</v>
      </c>
      <c r="EF358" s="90">
        <v>1560552.2451212839</v>
      </c>
      <c r="EG358" s="90">
        <v>3331584.9643793819</v>
      </c>
      <c r="EH358" s="90">
        <v>3145227.8849898167</v>
      </c>
      <c r="EI358" s="90">
        <v>1600747.6142544297</v>
      </c>
      <c r="EJ358" s="90">
        <v>1315590.7445126192</v>
      </c>
      <c r="EK358" s="90">
        <v>2641764.2053047875</v>
      </c>
      <c r="EL358" s="90">
        <v>3468957.4833772494</v>
      </c>
      <c r="EM358" s="90">
        <v>1325246.4964359831</v>
      </c>
      <c r="EN358" s="90">
        <v>1367032.4665709394</v>
      </c>
      <c r="EO358" s="90">
        <v>2749092.2193996818</v>
      </c>
      <c r="EP358" s="90">
        <v>2936758.4658158347</v>
      </c>
      <c r="EQ358" s="90">
        <v>1220458.2250379226</v>
      </c>
      <c r="ER358" s="90">
        <v>1364558.4711755232</v>
      </c>
      <c r="ES358" s="90">
        <v>2723723.2876826171</v>
      </c>
      <c r="ET358" s="90">
        <v>2873049.1759699169</v>
      </c>
      <c r="EU358" s="90">
        <v>1435644.1025282536</v>
      </c>
      <c r="EV358" s="90">
        <v>1197789.267330884</v>
      </c>
      <c r="EW358" s="90">
        <v>2919527.6502604764</v>
      </c>
      <c r="EX358" s="90">
        <v>3475333.649682017</v>
      </c>
      <c r="EY358" s="90">
        <v>1197461.4781684096</v>
      </c>
      <c r="EZ358" s="90">
        <v>1480014.7890763939</v>
      </c>
      <c r="FA358" s="90">
        <v>3051244.587069971</v>
      </c>
      <c r="FB358" s="90">
        <v>3189949.8246571864</v>
      </c>
      <c r="FC358" s="90">
        <v>1557578.1895376681</v>
      </c>
      <c r="FD358" s="90">
        <v>1248213.7177661317</v>
      </c>
      <c r="FE358" s="90">
        <v>2919715.853340534</v>
      </c>
      <c r="FF358" s="90">
        <v>0</v>
      </c>
    </row>
    <row r="359" spans="1:162" ht="13.5" customHeight="1" x14ac:dyDescent="0.25">
      <c r="A359" s="1" t="s">
        <v>407</v>
      </c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21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 t="s">
        <v>54</v>
      </c>
      <c r="AY359" s="12" t="s">
        <v>54</v>
      </c>
      <c r="CX359" s="90">
        <v>212475.4005513982</v>
      </c>
      <c r="CY359" s="90">
        <v>51590.752316764956</v>
      </c>
      <c r="CZ359" s="90">
        <v>274538.90303308825</v>
      </c>
      <c r="DA359" s="90">
        <v>136320.1948717949</v>
      </c>
      <c r="DB359" s="90">
        <v>22127.243697478993</v>
      </c>
      <c r="DC359" s="90">
        <v>94685.896272285259</v>
      </c>
      <c r="DD359" s="90">
        <v>194361.41658812441</v>
      </c>
      <c r="DE359" s="90">
        <v>43701.4054054054</v>
      </c>
      <c r="DF359" s="90">
        <v>117098.22535211267</v>
      </c>
      <c r="DG359" s="90">
        <v>110290.49090909091</v>
      </c>
      <c r="DH359" s="90">
        <v>392285.99010717229</v>
      </c>
      <c r="DI359" s="90">
        <v>135917.81653454134</v>
      </c>
      <c r="DJ359" s="90">
        <v>52056.965968586388</v>
      </c>
      <c r="DK359" s="90">
        <v>145639.28506375226</v>
      </c>
      <c r="DL359" s="90">
        <v>230457.89232127095</v>
      </c>
      <c r="DM359" s="90">
        <v>150102.23818525521</v>
      </c>
      <c r="DN359" s="90">
        <v>467569.7513321492</v>
      </c>
      <c r="DO359" s="90">
        <v>121164.16735708369</v>
      </c>
      <c r="DP359" s="90">
        <v>131560.85007727976</v>
      </c>
      <c r="DQ359" s="90">
        <v>133842.92814877431</v>
      </c>
      <c r="DR359" s="90">
        <v>513854.27646326274</v>
      </c>
      <c r="DS359" s="90">
        <v>67043.097583643132</v>
      </c>
      <c r="DT359" s="90">
        <v>282010.16222760291</v>
      </c>
      <c r="DU359" s="90">
        <v>77418.595099183192</v>
      </c>
      <c r="DV359" s="90">
        <v>131579.79290869154</v>
      </c>
      <c r="DW359" s="90">
        <v>60630.67203867848</v>
      </c>
      <c r="DX359" s="90">
        <v>190081.22960725075</v>
      </c>
      <c r="DY359" s="90">
        <v>104425.09313725489</v>
      </c>
      <c r="DZ359" s="90">
        <v>526460.82277421153</v>
      </c>
      <c r="EA359" s="90">
        <v>89931.130434782608</v>
      </c>
      <c r="EB359" s="90">
        <v>416775.84212840808</v>
      </c>
      <c r="EC359" s="90">
        <v>114582.78957915831</v>
      </c>
      <c r="ED359" s="90">
        <v>492356.82754851045</v>
      </c>
      <c r="EE359" s="90">
        <v>98585.593469387764</v>
      </c>
      <c r="EF359" s="90">
        <v>186984.56498054476</v>
      </c>
      <c r="EG359" s="90">
        <v>160886</v>
      </c>
      <c r="EH359" s="90">
        <v>342629.90571547765</v>
      </c>
      <c r="EI359" s="90">
        <v>213255.8379888268</v>
      </c>
      <c r="EJ359" s="90">
        <v>180648.57667984191</v>
      </c>
      <c r="EK359" s="90">
        <v>183652.5934360348</v>
      </c>
      <c r="EL359" s="90">
        <v>333206.29614721105</v>
      </c>
      <c r="EM359" s="90">
        <v>271865.48007968126</v>
      </c>
      <c r="EN359" s="90">
        <v>482353.85567553336</v>
      </c>
      <c r="EO359" s="90">
        <v>435001.20522749278</v>
      </c>
      <c r="EP359" s="90">
        <v>270693.25355076278</v>
      </c>
      <c r="EQ359" s="90">
        <v>216899.72625994694</v>
      </c>
      <c r="ER359" s="90">
        <v>371192.37289812061</v>
      </c>
      <c r="ES359" s="90">
        <v>334527.22628951748</v>
      </c>
      <c r="ET359" s="90">
        <v>488610.07955821784</v>
      </c>
      <c r="EU359" s="90">
        <v>249903.9336622807</v>
      </c>
      <c r="EV359" s="90">
        <v>340666.66666666669</v>
      </c>
      <c r="EW359" s="90">
        <v>142507.78976744186</v>
      </c>
      <c r="EX359" s="90">
        <v>342779.72917358117</v>
      </c>
      <c r="EY359" s="90">
        <v>69754.35625596944</v>
      </c>
      <c r="EZ359" s="90">
        <v>299230.16065388953</v>
      </c>
      <c r="FA359" s="90">
        <v>134403.25534079349</v>
      </c>
      <c r="FB359" s="90">
        <v>196923.01821335644</v>
      </c>
      <c r="FC359" s="90">
        <v>98430.56695464364</v>
      </c>
      <c r="FD359" s="90">
        <v>297226.49740334682</v>
      </c>
      <c r="FE359" s="90">
        <v>146277.67101584343</v>
      </c>
      <c r="FF359" s="90">
        <v>0</v>
      </c>
    </row>
    <row r="360" spans="1:162" ht="13.5" customHeight="1" x14ac:dyDescent="0.25">
      <c r="A360" s="1" t="s">
        <v>408</v>
      </c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21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 t="s">
        <v>54</v>
      </c>
      <c r="AY360" s="12" t="s">
        <v>54</v>
      </c>
      <c r="CX360" s="90">
        <v>408090.1535471332</v>
      </c>
      <c r="CY360" s="90">
        <v>260549</v>
      </c>
      <c r="CZ360" s="90">
        <v>453869</v>
      </c>
      <c r="DA360" s="90">
        <v>407638</v>
      </c>
      <c r="DB360" s="90">
        <v>681757.21258223685</v>
      </c>
      <c r="DC360" s="90">
        <v>602505</v>
      </c>
      <c r="DD360" s="90">
        <v>610467</v>
      </c>
      <c r="DE360" s="90">
        <v>649411</v>
      </c>
      <c r="DF360" s="90">
        <v>772573.71367445181</v>
      </c>
      <c r="DG360" s="90">
        <v>391794</v>
      </c>
      <c r="DH360" s="90">
        <v>440138</v>
      </c>
      <c r="DI360" s="90">
        <v>671430</v>
      </c>
      <c r="DJ360" s="90">
        <v>643374</v>
      </c>
      <c r="DK360" s="90">
        <v>470030</v>
      </c>
      <c r="DL360" s="90">
        <v>527336</v>
      </c>
      <c r="DM360" s="90">
        <v>561298</v>
      </c>
      <c r="DN360" s="90">
        <v>551727</v>
      </c>
      <c r="DO360" s="90">
        <v>563837</v>
      </c>
      <c r="DP360" s="90">
        <v>629411</v>
      </c>
      <c r="DQ360" s="90">
        <v>590126</v>
      </c>
      <c r="DR360" s="90">
        <v>788576</v>
      </c>
      <c r="DS360" s="90">
        <v>550319</v>
      </c>
      <c r="DT360" s="90">
        <v>842063</v>
      </c>
      <c r="DU360" s="90">
        <v>631660</v>
      </c>
      <c r="DV360" s="90">
        <v>705920</v>
      </c>
      <c r="DW360" s="90">
        <v>773001</v>
      </c>
      <c r="DX360" s="90">
        <v>781034</v>
      </c>
      <c r="DY360" s="90">
        <v>714032</v>
      </c>
      <c r="DZ360" s="90">
        <v>646063</v>
      </c>
      <c r="EA360" s="90">
        <v>900918</v>
      </c>
      <c r="EB360" s="90">
        <v>866956</v>
      </c>
      <c r="EC360" s="90">
        <v>1026731</v>
      </c>
      <c r="ED360" s="90">
        <v>1382590</v>
      </c>
      <c r="EE360" s="90">
        <v>720175</v>
      </c>
      <c r="EF360" s="90">
        <v>914723</v>
      </c>
      <c r="EG360" s="90">
        <v>1339947</v>
      </c>
      <c r="EH360" s="90">
        <v>1231209</v>
      </c>
      <c r="EI360" s="90">
        <v>874594</v>
      </c>
      <c r="EJ360" s="90">
        <v>1046214</v>
      </c>
      <c r="EK360" s="90">
        <v>1331646</v>
      </c>
      <c r="EL360" s="90">
        <v>1172164</v>
      </c>
      <c r="EM360" s="90">
        <v>991785</v>
      </c>
      <c r="EN360" s="90">
        <v>1076871</v>
      </c>
      <c r="EO360" s="90">
        <v>966128</v>
      </c>
      <c r="EP360" s="90">
        <v>1017220</v>
      </c>
      <c r="EQ360" s="90">
        <v>621553</v>
      </c>
      <c r="ER360" s="90">
        <v>659085</v>
      </c>
      <c r="ES360" s="90">
        <v>1049659</v>
      </c>
      <c r="ET360" s="90">
        <v>1257097</v>
      </c>
      <c r="EU360" s="90">
        <v>724570</v>
      </c>
      <c r="EV360" s="90">
        <v>832035</v>
      </c>
      <c r="EW360" s="90">
        <v>884190</v>
      </c>
      <c r="EX360" s="90">
        <v>737557</v>
      </c>
      <c r="EY360" s="90">
        <v>637877</v>
      </c>
      <c r="EZ360" s="90">
        <v>671668</v>
      </c>
      <c r="FA360" s="90">
        <v>683018</v>
      </c>
      <c r="FB360" s="90">
        <v>608705</v>
      </c>
      <c r="FC360" s="90">
        <v>652287</v>
      </c>
      <c r="FD360" s="90">
        <v>468369</v>
      </c>
      <c r="FE360" s="90">
        <v>529997</v>
      </c>
      <c r="FF360" s="90">
        <v>0</v>
      </c>
    </row>
    <row r="361" spans="1:162" ht="13.5" customHeight="1" x14ac:dyDescent="0.25">
      <c r="A361" s="1" t="s">
        <v>409</v>
      </c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21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 t="s">
        <v>54</v>
      </c>
      <c r="AY361" s="12" t="s">
        <v>54</v>
      </c>
      <c r="CX361" s="90">
        <v>58924.552429667521</v>
      </c>
      <c r="CY361" s="90">
        <v>46750.93548387097</v>
      </c>
      <c r="CZ361" s="90">
        <v>190022.98367636622</v>
      </c>
      <c r="DA361" s="90">
        <v>39482.761415833564</v>
      </c>
      <c r="DB361" s="90">
        <v>48337.566662235811</v>
      </c>
      <c r="DC361" s="90">
        <v>60297.402697495178</v>
      </c>
      <c r="DD361" s="90">
        <v>131976.67837338263</v>
      </c>
      <c r="DE361" s="90">
        <v>58722.78028933092</v>
      </c>
      <c r="DF361" s="90">
        <v>62025.938246562997</v>
      </c>
      <c r="DG361" s="90">
        <v>99659.548024786985</v>
      </c>
      <c r="DH361" s="90">
        <v>159610.68209578915</v>
      </c>
      <c r="DI361" s="90">
        <v>57163.59710628826</v>
      </c>
      <c r="DJ361" s="90">
        <v>46530.555023923451</v>
      </c>
      <c r="DK361" s="90">
        <v>72007.804793331015</v>
      </c>
      <c r="DL361" s="90">
        <v>154472.19318971509</v>
      </c>
      <c r="DM361" s="90">
        <v>113501.98483009709</v>
      </c>
      <c r="DN361" s="90">
        <v>45686.256814052089</v>
      </c>
      <c r="DO361" s="90">
        <v>20536.18795022921</v>
      </c>
      <c r="DP361" s="90">
        <v>212898.69109800621</v>
      </c>
      <c r="DQ361" s="90">
        <v>59806.530087390762</v>
      </c>
      <c r="DR361" s="90">
        <v>68257.881617503415</v>
      </c>
      <c r="DS361" s="90">
        <v>87114.856181367344</v>
      </c>
      <c r="DT361" s="90">
        <v>320658.25</v>
      </c>
      <c r="DU361" s="90">
        <v>74760.311957434897</v>
      </c>
      <c r="DV361" s="90">
        <v>146282.56691729321</v>
      </c>
      <c r="DW361" s="90">
        <v>198709.43206854345</v>
      </c>
      <c r="DX361" s="90">
        <v>124951.19106699752</v>
      </c>
      <c r="DY361" s="90">
        <v>290027.68585607939</v>
      </c>
      <c r="DZ361" s="90">
        <v>56484.453364510271</v>
      </c>
      <c r="EA361" s="90">
        <v>134531.94950124688</v>
      </c>
      <c r="EB361" s="90">
        <v>269819.73691347981</v>
      </c>
      <c r="EC361" s="90">
        <v>58088.427687916272</v>
      </c>
      <c r="ED361" s="90">
        <v>65616.557133634604</v>
      </c>
      <c r="EE361" s="90">
        <v>84219.756265664153</v>
      </c>
      <c r="EF361" s="90">
        <v>51721.705416920267</v>
      </c>
      <c r="EG361" s="90">
        <v>166259.27853753837</v>
      </c>
      <c r="EH361" s="90">
        <v>60896.832828719715</v>
      </c>
      <c r="EI361" s="90">
        <v>24829.263271162123</v>
      </c>
      <c r="EJ361" s="90">
        <v>243556.78777292577</v>
      </c>
      <c r="EK361" s="90">
        <v>50973.873890881638</v>
      </c>
      <c r="EL361" s="90">
        <v>420650.57150645106</v>
      </c>
      <c r="EM361" s="90">
        <v>156742.08158883519</v>
      </c>
      <c r="EN361" s="90">
        <v>223264.74021352315</v>
      </c>
      <c r="EO361" s="90">
        <v>91399.796703296714</v>
      </c>
      <c r="EP361" s="90">
        <v>94255.371708629624</v>
      </c>
      <c r="EQ361" s="90">
        <v>223653.46776265089</v>
      </c>
      <c r="ER361" s="90">
        <v>88220.180705333725</v>
      </c>
      <c r="ES361" s="90">
        <v>136652.38794233289</v>
      </c>
      <c r="ET361" s="90">
        <v>76993.200795228622</v>
      </c>
      <c r="EU361" s="90">
        <v>161946.9792217605</v>
      </c>
      <c r="EV361" s="90">
        <v>234605.38855516913</v>
      </c>
      <c r="EW361" s="90">
        <v>152343.16279840848</v>
      </c>
      <c r="EX361" s="90">
        <v>122598.37813417664</v>
      </c>
      <c r="EY361" s="90">
        <v>27018.999560439559</v>
      </c>
      <c r="EZ361" s="90">
        <v>68316.145123839015</v>
      </c>
      <c r="FA361" s="90">
        <v>109690.7820186599</v>
      </c>
      <c r="FB361" s="90">
        <v>59700.806244995998</v>
      </c>
      <c r="FC361" s="90">
        <v>64833.600426212033</v>
      </c>
      <c r="FD361" s="90">
        <v>135150.35193133049</v>
      </c>
      <c r="FE361" s="90">
        <v>67527.776848444293</v>
      </c>
      <c r="FF361" s="90">
        <v>0</v>
      </c>
    </row>
    <row r="362" spans="1:162" ht="13.5" customHeight="1" x14ac:dyDescent="0.25">
      <c r="A362" s="1" t="s">
        <v>410</v>
      </c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22"/>
      <c r="P362" s="22"/>
      <c r="Q362" s="22"/>
      <c r="R362" s="22"/>
      <c r="S362" s="22"/>
      <c r="T362" s="22"/>
      <c r="U362" s="21"/>
      <c r="V362" s="22"/>
      <c r="W362" s="22"/>
      <c r="X362" s="22"/>
      <c r="Y362" s="22"/>
      <c r="Z362" s="22"/>
      <c r="AA362" s="22"/>
      <c r="AB362" s="22"/>
      <c r="AC362" s="22"/>
      <c r="AD362" s="22"/>
      <c r="AE362" s="24"/>
      <c r="AF362" s="24"/>
      <c r="AG362" s="24"/>
      <c r="AH362" s="24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 t="s">
        <v>54</v>
      </c>
      <c r="AY362" s="12" t="s">
        <v>54</v>
      </c>
      <c r="CX362" s="90">
        <f>SUM(CX356:CX361)</f>
        <v>7850958.0983098429</v>
      </c>
      <c r="CY362" s="90">
        <f t="shared" ref="CY362:FE362" si="28">SUM(CY356:CY361)</f>
        <v>3500587.5402966742</v>
      </c>
      <c r="CZ362" s="90">
        <f t="shared" si="28"/>
        <v>4587546.8771470059</v>
      </c>
      <c r="DA362" s="90">
        <f t="shared" si="28"/>
        <v>7300028.9877439868</v>
      </c>
      <c r="DB362" s="90">
        <f t="shared" si="28"/>
        <v>7192866.0131650362</v>
      </c>
      <c r="DC362" s="90">
        <f t="shared" si="28"/>
        <v>4620458.3283230653</v>
      </c>
      <c r="DD362" s="90">
        <f t="shared" si="28"/>
        <v>4895197.5144184055</v>
      </c>
      <c r="DE362" s="90">
        <f t="shared" si="28"/>
        <v>8308168.1586642619</v>
      </c>
      <c r="DF362" s="90">
        <f t="shared" si="28"/>
        <v>7361535.0021430813</v>
      </c>
      <c r="DG362" s="90">
        <f t="shared" si="28"/>
        <v>4060742.3240960795</v>
      </c>
      <c r="DH362" s="90">
        <f t="shared" si="28"/>
        <v>4857490.8804345112</v>
      </c>
      <c r="DI362" s="90">
        <f t="shared" si="28"/>
        <v>6840407.5394596709</v>
      </c>
      <c r="DJ362" s="90">
        <f t="shared" si="28"/>
        <v>7113655.69922713</v>
      </c>
      <c r="DK362" s="90">
        <f t="shared" si="28"/>
        <v>3916928.7341138632</v>
      </c>
      <c r="DL362" s="90">
        <f t="shared" si="28"/>
        <v>4873004.9656741079</v>
      </c>
      <c r="DM362" s="90">
        <f t="shared" si="28"/>
        <v>6966581.7363883723</v>
      </c>
      <c r="DN362" s="90">
        <f t="shared" si="28"/>
        <v>7647822.0976392804</v>
      </c>
      <c r="DO362" s="90">
        <f t="shared" si="28"/>
        <v>4501798.6700772122</v>
      </c>
      <c r="DP362" s="90">
        <f t="shared" si="28"/>
        <v>5017451.2061437713</v>
      </c>
      <c r="DQ362" s="90">
        <f t="shared" si="28"/>
        <v>7482839.8555989917</v>
      </c>
      <c r="DR362" s="90">
        <f t="shared" si="28"/>
        <v>8141129.2420627754</v>
      </c>
      <c r="DS362" s="90">
        <f t="shared" si="28"/>
        <v>4049064.979894062</v>
      </c>
      <c r="DT362" s="90">
        <f t="shared" si="28"/>
        <v>4683209.544776666</v>
      </c>
      <c r="DU362" s="90">
        <f t="shared" si="28"/>
        <v>7265892.7942290967</v>
      </c>
      <c r="DV362" s="90">
        <f t="shared" si="28"/>
        <v>6719585.1341666309</v>
      </c>
      <c r="DW362" s="90">
        <f t="shared" si="28"/>
        <v>4872320.7073215824</v>
      </c>
      <c r="DX362" s="90">
        <f t="shared" si="28"/>
        <v>4544084.8958068974</v>
      </c>
      <c r="DY362" s="90">
        <f t="shared" si="28"/>
        <v>6870810.927639557</v>
      </c>
      <c r="DZ362" s="90">
        <f t="shared" si="28"/>
        <v>6918356.1132940054</v>
      </c>
      <c r="EA362" s="90">
        <f t="shared" si="28"/>
        <v>4403952.8108181143</v>
      </c>
      <c r="EB362" s="90">
        <f t="shared" si="28"/>
        <v>5557297.8495382359</v>
      </c>
      <c r="EC362" s="90">
        <f t="shared" si="28"/>
        <v>8347993.8284257604</v>
      </c>
      <c r="ED362" s="90">
        <f t="shared" si="28"/>
        <v>8102198.2469374444</v>
      </c>
      <c r="EE362" s="90">
        <f t="shared" si="28"/>
        <v>5227877.3062699279</v>
      </c>
      <c r="EF362" s="90">
        <f t="shared" si="28"/>
        <v>5003337.5262324819</v>
      </c>
      <c r="EG362" s="90">
        <f t="shared" si="28"/>
        <v>8659387.798882436</v>
      </c>
      <c r="EH362" s="90">
        <f t="shared" si="28"/>
        <v>7773805.0104571134</v>
      </c>
      <c r="EI362" s="90">
        <f t="shared" si="28"/>
        <v>4912692.6777463481</v>
      </c>
      <c r="EJ362" s="90">
        <f t="shared" si="28"/>
        <v>5754645.2827229416</v>
      </c>
      <c r="EK362" s="90">
        <f t="shared" si="28"/>
        <v>7356478.3404438114</v>
      </c>
      <c r="EL362" s="90">
        <f t="shared" si="28"/>
        <v>8756959.0827294737</v>
      </c>
      <c r="EM362" s="90">
        <f t="shared" si="28"/>
        <v>4713208.438876695</v>
      </c>
      <c r="EN362" s="90">
        <f t="shared" si="28"/>
        <v>5670544.9811180755</v>
      </c>
      <c r="EO362" s="90">
        <f t="shared" si="28"/>
        <v>8027915.729682426</v>
      </c>
      <c r="EP362" s="90">
        <f t="shared" si="28"/>
        <v>7502651.1469907574</v>
      </c>
      <c r="EQ362" s="90">
        <f t="shared" si="28"/>
        <v>4270445.4091430455</v>
      </c>
      <c r="ER362" s="90">
        <f t="shared" si="28"/>
        <v>4751289.9488105532</v>
      </c>
      <c r="ES362" s="90">
        <f t="shared" si="28"/>
        <v>7979744.3728905106</v>
      </c>
      <c r="ET362" s="90">
        <f t="shared" si="28"/>
        <v>7884241.5359746506</v>
      </c>
      <c r="EU362" s="90">
        <f t="shared" si="28"/>
        <v>4527191.879488579</v>
      </c>
      <c r="EV362" s="90">
        <f t="shared" si="28"/>
        <v>4639948.0804482419</v>
      </c>
      <c r="EW362" s="90">
        <f t="shared" si="28"/>
        <v>7630331.4362049848</v>
      </c>
      <c r="EX362" s="90">
        <f t="shared" si="28"/>
        <v>7287559.5822128467</v>
      </c>
      <c r="EY362" s="90">
        <f t="shared" si="28"/>
        <v>3830466.2115352359</v>
      </c>
      <c r="EZ362" s="90">
        <f t="shared" si="28"/>
        <v>4989398.336607811</v>
      </c>
      <c r="FA362" s="90">
        <f t="shared" si="28"/>
        <v>6870869.1702660611</v>
      </c>
      <c r="FB362" s="90">
        <f t="shared" si="28"/>
        <v>6907892.5104888398</v>
      </c>
      <c r="FC362" s="90">
        <f t="shared" si="28"/>
        <v>4223350.7094751289</v>
      </c>
      <c r="FD362" s="90">
        <f t="shared" si="28"/>
        <v>4171657.8401475153</v>
      </c>
      <c r="FE362" s="90">
        <f t="shared" si="28"/>
        <v>6495041.1543597784</v>
      </c>
      <c r="FF362" s="90">
        <v>0</v>
      </c>
    </row>
    <row r="363" spans="1:162" ht="42" customHeight="1" x14ac:dyDescent="0.25">
      <c r="A363" s="1" t="s">
        <v>411</v>
      </c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21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 t="s">
        <v>54</v>
      </c>
      <c r="AY363" s="12" t="s">
        <v>54</v>
      </c>
      <c r="CX363" s="90">
        <v>145394</v>
      </c>
      <c r="CY363" s="90">
        <v>34023</v>
      </c>
      <c r="CZ363" s="90">
        <v>53821.296174142481</v>
      </c>
      <c r="DA363" s="90">
        <v>115493</v>
      </c>
      <c r="DB363" s="90">
        <v>128380.45383347075</v>
      </c>
      <c r="DC363" s="90">
        <v>152389.43978658537</v>
      </c>
      <c r="DD363" s="90">
        <v>77848.047789950884</v>
      </c>
      <c r="DE363" s="90">
        <v>63639</v>
      </c>
      <c r="DF363" s="90">
        <v>121778.29254079255</v>
      </c>
      <c r="DG363" s="90">
        <v>160176</v>
      </c>
      <c r="DH363" s="90">
        <v>49813</v>
      </c>
      <c r="DI363" s="90">
        <v>58981.318944307757</v>
      </c>
      <c r="DJ363" s="90">
        <v>48411</v>
      </c>
      <c r="DK363" s="90">
        <v>64362</v>
      </c>
      <c r="DL363" s="90">
        <v>107133</v>
      </c>
      <c r="DM363" s="90">
        <v>56949.359598366238</v>
      </c>
      <c r="DN363" s="90">
        <v>59231</v>
      </c>
      <c r="DO363" s="90">
        <v>50833.096836512923</v>
      </c>
      <c r="DP363" s="90">
        <v>86514</v>
      </c>
      <c r="DQ363" s="90">
        <v>89082</v>
      </c>
      <c r="DR363" s="90">
        <v>60547</v>
      </c>
      <c r="DS363" s="90">
        <v>71156.56707021792</v>
      </c>
      <c r="DT363" s="90">
        <v>94198.227886056964</v>
      </c>
      <c r="DU363" s="90">
        <v>57018.124444444446</v>
      </c>
      <c r="DV363" s="90">
        <v>74632</v>
      </c>
      <c r="DW363" s="90">
        <v>56390.534151957028</v>
      </c>
      <c r="DX363" s="90">
        <v>115228</v>
      </c>
      <c r="DY363" s="90">
        <v>79704</v>
      </c>
      <c r="DZ363" s="90">
        <v>119459</v>
      </c>
      <c r="EA363" s="90">
        <v>75266</v>
      </c>
      <c r="EB363" s="90">
        <v>65056</v>
      </c>
      <c r="EC363" s="90">
        <v>166337.63571903389</v>
      </c>
      <c r="ED363" s="90">
        <v>60592.304783789426</v>
      </c>
      <c r="EE363" s="90">
        <v>57173</v>
      </c>
      <c r="EF363" s="90">
        <v>52444</v>
      </c>
      <c r="EG363" s="90">
        <v>50909.065390749602</v>
      </c>
      <c r="EH363" s="90">
        <v>110413</v>
      </c>
      <c r="EI363" s="90">
        <v>96369</v>
      </c>
      <c r="EJ363" s="90">
        <v>30931.853652328835</v>
      </c>
      <c r="EK363" s="90">
        <v>146168</v>
      </c>
      <c r="EL363" s="90">
        <v>60386</v>
      </c>
      <c r="EM363" s="90">
        <v>89364</v>
      </c>
      <c r="EN363" s="90">
        <v>80652</v>
      </c>
      <c r="EO363" s="90">
        <v>82492</v>
      </c>
      <c r="EP363" s="90">
        <v>59818</v>
      </c>
      <c r="EQ363" s="90">
        <v>27532</v>
      </c>
      <c r="ER363" s="90">
        <v>52424.571314316185</v>
      </c>
      <c r="ES363" s="90">
        <v>56010</v>
      </c>
      <c r="ET363" s="90">
        <v>73399.947986577186</v>
      </c>
      <c r="EU363" s="90">
        <v>26210</v>
      </c>
      <c r="EV363" s="90">
        <v>55819</v>
      </c>
      <c r="EW363" s="90">
        <v>92637.312085482685</v>
      </c>
      <c r="EX363" s="90">
        <v>69877</v>
      </c>
      <c r="EY363" s="90">
        <v>89335</v>
      </c>
      <c r="EZ363" s="90">
        <v>54061.073507221379</v>
      </c>
      <c r="FA363" s="90">
        <v>61768.803780850685</v>
      </c>
      <c r="FB363" s="90">
        <v>90823</v>
      </c>
      <c r="FC363" s="90">
        <v>48574</v>
      </c>
      <c r="FD363" s="90">
        <v>70814</v>
      </c>
      <c r="FE363" s="90">
        <v>64350.719321646335</v>
      </c>
      <c r="FF363" s="90">
        <v>0</v>
      </c>
    </row>
    <row r="364" spans="1:162" ht="13.5" customHeight="1" x14ac:dyDescent="0.25">
      <c r="A364" s="1" t="s">
        <v>412</v>
      </c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21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 t="s">
        <v>54</v>
      </c>
      <c r="AY364" s="12" t="s">
        <v>54</v>
      </c>
      <c r="CX364" s="90">
        <v>846106.49062972865</v>
      </c>
      <c r="CY364" s="90">
        <v>524008.24458943348</v>
      </c>
      <c r="CZ364" s="90">
        <v>760855.67535671103</v>
      </c>
      <c r="DA364" s="90">
        <v>970171.27928238746</v>
      </c>
      <c r="DB364" s="90">
        <v>1212117.7057940327</v>
      </c>
      <c r="DC364" s="90">
        <v>945951.39103417669</v>
      </c>
      <c r="DD364" s="90">
        <v>1184804.3889670093</v>
      </c>
      <c r="DE364" s="90">
        <v>901228.33725049987</v>
      </c>
      <c r="DF364" s="90">
        <v>1107806.076786129</v>
      </c>
      <c r="DG364" s="90">
        <v>661436.12502872897</v>
      </c>
      <c r="DH364" s="90">
        <v>1360349.3595084357</v>
      </c>
      <c r="DI364" s="90">
        <v>1010154.9535595105</v>
      </c>
      <c r="DJ364" s="90">
        <v>1151509.0800498188</v>
      </c>
      <c r="DK364" s="90">
        <v>721200.75263669679</v>
      </c>
      <c r="DL364" s="90">
        <v>1077321.6315576669</v>
      </c>
      <c r="DM364" s="90">
        <v>1166821.1862788859</v>
      </c>
      <c r="DN364" s="90">
        <v>1423266.2810395341</v>
      </c>
      <c r="DO364" s="90">
        <v>953649.25115781964</v>
      </c>
      <c r="DP364" s="90">
        <v>1177231.3890315392</v>
      </c>
      <c r="DQ364" s="90">
        <v>1090256.9235118481</v>
      </c>
      <c r="DR364" s="90">
        <v>1285732.8952533335</v>
      </c>
      <c r="DS364" s="90">
        <v>731991.28210272873</v>
      </c>
      <c r="DT364" s="90">
        <v>933448.70389278873</v>
      </c>
      <c r="DU364" s="90">
        <v>1000138.7201285522</v>
      </c>
      <c r="DV364" s="90">
        <v>1278641.8637478494</v>
      </c>
      <c r="DW364" s="90">
        <v>860296.63299301453</v>
      </c>
      <c r="DX364" s="90">
        <v>1113132.4163934428</v>
      </c>
      <c r="DY364" s="90">
        <v>1197019.6721293565</v>
      </c>
      <c r="DZ364" s="90">
        <v>1107290.085882772</v>
      </c>
      <c r="EA364" s="90">
        <v>729857.17001020059</v>
      </c>
      <c r="EB364" s="90">
        <v>1133089.6856635991</v>
      </c>
      <c r="EC364" s="90">
        <v>1559363.1489361702</v>
      </c>
      <c r="ED364" s="90">
        <v>1398887.044287595</v>
      </c>
      <c r="EE364" s="90">
        <v>952522.96966897615</v>
      </c>
      <c r="EF364" s="90">
        <v>1462886.0957763847</v>
      </c>
      <c r="EG364" s="90">
        <v>1442530.4791344667</v>
      </c>
      <c r="EH364" s="90">
        <v>1830055.1721324639</v>
      </c>
      <c r="EI364" s="90">
        <v>955008.99318510364</v>
      </c>
      <c r="EJ364" s="90">
        <v>1294490.7583828233</v>
      </c>
      <c r="EK364" s="90">
        <v>1211928.6318128509</v>
      </c>
      <c r="EL364" s="90">
        <v>1229092.5531149211</v>
      </c>
      <c r="EM364" s="90">
        <v>833474.46295018622</v>
      </c>
      <c r="EN364" s="90">
        <v>1427393.288020991</v>
      </c>
      <c r="EO364" s="90">
        <v>1749940.7635262525</v>
      </c>
      <c r="EP364" s="90">
        <v>1519052.0359722301</v>
      </c>
      <c r="EQ364" s="90">
        <v>1070074.8220970379</v>
      </c>
      <c r="ER364" s="90">
        <v>1441805.3274332471</v>
      </c>
      <c r="ES364" s="90">
        <v>1558284.5155101533</v>
      </c>
      <c r="ET364" s="90">
        <v>1434212.7000532765</v>
      </c>
      <c r="EU364" s="90">
        <v>1057153.2738350073</v>
      </c>
      <c r="EV364" s="90">
        <v>1327754.8208346267</v>
      </c>
      <c r="EW364" s="90">
        <v>1784027.6004141292</v>
      </c>
      <c r="EX364" s="90">
        <v>2058796.0552907533</v>
      </c>
      <c r="EY364" s="90">
        <v>898064.18137477303</v>
      </c>
      <c r="EZ364" s="90">
        <v>1316861.8181584694</v>
      </c>
      <c r="FA364" s="90">
        <v>1491171.9501900864</v>
      </c>
      <c r="FB364" s="90">
        <v>1513320.5982429425</v>
      </c>
      <c r="FC364" s="90">
        <v>775183.32606450131</v>
      </c>
      <c r="FD364" s="90">
        <v>1448978.4848348482</v>
      </c>
      <c r="FE364" s="90">
        <v>1540663.0379868648</v>
      </c>
      <c r="FF364" s="90">
        <v>0</v>
      </c>
    </row>
    <row r="365" spans="1:162" ht="13.5" customHeight="1" x14ac:dyDescent="0.25">
      <c r="A365" s="1" t="s">
        <v>413</v>
      </c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21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 t="s">
        <v>54</v>
      </c>
      <c r="AY365" s="12" t="s">
        <v>54</v>
      </c>
      <c r="CX365" s="90">
        <v>182185.80851335803</v>
      </c>
      <c r="CY365" s="90">
        <v>136411.1523178808</v>
      </c>
      <c r="CZ365" s="90">
        <v>212828.23045871558</v>
      </c>
      <c r="DA365" s="90">
        <v>326597.27436598705</v>
      </c>
      <c r="DB365" s="90">
        <v>195966.86591781603</v>
      </c>
      <c r="DC365" s="90">
        <v>143743.20569086086</v>
      </c>
      <c r="DD365" s="90">
        <v>144106.61150541651</v>
      </c>
      <c r="DE365" s="90">
        <v>211186.96078431371</v>
      </c>
      <c r="DF365" s="90">
        <v>203842.31814701378</v>
      </c>
      <c r="DG365" s="90">
        <v>140844.0361125863</v>
      </c>
      <c r="DH365" s="90">
        <v>214547.85588691605</v>
      </c>
      <c r="DI365" s="90">
        <v>235712.16963594113</v>
      </c>
      <c r="DJ365" s="90">
        <v>221687.94277279437</v>
      </c>
      <c r="DK365" s="90">
        <v>108561.1331775701</v>
      </c>
      <c r="DL365" s="90">
        <v>245885.76422487223</v>
      </c>
      <c r="DM365" s="90">
        <v>212009.02527075811</v>
      </c>
      <c r="DN365" s="90">
        <v>263858.23983169708</v>
      </c>
      <c r="DO365" s="90">
        <v>88632.557873929283</v>
      </c>
      <c r="DP365" s="90">
        <v>143139.64757709252</v>
      </c>
      <c r="DQ365" s="90">
        <v>163433.17417334439</v>
      </c>
      <c r="DR365" s="90">
        <v>277902.80396798556</v>
      </c>
      <c r="DS365" s="90">
        <v>144454.13050385835</v>
      </c>
      <c r="DT365" s="90">
        <v>223349.68263272484</v>
      </c>
      <c r="DU365" s="90">
        <v>295207.11188243784</v>
      </c>
      <c r="DV365" s="90">
        <v>293268.75055506214</v>
      </c>
      <c r="DW365" s="90">
        <v>179343.55086071987</v>
      </c>
      <c r="DX365" s="90">
        <v>235139.87625999306</v>
      </c>
      <c r="DY365" s="90">
        <v>308831.37654552265</v>
      </c>
      <c r="DZ365" s="90">
        <v>270513.62629089854</v>
      </c>
      <c r="EA365" s="90">
        <v>97460.041041275806</v>
      </c>
      <c r="EB365" s="90">
        <v>183015.69378798109</v>
      </c>
      <c r="EC365" s="90">
        <v>215201.3817204301</v>
      </c>
      <c r="ED365" s="90">
        <v>323331.94667465554</v>
      </c>
      <c r="EE365" s="90">
        <v>141133.77958792524</v>
      </c>
      <c r="EF365" s="90">
        <v>264540.40540540538</v>
      </c>
      <c r="EG365" s="90">
        <v>312659.00732802774</v>
      </c>
      <c r="EH365" s="90">
        <v>334051.15912256268</v>
      </c>
      <c r="EI365" s="90">
        <v>139197.43717001058</v>
      </c>
      <c r="EJ365" s="90">
        <v>229342.67985611511</v>
      </c>
      <c r="EK365" s="90">
        <v>253857.82302366279</v>
      </c>
      <c r="EL365" s="90">
        <v>314169.39040012052</v>
      </c>
      <c r="EM365" s="90">
        <v>162992.11987263532</v>
      </c>
      <c r="EN365" s="90">
        <v>202004.34218399398</v>
      </c>
      <c r="EO365" s="90">
        <v>307131.35016946349</v>
      </c>
      <c r="EP365" s="90">
        <v>280883.91750783153</v>
      </c>
      <c r="EQ365" s="90">
        <v>143022.10845706906</v>
      </c>
      <c r="ER365" s="90">
        <v>217676.31887456038</v>
      </c>
      <c r="ES365" s="90">
        <v>342075.0818532235</v>
      </c>
      <c r="ET365" s="90">
        <v>337813.28977573727</v>
      </c>
      <c r="EU365" s="90">
        <v>201529.95436219967</v>
      </c>
      <c r="EV365" s="90">
        <v>220306.59731351817</v>
      </c>
      <c r="EW365" s="90">
        <v>257683.31101573678</v>
      </c>
      <c r="EX365" s="90">
        <v>295999.41661974095</v>
      </c>
      <c r="EY365" s="90">
        <v>109317.12138063279</v>
      </c>
      <c r="EZ365" s="90">
        <v>160994.53404500868</v>
      </c>
      <c r="FA365" s="90">
        <v>311587.13551756088</v>
      </c>
      <c r="FB365" s="90">
        <v>348292.01542274858</v>
      </c>
      <c r="FC365" s="90">
        <v>164834.5932055749</v>
      </c>
      <c r="FD365" s="90">
        <v>164895.0929507174</v>
      </c>
      <c r="FE365" s="90">
        <v>360200.53261957946</v>
      </c>
      <c r="FF365" s="90">
        <v>0</v>
      </c>
    </row>
    <row r="366" spans="1:162" ht="13.5" customHeight="1" x14ac:dyDescent="0.25">
      <c r="A366" s="1" t="s">
        <v>414</v>
      </c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21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 t="s">
        <v>54</v>
      </c>
      <c r="AY366" s="12" t="s">
        <v>54</v>
      </c>
      <c r="CX366" s="90">
        <v>372789.64760026295</v>
      </c>
      <c r="CY366" s="90">
        <v>177318.30425963487</v>
      </c>
      <c r="CZ366" s="90">
        <v>339392.33599733602</v>
      </c>
      <c r="DA366" s="90">
        <v>115235.31293188551</v>
      </c>
      <c r="DB366" s="90">
        <v>460112.03232462174</v>
      </c>
      <c r="DC366" s="90">
        <v>87678.841536614651</v>
      </c>
      <c r="DD366" s="90">
        <v>406484.47786783043</v>
      </c>
      <c r="DE366" s="90">
        <v>170214.01672862453</v>
      </c>
      <c r="DF366" s="90">
        <v>492682.78087905038</v>
      </c>
      <c r="DG366" s="90">
        <v>100873.65829145729</v>
      </c>
      <c r="DH366" s="90">
        <v>459603.60066006606</v>
      </c>
      <c r="DI366" s="90">
        <v>107339.10730088496</v>
      </c>
      <c r="DJ366" s="90">
        <v>405820.4695044473</v>
      </c>
      <c r="DK366" s="90">
        <v>136165.81992337166</v>
      </c>
      <c r="DL366" s="90">
        <v>508688.98459783231</v>
      </c>
      <c r="DM366" s="90">
        <v>132606.23706491062</v>
      </c>
      <c r="DN366" s="90">
        <v>288752.3226666667</v>
      </c>
      <c r="DO366" s="90">
        <v>143495.53777335986</v>
      </c>
      <c r="DP366" s="90">
        <v>440235.8287874696</v>
      </c>
      <c r="DQ366" s="90">
        <v>130947.26966292133</v>
      </c>
      <c r="DR366" s="90">
        <v>539754.98977853486</v>
      </c>
      <c r="DS366" s="90">
        <v>93507.096330275221</v>
      </c>
      <c r="DT366" s="90">
        <v>519104.63404977374</v>
      </c>
      <c r="DU366" s="90">
        <v>116737.47046413503</v>
      </c>
      <c r="DV366" s="90">
        <v>447875.02008032129</v>
      </c>
      <c r="DW366" s="90">
        <v>132529.52594339623</v>
      </c>
      <c r="DX366" s="90">
        <v>395361.97010572371</v>
      </c>
      <c r="DY366" s="90">
        <v>149166.65005537096</v>
      </c>
      <c r="DZ366" s="90">
        <v>387969.62290299055</v>
      </c>
      <c r="EA366" s="90">
        <v>117416.62168978564</v>
      </c>
      <c r="EB366" s="90">
        <v>374385.9519650655</v>
      </c>
      <c r="EC366" s="90">
        <v>107079.04572564614</v>
      </c>
      <c r="ED366" s="90">
        <v>385809.24839319475</v>
      </c>
      <c r="EE366" s="90">
        <v>146258.08565310491</v>
      </c>
      <c r="EF366" s="90">
        <v>301919.09805361734</v>
      </c>
      <c r="EG366" s="90">
        <v>141571.85046728971</v>
      </c>
      <c r="EH366" s="90">
        <v>296475.85552654485</v>
      </c>
      <c r="EI366" s="90">
        <v>101193.76603773586</v>
      </c>
      <c r="EJ366" s="90">
        <v>283700.61163940665</v>
      </c>
      <c r="EK366" s="90">
        <v>139305.2566037736</v>
      </c>
      <c r="EL366" s="90">
        <v>294238.43345164153</v>
      </c>
      <c r="EM366" s="90">
        <v>132746.45402298853</v>
      </c>
      <c r="EN366" s="90">
        <v>341748.22404192598</v>
      </c>
      <c r="EO366" s="90">
        <v>197137.43928571427</v>
      </c>
      <c r="EP366" s="90">
        <v>241937.37060450413</v>
      </c>
      <c r="EQ366" s="90">
        <v>89917.24324324324</v>
      </c>
      <c r="ER366" s="90">
        <v>393278.26966292138</v>
      </c>
      <c r="ES366" s="90">
        <v>261591.95675675673</v>
      </c>
      <c r="ET366" s="90">
        <v>398057.20946594182</v>
      </c>
      <c r="EU366" s="90">
        <v>156039.92041884817</v>
      </c>
      <c r="EV366" s="90">
        <v>353918.77360637084</v>
      </c>
      <c r="EW366" s="90">
        <v>158290.21440000003</v>
      </c>
      <c r="EX366" s="90">
        <v>414056.7876106195</v>
      </c>
      <c r="EY366" s="90">
        <v>94171.864150943395</v>
      </c>
      <c r="EZ366" s="90">
        <v>488596.34965877153</v>
      </c>
      <c r="FA366" s="90">
        <v>174195.19591457752</v>
      </c>
      <c r="FB366" s="90">
        <v>244103.31195200738</v>
      </c>
      <c r="FC366" s="90">
        <v>113435.90230664857</v>
      </c>
      <c r="FD366" s="90">
        <v>355776.24094769778</v>
      </c>
      <c r="FE366" s="90">
        <v>113779.7886597938</v>
      </c>
      <c r="FF366" s="90">
        <v>0</v>
      </c>
    </row>
    <row r="367" spans="1:162" ht="13.5" customHeight="1" x14ac:dyDescent="0.25">
      <c r="A367" s="1" t="s">
        <v>415</v>
      </c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21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 t="s">
        <v>54</v>
      </c>
      <c r="AY367" s="12" t="s">
        <v>54</v>
      </c>
      <c r="CX367" s="90"/>
      <c r="CY367" s="90"/>
      <c r="CZ367" s="90"/>
      <c r="DA367" s="90"/>
      <c r="DB367" s="90"/>
      <c r="DC367" s="90"/>
      <c r="DD367" s="90"/>
      <c r="DE367" s="90"/>
      <c r="DF367" s="90"/>
      <c r="DG367" s="90"/>
      <c r="DH367" s="90"/>
      <c r="DI367" s="90"/>
      <c r="DJ367" s="90"/>
      <c r="DK367" s="90"/>
      <c r="DL367" s="90"/>
      <c r="DM367" s="90"/>
      <c r="DN367" s="90"/>
      <c r="DO367" s="90"/>
      <c r="DP367" s="90"/>
      <c r="DQ367" s="90"/>
      <c r="DR367" s="90"/>
      <c r="DS367" s="90"/>
      <c r="DT367" s="90"/>
      <c r="DU367" s="90"/>
      <c r="DV367" s="90"/>
      <c r="DW367" s="90"/>
      <c r="DX367" s="90"/>
      <c r="DY367" s="90"/>
      <c r="DZ367" s="90"/>
      <c r="EA367" s="90"/>
      <c r="EB367" s="90"/>
      <c r="EC367" s="90"/>
      <c r="ED367" s="90"/>
      <c r="EE367" s="90"/>
      <c r="EF367" s="90"/>
      <c r="EG367" s="90"/>
      <c r="EH367" s="90"/>
      <c r="EI367" s="90"/>
      <c r="EJ367" s="90"/>
      <c r="EK367" s="90"/>
      <c r="EL367" s="90"/>
      <c r="EM367" s="90"/>
      <c r="EN367" s="90"/>
      <c r="EO367" s="90"/>
      <c r="EP367" s="90"/>
      <c r="EQ367" s="90"/>
      <c r="ER367" s="90"/>
      <c r="ES367" s="90"/>
      <c r="ET367" s="90"/>
      <c r="EU367" s="90"/>
      <c r="EV367" s="90"/>
      <c r="EW367" s="90"/>
      <c r="EX367" s="90"/>
      <c r="EY367" s="90"/>
      <c r="EZ367" s="90"/>
      <c r="FA367" s="90"/>
      <c r="FB367" s="90"/>
      <c r="FC367" s="90"/>
      <c r="FD367" s="90"/>
      <c r="FE367" s="90"/>
      <c r="FF367" s="90">
        <v>0</v>
      </c>
    </row>
    <row r="368" spans="1:162" ht="13.5" customHeight="1" x14ac:dyDescent="0.25">
      <c r="A368" s="1" t="s">
        <v>416</v>
      </c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21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 t="s">
        <v>54</v>
      </c>
      <c r="AY368" s="12" t="s">
        <v>54</v>
      </c>
      <c r="CX368" s="90">
        <v>4575.7769973661107</v>
      </c>
      <c r="CY368" s="90">
        <v>12455.154569892475</v>
      </c>
      <c r="CZ368" s="90">
        <v>100395.96390484003</v>
      </c>
      <c r="DA368" s="90">
        <v>33097.616847826088</v>
      </c>
      <c r="DB368" s="90">
        <v>2000.1738525730179</v>
      </c>
      <c r="DC368" s="90">
        <v>4431.3164933135213</v>
      </c>
      <c r="DD368" s="90">
        <v>13195.310344827587</v>
      </c>
      <c r="DE368" s="90">
        <v>17140.505829596412</v>
      </c>
      <c r="DF368" s="90">
        <v>3562.0859016393438</v>
      </c>
      <c r="DG368" s="90">
        <v>41205.000000000007</v>
      </c>
      <c r="DH368" s="90">
        <v>7484.2585034013609</v>
      </c>
      <c r="DI368" s="90">
        <v>49458.103064066847</v>
      </c>
      <c r="DJ368" s="90">
        <v>5999.5307364576993</v>
      </c>
      <c r="DK368" s="90">
        <v>9664.7265846736045</v>
      </c>
      <c r="DL368" s="90">
        <v>56833.095609249154</v>
      </c>
      <c r="DM368" s="90">
        <v>2352.2247191011234</v>
      </c>
      <c r="DN368" s="90">
        <v>32379.135763338614</v>
      </c>
      <c r="DO368" s="90">
        <v>40842.814960629919</v>
      </c>
      <c r="DP368" s="90">
        <v>204396.94908782351</v>
      </c>
      <c r="DQ368" s="90">
        <v>57942.786235186875</v>
      </c>
      <c r="DR368" s="90">
        <v>118998.69813225642</v>
      </c>
      <c r="DS368" s="90">
        <v>36670.600583090381</v>
      </c>
      <c r="DT368" s="90">
        <v>19746.876626101552</v>
      </c>
      <c r="DU368" s="90">
        <v>19301.293013555787</v>
      </c>
      <c r="DV368" s="90">
        <v>28979.202573879887</v>
      </c>
      <c r="DW368" s="90">
        <v>35967.559245283017</v>
      </c>
      <c r="DX368" s="90">
        <v>25198.375088967972</v>
      </c>
      <c r="DY368" s="90">
        <v>59762.917363502216</v>
      </c>
      <c r="DZ368" s="90">
        <v>25531.649944258639</v>
      </c>
      <c r="EA368" s="90">
        <v>81401.333045729072</v>
      </c>
      <c r="EB368" s="90">
        <v>432814.38337988826</v>
      </c>
      <c r="EC368" s="90">
        <v>20887.490102929532</v>
      </c>
      <c r="ED368" s="90">
        <v>113713.64769647697</v>
      </c>
      <c r="EE368" s="90">
        <v>36756.441132637854</v>
      </c>
      <c r="EF368" s="90">
        <v>48757.855890944506</v>
      </c>
      <c r="EG368" s="90">
        <v>16646.410985586288</v>
      </c>
      <c r="EH368" s="90">
        <v>162720.39095856008</v>
      </c>
      <c r="EI368" s="90">
        <v>13534.859876965142</v>
      </c>
      <c r="EJ368" s="90">
        <v>325328.69202288787</v>
      </c>
      <c r="EK368" s="90">
        <v>44063.482733284349</v>
      </c>
      <c r="EL368" s="90">
        <v>225191.65728685429</v>
      </c>
      <c r="EM368" s="90">
        <v>64282.397579948149</v>
      </c>
      <c r="EN368" s="90">
        <v>204895.6951092612</v>
      </c>
      <c r="EO368" s="90">
        <v>23305.017247844018</v>
      </c>
      <c r="EP368" s="90">
        <v>163573.00920648838</v>
      </c>
      <c r="EQ368" s="90">
        <v>79779.462276214836</v>
      </c>
      <c r="ER368" s="90">
        <v>305644.37952430197</v>
      </c>
      <c r="ES368" s="90">
        <v>134614.39695185315</v>
      </c>
      <c r="ET368" s="90">
        <v>143225.73535985695</v>
      </c>
      <c r="EU368" s="90">
        <v>111781.73923639317</v>
      </c>
      <c r="EV368" s="90">
        <v>425263.44512195123</v>
      </c>
      <c r="EW368" s="90">
        <v>90112.134414831991</v>
      </c>
      <c r="EX368" s="90">
        <v>134892.17652958876</v>
      </c>
      <c r="EY368" s="90">
        <v>47786.192216044481</v>
      </c>
      <c r="EZ368" s="90">
        <v>171827.99364137344</v>
      </c>
      <c r="FA368" s="90">
        <v>28820.75690184049</v>
      </c>
      <c r="FB368" s="90">
        <v>32990.549839228297</v>
      </c>
      <c r="FC368" s="90">
        <v>40180.277080957807</v>
      </c>
      <c r="FD368" s="90">
        <v>265878.79625691194</v>
      </c>
      <c r="FE368" s="90">
        <v>27694.359999999997</v>
      </c>
      <c r="FF368" s="90">
        <v>0</v>
      </c>
    </row>
    <row r="369" spans="1:162" ht="13.5" customHeight="1" x14ac:dyDescent="0.25">
      <c r="A369" s="1" t="s">
        <v>417</v>
      </c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22"/>
      <c r="P369" s="22"/>
      <c r="Q369" s="22"/>
      <c r="R369" s="22"/>
      <c r="S369" s="22"/>
      <c r="T369" s="22"/>
      <c r="U369" s="21"/>
      <c r="V369" s="22"/>
      <c r="W369" s="22"/>
      <c r="X369" s="22"/>
      <c r="Y369" s="22"/>
      <c r="Z369" s="22"/>
      <c r="AA369" s="22"/>
      <c r="AB369" s="22"/>
      <c r="AC369" s="22"/>
      <c r="AD369" s="22"/>
      <c r="AE369" s="24"/>
      <c r="AF369" s="24"/>
      <c r="AG369" s="24"/>
      <c r="AH369" s="24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 t="s">
        <v>54</v>
      </c>
      <c r="AY369" s="12" t="s">
        <v>54</v>
      </c>
      <c r="CX369" s="90">
        <f>SUM(CX363:CX368)</f>
        <v>1551051.7237407158</v>
      </c>
      <c r="CY369" s="90">
        <f t="shared" ref="CY369:FE369" si="29">SUM(CY363:CY368)</f>
        <v>884215.85573684168</v>
      </c>
      <c r="CZ369" s="90">
        <f t="shared" si="29"/>
        <v>1467293.501891745</v>
      </c>
      <c r="DA369" s="90">
        <f t="shared" si="29"/>
        <v>1560594.4834280862</v>
      </c>
      <c r="DB369" s="90">
        <f t="shared" si="29"/>
        <v>1998577.2317225141</v>
      </c>
      <c r="DC369" s="90">
        <f t="shared" si="29"/>
        <v>1334194.1945415509</v>
      </c>
      <c r="DD369" s="90">
        <f t="shared" si="29"/>
        <v>1826438.8364750345</v>
      </c>
      <c r="DE369" s="90">
        <f t="shared" si="29"/>
        <v>1363408.8205930344</v>
      </c>
      <c r="DF369" s="90">
        <f t="shared" si="29"/>
        <v>1929671.5542546255</v>
      </c>
      <c r="DG369" s="90">
        <f t="shared" si="29"/>
        <v>1104534.8194327725</v>
      </c>
      <c r="DH369" s="90">
        <f t="shared" si="29"/>
        <v>2091798.0745588194</v>
      </c>
      <c r="DI369" s="90">
        <f t="shared" si="29"/>
        <v>1461645.6525047114</v>
      </c>
      <c r="DJ369" s="90">
        <f t="shared" si="29"/>
        <v>1833428.0230635183</v>
      </c>
      <c r="DK369" s="90">
        <f t="shared" si="29"/>
        <v>1039954.4323223121</v>
      </c>
      <c r="DL369" s="90">
        <f t="shared" si="29"/>
        <v>1995862.4759896207</v>
      </c>
      <c r="DM369" s="90">
        <f t="shared" si="29"/>
        <v>1570738.0329320221</v>
      </c>
      <c r="DN369" s="90">
        <f t="shared" si="29"/>
        <v>2067486.9793012366</v>
      </c>
      <c r="DO369" s="90">
        <f t="shared" si="29"/>
        <v>1277453.2586022515</v>
      </c>
      <c r="DP369" s="90">
        <f t="shared" si="29"/>
        <v>2051517.8144839248</v>
      </c>
      <c r="DQ369" s="90">
        <f t="shared" si="29"/>
        <v>1531662.1535833008</v>
      </c>
      <c r="DR369" s="90">
        <f t="shared" si="29"/>
        <v>2282936.3871321105</v>
      </c>
      <c r="DS369" s="90">
        <f t="shared" si="29"/>
        <v>1077779.6765901705</v>
      </c>
      <c r="DT369" s="90">
        <f t="shared" si="29"/>
        <v>1789848.1250874458</v>
      </c>
      <c r="DU369" s="90">
        <f t="shared" si="29"/>
        <v>1488402.7199331254</v>
      </c>
      <c r="DV369" s="90">
        <f t="shared" si="29"/>
        <v>2123396.8369571129</v>
      </c>
      <c r="DW369" s="90">
        <f t="shared" si="29"/>
        <v>1264527.8031943706</v>
      </c>
      <c r="DX369" s="90">
        <f t="shared" si="29"/>
        <v>1884060.6378481276</v>
      </c>
      <c r="DY369" s="90">
        <f t="shared" si="29"/>
        <v>1794484.6160937524</v>
      </c>
      <c r="DZ369" s="90">
        <f t="shared" si="29"/>
        <v>1910763.9850209197</v>
      </c>
      <c r="EA369" s="90">
        <f t="shared" si="29"/>
        <v>1101401.1657869911</v>
      </c>
      <c r="EB369" s="90">
        <f t="shared" si="29"/>
        <v>2188361.7147965338</v>
      </c>
      <c r="EC369" s="90">
        <f t="shared" si="29"/>
        <v>2068868.70220421</v>
      </c>
      <c r="ED369" s="90">
        <f t="shared" si="29"/>
        <v>2282334.1918357117</v>
      </c>
      <c r="EE369" s="90">
        <f t="shared" si="29"/>
        <v>1333844.2760426442</v>
      </c>
      <c r="EF369" s="90">
        <f t="shared" si="29"/>
        <v>2130547.4551263521</v>
      </c>
      <c r="EG369" s="90">
        <f t="shared" si="29"/>
        <v>1964316.8133061202</v>
      </c>
      <c r="EH369" s="90">
        <f t="shared" si="29"/>
        <v>2733715.5777401314</v>
      </c>
      <c r="EI369" s="90">
        <f t="shared" si="29"/>
        <v>1305304.0562698152</v>
      </c>
      <c r="EJ369" s="90">
        <f t="shared" si="29"/>
        <v>2163794.5955535616</v>
      </c>
      <c r="EK369" s="90">
        <f t="shared" si="29"/>
        <v>1795323.1941735719</v>
      </c>
      <c r="EL369" s="90">
        <f t="shared" si="29"/>
        <v>2123078.0342535377</v>
      </c>
      <c r="EM369" s="90">
        <f t="shared" si="29"/>
        <v>1282859.4344257582</v>
      </c>
      <c r="EN369" s="90">
        <f t="shared" si="29"/>
        <v>2256693.5493561719</v>
      </c>
      <c r="EO369" s="90">
        <f t="shared" si="29"/>
        <v>2360006.5702292742</v>
      </c>
      <c r="EP369" s="90">
        <f t="shared" si="29"/>
        <v>2265264.3332910542</v>
      </c>
      <c r="EQ369" s="90">
        <f t="shared" si="29"/>
        <v>1410325.6360735651</v>
      </c>
      <c r="ER369" s="90">
        <f t="shared" si="29"/>
        <v>2410828.8668093467</v>
      </c>
      <c r="ES369" s="90">
        <f t="shared" si="29"/>
        <v>2352575.9510719869</v>
      </c>
      <c r="ET369" s="90">
        <f t="shared" si="29"/>
        <v>2386708.8826413895</v>
      </c>
      <c r="EU369" s="90">
        <f t="shared" si="29"/>
        <v>1552714.8878524483</v>
      </c>
      <c r="EV369" s="90">
        <f t="shared" si="29"/>
        <v>2383062.6368764671</v>
      </c>
      <c r="EW369" s="90">
        <f t="shared" si="29"/>
        <v>2382750.5723301806</v>
      </c>
      <c r="EX369" s="90">
        <f t="shared" si="29"/>
        <v>2973621.4360507019</v>
      </c>
      <c r="EY369" s="90">
        <f t="shared" si="29"/>
        <v>1238674.3591223939</v>
      </c>
      <c r="EZ369" s="90">
        <f t="shared" si="29"/>
        <v>2192341.7690108442</v>
      </c>
      <c r="FA369" s="90">
        <f t="shared" si="29"/>
        <v>2067543.8423049159</v>
      </c>
      <c r="FB369" s="90">
        <f t="shared" si="29"/>
        <v>2229529.475456927</v>
      </c>
      <c r="FC369" s="90">
        <f t="shared" si="29"/>
        <v>1142208.0986576825</v>
      </c>
      <c r="FD369" s="90">
        <f t="shared" si="29"/>
        <v>2306342.6149901752</v>
      </c>
      <c r="FE369" s="90">
        <f t="shared" si="29"/>
        <v>2106688.4385878844</v>
      </c>
      <c r="FF369" s="90">
        <v>0</v>
      </c>
    </row>
    <row r="370" spans="1:162" ht="31.5" customHeight="1" x14ac:dyDescent="0.25">
      <c r="A370" s="1" t="s">
        <v>418</v>
      </c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21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 t="s">
        <v>54</v>
      </c>
      <c r="AY370" s="12" t="s">
        <v>54</v>
      </c>
      <c r="CX370" s="90">
        <v>33945</v>
      </c>
      <c r="CY370" s="90">
        <v>73402.422269807284</v>
      </c>
      <c r="CZ370" s="90">
        <v>14866</v>
      </c>
      <c r="DA370" s="90">
        <v>70520.114000712492</v>
      </c>
      <c r="DB370" s="90">
        <v>37799.843575418992</v>
      </c>
      <c r="DC370" s="90">
        <v>59781.162587412589</v>
      </c>
      <c r="DD370" s="90">
        <v>129470.38473009245</v>
      </c>
      <c r="DE370" s="90">
        <v>62882.289060268493</v>
      </c>
      <c r="DF370" s="90">
        <v>44771</v>
      </c>
      <c r="DG370" s="90">
        <v>29443.29874213837</v>
      </c>
      <c r="DH370" s="90">
        <v>54521</v>
      </c>
      <c r="DI370" s="90">
        <v>30920.961650016114</v>
      </c>
      <c r="DJ370" s="90">
        <v>30392</v>
      </c>
      <c r="DK370" s="90">
        <v>65297.748623853207</v>
      </c>
      <c r="DL370" s="90">
        <v>49047</v>
      </c>
      <c r="DM370" s="90">
        <v>76887</v>
      </c>
      <c r="DN370" s="90">
        <v>27100</v>
      </c>
      <c r="DO370" s="90">
        <v>40504</v>
      </c>
      <c r="DP370" s="90">
        <v>42762</v>
      </c>
      <c r="DQ370" s="90">
        <v>44380.422496570645</v>
      </c>
      <c r="DR370" s="90">
        <v>32475</v>
      </c>
      <c r="DS370" s="90">
        <v>80124.979323308275</v>
      </c>
      <c r="DT370" s="90">
        <v>64543.343802205149</v>
      </c>
      <c r="DU370" s="90">
        <v>49729</v>
      </c>
      <c r="DV370" s="90">
        <v>61413</v>
      </c>
      <c r="DW370" s="90">
        <v>98020</v>
      </c>
      <c r="DX370" s="90">
        <v>50986</v>
      </c>
      <c r="DY370" s="90">
        <v>70500.700552127324</v>
      </c>
      <c r="DZ370" s="90">
        <v>57995</v>
      </c>
      <c r="EA370" s="90">
        <v>39397</v>
      </c>
      <c r="EB370" s="90">
        <v>60230</v>
      </c>
      <c r="EC370" s="90">
        <v>130702</v>
      </c>
      <c r="ED370" s="90">
        <v>65078</v>
      </c>
      <c r="EE370" s="90">
        <v>46368.003301540717</v>
      </c>
      <c r="EF370" s="90">
        <v>39037</v>
      </c>
      <c r="EG370" s="90">
        <v>84599</v>
      </c>
      <c r="EH370" s="90">
        <v>24513</v>
      </c>
      <c r="EI370" s="90">
        <v>29911</v>
      </c>
      <c r="EJ370" s="90">
        <v>61806</v>
      </c>
      <c r="EK370" s="90">
        <v>31777</v>
      </c>
      <c r="EL370" s="90">
        <v>182391</v>
      </c>
      <c r="EM370" s="90">
        <v>29335</v>
      </c>
      <c r="EN370" s="90">
        <v>27957.033051498849</v>
      </c>
      <c r="EO370" s="90">
        <v>59154</v>
      </c>
      <c r="EP370" s="90">
        <v>97510.270434227335</v>
      </c>
      <c r="EQ370" s="90">
        <v>25377.916817359852</v>
      </c>
      <c r="ER370" s="90">
        <v>25860</v>
      </c>
      <c r="ES370" s="90">
        <v>20554</v>
      </c>
      <c r="ET370" s="90">
        <v>40425</v>
      </c>
      <c r="EU370" s="90">
        <v>48704</v>
      </c>
      <c r="EV370" s="90">
        <v>62987.046921797002</v>
      </c>
      <c r="EW370" s="90">
        <v>33265.909090909088</v>
      </c>
      <c r="EX370" s="90">
        <v>51021</v>
      </c>
      <c r="EY370" s="90">
        <v>99278</v>
      </c>
      <c r="EZ370" s="90">
        <v>42623</v>
      </c>
      <c r="FA370" s="90">
        <v>73422</v>
      </c>
      <c r="FB370" s="90">
        <v>20789</v>
      </c>
      <c r="FC370" s="90">
        <v>44339</v>
      </c>
      <c r="FD370" s="90">
        <v>38290.380552966759</v>
      </c>
      <c r="FE370" s="90">
        <v>34855.898621041873</v>
      </c>
      <c r="FF370" s="90">
        <v>0</v>
      </c>
    </row>
    <row r="371" spans="1:162" ht="13.5" customHeight="1" x14ac:dyDescent="0.25">
      <c r="A371" s="1" t="s">
        <v>419</v>
      </c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21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 t="s">
        <v>54</v>
      </c>
      <c r="AY371" s="12" t="s">
        <v>54</v>
      </c>
      <c r="CX371" s="90">
        <v>278477.51351351349</v>
      </c>
      <c r="CY371" s="90">
        <v>205105.7242392445</v>
      </c>
      <c r="CZ371" s="90">
        <v>312130.32816351688</v>
      </c>
      <c r="DA371" s="90">
        <v>303382.69807650748</v>
      </c>
      <c r="DB371" s="90">
        <v>242325.86132989023</v>
      </c>
      <c r="DC371" s="90">
        <v>198442.99545903257</v>
      </c>
      <c r="DD371" s="90">
        <v>522655.07283214392</v>
      </c>
      <c r="DE371" s="90">
        <v>572732.14984741667</v>
      </c>
      <c r="DF371" s="90">
        <v>407974.32633121643</v>
      </c>
      <c r="DG371" s="90">
        <v>496826.35858492315</v>
      </c>
      <c r="DH371" s="90">
        <v>640400.92521484732</v>
      </c>
      <c r="DI371" s="90">
        <v>553548.58012615412</v>
      </c>
      <c r="DJ371" s="90">
        <v>423863.55280722422</v>
      </c>
      <c r="DK371" s="90">
        <v>433129.89789139223</v>
      </c>
      <c r="DL371" s="90">
        <v>900451.43295354955</v>
      </c>
      <c r="DM371" s="90">
        <v>593334.2761889837</v>
      </c>
      <c r="DN371" s="90">
        <v>663457.74606230308</v>
      </c>
      <c r="DO371" s="90">
        <v>706785.69558756286</v>
      </c>
      <c r="DP371" s="90">
        <v>950013.90017307026</v>
      </c>
      <c r="DQ371" s="90">
        <v>760422.23066172446</v>
      </c>
      <c r="DR371" s="90">
        <v>831046.43594728888</v>
      </c>
      <c r="DS371" s="90">
        <v>799664.34976303321</v>
      </c>
      <c r="DT371" s="90">
        <v>952077.74592923396</v>
      </c>
      <c r="DU371" s="90">
        <v>600316.36113863031</v>
      </c>
      <c r="DV371" s="90">
        <v>677061.25677906151</v>
      </c>
      <c r="DW371" s="90">
        <v>648869.52899468213</v>
      </c>
      <c r="DX371" s="90">
        <v>1017865.4992175275</v>
      </c>
      <c r="DY371" s="90">
        <v>1129295.2394735201</v>
      </c>
      <c r="DZ371" s="90">
        <v>781056.84056017373</v>
      </c>
      <c r="EA371" s="90">
        <v>634554.96476593625</v>
      </c>
      <c r="EB371" s="90">
        <v>1195067.0510489009</v>
      </c>
      <c r="EC371" s="90">
        <v>1052850.1618587808</v>
      </c>
      <c r="ED371" s="90">
        <v>981871.03824976145</v>
      </c>
      <c r="EE371" s="90">
        <v>737489.90991404012</v>
      </c>
      <c r="EF371" s="90">
        <v>1290937.1537667699</v>
      </c>
      <c r="EG371" s="90">
        <v>1158027.7408558452</v>
      </c>
      <c r="EH371" s="90">
        <v>907323.72971928923</v>
      </c>
      <c r="EI371" s="90">
        <v>811209.6946360548</v>
      </c>
      <c r="EJ371" s="90">
        <v>1100284.2632820972</v>
      </c>
      <c r="EK371" s="90">
        <v>1008226.4665208911</v>
      </c>
      <c r="EL371" s="90">
        <v>884846.34262782813</v>
      </c>
      <c r="EM371" s="90">
        <v>906679.18121546949</v>
      </c>
      <c r="EN371" s="90">
        <v>1131344.2240142145</v>
      </c>
      <c r="EO371" s="90">
        <v>987062.95443120971</v>
      </c>
      <c r="EP371" s="90">
        <v>775757.14459102903</v>
      </c>
      <c r="EQ371" s="90">
        <v>733607.55883781938</v>
      </c>
      <c r="ER371" s="90">
        <v>988661.14407937729</v>
      </c>
      <c r="ES371" s="90">
        <v>889747.04550225672</v>
      </c>
      <c r="ET371" s="90">
        <v>845241.47682977107</v>
      </c>
      <c r="EU371" s="90">
        <v>734010.59619975172</v>
      </c>
      <c r="EV371" s="90">
        <v>1249358.510278475</v>
      </c>
      <c r="EW371" s="90">
        <v>1103431.6641229407</v>
      </c>
      <c r="EX371" s="90">
        <v>837478.25434110698</v>
      </c>
      <c r="EY371" s="90">
        <v>689478.41424657532</v>
      </c>
      <c r="EZ371" s="90">
        <v>1050039.4674012857</v>
      </c>
      <c r="FA371" s="90">
        <v>1194351.9293024049</v>
      </c>
      <c r="FB371" s="90">
        <v>1057534.9233966183</v>
      </c>
      <c r="FC371" s="90">
        <v>650258.00410745095</v>
      </c>
      <c r="FD371" s="90">
        <v>1254375.5687850667</v>
      </c>
      <c r="FE371" s="90">
        <v>1035851.4007244433</v>
      </c>
      <c r="FF371" s="90">
        <v>0</v>
      </c>
    </row>
    <row r="372" spans="1:162" ht="13.5" customHeight="1" x14ac:dyDescent="0.25">
      <c r="A372" s="1" t="s">
        <v>420</v>
      </c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21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 t="s">
        <v>54</v>
      </c>
      <c r="AY372" s="12" t="s">
        <v>54</v>
      </c>
      <c r="CX372" s="90">
        <v>51296.551167483427</v>
      </c>
      <c r="CY372" s="90">
        <v>56630.785920925744</v>
      </c>
      <c r="CZ372" s="90">
        <v>66640.094040647615</v>
      </c>
      <c r="DA372" s="90">
        <v>114263.18863049094</v>
      </c>
      <c r="DB372" s="90">
        <v>105858.82469592808</v>
      </c>
      <c r="DC372" s="90">
        <v>61018.647599591422</v>
      </c>
      <c r="DD372" s="90">
        <v>93647.436689314403</v>
      </c>
      <c r="DE372" s="90">
        <v>157393.63061177018</v>
      </c>
      <c r="DF372" s="90">
        <v>92116.690647482013</v>
      </c>
      <c r="DG372" s="90">
        <v>51812.442477876109</v>
      </c>
      <c r="DH372" s="90">
        <v>203874.72429786139</v>
      </c>
      <c r="DI372" s="90">
        <v>217610.46879875197</v>
      </c>
      <c r="DJ372" s="90">
        <v>85215.227668346313</v>
      </c>
      <c r="DK372" s="90">
        <v>134462.78636683064</v>
      </c>
      <c r="DL372" s="90">
        <v>94051.906934306578</v>
      </c>
      <c r="DM372" s="90">
        <v>111053.30705256153</v>
      </c>
      <c r="DN372" s="90">
        <v>122884.73909230431</v>
      </c>
      <c r="DO372" s="90">
        <v>99880.208860759492</v>
      </c>
      <c r="DP372" s="90">
        <v>82146.097566682263</v>
      </c>
      <c r="DQ372" s="90">
        <v>143228.47640704946</v>
      </c>
      <c r="DR372" s="90">
        <v>246510.37371366672</v>
      </c>
      <c r="DS372" s="90">
        <v>78351.981096408315</v>
      </c>
      <c r="DT372" s="90">
        <v>136391.37472671623</v>
      </c>
      <c r="DU372" s="90">
        <v>281249.51159174438</v>
      </c>
      <c r="DV372" s="90">
        <v>285770.12375773489</v>
      </c>
      <c r="DW372" s="90">
        <v>141192.10775335776</v>
      </c>
      <c r="DX372" s="90">
        <v>89585.743318831577</v>
      </c>
      <c r="DY372" s="90">
        <v>228937.02447459431</v>
      </c>
      <c r="DZ372" s="90">
        <v>240285.49576059851</v>
      </c>
      <c r="EA372" s="90">
        <v>107891.03199343724</v>
      </c>
      <c r="EB372" s="90">
        <v>133711.97927013604</v>
      </c>
      <c r="EC372" s="90">
        <v>123791.83622183709</v>
      </c>
      <c r="ED372" s="90">
        <v>210400.60292307692</v>
      </c>
      <c r="EE372" s="90">
        <v>133964.39173228349</v>
      </c>
      <c r="EF372" s="90">
        <v>175138.73345625895</v>
      </c>
      <c r="EG372" s="90">
        <v>173708.78048780488</v>
      </c>
      <c r="EH372" s="90">
        <v>339855.200550585</v>
      </c>
      <c r="EI372" s="90">
        <v>214074.4896282604</v>
      </c>
      <c r="EJ372" s="90">
        <v>337947.20802005014</v>
      </c>
      <c r="EK372" s="90">
        <v>212081.90733851879</v>
      </c>
      <c r="EL372" s="90">
        <v>196922.91089613034</v>
      </c>
      <c r="EM372" s="90">
        <v>157798.54660920845</v>
      </c>
      <c r="EN372" s="90">
        <v>194225.73727272727</v>
      </c>
      <c r="EO372" s="90">
        <v>239012.94289568343</v>
      </c>
      <c r="EP372" s="90">
        <v>231792.54538205979</v>
      </c>
      <c r="EQ372" s="90">
        <v>143384.60636942674</v>
      </c>
      <c r="ER372" s="90">
        <v>124571.76192337765</v>
      </c>
      <c r="ES372" s="90">
        <v>237919.75458570526</v>
      </c>
      <c r="ET372" s="90">
        <v>219680.47392638039</v>
      </c>
      <c r="EU372" s="90">
        <v>104947.13638423198</v>
      </c>
      <c r="EV372" s="90">
        <v>154320.99791013583</v>
      </c>
      <c r="EW372" s="90">
        <v>206224.84988167509</v>
      </c>
      <c r="EX372" s="90">
        <v>267535.96640795533</v>
      </c>
      <c r="EY372" s="90">
        <v>169727.05126670655</v>
      </c>
      <c r="EZ372" s="90">
        <v>161112.00799847647</v>
      </c>
      <c r="FA372" s="90">
        <v>281149.58523332624</v>
      </c>
      <c r="FB372" s="90">
        <v>231434.93340338898</v>
      </c>
      <c r="FC372" s="90">
        <v>97250.65664739885</v>
      </c>
      <c r="FD372" s="90">
        <v>126262.79398105147</v>
      </c>
      <c r="FE372" s="90">
        <v>256793.55804136765</v>
      </c>
      <c r="FF372" s="90">
        <v>0</v>
      </c>
    </row>
    <row r="373" spans="1:162" ht="13.5" customHeight="1" x14ac:dyDescent="0.25">
      <c r="A373" s="1" t="s">
        <v>421</v>
      </c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21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 t="s">
        <v>54</v>
      </c>
      <c r="AY373" s="12" t="s">
        <v>54</v>
      </c>
      <c r="CX373" s="90">
        <v>188090.53714285715</v>
      </c>
      <c r="CY373" s="90">
        <v>48818.466321243526</v>
      </c>
      <c r="CZ373" s="90">
        <v>96858.46112600535</v>
      </c>
      <c r="DA373" s="90">
        <v>50586.916496945007</v>
      </c>
      <c r="DB373" s="90">
        <v>254970.19679300289</v>
      </c>
      <c r="DC373" s="90">
        <v>177920.90400000001</v>
      </c>
      <c r="DD373" s="90">
        <v>205080.43578643576</v>
      </c>
      <c r="DE373" s="90">
        <v>92287.805309734511</v>
      </c>
      <c r="DF373" s="90">
        <v>193295.16914749661</v>
      </c>
      <c r="DG373" s="90">
        <v>130492.61297798379</v>
      </c>
      <c r="DH373" s="90">
        <v>201210.85655737706</v>
      </c>
      <c r="DI373" s="90">
        <v>79560.203187250998</v>
      </c>
      <c r="DJ373" s="90">
        <v>199723.49787750153</v>
      </c>
      <c r="DK373" s="90">
        <v>175752.34521575985</v>
      </c>
      <c r="DL373" s="90">
        <v>190502.917850525</v>
      </c>
      <c r="DM373" s="90">
        <v>98982.72229299364</v>
      </c>
      <c r="DN373" s="90">
        <v>250808.42501447594</v>
      </c>
      <c r="DO373" s="90">
        <v>148536.92336103416</v>
      </c>
      <c r="DP373" s="90">
        <v>178445.64220183485</v>
      </c>
      <c r="DQ373" s="90">
        <v>94801.501234567899</v>
      </c>
      <c r="DR373" s="90">
        <v>244718.71875</v>
      </c>
      <c r="DS373" s="90">
        <v>157232.13615023476</v>
      </c>
      <c r="DT373" s="90">
        <v>189916.37465103297</v>
      </c>
      <c r="DU373" s="90">
        <v>141554.49194547709</v>
      </c>
      <c r="DV373" s="90">
        <v>417292.70467557252</v>
      </c>
      <c r="DW373" s="90">
        <v>189425.71365638764</v>
      </c>
      <c r="DX373" s="90">
        <v>262171.42808022921</v>
      </c>
      <c r="DY373" s="90">
        <v>97194.720371151416</v>
      </c>
      <c r="DZ373" s="90">
        <v>207947.24542468323</v>
      </c>
      <c r="EA373" s="90">
        <v>229064.37840466923</v>
      </c>
      <c r="EB373" s="90">
        <v>224626.89614243322</v>
      </c>
      <c r="EC373" s="90">
        <v>121860.17925736235</v>
      </c>
      <c r="ED373" s="90">
        <v>291196.85626911314</v>
      </c>
      <c r="EE373" s="90">
        <v>120837.46409807354</v>
      </c>
      <c r="EF373" s="90">
        <v>150309.61538461538</v>
      </c>
      <c r="EG373" s="90">
        <v>101144.69291338582</v>
      </c>
      <c r="EH373" s="90">
        <v>219385.08534322822</v>
      </c>
      <c r="EI373" s="90">
        <v>156966.8417266187</v>
      </c>
      <c r="EJ373" s="90">
        <v>164834.07507507506</v>
      </c>
      <c r="EK373" s="90">
        <v>150856.64556962028</v>
      </c>
      <c r="EL373" s="90">
        <v>275828.75083532219</v>
      </c>
      <c r="EM373" s="90">
        <v>204914.05532953623</v>
      </c>
      <c r="EN373" s="90">
        <v>254784.06511627906</v>
      </c>
      <c r="EO373" s="90">
        <v>160470</v>
      </c>
      <c r="EP373" s="90">
        <v>133173.12158808933</v>
      </c>
      <c r="EQ373" s="90">
        <v>219184.45764937621</v>
      </c>
      <c r="ER373" s="90">
        <v>230449.49162011172</v>
      </c>
      <c r="ES373" s="90">
        <v>145248.33908045976</v>
      </c>
      <c r="ET373" s="90">
        <v>307653.1998258598</v>
      </c>
      <c r="EU373" s="90">
        <v>154229.96622613803</v>
      </c>
      <c r="EV373" s="90">
        <v>225394.09406952967</v>
      </c>
      <c r="EW373" s="90">
        <v>124761.51137594799</v>
      </c>
      <c r="EX373" s="90">
        <v>232815.03949224259</v>
      </c>
      <c r="EY373" s="90">
        <v>152953.28719723181</v>
      </c>
      <c r="EZ373" s="90">
        <v>150817.66760828623</v>
      </c>
      <c r="FA373" s="90">
        <v>83934.802784222746</v>
      </c>
      <c r="FB373" s="90">
        <v>201364.00107526884</v>
      </c>
      <c r="FC373" s="90">
        <v>186116.96285506189</v>
      </c>
      <c r="FD373" s="90">
        <v>170692.16512420846</v>
      </c>
      <c r="FE373" s="90">
        <v>75892.1160151324</v>
      </c>
      <c r="FF373" s="90">
        <v>0</v>
      </c>
    </row>
    <row r="374" spans="1:162" ht="13.5" customHeight="1" x14ac:dyDescent="0.25">
      <c r="A374" s="1" t="s">
        <v>422</v>
      </c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21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 t="s">
        <v>54</v>
      </c>
      <c r="AY374" s="12" t="s">
        <v>54</v>
      </c>
      <c r="CX374" s="90"/>
      <c r="CY374" s="90"/>
      <c r="CZ374" s="90"/>
      <c r="DA374" s="90"/>
      <c r="DB374" s="90"/>
      <c r="DC374" s="90"/>
      <c r="DD374" s="90"/>
      <c r="DE374" s="90"/>
      <c r="DF374" s="90"/>
      <c r="DG374" s="90"/>
      <c r="DH374" s="90"/>
      <c r="DI374" s="90"/>
      <c r="DJ374" s="90"/>
      <c r="DK374" s="90"/>
      <c r="DL374" s="90"/>
      <c r="DM374" s="90"/>
      <c r="DN374" s="90"/>
      <c r="DO374" s="90"/>
      <c r="DP374" s="90"/>
      <c r="DQ374" s="90"/>
      <c r="DR374" s="90"/>
      <c r="DS374" s="90"/>
      <c r="DT374" s="90"/>
      <c r="DU374" s="90"/>
      <c r="DV374" s="90"/>
      <c r="DW374" s="90"/>
      <c r="DX374" s="90"/>
      <c r="DY374" s="90"/>
      <c r="DZ374" s="90"/>
      <c r="EA374" s="90"/>
      <c r="EB374" s="90"/>
      <c r="EC374" s="90"/>
      <c r="ED374" s="90"/>
      <c r="EE374" s="90"/>
      <c r="EF374" s="90"/>
      <c r="EG374" s="90"/>
      <c r="EH374" s="90"/>
      <c r="EI374" s="90"/>
      <c r="EJ374" s="90"/>
      <c r="EK374" s="90"/>
      <c r="EL374" s="90"/>
      <c r="EM374" s="90"/>
      <c r="EN374" s="90"/>
      <c r="EO374" s="90"/>
      <c r="EP374" s="90"/>
      <c r="EQ374" s="90"/>
      <c r="ER374" s="90"/>
      <c r="ES374" s="90"/>
      <c r="ET374" s="90"/>
      <c r="EU374" s="90"/>
      <c r="EV374" s="90"/>
      <c r="EW374" s="90"/>
      <c r="EX374" s="90"/>
      <c r="EY374" s="90"/>
      <c r="EZ374" s="90"/>
      <c r="FA374" s="90"/>
      <c r="FB374" s="90"/>
      <c r="FC374" s="90"/>
      <c r="FD374" s="90"/>
      <c r="FE374" s="90"/>
      <c r="FF374" s="90">
        <v>0</v>
      </c>
    </row>
    <row r="375" spans="1:162" ht="13.5" customHeight="1" x14ac:dyDescent="0.25">
      <c r="A375" s="1" t="s">
        <v>423</v>
      </c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21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 t="s">
        <v>54</v>
      </c>
      <c r="AY375" s="12" t="s">
        <v>54</v>
      </c>
      <c r="CX375" s="90">
        <v>4018.4338747099773</v>
      </c>
      <c r="CY375" s="90">
        <v>21125.46909090909</v>
      </c>
      <c r="CZ375" s="90">
        <v>68779.076923076922</v>
      </c>
      <c r="DA375" s="90">
        <v>22626.803622497617</v>
      </c>
      <c r="DB375" s="90">
        <v>27066.026976744186</v>
      </c>
      <c r="DC375" s="90">
        <v>275</v>
      </c>
      <c r="DD375" s="90">
        <v>1023</v>
      </c>
      <c r="DE375" s="90" t="e">
        <v>#DIV/0!</v>
      </c>
      <c r="DF375" s="90">
        <v>12586.606271777004</v>
      </c>
      <c r="DG375" s="90">
        <v>20208.561151079139</v>
      </c>
      <c r="DH375" s="90">
        <v>37678.774572649578</v>
      </c>
      <c r="DI375" s="90">
        <v>33857.930981595091</v>
      </c>
      <c r="DJ375" s="90">
        <v>46749.923076923078</v>
      </c>
      <c r="DK375" s="90">
        <v>18226.041289023164</v>
      </c>
      <c r="DL375" s="90">
        <v>61469.11232</v>
      </c>
      <c r="DM375" s="90">
        <v>3625.407013149656</v>
      </c>
      <c r="DN375" s="90">
        <v>167837.40102498399</v>
      </c>
      <c r="DO375" s="90">
        <v>14329.04777594728</v>
      </c>
      <c r="DP375" s="90">
        <v>30562.721472392637</v>
      </c>
      <c r="DQ375" s="90">
        <v>281299.02777777775</v>
      </c>
      <c r="DR375" s="90">
        <v>104249.17507418398</v>
      </c>
      <c r="DS375" s="90">
        <v>38522.627484874676</v>
      </c>
      <c r="DT375" s="90">
        <v>133367.90204587724</v>
      </c>
      <c r="DU375" s="90">
        <v>1627.1504660452731</v>
      </c>
      <c r="DV375" s="90">
        <v>60224.687290969909</v>
      </c>
      <c r="DW375" s="90">
        <v>40436.813294232648</v>
      </c>
      <c r="DX375" s="90">
        <v>135046.01454545456</v>
      </c>
      <c r="DY375" s="90">
        <v>16987.047619047618</v>
      </c>
      <c r="DZ375" s="90">
        <v>67923.137822529898</v>
      </c>
      <c r="EA375" s="90">
        <v>7629.475978647687</v>
      </c>
      <c r="EB375" s="90">
        <v>97736.483893077442</v>
      </c>
      <c r="EC375" s="90">
        <v>14188.451918024173</v>
      </c>
      <c r="ED375" s="90">
        <v>121036.15483870967</v>
      </c>
      <c r="EE375" s="90">
        <v>14430.288727752144</v>
      </c>
      <c r="EF375" s="90">
        <v>248837.15835929386</v>
      </c>
      <c r="EG375" s="90">
        <v>120409.62312854931</v>
      </c>
      <c r="EH375" s="90">
        <v>209314.03389830506</v>
      </c>
      <c r="EI375" s="90">
        <v>141663.2609006433</v>
      </c>
      <c r="EJ375" s="90">
        <v>90484.999404052447</v>
      </c>
      <c r="EK375" s="90">
        <v>24920.07225806452</v>
      </c>
      <c r="EL375" s="90">
        <v>231941.89985693849</v>
      </c>
      <c r="EM375" s="90">
        <v>176424.09917355372</v>
      </c>
      <c r="EN375" s="90">
        <v>50017.71140065146</v>
      </c>
      <c r="EO375" s="90">
        <v>147350.65155131265</v>
      </c>
      <c r="EP375" s="90">
        <v>130875.30408472012</v>
      </c>
      <c r="EQ375" s="90">
        <v>56256.67613252197</v>
      </c>
      <c r="ER375" s="90">
        <v>170679.34663490174</v>
      </c>
      <c r="ES375" s="90">
        <v>221624.84516129034</v>
      </c>
      <c r="ET375" s="90">
        <v>140222.81640887694</v>
      </c>
      <c r="EU375" s="90">
        <v>49513.479498861045</v>
      </c>
      <c r="EV375" s="90">
        <v>44983.55488621151</v>
      </c>
      <c r="EW375" s="90">
        <v>162979.20311563811</v>
      </c>
      <c r="EX375" s="90">
        <v>81637.758169934634</v>
      </c>
      <c r="EY375" s="90">
        <v>45562.053140096621</v>
      </c>
      <c r="EZ375" s="90">
        <v>213326.09285277946</v>
      </c>
      <c r="FA375" s="90">
        <v>52677.156637574648</v>
      </c>
      <c r="FB375" s="90">
        <v>53515.601541001648</v>
      </c>
      <c r="FC375" s="90">
        <v>42593.477040816324</v>
      </c>
      <c r="FD375" s="90">
        <v>169359.36111111109</v>
      </c>
      <c r="FE375" s="90">
        <v>47710.795298726742</v>
      </c>
      <c r="FF375" s="90">
        <v>0</v>
      </c>
    </row>
    <row r="376" spans="1:162" ht="13.5" customHeight="1" x14ac:dyDescent="0.25">
      <c r="A376" s="1" t="s">
        <v>424</v>
      </c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22"/>
      <c r="P376" s="22"/>
      <c r="Q376" s="22"/>
      <c r="R376" s="22"/>
      <c r="S376" s="22"/>
      <c r="T376" s="22"/>
      <c r="U376" s="21"/>
      <c r="V376" s="22"/>
      <c r="W376" s="22"/>
      <c r="X376" s="22"/>
      <c r="Y376" s="22"/>
      <c r="Z376" s="22"/>
      <c r="AA376" s="22"/>
      <c r="AB376" s="22"/>
      <c r="AC376" s="22"/>
      <c r="AD376" s="22"/>
      <c r="AE376" s="24"/>
      <c r="AF376" s="24"/>
      <c r="AG376" s="24"/>
      <c r="AH376" s="24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 t="s">
        <v>54</v>
      </c>
      <c r="AY376" s="12" t="s">
        <v>54</v>
      </c>
      <c r="CX376" s="90">
        <f>SUM(CX370:CX375)</f>
        <v>555828.03569856402</v>
      </c>
      <c r="CY376" s="90">
        <f t="shared" ref="CY376:FE376" si="30">SUM(CY370:CY375)</f>
        <v>405082.86784213013</v>
      </c>
      <c r="CZ376" s="90">
        <f t="shared" si="30"/>
        <v>559273.96025324671</v>
      </c>
      <c r="DA376" s="90">
        <f t="shared" si="30"/>
        <v>561379.72082715342</v>
      </c>
      <c r="DB376" s="90">
        <f t="shared" si="30"/>
        <v>668020.75337098446</v>
      </c>
      <c r="DC376" s="90">
        <f t="shared" si="30"/>
        <v>497438.70964603662</v>
      </c>
      <c r="DD376" s="90">
        <f t="shared" si="30"/>
        <v>951876.33003798651</v>
      </c>
      <c r="DE376" s="90" t="e">
        <f t="shared" si="30"/>
        <v>#DIV/0!</v>
      </c>
      <c r="DF376" s="90">
        <f t="shared" si="30"/>
        <v>750743.79239797196</v>
      </c>
      <c r="DG376" s="90">
        <f t="shared" si="30"/>
        <v>728783.27393400052</v>
      </c>
      <c r="DH376" s="90">
        <f t="shared" si="30"/>
        <v>1137686.2806427353</v>
      </c>
      <c r="DI376" s="90">
        <f t="shared" si="30"/>
        <v>915498.14474376827</v>
      </c>
      <c r="DJ376" s="90">
        <f t="shared" si="30"/>
        <v>785944.20142999524</v>
      </c>
      <c r="DK376" s="90">
        <f t="shared" si="30"/>
        <v>826868.81938685908</v>
      </c>
      <c r="DL376" s="90">
        <f t="shared" si="30"/>
        <v>1295522.3700583812</v>
      </c>
      <c r="DM376" s="90">
        <f t="shared" si="30"/>
        <v>883882.71254768863</v>
      </c>
      <c r="DN376" s="90">
        <f t="shared" si="30"/>
        <v>1232088.3111940671</v>
      </c>
      <c r="DO376" s="90">
        <f t="shared" si="30"/>
        <v>1010035.8755853038</v>
      </c>
      <c r="DP376" s="90">
        <f t="shared" si="30"/>
        <v>1283930.3614139799</v>
      </c>
      <c r="DQ376" s="90">
        <f t="shared" si="30"/>
        <v>1324131.6585776901</v>
      </c>
      <c r="DR376" s="90">
        <f t="shared" si="30"/>
        <v>1458999.7034851396</v>
      </c>
      <c r="DS376" s="90">
        <f t="shared" si="30"/>
        <v>1153896.0738178592</v>
      </c>
      <c r="DT376" s="90">
        <f t="shared" si="30"/>
        <v>1476296.7411550656</v>
      </c>
      <c r="DU376" s="90">
        <f t="shared" si="30"/>
        <v>1074476.5151418971</v>
      </c>
      <c r="DV376" s="90">
        <f t="shared" si="30"/>
        <v>1501761.772503339</v>
      </c>
      <c r="DW376" s="90">
        <f t="shared" si="30"/>
        <v>1117944.16369866</v>
      </c>
      <c r="DX376" s="90">
        <f t="shared" si="30"/>
        <v>1555654.6851620427</v>
      </c>
      <c r="DY376" s="90">
        <f t="shared" si="30"/>
        <v>1542914.7324904406</v>
      </c>
      <c r="DZ376" s="90">
        <f t="shared" si="30"/>
        <v>1355207.7195679855</v>
      </c>
      <c r="EA376" s="90">
        <f t="shared" si="30"/>
        <v>1018536.8511426904</v>
      </c>
      <c r="EB376" s="90">
        <f t="shared" si="30"/>
        <v>1711372.4103545474</v>
      </c>
      <c r="EC376" s="90">
        <f t="shared" si="30"/>
        <v>1443392.6292560042</v>
      </c>
      <c r="ED376" s="90">
        <f t="shared" si="30"/>
        <v>1669582.6522806613</v>
      </c>
      <c r="EE376" s="90">
        <f t="shared" si="30"/>
        <v>1053090.05777369</v>
      </c>
      <c r="EF376" s="90">
        <f t="shared" si="30"/>
        <v>1904259.6609669379</v>
      </c>
      <c r="EG376" s="90">
        <f t="shared" si="30"/>
        <v>1637889.8373855851</v>
      </c>
      <c r="EH376" s="90">
        <f t="shared" si="30"/>
        <v>1700391.0495114075</v>
      </c>
      <c r="EI376" s="90">
        <f t="shared" si="30"/>
        <v>1353825.2868915773</v>
      </c>
      <c r="EJ376" s="90">
        <f t="shared" si="30"/>
        <v>1755356.5457812748</v>
      </c>
      <c r="EK376" s="90">
        <f t="shared" si="30"/>
        <v>1427862.0916870947</v>
      </c>
      <c r="EL376" s="90">
        <f t="shared" si="30"/>
        <v>1771930.9042162192</v>
      </c>
      <c r="EM376" s="90">
        <f t="shared" si="30"/>
        <v>1475150.882327768</v>
      </c>
      <c r="EN376" s="90">
        <f t="shared" si="30"/>
        <v>1658328.7708553711</v>
      </c>
      <c r="EO376" s="90">
        <f t="shared" si="30"/>
        <v>1593050.5488782059</v>
      </c>
      <c r="EP376" s="90">
        <f t="shared" si="30"/>
        <v>1369108.3860801256</v>
      </c>
      <c r="EQ376" s="90">
        <f t="shared" si="30"/>
        <v>1177811.2158065042</v>
      </c>
      <c r="ER376" s="90">
        <f t="shared" si="30"/>
        <v>1540221.7442577686</v>
      </c>
      <c r="ES376" s="90">
        <f t="shared" si="30"/>
        <v>1515093.9843297121</v>
      </c>
      <c r="ET376" s="90">
        <f t="shared" si="30"/>
        <v>1553222.9669908884</v>
      </c>
      <c r="EU376" s="90">
        <f t="shared" si="30"/>
        <v>1091405.1783089829</v>
      </c>
      <c r="EV376" s="90">
        <f t="shared" si="30"/>
        <v>1737044.2040661492</v>
      </c>
      <c r="EW376" s="90">
        <f t="shared" si="30"/>
        <v>1630663.1375871112</v>
      </c>
      <c r="EX376" s="90">
        <f t="shared" si="30"/>
        <v>1470488.0184112394</v>
      </c>
      <c r="EY376" s="90">
        <f t="shared" si="30"/>
        <v>1156998.8058506104</v>
      </c>
      <c r="EZ376" s="90">
        <f t="shared" si="30"/>
        <v>1617918.2358608278</v>
      </c>
      <c r="FA376" s="90">
        <f t="shared" si="30"/>
        <v>1685535.4739575284</v>
      </c>
      <c r="FB376" s="90">
        <f t="shared" si="30"/>
        <v>1564638.4594162779</v>
      </c>
      <c r="FC376" s="90">
        <f t="shared" si="30"/>
        <v>1020558.100650728</v>
      </c>
      <c r="FD376" s="90">
        <f t="shared" si="30"/>
        <v>1758980.2695544045</v>
      </c>
      <c r="FE376" s="90">
        <f t="shared" si="30"/>
        <v>1451103.7687007119</v>
      </c>
      <c r="FF376" s="90">
        <v>0</v>
      </c>
    </row>
    <row r="377" spans="1:162" ht="50.25" customHeight="1" x14ac:dyDescent="0.25">
      <c r="A377" s="1" t="s">
        <v>425</v>
      </c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21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 t="s">
        <v>54</v>
      </c>
      <c r="AY377" s="12" t="s">
        <v>54</v>
      </c>
      <c r="CX377" s="90">
        <v>136781.23927376969</v>
      </c>
      <c r="CY377" s="90">
        <v>195122.8821393523</v>
      </c>
      <c r="CZ377" s="90">
        <v>155597.88939406464</v>
      </c>
      <c r="DA377" s="90">
        <v>285217.61162540363</v>
      </c>
      <c r="DB377" s="90">
        <v>241682.20791527312</v>
      </c>
      <c r="DC377" s="90">
        <v>156295.18044345488</v>
      </c>
      <c r="DD377" s="90">
        <v>198424.85917695475</v>
      </c>
      <c r="DE377" s="90">
        <v>201230.57658848912</v>
      </c>
      <c r="DF377" s="90">
        <v>144030.97532904107</v>
      </c>
      <c r="DG377" s="90">
        <v>131482.03054645387</v>
      </c>
      <c r="DH377" s="90">
        <v>216481.29957214001</v>
      </c>
      <c r="DI377" s="90">
        <v>216849.84635695425</v>
      </c>
      <c r="DJ377" s="90">
        <v>220211.84170349539</v>
      </c>
      <c r="DK377" s="90">
        <v>177790.6712587995</v>
      </c>
      <c r="DL377" s="90">
        <v>290819.8174399627</v>
      </c>
      <c r="DM377" s="90">
        <v>216165.52178370068</v>
      </c>
      <c r="DN377" s="90">
        <v>142545.75586928934</v>
      </c>
      <c r="DO377" s="90">
        <v>152478.43479173223</v>
      </c>
      <c r="DP377" s="90">
        <v>175995.46051282051</v>
      </c>
      <c r="DQ377" s="90">
        <v>238185.07106598985</v>
      </c>
      <c r="DR377" s="90">
        <v>173574.64269662922</v>
      </c>
      <c r="DS377" s="90">
        <v>236374.3817363999</v>
      </c>
      <c r="DT377" s="90">
        <v>217482.4140077208</v>
      </c>
      <c r="DU377" s="90">
        <v>252148.55450268372</v>
      </c>
      <c r="DV377" s="90">
        <v>234170.31513787282</v>
      </c>
      <c r="DW377" s="90">
        <v>167815.41401110636</v>
      </c>
      <c r="DX377" s="90">
        <v>235215.02632854143</v>
      </c>
      <c r="DY377" s="90">
        <v>257885.1525273828</v>
      </c>
      <c r="DZ377" s="90">
        <v>223283.98937147355</v>
      </c>
      <c r="EA377" s="90">
        <v>276355.50403515779</v>
      </c>
      <c r="EB377" s="90">
        <v>289296.1372907582</v>
      </c>
      <c r="EC377" s="90">
        <v>367820.9140811456</v>
      </c>
      <c r="ED377" s="90">
        <v>294102.53377659572</v>
      </c>
      <c r="EE377" s="90">
        <v>168520.1585816837</v>
      </c>
      <c r="EF377" s="90">
        <v>335340.53928571433</v>
      </c>
      <c r="EG377" s="90">
        <v>344990.46409395972</v>
      </c>
      <c r="EH377" s="90">
        <v>275835.3383020091</v>
      </c>
      <c r="EI377" s="90">
        <v>252031.0842253521</v>
      </c>
      <c r="EJ377" s="90">
        <v>260379.80506275859</v>
      </c>
      <c r="EK377" s="90">
        <v>206834.38026340198</v>
      </c>
      <c r="EL377" s="90">
        <v>306345.89388232236</v>
      </c>
      <c r="EM377" s="90">
        <v>200609.97586880124</v>
      </c>
      <c r="EN377" s="90">
        <v>180725.1655629139</v>
      </c>
      <c r="EO377" s="90">
        <v>185662.72058181817</v>
      </c>
      <c r="EP377" s="90">
        <v>192138.39981380693</v>
      </c>
      <c r="EQ377" s="90">
        <v>132736.09139831612</v>
      </c>
      <c r="ER377" s="90">
        <v>202818.91543270813</v>
      </c>
      <c r="ES377" s="90">
        <v>226353.28509119747</v>
      </c>
      <c r="ET377" s="90">
        <v>186666.04409255341</v>
      </c>
      <c r="EU377" s="90">
        <v>147042.98131394267</v>
      </c>
      <c r="EV377" s="90">
        <v>179158.11885762285</v>
      </c>
      <c r="EW377" s="90">
        <v>230478.44418449199</v>
      </c>
      <c r="EX377" s="90">
        <v>161358.3649565528</v>
      </c>
      <c r="EY377" s="90">
        <v>264539.28566659987</v>
      </c>
      <c r="EZ377" s="90">
        <v>219578.93046357617</v>
      </c>
      <c r="FA377" s="90">
        <v>339100.2678147268</v>
      </c>
      <c r="FB377" s="90">
        <v>218408.2191416214</v>
      </c>
      <c r="FC377" s="90">
        <v>263356.59708048054</v>
      </c>
      <c r="FD377" s="90">
        <v>200755.79217523255</v>
      </c>
      <c r="FE377" s="90">
        <v>259795.2026133418</v>
      </c>
      <c r="FF377" s="90">
        <v>0</v>
      </c>
    </row>
    <row r="378" spans="1:162" ht="13.5" customHeight="1" x14ac:dyDescent="0.25">
      <c r="A378" s="1" t="s">
        <v>426</v>
      </c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21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 t="s">
        <v>54</v>
      </c>
      <c r="AY378" s="12" t="s">
        <v>54</v>
      </c>
      <c r="CX378" s="90">
        <v>2055561.9175344575</v>
      </c>
      <c r="CY378" s="90">
        <v>1454822.0074335344</v>
      </c>
      <c r="CZ378" s="90">
        <v>1657237.5355415135</v>
      </c>
      <c r="DA378" s="90">
        <v>2428847.6919601411</v>
      </c>
      <c r="DB378" s="90">
        <v>2443825.8609303357</v>
      </c>
      <c r="DC378" s="90">
        <v>1681570.1373500128</v>
      </c>
      <c r="DD378" s="90">
        <v>1994940.5251429125</v>
      </c>
      <c r="DE378" s="90">
        <v>2969790.4340290525</v>
      </c>
      <c r="DF378" s="90">
        <v>2265101.4435749589</v>
      </c>
      <c r="DG378" s="90">
        <v>1896898.5172389382</v>
      </c>
      <c r="DH378" s="90">
        <v>1925497.3724009283</v>
      </c>
      <c r="DI378" s="90">
        <v>2763775.0011932836</v>
      </c>
      <c r="DJ378" s="90">
        <v>2736035.494000725</v>
      </c>
      <c r="DK378" s="90">
        <v>2000142.3804504387</v>
      </c>
      <c r="DL378" s="90">
        <v>2541782.3778064242</v>
      </c>
      <c r="DM378" s="90">
        <v>2985039.1143751163</v>
      </c>
      <c r="DN378" s="90">
        <v>2649649.5138613181</v>
      </c>
      <c r="DO378" s="90">
        <v>1876209.8598115281</v>
      </c>
      <c r="DP378" s="90">
        <v>2214433.9921659399</v>
      </c>
      <c r="DQ378" s="90">
        <v>3554673.6347732185</v>
      </c>
      <c r="DR378" s="90">
        <v>2686188.1279740208</v>
      </c>
      <c r="DS378" s="90">
        <v>1465934.1500591207</v>
      </c>
      <c r="DT378" s="90">
        <v>1973302.01492017</v>
      </c>
      <c r="DU378" s="90">
        <v>2572467.4329745243</v>
      </c>
      <c r="DV378" s="90">
        <v>2472312.5678910948</v>
      </c>
      <c r="DW378" s="90">
        <v>1674659.1247058825</v>
      </c>
      <c r="DX378" s="90">
        <v>1993546.0946777558</v>
      </c>
      <c r="DY378" s="90">
        <v>3327394.8431813749</v>
      </c>
      <c r="DZ378" s="90">
        <v>2475942.4169640979</v>
      </c>
      <c r="EA378" s="90">
        <v>1781373.2504940322</v>
      </c>
      <c r="EB378" s="90">
        <v>2262572.179431756</v>
      </c>
      <c r="EC378" s="90">
        <v>3744777.8465959765</v>
      </c>
      <c r="ED378" s="90">
        <v>3002410.8916472718</v>
      </c>
      <c r="EE378" s="90">
        <v>1832321.4589368347</v>
      </c>
      <c r="EF378" s="90">
        <v>3026590.9954267112</v>
      </c>
      <c r="EG378" s="90">
        <v>3507111.167371931</v>
      </c>
      <c r="EH378" s="90">
        <v>2681257.772090028</v>
      </c>
      <c r="EI378" s="90">
        <v>1995462.722177292</v>
      </c>
      <c r="EJ378" s="90">
        <v>2539107.8654329772</v>
      </c>
      <c r="EK378" s="90">
        <v>3142330.5682864748</v>
      </c>
      <c r="EL378" s="90">
        <v>2488736.8133792356</v>
      </c>
      <c r="EM378" s="90">
        <v>1627364.6511125681</v>
      </c>
      <c r="EN378" s="90">
        <v>2356532.97414072</v>
      </c>
      <c r="EO378" s="90">
        <v>2688261.2299064933</v>
      </c>
      <c r="EP378" s="90">
        <v>2808954.8874537381</v>
      </c>
      <c r="EQ378" s="90">
        <v>1644370.8443380543</v>
      </c>
      <c r="ER378" s="90">
        <v>2474070.3156034849</v>
      </c>
      <c r="ES378" s="90">
        <v>3278688.5296373907</v>
      </c>
      <c r="ET378" s="90">
        <v>2544932.9699442191</v>
      </c>
      <c r="EU378" s="90">
        <v>1785618.8565064042</v>
      </c>
      <c r="EV378" s="90">
        <v>2609188.4085956793</v>
      </c>
      <c r="EW378" s="90">
        <v>3246282.2700456325</v>
      </c>
      <c r="EX378" s="90">
        <v>2507666.4778744401</v>
      </c>
      <c r="EY378" s="90">
        <v>1748151.4804222649</v>
      </c>
      <c r="EZ378" s="90">
        <v>2541522.5231775488</v>
      </c>
      <c r="FA378" s="90">
        <v>3492442.3218972692</v>
      </c>
      <c r="FB378" s="90">
        <v>2637773.3852689778</v>
      </c>
      <c r="FC378" s="90">
        <v>2030915.7232914765</v>
      </c>
      <c r="FD378" s="90">
        <v>3198919.7271578615</v>
      </c>
      <c r="FE378" s="90">
        <v>3344824.8495567413</v>
      </c>
      <c r="FF378" s="90">
        <v>0</v>
      </c>
    </row>
    <row r="379" spans="1:162" ht="13.5" customHeight="1" x14ac:dyDescent="0.25">
      <c r="A379" s="1" t="s">
        <v>427</v>
      </c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21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 t="s">
        <v>54</v>
      </c>
      <c r="AY379" s="12" t="s">
        <v>54</v>
      </c>
      <c r="CX379" s="90">
        <v>915330.33156903845</v>
      </c>
      <c r="CY379" s="90">
        <v>486184.23365590605</v>
      </c>
      <c r="CZ379" s="90">
        <v>465355.43555758684</v>
      </c>
      <c r="DA379" s="90">
        <v>1207062.8939488106</v>
      </c>
      <c r="DB379" s="90">
        <v>1000022.0173696304</v>
      </c>
      <c r="DC379" s="90">
        <v>614074.58099464816</v>
      </c>
      <c r="DD379" s="90">
        <v>595576.43792024115</v>
      </c>
      <c r="DE379" s="90">
        <v>954166.35221787798</v>
      </c>
      <c r="DF379" s="90">
        <v>984324.53256165073</v>
      </c>
      <c r="DG379" s="90">
        <v>527963.87141410727</v>
      </c>
      <c r="DH379" s="90">
        <v>725864.03402243927</v>
      </c>
      <c r="DI379" s="90">
        <v>1149729.9493328524</v>
      </c>
      <c r="DJ379" s="90">
        <v>1212243.0951174942</v>
      </c>
      <c r="DK379" s="90">
        <v>497306.21824664157</v>
      </c>
      <c r="DL379" s="90">
        <v>750306.35476374906</v>
      </c>
      <c r="DM379" s="90">
        <v>1274360.7782787688</v>
      </c>
      <c r="DN379" s="90">
        <v>941477.33624558069</v>
      </c>
      <c r="DO379" s="90">
        <v>596804.00091116177</v>
      </c>
      <c r="DP379" s="90">
        <v>621055.53033131128</v>
      </c>
      <c r="DQ379" s="90">
        <v>1448868.7485608873</v>
      </c>
      <c r="DR379" s="90">
        <v>1090867.2282413053</v>
      </c>
      <c r="DS379" s="90">
        <v>586916.25342422922</v>
      </c>
      <c r="DT379" s="90">
        <v>732610.29114483565</v>
      </c>
      <c r="DU379" s="90">
        <v>1026316.6088104697</v>
      </c>
      <c r="DV379" s="90">
        <v>1063462.0928345802</v>
      </c>
      <c r="DW379" s="90">
        <v>859401.56027955736</v>
      </c>
      <c r="DX379" s="90">
        <v>772811.74811131298</v>
      </c>
      <c r="DY379" s="90">
        <v>1313181.3712546176</v>
      </c>
      <c r="DZ379" s="90">
        <v>1304109.6727991356</v>
      </c>
      <c r="EA379" s="90">
        <v>818305.40117593855</v>
      </c>
      <c r="EB379" s="90">
        <v>797120.9804632609</v>
      </c>
      <c r="EC379" s="90">
        <v>1451743.0973845767</v>
      </c>
      <c r="ED379" s="90">
        <v>1158175.3229401654</v>
      </c>
      <c r="EE379" s="90">
        <v>667808.69399311976</v>
      </c>
      <c r="EF379" s="90">
        <v>846541.35150027985</v>
      </c>
      <c r="EG379" s="90">
        <v>1851642.4294625183</v>
      </c>
      <c r="EH379" s="90">
        <v>1556972.4932666977</v>
      </c>
      <c r="EI379" s="90">
        <v>969482.86815689597</v>
      </c>
      <c r="EJ379" s="90">
        <v>1020149.8034605148</v>
      </c>
      <c r="EK379" s="90">
        <v>1491005.9774113982</v>
      </c>
      <c r="EL379" s="90">
        <v>1380601.7463126844</v>
      </c>
      <c r="EM379" s="90">
        <v>739658.29319022188</v>
      </c>
      <c r="EN379" s="90">
        <v>925862.1234217888</v>
      </c>
      <c r="EO379" s="90">
        <v>1439970.8739476239</v>
      </c>
      <c r="EP379" s="90">
        <v>1266397.7853185255</v>
      </c>
      <c r="EQ379" s="90">
        <v>759503.29933211906</v>
      </c>
      <c r="ER379" s="90">
        <v>736743.55361902807</v>
      </c>
      <c r="ES379" s="90">
        <v>1372887.8658039258</v>
      </c>
      <c r="ET379" s="90">
        <v>1159309.6576619998</v>
      </c>
      <c r="EU379" s="90">
        <v>716852.70969793329</v>
      </c>
      <c r="EV379" s="90">
        <v>1092713.5150687965</v>
      </c>
      <c r="EW379" s="90">
        <v>1356952.6633546737</v>
      </c>
      <c r="EX379" s="90">
        <v>1450422.5516123527</v>
      </c>
      <c r="EY379" s="90">
        <v>723810.63442547305</v>
      </c>
      <c r="EZ379" s="90">
        <v>896810.92473867594</v>
      </c>
      <c r="FA379" s="90">
        <v>1774865.6127527973</v>
      </c>
      <c r="FB379" s="90">
        <v>1272752.2667965398</v>
      </c>
      <c r="FC379" s="90">
        <v>812677.38463370106</v>
      </c>
      <c r="FD379" s="90">
        <v>748269.38957952464</v>
      </c>
      <c r="FE379" s="90">
        <v>1771723.6001794641</v>
      </c>
      <c r="FF379" s="90">
        <v>0</v>
      </c>
    </row>
    <row r="380" spans="1:162" ht="13.5" customHeight="1" x14ac:dyDescent="0.25">
      <c r="A380" s="1" t="s">
        <v>428</v>
      </c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21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 t="s">
        <v>54</v>
      </c>
      <c r="AY380" s="12" t="s">
        <v>54</v>
      </c>
      <c r="CX380" s="90">
        <v>844104.35090587114</v>
      </c>
      <c r="CY380" s="90">
        <v>328104.08795309166</v>
      </c>
      <c r="CZ380" s="90">
        <v>1018442.8554973821</v>
      </c>
      <c r="DA380" s="90">
        <v>369618.0640569395</v>
      </c>
      <c r="DB380" s="90">
        <v>844841.54715447151</v>
      </c>
      <c r="DC380" s="90">
        <v>277859.20847810979</v>
      </c>
      <c r="DD380" s="90">
        <v>839192.10316405213</v>
      </c>
      <c r="DE380" s="90">
        <v>443936.84462296875</v>
      </c>
      <c r="DF380" s="90">
        <v>744856.65539547196</v>
      </c>
      <c r="DG380" s="90">
        <v>365341.84103641455</v>
      </c>
      <c r="DH380" s="90">
        <v>887458.39045960084</v>
      </c>
      <c r="DI380" s="90">
        <v>504812.24314185226</v>
      </c>
      <c r="DJ380" s="90">
        <v>854335.62559759594</v>
      </c>
      <c r="DK380" s="90">
        <v>341400.17499999999</v>
      </c>
      <c r="DL380" s="90">
        <v>949411.84692179703</v>
      </c>
      <c r="DM380" s="90">
        <v>405340.42305936076</v>
      </c>
      <c r="DN380" s="90">
        <v>794411.6314421338</v>
      </c>
      <c r="DO380" s="90">
        <v>330127.98602794413</v>
      </c>
      <c r="DP380" s="90">
        <v>1013163.3042418333</v>
      </c>
      <c r="DQ380" s="90">
        <v>430038.25934838952</v>
      </c>
      <c r="DR380" s="90">
        <v>996871.01174519828</v>
      </c>
      <c r="DS380" s="90">
        <v>299053.51497005991</v>
      </c>
      <c r="DT380" s="90">
        <v>914566.265526779</v>
      </c>
      <c r="DU380" s="90">
        <v>329527.80698268517</v>
      </c>
      <c r="DV380" s="90">
        <v>883692.37174770038</v>
      </c>
      <c r="DW380" s="90">
        <v>368381.75805412373</v>
      </c>
      <c r="DX380" s="90">
        <v>809056.16766779835</v>
      </c>
      <c r="DY380" s="90">
        <v>464611.01633554086</v>
      </c>
      <c r="DZ380" s="90">
        <v>1046179.5007645261</v>
      </c>
      <c r="EA380" s="90">
        <v>379205.72166427551</v>
      </c>
      <c r="EB380" s="90">
        <v>904319.60480159218</v>
      </c>
      <c r="EC380" s="90">
        <v>495640.71760154743</v>
      </c>
      <c r="ED380" s="90">
        <v>908769.31817618641</v>
      </c>
      <c r="EE380" s="90">
        <v>495397.20476045163</v>
      </c>
      <c r="EF380" s="90">
        <v>1046402.3142363112</v>
      </c>
      <c r="EG380" s="90">
        <v>499873.75650880235</v>
      </c>
      <c r="EH380" s="90">
        <v>941778.79521912348</v>
      </c>
      <c r="EI380" s="90">
        <v>506014.19463753729</v>
      </c>
      <c r="EJ380" s="90">
        <v>1005344.9573163401</v>
      </c>
      <c r="EK380" s="90">
        <v>604542.54730343202</v>
      </c>
      <c r="EL380" s="90">
        <v>901038.93129770993</v>
      </c>
      <c r="EM380" s="90">
        <v>559342.58322712209</v>
      </c>
      <c r="EN380" s="90">
        <v>1180356.400583325</v>
      </c>
      <c r="EO380" s="90">
        <v>755253.15821664245</v>
      </c>
      <c r="EP380" s="90">
        <v>975445.04391733208</v>
      </c>
      <c r="EQ380" s="90">
        <v>484708.11940298503</v>
      </c>
      <c r="ER380" s="90">
        <v>1596510.5337028429</v>
      </c>
      <c r="ES380" s="90">
        <v>835990.21595465229</v>
      </c>
      <c r="ET380" s="90">
        <v>956736.24903474899</v>
      </c>
      <c r="EU380" s="90">
        <v>516438.61052631581</v>
      </c>
      <c r="EV380" s="90">
        <v>1508201.2084388186</v>
      </c>
      <c r="EW380" s="90">
        <v>679440.3292888439</v>
      </c>
      <c r="EX380" s="90">
        <v>1262739.7876172208</v>
      </c>
      <c r="EY380" s="90">
        <v>542010.1364102565</v>
      </c>
      <c r="EZ380" s="90">
        <v>1497995.075934913</v>
      </c>
      <c r="FA380" s="90">
        <v>565889.37458006712</v>
      </c>
      <c r="FB380" s="90">
        <v>1032276.8577669902</v>
      </c>
      <c r="FC380" s="90">
        <v>494035.80851581506</v>
      </c>
      <c r="FD380" s="90">
        <v>1334288.5360473276</v>
      </c>
      <c r="FE380" s="90">
        <v>562503.09428950865</v>
      </c>
      <c r="FF380" s="90">
        <v>0</v>
      </c>
    </row>
    <row r="381" spans="1:162" ht="13.5" customHeight="1" x14ac:dyDescent="0.25">
      <c r="A381" s="1" t="s">
        <v>429</v>
      </c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21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 t="s">
        <v>54</v>
      </c>
      <c r="AY381" s="12" t="s">
        <v>54</v>
      </c>
      <c r="CX381" s="90">
        <v>265622.51273344649</v>
      </c>
      <c r="CY381" s="90">
        <v>256818.91340782124</v>
      </c>
      <c r="CZ381" s="90">
        <v>420559.16134122288</v>
      </c>
      <c r="DA381" s="90">
        <v>791313.95772151905</v>
      </c>
      <c r="DB381" s="90">
        <v>411111.05648344971</v>
      </c>
      <c r="DC381" s="90">
        <v>485830.55260906758</v>
      </c>
      <c r="DD381" s="90">
        <v>829303.39411764708</v>
      </c>
      <c r="DE381" s="90">
        <v>1056428.7522063814</v>
      </c>
      <c r="DF381" s="90">
        <v>491769.43515056086</v>
      </c>
      <c r="DG381" s="90">
        <v>407705.98998330545</v>
      </c>
      <c r="DH381" s="90">
        <v>643703.32469852618</v>
      </c>
      <c r="DI381" s="90">
        <v>477809.94534067187</v>
      </c>
      <c r="DJ381" s="90">
        <v>359951.84852861532</v>
      </c>
      <c r="DK381" s="90">
        <v>558532.97587131371</v>
      </c>
      <c r="DL381" s="90">
        <v>756061.22376973077</v>
      </c>
      <c r="DM381" s="90">
        <v>856527.21542270959</v>
      </c>
      <c r="DN381" s="90">
        <v>496017.48817204306</v>
      </c>
      <c r="DO381" s="90">
        <v>368721.83209066512</v>
      </c>
      <c r="DP381" s="90">
        <v>542511.57172907027</v>
      </c>
      <c r="DQ381" s="90">
        <v>614868.51443695859</v>
      </c>
      <c r="DR381" s="90">
        <v>562312.27659574465</v>
      </c>
      <c r="DS381" s="90">
        <v>379183.82912154036</v>
      </c>
      <c r="DT381" s="90">
        <v>786698.69299585419</v>
      </c>
      <c r="DU381" s="90">
        <v>696693.40540540544</v>
      </c>
      <c r="DV381" s="90">
        <v>465307.25806451618</v>
      </c>
      <c r="DW381" s="90">
        <v>681243.78714859427</v>
      </c>
      <c r="DX381" s="90">
        <v>883772.51163950795</v>
      </c>
      <c r="DY381" s="90">
        <v>1192210.1579930994</v>
      </c>
      <c r="DZ381" s="90">
        <v>935049.18235995236</v>
      </c>
      <c r="EA381" s="90">
        <v>939681.78889650432</v>
      </c>
      <c r="EB381" s="90">
        <v>1140422.3174165057</v>
      </c>
      <c r="EC381" s="90">
        <v>1035040.0937414593</v>
      </c>
      <c r="ED381" s="90">
        <v>1191538.2018276504</v>
      </c>
      <c r="EE381" s="90">
        <v>710412.47761194024</v>
      </c>
      <c r="EF381" s="90">
        <v>1022217.8050951505</v>
      </c>
      <c r="EG381" s="90">
        <v>951454.91275530914</v>
      </c>
      <c r="EH381" s="90">
        <v>1079088.4723558978</v>
      </c>
      <c r="EI381" s="90">
        <v>692545.08549376612</v>
      </c>
      <c r="EJ381" s="90">
        <v>943090</v>
      </c>
      <c r="EK381" s="90">
        <v>1031507.7218788627</v>
      </c>
      <c r="EL381" s="90">
        <v>1134371.9307465618</v>
      </c>
      <c r="EM381" s="90">
        <v>790468.86575199722</v>
      </c>
      <c r="EN381" s="90">
        <v>1366041.2099375648</v>
      </c>
      <c r="EO381" s="90">
        <v>1169471.4618644067</v>
      </c>
      <c r="EP381" s="90">
        <v>700505.38735818467</v>
      </c>
      <c r="EQ381" s="90">
        <v>642350.48787379323</v>
      </c>
      <c r="ER381" s="90">
        <v>723802.31624319428</v>
      </c>
      <c r="ES381" s="90">
        <v>903673.72135655361</v>
      </c>
      <c r="ET381" s="90">
        <v>1140124.0551266586</v>
      </c>
      <c r="EU381" s="90">
        <v>660645.90878869733</v>
      </c>
      <c r="EV381" s="90">
        <v>991411.55784883723</v>
      </c>
      <c r="EW381" s="90">
        <v>797747.51296370162</v>
      </c>
      <c r="EX381" s="90">
        <v>540135.38193688786</v>
      </c>
      <c r="EY381" s="90">
        <v>576101.25391787349</v>
      </c>
      <c r="EZ381" s="90">
        <v>769284.31015187851</v>
      </c>
      <c r="FA381" s="90">
        <v>747203.45402843598</v>
      </c>
      <c r="FB381" s="90">
        <v>1001963.4758290051</v>
      </c>
      <c r="FC381" s="90">
        <v>464554.30834752979</v>
      </c>
      <c r="FD381" s="90">
        <v>1280690.6258244175</v>
      </c>
      <c r="FE381" s="90">
        <v>618040</v>
      </c>
      <c r="FF381" s="90">
        <v>0</v>
      </c>
    </row>
    <row r="382" spans="1:162" ht="13.5" customHeight="1" x14ac:dyDescent="0.25">
      <c r="A382" s="1" t="s">
        <v>430</v>
      </c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21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 t="s">
        <v>54</v>
      </c>
      <c r="AY382" s="12" t="s">
        <v>54</v>
      </c>
      <c r="CX382" s="90">
        <v>66910.148603880734</v>
      </c>
      <c r="CY382" s="90">
        <v>105887.65246387552</v>
      </c>
      <c r="CZ382" s="90">
        <v>135484.51782363976</v>
      </c>
      <c r="DA382" s="90">
        <v>69578.709433962271</v>
      </c>
      <c r="DB382" s="90">
        <v>36916.903353057198</v>
      </c>
      <c r="DC382" s="90">
        <v>52067.642259414228</v>
      </c>
      <c r="DD382" s="90">
        <v>129304.28735913767</v>
      </c>
      <c r="DE382" s="90">
        <v>161327.92164809187</v>
      </c>
      <c r="DF382" s="90">
        <v>146341.7685950413</v>
      </c>
      <c r="DG382" s="90">
        <v>125041.85224460941</v>
      </c>
      <c r="DH382" s="90">
        <v>146461.50806451615</v>
      </c>
      <c r="DI382" s="90">
        <v>52285.954419595313</v>
      </c>
      <c r="DJ382" s="90">
        <v>87172.982379812922</v>
      </c>
      <c r="DK382" s="90">
        <v>55049.149383829274</v>
      </c>
      <c r="DL382" s="90">
        <v>291093.82649472449</v>
      </c>
      <c r="DM382" s="90">
        <v>148458.52478134111</v>
      </c>
      <c r="DN382" s="90">
        <v>47206.610625420304</v>
      </c>
      <c r="DO382" s="90">
        <v>78374.331719128328</v>
      </c>
      <c r="DP382" s="90">
        <v>65271.496326770495</v>
      </c>
      <c r="DQ382" s="90">
        <v>184310.3675213675</v>
      </c>
      <c r="DR382" s="90">
        <v>63883.588957055217</v>
      </c>
      <c r="DS382" s="90">
        <v>66801.889070146819</v>
      </c>
      <c r="DT382" s="90">
        <v>183233.66459016394</v>
      </c>
      <c r="DU382" s="90">
        <v>610953.32619439869</v>
      </c>
      <c r="DV382" s="90">
        <v>125663.0122224135</v>
      </c>
      <c r="DW382" s="90">
        <v>249021.90645062673</v>
      </c>
      <c r="DX382" s="90">
        <v>79151.407407407416</v>
      </c>
      <c r="DY382" s="90">
        <v>424459.7197388247</v>
      </c>
      <c r="DZ382" s="90">
        <v>431356.54280338663</v>
      </c>
      <c r="EA382" s="90">
        <v>161827.66297117516</v>
      </c>
      <c r="EB382" s="90">
        <v>264281.95630708471</v>
      </c>
      <c r="EC382" s="90">
        <v>266579.76094570931</v>
      </c>
      <c r="ED382" s="90">
        <v>111737.0239182034</v>
      </c>
      <c r="EE382" s="90">
        <v>231538.31764307484</v>
      </c>
      <c r="EF382" s="90">
        <v>289212.97687420587</v>
      </c>
      <c r="EG382" s="90">
        <v>451783.76053165126</v>
      </c>
      <c r="EH382" s="90">
        <v>182152.21714285712</v>
      </c>
      <c r="EI382" s="90">
        <v>130497.25970588234</v>
      </c>
      <c r="EJ382" s="90">
        <v>318142.44434687158</v>
      </c>
      <c r="EK382" s="90">
        <v>449838.50039993599</v>
      </c>
      <c r="EL382" s="90">
        <v>259667.24690035204</v>
      </c>
      <c r="EM382" s="90">
        <v>254060.79090087375</v>
      </c>
      <c r="EN382" s="90">
        <v>165152.17420212764</v>
      </c>
      <c r="EO382" s="90">
        <v>101136.21392931393</v>
      </c>
      <c r="EP382" s="90">
        <v>141390.73196794299</v>
      </c>
      <c r="EQ382" s="90">
        <v>237042.89777983347</v>
      </c>
      <c r="ER382" s="90">
        <v>192180.80373001774</v>
      </c>
      <c r="ES382" s="90">
        <v>234114.64431486881</v>
      </c>
      <c r="ET382" s="90">
        <v>142672.50899153738</v>
      </c>
      <c r="EU382" s="90">
        <v>244627.52486187845</v>
      </c>
      <c r="EV382" s="90">
        <v>216159.61147902868</v>
      </c>
      <c r="EW382" s="90">
        <v>276338.41774023231</v>
      </c>
      <c r="EX382" s="90">
        <v>310670.4452324665</v>
      </c>
      <c r="EY382" s="90">
        <v>46432.374523040802</v>
      </c>
      <c r="EZ382" s="90">
        <v>264284.68734852155</v>
      </c>
      <c r="FA382" s="90">
        <v>195811.11937007873</v>
      </c>
      <c r="FB382" s="90">
        <v>273318.81103166495</v>
      </c>
      <c r="FC382" s="90">
        <v>293639.85344095161</v>
      </c>
      <c r="FD382" s="90">
        <v>147056.72242783124</v>
      </c>
      <c r="FE382" s="90">
        <v>94419.738782051281</v>
      </c>
      <c r="FF382" s="90">
        <v>0</v>
      </c>
    </row>
    <row r="383" spans="1:162" ht="13.5" customHeight="1" x14ac:dyDescent="0.25">
      <c r="A383" s="1" t="s">
        <v>431</v>
      </c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22"/>
      <c r="P383" s="22"/>
      <c r="Q383" s="22"/>
      <c r="R383" s="22"/>
      <c r="S383" s="22"/>
      <c r="T383" s="22"/>
      <c r="U383" s="21"/>
      <c r="V383" s="22"/>
      <c r="W383" s="22"/>
      <c r="X383" s="22"/>
      <c r="Y383" s="22"/>
      <c r="Z383" s="22"/>
      <c r="AA383" s="22"/>
      <c r="AB383" s="22"/>
      <c r="AC383" s="22"/>
      <c r="AD383" s="22"/>
      <c r="AE383" s="24"/>
      <c r="AF383" s="24"/>
      <c r="AG383" s="24"/>
      <c r="AH383" s="24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 t="s">
        <v>54</v>
      </c>
      <c r="AY383" s="12" t="s">
        <v>54</v>
      </c>
      <c r="CX383" s="90">
        <f>SUM(CX377:CX382)</f>
        <v>4284310.5006204639</v>
      </c>
      <c r="CY383" s="90">
        <f t="shared" ref="CY383:FE383" si="31">SUM(CY377:CY382)</f>
        <v>2826939.7770535816</v>
      </c>
      <c r="CZ383" s="90">
        <f t="shared" si="31"/>
        <v>3852677.3951554098</v>
      </c>
      <c r="DA383" s="90">
        <f t="shared" si="31"/>
        <v>5151638.9287467767</v>
      </c>
      <c r="DB383" s="90">
        <f t="shared" si="31"/>
        <v>4978399.5932062166</v>
      </c>
      <c r="DC383" s="90">
        <f t="shared" si="31"/>
        <v>3267697.3021347076</v>
      </c>
      <c r="DD383" s="90">
        <f t="shared" si="31"/>
        <v>4586741.6068809461</v>
      </c>
      <c r="DE383" s="90">
        <f t="shared" si="31"/>
        <v>5786880.8813128611</v>
      </c>
      <c r="DF383" s="90">
        <f t="shared" si="31"/>
        <v>4776424.8106067246</v>
      </c>
      <c r="DG383" s="90">
        <f t="shared" si="31"/>
        <v>3454434.1024638289</v>
      </c>
      <c r="DH383" s="90">
        <f t="shared" si="31"/>
        <v>4545465.9292181507</v>
      </c>
      <c r="DI383" s="90">
        <f t="shared" si="31"/>
        <v>5165262.9397852095</v>
      </c>
      <c r="DJ383" s="90">
        <f t="shared" si="31"/>
        <v>5469950.887327739</v>
      </c>
      <c r="DK383" s="90">
        <f t="shared" si="31"/>
        <v>3630221.5702110231</v>
      </c>
      <c r="DL383" s="90">
        <f t="shared" si="31"/>
        <v>5579475.4471963886</v>
      </c>
      <c r="DM383" s="90">
        <f t="shared" si="31"/>
        <v>5885891.5777009968</v>
      </c>
      <c r="DN383" s="90">
        <f t="shared" si="31"/>
        <v>5071308.3362157857</v>
      </c>
      <c r="DO383" s="90">
        <f t="shared" si="31"/>
        <v>3402716.4453521599</v>
      </c>
      <c r="DP383" s="90">
        <f t="shared" si="31"/>
        <v>4632431.3553077457</v>
      </c>
      <c r="DQ383" s="90">
        <f t="shared" si="31"/>
        <v>6470944.5957068112</v>
      </c>
      <c r="DR383" s="90">
        <f t="shared" si="31"/>
        <v>5573696.8762099538</v>
      </c>
      <c r="DS383" s="90">
        <f t="shared" si="31"/>
        <v>3034264.0183814969</v>
      </c>
      <c r="DT383" s="90">
        <f t="shared" si="31"/>
        <v>4807893.3431855245</v>
      </c>
      <c r="DU383" s="90">
        <f t="shared" si="31"/>
        <v>5488107.1348701678</v>
      </c>
      <c r="DV383" s="90">
        <f t="shared" si="31"/>
        <v>5244607.6178981783</v>
      </c>
      <c r="DW383" s="90">
        <f t="shared" si="31"/>
        <v>4000523.5506498911</v>
      </c>
      <c r="DX383" s="90">
        <f t="shared" si="31"/>
        <v>4773552.955832324</v>
      </c>
      <c r="DY383" s="90">
        <f t="shared" si="31"/>
        <v>6979742.2610308398</v>
      </c>
      <c r="DZ383" s="90">
        <f t="shared" si="31"/>
        <v>6415921.3050625715</v>
      </c>
      <c r="EA383" s="90">
        <f t="shared" si="31"/>
        <v>4356749.3292370839</v>
      </c>
      <c r="EB383" s="90">
        <f t="shared" si="31"/>
        <v>5658013.1757109575</v>
      </c>
      <c r="EC383" s="90">
        <f t="shared" si="31"/>
        <v>7361602.4303504154</v>
      </c>
      <c r="ED383" s="90">
        <f t="shared" si="31"/>
        <v>6666733.2922860729</v>
      </c>
      <c r="EE383" s="90">
        <f t="shared" si="31"/>
        <v>4105998.311527105</v>
      </c>
      <c r="EF383" s="90">
        <f t="shared" si="31"/>
        <v>6566305.9824183732</v>
      </c>
      <c r="EG383" s="90">
        <f t="shared" si="31"/>
        <v>7606856.4907241706</v>
      </c>
      <c r="EH383" s="90">
        <f t="shared" si="31"/>
        <v>6717085.0883766124</v>
      </c>
      <c r="EI383" s="90">
        <f t="shared" si="31"/>
        <v>4546033.2143967263</v>
      </c>
      <c r="EJ383" s="90">
        <f t="shared" si="31"/>
        <v>6086214.8756194618</v>
      </c>
      <c r="EK383" s="90">
        <f t="shared" si="31"/>
        <v>6926059.6955435053</v>
      </c>
      <c r="EL383" s="90">
        <f t="shared" si="31"/>
        <v>6470762.5625188658</v>
      </c>
      <c r="EM383" s="90">
        <f t="shared" si="31"/>
        <v>4171505.1600515842</v>
      </c>
      <c r="EN383" s="90">
        <f t="shared" si="31"/>
        <v>6174670.0478484398</v>
      </c>
      <c r="EO383" s="90">
        <f t="shared" si="31"/>
        <v>6339755.6584462989</v>
      </c>
      <c r="EP383" s="90">
        <f t="shared" si="31"/>
        <v>6084832.2358295303</v>
      </c>
      <c r="EQ383" s="90">
        <f t="shared" si="31"/>
        <v>3900711.7401251015</v>
      </c>
      <c r="ER383" s="90">
        <f t="shared" si="31"/>
        <v>5926126.4383312752</v>
      </c>
      <c r="ES383" s="90">
        <f t="shared" si="31"/>
        <v>6851708.2621585885</v>
      </c>
      <c r="ET383" s="90">
        <f t="shared" si="31"/>
        <v>6130441.4848517179</v>
      </c>
      <c r="EU383" s="90">
        <f t="shared" si="31"/>
        <v>4071226.5916951718</v>
      </c>
      <c r="EV383" s="90">
        <f t="shared" si="31"/>
        <v>6596832.4202887835</v>
      </c>
      <c r="EW383" s="90">
        <f t="shared" si="31"/>
        <v>6587239.6375775766</v>
      </c>
      <c r="EX383" s="90">
        <f t="shared" si="31"/>
        <v>6232993.0092299208</v>
      </c>
      <c r="EY383" s="90">
        <f t="shared" si="31"/>
        <v>3901045.1653655083</v>
      </c>
      <c r="EZ383" s="90">
        <f t="shared" si="31"/>
        <v>6189476.4518151144</v>
      </c>
      <c r="FA383" s="90">
        <f t="shared" si="31"/>
        <v>7115312.1504433742</v>
      </c>
      <c r="FB383" s="90">
        <f t="shared" si="31"/>
        <v>6436493.0158348</v>
      </c>
      <c r="FC383" s="90">
        <f t="shared" si="31"/>
        <v>4359179.6753099542</v>
      </c>
      <c r="FD383" s="90">
        <f t="shared" si="31"/>
        <v>6909980.7932121949</v>
      </c>
      <c r="FE383" s="90">
        <f t="shared" si="31"/>
        <v>6651306.4854211062</v>
      </c>
      <c r="FF383" s="90">
        <v>0</v>
      </c>
    </row>
    <row r="384" spans="1:162" ht="58.5" customHeight="1" x14ac:dyDescent="0.25">
      <c r="A384" s="1" t="s">
        <v>432</v>
      </c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21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 t="s">
        <v>54</v>
      </c>
      <c r="AY384" s="12" t="s">
        <v>54</v>
      </c>
      <c r="CX384" s="90">
        <v>286412.41791044775</v>
      </c>
      <c r="CY384" s="90">
        <v>357474.62990120403</v>
      </c>
      <c r="CZ384" s="90">
        <v>362060.55564300332</v>
      </c>
      <c r="DA384" s="90">
        <v>431028.03737982799</v>
      </c>
      <c r="DB384" s="90">
        <v>290764.38104448741</v>
      </c>
      <c r="DC384" s="90">
        <v>281986.79800574109</v>
      </c>
      <c r="DD384" s="90">
        <v>339087.90277158102</v>
      </c>
      <c r="DE384" s="90">
        <v>380263.36812674743</v>
      </c>
      <c r="DF384" s="90">
        <v>343796.36819281313</v>
      </c>
      <c r="DG384" s="90">
        <v>322137.34843295399</v>
      </c>
      <c r="DH384" s="90">
        <v>366785.39338761329</v>
      </c>
      <c r="DI384" s="90">
        <v>455349.99423550925</v>
      </c>
      <c r="DJ384" s="90">
        <v>231673.96748438341</v>
      </c>
      <c r="DK384" s="90">
        <v>312413.7146681539</v>
      </c>
      <c r="DL384" s="90">
        <v>358825.46284571814</v>
      </c>
      <c r="DM384" s="90">
        <v>317669.33938109025</v>
      </c>
      <c r="DN384" s="90">
        <v>404377.5166070516</v>
      </c>
      <c r="DO384" s="90">
        <v>253119.07506830306</v>
      </c>
      <c r="DP384" s="90">
        <v>351313.2078164625</v>
      </c>
      <c r="DQ384" s="90">
        <v>399675.8967102936</v>
      </c>
      <c r="DR384" s="90">
        <v>312998.32485322893</v>
      </c>
      <c r="DS384" s="90">
        <v>376634.71111945907</v>
      </c>
      <c r="DT384" s="90">
        <v>448453.12248422689</v>
      </c>
      <c r="DU384" s="90">
        <v>388450.64413665741</v>
      </c>
      <c r="DV384" s="90">
        <v>371889.98938707111</v>
      </c>
      <c r="DW384" s="90">
        <v>266139.23617693526</v>
      </c>
      <c r="DX384" s="90">
        <v>474638.38746050862</v>
      </c>
      <c r="DY384" s="90">
        <v>473003.27001033927</v>
      </c>
      <c r="DZ384" s="90">
        <v>377437.22808108444</v>
      </c>
      <c r="EA384" s="90">
        <v>416519.51542753051</v>
      </c>
      <c r="EB384" s="90">
        <v>456632.48695652175</v>
      </c>
      <c r="EC384" s="90">
        <v>374969.4339710325</v>
      </c>
      <c r="ED384" s="90">
        <v>369347.06955059618</v>
      </c>
      <c r="EE384" s="90">
        <v>385949.44808190723</v>
      </c>
      <c r="EF384" s="90">
        <v>432183.97837866086</v>
      </c>
      <c r="EG384" s="90">
        <v>395849.20486386464</v>
      </c>
      <c r="EH384" s="90">
        <v>385795.0332494874</v>
      </c>
      <c r="EI384" s="90">
        <v>315599.20604611118</v>
      </c>
      <c r="EJ384" s="90">
        <v>369750.24177340599</v>
      </c>
      <c r="EK384" s="90">
        <v>335547.01790748769</v>
      </c>
      <c r="EL384" s="90">
        <v>334590.80753601773</v>
      </c>
      <c r="EM384" s="90">
        <v>320080.76557231258</v>
      </c>
      <c r="EN384" s="90">
        <v>329648.89926897845</v>
      </c>
      <c r="EO384" s="90">
        <v>294600.80368334585</v>
      </c>
      <c r="EP384" s="90">
        <v>359587.73745819397</v>
      </c>
      <c r="EQ384" s="90">
        <v>354533.74836648494</v>
      </c>
      <c r="ER384" s="90">
        <v>309857.64477590326</v>
      </c>
      <c r="ES384" s="90">
        <v>260879.7025862069</v>
      </c>
      <c r="ET384" s="90">
        <v>216764.56199026501</v>
      </c>
      <c r="EU384" s="90">
        <v>261177.79813756698</v>
      </c>
      <c r="EV384" s="90">
        <v>263533.22283469769</v>
      </c>
      <c r="EW384" s="90">
        <v>309000.50372623571</v>
      </c>
      <c r="EX384" s="90">
        <v>231548.19073740154</v>
      </c>
      <c r="EY384" s="90">
        <v>317918.69613405899</v>
      </c>
      <c r="EZ384" s="90">
        <v>337739.05633944331</v>
      </c>
      <c r="FA384" s="90">
        <v>311254.63947419985</v>
      </c>
      <c r="FB384" s="90">
        <v>322214.60736598057</v>
      </c>
      <c r="FC384" s="90">
        <v>283962.4202625982</v>
      </c>
      <c r="FD384" s="90">
        <v>356389.54941363115</v>
      </c>
      <c r="FE384" s="90">
        <v>269915.11904079147</v>
      </c>
      <c r="FF384" s="90">
        <v>0</v>
      </c>
    </row>
    <row r="385" spans="1:162" ht="13.5" customHeight="1" x14ac:dyDescent="0.25">
      <c r="A385" s="1" t="s">
        <v>433</v>
      </c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21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 t="s">
        <v>54</v>
      </c>
      <c r="AY385" s="12" t="s">
        <v>54</v>
      </c>
      <c r="CX385" s="90">
        <v>1299015.7505814186</v>
      </c>
      <c r="CY385" s="90">
        <v>1300791.6065246961</v>
      </c>
      <c r="CZ385" s="90">
        <v>1867460.0952361694</v>
      </c>
      <c r="DA385" s="90">
        <v>1533237.189226662</v>
      </c>
      <c r="DB385" s="90">
        <v>906729.91058492649</v>
      </c>
      <c r="DC385" s="90">
        <v>1266132.335032902</v>
      </c>
      <c r="DD385" s="90">
        <v>2022053.1886572232</v>
      </c>
      <c r="DE385" s="90">
        <v>1482483.8635956703</v>
      </c>
      <c r="DF385" s="90">
        <v>888964.31522265601</v>
      </c>
      <c r="DG385" s="90">
        <v>1401461.0753713169</v>
      </c>
      <c r="DH385" s="90">
        <v>1801836.1749592957</v>
      </c>
      <c r="DI385" s="90">
        <v>1377517.484571211</v>
      </c>
      <c r="DJ385" s="90">
        <v>827641.20401347999</v>
      </c>
      <c r="DK385" s="90">
        <v>1358683.8267527856</v>
      </c>
      <c r="DL385" s="90">
        <v>1494391.3982945676</v>
      </c>
      <c r="DM385" s="90">
        <v>1524583.5366420618</v>
      </c>
      <c r="DN385" s="90">
        <v>821854.8677564807</v>
      </c>
      <c r="DO385" s="90">
        <v>1161068.7360864312</v>
      </c>
      <c r="DP385" s="90">
        <v>1444281.4805999014</v>
      </c>
      <c r="DQ385" s="90">
        <v>1179368.8286059145</v>
      </c>
      <c r="DR385" s="90">
        <v>854898.21062017919</v>
      </c>
      <c r="DS385" s="90">
        <v>1090173.2975379177</v>
      </c>
      <c r="DT385" s="90">
        <v>1701279.1121642969</v>
      </c>
      <c r="DU385" s="90">
        <v>1473133.2379868464</v>
      </c>
      <c r="DV385" s="90">
        <v>924240.85384301213</v>
      </c>
      <c r="DW385" s="90">
        <v>1074153.8965521262</v>
      </c>
      <c r="DX385" s="90">
        <v>1635926.2743496795</v>
      </c>
      <c r="DY385" s="90">
        <v>1514704.2970527636</v>
      </c>
      <c r="DZ385" s="90">
        <v>1054791.90435298</v>
      </c>
      <c r="EA385" s="90">
        <v>1128074.5996709967</v>
      </c>
      <c r="EB385" s="90">
        <v>1656399.8048829257</v>
      </c>
      <c r="EC385" s="90">
        <v>1439619.0404449441</v>
      </c>
      <c r="ED385" s="90">
        <v>1072149.1112207919</v>
      </c>
      <c r="EE385" s="90">
        <v>1018070.5745770257</v>
      </c>
      <c r="EF385" s="90">
        <v>1420189.9227833496</v>
      </c>
      <c r="EG385" s="90">
        <v>1300725.9214235446</v>
      </c>
      <c r="EH385" s="90">
        <v>872724.88833814848</v>
      </c>
      <c r="EI385" s="90">
        <v>1024398.3008887008</v>
      </c>
      <c r="EJ385" s="90">
        <v>1497009.9407900334</v>
      </c>
      <c r="EK385" s="90">
        <v>1241884.5746028093</v>
      </c>
      <c r="EL385" s="90">
        <v>927867.54335074639</v>
      </c>
      <c r="EM385" s="90">
        <v>928468.30012449098</v>
      </c>
      <c r="EN385" s="90">
        <v>1469149.02487391</v>
      </c>
      <c r="EO385" s="90">
        <v>1605266.9771286426</v>
      </c>
      <c r="EP385" s="90">
        <v>923825.65911495686</v>
      </c>
      <c r="EQ385" s="90">
        <v>1169182.1274387832</v>
      </c>
      <c r="ER385" s="90">
        <v>1820840.5743401481</v>
      </c>
      <c r="ES385" s="90">
        <v>1114888.9599817793</v>
      </c>
      <c r="ET385" s="90">
        <v>878623.6622204372</v>
      </c>
      <c r="EU385" s="90">
        <v>1123394.7941478824</v>
      </c>
      <c r="EV385" s="90">
        <v>1484584.7918722217</v>
      </c>
      <c r="EW385" s="90">
        <v>1224192.2582921665</v>
      </c>
      <c r="EX385" s="90">
        <v>1044902.5304544598</v>
      </c>
      <c r="EY385" s="90">
        <v>988871.67432654987</v>
      </c>
      <c r="EZ385" s="90">
        <v>1573891.3472613317</v>
      </c>
      <c r="FA385" s="90">
        <v>1330686.4317146596</v>
      </c>
      <c r="FB385" s="90">
        <v>1041204.3336286799</v>
      </c>
      <c r="FC385" s="90">
        <v>1138407.4677547503</v>
      </c>
      <c r="FD385" s="90">
        <v>1598866.0879054479</v>
      </c>
      <c r="FE385" s="90">
        <v>1486794.8562519129</v>
      </c>
      <c r="FF385" s="90">
        <v>0</v>
      </c>
    </row>
    <row r="386" spans="1:162" ht="13.5" customHeight="1" x14ac:dyDescent="0.25">
      <c r="A386" s="1" t="s">
        <v>434</v>
      </c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21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 t="s">
        <v>54</v>
      </c>
      <c r="AY386" s="12" t="s">
        <v>54</v>
      </c>
      <c r="CX386" s="90">
        <v>997221.99782654957</v>
      </c>
      <c r="CY386" s="90">
        <v>1153034.524578714</v>
      </c>
      <c r="CZ386" s="90">
        <v>1218625.975801812</v>
      </c>
      <c r="DA386" s="90">
        <v>1306236.3616069921</v>
      </c>
      <c r="DB386" s="90">
        <v>859388.47515845427</v>
      </c>
      <c r="DC386" s="90">
        <v>1106143.7546440214</v>
      </c>
      <c r="DD386" s="90">
        <v>1172907.3637488286</v>
      </c>
      <c r="DE386" s="90">
        <v>1340224.3046781197</v>
      </c>
      <c r="DF386" s="90">
        <v>1005165.4765981828</v>
      </c>
      <c r="DG386" s="90">
        <v>1374165.7278060406</v>
      </c>
      <c r="DH386" s="90">
        <v>1307998.612788571</v>
      </c>
      <c r="DI386" s="90">
        <v>1285679.6461062159</v>
      </c>
      <c r="DJ386" s="90">
        <v>1122291.1881309082</v>
      </c>
      <c r="DK386" s="90">
        <v>1129462.3161083024</v>
      </c>
      <c r="DL386" s="90">
        <v>1296313.6209688485</v>
      </c>
      <c r="DM386" s="90">
        <v>1502053.2186342706</v>
      </c>
      <c r="DN386" s="90">
        <v>1140352.7588215556</v>
      </c>
      <c r="DO386" s="90">
        <v>1201099.8476564949</v>
      </c>
      <c r="DP386" s="90">
        <v>1397268.7295518646</v>
      </c>
      <c r="DQ386" s="90">
        <v>1476021.2674203473</v>
      </c>
      <c r="DR386" s="90">
        <v>1240879.806068657</v>
      </c>
      <c r="DS386" s="90">
        <v>1214312.3450697418</v>
      </c>
      <c r="DT386" s="90">
        <v>1467804.4143993387</v>
      </c>
      <c r="DU386" s="90">
        <v>1526101.3435528837</v>
      </c>
      <c r="DV386" s="90">
        <v>1201145.3093719115</v>
      </c>
      <c r="DW386" s="90">
        <v>1311081.1067890676</v>
      </c>
      <c r="DX386" s="90">
        <v>1415748.0463091112</v>
      </c>
      <c r="DY386" s="90">
        <v>1614675.5213157919</v>
      </c>
      <c r="DZ386" s="90">
        <v>1513425.5645918965</v>
      </c>
      <c r="EA386" s="90">
        <v>1213853.689496031</v>
      </c>
      <c r="EB386" s="90">
        <v>1524754.623560145</v>
      </c>
      <c r="EC386" s="90">
        <v>1513467.6236551984</v>
      </c>
      <c r="ED386" s="90">
        <v>1390325.5711528789</v>
      </c>
      <c r="EE386" s="90">
        <v>1404782.0946756171</v>
      </c>
      <c r="EF386" s="90">
        <v>1452136.5919825344</v>
      </c>
      <c r="EG386" s="90">
        <v>1659609.2931644013</v>
      </c>
      <c r="EH386" s="90">
        <v>1371437.1730581555</v>
      </c>
      <c r="EI386" s="90">
        <v>1475069.6673008734</v>
      </c>
      <c r="EJ386" s="90">
        <v>1428618.5072281258</v>
      </c>
      <c r="EK386" s="90">
        <v>1828136.8443986115</v>
      </c>
      <c r="EL386" s="90">
        <v>1377126.3137949896</v>
      </c>
      <c r="EM386" s="90">
        <v>1430649.372468136</v>
      </c>
      <c r="EN386" s="90">
        <v>1493275.8981378025</v>
      </c>
      <c r="EO386" s="90">
        <v>1695043.8945073581</v>
      </c>
      <c r="EP386" s="90">
        <v>1170920.7743658768</v>
      </c>
      <c r="EQ386" s="90">
        <v>1351836.864090278</v>
      </c>
      <c r="ER386" s="90">
        <v>1563028.0596708991</v>
      </c>
      <c r="ES386" s="90">
        <v>1752369.8737509032</v>
      </c>
      <c r="ET386" s="90">
        <v>1324311.5670243476</v>
      </c>
      <c r="EU386" s="90">
        <v>1349779.0711010515</v>
      </c>
      <c r="EV386" s="90">
        <v>1635569.326061307</v>
      </c>
      <c r="EW386" s="90">
        <v>1524690.9992886903</v>
      </c>
      <c r="EX386" s="90">
        <v>1340467.6974269645</v>
      </c>
      <c r="EY386" s="90">
        <v>1287073.2081557424</v>
      </c>
      <c r="EZ386" s="90">
        <v>1374378.9786094956</v>
      </c>
      <c r="FA386" s="90">
        <v>1684715.1365077537</v>
      </c>
      <c r="FB386" s="90">
        <v>1214250.8813378918</v>
      </c>
      <c r="FC386" s="90">
        <v>1296873.6330128205</v>
      </c>
      <c r="FD386" s="90">
        <v>1437435.0706817564</v>
      </c>
      <c r="FE386" s="90">
        <v>1756745.3263041144</v>
      </c>
      <c r="FF386" s="90">
        <v>0</v>
      </c>
    </row>
    <row r="387" spans="1:162" ht="13.5" customHeight="1" x14ac:dyDescent="0.25">
      <c r="A387" s="1" t="s">
        <v>435</v>
      </c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21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 t="s">
        <v>54</v>
      </c>
      <c r="AY387" s="12" t="s">
        <v>54</v>
      </c>
      <c r="CX387" s="90">
        <v>182072.7427240978</v>
      </c>
      <c r="CY387" s="90">
        <v>83963.83527454242</v>
      </c>
      <c r="CZ387" s="90">
        <v>109453.98675496689</v>
      </c>
      <c r="DA387" s="90">
        <v>60138.162672966595</v>
      </c>
      <c r="DB387" s="90">
        <v>102820.14982240878</v>
      </c>
      <c r="DC387" s="90">
        <v>64712.393961708389</v>
      </c>
      <c r="DD387" s="90">
        <v>155112.35219512196</v>
      </c>
      <c r="DE387" s="90">
        <v>204641.98999285203</v>
      </c>
      <c r="DF387" s="90">
        <v>46917.066279780091</v>
      </c>
      <c r="DG387" s="90">
        <v>100663.44241661421</v>
      </c>
      <c r="DH387" s="90">
        <v>133681.93521126758</v>
      </c>
      <c r="DI387" s="90">
        <v>192764.7097661623</v>
      </c>
      <c r="DJ387" s="90">
        <v>142411.80434782608</v>
      </c>
      <c r="DK387" s="90">
        <v>118817.795146549</v>
      </c>
      <c r="DL387" s="90">
        <v>88346.801375752373</v>
      </c>
      <c r="DM387" s="90">
        <v>247282.83962264151</v>
      </c>
      <c r="DN387" s="90">
        <v>91635.579277864992</v>
      </c>
      <c r="DO387" s="90">
        <v>245837.92467948719</v>
      </c>
      <c r="DP387" s="90">
        <v>161065.95144944615</v>
      </c>
      <c r="DQ387" s="90">
        <v>126838.56272056465</v>
      </c>
      <c r="DR387" s="90">
        <v>83272.390081068195</v>
      </c>
      <c r="DS387" s="90">
        <v>94890.958529688985</v>
      </c>
      <c r="DT387" s="90">
        <v>179111.72284644196</v>
      </c>
      <c r="DU387" s="90">
        <v>149421.15401301518</v>
      </c>
      <c r="DV387" s="90">
        <v>39027.647757255931</v>
      </c>
      <c r="DW387" s="90">
        <v>128861.6166763173</v>
      </c>
      <c r="DX387" s="90">
        <v>164741.16190092629</v>
      </c>
      <c r="DY387" s="90">
        <v>386431.9465020576</v>
      </c>
      <c r="DZ387" s="90">
        <v>90485.975274725264</v>
      </c>
      <c r="EA387" s="90">
        <v>215167.07800401491</v>
      </c>
      <c r="EB387" s="90">
        <v>182788.2468257999</v>
      </c>
      <c r="EC387" s="90">
        <v>283047.91366019117</v>
      </c>
      <c r="ED387" s="90">
        <v>110522.98076923077</v>
      </c>
      <c r="EE387" s="90">
        <v>196289.27074361185</v>
      </c>
      <c r="EF387" s="90">
        <v>263690.36252500553</v>
      </c>
      <c r="EG387" s="90">
        <v>388662.71873880335</v>
      </c>
      <c r="EH387" s="90">
        <v>96559.248091603062</v>
      </c>
      <c r="EI387" s="90">
        <v>117234.07415924117</v>
      </c>
      <c r="EJ387" s="90">
        <v>181282.99233374934</v>
      </c>
      <c r="EK387" s="90">
        <v>467022.43357892393</v>
      </c>
      <c r="EL387" s="90">
        <v>127765.39006319459</v>
      </c>
      <c r="EM387" s="90">
        <v>250242.20075531703</v>
      </c>
      <c r="EN387" s="90">
        <v>265706.32227414328</v>
      </c>
      <c r="EO387" s="90">
        <v>422833.25637025479</v>
      </c>
      <c r="EP387" s="90">
        <v>58442.864176924675</v>
      </c>
      <c r="EQ387" s="90">
        <v>153533.82162431491</v>
      </c>
      <c r="ER387" s="90">
        <v>153617.45087626128</v>
      </c>
      <c r="ES387" s="90">
        <v>489209.02057356614</v>
      </c>
      <c r="ET387" s="90">
        <v>166772.19293478262</v>
      </c>
      <c r="EU387" s="90">
        <v>180483.7067745197</v>
      </c>
      <c r="EV387" s="90">
        <v>199917.7779403695</v>
      </c>
      <c r="EW387" s="90">
        <v>307910.66165413533</v>
      </c>
      <c r="EX387" s="90">
        <v>163675.18469730942</v>
      </c>
      <c r="EY387" s="90">
        <v>166719.13380884452</v>
      </c>
      <c r="EZ387" s="90">
        <v>169498.32058893374</v>
      </c>
      <c r="FA387" s="90">
        <v>149851.75905292481</v>
      </c>
      <c r="FB387" s="90">
        <v>33874.871287128713</v>
      </c>
      <c r="FC387" s="90">
        <v>107548.59818181818</v>
      </c>
      <c r="FD387" s="90">
        <v>172536.05085291277</v>
      </c>
      <c r="FE387" s="90">
        <v>95474.722243273965</v>
      </c>
      <c r="FF387" s="90">
        <v>0</v>
      </c>
    </row>
    <row r="388" spans="1:162" ht="13.5" customHeight="1" x14ac:dyDescent="0.25">
      <c r="A388" s="1" t="s">
        <v>436</v>
      </c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21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 t="s">
        <v>54</v>
      </c>
      <c r="AY388" s="12" t="s">
        <v>54</v>
      </c>
      <c r="CX388" s="90">
        <v>497414</v>
      </c>
      <c r="CY388" s="90">
        <v>461348</v>
      </c>
      <c r="CZ388" s="90">
        <v>969717</v>
      </c>
      <c r="DA388" s="90">
        <v>1207112</v>
      </c>
      <c r="DB388" s="90">
        <v>652303</v>
      </c>
      <c r="DC388" s="90">
        <v>649705</v>
      </c>
      <c r="DD388" s="90">
        <v>640161</v>
      </c>
      <c r="DE388" s="90">
        <v>1041260.0023052098</v>
      </c>
      <c r="DF388" s="90">
        <v>667919</v>
      </c>
      <c r="DG388" s="90">
        <v>554040</v>
      </c>
      <c r="DH388" s="90">
        <v>833607</v>
      </c>
      <c r="DI388" s="90">
        <v>523868</v>
      </c>
      <c r="DJ388" s="90">
        <v>922082</v>
      </c>
      <c r="DK388" s="90">
        <v>1046489</v>
      </c>
      <c r="DL388" s="90">
        <v>760287</v>
      </c>
      <c r="DM388" s="90">
        <v>964588</v>
      </c>
      <c r="DN388" s="90">
        <v>722333</v>
      </c>
      <c r="DO388" s="90">
        <v>605654</v>
      </c>
      <c r="DP388" s="90">
        <v>513978</v>
      </c>
      <c r="DQ388" s="90">
        <v>698463</v>
      </c>
      <c r="DR388" s="90">
        <v>580539</v>
      </c>
      <c r="DS388" s="90">
        <v>599460</v>
      </c>
      <c r="DT388" s="90">
        <v>754362</v>
      </c>
      <c r="DU388" s="90">
        <v>919605</v>
      </c>
      <c r="DV388" s="90">
        <v>904583</v>
      </c>
      <c r="DW388" s="90">
        <v>731222</v>
      </c>
      <c r="DX388" s="90">
        <v>802707</v>
      </c>
      <c r="DY388" s="90">
        <v>853706</v>
      </c>
      <c r="DZ388" s="90">
        <v>690316</v>
      </c>
      <c r="EA388" s="90">
        <v>689096</v>
      </c>
      <c r="EB388" s="90">
        <v>1018306</v>
      </c>
      <c r="EC388" s="90">
        <v>1061692</v>
      </c>
      <c r="ED388" s="90">
        <v>609311</v>
      </c>
      <c r="EE388" s="90">
        <v>844155</v>
      </c>
      <c r="EF388" s="90">
        <v>712893</v>
      </c>
      <c r="EG388" s="90">
        <v>765624</v>
      </c>
      <c r="EH388" s="90">
        <v>505329</v>
      </c>
      <c r="EI388" s="90">
        <v>469365</v>
      </c>
      <c r="EJ388" s="90">
        <v>877057</v>
      </c>
      <c r="EK388" s="90">
        <v>1163506</v>
      </c>
      <c r="EL388" s="90">
        <v>980280</v>
      </c>
      <c r="EM388" s="90">
        <v>832421</v>
      </c>
      <c r="EN388" s="90">
        <v>837445</v>
      </c>
      <c r="EO388" s="90">
        <v>933528</v>
      </c>
      <c r="EP388" s="90">
        <v>837279</v>
      </c>
      <c r="EQ388" s="90">
        <v>464064</v>
      </c>
      <c r="ER388" s="90">
        <v>652227</v>
      </c>
      <c r="ES388" s="90">
        <v>902297</v>
      </c>
      <c r="ET388" s="90">
        <v>584255</v>
      </c>
      <c r="EU388" s="90">
        <v>309937</v>
      </c>
      <c r="EV388" s="90">
        <v>299228</v>
      </c>
      <c r="EW388" s="90">
        <v>389541</v>
      </c>
      <c r="EX388" s="90">
        <v>268238</v>
      </c>
      <c r="EY388" s="90">
        <v>421150</v>
      </c>
      <c r="EZ388" s="90">
        <v>369665</v>
      </c>
      <c r="FA388" s="90">
        <v>483743</v>
      </c>
      <c r="FB388" s="90">
        <v>306162</v>
      </c>
      <c r="FC388" s="90">
        <v>244584</v>
      </c>
      <c r="FD388" s="90">
        <v>482321</v>
      </c>
      <c r="FE388" s="90">
        <v>346726</v>
      </c>
      <c r="FF388" s="90">
        <v>0</v>
      </c>
    </row>
    <row r="389" spans="1:162" ht="13.5" customHeight="1" x14ac:dyDescent="0.25">
      <c r="A389" s="1" t="s">
        <v>437</v>
      </c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21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 t="s">
        <v>54</v>
      </c>
      <c r="AY389" s="12" t="s">
        <v>54</v>
      </c>
      <c r="CX389" s="90">
        <v>18941.625056603774</v>
      </c>
      <c r="CY389" s="90">
        <v>62148.334602829163</v>
      </c>
      <c r="CZ389" s="90">
        <v>55241.191849981966</v>
      </c>
      <c r="DA389" s="90">
        <v>14670.227686703098</v>
      </c>
      <c r="DB389" s="90">
        <v>55535.73560145808</v>
      </c>
      <c r="DC389" s="90">
        <v>243063.20515940618</v>
      </c>
      <c r="DD389" s="90">
        <v>39658.165726893851</v>
      </c>
      <c r="DE389" s="90">
        <v>23210.603888213853</v>
      </c>
      <c r="DF389" s="90">
        <v>107833.98215661105</v>
      </c>
      <c r="DG389" s="90">
        <v>129938.0869968084</v>
      </c>
      <c r="DH389" s="90">
        <v>58597.12602414834</v>
      </c>
      <c r="DI389" s="90">
        <v>65615.954593038463</v>
      </c>
      <c r="DJ389" s="90">
        <v>76346.176315789475</v>
      </c>
      <c r="DK389" s="90">
        <v>79098.740649771134</v>
      </c>
      <c r="DL389" s="90">
        <v>86537.634582132552</v>
      </c>
      <c r="DM389" s="90">
        <v>51435.273726064661</v>
      </c>
      <c r="DN389" s="90">
        <v>53636.070455339468</v>
      </c>
      <c r="DO389" s="90">
        <v>51380.24916775951</v>
      </c>
      <c r="DP389" s="90">
        <v>36911.073170731703</v>
      </c>
      <c r="DQ389" s="90">
        <v>93165.427342256226</v>
      </c>
      <c r="DR389" s="90">
        <v>28394.190249187432</v>
      </c>
      <c r="DS389" s="90">
        <v>85128.866299646092</v>
      </c>
      <c r="DT389" s="90">
        <v>49537.731168717815</v>
      </c>
      <c r="DU389" s="90">
        <v>117118.23311688313</v>
      </c>
      <c r="DV389" s="90">
        <v>280593.37563032919</v>
      </c>
      <c r="DW389" s="90">
        <v>98071.22881839679</v>
      </c>
      <c r="DX389" s="90">
        <v>87180.328243576834</v>
      </c>
      <c r="DY389" s="90">
        <v>66343.182886411567</v>
      </c>
      <c r="DZ389" s="90">
        <v>46288.406799531069</v>
      </c>
      <c r="EA389" s="90">
        <v>107684.66028516502</v>
      </c>
      <c r="EB389" s="90">
        <v>129828.81943986821</v>
      </c>
      <c r="EC389" s="90">
        <v>110091.53136359401</v>
      </c>
      <c r="ED389" s="90">
        <v>64131.061902635105</v>
      </c>
      <c r="EE389" s="90">
        <v>45781.061083494817</v>
      </c>
      <c r="EF389" s="90">
        <v>52738.743994176162</v>
      </c>
      <c r="EG389" s="90">
        <v>251266.73372373404</v>
      </c>
      <c r="EH389" s="90">
        <v>82827.743338237691</v>
      </c>
      <c r="EI389" s="90">
        <v>37439.054376657827</v>
      </c>
      <c r="EJ389" s="90">
        <v>80221.450851900401</v>
      </c>
      <c r="EK389" s="90">
        <v>150228.88641644953</v>
      </c>
      <c r="EL389" s="90">
        <v>43014.596825663415</v>
      </c>
      <c r="EM389" s="90">
        <v>263630.82742207893</v>
      </c>
      <c r="EN389" s="90">
        <v>87987.540233767984</v>
      </c>
      <c r="EO389" s="90">
        <v>184085.51017277574</v>
      </c>
      <c r="EP389" s="90">
        <v>41147.342673949184</v>
      </c>
      <c r="EQ389" s="90">
        <v>68529.804635300665</v>
      </c>
      <c r="ER389" s="90">
        <v>107596.04680908968</v>
      </c>
      <c r="ES389" s="90">
        <v>221790.37669190182</v>
      </c>
      <c r="ET389" s="90">
        <v>69244.279525222562</v>
      </c>
      <c r="EU389" s="90">
        <v>82249.705709240734</v>
      </c>
      <c r="EV389" s="90">
        <v>98289.449053201082</v>
      </c>
      <c r="EW389" s="90">
        <v>41454.90825270347</v>
      </c>
      <c r="EX389" s="90">
        <v>99141.699201111493</v>
      </c>
      <c r="EY389" s="90">
        <v>88119.397578203847</v>
      </c>
      <c r="EZ389" s="90">
        <v>124405.34990756057</v>
      </c>
      <c r="FA389" s="90">
        <v>57612.573195876284</v>
      </c>
      <c r="FB389" s="90">
        <v>28543.286236537893</v>
      </c>
      <c r="FC389" s="90">
        <v>174067.5384988834</v>
      </c>
      <c r="FD389" s="90">
        <v>23751.811687122183</v>
      </c>
      <c r="FE389" s="90">
        <v>52273.413556158805</v>
      </c>
      <c r="FF389" s="90">
        <v>0</v>
      </c>
    </row>
    <row r="390" spans="1:162" ht="13.5" customHeight="1" x14ac:dyDescent="0.25">
      <c r="A390" s="1" t="s">
        <v>438</v>
      </c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22"/>
      <c r="P390" s="22"/>
      <c r="Q390" s="22"/>
      <c r="R390" s="22"/>
      <c r="S390" s="22"/>
      <c r="T390" s="22"/>
      <c r="U390" s="21"/>
      <c r="V390" s="22"/>
      <c r="W390" s="22"/>
      <c r="X390" s="22"/>
      <c r="Y390" s="22"/>
      <c r="Z390" s="22"/>
      <c r="AA390" s="22"/>
      <c r="AB390" s="22"/>
      <c r="AC390" s="22"/>
      <c r="AD390" s="22"/>
      <c r="AE390" s="24"/>
      <c r="AF390" s="24"/>
      <c r="AG390" s="24"/>
      <c r="AH390" s="24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 t="s">
        <v>54</v>
      </c>
      <c r="AY390" s="12" t="s">
        <v>54</v>
      </c>
      <c r="CX390" s="90">
        <f>SUM(CX384:CX389)</f>
        <v>3281078.5340991179</v>
      </c>
      <c r="CY390" s="90">
        <f t="shared" ref="CY390:FE390" si="32">SUM(CY384:CY389)</f>
        <v>3418760.9308819855</v>
      </c>
      <c r="CZ390" s="90">
        <f t="shared" si="32"/>
        <v>4582558.8052859344</v>
      </c>
      <c r="DA390" s="90">
        <f t="shared" si="32"/>
        <v>4552421.9785731519</v>
      </c>
      <c r="DB390" s="90">
        <f t="shared" si="32"/>
        <v>2867541.652211735</v>
      </c>
      <c r="DC390" s="90">
        <f t="shared" si="32"/>
        <v>3611743.4868037789</v>
      </c>
      <c r="DD390" s="90">
        <f t="shared" si="32"/>
        <v>4368979.973099648</v>
      </c>
      <c r="DE390" s="90">
        <f t="shared" si="32"/>
        <v>4472084.1325868126</v>
      </c>
      <c r="DF390" s="90">
        <f t="shared" si="32"/>
        <v>3060596.2084500431</v>
      </c>
      <c r="DG390" s="90">
        <f t="shared" si="32"/>
        <v>3882405.6810237337</v>
      </c>
      <c r="DH390" s="90">
        <f t="shared" si="32"/>
        <v>4502506.242370896</v>
      </c>
      <c r="DI390" s="90">
        <f t="shared" si="32"/>
        <v>3900795.789272137</v>
      </c>
      <c r="DJ390" s="90">
        <f t="shared" si="32"/>
        <v>3322446.3402923872</v>
      </c>
      <c r="DK390" s="90">
        <f t="shared" si="32"/>
        <v>4044965.3933255617</v>
      </c>
      <c r="DL390" s="90">
        <f t="shared" si="32"/>
        <v>4084701.918067019</v>
      </c>
      <c r="DM390" s="90">
        <f t="shared" si="32"/>
        <v>4607612.2080061287</v>
      </c>
      <c r="DN390" s="90">
        <f t="shared" si="32"/>
        <v>3234189.7929182923</v>
      </c>
      <c r="DO390" s="90">
        <f t="shared" si="32"/>
        <v>3518159.8326584757</v>
      </c>
      <c r="DP390" s="90">
        <f t="shared" si="32"/>
        <v>3904818.4425884066</v>
      </c>
      <c r="DQ390" s="90">
        <f t="shared" si="32"/>
        <v>3973532.9827993764</v>
      </c>
      <c r="DR390" s="90">
        <f t="shared" si="32"/>
        <v>3100981.9218723206</v>
      </c>
      <c r="DS390" s="90">
        <f t="shared" si="32"/>
        <v>3460600.1785564534</v>
      </c>
      <c r="DT390" s="90">
        <f t="shared" si="32"/>
        <v>4600548.1030630227</v>
      </c>
      <c r="DU390" s="90">
        <f t="shared" si="32"/>
        <v>4573829.6128062857</v>
      </c>
      <c r="DV390" s="90">
        <f t="shared" si="32"/>
        <v>3721480.1759895799</v>
      </c>
      <c r="DW390" s="90">
        <f t="shared" si="32"/>
        <v>3609529.0850128434</v>
      </c>
      <c r="DX390" s="90">
        <f t="shared" si="32"/>
        <v>4580941.1982638026</v>
      </c>
      <c r="DY390" s="90">
        <f t="shared" si="32"/>
        <v>4908864.2177673643</v>
      </c>
      <c r="DZ390" s="90">
        <f t="shared" si="32"/>
        <v>3772745.0791002177</v>
      </c>
      <c r="EA390" s="90">
        <f t="shared" si="32"/>
        <v>3770395.5428837384</v>
      </c>
      <c r="EB390" s="90">
        <f t="shared" si="32"/>
        <v>4968709.9816652602</v>
      </c>
      <c r="EC390" s="90">
        <f t="shared" si="32"/>
        <v>4782887.54309496</v>
      </c>
      <c r="ED390" s="90">
        <f t="shared" si="32"/>
        <v>3615786.7945961333</v>
      </c>
      <c r="EE390" s="90">
        <f t="shared" si="32"/>
        <v>3895027.4491616567</v>
      </c>
      <c r="EF390" s="90">
        <f t="shared" si="32"/>
        <v>4333832.599663727</v>
      </c>
      <c r="EG390" s="90">
        <f t="shared" si="32"/>
        <v>4761737.8719143476</v>
      </c>
      <c r="EH390" s="90">
        <f t="shared" si="32"/>
        <v>3314673.0860756319</v>
      </c>
      <c r="EI390" s="90">
        <f t="shared" si="32"/>
        <v>3439105.3027715846</v>
      </c>
      <c r="EJ390" s="90">
        <f t="shared" si="32"/>
        <v>4433940.1329772156</v>
      </c>
      <c r="EK390" s="90">
        <f t="shared" si="32"/>
        <v>5186325.7569042807</v>
      </c>
      <c r="EL390" s="90">
        <f t="shared" si="32"/>
        <v>3790644.6515706116</v>
      </c>
      <c r="EM390" s="90">
        <f t="shared" si="32"/>
        <v>4025492.4663423356</v>
      </c>
      <c r="EN390" s="90">
        <f t="shared" si="32"/>
        <v>4483212.6847886024</v>
      </c>
      <c r="EO390" s="90">
        <f t="shared" si="32"/>
        <v>5135358.4418623773</v>
      </c>
      <c r="EP390" s="90">
        <f t="shared" si="32"/>
        <v>3391203.3777899011</v>
      </c>
      <c r="EQ390" s="90">
        <f t="shared" si="32"/>
        <v>3561680.3661551615</v>
      </c>
      <c r="ER390" s="90">
        <f t="shared" si="32"/>
        <v>4607166.7764723012</v>
      </c>
      <c r="ES390" s="90">
        <f t="shared" si="32"/>
        <v>4741434.9335843576</v>
      </c>
      <c r="ET390" s="90">
        <f t="shared" si="32"/>
        <v>3239971.2636950552</v>
      </c>
      <c r="EU390" s="90">
        <f t="shared" si="32"/>
        <v>3307022.0758702615</v>
      </c>
      <c r="EV390" s="90">
        <f t="shared" si="32"/>
        <v>3981122.567761797</v>
      </c>
      <c r="EW390" s="90">
        <f t="shared" si="32"/>
        <v>3796790.3312139311</v>
      </c>
      <c r="EX390" s="90">
        <f t="shared" si="32"/>
        <v>3147973.3025172474</v>
      </c>
      <c r="EY390" s="90">
        <f t="shared" si="32"/>
        <v>3269852.1100034001</v>
      </c>
      <c r="EZ390" s="90">
        <f t="shared" si="32"/>
        <v>3949578.052706765</v>
      </c>
      <c r="FA390" s="90">
        <f t="shared" si="32"/>
        <v>4017863.5399454138</v>
      </c>
      <c r="FB390" s="90">
        <f t="shared" si="32"/>
        <v>2946249.9798562191</v>
      </c>
      <c r="FC390" s="90">
        <f t="shared" si="32"/>
        <v>3245443.6577108707</v>
      </c>
      <c r="FD390" s="90">
        <f t="shared" si="32"/>
        <v>4071299.5705408705</v>
      </c>
      <c r="FE390" s="90">
        <f t="shared" si="32"/>
        <v>4007929.4373962516</v>
      </c>
      <c r="FF390" s="90">
        <v>0</v>
      </c>
    </row>
    <row r="391" spans="1:162" ht="49.5" customHeight="1" x14ac:dyDescent="0.25">
      <c r="A391" s="1" t="s">
        <v>439</v>
      </c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21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 t="s">
        <v>54</v>
      </c>
      <c r="AY391" s="12" t="s">
        <v>54</v>
      </c>
      <c r="CX391" s="90">
        <v>216551.26488456863</v>
      </c>
      <c r="CY391" s="90">
        <v>245258</v>
      </c>
      <c r="CZ391" s="90">
        <v>297475.11036815302</v>
      </c>
      <c r="DA391" s="90">
        <v>257605.44771431334</v>
      </c>
      <c r="DB391" s="90">
        <v>359959</v>
      </c>
      <c r="DC391" s="90">
        <v>302759.18738707737</v>
      </c>
      <c r="DD391" s="90">
        <v>362141.48295537673</v>
      </c>
      <c r="DE391" s="90">
        <v>258371.87161714715</v>
      </c>
      <c r="DF391" s="90">
        <v>345768.27117356629</v>
      </c>
      <c r="DG391" s="90">
        <v>340170.08846715331</v>
      </c>
      <c r="DH391" s="90">
        <v>338915.90814601694</v>
      </c>
      <c r="DI391" s="90">
        <v>440510.31699469307</v>
      </c>
      <c r="DJ391" s="90">
        <v>372879.46642750775</v>
      </c>
      <c r="DK391" s="90">
        <v>329641.99715032056</v>
      </c>
      <c r="DL391" s="90">
        <v>333550.91363976937</v>
      </c>
      <c r="DM391" s="90">
        <v>262030</v>
      </c>
      <c r="DN391" s="90">
        <v>275720.01374761976</v>
      </c>
      <c r="DO391" s="90">
        <v>227178.53931711108</v>
      </c>
      <c r="DP391" s="90">
        <v>290532.72121022589</v>
      </c>
      <c r="DQ391" s="90">
        <v>324025.98259000084</v>
      </c>
      <c r="DR391" s="90">
        <v>270992.99180794175</v>
      </c>
      <c r="DS391" s="90">
        <v>430348.11992619932</v>
      </c>
      <c r="DT391" s="90">
        <v>337963.68339107081</v>
      </c>
      <c r="DU391" s="90">
        <v>352178</v>
      </c>
      <c r="DV391" s="90">
        <v>404868.77943574113</v>
      </c>
      <c r="DW391" s="90">
        <v>367244.44916465826</v>
      </c>
      <c r="DX391" s="90">
        <v>457451.66335501388</v>
      </c>
      <c r="DY391" s="90">
        <v>392351.71971550066</v>
      </c>
      <c r="DZ391" s="90">
        <v>343308.55862535973</v>
      </c>
      <c r="EA391" s="90">
        <v>567076.14698136144</v>
      </c>
      <c r="EB391" s="90">
        <v>365967.60886204842</v>
      </c>
      <c r="EC391" s="90">
        <v>511513.71345992025</v>
      </c>
      <c r="ED391" s="90">
        <v>408129.93546619167</v>
      </c>
      <c r="EE391" s="90">
        <v>526250</v>
      </c>
      <c r="EF391" s="90">
        <v>507691.90848610294</v>
      </c>
      <c r="EG391" s="90">
        <v>488402.97505668935</v>
      </c>
      <c r="EH391" s="90">
        <v>378390.75308223814</v>
      </c>
      <c r="EI391" s="90">
        <v>373935.80750009255</v>
      </c>
      <c r="EJ391" s="90">
        <v>505216.88296488946</v>
      </c>
      <c r="EK391" s="90">
        <v>442710.2222507791</v>
      </c>
      <c r="EL391" s="90">
        <v>317063.36541395093</v>
      </c>
      <c r="EM391" s="90">
        <v>385390.94791629532</v>
      </c>
      <c r="EN391" s="90">
        <v>373369.70964763814</v>
      </c>
      <c r="EO391" s="90">
        <v>338433.94251950434</v>
      </c>
      <c r="EP391" s="90">
        <v>305873.41589041095</v>
      </c>
      <c r="EQ391" s="90">
        <v>369640.65340314142</v>
      </c>
      <c r="ER391" s="90">
        <v>436599.02241150598</v>
      </c>
      <c r="ES391" s="90">
        <v>471657.39622091968</v>
      </c>
      <c r="ET391" s="90">
        <v>426397.24815506919</v>
      </c>
      <c r="EU391" s="90">
        <v>377884.51381441893</v>
      </c>
      <c r="EV391" s="90">
        <v>351218.87974771083</v>
      </c>
      <c r="EW391" s="90">
        <v>331979.35576149472</v>
      </c>
      <c r="EX391" s="90">
        <v>476051.83549859037</v>
      </c>
      <c r="EY391" s="90">
        <v>469576.30564553448</v>
      </c>
      <c r="EZ391" s="90">
        <v>341216.43119775609</v>
      </c>
      <c r="FA391" s="90">
        <v>479419</v>
      </c>
      <c r="FB391" s="90">
        <v>399699.75042194664</v>
      </c>
      <c r="FC391" s="90">
        <v>294958.0857308922</v>
      </c>
      <c r="FD391" s="90">
        <v>298407.84658091469</v>
      </c>
      <c r="FE391" s="90">
        <v>397676.84210526315</v>
      </c>
      <c r="FF391" s="90">
        <v>0</v>
      </c>
    </row>
    <row r="392" spans="1:162" ht="13.5" customHeight="1" x14ac:dyDescent="0.25">
      <c r="A392" s="1" t="s">
        <v>440</v>
      </c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21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 t="s">
        <v>54</v>
      </c>
      <c r="AY392" s="12" t="s">
        <v>54</v>
      </c>
      <c r="CX392" s="90">
        <v>822484.99176245579</v>
      </c>
      <c r="CY392" s="90">
        <v>618368.39333726407</v>
      </c>
      <c r="CZ392" s="90">
        <v>623411.39200074645</v>
      </c>
      <c r="DA392" s="90">
        <v>748760.76325491793</v>
      </c>
      <c r="DB392" s="90">
        <v>775058.52896461333</v>
      </c>
      <c r="DC392" s="90">
        <v>768713.76103796565</v>
      </c>
      <c r="DD392" s="90">
        <v>590195.69196163572</v>
      </c>
      <c r="DE392" s="90">
        <v>769125.72147709457</v>
      </c>
      <c r="DF392" s="90">
        <v>844497.80429627025</v>
      </c>
      <c r="DG392" s="90">
        <v>643813.28811004327</v>
      </c>
      <c r="DH392" s="90">
        <v>555373.14899302612</v>
      </c>
      <c r="DI392" s="90">
        <v>828256.6055883579</v>
      </c>
      <c r="DJ392" s="90">
        <v>795444.36270780233</v>
      </c>
      <c r="DK392" s="90">
        <v>563434.71696801111</v>
      </c>
      <c r="DL392" s="90">
        <v>645219.40166281443</v>
      </c>
      <c r="DM392" s="90">
        <v>776426.07490902639</v>
      </c>
      <c r="DN392" s="90">
        <v>808560.48526933463</v>
      </c>
      <c r="DO392" s="90">
        <v>681546.42841925868</v>
      </c>
      <c r="DP392" s="90">
        <v>671422.29351490887</v>
      </c>
      <c r="DQ392" s="90">
        <v>930003.64816124458</v>
      </c>
      <c r="DR392" s="90">
        <v>830490.9593015234</v>
      </c>
      <c r="DS392" s="90">
        <v>720374.14215494785</v>
      </c>
      <c r="DT392" s="90">
        <v>608962.06414546748</v>
      </c>
      <c r="DU392" s="90">
        <v>842914.03970458696</v>
      </c>
      <c r="DV392" s="90">
        <v>905017.72872872883</v>
      </c>
      <c r="DW392" s="90">
        <v>661253.62920494576</v>
      </c>
      <c r="DX392" s="90">
        <v>541987.35842997325</v>
      </c>
      <c r="DY392" s="90">
        <v>982946.28725539392</v>
      </c>
      <c r="DZ392" s="90">
        <v>803558.38778447779</v>
      </c>
      <c r="EA392" s="90">
        <v>681332.06398720259</v>
      </c>
      <c r="EB392" s="90">
        <v>712538.05769038817</v>
      </c>
      <c r="EC392" s="90">
        <v>949057.98683889839</v>
      </c>
      <c r="ED392" s="90">
        <v>1264740.4756527161</v>
      </c>
      <c r="EE392" s="90">
        <v>991396.46337244043</v>
      </c>
      <c r="EF392" s="90">
        <v>639111.54466275068</v>
      </c>
      <c r="EG392" s="90">
        <v>994595.02358645189</v>
      </c>
      <c r="EH392" s="90">
        <v>926773.22550506215</v>
      </c>
      <c r="EI392" s="90">
        <v>734469.83770022274</v>
      </c>
      <c r="EJ392" s="90">
        <v>818466.15781487105</v>
      </c>
      <c r="EK392" s="90">
        <v>1044370.7305110064</v>
      </c>
      <c r="EL392" s="90">
        <v>999123.29739100276</v>
      </c>
      <c r="EM392" s="90">
        <v>1073187.9191337174</v>
      </c>
      <c r="EN392" s="90">
        <v>811891.76044494822</v>
      </c>
      <c r="EO392" s="90">
        <v>1720666.4650577025</v>
      </c>
      <c r="EP392" s="90">
        <v>1649605.9077084369</v>
      </c>
      <c r="EQ392" s="90">
        <v>1454852.7813616248</v>
      </c>
      <c r="ER392" s="90">
        <v>1041698.7027224025</v>
      </c>
      <c r="ES392" s="90">
        <v>1701559.5390602753</v>
      </c>
      <c r="ET392" s="90">
        <v>1561367.4131911255</v>
      </c>
      <c r="EU392" s="90">
        <v>1530809.7296602139</v>
      </c>
      <c r="EV392" s="90">
        <v>1162707.0515272492</v>
      </c>
      <c r="EW392" s="90">
        <v>1482338.0530766277</v>
      </c>
      <c r="EX392" s="90">
        <v>1581975.0211434888</v>
      </c>
      <c r="EY392" s="90">
        <v>1129019.0352509373</v>
      </c>
      <c r="EZ392" s="90">
        <v>1007885.9394560662</v>
      </c>
      <c r="FA392" s="90">
        <v>1609302.8381425063</v>
      </c>
      <c r="FB392" s="90">
        <v>1561307.704498007</v>
      </c>
      <c r="FC392" s="90">
        <v>1174616.7001515627</v>
      </c>
      <c r="FD392" s="90">
        <v>843259.08360456</v>
      </c>
      <c r="FE392" s="90">
        <v>1496841.6243391398</v>
      </c>
      <c r="FF392" s="90">
        <v>0</v>
      </c>
    </row>
    <row r="393" spans="1:162" ht="13.5" customHeight="1" x14ac:dyDescent="0.25">
      <c r="A393" s="1" t="s">
        <v>441</v>
      </c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21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 t="s">
        <v>54</v>
      </c>
      <c r="AY393" s="12" t="s">
        <v>54</v>
      </c>
      <c r="CX393" s="90">
        <v>635263.13936322578</v>
      </c>
      <c r="CY393" s="90">
        <v>458459.97151707771</v>
      </c>
      <c r="CZ393" s="90">
        <v>613408.86465700145</v>
      </c>
      <c r="DA393" s="90">
        <v>683697.63958208554</v>
      </c>
      <c r="DB393" s="90">
        <v>612383.49353387114</v>
      </c>
      <c r="DC393" s="90">
        <v>547559.29005302908</v>
      </c>
      <c r="DD393" s="90">
        <v>659206.48937568453</v>
      </c>
      <c r="DE393" s="90">
        <v>671474.36909706693</v>
      </c>
      <c r="DF393" s="90">
        <v>597840.61852093705</v>
      </c>
      <c r="DG393" s="90">
        <v>585028.15804327372</v>
      </c>
      <c r="DH393" s="90">
        <v>639536.09644975502</v>
      </c>
      <c r="DI393" s="90">
        <v>549880.8087697929</v>
      </c>
      <c r="DJ393" s="90">
        <v>608137.2369399335</v>
      </c>
      <c r="DK393" s="90">
        <v>588036.73872087256</v>
      </c>
      <c r="DL393" s="90">
        <v>592404.07664780295</v>
      </c>
      <c r="DM393" s="90">
        <v>663931.67730146751</v>
      </c>
      <c r="DN393" s="90">
        <v>637570.585133099</v>
      </c>
      <c r="DO393" s="90">
        <v>700054.15752189164</v>
      </c>
      <c r="DP393" s="90">
        <v>714078.57678513206</v>
      </c>
      <c r="DQ393" s="90">
        <v>864620.00545979838</v>
      </c>
      <c r="DR393" s="90">
        <v>693049.2340725807</v>
      </c>
      <c r="DS393" s="90">
        <v>779251.62767267437</v>
      </c>
      <c r="DT393" s="90">
        <v>605655.67375886522</v>
      </c>
      <c r="DU393" s="90">
        <v>1054053.4539295044</v>
      </c>
      <c r="DV393" s="90">
        <v>892188.03711558843</v>
      </c>
      <c r="DW393" s="90">
        <v>683663.15094203944</v>
      </c>
      <c r="DX393" s="90">
        <v>619456.24931699329</v>
      </c>
      <c r="DY393" s="90">
        <v>1082808.5870433715</v>
      </c>
      <c r="DZ393" s="90">
        <v>946206.83444120735</v>
      </c>
      <c r="EA393" s="90">
        <v>596765.81471320789</v>
      </c>
      <c r="EB393" s="90">
        <v>986691.68848099851</v>
      </c>
      <c r="EC393" s="90">
        <v>1078692.94615123</v>
      </c>
      <c r="ED393" s="90">
        <v>902506.62625227694</v>
      </c>
      <c r="EE393" s="90">
        <v>718813.99221015128</v>
      </c>
      <c r="EF393" s="90">
        <v>641825.70183452975</v>
      </c>
      <c r="EG393" s="90">
        <v>1015917.2314949202</v>
      </c>
      <c r="EH393" s="90">
        <v>1126871.4565306369</v>
      </c>
      <c r="EI393" s="90">
        <v>1054274.9139525297</v>
      </c>
      <c r="EJ393" s="90">
        <v>985286.29715114739</v>
      </c>
      <c r="EK393" s="90">
        <v>1034406.3662764612</v>
      </c>
      <c r="EL393" s="90">
        <v>1185926.9812743766</v>
      </c>
      <c r="EM393" s="90">
        <v>805292.35798068065</v>
      </c>
      <c r="EN393" s="90">
        <v>890199.86691133282</v>
      </c>
      <c r="EO393" s="90">
        <v>1339516.0593617896</v>
      </c>
      <c r="EP393" s="90">
        <v>977804.2700619261</v>
      </c>
      <c r="EQ393" s="90">
        <v>821713.1833307537</v>
      </c>
      <c r="ER393" s="90">
        <v>864918.58779589145</v>
      </c>
      <c r="ES393" s="90">
        <v>1459427.7827616972</v>
      </c>
      <c r="ET393" s="90">
        <v>1178230.9422590202</v>
      </c>
      <c r="EU393" s="90">
        <v>884877.71452944062</v>
      </c>
      <c r="EV393" s="90">
        <v>889919.14168896805</v>
      </c>
      <c r="EW393" s="90">
        <v>1260998.3543049411</v>
      </c>
      <c r="EX393" s="90">
        <v>1157305.5365276914</v>
      </c>
      <c r="EY393" s="90">
        <v>843384.45934860106</v>
      </c>
      <c r="EZ393" s="90">
        <v>752316.59825145709</v>
      </c>
      <c r="FA393" s="90">
        <v>1333043.8801530977</v>
      </c>
      <c r="FB393" s="90">
        <v>967039.95233963558</v>
      </c>
      <c r="FC393" s="90">
        <v>1149146.9623033144</v>
      </c>
      <c r="FD393" s="90">
        <v>917595.23139752913</v>
      </c>
      <c r="FE393" s="90">
        <v>1369867.2880187044</v>
      </c>
      <c r="FF393" s="90">
        <v>0</v>
      </c>
    </row>
    <row r="394" spans="1:162" ht="13.5" customHeight="1" x14ac:dyDescent="0.25">
      <c r="A394" s="1" t="s">
        <v>442</v>
      </c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21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 t="s">
        <v>54</v>
      </c>
      <c r="AY394" s="12" t="s">
        <v>54</v>
      </c>
      <c r="CX394" s="90">
        <v>869624.01297497691</v>
      </c>
      <c r="CY394" s="90">
        <v>778192.76765212405</v>
      </c>
      <c r="CZ394" s="90">
        <v>665874.19836429157</v>
      </c>
      <c r="DA394" s="90">
        <v>291482.6414141414</v>
      </c>
      <c r="DB394" s="90">
        <v>373104.40054327698</v>
      </c>
      <c r="DC394" s="90">
        <v>778091.60959906352</v>
      </c>
      <c r="DD394" s="90">
        <v>771710.82508924021</v>
      </c>
      <c r="DE394" s="90">
        <v>253995.2073921971</v>
      </c>
      <c r="DF394" s="90">
        <v>671384.95997960737</v>
      </c>
      <c r="DG394" s="90">
        <v>744145.18808411213</v>
      </c>
      <c r="DH394" s="90">
        <v>564416.19677805889</v>
      </c>
      <c r="DI394" s="90">
        <v>342895.05961960496</v>
      </c>
      <c r="DJ394" s="90">
        <v>506067.27376171353</v>
      </c>
      <c r="DK394" s="90">
        <v>494894.68354430381</v>
      </c>
      <c r="DL394" s="90">
        <v>716154.51869158878</v>
      </c>
      <c r="DM394" s="90">
        <v>240489.9027355623</v>
      </c>
      <c r="DN394" s="90">
        <v>427100.95671681181</v>
      </c>
      <c r="DO394" s="90">
        <v>580860.03917695465</v>
      </c>
      <c r="DP394" s="90">
        <v>610745.63877040741</v>
      </c>
      <c r="DQ394" s="90">
        <v>324842.14752906974</v>
      </c>
      <c r="DR394" s="90">
        <v>544955.67413522012</v>
      </c>
      <c r="DS394" s="90">
        <v>597394.05898876407</v>
      </c>
      <c r="DT394" s="90">
        <v>644179.56365707773</v>
      </c>
      <c r="DU394" s="90">
        <v>214534.43697478989</v>
      </c>
      <c r="DV394" s="90">
        <v>393631.47570569179</v>
      </c>
      <c r="DW394" s="90">
        <v>491775.30905892706</v>
      </c>
      <c r="DX394" s="90">
        <v>395368.96080218779</v>
      </c>
      <c r="DY394" s="90">
        <v>307270.2049830124</v>
      </c>
      <c r="DZ394" s="90">
        <v>636044.77780655189</v>
      </c>
      <c r="EA394" s="90">
        <v>491730.20689655171</v>
      </c>
      <c r="EB394" s="90">
        <v>427357.25393053016</v>
      </c>
      <c r="EC394" s="90">
        <v>297123.40636626701</v>
      </c>
      <c r="ED394" s="90">
        <v>379884.09853968257</v>
      </c>
      <c r="EE394" s="90">
        <v>508295.77103718201</v>
      </c>
      <c r="EF394" s="90">
        <v>614340.19044596097</v>
      </c>
      <c r="EG394" s="90">
        <v>327455.39657631959</v>
      </c>
      <c r="EH394" s="90">
        <v>469569.72765957448</v>
      </c>
      <c r="EI394" s="90">
        <v>423374.0300187617</v>
      </c>
      <c r="EJ394" s="90">
        <v>373124.42275943392</v>
      </c>
      <c r="EK394" s="90">
        <v>351394.42024539877</v>
      </c>
      <c r="EL394" s="90">
        <v>779076.73076923075</v>
      </c>
      <c r="EM394" s="90">
        <v>473072.523364486</v>
      </c>
      <c r="EN394" s="90">
        <v>443307.68074834038</v>
      </c>
      <c r="EO394" s="90">
        <v>460433.67177497572</v>
      </c>
      <c r="EP394" s="90">
        <v>466984.5898170048</v>
      </c>
      <c r="EQ394" s="90">
        <v>575421.94071762869</v>
      </c>
      <c r="ER394" s="90">
        <v>619766.8133892467</v>
      </c>
      <c r="ES394" s="90">
        <v>490860.44928669144</v>
      </c>
      <c r="ET394" s="90">
        <v>234319.61298866404</v>
      </c>
      <c r="EU394" s="90">
        <v>724135.21579313546</v>
      </c>
      <c r="EV394" s="90">
        <v>414526.18635790801</v>
      </c>
      <c r="EW394" s="90">
        <v>285668.84615384613</v>
      </c>
      <c r="EX394" s="90">
        <v>739983.83585564618</v>
      </c>
      <c r="EY394" s="90">
        <v>528413.62680296868</v>
      </c>
      <c r="EZ394" s="90">
        <v>345099.08986834576</v>
      </c>
      <c r="FA394" s="90">
        <v>324975</v>
      </c>
      <c r="FB394" s="90">
        <v>638278.77188068896</v>
      </c>
      <c r="FC394" s="90">
        <v>465831.06109124824</v>
      </c>
      <c r="FD394" s="90">
        <v>376539.88614055753</v>
      </c>
      <c r="FE394" s="90">
        <v>285946.76176991151</v>
      </c>
      <c r="FF394" s="90">
        <v>0</v>
      </c>
    </row>
    <row r="395" spans="1:162" ht="13.5" customHeight="1" x14ac:dyDescent="0.25">
      <c r="A395" s="1" t="s">
        <v>443</v>
      </c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21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 t="s">
        <v>54</v>
      </c>
      <c r="AY395" s="12" t="s">
        <v>54</v>
      </c>
      <c r="CX395" s="90">
        <v>128180</v>
      </c>
      <c r="CY395" s="90">
        <v>143360</v>
      </c>
      <c r="CZ395" s="90">
        <v>196956</v>
      </c>
      <c r="DA395" s="90">
        <v>683192</v>
      </c>
      <c r="DB395" s="90">
        <v>401707</v>
      </c>
      <c r="DC395" s="90">
        <v>453378</v>
      </c>
      <c r="DD395" s="90">
        <v>230757.81961225061</v>
      </c>
      <c r="DE395" s="90">
        <v>411516.023261694</v>
      </c>
      <c r="DF395" s="90">
        <v>257875.30155642022</v>
      </c>
      <c r="DG395" s="90">
        <v>329386</v>
      </c>
      <c r="DH395" s="90">
        <v>311826</v>
      </c>
      <c r="DI395" s="90">
        <v>142544</v>
      </c>
      <c r="DJ395" s="90">
        <v>331592</v>
      </c>
      <c r="DK395" s="90">
        <v>382980</v>
      </c>
      <c r="DL395" s="90">
        <v>361017</v>
      </c>
      <c r="DM395" s="90">
        <v>319872</v>
      </c>
      <c r="DN395" s="90">
        <v>348128</v>
      </c>
      <c r="DO395" s="90">
        <v>222875</v>
      </c>
      <c r="DP395" s="90">
        <v>313924</v>
      </c>
      <c r="DQ395" s="90">
        <v>399511</v>
      </c>
      <c r="DR395" s="90">
        <v>428722</v>
      </c>
      <c r="DS395" s="90">
        <v>323686</v>
      </c>
      <c r="DT395" s="90">
        <v>270480</v>
      </c>
      <c r="DU395" s="90">
        <v>436722</v>
      </c>
      <c r="DV395" s="90">
        <v>510196</v>
      </c>
      <c r="DW395" s="90">
        <v>258172</v>
      </c>
      <c r="DX395" s="90">
        <v>288249</v>
      </c>
      <c r="DY395" s="90">
        <v>470036</v>
      </c>
      <c r="DZ395" s="90">
        <v>552521</v>
      </c>
      <c r="EA395" s="90">
        <v>305121</v>
      </c>
      <c r="EB395" s="90">
        <v>352996</v>
      </c>
      <c r="EC395" s="90">
        <v>261256</v>
      </c>
      <c r="ED395" s="90">
        <v>772745</v>
      </c>
      <c r="EE395" s="90">
        <v>541025</v>
      </c>
      <c r="EF395" s="90">
        <v>402392</v>
      </c>
      <c r="EG395" s="90">
        <v>394423</v>
      </c>
      <c r="EH395" s="90">
        <v>270485</v>
      </c>
      <c r="EI395" s="90">
        <v>384872</v>
      </c>
      <c r="EJ395" s="90">
        <v>353441</v>
      </c>
      <c r="EK395" s="90">
        <v>765795</v>
      </c>
      <c r="EL395" s="90">
        <v>674818</v>
      </c>
      <c r="EM395" s="90">
        <v>642137</v>
      </c>
      <c r="EN395" s="90">
        <v>518216</v>
      </c>
      <c r="EO395" s="90">
        <v>626374</v>
      </c>
      <c r="EP395" s="90">
        <v>561003</v>
      </c>
      <c r="EQ395" s="90">
        <v>483015</v>
      </c>
      <c r="ER395" s="90">
        <v>472021</v>
      </c>
      <c r="ES395" s="90">
        <v>535319</v>
      </c>
      <c r="ET395" s="90">
        <v>756109</v>
      </c>
      <c r="EU395" s="90">
        <v>483552</v>
      </c>
      <c r="EV395" s="90">
        <v>148199</v>
      </c>
      <c r="EW395" s="90">
        <v>233346</v>
      </c>
      <c r="EX395" s="90">
        <v>216024</v>
      </c>
      <c r="EY395" s="90">
        <v>238191</v>
      </c>
      <c r="EZ395" s="90">
        <v>153834</v>
      </c>
      <c r="FA395" s="90">
        <v>234579</v>
      </c>
      <c r="FB395" s="90">
        <v>294253</v>
      </c>
      <c r="FC395" s="90">
        <v>222358</v>
      </c>
      <c r="FD395" s="90">
        <v>276394</v>
      </c>
      <c r="FE395" s="90">
        <v>194657</v>
      </c>
      <c r="FF395" s="90">
        <v>0</v>
      </c>
    </row>
    <row r="396" spans="1:162" ht="13.5" customHeight="1" x14ac:dyDescent="0.25">
      <c r="A396" s="1" t="s">
        <v>444</v>
      </c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21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 t="s">
        <v>54</v>
      </c>
      <c r="AY396" s="12" t="s">
        <v>54</v>
      </c>
      <c r="CX396" s="90">
        <v>20641.949367088608</v>
      </c>
      <c r="CY396" s="90">
        <v>222976.23280224929</v>
      </c>
      <c r="CZ396" s="90">
        <v>54092.446075663465</v>
      </c>
      <c r="DA396" s="90">
        <v>17826.876949248654</v>
      </c>
      <c r="DB396" s="90">
        <v>39134.122528679523</v>
      </c>
      <c r="DC396" s="90">
        <v>40389.674856486796</v>
      </c>
      <c r="DD396" s="90">
        <v>32447.297397769518</v>
      </c>
      <c r="DE396" s="90">
        <v>21924.2277633048</v>
      </c>
      <c r="DF396" s="90">
        <v>16876.297933000715</v>
      </c>
      <c r="DG396" s="90">
        <v>78489.911714770802</v>
      </c>
      <c r="DH396" s="90">
        <v>70075.065245359307</v>
      </c>
      <c r="DI396" s="90">
        <v>40481.241146711633</v>
      </c>
      <c r="DJ396" s="90">
        <v>81329.233089185698</v>
      </c>
      <c r="DK396" s="90">
        <v>158175.36911412611</v>
      </c>
      <c r="DL396" s="90">
        <v>101211.20697449143</v>
      </c>
      <c r="DM396" s="90">
        <v>34676.360608943862</v>
      </c>
      <c r="DN396" s="90">
        <v>50074.301694915259</v>
      </c>
      <c r="DO396" s="90">
        <v>29096.756390593051</v>
      </c>
      <c r="DP396" s="90">
        <v>187494.93351424695</v>
      </c>
      <c r="DQ396" s="90">
        <v>26387.825320819768</v>
      </c>
      <c r="DR396" s="90">
        <v>83728.102906520042</v>
      </c>
      <c r="DS396" s="90">
        <v>14065.68131868132</v>
      </c>
      <c r="DT396" s="90">
        <v>43634.549301397201</v>
      </c>
      <c r="DU396" s="90">
        <v>51401.026573426578</v>
      </c>
      <c r="DV396" s="90">
        <v>48212.888415824018</v>
      </c>
      <c r="DW396" s="90">
        <v>25258.623603039785</v>
      </c>
      <c r="DX396" s="90">
        <v>67925.028002255218</v>
      </c>
      <c r="DY396" s="90">
        <v>80991.09599999999</v>
      </c>
      <c r="DZ396" s="90">
        <v>49029.126269956461</v>
      </c>
      <c r="EA396" s="90">
        <v>52056.891519434634</v>
      </c>
      <c r="EB396" s="90">
        <v>93095.328168751177</v>
      </c>
      <c r="EC396" s="90">
        <v>96384.745134383687</v>
      </c>
      <c r="ED396" s="90">
        <v>58871.504498387367</v>
      </c>
      <c r="EE396" s="90">
        <v>142531.17129431866</v>
      </c>
      <c r="EF396" s="90">
        <v>64452.571647118813</v>
      </c>
      <c r="EG396" s="90">
        <v>30546.381548084439</v>
      </c>
      <c r="EH396" s="90">
        <v>30565.926360895101</v>
      </c>
      <c r="EI396" s="90">
        <v>72515.525612472164</v>
      </c>
      <c r="EJ396" s="90">
        <v>52871.277915632752</v>
      </c>
      <c r="EK396" s="90">
        <v>40743.546345657778</v>
      </c>
      <c r="EL396" s="90">
        <v>136770.89661566989</v>
      </c>
      <c r="EM396" s="90">
        <v>108956.97959183675</v>
      </c>
      <c r="EN396" s="90">
        <v>90004.255684084565</v>
      </c>
      <c r="EO396" s="90">
        <v>6228.5083016603321</v>
      </c>
      <c r="EP396" s="90">
        <v>166669.03282021495</v>
      </c>
      <c r="EQ396" s="90">
        <v>92806.122771007067</v>
      </c>
      <c r="ER396" s="90">
        <v>52167.735911602213</v>
      </c>
      <c r="ES396" s="90">
        <v>84170.53711354894</v>
      </c>
      <c r="ET396" s="90">
        <v>85372.922040128658</v>
      </c>
      <c r="EU396" s="90">
        <v>23588.604077761971</v>
      </c>
      <c r="EV396" s="90">
        <v>142195.52421410367</v>
      </c>
      <c r="EW396" s="90">
        <v>100977.20452911574</v>
      </c>
      <c r="EX396" s="90">
        <v>41915.626835236544</v>
      </c>
      <c r="EY396" s="90">
        <v>18783.17347321094</v>
      </c>
      <c r="EZ396" s="90">
        <v>74452.452667814112</v>
      </c>
      <c r="FA396" s="90">
        <v>36002.313722669736</v>
      </c>
      <c r="FB396" s="90">
        <v>38931.690209318032</v>
      </c>
      <c r="FC396" s="90">
        <v>11634.29030992546</v>
      </c>
      <c r="FD396" s="90">
        <v>43554.039385474862</v>
      </c>
      <c r="FE396" s="90">
        <v>4154.5987841945289</v>
      </c>
      <c r="FF396" s="90">
        <v>0</v>
      </c>
    </row>
    <row r="397" spans="1:162" ht="13.5" customHeight="1" x14ac:dyDescent="0.25">
      <c r="A397" s="1" t="s">
        <v>445</v>
      </c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22"/>
      <c r="P397" s="22"/>
      <c r="Q397" s="22"/>
      <c r="R397" s="22"/>
      <c r="S397" s="22"/>
      <c r="T397" s="22"/>
      <c r="U397" s="21"/>
      <c r="V397" s="22"/>
      <c r="W397" s="22"/>
      <c r="X397" s="22"/>
      <c r="Y397" s="22"/>
      <c r="Z397" s="22"/>
      <c r="AA397" s="22"/>
      <c r="AB397" s="22"/>
      <c r="AC397" s="22"/>
      <c r="AD397" s="22"/>
      <c r="AE397" s="24"/>
      <c r="AF397" s="24"/>
      <c r="AG397" s="24"/>
      <c r="AH397" s="24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 t="s">
        <v>54</v>
      </c>
      <c r="AY397" s="12" t="s">
        <v>54</v>
      </c>
      <c r="CX397" s="90">
        <f>SUM(CX391:CX396)</f>
        <v>2692745.3583523161</v>
      </c>
      <c r="CY397" s="90">
        <f t="shared" ref="CY397:FE397" si="33">SUM(CY391:CY396)</f>
        <v>2466615.3653087155</v>
      </c>
      <c r="CZ397" s="90">
        <f t="shared" si="33"/>
        <v>2451218.0114658563</v>
      </c>
      <c r="DA397" s="90">
        <f t="shared" si="33"/>
        <v>2682565.3689147071</v>
      </c>
      <c r="DB397" s="90">
        <f t="shared" si="33"/>
        <v>2561346.5455704411</v>
      </c>
      <c r="DC397" s="90">
        <f t="shared" si="33"/>
        <v>2890891.5229336224</v>
      </c>
      <c r="DD397" s="90">
        <f t="shared" si="33"/>
        <v>2646459.6063919575</v>
      </c>
      <c r="DE397" s="90">
        <f t="shared" si="33"/>
        <v>2386407.4206085047</v>
      </c>
      <c r="DF397" s="90">
        <f t="shared" si="33"/>
        <v>2734243.2534598014</v>
      </c>
      <c r="DG397" s="90">
        <f t="shared" si="33"/>
        <v>2721032.6344193532</v>
      </c>
      <c r="DH397" s="90">
        <f t="shared" si="33"/>
        <v>2480142.4156122161</v>
      </c>
      <c r="DI397" s="90">
        <f t="shared" si="33"/>
        <v>2344568.0321191605</v>
      </c>
      <c r="DJ397" s="90">
        <f t="shared" si="33"/>
        <v>2695449.5729261427</v>
      </c>
      <c r="DK397" s="90">
        <f t="shared" si="33"/>
        <v>2517163.5054976339</v>
      </c>
      <c r="DL397" s="90">
        <f t="shared" si="33"/>
        <v>2749557.1176164672</v>
      </c>
      <c r="DM397" s="90">
        <f t="shared" si="33"/>
        <v>2297426.0155549999</v>
      </c>
      <c r="DN397" s="90">
        <f t="shared" si="33"/>
        <v>2547154.3425617805</v>
      </c>
      <c r="DO397" s="90">
        <f t="shared" si="33"/>
        <v>2441610.9208258092</v>
      </c>
      <c r="DP397" s="90">
        <f t="shared" si="33"/>
        <v>2788198.1637949208</v>
      </c>
      <c r="DQ397" s="90">
        <f t="shared" si="33"/>
        <v>2869390.6090609333</v>
      </c>
      <c r="DR397" s="90">
        <f t="shared" si="33"/>
        <v>2851938.9622237859</v>
      </c>
      <c r="DS397" s="90">
        <f t="shared" si="33"/>
        <v>2865119.6300612669</v>
      </c>
      <c r="DT397" s="90">
        <f t="shared" si="33"/>
        <v>2510875.5342538785</v>
      </c>
      <c r="DU397" s="90">
        <f t="shared" si="33"/>
        <v>2951802.9571823077</v>
      </c>
      <c r="DV397" s="90">
        <f t="shared" si="33"/>
        <v>3154114.9094015742</v>
      </c>
      <c r="DW397" s="90">
        <f t="shared" si="33"/>
        <v>2487367.1619736105</v>
      </c>
      <c r="DX397" s="90">
        <f t="shared" si="33"/>
        <v>2370438.2599064233</v>
      </c>
      <c r="DY397" s="90">
        <f t="shared" si="33"/>
        <v>3316403.8949972782</v>
      </c>
      <c r="DZ397" s="90">
        <f t="shared" si="33"/>
        <v>3330668.6849275534</v>
      </c>
      <c r="EA397" s="90">
        <f t="shared" si="33"/>
        <v>2694082.1240977584</v>
      </c>
      <c r="EB397" s="90">
        <f t="shared" si="33"/>
        <v>2938645.9371327162</v>
      </c>
      <c r="EC397" s="90">
        <f t="shared" si="33"/>
        <v>3194028.7979506995</v>
      </c>
      <c r="ED397" s="90">
        <f t="shared" si="33"/>
        <v>3786877.6404092545</v>
      </c>
      <c r="EE397" s="90">
        <f t="shared" si="33"/>
        <v>3428312.3979140921</v>
      </c>
      <c r="EF397" s="90">
        <f t="shared" si="33"/>
        <v>2869813.9170764629</v>
      </c>
      <c r="EG397" s="90">
        <f t="shared" si="33"/>
        <v>3251340.0082624657</v>
      </c>
      <c r="EH397" s="90">
        <f t="shared" si="33"/>
        <v>3202656.0891384063</v>
      </c>
      <c r="EI397" s="90">
        <f t="shared" si="33"/>
        <v>3043442.1147840791</v>
      </c>
      <c r="EJ397" s="90">
        <f t="shared" si="33"/>
        <v>3088406.0386059745</v>
      </c>
      <c r="EK397" s="90">
        <f t="shared" si="33"/>
        <v>3679420.2856293032</v>
      </c>
      <c r="EL397" s="90">
        <f t="shared" si="33"/>
        <v>4092779.2714642314</v>
      </c>
      <c r="EM397" s="90">
        <f t="shared" si="33"/>
        <v>3488037.7279870161</v>
      </c>
      <c r="EN397" s="90">
        <f t="shared" si="33"/>
        <v>3126989.2734363442</v>
      </c>
      <c r="EO397" s="90">
        <f t="shared" si="33"/>
        <v>4491652.6470156331</v>
      </c>
      <c r="EP397" s="90">
        <f t="shared" si="33"/>
        <v>4127940.2162979939</v>
      </c>
      <c r="EQ397" s="90">
        <f t="shared" si="33"/>
        <v>3797449.6815841557</v>
      </c>
      <c r="ER397" s="90">
        <f t="shared" si="33"/>
        <v>3487171.8622306488</v>
      </c>
      <c r="ES397" s="90">
        <f t="shared" si="33"/>
        <v>4742994.7044431325</v>
      </c>
      <c r="ET397" s="90">
        <f t="shared" si="33"/>
        <v>4241797.1386340074</v>
      </c>
      <c r="EU397" s="90">
        <f t="shared" si="33"/>
        <v>4024847.7778749713</v>
      </c>
      <c r="EV397" s="90">
        <f t="shared" si="33"/>
        <v>3108765.7835359396</v>
      </c>
      <c r="EW397" s="90">
        <f t="shared" si="33"/>
        <v>3695307.8138260255</v>
      </c>
      <c r="EX397" s="90">
        <f t="shared" si="33"/>
        <v>4213255.8558606533</v>
      </c>
      <c r="EY397" s="90">
        <f t="shared" si="33"/>
        <v>3227367.6005212525</v>
      </c>
      <c r="EZ397" s="90">
        <f t="shared" si="33"/>
        <v>2674804.5114414394</v>
      </c>
      <c r="FA397" s="90">
        <f t="shared" si="33"/>
        <v>4017322.0320182736</v>
      </c>
      <c r="FB397" s="90">
        <f t="shared" si="33"/>
        <v>3899510.8693495961</v>
      </c>
      <c r="FC397" s="90">
        <f t="shared" si="33"/>
        <v>3318545.0995869432</v>
      </c>
      <c r="FD397" s="90">
        <f t="shared" si="33"/>
        <v>2755750.0871090363</v>
      </c>
      <c r="FE397" s="90">
        <f t="shared" si="33"/>
        <v>3749144.1150172129</v>
      </c>
      <c r="FF397" s="90">
        <v>0</v>
      </c>
    </row>
    <row r="398" spans="1:162" ht="30.75" customHeight="1" x14ac:dyDescent="0.25">
      <c r="A398" s="26" t="s">
        <v>446</v>
      </c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19"/>
      <c r="P398" s="19"/>
      <c r="Q398" s="19"/>
      <c r="R398" s="19"/>
      <c r="S398" s="19"/>
      <c r="T398" s="19"/>
      <c r="U398" s="21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 t="s">
        <v>54</v>
      </c>
      <c r="AY398" s="12" t="s">
        <v>54</v>
      </c>
      <c r="CX398" s="90">
        <v>30920.820055367578</v>
      </c>
      <c r="CY398" s="90">
        <v>81999</v>
      </c>
      <c r="CZ398" s="90">
        <v>40218.29092951418</v>
      </c>
      <c r="DA398" s="90">
        <v>45865</v>
      </c>
      <c r="DB398" s="90">
        <v>158433</v>
      </c>
      <c r="DC398" s="90">
        <v>51566.171643798763</v>
      </c>
      <c r="DD398" s="90">
        <v>89541.606936416196</v>
      </c>
      <c r="DE398" s="90">
        <v>71635.03470031546</v>
      </c>
      <c r="DF398" s="90">
        <v>72653.674462114112</v>
      </c>
      <c r="DG398" s="90">
        <v>114975</v>
      </c>
      <c r="DH398" s="90">
        <v>69794</v>
      </c>
      <c r="DI398" s="90">
        <v>101198</v>
      </c>
      <c r="DJ398" s="90">
        <v>62644</v>
      </c>
      <c r="DK398" s="90">
        <v>90741</v>
      </c>
      <c r="DL398" s="90">
        <v>105683.38009912315</v>
      </c>
      <c r="DM398" s="90">
        <v>76454.861946114441</v>
      </c>
      <c r="DN398" s="90">
        <v>45502</v>
      </c>
      <c r="DO398" s="90">
        <v>47487.01157407408</v>
      </c>
      <c r="DP398" s="90">
        <v>48175.059523809519</v>
      </c>
      <c r="DQ398" s="90">
        <v>57231.736043095007</v>
      </c>
      <c r="DR398" s="90">
        <v>46726.410600879331</v>
      </c>
      <c r="DS398" s="90">
        <v>70464</v>
      </c>
      <c r="DT398" s="90">
        <v>67056</v>
      </c>
      <c r="DU398" s="90">
        <v>142528.21953896814</v>
      </c>
      <c r="DV398" s="90">
        <v>45426</v>
      </c>
      <c r="DW398" s="90">
        <v>113443.68203883496</v>
      </c>
      <c r="DX398" s="90">
        <v>87514.579425113479</v>
      </c>
      <c r="DY398" s="90">
        <v>68344.279500682664</v>
      </c>
      <c r="DZ398" s="90">
        <v>79803.839809674857</v>
      </c>
      <c r="EA398" s="90">
        <v>130795</v>
      </c>
      <c r="EB398" s="90">
        <v>76477</v>
      </c>
      <c r="EC398" s="90">
        <v>57432</v>
      </c>
      <c r="ED398" s="90">
        <v>57710</v>
      </c>
      <c r="EE398" s="90">
        <v>111402</v>
      </c>
      <c r="EF398" s="90">
        <v>71815.533980582535</v>
      </c>
      <c r="EG398" s="90">
        <v>67210.224331320103</v>
      </c>
      <c r="EH398" s="90">
        <v>144785.76155268023</v>
      </c>
      <c r="EI398" s="90">
        <v>53191</v>
      </c>
      <c r="EJ398" s="90">
        <v>104806.65703720824</v>
      </c>
      <c r="EK398" s="90">
        <v>60378</v>
      </c>
      <c r="EL398" s="90">
        <v>71838.779399614432</v>
      </c>
      <c r="EM398" s="90">
        <v>47710.555555555562</v>
      </c>
      <c r="EN398" s="90">
        <v>85676.971473851037</v>
      </c>
      <c r="EO398" s="90">
        <v>44139</v>
      </c>
      <c r="EP398" s="90">
        <v>66505.853920515568</v>
      </c>
      <c r="EQ398" s="90">
        <v>37529.588342440802</v>
      </c>
      <c r="ER398" s="90">
        <v>40353</v>
      </c>
      <c r="ES398" s="90">
        <v>34702.47865853658</v>
      </c>
      <c r="ET398" s="90">
        <v>87208</v>
      </c>
      <c r="EU398" s="90">
        <v>45016</v>
      </c>
      <c r="EV398" s="90">
        <v>51257.522780525906</v>
      </c>
      <c r="EW398" s="90">
        <v>64943</v>
      </c>
      <c r="EX398" s="90">
        <v>44509.955678670362</v>
      </c>
      <c r="EY398" s="90">
        <v>96037</v>
      </c>
      <c r="EZ398" s="90">
        <v>101788.4273801251</v>
      </c>
      <c r="FA398" s="90">
        <v>68453.510176843512</v>
      </c>
      <c r="FB398" s="90">
        <v>95276.209245742095</v>
      </c>
      <c r="FC398" s="90">
        <v>32613</v>
      </c>
      <c r="FD398" s="90">
        <v>46606.972173913047</v>
      </c>
      <c r="FE398" s="90">
        <v>58930.453200213946</v>
      </c>
      <c r="FF398" s="90">
        <v>0</v>
      </c>
    </row>
    <row r="399" spans="1:162" ht="13.5" customHeight="1" x14ac:dyDescent="0.25">
      <c r="A399" s="26" t="s">
        <v>447</v>
      </c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19"/>
      <c r="P399" s="19"/>
      <c r="Q399" s="19"/>
      <c r="R399" s="19"/>
      <c r="S399" s="19"/>
      <c r="T399" s="19"/>
      <c r="U399" s="21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 t="s">
        <v>54</v>
      </c>
      <c r="AY399" s="12" t="s">
        <v>54</v>
      </c>
      <c r="CX399" s="90">
        <v>619248.49648458627</v>
      </c>
      <c r="CY399" s="90">
        <v>327357.81690140843</v>
      </c>
      <c r="CZ399" s="90">
        <v>325995.92687437759</v>
      </c>
      <c r="DA399" s="90">
        <v>556055.75037181994</v>
      </c>
      <c r="DB399" s="90">
        <v>728493.16096920636</v>
      </c>
      <c r="DC399" s="90">
        <v>445210.89926414611</v>
      </c>
      <c r="DD399" s="90">
        <v>369472.53167969803</v>
      </c>
      <c r="DE399" s="90">
        <v>604756.50818926294</v>
      </c>
      <c r="DF399" s="90">
        <v>722857.64582361176</v>
      </c>
      <c r="DG399" s="90">
        <v>339755.63002232142</v>
      </c>
      <c r="DH399" s="90">
        <v>508817.17490735836</v>
      </c>
      <c r="DI399" s="90">
        <v>688625.63726692041</v>
      </c>
      <c r="DJ399" s="90">
        <v>677368.19227015413</v>
      </c>
      <c r="DK399" s="90">
        <v>503989.17395944509</v>
      </c>
      <c r="DL399" s="90">
        <v>408241.48096364812</v>
      </c>
      <c r="DM399" s="90">
        <v>790873.39456347935</v>
      </c>
      <c r="DN399" s="90">
        <v>760990.66296256345</v>
      </c>
      <c r="DO399" s="90">
        <v>506044.93980633339</v>
      </c>
      <c r="DP399" s="90">
        <v>364968.38069116842</v>
      </c>
      <c r="DQ399" s="90">
        <v>609219.98856181663</v>
      </c>
      <c r="DR399" s="90">
        <v>541277.32962962962</v>
      </c>
      <c r="DS399" s="90">
        <v>388472.70526062936</v>
      </c>
      <c r="DT399" s="90">
        <v>400810.43340804527</v>
      </c>
      <c r="DU399" s="90">
        <v>447716.16909620992</v>
      </c>
      <c r="DV399" s="90">
        <v>645429.29304072296</v>
      </c>
      <c r="DW399" s="90">
        <v>487209.246787654</v>
      </c>
      <c r="DX399" s="90">
        <v>306524.36377208261</v>
      </c>
      <c r="DY399" s="90">
        <v>602573.96950240771</v>
      </c>
      <c r="DZ399" s="90">
        <v>687646.2418599464</v>
      </c>
      <c r="EA399" s="90">
        <v>408522.979460234</v>
      </c>
      <c r="EB399" s="90">
        <v>413820.2135669468</v>
      </c>
      <c r="EC399" s="90">
        <v>582911.49125008262</v>
      </c>
      <c r="ED399" s="90">
        <v>576134.05422919511</v>
      </c>
      <c r="EE399" s="90">
        <v>472669.90070170787</v>
      </c>
      <c r="EF399" s="90">
        <v>388652.7246616045</v>
      </c>
      <c r="EG399" s="90">
        <v>565278.92349397589</v>
      </c>
      <c r="EH399" s="90">
        <v>721067.55643016705</v>
      </c>
      <c r="EI399" s="90">
        <v>404049.53924401803</v>
      </c>
      <c r="EJ399" s="90">
        <v>424583.12849298352</v>
      </c>
      <c r="EK399" s="90">
        <v>468155.08998995228</v>
      </c>
      <c r="EL399" s="90">
        <v>700375.05093805119</v>
      </c>
      <c r="EM399" s="90">
        <v>443421.33745541022</v>
      </c>
      <c r="EN399" s="90">
        <v>421942.49011142063</v>
      </c>
      <c r="EO399" s="90">
        <v>711677.31912218546</v>
      </c>
      <c r="EP399" s="90">
        <v>710126.09118120093</v>
      </c>
      <c r="EQ399" s="90">
        <v>387001.71876288659</v>
      </c>
      <c r="ER399" s="90">
        <v>461104.2819429778</v>
      </c>
      <c r="ES399" s="90">
        <v>546617.3148369228</v>
      </c>
      <c r="ET399" s="90">
        <v>775266.59998469136</v>
      </c>
      <c r="EU399" s="90">
        <v>397599.43563228461</v>
      </c>
      <c r="EV399" s="90">
        <v>316393.81135472941</v>
      </c>
      <c r="EW399" s="90">
        <v>505626.3188554385</v>
      </c>
      <c r="EX399" s="90">
        <v>656516.9127657346</v>
      </c>
      <c r="EY399" s="90">
        <v>386692.6893765495</v>
      </c>
      <c r="EZ399" s="90">
        <v>434622.23400525854</v>
      </c>
      <c r="FA399" s="90">
        <v>545509.91909169336</v>
      </c>
      <c r="FB399" s="90">
        <v>845589.05315437098</v>
      </c>
      <c r="FC399" s="90">
        <v>466502.90013757389</v>
      </c>
      <c r="FD399" s="90">
        <v>456149.26572528883</v>
      </c>
      <c r="FE399" s="90">
        <v>644761.46255872934</v>
      </c>
      <c r="FF399" s="90">
        <v>0</v>
      </c>
    </row>
    <row r="400" spans="1:162" ht="13.5" customHeight="1" x14ac:dyDescent="0.25">
      <c r="A400" s="26" t="s">
        <v>448</v>
      </c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19"/>
      <c r="P400" s="19"/>
      <c r="Q400" s="19"/>
      <c r="R400" s="19"/>
      <c r="S400" s="19"/>
      <c r="T400" s="19"/>
      <c r="U400" s="21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 t="s">
        <v>54</v>
      </c>
      <c r="AY400" s="12" t="s">
        <v>54</v>
      </c>
      <c r="CX400" s="90">
        <v>298485.23239030025</v>
      </c>
      <c r="CY400" s="90">
        <v>274289.11351717135</v>
      </c>
      <c r="CZ400" s="90">
        <v>136434.2853315472</v>
      </c>
      <c r="DA400" s="90">
        <v>287614.49973142345</v>
      </c>
      <c r="DB400" s="90">
        <v>365698.55530022981</v>
      </c>
      <c r="DC400" s="90">
        <v>165981.39290142589</v>
      </c>
      <c r="DD400" s="90">
        <v>268274.42763997166</v>
      </c>
      <c r="DE400" s="90">
        <v>495793.50898203591</v>
      </c>
      <c r="DF400" s="90">
        <v>333807.66932270915</v>
      </c>
      <c r="DG400" s="90">
        <v>185745.44003390308</v>
      </c>
      <c r="DH400" s="90">
        <v>171173.12914251746</v>
      </c>
      <c r="DI400" s="90">
        <v>272963.01433506049</v>
      </c>
      <c r="DJ400" s="90">
        <v>314935.50515922433</v>
      </c>
      <c r="DK400" s="90">
        <v>313494.31457767432</v>
      </c>
      <c r="DL400" s="90">
        <v>234377.57154046997</v>
      </c>
      <c r="DM400" s="90">
        <v>307237.1394388153</v>
      </c>
      <c r="DN400" s="90">
        <v>319349.91379460023</v>
      </c>
      <c r="DO400" s="90">
        <v>351846.82274929865</v>
      </c>
      <c r="DP400" s="90">
        <v>267875.57031064737</v>
      </c>
      <c r="DQ400" s="90">
        <v>316502.31717791408</v>
      </c>
      <c r="DR400" s="90">
        <v>429982.71786310518</v>
      </c>
      <c r="DS400" s="90">
        <v>238806.67808219176</v>
      </c>
      <c r="DT400" s="90">
        <v>236903.5329676742</v>
      </c>
      <c r="DU400" s="90">
        <v>544830.88993128971</v>
      </c>
      <c r="DV400" s="90">
        <v>432377.10539586487</v>
      </c>
      <c r="DW400" s="90">
        <v>218113.76215455474</v>
      </c>
      <c r="DX400" s="90">
        <v>181282.91148871419</v>
      </c>
      <c r="DY400" s="90">
        <v>513430.71533568908</v>
      </c>
      <c r="DZ400" s="90">
        <v>388611.59611757315</v>
      </c>
      <c r="EA400" s="90">
        <v>251751.33202563095</v>
      </c>
      <c r="EB400" s="90">
        <v>332437.03600293898</v>
      </c>
      <c r="EC400" s="90">
        <v>497651.01922032057</v>
      </c>
      <c r="ED400" s="90">
        <v>350135.55682095501</v>
      </c>
      <c r="EE400" s="90">
        <v>178030.47798561151</v>
      </c>
      <c r="EF400" s="90">
        <v>260452.16679360243</v>
      </c>
      <c r="EG400" s="90">
        <v>454597.24899109598</v>
      </c>
      <c r="EH400" s="90">
        <v>428268.58151565993</v>
      </c>
      <c r="EI400" s="90">
        <v>321552.93209466932</v>
      </c>
      <c r="EJ400" s="90">
        <v>183326.15293225477</v>
      </c>
      <c r="EK400" s="90">
        <v>443531.97650180029</v>
      </c>
      <c r="EL400" s="90">
        <v>459698.91207419295</v>
      </c>
      <c r="EM400" s="90">
        <v>286978.02630124876</v>
      </c>
      <c r="EN400" s="90">
        <v>316164.61333617382</v>
      </c>
      <c r="EO400" s="90">
        <v>345452.72790890001</v>
      </c>
      <c r="EP400" s="90">
        <v>413282.50288235716</v>
      </c>
      <c r="EQ400" s="90">
        <v>371231.27892909152</v>
      </c>
      <c r="ER400" s="90">
        <v>267800.66734965675</v>
      </c>
      <c r="ES400" s="90">
        <v>354407.45370598376</v>
      </c>
      <c r="ET400" s="90">
        <v>539262.39642989961</v>
      </c>
      <c r="EU400" s="90">
        <v>340165.95184109436</v>
      </c>
      <c r="EV400" s="90">
        <v>297753.57924290834</v>
      </c>
      <c r="EW400" s="90">
        <v>436951.51001434156</v>
      </c>
      <c r="EX400" s="90">
        <v>477947.32893997442</v>
      </c>
      <c r="EY400" s="90">
        <v>285340.17321428569</v>
      </c>
      <c r="EZ400" s="90">
        <v>342063.55289708852</v>
      </c>
      <c r="FA400" s="90">
        <v>488981.17670163122</v>
      </c>
      <c r="FB400" s="90">
        <v>521426.69313043903</v>
      </c>
      <c r="FC400" s="90">
        <v>332925.04616477276</v>
      </c>
      <c r="FD400" s="90">
        <v>225444.85602559545</v>
      </c>
      <c r="FE400" s="90">
        <v>497072.47408237605</v>
      </c>
      <c r="FF400" s="90">
        <v>0</v>
      </c>
    </row>
    <row r="401" spans="1:162" ht="13.5" customHeight="1" x14ac:dyDescent="0.25">
      <c r="A401" s="26" t="s">
        <v>449</v>
      </c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19"/>
      <c r="P401" s="19"/>
      <c r="Q401" s="19"/>
      <c r="R401" s="19"/>
      <c r="S401" s="19"/>
      <c r="T401" s="19"/>
      <c r="U401" s="21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 t="s">
        <v>54</v>
      </c>
      <c r="AY401" s="12" t="s">
        <v>54</v>
      </c>
      <c r="CX401" s="90">
        <v>234086.2947224126</v>
      </c>
      <c r="CY401" s="90">
        <v>63112.976545842212</v>
      </c>
      <c r="CZ401" s="90">
        <v>133601.50785340313</v>
      </c>
      <c r="DA401" s="90">
        <v>101020.2505050505</v>
      </c>
      <c r="DB401" s="90">
        <v>273001.28326649655</v>
      </c>
      <c r="DC401" s="90">
        <v>62690.880733944956</v>
      </c>
      <c r="DD401" s="90">
        <v>135884.71571906353</v>
      </c>
      <c r="DE401" s="90">
        <v>111531.1144278607</v>
      </c>
      <c r="DF401" s="90">
        <v>309161.09642560262</v>
      </c>
      <c r="DG401" s="90">
        <v>115319.72271016311</v>
      </c>
      <c r="DH401" s="90">
        <v>245967.00217706821</v>
      </c>
      <c r="DI401" s="90">
        <v>99281.394912174437</v>
      </c>
      <c r="DJ401" s="90">
        <v>298257.64847328246</v>
      </c>
      <c r="DK401" s="90">
        <v>63574.273972602736</v>
      </c>
      <c r="DL401" s="90">
        <v>185119.85890909092</v>
      </c>
      <c r="DM401" s="90">
        <v>99157.483870967742</v>
      </c>
      <c r="DN401" s="90">
        <v>452988.86414253898</v>
      </c>
      <c r="DO401" s="90">
        <v>76392.563535911599</v>
      </c>
      <c r="DP401" s="90">
        <v>176314.8051948052</v>
      </c>
      <c r="DQ401" s="90">
        <v>139704.42585551331</v>
      </c>
      <c r="DR401" s="90">
        <v>182885.83617747441</v>
      </c>
      <c r="DS401" s="90">
        <v>125623.6427829699</v>
      </c>
      <c r="DT401" s="90">
        <v>125709.83925925927</v>
      </c>
      <c r="DU401" s="90">
        <v>116403.9572519084</v>
      </c>
      <c r="DV401" s="90">
        <v>280531.5298711441</v>
      </c>
      <c r="DW401" s="90">
        <v>55398.060781476124</v>
      </c>
      <c r="DX401" s="90">
        <v>147816.77265500795</v>
      </c>
      <c r="DY401" s="90">
        <v>98849.263217097861</v>
      </c>
      <c r="DZ401" s="90">
        <v>183182.13006824569</v>
      </c>
      <c r="EA401" s="90">
        <v>113607.09968186637</v>
      </c>
      <c r="EB401" s="90">
        <v>176822.99999999997</v>
      </c>
      <c r="EC401" s="90">
        <v>166417.86128625472</v>
      </c>
      <c r="ED401" s="90">
        <v>258607.84597612629</v>
      </c>
      <c r="EE401" s="90">
        <v>134388.54094076657</v>
      </c>
      <c r="EF401" s="90">
        <v>185403.21519838602</v>
      </c>
      <c r="EG401" s="90">
        <v>103515.17429577465</v>
      </c>
      <c r="EH401" s="90">
        <v>121252.47718631179</v>
      </c>
      <c r="EI401" s="90">
        <v>72335</v>
      </c>
      <c r="EJ401" s="90">
        <v>149839.29268292684</v>
      </c>
      <c r="EK401" s="90">
        <v>142170.07112375533</v>
      </c>
      <c r="EL401" s="90">
        <v>109087.22876602564</v>
      </c>
      <c r="EM401" s="90">
        <v>124468.49593495936</v>
      </c>
      <c r="EN401" s="90">
        <v>223573.29705505763</v>
      </c>
      <c r="EO401" s="90">
        <v>181727.6681564246</v>
      </c>
      <c r="EP401" s="90">
        <v>236005.53047498953</v>
      </c>
      <c r="EQ401" s="90">
        <v>118801.07403936271</v>
      </c>
      <c r="ER401" s="90">
        <v>158664.06253832002</v>
      </c>
      <c r="ES401" s="90">
        <v>168269.54671600368</v>
      </c>
      <c r="ET401" s="90">
        <v>422273.2408376963</v>
      </c>
      <c r="EU401" s="90">
        <v>148300</v>
      </c>
      <c r="EV401" s="90">
        <v>138908.48695652172</v>
      </c>
      <c r="EW401" s="90">
        <v>110303.34712230216</v>
      </c>
      <c r="EX401" s="90">
        <v>44301.074534161489</v>
      </c>
      <c r="EY401" s="90">
        <v>112779.03970452446</v>
      </c>
      <c r="EZ401" s="90">
        <v>135329.87317073171</v>
      </c>
      <c r="FA401" s="90">
        <v>108038.80243161094</v>
      </c>
      <c r="FB401" s="90">
        <v>120955.2542645639</v>
      </c>
      <c r="FC401" s="90">
        <v>93814.183652875887</v>
      </c>
      <c r="FD401" s="90">
        <v>107838.70038910506</v>
      </c>
      <c r="FE401" s="90">
        <v>91166.414762741653</v>
      </c>
      <c r="FF401" s="90">
        <v>0</v>
      </c>
    </row>
    <row r="402" spans="1:162" ht="13.5" customHeight="1" x14ac:dyDescent="0.25">
      <c r="A402" s="26" t="s">
        <v>450</v>
      </c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19"/>
      <c r="P402" s="19"/>
      <c r="Q402" s="19"/>
      <c r="R402" s="19"/>
      <c r="S402" s="19"/>
      <c r="T402" s="19"/>
      <c r="U402" s="21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 t="s">
        <v>54</v>
      </c>
      <c r="AY402" s="12" t="s">
        <v>54</v>
      </c>
      <c r="CX402" s="90"/>
      <c r="CY402" s="90"/>
      <c r="CZ402" s="90"/>
      <c r="DA402" s="90"/>
      <c r="DB402" s="90"/>
      <c r="DC402" s="90"/>
      <c r="DD402" s="90"/>
      <c r="DE402" s="90"/>
      <c r="DF402" s="90"/>
      <c r="DG402" s="90"/>
      <c r="DH402" s="90"/>
      <c r="DI402" s="90"/>
      <c r="DJ402" s="90"/>
      <c r="DK402" s="90"/>
      <c r="DL402" s="90"/>
      <c r="DM402" s="90"/>
      <c r="DN402" s="90"/>
      <c r="DO402" s="90"/>
      <c r="DP402" s="90"/>
      <c r="DQ402" s="90"/>
      <c r="DR402" s="90"/>
      <c r="DS402" s="90"/>
      <c r="DT402" s="90"/>
      <c r="DU402" s="90"/>
      <c r="DV402" s="90"/>
      <c r="DW402" s="90"/>
      <c r="DX402" s="90"/>
      <c r="DY402" s="90"/>
      <c r="DZ402" s="90"/>
      <c r="EA402" s="90"/>
      <c r="EB402" s="90"/>
      <c r="EC402" s="90"/>
      <c r="ED402" s="90"/>
      <c r="EE402" s="90"/>
      <c r="EF402" s="90"/>
      <c r="EG402" s="90"/>
      <c r="EH402" s="90"/>
      <c r="EI402" s="90"/>
      <c r="EJ402" s="90"/>
      <c r="EK402" s="90"/>
      <c r="EL402" s="90"/>
      <c r="EM402" s="90"/>
      <c r="EN402" s="90"/>
      <c r="EO402" s="90"/>
      <c r="EP402" s="90"/>
      <c r="EQ402" s="90"/>
      <c r="ER402" s="90"/>
      <c r="ES402" s="90"/>
      <c r="ET402" s="90"/>
      <c r="EU402" s="90"/>
      <c r="EV402" s="90"/>
      <c r="EW402" s="90"/>
      <c r="EX402" s="90"/>
      <c r="EY402" s="90"/>
      <c r="EZ402" s="90"/>
      <c r="FA402" s="90"/>
      <c r="FB402" s="90"/>
      <c r="FC402" s="90"/>
      <c r="FD402" s="90"/>
      <c r="FE402" s="90"/>
      <c r="FF402" s="90">
        <v>0</v>
      </c>
    </row>
    <row r="403" spans="1:162" ht="13.5" customHeight="1" x14ac:dyDescent="0.25">
      <c r="A403" s="26" t="s">
        <v>451</v>
      </c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19"/>
      <c r="P403" s="19"/>
      <c r="Q403" s="19"/>
      <c r="R403" s="19"/>
      <c r="S403" s="19"/>
      <c r="T403" s="19"/>
      <c r="U403" s="21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 t="s">
        <v>54</v>
      </c>
      <c r="AY403" s="12" t="s">
        <v>54</v>
      </c>
      <c r="CX403" s="90">
        <v>1067</v>
      </c>
      <c r="CY403" s="90">
        <v>8106.642201834863</v>
      </c>
      <c r="CZ403" s="90">
        <v>54599.213062098504</v>
      </c>
      <c r="DA403" s="90">
        <v>27462.368421052633</v>
      </c>
      <c r="DB403" s="90">
        <v>5712.0069726902966</v>
      </c>
      <c r="DC403" s="90">
        <v>1540.8482142857142</v>
      </c>
      <c r="DD403" s="90">
        <v>19790.575163398695</v>
      </c>
      <c r="DE403" s="90">
        <v>279.40714285714284</v>
      </c>
      <c r="DF403" s="90">
        <v>9465.9857328145263</v>
      </c>
      <c r="DG403" s="90">
        <v>8346.018207282912</v>
      </c>
      <c r="DH403" s="90">
        <v>2317.2093023255811</v>
      </c>
      <c r="DI403" s="90">
        <v>39215.827659574468</v>
      </c>
      <c r="DJ403" s="90">
        <v>11713.083032490975</v>
      </c>
      <c r="DK403" s="90">
        <v>18300.585585585588</v>
      </c>
      <c r="DL403" s="90">
        <v>19445.053251649388</v>
      </c>
      <c r="DM403" s="90">
        <v>51577.867383512545</v>
      </c>
      <c r="DN403" s="90">
        <v>24491.940993788823</v>
      </c>
      <c r="DO403" s="90">
        <v>5891.0917874396127</v>
      </c>
      <c r="DP403" s="90">
        <v>52689.593908629438</v>
      </c>
      <c r="DQ403" s="90">
        <v>25345.189411764706</v>
      </c>
      <c r="DR403" s="90">
        <v>24366.647482014389</v>
      </c>
      <c r="DS403" s="90">
        <v>24561.888168557536</v>
      </c>
      <c r="DT403" s="90">
        <v>1194.5376549094376</v>
      </c>
      <c r="DU403" s="90">
        <v>16219.107858243453</v>
      </c>
      <c r="DV403" s="90">
        <v>34065.802385008516</v>
      </c>
      <c r="DW403" s="90">
        <v>47178.923076923078</v>
      </c>
      <c r="DX403" s="90">
        <v>102724.80480480481</v>
      </c>
      <c r="DY403" s="90">
        <v>18279.370967741936</v>
      </c>
      <c r="DZ403" s="90">
        <v>28294.907713498626</v>
      </c>
      <c r="EA403" s="90">
        <v>28376.920353982303</v>
      </c>
      <c r="EB403" s="90">
        <v>29260.091515729262</v>
      </c>
      <c r="EC403" s="90">
        <v>1086.1886792452831</v>
      </c>
      <c r="ED403" s="90">
        <v>1120.4391217564869</v>
      </c>
      <c r="EE403" s="90">
        <v>13490.121951219513</v>
      </c>
      <c r="EF403" s="90">
        <v>7646.8671065032986</v>
      </c>
      <c r="EG403" s="90">
        <v>1299.3526220614826</v>
      </c>
      <c r="EH403" s="90">
        <v>11412.624958179993</v>
      </c>
      <c r="EI403" s="90">
        <v>46356.545454545456</v>
      </c>
      <c r="EJ403" s="90">
        <v>620.22245989304804</v>
      </c>
      <c r="EK403" s="90">
        <v>12221.343065693431</v>
      </c>
      <c r="EL403" s="90">
        <v>1348.240997229917</v>
      </c>
      <c r="EM403" s="90">
        <v>20483.327205882353</v>
      </c>
      <c r="EN403" s="90">
        <v>863.65591397849471</v>
      </c>
      <c r="EO403" s="90">
        <v>12292.063492063491</v>
      </c>
      <c r="EP403" s="90">
        <v>5287.8205128205136</v>
      </c>
      <c r="EQ403" s="90">
        <v>47435.927801724138</v>
      </c>
      <c r="ER403" s="90">
        <v>61276.380305602717</v>
      </c>
      <c r="ES403" s="90">
        <v>7061.4314980793852</v>
      </c>
      <c r="ET403" s="90">
        <v>16926.34347940173</v>
      </c>
      <c r="EU403" s="90">
        <v>6911.4065934065929</v>
      </c>
      <c r="EV403" s="90">
        <v>70115.0861878453</v>
      </c>
      <c r="EW403" s="90">
        <v>46055.163847780124</v>
      </c>
      <c r="EX403" s="90">
        <v>5936.8707085463848</v>
      </c>
      <c r="EY403" s="90">
        <v>18267.761634506245</v>
      </c>
      <c r="EZ403" s="90">
        <v>37433.912790697679</v>
      </c>
      <c r="FA403" s="90">
        <v>12054.114023591088</v>
      </c>
      <c r="FB403" s="90">
        <v>199.4701986754967</v>
      </c>
      <c r="FC403" s="90">
        <v>6853.9712918660289</v>
      </c>
      <c r="FD403" s="90">
        <v>39880.641509433961</v>
      </c>
      <c r="FE403" s="90">
        <v>628.37469586374698</v>
      </c>
      <c r="FF403" s="90">
        <v>0</v>
      </c>
    </row>
    <row r="404" spans="1:162" ht="13.5" customHeight="1" x14ac:dyDescent="0.25">
      <c r="A404" s="26" t="s">
        <v>452</v>
      </c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2"/>
      <c r="P404" s="22"/>
      <c r="Q404" s="22"/>
      <c r="R404" s="22"/>
      <c r="S404" s="22"/>
      <c r="T404" s="22"/>
      <c r="U404" s="21"/>
      <c r="V404" s="28"/>
      <c r="W404" s="28"/>
      <c r="X404" s="28"/>
      <c r="Y404" s="28"/>
      <c r="Z404" s="28"/>
      <c r="AA404" s="28"/>
      <c r="AB404" s="28"/>
      <c r="AC404" s="28"/>
      <c r="AD404" s="28"/>
      <c r="AE404" s="24"/>
      <c r="AF404" s="24"/>
      <c r="AG404" s="24"/>
      <c r="AH404" s="24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 t="s">
        <v>54</v>
      </c>
      <c r="AY404" s="12" t="s">
        <v>54</v>
      </c>
      <c r="CX404" s="90">
        <f>SUM(CX398:CX403)</f>
        <v>1183807.8436526665</v>
      </c>
      <c r="CY404" s="90">
        <f t="shared" ref="CY404:FE404" si="34">SUM(CY398:CY403)</f>
        <v>754865.54916625691</v>
      </c>
      <c r="CZ404" s="90">
        <f t="shared" si="34"/>
        <v>690849.2240509406</v>
      </c>
      <c r="DA404" s="90">
        <f t="shared" si="34"/>
        <v>1018017.8690293465</v>
      </c>
      <c r="DB404" s="90">
        <f t="shared" si="34"/>
        <v>1531338.0065086232</v>
      </c>
      <c r="DC404" s="90">
        <f t="shared" si="34"/>
        <v>726990.19275760138</v>
      </c>
      <c r="DD404" s="90">
        <f t="shared" si="34"/>
        <v>882963.85713854805</v>
      </c>
      <c r="DE404" s="90">
        <f t="shared" si="34"/>
        <v>1283995.573442332</v>
      </c>
      <c r="DF404" s="90">
        <f t="shared" si="34"/>
        <v>1447946.0717668522</v>
      </c>
      <c r="DG404" s="90">
        <f t="shared" si="34"/>
        <v>764141.81097367045</v>
      </c>
      <c r="DH404" s="90">
        <f t="shared" si="34"/>
        <v>998068.5155292697</v>
      </c>
      <c r="DI404" s="90">
        <f t="shared" si="34"/>
        <v>1201283.8741737299</v>
      </c>
      <c r="DJ404" s="90">
        <f t="shared" si="34"/>
        <v>1364918.4289351518</v>
      </c>
      <c r="DK404" s="90">
        <f t="shared" si="34"/>
        <v>990099.34809530783</v>
      </c>
      <c r="DL404" s="90">
        <f t="shared" si="34"/>
        <v>952867.34476398153</v>
      </c>
      <c r="DM404" s="90">
        <f t="shared" si="34"/>
        <v>1325300.7472028893</v>
      </c>
      <c r="DN404" s="90">
        <f t="shared" si="34"/>
        <v>1603323.3818934916</v>
      </c>
      <c r="DO404" s="90">
        <f t="shared" si="34"/>
        <v>987662.42945305735</v>
      </c>
      <c r="DP404" s="90">
        <f t="shared" si="34"/>
        <v>910023.40962905996</v>
      </c>
      <c r="DQ404" s="90">
        <f t="shared" si="34"/>
        <v>1148003.6570501036</v>
      </c>
      <c r="DR404" s="90">
        <f t="shared" si="34"/>
        <v>1225238.9417531029</v>
      </c>
      <c r="DS404" s="90">
        <f t="shared" si="34"/>
        <v>847928.91429434856</v>
      </c>
      <c r="DT404" s="90">
        <f t="shared" si="34"/>
        <v>831674.34328988823</v>
      </c>
      <c r="DU404" s="90">
        <f t="shared" si="34"/>
        <v>1267698.3436766197</v>
      </c>
      <c r="DV404" s="90">
        <f t="shared" si="34"/>
        <v>1437829.7306927403</v>
      </c>
      <c r="DW404" s="90">
        <f t="shared" si="34"/>
        <v>921343.67483944295</v>
      </c>
      <c r="DX404" s="90">
        <f t="shared" si="34"/>
        <v>825863.43214572303</v>
      </c>
      <c r="DY404" s="90">
        <f t="shared" si="34"/>
        <v>1301477.5985236191</v>
      </c>
      <c r="DZ404" s="90">
        <f t="shared" si="34"/>
        <v>1367538.715568939</v>
      </c>
      <c r="EA404" s="90">
        <f t="shared" si="34"/>
        <v>933053.33152171364</v>
      </c>
      <c r="EB404" s="90">
        <f t="shared" si="34"/>
        <v>1028817.3410856151</v>
      </c>
      <c r="EC404" s="90">
        <f t="shared" si="34"/>
        <v>1305498.5604359033</v>
      </c>
      <c r="ED404" s="90">
        <f t="shared" si="34"/>
        <v>1243707.896148033</v>
      </c>
      <c r="EE404" s="90">
        <f t="shared" si="34"/>
        <v>909981.04157930554</v>
      </c>
      <c r="EF404" s="90">
        <f t="shared" si="34"/>
        <v>913970.50774067885</v>
      </c>
      <c r="EG404" s="90">
        <f t="shared" si="34"/>
        <v>1191900.9237342281</v>
      </c>
      <c r="EH404" s="90">
        <f t="shared" si="34"/>
        <v>1426787.001642999</v>
      </c>
      <c r="EI404" s="90">
        <f t="shared" si="34"/>
        <v>897485.01679323276</v>
      </c>
      <c r="EJ404" s="90">
        <f t="shared" si="34"/>
        <v>863175.4536052664</v>
      </c>
      <c r="EK404" s="90">
        <f t="shared" si="34"/>
        <v>1126456.4806812014</v>
      </c>
      <c r="EL404" s="90">
        <f t="shared" si="34"/>
        <v>1342348.2121751143</v>
      </c>
      <c r="EM404" s="90">
        <f t="shared" si="34"/>
        <v>923061.74245305627</v>
      </c>
      <c r="EN404" s="90">
        <f t="shared" si="34"/>
        <v>1048221.0278904815</v>
      </c>
      <c r="EO404" s="90">
        <f t="shared" si="34"/>
        <v>1295288.7786795734</v>
      </c>
      <c r="EP404" s="90">
        <f t="shared" si="34"/>
        <v>1431207.7989718837</v>
      </c>
      <c r="EQ404" s="90">
        <f t="shared" si="34"/>
        <v>961999.58787550579</v>
      </c>
      <c r="ER404" s="90">
        <f t="shared" si="34"/>
        <v>989198.39213655726</v>
      </c>
      <c r="ES404" s="90">
        <f t="shared" si="34"/>
        <v>1111058.2254155262</v>
      </c>
      <c r="ET404" s="90">
        <f t="shared" si="34"/>
        <v>1840936.580731689</v>
      </c>
      <c r="EU404" s="90">
        <f t="shared" si="34"/>
        <v>937992.7940667856</v>
      </c>
      <c r="EV404" s="90">
        <f t="shared" si="34"/>
        <v>874428.48652253079</v>
      </c>
      <c r="EW404" s="90">
        <f t="shared" si="34"/>
        <v>1163879.3398398624</v>
      </c>
      <c r="EX404" s="90">
        <f t="shared" si="34"/>
        <v>1229212.1426270872</v>
      </c>
      <c r="EY404" s="90">
        <f t="shared" si="34"/>
        <v>899116.66392986593</v>
      </c>
      <c r="EZ404" s="90">
        <f t="shared" si="34"/>
        <v>1051238.0002439015</v>
      </c>
      <c r="FA404" s="90">
        <f t="shared" si="34"/>
        <v>1223037.5224253701</v>
      </c>
      <c r="FB404" s="90">
        <f t="shared" si="34"/>
        <v>1583446.6799937915</v>
      </c>
      <c r="FC404" s="90">
        <f t="shared" si="34"/>
        <v>932709.10124708863</v>
      </c>
      <c r="FD404" s="90">
        <f t="shared" si="34"/>
        <v>875920.43582333636</v>
      </c>
      <c r="FE404" s="90">
        <f t="shared" si="34"/>
        <v>1292559.1792999248</v>
      </c>
      <c r="FF404" s="90">
        <v>0</v>
      </c>
    </row>
    <row r="405" spans="1:162" ht="35.25" customHeight="1" x14ac:dyDescent="0.25">
      <c r="A405" s="26" t="s">
        <v>453</v>
      </c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19"/>
      <c r="P405" s="19"/>
      <c r="Q405" s="19"/>
      <c r="R405" s="19"/>
      <c r="S405" s="19"/>
      <c r="T405" s="19"/>
      <c r="U405" s="21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 t="s">
        <v>54</v>
      </c>
      <c r="AY405" s="12" t="s">
        <v>54</v>
      </c>
      <c r="CX405" s="90">
        <v>15652.930817610062</v>
      </c>
      <c r="CY405" s="90">
        <v>13540.30297219559</v>
      </c>
      <c r="CZ405" s="90">
        <v>14944.262417994378</v>
      </c>
      <c r="DA405" s="90">
        <v>12624.702087286529</v>
      </c>
      <c r="DB405" s="90">
        <v>17121.334532374101</v>
      </c>
      <c r="DC405" s="90">
        <v>16811.958204334365</v>
      </c>
      <c r="DD405" s="90">
        <v>35150.190316395019</v>
      </c>
      <c r="DE405" s="90">
        <v>9590.1849217638683</v>
      </c>
      <c r="DF405" s="90">
        <v>54437.664935064939</v>
      </c>
      <c r="DG405" s="90">
        <v>24666.768518518518</v>
      </c>
      <c r="DH405" s="90">
        <v>34520.231693989066</v>
      </c>
      <c r="DI405" s="90">
        <v>36325.978744603119</v>
      </c>
      <c r="DJ405" s="90">
        <v>31338.672951414068</v>
      </c>
      <c r="DK405" s="90">
        <v>94165.453707968685</v>
      </c>
      <c r="DL405" s="90">
        <v>36421.329058583506</v>
      </c>
      <c r="DM405" s="90">
        <v>23979.627376425855</v>
      </c>
      <c r="DN405" s="90">
        <v>21781.53892944039</v>
      </c>
      <c r="DO405" s="90">
        <v>17767.080617495711</v>
      </c>
      <c r="DP405" s="90">
        <v>15971.203071017275</v>
      </c>
      <c r="DQ405" s="90">
        <v>38308.297971918873</v>
      </c>
      <c r="DR405" s="90">
        <v>48957.517842981761</v>
      </c>
      <c r="DS405" s="90">
        <v>32659.237113402061</v>
      </c>
      <c r="DT405" s="90">
        <v>56494.912991656733</v>
      </c>
      <c r="DU405" s="90">
        <v>125068.80852378011</v>
      </c>
      <c r="DV405" s="90">
        <v>47511.497448979593</v>
      </c>
      <c r="DW405" s="90">
        <v>56536.556257901386</v>
      </c>
      <c r="DX405" s="90">
        <v>46922.165054069432</v>
      </c>
      <c r="DY405" s="90">
        <v>39224.411103302875</v>
      </c>
      <c r="DZ405" s="90">
        <v>30608.091224590975</v>
      </c>
      <c r="EA405" s="90">
        <v>27093.533546325878</v>
      </c>
      <c r="EB405" s="90">
        <v>30912.393648140405</v>
      </c>
      <c r="EC405" s="90">
        <v>154550.33689400164</v>
      </c>
      <c r="ED405" s="90">
        <v>21814.667440960126</v>
      </c>
      <c r="EE405" s="90">
        <v>28739.155789473683</v>
      </c>
      <c r="EF405" s="90">
        <v>26888.519793459553</v>
      </c>
      <c r="EG405" s="90">
        <v>34205.278350515458</v>
      </c>
      <c r="EH405" s="90">
        <v>42561.063604240284</v>
      </c>
      <c r="EI405" s="90">
        <v>94259.974115616918</v>
      </c>
      <c r="EJ405" s="90">
        <v>34969.514018691589</v>
      </c>
      <c r="EK405" s="90">
        <v>31329.165407854984</v>
      </c>
      <c r="EL405" s="90">
        <v>18374.349736379612</v>
      </c>
      <c r="EM405" s="90">
        <v>60425.248508946315</v>
      </c>
      <c r="EN405" s="90">
        <v>33609.624703087888</v>
      </c>
      <c r="EO405" s="90">
        <v>27610.57880967953</v>
      </c>
      <c r="EP405" s="90">
        <v>78691.012658227846</v>
      </c>
      <c r="EQ405" s="90">
        <v>24768.479357798165</v>
      </c>
      <c r="ER405" s="90">
        <v>65539.990629183405</v>
      </c>
      <c r="ES405" s="90">
        <v>55022.599999999991</v>
      </c>
      <c r="ET405" s="90">
        <v>22203.162264150946</v>
      </c>
      <c r="EU405" s="90">
        <v>21325.508940852818</v>
      </c>
      <c r="EV405" s="90">
        <v>28073.640914036998</v>
      </c>
      <c r="EW405" s="90">
        <v>35391.839401496261</v>
      </c>
      <c r="EX405" s="90">
        <v>43895.208615076379</v>
      </c>
      <c r="EY405" s="90">
        <v>44365.53472630959</v>
      </c>
      <c r="EZ405" s="90">
        <v>58788.535150645621</v>
      </c>
      <c r="FA405" s="90">
        <v>125306.83586206897</v>
      </c>
      <c r="FB405" s="90">
        <v>27930.722503857174</v>
      </c>
      <c r="FC405" s="90">
        <v>19717.601247872943</v>
      </c>
      <c r="FD405" s="90">
        <v>35084.760860900758</v>
      </c>
      <c r="FE405" s="90">
        <v>36256.272985537187</v>
      </c>
      <c r="FF405" s="90">
        <v>0</v>
      </c>
    </row>
    <row r="406" spans="1:162" ht="13.5" customHeight="1" x14ac:dyDescent="0.25">
      <c r="A406" s="26" t="s">
        <v>454</v>
      </c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19"/>
      <c r="P406" s="19"/>
      <c r="Q406" s="19"/>
      <c r="R406" s="19"/>
      <c r="S406" s="19"/>
      <c r="T406" s="19"/>
      <c r="U406" s="21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 t="s">
        <v>54</v>
      </c>
      <c r="AY406" s="12" t="s">
        <v>54</v>
      </c>
      <c r="CX406" s="90">
        <v>287434.33612704009</v>
      </c>
      <c r="CY406" s="90">
        <v>211588.73423782922</v>
      </c>
      <c r="CZ406" s="90">
        <v>615685.45712170878</v>
      </c>
      <c r="DA406" s="90">
        <v>176518.77682291667</v>
      </c>
      <c r="DB406" s="90">
        <v>298367.69487554906</v>
      </c>
      <c r="DC406" s="90">
        <v>199943.34648868252</v>
      </c>
      <c r="DD406" s="90">
        <v>481805.1792720877</v>
      </c>
      <c r="DE406" s="90">
        <v>246573.42416958045</v>
      </c>
      <c r="DF406" s="90">
        <v>204734.33640226629</v>
      </c>
      <c r="DG406" s="90">
        <v>252475.65877091271</v>
      </c>
      <c r="DH406" s="90">
        <v>497752.91126948077</v>
      </c>
      <c r="DI406" s="90">
        <v>346730.94227086182</v>
      </c>
      <c r="DJ406" s="90">
        <v>209185.96726403822</v>
      </c>
      <c r="DK406" s="90">
        <v>205668.92651296829</v>
      </c>
      <c r="DL406" s="90">
        <v>547648.58153580676</v>
      </c>
      <c r="DM406" s="90">
        <v>230244.37981968155</v>
      </c>
      <c r="DN406" s="90">
        <v>232188.10503946568</v>
      </c>
      <c r="DO406" s="90">
        <v>267467.72320399538</v>
      </c>
      <c r="DP406" s="90">
        <v>418899.33292402147</v>
      </c>
      <c r="DQ406" s="90">
        <v>256870.72822665269</v>
      </c>
      <c r="DR406" s="90">
        <v>236781.74599156118</v>
      </c>
      <c r="DS406" s="90">
        <v>264244.22850000003</v>
      </c>
      <c r="DT406" s="90">
        <v>423751.5145474138</v>
      </c>
      <c r="DU406" s="90">
        <v>341652.77574490331</v>
      </c>
      <c r="DV406" s="90">
        <v>257054.3487978327</v>
      </c>
      <c r="DW406" s="90">
        <v>177763.32428940569</v>
      </c>
      <c r="DX406" s="90">
        <v>222067.28325358854</v>
      </c>
      <c r="DY406" s="90">
        <v>141894.65865647187</v>
      </c>
      <c r="DZ406" s="90">
        <v>199110.687150838</v>
      </c>
      <c r="EA406" s="90">
        <v>141523.8433889602</v>
      </c>
      <c r="EB406" s="90">
        <v>177219.01125579342</v>
      </c>
      <c r="EC406" s="90">
        <v>307846.03448275861</v>
      </c>
      <c r="ED406" s="90">
        <v>308131.52278090402</v>
      </c>
      <c r="EE406" s="90">
        <v>210642.86473840917</v>
      </c>
      <c r="EF406" s="90">
        <v>243885.62789551503</v>
      </c>
      <c r="EG406" s="90">
        <v>175041.00219780218</v>
      </c>
      <c r="EH406" s="90">
        <v>302015.71206481277</v>
      </c>
      <c r="EI406" s="90">
        <v>267819.64416000003</v>
      </c>
      <c r="EJ406" s="90">
        <v>330201.34862385324</v>
      </c>
      <c r="EK406" s="90">
        <v>123193.05601497892</v>
      </c>
      <c r="EL406" s="90">
        <v>246922.59590750289</v>
      </c>
      <c r="EM406" s="90">
        <v>179840.6913209607</v>
      </c>
      <c r="EN406" s="90">
        <v>429850.60701182223</v>
      </c>
      <c r="EO406" s="90">
        <v>173713.77924362358</v>
      </c>
      <c r="EP406" s="90">
        <v>199154.33766233767</v>
      </c>
      <c r="EQ406" s="90">
        <v>117536.1248863292</v>
      </c>
      <c r="ER406" s="90">
        <v>368780.52746027318</v>
      </c>
      <c r="ES406" s="90">
        <v>317956.99283864087</v>
      </c>
      <c r="ET406" s="90">
        <v>215930.43668122269</v>
      </c>
      <c r="EU406" s="90">
        <v>233735.24564183835</v>
      </c>
      <c r="EV406" s="90">
        <v>548623.15950920247</v>
      </c>
      <c r="EW406" s="90">
        <v>317272.80926514295</v>
      </c>
      <c r="EX406" s="90">
        <v>217364.20865704774</v>
      </c>
      <c r="EY406" s="90">
        <v>136419.83385429191</v>
      </c>
      <c r="EZ406" s="90">
        <v>287499.49437559582</v>
      </c>
      <c r="FA406" s="90">
        <v>233808.94786605382</v>
      </c>
      <c r="FB406" s="90">
        <v>218300.68857996623</v>
      </c>
      <c r="FC406" s="90">
        <v>173192.58318098719</v>
      </c>
      <c r="FD406" s="90">
        <v>437034.01308840414</v>
      </c>
      <c r="FE406" s="90">
        <v>203609.56578947368</v>
      </c>
      <c r="FF406" s="90">
        <v>0</v>
      </c>
    </row>
    <row r="407" spans="1:162" ht="13.5" customHeight="1" x14ac:dyDescent="0.25">
      <c r="A407" s="26" t="s">
        <v>455</v>
      </c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19"/>
      <c r="P407" s="19"/>
      <c r="Q407" s="19"/>
      <c r="R407" s="19"/>
      <c r="S407" s="19"/>
      <c r="T407" s="19"/>
      <c r="U407" s="21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 t="s">
        <v>54</v>
      </c>
      <c r="AY407" s="12" t="s">
        <v>54</v>
      </c>
      <c r="CX407" s="90">
        <v>131142.04631125473</v>
      </c>
      <c r="CY407" s="90">
        <v>72716.524234693876</v>
      </c>
      <c r="CZ407" s="90">
        <v>86170.574953732255</v>
      </c>
      <c r="DA407" s="90">
        <v>308347.00310438493</v>
      </c>
      <c r="DB407" s="90">
        <v>141656.34836065574</v>
      </c>
      <c r="DC407" s="90">
        <v>112601.91666666666</v>
      </c>
      <c r="DD407" s="90">
        <v>144214.90926365796</v>
      </c>
      <c r="DE407" s="90">
        <v>240978.9649722341</v>
      </c>
      <c r="DF407" s="90">
        <v>176365.71205007826</v>
      </c>
      <c r="DG407" s="90">
        <v>104841.03043344605</v>
      </c>
      <c r="DH407" s="90">
        <v>189635.95721077654</v>
      </c>
      <c r="DI407" s="90">
        <v>182360.85332914573</v>
      </c>
      <c r="DJ407" s="90">
        <v>140243.26491340602</v>
      </c>
      <c r="DK407" s="90">
        <v>246154.46626065773</v>
      </c>
      <c r="DL407" s="90">
        <v>199473.69751728472</v>
      </c>
      <c r="DM407" s="90">
        <v>224519.24042367961</v>
      </c>
      <c r="DN407" s="90">
        <v>209676.79242847924</v>
      </c>
      <c r="DO407" s="90">
        <v>112579.87704455726</v>
      </c>
      <c r="DP407" s="90">
        <v>272145.12603613181</v>
      </c>
      <c r="DQ407" s="90">
        <v>242556.36816362827</v>
      </c>
      <c r="DR407" s="90">
        <v>198974.11091234346</v>
      </c>
      <c r="DS407" s="90">
        <v>209032.94125127161</v>
      </c>
      <c r="DT407" s="90">
        <v>303553.80000000005</v>
      </c>
      <c r="DU407" s="90">
        <v>303746.95480386587</v>
      </c>
      <c r="DV407" s="90">
        <v>221924.88238736102</v>
      </c>
      <c r="DW407" s="90">
        <v>194446.07200616095</v>
      </c>
      <c r="DX407" s="90">
        <v>228400.53089205138</v>
      </c>
      <c r="DY407" s="90">
        <v>300455.26257803891</v>
      </c>
      <c r="DZ407" s="90">
        <v>327969.52949605923</v>
      </c>
      <c r="EA407" s="90">
        <v>219939.68930481284</v>
      </c>
      <c r="EB407" s="90">
        <v>336434.10388945753</v>
      </c>
      <c r="EC407" s="90">
        <v>305865.57954150747</v>
      </c>
      <c r="ED407" s="90">
        <v>234406.11677715453</v>
      </c>
      <c r="EE407" s="90">
        <v>221061.71709159584</v>
      </c>
      <c r="EF407" s="90">
        <v>340168.8710841086</v>
      </c>
      <c r="EG407" s="90">
        <v>323777.59260661114</v>
      </c>
      <c r="EH407" s="90">
        <v>238577.1076262084</v>
      </c>
      <c r="EI407" s="90">
        <v>241129.55778894472</v>
      </c>
      <c r="EJ407" s="90">
        <v>240634.55191673015</v>
      </c>
      <c r="EK407" s="90">
        <v>425303.22792958486</v>
      </c>
      <c r="EL407" s="90">
        <v>186300.04276029897</v>
      </c>
      <c r="EM407" s="90">
        <v>145214.32008313847</v>
      </c>
      <c r="EN407" s="90">
        <v>317783.54071131971</v>
      </c>
      <c r="EO407" s="90">
        <v>349151.34755362739</v>
      </c>
      <c r="EP407" s="90">
        <v>250009.88330942133</v>
      </c>
      <c r="EQ407" s="90">
        <v>269658.58442186745</v>
      </c>
      <c r="ER407" s="90">
        <v>716007.74164418911</v>
      </c>
      <c r="ES407" s="90">
        <v>217556.4275362319</v>
      </c>
      <c r="ET407" s="90">
        <v>346779.16280608869</v>
      </c>
      <c r="EU407" s="90">
        <v>375815.49681884144</v>
      </c>
      <c r="EV407" s="90">
        <v>363924.06717726309</v>
      </c>
      <c r="EW407" s="90">
        <v>248510.70515122221</v>
      </c>
      <c r="EX407" s="90">
        <v>277643.62676481233</v>
      </c>
      <c r="EY407" s="90">
        <v>284827.52237710933</v>
      </c>
      <c r="EZ407" s="90">
        <v>522788.87082853855</v>
      </c>
      <c r="FA407" s="90">
        <v>251983.71875410696</v>
      </c>
      <c r="FB407" s="90">
        <v>305103.72652757081</v>
      </c>
      <c r="FC407" s="90">
        <v>321223.06943830161</v>
      </c>
      <c r="FD407" s="90">
        <v>392682.79814794404</v>
      </c>
      <c r="FE407" s="90">
        <v>503840.98087818699</v>
      </c>
      <c r="FF407" s="90">
        <v>0</v>
      </c>
    </row>
    <row r="408" spans="1:162" ht="13.5" customHeight="1" x14ac:dyDescent="0.25">
      <c r="A408" s="26" t="s">
        <v>456</v>
      </c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19"/>
      <c r="P408" s="19"/>
      <c r="Q408" s="19"/>
      <c r="R408" s="19"/>
      <c r="S408" s="19"/>
      <c r="T408" s="19"/>
      <c r="U408" s="21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 t="s">
        <v>54</v>
      </c>
      <c r="AY408" s="12" t="s">
        <v>54</v>
      </c>
      <c r="CX408" s="90">
        <v>80330.018452803401</v>
      </c>
      <c r="CY408" s="90">
        <v>67105.142716535425</v>
      </c>
      <c r="CZ408" s="90">
        <v>116785.68970013037</v>
      </c>
      <c r="DA408" s="90">
        <v>100715.80559646539</v>
      </c>
      <c r="DB408" s="90">
        <v>182776.34195583596</v>
      </c>
      <c r="DC408" s="90">
        <v>80637.940959409592</v>
      </c>
      <c r="DD408" s="90">
        <v>95969.922330097092</v>
      </c>
      <c r="DE408" s="90">
        <v>141973.32524271845</v>
      </c>
      <c r="DF408" s="90">
        <v>260253.79892650704</v>
      </c>
      <c r="DG408" s="90">
        <v>168878.07817337461</v>
      </c>
      <c r="DH408" s="90">
        <v>212942.54775059197</v>
      </c>
      <c r="DI408" s="90">
        <v>169683.29508196723</v>
      </c>
      <c r="DJ408" s="90">
        <v>421198.33333333331</v>
      </c>
      <c r="DK408" s="90">
        <v>177755.22388059701</v>
      </c>
      <c r="DL408" s="90">
        <v>412362.63605671842</v>
      </c>
      <c r="DM408" s="90">
        <v>244921.70539798719</v>
      </c>
      <c r="DN408" s="90">
        <v>391606.80716318783</v>
      </c>
      <c r="DO408" s="90">
        <v>163618.95306859206</v>
      </c>
      <c r="DP408" s="90">
        <v>446924.27494861837</v>
      </c>
      <c r="DQ408" s="90">
        <v>252108.79218472471</v>
      </c>
      <c r="DR408" s="90">
        <v>561343.50867052027</v>
      </c>
      <c r="DS408" s="90">
        <v>183975.96106705119</v>
      </c>
      <c r="DT408" s="90">
        <v>421426.56642636459</v>
      </c>
      <c r="DU408" s="90">
        <v>293346.1292360712</v>
      </c>
      <c r="DV408" s="90">
        <v>419283.85550660797</v>
      </c>
      <c r="DW408" s="90">
        <v>276450.37387193815</v>
      </c>
      <c r="DX408" s="90">
        <v>509734.16754576482</v>
      </c>
      <c r="DY408" s="90">
        <v>206253.1113730112</v>
      </c>
      <c r="DZ408" s="90">
        <v>677034.02389767754</v>
      </c>
      <c r="EA408" s="90">
        <v>265970.37652173912</v>
      </c>
      <c r="EB408" s="90">
        <v>391608.48147174774</v>
      </c>
      <c r="EC408" s="90">
        <v>225353.50884001722</v>
      </c>
      <c r="ED408" s="90">
        <v>448358.9561586639</v>
      </c>
      <c r="EE408" s="90">
        <v>214838.39698492462</v>
      </c>
      <c r="EF408" s="90">
        <v>437810.05603448272</v>
      </c>
      <c r="EG408" s="90">
        <v>205093.74840255591</v>
      </c>
      <c r="EH408" s="90">
        <v>589252.11959361401</v>
      </c>
      <c r="EI408" s="90">
        <v>191440.3916083916</v>
      </c>
      <c r="EJ408" s="90">
        <v>451122.71365509124</v>
      </c>
      <c r="EK408" s="90">
        <v>266102.23848625488</v>
      </c>
      <c r="EL408" s="90">
        <v>459189.15587244998</v>
      </c>
      <c r="EM408" s="90">
        <v>219610.27753479127</v>
      </c>
      <c r="EN408" s="90">
        <v>519799.22282263194</v>
      </c>
      <c r="EO408" s="90">
        <v>320570.26148409897</v>
      </c>
      <c r="EP408" s="90">
        <v>717146.04720645351</v>
      </c>
      <c r="EQ408" s="90">
        <v>228543.06568025984</v>
      </c>
      <c r="ER408" s="90">
        <v>337262.83183648187</v>
      </c>
      <c r="ES408" s="90">
        <v>255276.79531307213</v>
      </c>
      <c r="ET408" s="90">
        <v>721790.41045825137</v>
      </c>
      <c r="EU408" s="90">
        <v>129221.64537881794</v>
      </c>
      <c r="EV408" s="90">
        <v>312492.07121661719</v>
      </c>
      <c r="EW408" s="90">
        <v>248162.50606909432</v>
      </c>
      <c r="EX408" s="90">
        <v>708814.24021234235</v>
      </c>
      <c r="EY408" s="90">
        <v>195387.81126951802</v>
      </c>
      <c r="EZ408" s="90">
        <v>422912.68919836957</v>
      </c>
      <c r="FA408" s="90">
        <v>188924.05109150024</v>
      </c>
      <c r="FB408" s="90">
        <v>787245.26164874551</v>
      </c>
      <c r="FC408" s="90">
        <v>213143.08857336038</v>
      </c>
      <c r="FD408" s="90">
        <v>320144.27447023208</v>
      </c>
      <c r="FE408" s="90">
        <v>256780.64741907263</v>
      </c>
      <c r="FF408" s="90">
        <v>0</v>
      </c>
    </row>
    <row r="409" spans="1:162" ht="13.5" customHeight="1" x14ac:dyDescent="0.25">
      <c r="A409" s="26" t="s">
        <v>457</v>
      </c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19"/>
      <c r="P409" s="19"/>
      <c r="Q409" s="19"/>
      <c r="R409" s="19"/>
      <c r="S409" s="19"/>
      <c r="T409" s="19"/>
      <c r="U409" s="21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 t="s">
        <v>54</v>
      </c>
      <c r="AY409" s="12" t="s">
        <v>54</v>
      </c>
      <c r="CX409" s="90"/>
      <c r="CY409" s="90"/>
      <c r="CZ409" s="90"/>
      <c r="DA409" s="90"/>
      <c r="DB409" s="90"/>
      <c r="DC409" s="90"/>
      <c r="DD409" s="90"/>
      <c r="DE409" s="90"/>
      <c r="DF409" s="90"/>
      <c r="DG409" s="90"/>
      <c r="DH409" s="90"/>
      <c r="DI409" s="90"/>
      <c r="DJ409" s="90"/>
      <c r="DK409" s="90"/>
      <c r="DL409" s="90"/>
      <c r="DM409" s="90"/>
      <c r="DN409" s="90"/>
      <c r="DO409" s="90"/>
      <c r="DP409" s="90"/>
      <c r="DQ409" s="90"/>
      <c r="DR409" s="90"/>
      <c r="DS409" s="90"/>
      <c r="DT409" s="90"/>
      <c r="DU409" s="90"/>
      <c r="DV409" s="90"/>
      <c r="DW409" s="90"/>
      <c r="DX409" s="90"/>
      <c r="DY409" s="90"/>
      <c r="DZ409" s="90"/>
      <c r="EA409" s="90"/>
      <c r="EB409" s="90"/>
      <c r="EC409" s="90"/>
      <c r="ED409" s="90"/>
      <c r="EE409" s="90"/>
      <c r="EF409" s="90"/>
      <c r="EG409" s="90"/>
      <c r="EH409" s="90"/>
      <c r="EI409" s="90"/>
      <c r="EJ409" s="90"/>
      <c r="EK409" s="90"/>
      <c r="EL409" s="90"/>
      <c r="EM409" s="90"/>
      <c r="EN409" s="90"/>
      <c r="EO409" s="90"/>
      <c r="EP409" s="90"/>
      <c r="EQ409" s="90"/>
      <c r="ER409" s="90"/>
      <c r="ES409" s="90"/>
      <c r="ET409" s="90"/>
      <c r="EU409" s="90"/>
      <c r="EV409" s="90"/>
      <c r="EW409" s="90"/>
      <c r="EX409" s="90"/>
      <c r="EY409" s="90"/>
      <c r="EZ409" s="90"/>
      <c r="FA409" s="90"/>
      <c r="FB409" s="90"/>
      <c r="FC409" s="90"/>
      <c r="FD409" s="90"/>
      <c r="FE409" s="90"/>
      <c r="FF409" s="90">
        <v>0</v>
      </c>
    </row>
    <row r="410" spans="1:162" ht="13.5" customHeight="1" x14ac:dyDescent="0.25">
      <c r="A410" s="26" t="s">
        <v>458</v>
      </c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19"/>
      <c r="P410" s="19"/>
      <c r="Q410" s="19"/>
      <c r="R410" s="19"/>
      <c r="S410" s="19"/>
      <c r="T410" s="19"/>
      <c r="U410" s="21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 t="s">
        <v>54</v>
      </c>
      <c r="AY410" s="12" t="s">
        <v>54</v>
      </c>
      <c r="CX410" s="90"/>
      <c r="CY410" s="90"/>
      <c r="CZ410" s="90"/>
      <c r="DA410" s="90"/>
      <c r="DB410" s="90"/>
      <c r="DC410" s="90"/>
      <c r="DD410" s="90"/>
      <c r="DE410" s="90"/>
      <c r="DF410" s="90"/>
      <c r="DG410" s="90"/>
      <c r="DH410" s="90"/>
      <c r="DI410" s="90"/>
      <c r="DJ410" s="90"/>
      <c r="DK410" s="90"/>
      <c r="DL410" s="90"/>
      <c r="DM410" s="90"/>
      <c r="DN410" s="90"/>
      <c r="DO410" s="90"/>
      <c r="DP410" s="90"/>
      <c r="DQ410" s="90"/>
      <c r="DR410" s="90"/>
      <c r="DS410" s="90"/>
      <c r="DT410" s="90"/>
      <c r="DU410" s="90"/>
      <c r="DV410" s="90"/>
      <c r="DW410" s="90"/>
      <c r="DX410" s="90"/>
      <c r="DY410" s="90"/>
      <c r="DZ410" s="90"/>
      <c r="EA410" s="90"/>
      <c r="EB410" s="90"/>
      <c r="EC410" s="90"/>
      <c r="ED410" s="90"/>
      <c r="EE410" s="90"/>
      <c r="EF410" s="90"/>
      <c r="EG410" s="90"/>
      <c r="EH410" s="90"/>
      <c r="EI410" s="90"/>
      <c r="EJ410" s="90"/>
      <c r="EK410" s="90"/>
      <c r="EL410" s="90"/>
      <c r="EM410" s="90"/>
      <c r="EN410" s="90"/>
      <c r="EO410" s="90"/>
      <c r="EP410" s="90"/>
      <c r="EQ410" s="90"/>
      <c r="ER410" s="90"/>
      <c r="ES410" s="90"/>
      <c r="ET410" s="90"/>
      <c r="EU410" s="90"/>
      <c r="EV410" s="90"/>
      <c r="EW410" s="90"/>
      <c r="EX410" s="90"/>
      <c r="EY410" s="90"/>
      <c r="EZ410" s="90"/>
      <c r="FA410" s="90"/>
      <c r="FB410" s="90"/>
      <c r="FC410" s="90"/>
      <c r="FD410" s="90"/>
      <c r="FE410" s="90"/>
      <c r="FF410" s="90">
        <v>0</v>
      </c>
    </row>
    <row r="411" spans="1:162" ht="13.5" customHeight="1" x14ac:dyDescent="0.25">
      <c r="A411" s="26" t="s">
        <v>459</v>
      </c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2"/>
      <c r="P411" s="22"/>
      <c r="Q411" s="22"/>
      <c r="R411" s="22"/>
      <c r="S411" s="22"/>
      <c r="T411" s="22"/>
      <c r="U411" s="21"/>
      <c r="V411" s="28"/>
      <c r="W411" s="28"/>
      <c r="X411" s="28"/>
      <c r="Y411" s="28"/>
      <c r="Z411" s="28"/>
      <c r="AA411" s="28"/>
      <c r="AB411" s="28"/>
      <c r="AC411" s="28"/>
      <c r="AD411" s="28"/>
      <c r="AE411" s="24"/>
      <c r="AF411" s="24"/>
      <c r="AG411" s="24"/>
      <c r="AH411" s="24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 t="s">
        <v>54</v>
      </c>
      <c r="AY411" s="12" t="s">
        <v>54</v>
      </c>
      <c r="CX411" s="90">
        <f>SUM(CX405:CX410)</f>
        <v>514559.33170870831</v>
      </c>
      <c r="CY411" s="90">
        <f t="shared" ref="CY411:FE411" si="35">SUM(CY405:CY410)</f>
        <v>364950.70416125411</v>
      </c>
      <c r="CZ411" s="90">
        <f t="shared" si="35"/>
        <v>833585.98419356579</v>
      </c>
      <c r="DA411" s="90">
        <f t="shared" si="35"/>
        <v>598206.28761105356</v>
      </c>
      <c r="DB411" s="90">
        <f t="shared" si="35"/>
        <v>639921.71972441487</v>
      </c>
      <c r="DC411" s="90">
        <f t="shared" si="35"/>
        <v>409995.16231909313</v>
      </c>
      <c r="DD411" s="90">
        <f t="shared" si="35"/>
        <v>757140.20118223771</v>
      </c>
      <c r="DE411" s="90">
        <f t="shared" si="35"/>
        <v>639115.89930629684</v>
      </c>
      <c r="DF411" s="90">
        <f t="shared" si="35"/>
        <v>695791.51231391646</v>
      </c>
      <c r="DG411" s="90">
        <f t="shared" si="35"/>
        <v>550861.53589625191</v>
      </c>
      <c r="DH411" s="90">
        <f t="shared" si="35"/>
        <v>934851.64792483835</v>
      </c>
      <c r="DI411" s="90">
        <f t="shared" si="35"/>
        <v>735101.06942657789</v>
      </c>
      <c r="DJ411" s="90">
        <f t="shared" si="35"/>
        <v>801966.23846219154</v>
      </c>
      <c r="DK411" s="90">
        <f t="shared" si="35"/>
        <v>723744.07036219176</v>
      </c>
      <c r="DL411" s="90">
        <f t="shared" si="35"/>
        <v>1195906.2441683933</v>
      </c>
      <c r="DM411" s="90">
        <f t="shared" si="35"/>
        <v>723664.95301777415</v>
      </c>
      <c r="DN411" s="90">
        <f t="shared" si="35"/>
        <v>855253.24356057309</v>
      </c>
      <c r="DO411" s="90">
        <f t="shared" si="35"/>
        <v>561433.63393464033</v>
      </c>
      <c r="DP411" s="90">
        <f t="shared" si="35"/>
        <v>1153939.9369797888</v>
      </c>
      <c r="DQ411" s="90">
        <f t="shared" si="35"/>
        <v>789844.18654692452</v>
      </c>
      <c r="DR411" s="90">
        <f t="shared" si="35"/>
        <v>1046056.8834174067</v>
      </c>
      <c r="DS411" s="90">
        <f t="shared" si="35"/>
        <v>689912.36793172488</v>
      </c>
      <c r="DT411" s="90">
        <f t="shared" si="35"/>
        <v>1205226.7939654351</v>
      </c>
      <c r="DU411" s="90">
        <f t="shared" si="35"/>
        <v>1063814.6683086206</v>
      </c>
      <c r="DV411" s="90">
        <f t="shared" si="35"/>
        <v>945774.58414078131</v>
      </c>
      <c r="DW411" s="90">
        <f t="shared" si="35"/>
        <v>705196.32642540615</v>
      </c>
      <c r="DX411" s="90">
        <f t="shared" si="35"/>
        <v>1007124.1467454742</v>
      </c>
      <c r="DY411" s="90">
        <f t="shared" si="35"/>
        <v>687827.44371082494</v>
      </c>
      <c r="DZ411" s="90">
        <f t="shared" si="35"/>
        <v>1234722.3317691656</v>
      </c>
      <c r="EA411" s="90">
        <f t="shared" si="35"/>
        <v>654527.44276183797</v>
      </c>
      <c r="EB411" s="90">
        <f t="shared" si="35"/>
        <v>936173.99026513903</v>
      </c>
      <c r="EC411" s="90">
        <f t="shared" si="35"/>
        <v>993615.45975828497</v>
      </c>
      <c r="ED411" s="90">
        <f t="shared" si="35"/>
        <v>1012711.2631576825</v>
      </c>
      <c r="EE411" s="90">
        <f t="shared" si="35"/>
        <v>675282.13460440328</v>
      </c>
      <c r="EF411" s="90">
        <f t="shared" si="35"/>
        <v>1048753.0748075659</v>
      </c>
      <c r="EG411" s="90">
        <f t="shared" si="35"/>
        <v>738117.62155748473</v>
      </c>
      <c r="EH411" s="90">
        <f t="shared" si="35"/>
        <v>1172406.0028888755</v>
      </c>
      <c r="EI411" s="90">
        <f t="shared" si="35"/>
        <v>794649.56767295324</v>
      </c>
      <c r="EJ411" s="90">
        <f t="shared" si="35"/>
        <v>1056928.1282143663</v>
      </c>
      <c r="EK411" s="90">
        <f t="shared" si="35"/>
        <v>845927.68783867359</v>
      </c>
      <c r="EL411" s="90">
        <f t="shared" si="35"/>
        <v>910786.14427663141</v>
      </c>
      <c r="EM411" s="90">
        <f t="shared" si="35"/>
        <v>605090.53744783672</v>
      </c>
      <c r="EN411" s="90">
        <f t="shared" si="35"/>
        <v>1301042.9952488618</v>
      </c>
      <c r="EO411" s="90">
        <f t="shared" si="35"/>
        <v>871045.96709102939</v>
      </c>
      <c r="EP411" s="90">
        <f t="shared" si="35"/>
        <v>1245001.2808364404</v>
      </c>
      <c r="EQ411" s="90">
        <f t="shared" si="35"/>
        <v>640506.25434625463</v>
      </c>
      <c r="ER411" s="90">
        <f t="shared" si="35"/>
        <v>1487591.0915701275</v>
      </c>
      <c r="ES411" s="90">
        <f t="shared" si="35"/>
        <v>845812.81568794488</v>
      </c>
      <c r="ET411" s="90">
        <f t="shared" si="35"/>
        <v>1306703.1722097136</v>
      </c>
      <c r="EU411" s="90">
        <f t="shared" si="35"/>
        <v>760097.89678035059</v>
      </c>
      <c r="EV411" s="90">
        <f t="shared" si="35"/>
        <v>1253112.9388171197</v>
      </c>
      <c r="EW411" s="90">
        <f t="shared" si="35"/>
        <v>849337.8598869557</v>
      </c>
      <c r="EX411" s="90">
        <f t="shared" si="35"/>
        <v>1247717.2842492787</v>
      </c>
      <c r="EY411" s="90">
        <f t="shared" si="35"/>
        <v>661000.70222722879</v>
      </c>
      <c r="EZ411" s="90">
        <f t="shared" si="35"/>
        <v>1291989.5895531496</v>
      </c>
      <c r="FA411" s="90">
        <f t="shared" si="35"/>
        <v>800023.55357372994</v>
      </c>
      <c r="FB411" s="90">
        <f t="shared" si="35"/>
        <v>1338580.3992601396</v>
      </c>
      <c r="FC411" s="90">
        <f t="shared" si="35"/>
        <v>727276.34244052216</v>
      </c>
      <c r="FD411" s="90">
        <f t="shared" si="35"/>
        <v>1184945.8465674808</v>
      </c>
      <c r="FE411" s="90">
        <f t="shared" si="35"/>
        <v>1000487.4670722706</v>
      </c>
      <c r="FF411" s="90">
        <v>0</v>
      </c>
    </row>
    <row r="412" spans="1:162" ht="50.25" customHeight="1" x14ac:dyDescent="0.25">
      <c r="A412" s="1" t="s">
        <v>460</v>
      </c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21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 t="s">
        <v>54</v>
      </c>
      <c r="AY412" s="12" t="s">
        <v>54</v>
      </c>
      <c r="CX412" s="90">
        <v>81681.425523857615</v>
      </c>
      <c r="CY412" s="90">
        <v>101203.60288808664</v>
      </c>
      <c r="CZ412" s="90">
        <v>104233.17548693587</v>
      </c>
      <c r="DA412" s="90">
        <v>141919.84446710863</v>
      </c>
      <c r="DB412" s="90">
        <v>107363.52889280987</v>
      </c>
      <c r="DC412" s="90">
        <v>87651.748182665426</v>
      </c>
      <c r="DD412" s="90">
        <v>169690.4972663369</v>
      </c>
      <c r="DE412" s="90">
        <v>185919.56662505202</v>
      </c>
      <c r="DF412" s="90">
        <v>138222.93386093838</v>
      </c>
      <c r="DG412" s="90">
        <v>71999.744821374959</v>
      </c>
      <c r="DH412" s="90">
        <v>109765.10472479298</v>
      </c>
      <c r="DI412" s="90">
        <v>78760.45291479821</v>
      </c>
      <c r="DJ412" s="90">
        <v>91566.841259336288</v>
      </c>
      <c r="DK412" s="90">
        <v>140398.37330183107</v>
      </c>
      <c r="DL412" s="90">
        <v>165607.44156150488</v>
      </c>
      <c r="DM412" s="90">
        <v>193304.48978262639</v>
      </c>
      <c r="DN412" s="90">
        <v>80095.277006254633</v>
      </c>
      <c r="DO412" s="90">
        <v>124390.41672240803</v>
      </c>
      <c r="DP412" s="90">
        <v>108593.24408014571</v>
      </c>
      <c r="DQ412" s="90">
        <v>121516.07771517389</v>
      </c>
      <c r="DR412" s="90">
        <v>85256.021831121368</v>
      </c>
      <c r="DS412" s="90">
        <v>96028.207668492498</v>
      </c>
      <c r="DT412" s="90">
        <v>146401.8125</v>
      </c>
      <c r="DU412" s="90">
        <v>142698.03460723534</v>
      </c>
      <c r="DV412" s="90">
        <v>106922.90391491701</v>
      </c>
      <c r="DW412" s="90">
        <v>113495.0415729238</v>
      </c>
      <c r="DX412" s="90">
        <v>193781.22477434506</v>
      </c>
      <c r="DY412" s="90">
        <v>196990.15473647951</v>
      </c>
      <c r="DZ412" s="90">
        <v>137263.16111898018</v>
      </c>
      <c r="EA412" s="90">
        <v>154709.93706351161</v>
      </c>
      <c r="EB412" s="90">
        <v>146043.64883239727</v>
      </c>
      <c r="EC412" s="90">
        <v>240465.3690447204</v>
      </c>
      <c r="ED412" s="90">
        <v>107001.23406094662</v>
      </c>
      <c r="EE412" s="90">
        <v>121824.86401078328</v>
      </c>
      <c r="EF412" s="90">
        <v>108944.35364202545</v>
      </c>
      <c r="EG412" s="90">
        <v>107652.22665250428</v>
      </c>
      <c r="EH412" s="90">
        <v>75136.12751196172</v>
      </c>
      <c r="EI412" s="90">
        <v>122008.05644971343</v>
      </c>
      <c r="EJ412" s="90">
        <v>231862.50810810813</v>
      </c>
      <c r="EK412" s="90">
        <v>148149.77163875411</v>
      </c>
      <c r="EL412" s="90">
        <v>80384.923188255969</v>
      </c>
      <c r="EM412" s="90">
        <v>108596.39448134899</v>
      </c>
      <c r="EN412" s="90">
        <v>106155.35283502706</v>
      </c>
      <c r="EO412" s="90">
        <v>94476.971851563256</v>
      </c>
      <c r="EP412" s="90">
        <v>101337.51691749386</v>
      </c>
      <c r="EQ412" s="90">
        <v>116756.87475538161</v>
      </c>
      <c r="ER412" s="90">
        <v>84813.152219243362</v>
      </c>
      <c r="ES412" s="90">
        <v>107627.60685061847</v>
      </c>
      <c r="ET412" s="90">
        <v>90899.949224259515</v>
      </c>
      <c r="EU412" s="90">
        <v>87777.301324833141</v>
      </c>
      <c r="EV412" s="90">
        <v>182669.63855421689</v>
      </c>
      <c r="EW412" s="90">
        <v>80921.085672981819</v>
      </c>
      <c r="EX412" s="90">
        <v>88145.19137091162</v>
      </c>
      <c r="EY412" s="90">
        <v>144533.41629317164</v>
      </c>
      <c r="EZ412" s="90">
        <v>142381.9933559616</v>
      </c>
      <c r="FA412" s="90">
        <v>98640.060539694954</v>
      </c>
      <c r="FB412" s="90">
        <v>115972.44273197508</v>
      </c>
      <c r="FC412" s="90">
        <v>153196.40917625927</v>
      </c>
      <c r="FD412" s="90">
        <v>121824.82961563612</v>
      </c>
      <c r="FE412" s="90">
        <v>100204.46431936949</v>
      </c>
      <c r="FF412" s="90">
        <v>0</v>
      </c>
    </row>
    <row r="413" spans="1:162" ht="13.5" customHeight="1" x14ac:dyDescent="0.25">
      <c r="A413" s="1" t="s">
        <v>461</v>
      </c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21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 t="s">
        <v>54</v>
      </c>
      <c r="AY413" s="12" t="s">
        <v>54</v>
      </c>
      <c r="CX413" s="90">
        <v>566797.70819793886</v>
      </c>
      <c r="CY413" s="90">
        <v>395300.34033149166</v>
      </c>
      <c r="CZ413" s="90">
        <v>324445.29564668768</v>
      </c>
      <c r="DA413" s="90">
        <v>642881.89380079147</v>
      </c>
      <c r="DB413" s="90">
        <v>424599.79658554308</v>
      </c>
      <c r="DC413" s="90">
        <v>363903.04949434067</v>
      </c>
      <c r="DD413" s="90">
        <v>290352.15358541289</v>
      </c>
      <c r="DE413" s="90">
        <v>632297.04551141697</v>
      </c>
      <c r="DF413" s="90">
        <v>584791.71592471434</v>
      </c>
      <c r="DG413" s="90">
        <v>324918.59297680797</v>
      </c>
      <c r="DH413" s="90">
        <v>424838.58298185712</v>
      </c>
      <c r="DI413" s="90">
        <v>574203.73220499838</v>
      </c>
      <c r="DJ413" s="90">
        <v>592108.67304760288</v>
      </c>
      <c r="DK413" s="90">
        <v>441548.21481763327</v>
      </c>
      <c r="DL413" s="90">
        <v>488963.80597718485</v>
      </c>
      <c r="DM413" s="90">
        <v>723772.48487269098</v>
      </c>
      <c r="DN413" s="90">
        <v>864832.3537465462</v>
      </c>
      <c r="DO413" s="90">
        <v>536635.22655856574</v>
      </c>
      <c r="DP413" s="90">
        <v>525027.36599009903</v>
      </c>
      <c r="DQ413" s="90">
        <v>761904.41281149571</v>
      </c>
      <c r="DR413" s="90">
        <v>855632.12868632714</v>
      </c>
      <c r="DS413" s="90">
        <v>424710.10757631477</v>
      </c>
      <c r="DT413" s="90">
        <v>557037.33737776161</v>
      </c>
      <c r="DU413" s="90">
        <v>1020860.08097166</v>
      </c>
      <c r="DV413" s="90">
        <v>1009861.142138013</v>
      </c>
      <c r="DW413" s="90">
        <v>430134.83246759546</v>
      </c>
      <c r="DX413" s="90">
        <v>613270.04057919991</v>
      </c>
      <c r="DY413" s="90">
        <v>928846.89311722538</v>
      </c>
      <c r="DZ413" s="90">
        <v>851293.27632666263</v>
      </c>
      <c r="EA413" s="90">
        <v>591304.5372839506</v>
      </c>
      <c r="EB413" s="90">
        <v>627280.03704372968</v>
      </c>
      <c r="EC413" s="90">
        <v>860746.65359705931</v>
      </c>
      <c r="ED413" s="90">
        <v>818766.21561338287</v>
      </c>
      <c r="EE413" s="90">
        <v>524342.87321063387</v>
      </c>
      <c r="EF413" s="90">
        <v>527908.89624087268</v>
      </c>
      <c r="EG413" s="90">
        <v>830804.96773818531</v>
      </c>
      <c r="EH413" s="90">
        <v>844867.26586620929</v>
      </c>
      <c r="EI413" s="90">
        <v>589666.08929285756</v>
      </c>
      <c r="EJ413" s="90">
        <v>650540.9704035531</v>
      </c>
      <c r="EK413" s="90">
        <v>805592.23957562295</v>
      </c>
      <c r="EL413" s="90">
        <v>846162.22330316016</v>
      </c>
      <c r="EM413" s="90">
        <v>773928.61993741617</v>
      </c>
      <c r="EN413" s="90">
        <v>568332.88906609965</v>
      </c>
      <c r="EO413" s="90">
        <v>1372682.0108994385</v>
      </c>
      <c r="EP413" s="90">
        <v>876516.07877962396</v>
      </c>
      <c r="EQ413" s="90">
        <v>701867.46095717885</v>
      </c>
      <c r="ER413" s="90">
        <v>922115.29306290403</v>
      </c>
      <c r="ES413" s="90">
        <v>1093173.7660585907</v>
      </c>
      <c r="ET413" s="90">
        <v>1038712.7772638368</v>
      </c>
      <c r="EU413" s="90">
        <v>874692.27872917987</v>
      </c>
      <c r="EV413" s="90">
        <v>642761.07947678969</v>
      </c>
      <c r="EW413" s="90">
        <v>1224534.443265592</v>
      </c>
      <c r="EX413" s="90">
        <v>1141031.2603013366</v>
      </c>
      <c r="EY413" s="90">
        <v>779862.98013501719</v>
      </c>
      <c r="EZ413" s="90">
        <v>935935.33417737752</v>
      </c>
      <c r="FA413" s="90">
        <v>1585736.7459771389</v>
      </c>
      <c r="FB413" s="90">
        <v>1309773.9940461668</v>
      </c>
      <c r="FC413" s="90">
        <v>842666.73111417156</v>
      </c>
      <c r="FD413" s="90">
        <v>751818.89793099125</v>
      </c>
      <c r="FE413" s="90">
        <v>1236802.1845811072</v>
      </c>
      <c r="FF413" s="90">
        <v>0</v>
      </c>
    </row>
    <row r="414" spans="1:162" ht="13.5" customHeight="1" x14ac:dyDescent="0.25">
      <c r="A414" s="1" t="s">
        <v>462</v>
      </c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21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 t="s">
        <v>54</v>
      </c>
      <c r="AY414" s="12" t="s">
        <v>54</v>
      </c>
      <c r="CX414" s="90">
        <v>404890.28759708168</v>
      </c>
      <c r="CY414" s="90">
        <v>321684.03637310321</v>
      </c>
      <c r="CZ414" s="90">
        <v>357651.92413037521</v>
      </c>
      <c r="DA414" s="90">
        <v>613645.17685009493</v>
      </c>
      <c r="DB414" s="90">
        <v>488804.67980605754</v>
      </c>
      <c r="DC414" s="90">
        <v>442675.90271891502</v>
      </c>
      <c r="DD414" s="90">
        <v>361015.8737541528</v>
      </c>
      <c r="DE414" s="90">
        <v>787561.49486362026</v>
      </c>
      <c r="DF414" s="90">
        <v>608923.3144813457</v>
      </c>
      <c r="DG414" s="90">
        <v>458844.56585606717</v>
      </c>
      <c r="DH414" s="90">
        <v>371720.34066666669</v>
      </c>
      <c r="DI414" s="90">
        <v>718767.22772354854</v>
      </c>
      <c r="DJ414" s="90">
        <v>650319.10461653012</v>
      </c>
      <c r="DK414" s="90">
        <v>559736.55937168549</v>
      </c>
      <c r="DL414" s="90">
        <v>598206.4298005054</v>
      </c>
      <c r="DM414" s="90">
        <v>1030279.894638508</v>
      </c>
      <c r="DN414" s="90">
        <v>743002.29415581177</v>
      </c>
      <c r="DO414" s="90">
        <v>561434.21260803752</v>
      </c>
      <c r="DP414" s="90">
        <v>568850.19944341376</v>
      </c>
      <c r="DQ414" s="90">
        <v>1075717.1423322733</v>
      </c>
      <c r="DR414" s="90">
        <v>809881.062914807</v>
      </c>
      <c r="DS414" s="90">
        <v>694831.03719971317</v>
      </c>
      <c r="DT414" s="90">
        <v>765930.09124229907</v>
      </c>
      <c r="DU414" s="90">
        <v>1121024.8302074815</v>
      </c>
      <c r="DV414" s="90">
        <v>778475.13688108092</v>
      </c>
      <c r="DW414" s="90">
        <v>852352.40992794244</v>
      </c>
      <c r="DX414" s="90">
        <v>814066.95549069683</v>
      </c>
      <c r="DY414" s="90">
        <v>1234029.7957157376</v>
      </c>
      <c r="DZ414" s="90">
        <v>918059.53870536562</v>
      </c>
      <c r="EA414" s="90">
        <v>808300.19612835266</v>
      </c>
      <c r="EB414" s="90">
        <v>933421.15270767384</v>
      </c>
      <c r="EC414" s="90">
        <v>1370533.3733217623</v>
      </c>
      <c r="ED414" s="90">
        <v>989940.41285861877</v>
      </c>
      <c r="EE414" s="90">
        <v>821896.08987154823</v>
      </c>
      <c r="EF414" s="90">
        <v>983065.18396134523</v>
      </c>
      <c r="EG414" s="90">
        <v>1586309.8105772883</v>
      </c>
      <c r="EH414" s="90">
        <v>903004.38285889826</v>
      </c>
      <c r="EI414" s="90">
        <v>1098883.6618440412</v>
      </c>
      <c r="EJ414" s="90">
        <v>999126.83895023668</v>
      </c>
      <c r="EK414" s="90">
        <v>1654428.1800122252</v>
      </c>
      <c r="EL414" s="90">
        <v>1151415.0556312802</v>
      </c>
      <c r="EM414" s="90">
        <v>807771.75201223732</v>
      </c>
      <c r="EN414" s="90">
        <v>1122818.5945026628</v>
      </c>
      <c r="EO414" s="90">
        <v>1261022.7166967182</v>
      </c>
      <c r="EP414" s="90">
        <v>1164990.1017408855</v>
      </c>
      <c r="EQ414" s="90">
        <v>771070.79558011051</v>
      </c>
      <c r="ER414" s="90">
        <v>888347.61313540256</v>
      </c>
      <c r="ES414" s="90">
        <v>1922926.4216149831</v>
      </c>
      <c r="ET414" s="90">
        <v>1126827.7540407174</v>
      </c>
      <c r="EU414" s="90">
        <v>1163137.1226018092</v>
      </c>
      <c r="EV414" s="90">
        <v>1328633.4241534548</v>
      </c>
      <c r="EW414" s="90">
        <v>2351883.1950628888</v>
      </c>
      <c r="EX414" s="90">
        <v>1381543.3968981318</v>
      </c>
      <c r="EY414" s="90">
        <v>1348005.6661691403</v>
      </c>
      <c r="EZ414" s="90">
        <v>1178434.7770418201</v>
      </c>
      <c r="FA414" s="90">
        <v>1752643.0012678737</v>
      </c>
      <c r="FB414" s="90">
        <v>1233035.9898924206</v>
      </c>
      <c r="FC414" s="90">
        <v>1521324.5634976847</v>
      </c>
      <c r="FD414" s="90">
        <v>1126100.2316133284</v>
      </c>
      <c r="FE414" s="90">
        <v>2003815.7652961288</v>
      </c>
      <c r="FF414" s="90">
        <v>0</v>
      </c>
    </row>
    <row r="415" spans="1:162" ht="13.5" customHeight="1" x14ac:dyDescent="0.25">
      <c r="A415" s="1" t="s">
        <v>463</v>
      </c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21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 t="s">
        <v>54</v>
      </c>
      <c r="AY415" s="12" t="s">
        <v>54</v>
      </c>
      <c r="CX415" s="90">
        <v>656885.58794756408</v>
      </c>
      <c r="CY415" s="90">
        <v>291056.21058893518</v>
      </c>
      <c r="CZ415" s="90">
        <v>469893.03218148247</v>
      </c>
      <c r="DA415" s="90">
        <v>442902.92532088677</v>
      </c>
      <c r="DB415" s="90">
        <v>593680.22763366858</v>
      </c>
      <c r="DC415" s="90">
        <v>489777.50214091089</v>
      </c>
      <c r="DD415" s="90">
        <v>704050.72182666347</v>
      </c>
      <c r="DE415" s="90">
        <v>516879.9879117558</v>
      </c>
      <c r="DF415" s="90">
        <v>981651.5697399528</v>
      </c>
      <c r="DG415" s="90">
        <v>417181.11044776125</v>
      </c>
      <c r="DH415" s="90">
        <v>723480.60828931327</v>
      </c>
      <c r="DI415" s="90">
        <v>558931.09015256586</v>
      </c>
      <c r="DJ415" s="90">
        <v>1518755.8398111151</v>
      </c>
      <c r="DK415" s="90">
        <v>707443.74808926927</v>
      </c>
      <c r="DL415" s="90">
        <v>907501.79951884516</v>
      </c>
      <c r="DM415" s="90">
        <v>849242.30820584146</v>
      </c>
      <c r="DN415" s="90">
        <v>1347818.5041289814</v>
      </c>
      <c r="DO415" s="90">
        <v>804775.76155717764</v>
      </c>
      <c r="DP415" s="90">
        <v>771473.31923076918</v>
      </c>
      <c r="DQ415" s="90">
        <v>689824.06175298803</v>
      </c>
      <c r="DR415" s="90">
        <v>1208626.3207121661</v>
      </c>
      <c r="DS415" s="90">
        <v>656789.09042196919</v>
      </c>
      <c r="DT415" s="90">
        <v>916364.1445472471</v>
      </c>
      <c r="DU415" s="90">
        <v>867301.21349312027</v>
      </c>
      <c r="DV415" s="90">
        <v>1170681.0379909852</v>
      </c>
      <c r="DW415" s="90">
        <v>519503.93939393945</v>
      </c>
      <c r="DX415" s="90">
        <v>1002870.1648998822</v>
      </c>
      <c r="DY415" s="90">
        <v>850428.08876933425</v>
      </c>
      <c r="DZ415" s="90">
        <v>1283412.8262973153</v>
      </c>
      <c r="EA415" s="90">
        <v>660030.05370843993</v>
      </c>
      <c r="EB415" s="90">
        <v>942973.14488468354</v>
      </c>
      <c r="EC415" s="90">
        <v>863327.26080125675</v>
      </c>
      <c r="ED415" s="90">
        <v>1494105.4970022088</v>
      </c>
      <c r="EE415" s="90">
        <v>621384.41558441555</v>
      </c>
      <c r="EF415" s="90">
        <v>1150161.0929853183</v>
      </c>
      <c r="EG415" s="90">
        <v>854372.66580645158</v>
      </c>
      <c r="EH415" s="90">
        <v>1147210.3164391811</v>
      </c>
      <c r="EI415" s="90">
        <v>684653.17991266376</v>
      </c>
      <c r="EJ415" s="90">
        <v>1254367.7757655189</v>
      </c>
      <c r="EK415" s="90">
        <v>1105223.6873602751</v>
      </c>
      <c r="EL415" s="90">
        <v>1763463.9521651075</v>
      </c>
      <c r="EM415" s="90">
        <v>978323.0516053118</v>
      </c>
      <c r="EN415" s="90">
        <v>1372529.3699767184</v>
      </c>
      <c r="EO415" s="90">
        <v>1303644.9807840122</v>
      </c>
      <c r="EP415" s="90">
        <v>1661753.8221521089</v>
      </c>
      <c r="EQ415" s="90">
        <v>953856.66736469069</v>
      </c>
      <c r="ER415" s="90">
        <v>1551351.0001878287</v>
      </c>
      <c r="ES415" s="90">
        <v>1407735.7927461141</v>
      </c>
      <c r="ET415" s="90">
        <v>1593683.2329581652</v>
      </c>
      <c r="EU415" s="90">
        <v>1142056.3611518464</v>
      </c>
      <c r="EV415" s="90">
        <v>1436597.7554391983</v>
      </c>
      <c r="EW415" s="90">
        <v>1404584.958456178</v>
      </c>
      <c r="EX415" s="90">
        <v>1965777.7625858122</v>
      </c>
      <c r="EY415" s="90">
        <v>1539672.2996275348</v>
      </c>
      <c r="EZ415" s="90">
        <v>1723293.4078237012</v>
      </c>
      <c r="FA415" s="90">
        <v>1316007.3238932777</v>
      </c>
      <c r="FB415" s="90">
        <v>2279397.7076660986</v>
      </c>
      <c r="FC415" s="90">
        <v>1368887.5332485696</v>
      </c>
      <c r="FD415" s="90">
        <v>1945985.7890388321</v>
      </c>
      <c r="FE415" s="90">
        <v>1536673.9843868043</v>
      </c>
      <c r="FF415" s="90">
        <v>0</v>
      </c>
    </row>
    <row r="416" spans="1:162" ht="13.5" customHeight="1" x14ac:dyDescent="0.25">
      <c r="A416" s="1" t="s">
        <v>464</v>
      </c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21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 t="s">
        <v>54</v>
      </c>
      <c r="AY416" s="12" t="s">
        <v>54</v>
      </c>
      <c r="CX416" s="90">
        <v>127939.97305389222</v>
      </c>
      <c r="CY416" s="90">
        <v>55019.461538461539</v>
      </c>
      <c r="CZ416" s="90">
        <v>177907.71610845294</v>
      </c>
      <c r="DA416" s="90">
        <v>175662.43414634146</v>
      </c>
      <c r="DB416" s="90">
        <v>120612.0899887514</v>
      </c>
      <c r="DC416" s="90">
        <v>213284.72954230235</v>
      </c>
      <c r="DD416" s="90">
        <v>202276.61940928269</v>
      </c>
      <c r="DE416" s="90">
        <v>156018.45801526718</v>
      </c>
      <c r="DF416" s="90">
        <v>236994.22290076336</v>
      </c>
      <c r="DG416" s="90">
        <v>79421.853277209855</v>
      </c>
      <c r="DH416" s="90">
        <v>74328.504765687059</v>
      </c>
      <c r="DI416" s="90">
        <v>189419.68085106384</v>
      </c>
      <c r="DJ416" s="90">
        <v>185218.35429344152</v>
      </c>
      <c r="DK416" s="90">
        <v>75064.68857589984</v>
      </c>
      <c r="DL416" s="90">
        <v>144966.81708834509</v>
      </c>
      <c r="DM416" s="90">
        <v>127000.94741493593</v>
      </c>
      <c r="DN416" s="90">
        <v>334528.91175366129</v>
      </c>
      <c r="DO416" s="90">
        <v>129861.7559055118</v>
      </c>
      <c r="DP416" s="90">
        <v>277335.76139410189</v>
      </c>
      <c r="DQ416" s="90">
        <v>266453.54774774774</v>
      </c>
      <c r="DR416" s="90">
        <v>45201.846373500855</v>
      </c>
      <c r="DS416" s="90">
        <v>127638.37972166997</v>
      </c>
      <c r="DT416" s="90">
        <v>213896.03797468354</v>
      </c>
      <c r="DU416" s="90">
        <v>310095.87739087787</v>
      </c>
      <c r="DV416" s="90">
        <v>206379.19647355165</v>
      </c>
      <c r="DW416" s="90">
        <v>83277.538111490328</v>
      </c>
      <c r="DX416" s="90">
        <v>126870.99080882354</v>
      </c>
      <c r="DY416" s="90">
        <v>125418.99810964083</v>
      </c>
      <c r="DZ416" s="90">
        <v>218758.71854502088</v>
      </c>
      <c r="EA416" s="90">
        <v>142618.40900900902</v>
      </c>
      <c r="EB416" s="90">
        <v>258847.94208893485</v>
      </c>
      <c r="EC416" s="90">
        <v>228195.01030927835</v>
      </c>
      <c r="ED416" s="90">
        <v>283408.86275203392</v>
      </c>
      <c r="EE416" s="90">
        <v>207648.65913200725</v>
      </c>
      <c r="EF416" s="90">
        <v>122412.19489007724</v>
      </c>
      <c r="EG416" s="90">
        <v>377126.20936639118</v>
      </c>
      <c r="EH416" s="90">
        <v>173648.93401413984</v>
      </c>
      <c r="EI416" s="90">
        <v>124103.10944105215</v>
      </c>
      <c r="EJ416" s="90">
        <v>256120.38266666667</v>
      </c>
      <c r="EK416" s="90">
        <v>476650.52267521759</v>
      </c>
      <c r="EL416" s="90">
        <v>284205.52741441695</v>
      </c>
      <c r="EM416" s="90">
        <v>335550.35379061371</v>
      </c>
      <c r="EN416" s="90">
        <v>295775.09037472447</v>
      </c>
      <c r="EO416" s="90">
        <v>541446.25508238818</v>
      </c>
      <c r="EP416" s="90">
        <v>354092.5758091993</v>
      </c>
      <c r="EQ416" s="90">
        <v>228090.84985835693</v>
      </c>
      <c r="ER416" s="90">
        <v>308303.1294797688</v>
      </c>
      <c r="ES416" s="90">
        <v>285286.57978355978</v>
      </c>
      <c r="ET416" s="90">
        <v>629738.24659606651</v>
      </c>
      <c r="EU416" s="90">
        <v>535544.93669207813</v>
      </c>
      <c r="EV416" s="90">
        <v>283695.94876847294</v>
      </c>
      <c r="EW416" s="90">
        <v>346347.29874385579</v>
      </c>
      <c r="EX416" s="90">
        <v>209055.6372275014</v>
      </c>
      <c r="EY416" s="90">
        <v>531209.47066198604</v>
      </c>
      <c r="EZ416" s="90">
        <v>508562.82594375475</v>
      </c>
      <c r="FA416" s="90">
        <v>503285.96252830961</v>
      </c>
      <c r="FB416" s="90">
        <v>418471.96572580648</v>
      </c>
      <c r="FC416" s="90">
        <v>627718.4067925968</v>
      </c>
      <c r="FD416" s="90">
        <v>594438.5121387284</v>
      </c>
      <c r="FE416" s="90">
        <v>853752.35631924029</v>
      </c>
      <c r="FF416" s="90">
        <v>0</v>
      </c>
    </row>
    <row r="417" spans="1:162" ht="13.5" customHeight="1" x14ac:dyDescent="0.25">
      <c r="A417" s="1" t="s">
        <v>465</v>
      </c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21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 t="s">
        <v>54</v>
      </c>
      <c r="AY417" s="12" t="s">
        <v>54</v>
      </c>
      <c r="CX417" s="90">
        <v>20721.963898916965</v>
      </c>
      <c r="CY417" s="90">
        <v>25779.004439890708</v>
      </c>
      <c r="CZ417" s="90">
        <v>62819.537163258683</v>
      </c>
      <c r="DA417" s="90">
        <v>12888.576751117736</v>
      </c>
      <c r="DB417" s="90">
        <v>74734.979517759915</v>
      </c>
      <c r="DC417" s="90">
        <v>15318.090347741307</v>
      </c>
      <c r="DD417" s="90">
        <v>29294.791582856258</v>
      </c>
      <c r="DE417" s="90">
        <v>21601.680517082179</v>
      </c>
      <c r="DF417" s="90">
        <v>115275.95931120678</v>
      </c>
      <c r="DG417" s="90">
        <v>53697.46060065418</v>
      </c>
      <c r="DH417" s="90">
        <v>36625.167336010709</v>
      </c>
      <c r="DI417" s="90">
        <v>25513.427732079905</v>
      </c>
      <c r="DJ417" s="90">
        <v>38796.387538737567</v>
      </c>
      <c r="DK417" s="90">
        <v>50549.151996565051</v>
      </c>
      <c r="DL417" s="90">
        <v>86564.723010004338</v>
      </c>
      <c r="DM417" s="90">
        <v>70827.070444831406</v>
      </c>
      <c r="DN417" s="90">
        <v>31984.603838022445</v>
      </c>
      <c r="DO417" s="90">
        <v>21397.858920561423</v>
      </c>
      <c r="DP417" s="90">
        <v>51002.318181818177</v>
      </c>
      <c r="DQ417" s="90">
        <v>60032.571120947483</v>
      </c>
      <c r="DR417" s="90">
        <v>37190.780078343589</v>
      </c>
      <c r="DS417" s="90">
        <v>35510.425574425572</v>
      </c>
      <c r="DT417" s="90">
        <v>37366.053915275988</v>
      </c>
      <c r="DU417" s="90">
        <v>76094.303696833187</v>
      </c>
      <c r="DV417" s="90">
        <v>35566.271371407784</v>
      </c>
      <c r="DW417" s="90">
        <v>51850.252199413488</v>
      </c>
      <c r="DX417" s="90">
        <v>129902.93140202243</v>
      </c>
      <c r="DY417" s="90">
        <v>64080.979017700149</v>
      </c>
      <c r="DZ417" s="90">
        <v>50133.856191004998</v>
      </c>
      <c r="EA417" s="90">
        <v>34811.14174174174</v>
      </c>
      <c r="EB417" s="90">
        <v>155728.4524248814</v>
      </c>
      <c r="EC417" s="90">
        <v>40425.232822540776</v>
      </c>
      <c r="ED417" s="90">
        <v>65284.251729990865</v>
      </c>
      <c r="EE417" s="90">
        <v>24656.940626717977</v>
      </c>
      <c r="EF417" s="90">
        <v>111006.37492844877</v>
      </c>
      <c r="EG417" s="90">
        <v>137014.61932245921</v>
      </c>
      <c r="EH417" s="90">
        <v>44082.569709730786</v>
      </c>
      <c r="EI417" s="90">
        <v>86112.520665239586</v>
      </c>
      <c r="EJ417" s="90">
        <v>30615.98653846154</v>
      </c>
      <c r="EK417" s="90">
        <v>218483.9053519367</v>
      </c>
      <c r="EL417" s="90">
        <v>143902.52657218778</v>
      </c>
      <c r="EM417" s="90">
        <v>150753.4755351682</v>
      </c>
      <c r="EN417" s="90">
        <v>49962.085517241379</v>
      </c>
      <c r="EO417" s="90">
        <v>90484.032562683162</v>
      </c>
      <c r="EP417" s="90">
        <v>77326.598918918913</v>
      </c>
      <c r="EQ417" s="90">
        <v>30816.681678607983</v>
      </c>
      <c r="ER417" s="90">
        <v>175000.81580284552</v>
      </c>
      <c r="ES417" s="90">
        <v>102094.83021207986</v>
      </c>
      <c r="ET417" s="90">
        <v>142008.71467665274</v>
      </c>
      <c r="EU417" s="90">
        <v>101270.60858760183</v>
      </c>
      <c r="EV417" s="90">
        <v>146354.41910147658</v>
      </c>
      <c r="EW417" s="90">
        <v>97163.430947334098</v>
      </c>
      <c r="EX417" s="90">
        <v>108873.23989078143</v>
      </c>
      <c r="EY417" s="90">
        <v>45702.210015329583</v>
      </c>
      <c r="EZ417" s="90">
        <v>134530.84785133565</v>
      </c>
      <c r="FA417" s="90">
        <v>122378.75005767013</v>
      </c>
      <c r="FB417" s="90">
        <v>114975.84021521521</v>
      </c>
      <c r="FC417" s="90">
        <v>125229.06745979867</v>
      </c>
      <c r="FD417" s="90">
        <v>172924.60145824734</v>
      </c>
      <c r="FE417" s="90">
        <v>59583.380455868093</v>
      </c>
      <c r="FF417" s="90">
        <v>0</v>
      </c>
    </row>
    <row r="418" spans="1:162" ht="13.5" customHeight="1" x14ac:dyDescent="0.25">
      <c r="A418" s="1" t="s">
        <v>466</v>
      </c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22"/>
      <c r="P418" s="22"/>
      <c r="Q418" s="22"/>
      <c r="R418" s="22"/>
      <c r="S418" s="22"/>
      <c r="T418" s="22"/>
      <c r="U418" s="21"/>
      <c r="V418" s="22"/>
      <c r="W418" s="22"/>
      <c r="X418" s="22"/>
      <c r="Y418" s="22"/>
      <c r="Z418" s="22"/>
      <c r="AA418" s="22"/>
      <c r="AB418" s="22"/>
      <c r="AC418" s="22"/>
      <c r="AD418" s="22"/>
      <c r="AE418" s="24"/>
      <c r="AF418" s="24"/>
      <c r="AG418" s="24"/>
      <c r="AH418" s="24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 t="s">
        <v>54</v>
      </c>
      <c r="AY418" s="12" t="s">
        <v>54</v>
      </c>
      <c r="CX418" s="90">
        <f>SUM(CX412:CX417)</f>
        <v>1858916.9462192513</v>
      </c>
      <c r="CY418" s="90">
        <f t="shared" ref="CY418:FE418" si="36">SUM(CY412:CY417)</f>
        <v>1190042.6561599688</v>
      </c>
      <c r="CZ418" s="90">
        <f t="shared" si="36"/>
        <v>1496950.6807171931</v>
      </c>
      <c r="DA418" s="90">
        <f t="shared" si="36"/>
        <v>2029900.8513363409</v>
      </c>
      <c r="DB418" s="90">
        <f t="shared" si="36"/>
        <v>1809795.3024245903</v>
      </c>
      <c r="DC418" s="90">
        <f t="shared" si="36"/>
        <v>1612611.0224268758</v>
      </c>
      <c r="DD418" s="90">
        <f t="shared" si="36"/>
        <v>1756680.6574247051</v>
      </c>
      <c r="DE418" s="90">
        <f t="shared" si="36"/>
        <v>2300278.2334441943</v>
      </c>
      <c r="DF418" s="90">
        <f t="shared" si="36"/>
        <v>2665859.7162189214</v>
      </c>
      <c r="DG418" s="90">
        <f t="shared" si="36"/>
        <v>1406063.3279798755</v>
      </c>
      <c r="DH418" s="90">
        <f t="shared" si="36"/>
        <v>1740758.3087643278</v>
      </c>
      <c r="DI418" s="90">
        <f t="shared" si="36"/>
        <v>2145595.6115790545</v>
      </c>
      <c r="DJ418" s="90">
        <f t="shared" si="36"/>
        <v>3076765.2005667635</v>
      </c>
      <c r="DK418" s="90">
        <f t="shared" si="36"/>
        <v>1974740.7361528841</v>
      </c>
      <c r="DL418" s="90">
        <f t="shared" si="36"/>
        <v>2391811.0169563899</v>
      </c>
      <c r="DM418" s="90">
        <f t="shared" si="36"/>
        <v>2994427.1953594345</v>
      </c>
      <c r="DN418" s="90">
        <f t="shared" si="36"/>
        <v>3402261.944629278</v>
      </c>
      <c r="DO418" s="90">
        <f t="shared" si="36"/>
        <v>2178495.2322722622</v>
      </c>
      <c r="DP418" s="90">
        <f t="shared" si="36"/>
        <v>2302282.2083203476</v>
      </c>
      <c r="DQ418" s="90">
        <f t="shared" si="36"/>
        <v>2975447.8134806268</v>
      </c>
      <c r="DR418" s="90">
        <f t="shared" si="36"/>
        <v>3041788.1605962664</v>
      </c>
      <c r="DS418" s="90">
        <f t="shared" si="36"/>
        <v>2035507.2481625853</v>
      </c>
      <c r="DT418" s="90">
        <f t="shared" si="36"/>
        <v>2636995.4775572675</v>
      </c>
      <c r="DU418" s="90">
        <f t="shared" si="36"/>
        <v>3538074.3403672082</v>
      </c>
      <c r="DV418" s="90">
        <f t="shared" si="36"/>
        <v>3307885.6887699552</v>
      </c>
      <c r="DW418" s="90">
        <f t="shared" si="36"/>
        <v>2050614.013673305</v>
      </c>
      <c r="DX418" s="90">
        <f t="shared" si="36"/>
        <v>2880762.3079549698</v>
      </c>
      <c r="DY418" s="90">
        <f t="shared" si="36"/>
        <v>3399794.9094661181</v>
      </c>
      <c r="DZ418" s="90">
        <f t="shared" si="36"/>
        <v>3458921.37718435</v>
      </c>
      <c r="EA418" s="90">
        <f t="shared" si="36"/>
        <v>2391774.2749350062</v>
      </c>
      <c r="EB418" s="90">
        <f t="shared" si="36"/>
        <v>3064294.3779823012</v>
      </c>
      <c r="EC418" s="90">
        <f t="shared" si="36"/>
        <v>3603692.899896618</v>
      </c>
      <c r="ED418" s="90">
        <f t="shared" si="36"/>
        <v>3758506.4740171814</v>
      </c>
      <c r="EE418" s="90">
        <f t="shared" si="36"/>
        <v>2321753.8424361059</v>
      </c>
      <c r="EF418" s="90">
        <f t="shared" si="36"/>
        <v>3003498.0966480877</v>
      </c>
      <c r="EG418" s="90">
        <f t="shared" si="36"/>
        <v>3893280.4994632797</v>
      </c>
      <c r="EH418" s="90">
        <f t="shared" si="36"/>
        <v>3187949.5964001208</v>
      </c>
      <c r="EI418" s="90">
        <f t="shared" si="36"/>
        <v>2705426.6176055679</v>
      </c>
      <c r="EJ418" s="90">
        <f t="shared" si="36"/>
        <v>3422634.4624325451</v>
      </c>
      <c r="EK418" s="90">
        <f t="shared" si="36"/>
        <v>4408528.306614032</v>
      </c>
      <c r="EL418" s="90">
        <f t="shared" si="36"/>
        <v>4269534.2082744082</v>
      </c>
      <c r="EM418" s="90">
        <f t="shared" si="36"/>
        <v>3154923.6473620962</v>
      </c>
      <c r="EN418" s="90">
        <f t="shared" si="36"/>
        <v>3515573.3822724735</v>
      </c>
      <c r="EO418" s="90">
        <f t="shared" si="36"/>
        <v>4663756.9678768041</v>
      </c>
      <c r="EP418" s="90">
        <f t="shared" si="36"/>
        <v>4236016.6943182303</v>
      </c>
      <c r="EQ418" s="90">
        <f t="shared" si="36"/>
        <v>2802459.3301943266</v>
      </c>
      <c r="ER418" s="90">
        <f t="shared" si="36"/>
        <v>3929931.0038879928</v>
      </c>
      <c r="ES418" s="90">
        <f t="shared" si="36"/>
        <v>4918844.9972659461</v>
      </c>
      <c r="ET418" s="90">
        <f t="shared" si="36"/>
        <v>4621870.6747596981</v>
      </c>
      <c r="EU418" s="90">
        <f t="shared" si="36"/>
        <v>3904478.609087348</v>
      </c>
      <c r="EV418" s="90">
        <f t="shared" si="36"/>
        <v>4020712.2654936095</v>
      </c>
      <c r="EW418" s="90">
        <f t="shared" si="36"/>
        <v>5505434.4121488314</v>
      </c>
      <c r="EX418" s="90">
        <f t="shared" si="36"/>
        <v>4894426.4882744756</v>
      </c>
      <c r="EY418" s="90">
        <f t="shared" si="36"/>
        <v>4388986.0429021791</v>
      </c>
      <c r="EZ418" s="90">
        <f t="shared" si="36"/>
        <v>4623139.1861939514</v>
      </c>
      <c r="FA418" s="90">
        <f t="shared" si="36"/>
        <v>5378691.8442639653</v>
      </c>
      <c r="FB418" s="90">
        <f t="shared" si="36"/>
        <v>5471627.9402776835</v>
      </c>
      <c r="FC418" s="90">
        <f t="shared" si="36"/>
        <v>4639022.7112890808</v>
      </c>
      <c r="FD418" s="90">
        <f t="shared" si="36"/>
        <v>4713092.8617957635</v>
      </c>
      <c r="FE418" s="90">
        <f t="shared" si="36"/>
        <v>5790832.1353585189</v>
      </c>
      <c r="FF418" s="90">
        <v>0</v>
      </c>
    </row>
    <row r="419" spans="1:162" ht="57" customHeight="1" x14ac:dyDescent="0.25">
      <c r="A419" s="1" t="s">
        <v>467</v>
      </c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3"/>
      <c r="P419" s="13"/>
      <c r="Q419" s="13"/>
      <c r="R419" s="13"/>
      <c r="S419" s="13"/>
      <c r="T419" s="13"/>
      <c r="U419" s="14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 t="s">
        <v>54</v>
      </c>
      <c r="AY419" s="12" t="s">
        <v>54</v>
      </c>
      <c r="CX419" s="90">
        <v>2049664.6797691556</v>
      </c>
      <c r="CY419" s="90">
        <v>2104676.6106902207</v>
      </c>
      <c r="CZ419" s="90">
        <v>2168254.0893667764</v>
      </c>
      <c r="DA419" s="90">
        <v>2632334.1700616069</v>
      </c>
      <c r="DB419" s="90">
        <v>2522822.9554188629</v>
      </c>
      <c r="DC419" s="90">
        <v>2210777.977420181</v>
      </c>
      <c r="DD419" s="90">
        <v>2751576.0281717582</v>
      </c>
      <c r="DE419" s="90">
        <v>3052512.420565153</v>
      </c>
      <c r="DF419" s="90">
        <v>2317412.913109499</v>
      </c>
      <c r="DG419" s="90">
        <v>2385667.274856111</v>
      </c>
      <c r="DH419" s="90">
        <v>2421537.5934540508</v>
      </c>
      <c r="DI419" s="90">
        <v>2686253.9307301831</v>
      </c>
      <c r="DJ419" s="90">
        <v>2331596.3874818711</v>
      </c>
      <c r="DK419" s="90">
        <v>2499618.5253134333</v>
      </c>
      <c r="DL419" s="90">
        <v>2765297.2182113705</v>
      </c>
      <c r="DM419" s="90">
        <v>2425703.8822102798</v>
      </c>
      <c r="DN419" s="90">
        <v>2242498.5236151982</v>
      </c>
      <c r="DO419" s="90">
        <v>1824570.8935974811</v>
      </c>
      <c r="DP419" s="90">
        <v>2243277.1044589584</v>
      </c>
      <c r="DQ419" s="90">
        <v>2862482.4514010032</v>
      </c>
      <c r="DR419" s="90">
        <v>2522338.1209134753</v>
      </c>
      <c r="DS419" s="90">
        <v>2632472.3806864247</v>
      </c>
      <c r="DT419" s="90">
        <v>2700975.0511835939</v>
      </c>
      <c r="DU419" s="90">
        <v>2900120.7880085343</v>
      </c>
      <c r="DV419" s="90">
        <v>3084663.1494081803</v>
      </c>
      <c r="DW419" s="90">
        <v>2593868.5332662631</v>
      </c>
      <c r="DX419" s="90">
        <v>3100157.2098999945</v>
      </c>
      <c r="DY419" s="90">
        <v>3077263.2227830584</v>
      </c>
      <c r="DZ419" s="90">
        <v>2733086.1376580754</v>
      </c>
      <c r="EA419" s="90">
        <v>3379956.983230595</v>
      </c>
      <c r="EB419" s="90">
        <v>3180663.2090474814</v>
      </c>
      <c r="EC419" s="90">
        <v>3637334.9627047111</v>
      </c>
      <c r="ED419" s="90">
        <v>2824157.1015216722</v>
      </c>
      <c r="EE419" s="90">
        <v>2873601.8656368786</v>
      </c>
      <c r="EF419" s="90">
        <v>2776869.4861775613</v>
      </c>
      <c r="EG419" s="90">
        <v>3198748.4892439931</v>
      </c>
      <c r="EH419" s="90">
        <v>2926850.339056368</v>
      </c>
      <c r="EI419" s="90">
        <v>2701048.283853522</v>
      </c>
      <c r="EJ419" s="90">
        <v>3165752.4692535042</v>
      </c>
      <c r="EK419" s="90">
        <v>2956371.995655762</v>
      </c>
      <c r="EL419" s="90">
        <v>2851742.2470798772</v>
      </c>
      <c r="EM419" s="90">
        <v>2406540.0276390943</v>
      </c>
      <c r="EN419" s="90">
        <v>2549626.2723717391</v>
      </c>
      <c r="EO419" s="90">
        <v>2523851.8032081649</v>
      </c>
      <c r="EP419" s="90">
        <v>2418586.0960588986</v>
      </c>
      <c r="EQ419" s="90">
        <v>2239171.7682776912</v>
      </c>
      <c r="ER419" s="90">
        <v>2560451.3536032801</v>
      </c>
      <c r="ES419" s="90">
        <v>2506715.6359831225</v>
      </c>
      <c r="ET419" s="90">
        <v>2380788.9178328482</v>
      </c>
      <c r="EU419" s="90">
        <v>2322795.2972302567</v>
      </c>
      <c r="EV419" s="90">
        <v>2670714.4331148067</v>
      </c>
      <c r="EW419" s="90">
        <v>2773227.6203413694</v>
      </c>
      <c r="EX419" s="90">
        <v>2409656.9275457589</v>
      </c>
      <c r="EY419" s="90">
        <v>3168600.5666181226</v>
      </c>
      <c r="EZ419" s="90">
        <v>2629161.0676449151</v>
      </c>
      <c r="FA419" s="90">
        <v>2998862.1177322664</v>
      </c>
      <c r="FB419" s="90">
        <v>2496177.8892591572</v>
      </c>
      <c r="FC419" s="90">
        <v>2612695.0050835148</v>
      </c>
      <c r="FD419" s="90">
        <v>2936481.7062441655</v>
      </c>
      <c r="FE419" s="90">
        <v>3075857.8132116566</v>
      </c>
      <c r="FF419" s="90">
        <v>0</v>
      </c>
    </row>
    <row r="420" spans="1:162" ht="13.5" customHeight="1" x14ac:dyDescent="0.25">
      <c r="A420" s="1" t="s">
        <v>468</v>
      </c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3"/>
      <c r="P420" s="13"/>
      <c r="Q420" s="13"/>
      <c r="R420" s="13"/>
      <c r="S420" s="13"/>
      <c r="T420" s="13"/>
      <c r="U420" s="14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 t="s">
        <v>54</v>
      </c>
      <c r="AY420" s="12" t="s">
        <v>54</v>
      </c>
      <c r="CX420" s="90">
        <v>15674551.459747322</v>
      </c>
      <c r="CY420" s="90">
        <v>10239046.196688876</v>
      </c>
      <c r="CZ420" s="90">
        <v>12591231.25432346</v>
      </c>
      <c r="DA420" s="90">
        <v>15004318.532270731</v>
      </c>
      <c r="DB420" s="90">
        <v>15420583.118709879</v>
      </c>
      <c r="DC420" s="90">
        <v>11892818.056485144</v>
      </c>
      <c r="DD420" s="90">
        <v>13835853.661897929</v>
      </c>
      <c r="DE420" s="90">
        <v>17028281.715885069</v>
      </c>
      <c r="DF420" s="90">
        <v>15763496.885061881</v>
      </c>
      <c r="DG420" s="90">
        <v>12338007.377461815</v>
      </c>
      <c r="DH420" s="90">
        <v>15275942.388814438</v>
      </c>
      <c r="DI420" s="90">
        <v>16409460.526952228</v>
      </c>
      <c r="DJ420" s="90">
        <v>15559244.830293378</v>
      </c>
      <c r="DK420" s="90">
        <v>11927310.854907725</v>
      </c>
      <c r="DL420" s="90">
        <v>15404754.829387251</v>
      </c>
      <c r="DM420" s="90">
        <v>17215450.02284852</v>
      </c>
      <c r="DN420" s="90">
        <v>17707302.882892769</v>
      </c>
      <c r="DO420" s="90">
        <v>13731991.038143396</v>
      </c>
      <c r="DP420" s="90">
        <v>15003593.571028214</v>
      </c>
      <c r="DQ420" s="90">
        <v>17998317.99042647</v>
      </c>
      <c r="DR420" s="90">
        <v>17971769.251084413</v>
      </c>
      <c r="DS420" s="90">
        <v>13372176.209787603</v>
      </c>
      <c r="DT420" s="90">
        <v>15173368.123900704</v>
      </c>
      <c r="DU420" s="90">
        <v>17383227.71334023</v>
      </c>
      <c r="DV420" s="90">
        <v>16948957.665182155</v>
      </c>
      <c r="DW420" s="90">
        <v>13718686.229065744</v>
      </c>
      <c r="DX420" s="90">
        <v>15349648.274666464</v>
      </c>
      <c r="DY420" s="90">
        <v>19538061.582840323</v>
      </c>
      <c r="DZ420" s="90">
        <v>17575441.065858625</v>
      </c>
      <c r="EA420" s="90">
        <v>12854357.542031446</v>
      </c>
      <c r="EB420" s="90">
        <v>17557264.60338261</v>
      </c>
      <c r="EC420" s="90">
        <v>22119984.197240733</v>
      </c>
      <c r="ED420" s="90">
        <v>20994852.620433554</v>
      </c>
      <c r="EE420" s="90">
        <v>15863994.995357741</v>
      </c>
      <c r="EF420" s="90">
        <v>17930696.787442137</v>
      </c>
      <c r="EG420" s="90">
        <v>21785103.947083499</v>
      </c>
      <c r="EH420" s="90">
        <v>19964675.733649652</v>
      </c>
      <c r="EI420" s="90">
        <v>15481360.838502947</v>
      </c>
      <c r="EJ420" s="90">
        <v>19212628.119974848</v>
      </c>
      <c r="EK420" s="90">
        <v>18994313.108498439</v>
      </c>
      <c r="EL420" s="90">
        <v>19685615.952825118</v>
      </c>
      <c r="EM420" s="90">
        <v>15411996.417956363</v>
      </c>
      <c r="EN420" s="90">
        <v>19117488.440298747</v>
      </c>
      <c r="EO420" s="90">
        <v>23827952.672820926</v>
      </c>
      <c r="EP420" s="90">
        <v>23150991.483764745</v>
      </c>
      <c r="EQ420" s="90">
        <v>17286986.244249128</v>
      </c>
      <c r="ER420" s="90">
        <v>22828589.291414648</v>
      </c>
      <c r="ES420" s="90">
        <v>23537146.148089051</v>
      </c>
      <c r="ET420" s="90">
        <v>23202688.317375481</v>
      </c>
      <c r="EU420" s="90">
        <v>18412667.668010123</v>
      </c>
      <c r="EV420" s="90">
        <v>22759652.21024752</v>
      </c>
      <c r="EW420" s="90">
        <v>23900215.132769492</v>
      </c>
      <c r="EX420" s="90">
        <v>24558570.608088579</v>
      </c>
      <c r="EY420" s="90">
        <v>17387926.782800891</v>
      </c>
      <c r="EZ420" s="90">
        <v>22692103.817209553</v>
      </c>
      <c r="FA420" s="90">
        <v>24125958.127934065</v>
      </c>
      <c r="FB420" s="90">
        <v>25397852.249734271</v>
      </c>
      <c r="FC420" s="90">
        <v>19047312.961863708</v>
      </c>
      <c r="FD420" s="90">
        <v>23467351.665850904</v>
      </c>
      <c r="FE420" s="90">
        <v>24068523.72818654</v>
      </c>
      <c r="FF420" s="90">
        <v>0</v>
      </c>
    </row>
    <row r="421" spans="1:162" ht="13.5" customHeight="1" x14ac:dyDescent="0.25">
      <c r="A421" s="1" t="s">
        <v>469</v>
      </c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3"/>
      <c r="P421" s="13"/>
      <c r="Q421" s="13"/>
      <c r="R421" s="13"/>
      <c r="S421" s="13"/>
      <c r="T421" s="13"/>
      <c r="U421" s="14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 t="s">
        <v>54</v>
      </c>
      <c r="AY421" s="12" t="s">
        <v>54</v>
      </c>
      <c r="CX421" s="90">
        <v>8724733.8628742732</v>
      </c>
      <c r="CY421" s="90">
        <v>6241884.1193825528</v>
      </c>
      <c r="CZ421" s="90">
        <v>6910779.0828497782</v>
      </c>
      <c r="DA421" s="90">
        <v>10787154.645277645</v>
      </c>
      <c r="DB421" s="90">
        <v>8720110.6695543285</v>
      </c>
      <c r="DC421" s="90">
        <v>7516446.434994312</v>
      </c>
      <c r="DD421" s="90">
        <v>7450115.6036578016</v>
      </c>
      <c r="DE421" s="90">
        <v>11744735.617532186</v>
      </c>
      <c r="DF421" s="90">
        <v>10177840.346810937</v>
      </c>
      <c r="DG421" s="90">
        <v>8256203.0007602004</v>
      </c>
      <c r="DH421" s="90">
        <v>7718760.0468101269</v>
      </c>
      <c r="DI421" s="90">
        <v>10034546.027453311</v>
      </c>
      <c r="DJ421" s="90">
        <v>10276554.221789017</v>
      </c>
      <c r="DK421" s="90">
        <v>8142162.6455342397</v>
      </c>
      <c r="DL421" s="90">
        <v>8050625.3331658775</v>
      </c>
      <c r="DM421" s="90">
        <v>12271207.152244739</v>
      </c>
      <c r="DN421" s="90">
        <v>10072063.647015344</v>
      </c>
      <c r="DO421" s="90">
        <v>8624488.2119833585</v>
      </c>
      <c r="DP421" s="90">
        <v>9077652.7497841641</v>
      </c>
      <c r="DQ421" s="90">
        <v>12907755.63295004</v>
      </c>
      <c r="DR421" s="90">
        <v>11814811.194177935</v>
      </c>
      <c r="DS421" s="90">
        <v>9537767.1586458273</v>
      </c>
      <c r="DT421" s="90">
        <v>10176855.449241923</v>
      </c>
      <c r="DU421" s="90">
        <v>14856386.571554272</v>
      </c>
      <c r="DV421" s="90">
        <v>12337169.124216594</v>
      </c>
      <c r="DW421" s="90">
        <v>10807020.993724037</v>
      </c>
      <c r="DX421" s="90">
        <v>10095221.121141441</v>
      </c>
      <c r="DY421" s="90">
        <v>15081440.136766734</v>
      </c>
      <c r="DZ421" s="90">
        <v>13836187.377786055</v>
      </c>
      <c r="EA421" s="90">
        <v>11161077.193521306</v>
      </c>
      <c r="EB421" s="90">
        <v>12182538.010183392</v>
      </c>
      <c r="EC421" s="90">
        <v>16603326.458461998</v>
      </c>
      <c r="ED421" s="90">
        <v>14849413.876774602</v>
      </c>
      <c r="EE421" s="90">
        <v>11094109.316581383</v>
      </c>
      <c r="EF421" s="90">
        <v>13044395.341542</v>
      </c>
      <c r="EG421" s="90">
        <v>18528919.638100456</v>
      </c>
      <c r="EH421" s="90">
        <v>16309394.163086681</v>
      </c>
      <c r="EI421" s="90">
        <v>13739842.846871279</v>
      </c>
      <c r="EJ421" s="90">
        <v>13503610.088211657</v>
      </c>
      <c r="EK421" s="90">
        <v>20329363.975929663</v>
      </c>
      <c r="EL421" s="90">
        <v>18584088.046677772</v>
      </c>
      <c r="EM421" s="90">
        <v>14235748.884398744</v>
      </c>
      <c r="EN421" s="90">
        <v>15736739.957567157</v>
      </c>
      <c r="EO421" s="90">
        <v>21033361.621413946</v>
      </c>
      <c r="EP421" s="90">
        <v>17367572.393534444</v>
      </c>
      <c r="EQ421" s="90">
        <v>14219906.420791982</v>
      </c>
      <c r="ER421" s="90">
        <v>15585891.357185416</v>
      </c>
      <c r="ES421" s="90">
        <v>22233650.133073799</v>
      </c>
      <c r="ET421" s="90">
        <v>17979887.390588172</v>
      </c>
      <c r="EU421" s="90">
        <v>15061397.938417641</v>
      </c>
      <c r="EV421" s="90">
        <v>16514541.99696289</v>
      </c>
      <c r="EW421" s="90">
        <v>21849187.353615161</v>
      </c>
      <c r="EX421" s="90">
        <v>20887187.188110441</v>
      </c>
      <c r="EY421" s="90">
        <v>17075051.108358543</v>
      </c>
      <c r="EZ421" s="90">
        <v>17318827.864807151</v>
      </c>
      <c r="FA421" s="90">
        <v>24339176.00383883</v>
      </c>
      <c r="FB421" s="90">
        <v>18690784.170116872</v>
      </c>
      <c r="FC421" s="90">
        <v>18773798.409100302</v>
      </c>
      <c r="FD421" s="90">
        <v>16813277.831078067</v>
      </c>
      <c r="FE421" s="90">
        <v>23224450.410201553</v>
      </c>
      <c r="FF421" s="90">
        <v>0</v>
      </c>
    </row>
    <row r="422" spans="1:162" ht="13.5" customHeight="1" x14ac:dyDescent="0.25">
      <c r="A422" s="1" t="s">
        <v>470</v>
      </c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3"/>
      <c r="P422" s="13"/>
      <c r="Q422" s="13"/>
      <c r="R422" s="13"/>
      <c r="S422" s="13"/>
      <c r="T422" s="13"/>
      <c r="U422" s="14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 t="s">
        <v>54</v>
      </c>
      <c r="AY422" s="12" t="s">
        <v>54</v>
      </c>
      <c r="CX422" s="90">
        <v>15074734.432289828</v>
      </c>
      <c r="CY422" s="90">
        <v>4868153.6207630457</v>
      </c>
      <c r="CZ422" s="90">
        <v>9574654.5041174144</v>
      </c>
      <c r="DA422" s="90">
        <v>5677726.534243783</v>
      </c>
      <c r="DB422" s="90">
        <v>16036237.036734583</v>
      </c>
      <c r="DC422" s="90">
        <v>5626871.8445196468</v>
      </c>
      <c r="DD422" s="90">
        <v>10523149.589199776</v>
      </c>
      <c r="DE422" s="90">
        <v>6404744.926147501</v>
      </c>
      <c r="DF422" s="90">
        <v>16953745.430261426</v>
      </c>
      <c r="DG422" s="90">
        <v>6256149.3373280987</v>
      </c>
      <c r="DH422" s="90">
        <v>10586763.459978128</v>
      </c>
      <c r="DI422" s="90">
        <v>6884314.6208737977</v>
      </c>
      <c r="DJ422" s="90">
        <v>19353205.71732676</v>
      </c>
      <c r="DK422" s="90">
        <v>5703480.1164501561</v>
      </c>
      <c r="DL422" s="90">
        <v>11695255.18030623</v>
      </c>
      <c r="DM422" s="90">
        <v>7164597.5798385963</v>
      </c>
      <c r="DN422" s="90">
        <v>20683468.391569115</v>
      </c>
      <c r="DO422" s="90">
        <v>6619994.0527045764</v>
      </c>
      <c r="DP422" s="90">
        <v>12376213.060126452</v>
      </c>
      <c r="DQ422" s="90">
        <v>7846514.820113969</v>
      </c>
      <c r="DR422" s="90">
        <v>22271127.355110899</v>
      </c>
      <c r="DS422" s="90">
        <v>6575529.9460316226</v>
      </c>
      <c r="DT422" s="90">
        <v>13761131.96932539</v>
      </c>
      <c r="DU422" s="90">
        <v>8178948.9724740256</v>
      </c>
      <c r="DV422" s="90">
        <v>22696401.818075314</v>
      </c>
      <c r="DW422" s="90">
        <v>6442101.367211421</v>
      </c>
      <c r="DX422" s="90">
        <v>13313467.643408319</v>
      </c>
      <c r="DY422" s="90">
        <v>8288579.2005481189</v>
      </c>
      <c r="DZ422" s="90">
        <v>22869793.249495663</v>
      </c>
      <c r="EA422" s="90">
        <v>6410947.1430990184</v>
      </c>
      <c r="EB422" s="90">
        <v>14111474.995528812</v>
      </c>
      <c r="EC422" s="90">
        <v>8297788.865588991</v>
      </c>
      <c r="ED422" s="90">
        <v>22564068.599437378</v>
      </c>
      <c r="EE422" s="90">
        <v>6910165.6235082764</v>
      </c>
      <c r="EF422" s="90">
        <v>14289143.230641654</v>
      </c>
      <c r="EG422" s="90">
        <v>8664253.8083047699</v>
      </c>
      <c r="EH422" s="90">
        <v>21386248.267557874</v>
      </c>
      <c r="EI422" s="90">
        <v>6899997.7876832616</v>
      </c>
      <c r="EJ422" s="90">
        <v>13705496.692202725</v>
      </c>
      <c r="EK422" s="90">
        <v>10097773.041924618</v>
      </c>
      <c r="EL422" s="90">
        <v>23931562.500609342</v>
      </c>
      <c r="EM422" s="90">
        <v>8771277.2768315487</v>
      </c>
      <c r="EN422" s="90">
        <v>16866818.265588846</v>
      </c>
      <c r="EO422" s="90">
        <v>12529812.029731866</v>
      </c>
      <c r="EP422" s="90">
        <v>24829757.204949152</v>
      </c>
      <c r="EQ422" s="90">
        <v>8481679.3447375633</v>
      </c>
      <c r="ER422" s="90">
        <v>19213784.300791092</v>
      </c>
      <c r="ES422" s="90">
        <v>13503762.016510878</v>
      </c>
      <c r="ET422" s="90">
        <v>30311339.153958</v>
      </c>
      <c r="EU422" s="90">
        <v>10123339.110805223</v>
      </c>
      <c r="EV422" s="90">
        <v>20121500.798773523</v>
      </c>
      <c r="EW422" s="90">
        <v>13000784.893002862</v>
      </c>
      <c r="EX422" s="90">
        <v>34553772.255938992</v>
      </c>
      <c r="EY422" s="90">
        <v>11187068.570755443</v>
      </c>
      <c r="EZ422" s="90">
        <v>22295293.829803474</v>
      </c>
      <c r="FA422" s="90">
        <v>13631972.394437185</v>
      </c>
      <c r="FB422" s="90">
        <v>31430955.545402631</v>
      </c>
      <c r="FC422" s="90">
        <v>11076332.158564243</v>
      </c>
      <c r="FD422" s="90">
        <v>23345912.26766368</v>
      </c>
      <c r="FE422" s="90">
        <v>14297798.898308266</v>
      </c>
      <c r="FF422" s="90">
        <v>0</v>
      </c>
    </row>
    <row r="423" spans="1:162" ht="13.5" customHeight="1" x14ac:dyDescent="0.25">
      <c r="A423" s="1" t="s">
        <v>471</v>
      </c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3"/>
      <c r="P423" s="13"/>
      <c r="Q423" s="13"/>
      <c r="R423" s="13"/>
      <c r="S423" s="13"/>
      <c r="T423" s="13"/>
      <c r="U423" s="14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 t="s">
        <v>54</v>
      </c>
      <c r="AY423" s="12" t="s">
        <v>54</v>
      </c>
      <c r="CX423" s="90">
        <v>2474647.4154262519</v>
      </c>
      <c r="CY423" s="90">
        <v>1855811.3588044986</v>
      </c>
      <c r="CZ423" s="90">
        <v>3554249.0101260589</v>
      </c>
      <c r="DA423" s="90">
        <v>5346873.09710564</v>
      </c>
      <c r="DB423" s="90">
        <v>4344145.6292362576</v>
      </c>
      <c r="DC423" s="90">
        <v>3913534.3149763672</v>
      </c>
      <c r="DD423" s="90">
        <v>4319336.573449987</v>
      </c>
      <c r="DE423" s="90">
        <v>5744510.9231452588</v>
      </c>
      <c r="DF423" s="90">
        <v>4882891.509471409</v>
      </c>
      <c r="DG423" s="90">
        <v>3712999.7284398046</v>
      </c>
      <c r="DH423" s="90">
        <v>4236338.8320614239</v>
      </c>
      <c r="DI423" s="90">
        <v>4186384.1440044791</v>
      </c>
      <c r="DJ423" s="90">
        <v>4995175.7627651971</v>
      </c>
      <c r="DK423" s="90">
        <v>4607656.6986209918</v>
      </c>
      <c r="DL423" s="90">
        <v>5132082.3131379858</v>
      </c>
      <c r="DM423" s="90">
        <v>5693509.1421801941</v>
      </c>
      <c r="DN423" s="90">
        <v>5780457.7154576005</v>
      </c>
      <c r="DO423" s="90">
        <v>4014782.4267116324</v>
      </c>
      <c r="DP423" s="90">
        <v>4575403.2631001873</v>
      </c>
      <c r="DQ423" s="90">
        <v>5552247.2925935974</v>
      </c>
      <c r="DR423" s="90">
        <v>6157925.3833600245</v>
      </c>
      <c r="DS423" s="90">
        <v>3983679.1188930231</v>
      </c>
      <c r="DT423" s="90">
        <v>5663235.0456874371</v>
      </c>
      <c r="DU423" s="90">
        <v>5728145.0604068665</v>
      </c>
      <c r="DV423" s="90">
        <v>6055399.1789217871</v>
      </c>
      <c r="DW423" s="90">
        <v>5100122.662306726</v>
      </c>
      <c r="DX423" s="90">
        <v>6008331.5235125208</v>
      </c>
      <c r="DY423" s="90">
        <v>5967171.5596903954</v>
      </c>
      <c r="DZ423" s="90">
        <v>6822364.340974479</v>
      </c>
      <c r="EA423" s="90">
        <v>6677207.5725517711</v>
      </c>
      <c r="EB423" s="90">
        <v>8246176.0384474192</v>
      </c>
      <c r="EC423" s="90">
        <v>6500906.6975438194</v>
      </c>
      <c r="ED423" s="90">
        <v>8220008.8975009536</v>
      </c>
      <c r="EE423" s="90">
        <v>5564911.2739042426</v>
      </c>
      <c r="EF423" s="90">
        <v>6653336.0628117053</v>
      </c>
      <c r="EG423" s="90">
        <v>7331791.6061067004</v>
      </c>
      <c r="EH423" s="90">
        <v>6820066.0799790509</v>
      </c>
      <c r="EI423" s="90">
        <v>5111009.131899734</v>
      </c>
      <c r="EJ423" s="90">
        <v>6548798.3542941548</v>
      </c>
      <c r="EK423" s="90">
        <v>9910405.2578363121</v>
      </c>
      <c r="EL423" s="90">
        <v>9322449.0253298953</v>
      </c>
      <c r="EM423" s="90">
        <v>7501792.6743286615</v>
      </c>
      <c r="EN423" s="90">
        <v>9165831.1555588152</v>
      </c>
      <c r="EO423" s="90">
        <v>8816533.3450414073</v>
      </c>
      <c r="EP423" s="90">
        <v>7637376.4684594767</v>
      </c>
      <c r="EQ423" s="90">
        <v>5459855.8982228823</v>
      </c>
      <c r="ER423" s="90">
        <v>6401124.0028727381</v>
      </c>
      <c r="ES423" s="90">
        <v>8443433.5298170298</v>
      </c>
      <c r="ET423" s="90">
        <v>9745363.8347048443</v>
      </c>
      <c r="EU423" s="90">
        <v>6279576.567805131</v>
      </c>
      <c r="EV423" s="90">
        <v>6158700.9211668624</v>
      </c>
      <c r="EW423" s="90">
        <v>6221658.6175288446</v>
      </c>
      <c r="EX423" s="90">
        <v>6589565.1799578946</v>
      </c>
      <c r="EY423" s="90">
        <v>5088327.5331839519</v>
      </c>
      <c r="EZ423" s="90">
        <v>5552249.1748288032</v>
      </c>
      <c r="FA423" s="90">
        <v>6369876.5721714431</v>
      </c>
      <c r="FB423" s="90">
        <v>7588373.6797748366</v>
      </c>
      <c r="FC423" s="90">
        <v>5382448.6920324368</v>
      </c>
      <c r="FD423" s="90">
        <v>6437622.5844833869</v>
      </c>
      <c r="FE423" s="90">
        <v>6177855.5540759051</v>
      </c>
      <c r="FF423" s="90">
        <v>0</v>
      </c>
    </row>
    <row r="424" spans="1:162" ht="13.5" customHeight="1" x14ac:dyDescent="0.25">
      <c r="A424" s="1" t="s">
        <v>472</v>
      </c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3"/>
      <c r="P424" s="13"/>
      <c r="Q424" s="13"/>
      <c r="R424" s="13"/>
      <c r="S424" s="13"/>
      <c r="T424" s="13"/>
      <c r="U424" s="14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 t="s">
        <v>54</v>
      </c>
      <c r="AY424" s="12" t="s">
        <v>54</v>
      </c>
      <c r="CX424" s="90">
        <v>872620.55834516149</v>
      </c>
      <c r="CY424" s="90">
        <v>1394038.8283808881</v>
      </c>
      <c r="CZ424" s="90">
        <v>1540860.2128999126</v>
      </c>
      <c r="DA424" s="90">
        <v>862913.68443685852</v>
      </c>
      <c r="DB424" s="90">
        <v>1261383.1985935252</v>
      </c>
      <c r="DC424" s="90">
        <v>678683.03588945116</v>
      </c>
      <c r="DD424" s="90">
        <v>1004898.2829925118</v>
      </c>
      <c r="DE424" s="90">
        <v>1135539.9727785978</v>
      </c>
      <c r="DF424" s="90">
        <v>2561599.5458961567</v>
      </c>
      <c r="DG424" s="90">
        <v>949237.70674034057</v>
      </c>
      <c r="DH424" s="90">
        <v>869285.7903426484</v>
      </c>
      <c r="DI424" s="90">
        <v>1114705.903770389</v>
      </c>
      <c r="DJ424" s="90">
        <v>1649911.8472149309</v>
      </c>
      <c r="DK424" s="90">
        <v>1271762.4141652344</v>
      </c>
      <c r="DL424" s="90">
        <v>1903313.003876427</v>
      </c>
      <c r="DM424" s="90">
        <v>1291927.9030451379</v>
      </c>
      <c r="DN424" s="90">
        <v>1747295.0792845702</v>
      </c>
      <c r="DO424" s="90">
        <v>812028.58158817003</v>
      </c>
      <c r="DP424" s="90">
        <v>1872409.8710973724</v>
      </c>
      <c r="DQ424" s="90">
        <v>1243802.8189976236</v>
      </c>
      <c r="DR424" s="90">
        <v>2293444.5550960465</v>
      </c>
      <c r="DS424" s="90">
        <v>1324148.5288450101</v>
      </c>
      <c r="DT424" s="90">
        <v>1196411.4047539218</v>
      </c>
      <c r="DU424" s="90">
        <v>1672162.6234883759</v>
      </c>
      <c r="DV424" s="90">
        <v>2265793.0290154829</v>
      </c>
      <c r="DW424" s="90">
        <v>2466015.2350869742</v>
      </c>
      <c r="DX424" s="90">
        <v>2926723.7874236782</v>
      </c>
      <c r="DY424" s="90">
        <v>2452955.0437163571</v>
      </c>
      <c r="DZ424" s="90">
        <v>2226859.178063361</v>
      </c>
      <c r="EA424" s="90">
        <v>1945618.2879337738</v>
      </c>
      <c r="EB424" s="90">
        <v>2831918.5509271021</v>
      </c>
      <c r="EC424" s="90">
        <v>1777308.7694081247</v>
      </c>
      <c r="ED424" s="90">
        <v>2117722.2718739854</v>
      </c>
      <c r="EE424" s="90">
        <v>1720668.313314727</v>
      </c>
      <c r="EF424" s="90">
        <v>1627527.9869726379</v>
      </c>
      <c r="EG424" s="90">
        <v>2113104.8854553974</v>
      </c>
      <c r="EH424" s="90">
        <v>1905536.3293157688</v>
      </c>
      <c r="EI424" s="90">
        <v>2149215.7230601613</v>
      </c>
      <c r="EJ424" s="90">
        <v>2810626.1748236334</v>
      </c>
      <c r="EK424" s="90">
        <v>2149925.3055649116</v>
      </c>
      <c r="EL424" s="90">
        <v>2952561.8520638556</v>
      </c>
      <c r="EM424" s="90">
        <v>2526890.7177916002</v>
      </c>
      <c r="EN424" s="90">
        <v>2452112.3085892424</v>
      </c>
      <c r="EO424" s="90">
        <v>2066108.923024422</v>
      </c>
      <c r="EP424" s="90">
        <v>2213683.4773620632</v>
      </c>
      <c r="EQ424" s="90">
        <v>2430810.7676203405</v>
      </c>
      <c r="ER424" s="90">
        <v>2812968.5770777212</v>
      </c>
      <c r="ES424" s="90">
        <v>2582878.0561389341</v>
      </c>
      <c r="ET424" s="90">
        <v>2730105.7033161689</v>
      </c>
      <c r="EU424" s="90">
        <v>2457271.9227412315</v>
      </c>
      <c r="EV424" s="90">
        <v>3403389.0486292187</v>
      </c>
      <c r="EW424" s="90">
        <v>2337761.6628513476</v>
      </c>
      <c r="EX424" s="90">
        <v>2606875.5323000615</v>
      </c>
      <c r="EY424" s="90">
        <v>1525480.5447160921</v>
      </c>
      <c r="EZ424" s="90">
        <v>2215369.6089160289</v>
      </c>
      <c r="FA424" s="90">
        <v>2573367.9255611515</v>
      </c>
      <c r="FB424" s="90">
        <v>2578988.0993011538</v>
      </c>
      <c r="FC424" s="90">
        <v>1653080.6995624939</v>
      </c>
      <c r="FD424" s="90">
        <v>2613060.0881879432</v>
      </c>
      <c r="FE424" s="90">
        <v>1971003.4615886477</v>
      </c>
      <c r="FF424" s="90">
        <v>0</v>
      </c>
    </row>
    <row r="425" spans="1:162" ht="13.5" customHeight="1" x14ac:dyDescent="0.25">
      <c r="A425" s="1" t="s">
        <v>473</v>
      </c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3"/>
      <c r="P425" s="13"/>
      <c r="Q425" s="13"/>
      <c r="R425" s="13"/>
      <c r="S425" s="13"/>
      <c r="T425" s="13"/>
      <c r="U425" s="14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 t="s">
        <v>54</v>
      </c>
      <c r="AY425" s="12" t="s">
        <v>54</v>
      </c>
      <c r="CX425" s="90">
        <f>SUM(CX419:CX424)</f>
        <v>44870952.408451997</v>
      </c>
      <c r="CY425" s="90">
        <f t="shared" ref="CY425:FE425" si="37">SUM(CY419:CY424)</f>
        <v>26703610.734710079</v>
      </c>
      <c r="CZ425" s="90">
        <f t="shared" si="37"/>
        <v>36340028.153683409</v>
      </c>
      <c r="DA425" s="90">
        <f t="shared" si="37"/>
        <v>40311320.663396262</v>
      </c>
      <c r="DB425" s="90">
        <f t="shared" si="37"/>
        <v>48305282.608247437</v>
      </c>
      <c r="DC425" s="90">
        <f t="shared" si="37"/>
        <v>31839131.664285101</v>
      </c>
      <c r="DD425" s="90">
        <f t="shared" si="37"/>
        <v>39884929.739369757</v>
      </c>
      <c r="DE425" s="90">
        <f t="shared" si="37"/>
        <v>45110325.576053761</v>
      </c>
      <c r="DF425" s="90">
        <f t="shared" si="37"/>
        <v>52656986.630611308</v>
      </c>
      <c r="DG425" s="90">
        <f t="shared" si="37"/>
        <v>33898264.425586373</v>
      </c>
      <c r="DH425" s="90">
        <f t="shared" si="37"/>
        <v>41108628.11146082</v>
      </c>
      <c r="DI425" s="90">
        <f t="shared" si="37"/>
        <v>41315665.153784387</v>
      </c>
      <c r="DJ425" s="90">
        <f t="shared" si="37"/>
        <v>54165688.766871154</v>
      </c>
      <c r="DK425" s="90">
        <f t="shared" si="37"/>
        <v>34151991.254991785</v>
      </c>
      <c r="DL425" s="90">
        <f t="shared" si="37"/>
        <v>44951327.878085136</v>
      </c>
      <c r="DM425" s="90">
        <f t="shared" si="37"/>
        <v>46062395.682367474</v>
      </c>
      <c r="DN425" s="90">
        <f t="shared" si="37"/>
        <v>58233086.239834599</v>
      </c>
      <c r="DO425" s="90">
        <f t="shared" si="37"/>
        <v>35627855.204728618</v>
      </c>
      <c r="DP425" s="90">
        <f t="shared" si="37"/>
        <v>45148549.619595341</v>
      </c>
      <c r="DQ425" s="90">
        <f t="shared" si="37"/>
        <v>48411121.006482705</v>
      </c>
      <c r="DR425" s="90">
        <f t="shared" si="37"/>
        <v>63031415.85974279</v>
      </c>
      <c r="DS425" s="90">
        <f t="shared" si="37"/>
        <v>37425773.34288951</v>
      </c>
      <c r="DT425" s="90">
        <f t="shared" si="37"/>
        <v>48671977.044092968</v>
      </c>
      <c r="DU425" s="90">
        <f t="shared" si="37"/>
        <v>50718991.729272299</v>
      </c>
      <c r="DV425" s="90">
        <f t="shared" si="37"/>
        <v>63388383.964819513</v>
      </c>
      <c r="DW425" s="90">
        <f t="shared" si="37"/>
        <v>41127815.020661168</v>
      </c>
      <c r="DX425" s="90">
        <f t="shared" si="37"/>
        <v>50793549.560052417</v>
      </c>
      <c r="DY425" s="90">
        <f t="shared" si="37"/>
        <v>54405470.746344984</v>
      </c>
      <c r="DZ425" s="90">
        <f t="shared" si="37"/>
        <v>66063731.34983626</v>
      </c>
      <c r="EA425" s="90">
        <f t="shared" si="37"/>
        <v>42429164.722367913</v>
      </c>
      <c r="EB425" s="90">
        <f t="shared" si="37"/>
        <v>58110035.407516815</v>
      </c>
      <c r="EC425" s="90">
        <f t="shared" si="37"/>
        <v>58936649.95094838</v>
      </c>
      <c r="ED425" s="90">
        <f t="shared" si="37"/>
        <v>71570223.367542133</v>
      </c>
      <c r="EE425" s="90">
        <f t="shared" si="37"/>
        <v>44027451.38830325</v>
      </c>
      <c r="EF425" s="90">
        <f t="shared" si="37"/>
        <v>56321968.89558769</v>
      </c>
      <c r="EG425" s="90">
        <f t="shared" si="37"/>
        <v>61621922.374294817</v>
      </c>
      <c r="EH425" s="90">
        <f t="shared" si="37"/>
        <v>69312770.9126454</v>
      </c>
      <c r="EI425" s="90">
        <f t="shared" si="37"/>
        <v>46082474.611870907</v>
      </c>
      <c r="EJ425" s="90">
        <f t="shared" si="37"/>
        <v>58946911.89876052</v>
      </c>
      <c r="EK425" s="90">
        <f t="shared" si="37"/>
        <v>64438152.685409702</v>
      </c>
      <c r="EL425" s="90">
        <f t="shared" si="37"/>
        <v>77328019.624585852</v>
      </c>
      <c r="EM425" s="90">
        <f t="shared" si="37"/>
        <v>50854245.998946019</v>
      </c>
      <c r="EN425" s="90">
        <f t="shared" si="37"/>
        <v>65888616.399974555</v>
      </c>
      <c r="EO425" s="90">
        <f t="shared" si="37"/>
        <v>70797620.395240724</v>
      </c>
      <c r="EP425" s="90">
        <f t="shared" si="37"/>
        <v>77617967.124128774</v>
      </c>
      <c r="EQ425" s="90">
        <f t="shared" si="37"/>
        <v>50118410.443899587</v>
      </c>
      <c r="ER425" s="90">
        <f t="shared" si="37"/>
        <v>69402808.882944897</v>
      </c>
      <c r="ES425" s="90">
        <f t="shared" si="37"/>
        <v>72807585.519612819</v>
      </c>
      <c r="ET425" s="90">
        <f t="shared" si="37"/>
        <v>86350173.317775503</v>
      </c>
      <c r="EU425" s="90">
        <f t="shared" si="37"/>
        <v>54657048.505009614</v>
      </c>
      <c r="EV425" s="90">
        <f t="shared" si="37"/>
        <v>71628499.408894837</v>
      </c>
      <c r="EW425" s="90">
        <f t="shared" si="37"/>
        <v>70082835.280109078</v>
      </c>
      <c r="EX425" s="90">
        <f t="shared" si="37"/>
        <v>91605627.691941723</v>
      </c>
      <c r="EY425" s="90">
        <f t="shared" si="37"/>
        <v>55432455.106433049</v>
      </c>
      <c r="EZ425" s="90">
        <f t="shared" si="37"/>
        <v>72703005.363209933</v>
      </c>
      <c r="FA425" s="90">
        <f t="shared" si="37"/>
        <v>74039213.141674936</v>
      </c>
      <c r="FB425" s="90">
        <f t="shared" si="37"/>
        <v>88183131.633588925</v>
      </c>
      <c r="FC425" s="90">
        <f t="shared" si="37"/>
        <v>58545667.926206693</v>
      </c>
      <c r="FD425" s="90">
        <f t="shared" si="37"/>
        <v>75613706.143508151</v>
      </c>
      <c r="FE425" s="90">
        <f t="shared" si="37"/>
        <v>72815489.865572572</v>
      </c>
      <c r="FF425" s="90">
        <v>0</v>
      </c>
    </row>
    <row r="426" spans="1:162" ht="107.25" customHeight="1" x14ac:dyDescent="0.25">
      <c r="A426" s="1" t="s">
        <v>474</v>
      </c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22"/>
      <c r="P426" s="22"/>
      <c r="Q426" s="22"/>
      <c r="R426" s="22"/>
      <c r="S426" s="22"/>
      <c r="T426" s="22"/>
      <c r="U426" s="23"/>
      <c r="V426" s="22"/>
      <c r="W426" s="22"/>
      <c r="X426" s="22"/>
      <c r="Y426" s="22"/>
      <c r="Z426" s="22"/>
      <c r="AA426" s="22"/>
      <c r="AB426" s="22"/>
      <c r="AC426" s="22"/>
      <c r="AD426" s="22"/>
      <c r="AE426" s="22"/>
      <c r="AF426" s="22"/>
      <c r="AG426" s="22"/>
      <c r="AH426" s="2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 t="s">
        <v>54</v>
      </c>
      <c r="AY426" s="12" t="s">
        <v>54</v>
      </c>
      <c r="CX426" s="92">
        <v>80750</v>
      </c>
      <c r="CY426" s="92">
        <v>62015</v>
      </c>
      <c r="CZ426" s="92">
        <v>34892</v>
      </c>
      <c r="DA426" s="92">
        <v>62464</v>
      </c>
      <c r="DB426" s="92">
        <v>54532</v>
      </c>
      <c r="DC426" s="92">
        <v>43456</v>
      </c>
      <c r="DD426" s="92">
        <v>37894</v>
      </c>
      <c r="DE426" s="92">
        <v>98411</v>
      </c>
      <c r="DF426" s="92">
        <v>50846</v>
      </c>
      <c r="DG426" s="92">
        <v>42677</v>
      </c>
      <c r="DH426" s="92">
        <v>60504</v>
      </c>
      <c r="DI426" s="92">
        <v>97351</v>
      </c>
      <c r="DJ426" s="92">
        <v>67347</v>
      </c>
      <c r="DK426" s="92">
        <v>69695</v>
      </c>
      <c r="DL426" s="92">
        <v>40606</v>
      </c>
      <c r="DM426" s="92">
        <v>48037</v>
      </c>
      <c r="DN426" s="92">
        <v>90406</v>
      </c>
      <c r="DO426" s="92">
        <v>46672</v>
      </c>
      <c r="DP426" s="92">
        <v>42061</v>
      </c>
      <c r="DQ426" s="92">
        <v>58124</v>
      </c>
      <c r="DR426" s="92">
        <v>74871</v>
      </c>
      <c r="DS426" s="92">
        <v>71902</v>
      </c>
      <c r="DT426" s="92">
        <v>79084</v>
      </c>
      <c r="DU426" s="92">
        <v>66767</v>
      </c>
      <c r="DV426" s="92">
        <v>132918</v>
      </c>
      <c r="DW426" s="92">
        <v>74017</v>
      </c>
      <c r="DX426" s="92">
        <v>71962</v>
      </c>
      <c r="DY426" s="92">
        <v>77193</v>
      </c>
      <c r="DZ426" s="92">
        <v>57190</v>
      </c>
      <c r="EA426" s="92">
        <v>70684</v>
      </c>
      <c r="EB426" s="92">
        <v>111282</v>
      </c>
      <c r="EC426" s="92">
        <v>100811</v>
      </c>
      <c r="ED426" s="92">
        <v>85878</v>
      </c>
      <c r="EE426" s="92">
        <v>67244</v>
      </c>
      <c r="EF426" s="92">
        <v>86122</v>
      </c>
      <c r="EG426" s="92">
        <v>121936</v>
      </c>
      <c r="EH426" s="92">
        <v>83752</v>
      </c>
      <c r="EI426" s="92">
        <v>88243</v>
      </c>
      <c r="EJ426" s="92">
        <v>87234</v>
      </c>
      <c r="EK426" s="92">
        <v>69665</v>
      </c>
      <c r="EL426" s="92">
        <v>113540</v>
      </c>
      <c r="EM426" s="92">
        <v>97561</v>
      </c>
      <c r="EN426" s="92">
        <v>93719</v>
      </c>
      <c r="EO426" s="92">
        <v>135906</v>
      </c>
      <c r="EP426" s="92">
        <v>71902</v>
      </c>
      <c r="EQ426" s="92">
        <v>76848</v>
      </c>
      <c r="ER426" s="92">
        <v>89984</v>
      </c>
      <c r="ES426" s="92">
        <v>128827</v>
      </c>
      <c r="ET426" s="92">
        <v>99470</v>
      </c>
      <c r="EU426" s="92">
        <v>85532</v>
      </c>
      <c r="EV426" s="92">
        <v>160515</v>
      </c>
      <c r="EW426" s="92">
        <v>97725</v>
      </c>
      <c r="EX426" s="92">
        <v>103671</v>
      </c>
      <c r="EY426" s="92">
        <v>95473</v>
      </c>
      <c r="EZ426" s="92">
        <v>90263</v>
      </c>
      <c r="FA426" s="92">
        <v>75018</v>
      </c>
      <c r="FB426" s="92">
        <v>89318</v>
      </c>
      <c r="FC426" s="92">
        <v>79674</v>
      </c>
      <c r="FD426" s="92">
        <v>87832</v>
      </c>
      <c r="FE426" s="92">
        <v>103386</v>
      </c>
      <c r="FF426" s="92">
        <v>0</v>
      </c>
    </row>
    <row r="427" spans="1:162" ht="18.75" customHeight="1" x14ac:dyDescent="0.25">
      <c r="A427" s="1" t="s">
        <v>475</v>
      </c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22"/>
      <c r="P427" s="22"/>
      <c r="Q427" s="22"/>
      <c r="R427" s="22"/>
      <c r="S427" s="22"/>
      <c r="T427" s="22"/>
      <c r="U427" s="23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  <c r="AF427" s="22"/>
      <c r="AG427" s="22"/>
      <c r="AH427" s="2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 t="s">
        <v>54</v>
      </c>
      <c r="AY427" s="12" t="s">
        <v>54</v>
      </c>
      <c r="CX427" s="92">
        <v>152139</v>
      </c>
      <c r="CY427" s="92">
        <v>71625</v>
      </c>
      <c r="CZ427" s="92">
        <v>83577</v>
      </c>
      <c r="DA427" s="92">
        <v>122908</v>
      </c>
      <c r="DB427" s="92">
        <v>189779</v>
      </c>
      <c r="DC427" s="92">
        <v>116780</v>
      </c>
      <c r="DD427" s="92">
        <v>83983</v>
      </c>
      <c r="DE427" s="92">
        <v>140717</v>
      </c>
      <c r="DF427" s="92">
        <v>173957</v>
      </c>
      <c r="DG427" s="92">
        <v>101050</v>
      </c>
      <c r="DH427" s="92">
        <v>125747</v>
      </c>
      <c r="DI427" s="92">
        <v>174946</v>
      </c>
      <c r="DJ427" s="92">
        <v>185129</v>
      </c>
      <c r="DK427" s="92">
        <v>124501</v>
      </c>
      <c r="DL427" s="92">
        <v>109984</v>
      </c>
      <c r="DM427" s="92">
        <v>213104</v>
      </c>
      <c r="DN427" s="92">
        <v>385848</v>
      </c>
      <c r="DO427" s="92">
        <v>123285</v>
      </c>
      <c r="DP427" s="92">
        <v>78219</v>
      </c>
      <c r="DQ427" s="92">
        <v>159426</v>
      </c>
      <c r="DR427" s="92">
        <v>250163</v>
      </c>
      <c r="DS427" s="92">
        <v>153365</v>
      </c>
      <c r="DT427" s="92">
        <v>140953</v>
      </c>
      <c r="DU427" s="92">
        <v>204992</v>
      </c>
      <c r="DV427" s="92">
        <v>335339</v>
      </c>
      <c r="DW427" s="92">
        <v>133506</v>
      </c>
      <c r="DX427" s="92">
        <v>166903</v>
      </c>
      <c r="DY427" s="92">
        <v>288207</v>
      </c>
      <c r="DZ427" s="92">
        <v>394489</v>
      </c>
      <c r="EA427" s="92">
        <v>212133</v>
      </c>
      <c r="EB427" s="92">
        <v>219718</v>
      </c>
      <c r="EC427" s="92">
        <v>321167</v>
      </c>
      <c r="ED427" s="92">
        <v>487166</v>
      </c>
      <c r="EE427" s="92">
        <v>290337</v>
      </c>
      <c r="EF427" s="92">
        <v>359910</v>
      </c>
      <c r="EG427" s="92">
        <v>373851</v>
      </c>
      <c r="EH427" s="92">
        <v>682225</v>
      </c>
      <c r="EI427" s="92">
        <v>318793</v>
      </c>
      <c r="EJ427" s="92">
        <v>426619</v>
      </c>
      <c r="EK427" s="92">
        <v>483615</v>
      </c>
      <c r="EL427" s="92">
        <v>829199</v>
      </c>
      <c r="EM427" s="92">
        <v>512407</v>
      </c>
      <c r="EN427" s="92">
        <v>626525</v>
      </c>
      <c r="EO427" s="92">
        <v>767330</v>
      </c>
      <c r="EP427" s="92">
        <v>1190305</v>
      </c>
      <c r="EQ427" s="92">
        <v>643418</v>
      </c>
      <c r="ER427" s="92">
        <v>600186</v>
      </c>
      <c r="ES427" s="92">
        <v>730681</v>
      </c>
      <c r="ET427" s="92">
        <v>1026089</v>
      </c>
      <c r="EU427" s="92">
        <v>619486</v>
      </c>
      <c r="EV427" s="92">
        <v>714712</v>
      </c>
      <c r="EW427" s="92">
        <v>781221</v>
      </c>
      <c r="EX427" s="92">
        <v>1038975</v>
      </c>
      <c r="EY427" s="92">
        <v>681239</v>
      </c>
      <c r="EZ427" s="92">
        <v>649923</v>
      </c>
      <c r="FA427" s="92">
        <v>697649</v>
      </c>
      <c r="FB427" s="92">
        <v>1151187</v>
      </c>
      <c r="FC427" s="92">
        <v>606927</v>
      </c>
      <c r="FD427" s="92">
        <v>749667</v>
      </c>
      <c r="FE427" s="92">
        <v>788715</v>
      </c>
      <c r="FF427" s="92">
        <v>0</v>
      </c>
    </row>
    <row r="428" spans="1:162" ht="18.75" customHeight="1" x14ac:dyDescent="0.25">
      <c r="A428" s="1" t="s">
        <v>476</v>
      </c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22"/>
      <c r="P428" s="22"/>
      <c r="Q428" s="22"/>
      <c r="R428" s="22"/>
      <c r="S428" s="22"/>
      <c r="T428" s="22"/>
      <c r="U428" s="23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  <c r="AF428" s="22"/>
      <c r="AG428" s="22"/>
      <c r="AH428" s="2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 t="s">
        <v>54</v>
      </c>
      <c r="AY428" s="12" t="s">
        <v>54</v>
      </c>
      <c r="CX428" s="92">
        <v>25021</v>
      </c>
      <c r="CY428" s="92">
        <v>19730</v>
      </c>
      <c r="CZ428" s="92">
        <v>24248</v>
      </c>
      <c r="DA428" s="92">
        <v>23993</v>
      </c>
      <c r="DB428" s="92">
        <v>25701</v>
      </c>
      <c r="DC428" s="92">
        <v>17625</v>
      </c>
      <c r="DD428" s="92">
        <v>24277</v>
      </c>
      <c r="DE428" s="92">
        <v>25081</v>
      </c>
      <c r="DF428" s="92">
        <v>31007</v>
      </c>
      <c r="DG428" s="92">
        <v>73260</v>
      </c>
      <c r="DH428" s="92">
        <v>47898</v>
      </c>
      <c r="DI428" s="92">
        <v>39994</v>
      </c>
      <c r="DJ428" s="92">
        <v>49833</v>
      </c>
      <c r="DK428" s="92">
        <v>39465</v>
      </c>
      <c r="DL428" s="92">
        <v>58338</v>
      </c>
      <c r="DM428" s="92">
        <v>48173</v>
      </c>
      <c r="DN428" s="92">
        <v>53739</v>
      </c>
      <c r="DO428" s="92">
        <v>41357</v>
      </c>
      <c r="DP428" s="92">
        <v>46200</v>
      </c>
      <c r="DQ428" s="92">
        <v>90252</v>
      </c>
      <c r="DR428" s="92">
        <v>76495</v>
      </c>
      <c r="DS428" s="92">
        <v>55007</v>
      </c>
      <c r="DT428" s="92">
        <v>103515</v>
      </c>
      <c r="DU428" s="92">
        <v>72300</v>
      </c>
      <c r="DV428" s="92">
        <v>75860</v>
      </c>
      <c r="DW428" s="92">
        <v>73548</v>
      </c>
      <c r="DX428" s="92">
        <v>76913</v>
      </c>
      <c r="DY428" s="92">
        <v>106602</v>
      </c>
      <c r="DZ428" s="92">
        <v>106177</v>
      </c>
      <c r="EA428" s="92">
        <v>97558</v>
      </c>
      <c r="EB428" s="92">
        <v>120544</v>
      </c>
      <c r="EC428" s="92">
        <v>107075</v>
      </c>
      <c r="ED428" s="92">
        <v>128200</v>
      </c>
      <c r="EE428" s="92">
        <v>82403</v>
      </c>
      <c r="EF428" s="92">
        <v>142497</v>
      </c>
      <c r="EG428" s="92">
        <v>148692</v>
      </c>
      <c r="EH428" s="92">
        <v>207144</v>
      </c>
      <c r="EI428" s="92">
        <v>130794</v>
      </c>
      <c r="EJ428" s="92">
        <v>155628</v>
      </c>
      <c r="EK428" s="92">
        <v>211682</v>
      </c>
      <c r="EL428" s="92">
        <v>317302</v>
      </c>
      <c r="EM428" s="92">
        <v>239689</v>
      </c>
      <c r="EN428" s="92">
        <v>225573</v>
      </c>
      <c r="EO428" s="92">
        <v>264649</v>
      </c>
      <c r="EP428" s="92">
        <v>238548</v>
      </c>
      <c r="EQ428" s="92">
        <v>210412</v>
      </c>
      <c r="ER428" s="92">
        <v>278874</v>
      </c>
      <c r="ES428" s="92">
        <v>220731</v>
      </c>
      <c r="ET428" s="92">
        <v>308007</v>
      </c>
      <c r="EU428" s="92">
        <v>201997</v>
      </c>
      <c r="EV428" s="92">
        <v>295136</v>
      </c>
      <c r="EW428" s="92">
        <v>261375</v>
      </c>
      <c r="EX428" s="92">
        <v>266941</v>
      </c>
      <c r="EY428" s="92">
        <v>247057</v>
      </c>
      <c r="EZ428" s="92">
        <v>280202</v>
      </c>
      <c r="FA428" s="92">
        <v>340606</v>
      </c>
      <c r="FB428" s="92">
        <v>295561</v>
      </c>
      <c r="FC428" s="92">
        <v>249645</v>
      </c>
      <c r="FD428" s="92">
        <v>258435</v>
      </c>
      <c r="FE428" s="92">
        <v>310900</v>
      </c>
      <c r="FF428" s="92">
        <v>0</v>
      </c>
    </row>
    <row r="429" spans="1:162" ht="18.75" customHeight="1" x14ac:dyDescent="0.25">
      <c r="A429" s="1" t="s">
        <v>477</v>
      </c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22"/>
      <c r="P429" s="22"/>
      <c r="Q429" s="22"/>
      <c r="R429" s="22"/>
      <c r="S429" s="22"/>
      <c r="T429" s="22"/>
      <c r="U429" s="23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  <c r="AF429" s="22"/>
      <c r="AG429" s="22"/>
      <c r="AH429" s="2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 t="s">
        <v>54</v>
      </c>
      <c r="AY429" s="12" t="s">
        <v>54</v>
      </c>
      <c r="CX429" s="92">
        <v>330806</v>
      </c>
      <c r="CY429" s="92">
        <v>50167</v>
      </c>
      <c r="CZ429" s="92">
        <v>147312</v>
      </c>
      <c r="DA429" s="92">
        <v>70349</v>
      </c>
      <c r="DB429" s="92">
        <v>366424</v>
      </c>
      <c r="DC429" s="92">
        <v>53209</v>
      </c>
      <c r="DD429" s="92">
        <v>169857</v>
      </c>
      <c r="DE429" s="92">
        <v>77047</v>
      </c>
      <c r="DF429" s="92">
        <v>400284</v>
      </c>
      <c r="DG429" s="92">
        <v>60293</v>
      </c>
      <c r="DH429" s="92">
        <v>196548</v>
      </c>
      <c r="DI429" s="92">
        <v>105781</v>
      </c>
      <c r="DJ429" s="92">
        <v>509106</v>
      </c>
      <c r="DK429" s="92">
        <v>72471</v>
      </c>
      <c r="DL429" s="92">
        <v>252228</v>
      </c>
      <c r="DM429" s="92">
        <v>119905</v>
      </c>
      <c r="DN429" s="92">
        <v>628011</v>
      </c>
      <c r="DO429" s="92">
        <v>121489</v>
      </c>
      <c r="DP429" s="92">
        <v>341033</v>
      </c>
      <c r="DQ429" s="92">
        <v>181679</v>
      </c>
      <c r="DR429" s="92">
        <v>833903</v>
      </c>
      <c r="DS429" s="92">
        <v>127518</v>
      </c>
      <c r="DT429" s="92">
        <v>415497</v>
      </c>
      <c r="DU429" s="92">
        <v>183883</v>
      </c>
      <c r="DV429" s="92">
        <v>973328</v>
      </c>
      <c r="DW429" s="92">
        <v>149044</v>
      </c>
      <c r="DX429" s="92">
        <v>444952</v>
      </c>
      <c r="DY429" s="92">
        <v>213100</v>
      </c>
      <c r="DZ429" s="92">
        <v>987482</v>
      </c>
      <c r="EA429" s="92">
        <v>149854</v>
      </c>
      <c r="EB429" s="92">
        <v>558668</v>
      </c>
      <c r="EC429" s="92">
        <v>236795</v>
      </c>
      <c r="ED429" s="92">
        <v>1099682</v>
      </c>
      <c r="EE429" s="92">
        <v>173254</v>
      </c>
      <c r="EF429" s="92">
        <v>622896</v>
      </c>
      <c r="EG429" s="92">
        <v>259215</v>
      </c>
      <c r="EH429" s="92">
        <v>1185151</v>
      </c>
      <c r="EI429" s="92">
        <v>204306</v>
      </c>
      <c r="EJ429" s="92">
        <v>651038</v>
      </c>
      <c r="EK429" s="92">
        <v>369772</v>
      </c>
      <c r="EL429" s="92">
        <v>1562899</v>
      </c>
      <c r="EM429" s="92">
        <v>323477</v>
      </c>
      <c r="EN429" s="92">
        <v>1000075</v>
      </c>
      <c r="EO429" s="92">
        <v>516602</v>
      </c>
      <c r="EP429" s="92">
        <v>1991011</v>
      </c>
      <c r="EQ429" s="92">
        <v>365020</v>
      </c>
      <c r="ER429" s="92">
        <v>1258097</v>
      </c>
      <c r="ES429" s="92">
        <v>648351</v>
      </c>
      <c r="ET429" s="92">
        <v>2438770</v>
      </c>
      <c r="EU429" s="92">
        <v>501105</v>
      </c>
      <c r="EV429" s="92">
        <v>1499952</v>
      </c>
      <c r="EW429" s="92">
        <v>770308</v>
      </c>
      <c r="EX429" s="92">
        <v>3038807</v>
      </c>
      <c r="EY429" s="92">
        <v>722856</v>
      </c>
      <c r="EZ429" s="92">
        <v>1934493</v>
      </c>
      <c r="FA429" s="92">
        <v>958829</v>
      </c>
      <c r="FB429" s="92">
        <v>3131248</v>
      </c>
      <c r="FC429" s="92">
        <v>762696</v>
      </c>
      <c r="FD429" s="92">
        <v>2247972</v>
      </c>
      <c r="FE429" s="92">
        <v>1032669</v>
      </c>
      <c r="FF429" s="92">
        <v>0</v>
      </c>
    </row>
    <row r="430" spans="1:162" ht="18.75" customHeight="1" x14ac:dyDescent="0.25">
      <c r="A430" s="1" t="s">
        <v>478</v>
      </c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22"/>
      <c r="P430" s="22"/>
      <c r="Q430" s="22"/>
      <c r="R430" s="22"/>
      <c r="S430" s="22"/>
      <c r="T430" s="22"/>
      <c r="U430" s="23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  <c r="AF430" s="22"/>
      <c r="AG430" s="22"/>
      <c r="AH430" s="2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 t="s">
        <v>54</v>
      </c>
      <c r="AY430" s="12" t="s">
        <v>54</v>
      </c>
      <c r="CX430" s="92">
        <v>7183</v>
      </c>
      <c r="CY430" s="92">
        <v>2117</v>
      </c>
      <c r="CZ430" s="92">
        <v>3194</v>
      </c>
      <c r="DA430" s="92">
        <v>27618</v>
      </c>
      <c r="DB430" s="92">
        <v>11694</v>
      </c>
      <c r="DC430" s="92">
        <v>5217</v>
      </c>
      <c r="DD430" s="92">
        <v>3406</v>
      </c>
      <c r="DE430" s="92">
        <v>4889</v>
      </c>
      <c r="DF430" s="92">
        <v>6635</v>
      </c>
      <c r="DG430" s="92">
        <v>4782</v>
      </c>
      <c r="DH430" s="92">
        <v>9963</v>
      </c>
      <c r="DI430" s="92">
        <v>3558</v>
      </c>
      <c r="DJ430" s="92">
        <v>32588</v>
      </c>
      <c r="DK430" s="92">
        <v>14695</v>
      </c>
      <c r="DL430" s="92">
        <v>27778</v>
      </c>
      <c r="DM430" s="92">
        <v>20815</v>
      </c>
      <c r="DN430" s="92">
        <v>41726</v>
      </c>
      <c r="DO430" s="92">
        <v>8957</v>
      </c>
      <c r="DP430" s="92">
        <v>8601</v>
      </c>
      <c r="DQ430" s="92">
        <v>14614</v>
      </c>
      <c r="DR430" s="92">
        <v>53403</v>
      </c>
      <c r="DS430" s="92">
        <v>11063</v>
      </c>
      <c r="DT430" s="92">
        <v>18479</v>
      </c>
      <c r="DU430" s="92">
        <v>13651</v>
      </c>
      <c r="DV430" s="92">
        <v>39192</v>
      </c>
      <c r="DW430" s="92">
        <v>27558</v>
      </c>
      <c r="DX430" s="92">
        <v>29821</v>
      </c>
      <c r="DY430" s="92">
        <v>32450</v>
      </c>
      <c r="DZ430" s="92">
        <v>48062</v>
      </c>
      <c r="EA430" s="92">
        <v>37573</v>
      </c>
      <c r="EB430" s="92">
        <v>61912</v>
      </c>
      <c r="EC430" s="92">
        <v>39901</v>
      </c>
      <c r="ED430" s="92">
        <v>66298</v>
      </c>
      <c r="EE430" s="92">
        <v>25630</v>
      </c>
      <c r="EF430" s="92">
        <v>41268</v>
      </c>
      <c r="EG430" s="92">
        <v>33405</v>
      </c>
      <c r="EH430" s="92">
        <v>107831</v>
      </c>
      <c r="EI430" s="92">
        <v>44908</v>
      </c>
      <c r="EJ430" s="92">
        <v>26327</v>
      </c>
      <c r="EK430" s="92">
        <v>89098</v>
      </c>
      <c r="EL430" s="92">
        <v>150151</v>
      </c>
      <c r="EM430" s="92">
        <v>71079</v>
      </c>
      <c r="EN430" s="92">
        <v>79769</v>
      </c>
      <c r="EO430" s="92">
        <v>81828</v>
      </c>
      <c r="EP430" s="92">
        <v>99314</v>
      </c>
      <c r="EQ430" s="92">
        <v>55266</v>
      </c>
      <c r="ER430" s="92">
        <v>58946</v>
      </c>
      <c r="ES430" s="92">
        <v>92416</v>
      </c>
      <c r="ET430" s="92">
        <v>160873</v>
      </c>
      <c r="EU430" s="92">
        <v>46098</v>
      </c>
      <c r="EV430" s="92">
        <v>59885</v>
      </c>
      <c r="EW430" s="92">
        <v>47170</v>
      </c>
      <c r="EX430" s="92">
        <v>91092</v>
      </c>
      <c r="EY430" s="92">
        <v>37377</v>
      </c>
      <c r="EZ430" s="92">
        <v>58947</v>
      </c>
      <c r="FA430" s="92">
        <v>79021</v>
      </c>
      <c r="FB430" s="92">
        <v>126338</v>
      </c>
      <c r="FC430" s="92">
        <v>46655</v>
      </c>
      <c r="FD430" s="92">
        <v>44424</v>
      </c>
      <c r="FE430" s="92">
        <v>36254</v>
      </c>
      <c r="FF430" s="92">
        <v>0</v>
      </c>
    </row>
    <row r="431" spans="1:162" ht="18.75" customHeight="1" x14ac:dyDescent="0.25">
      <c r="A431" s="1" t="s">
        <v>479</v>
      </c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22"/>
      <c r="P431" s="22"/>
      <c r="Q431" s="22"/>
      <c r="R431" s="22"/>
      <c r="S431" s="22"/>
      <c r="T431" s="22"/>
      <c r="U431" s="23"/>
      <c r="V431" s="22"/>
      <c r="W431" s="22"/>
      <c r="X431" s="22"/>
      <c r="Y431" s="22"/>
      <c r="Z431" s="22"/>
      <c r="AA431" s="22"/>
      <c r="AB431" s="22"/>
      <c r="AC431" s="22"/>
      <c r="AD431" s="22"/>
      <c r="AE431" s="22"/>
      <c r="AF431" s="22"/>
      <c r="AG431" s="22"/>
      <c r="AH431" s="2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 t="s">
        <v>54</v>
      </c>
      <c r="AY431" s="12" t="s">
        <v>54</v>
      </c>
      <c r="CX431" s="92">
        <v>10842</v>
      </c>
      <c r="CY431" s="92">
        <v>8877</v>
      </c>
      <c r="CZ431" s="92">
        <v>18781</v>
      </c>
      <c r="DA431" s="92">
        <v>14903</v>
      </c>
      <c r="DB431" s="92">
        <v>14180</v>
      </c>
      <c r="DC431" s="92">
        <v>4986</v>
      </c>
      <c r="DD431" s="92">
        <v>20823</v>
      </c>
      <c r="DE431" s="92">
        <v>26450</v>
      </c>
      <c r="DF431" s="92">
        <v>60907</v>
      </c>
      <c r="DG431" s="92">
        <v>8184</v>
      </c>
      <c r="DH431" s="92">
        <v>6380</v>
      </c>
      <c r="DI431" s="92">
        <v>28940</v>
      </c>
      <c r="DJ431" s="92">
        <v>56255</v>
      </c>
      <c r="DK431" s="92">
        <v>19146</v>
      </c>
      <c r="DL431" s="92">
        <v>14932</v>
      </c>
      <c r="DM431" s="92">
        <v>12512</v>
      </c>
      <c r="DN431" s="92">
        <v>33704</v>
      </c>
      <c r="DO431" s="92">
        <v>16191</v>
      </c>
      <c r="DP431" s="92">
        <v>9424</v>
      </c>
      <c r="DQ431" s="92">
        <v>9089</v>
      </c>
      <c r="DR431" s="92">
        <v>48181</v>
      </c>
      <c r="DS431" s="92">
        <v>13337</v>
      </c>
      <c r="DT431" s="92">
        <v>13235</v>
      </c>
      <c r="DU431" s="92">
        <v>20160</v>
      </c>
      <c r="DV431" s="92">
        <v>32053</v>
      </c>
      <c r="DW431" s="92">
        <v>20645</v>
      </c>
      <c r="DX431" s="92">
        <v>18891</v>
      </c>
      <c r="DY431" s="92">
        <v>16124</v>
      </c>
      <c r="DZ431" s="92">
        <v>18662</v>
      </c>
      <c r="EA431" s="92">
        <v>24844</v>
      </c>
      <c r="EB431" s="92">
        <v>35336</v>
      </c>
      <c r="EC431" s="92">
        <v>40789</v>
      </c>
      <c r="ED431" s="92">
        <v>56308</v>
      </c>
      <c r="EE431" s="92">
        <v>26771</v>
      </c>
      <c r="EF431" s="92">
        <v>28290</v>
      </c>
      <c r="EG431" s="92">
        <v>19045</v>
      </c>
      <c r="EH431" s="92">
        <v>32132</v>
      </c>
      <c r="EI431" s="92">
        <v>16530</v>
      </c>
      <c r="EJ431" s="92">
        <v>37599</v>
      </c>
      <c r="EK431" s="92">
        <v>23034</v>
      </c>
      <c r="EL431" s="92">
        <v>38555</v>
      </c>
      <c r="EM431" s="92">
        <v>115035</v>
      </c>
      <c r="EN431" s="92">
        <v>90920</v>
      </c>
      <c r="EO431" s="92">
        <v>32235</v>
      </c>
      <c r="EP431" s="92">
        <v>51824</v>
      </c>
      <c r="EQ431" s="92">
        <v>32773</v>
      </c>
      <c r="ER431" s="92">
        <v>23415</v>
      </c>
      <c r="ES431" s="92">
        <v>42370</v>
      </c>
      <c r="ET431" s="92">
        <v>67193</v>
      </c>
      <c r="EU431" s="92">
        <v>30240</v>
      </c>
      <c r="EV431" s="92">
        <v>74007</v>
      </c>
      <c r="EW431" s="92">
        <v>46230</v>
      </c>
      <c r="EX431" s="92">
        <v>78548</v>
      </c>
      <c r="EY431" s="92">
        <v>44868</v>
      </c>
      <c r="EZ431" s="92">
        <v>51933</v>
      </c>
      <c r="FA431" s="92">
        <v>66244</v>
      </c>
      <c r="FB431" s="92">
        <v>63150</v>
      </c>
      <c r="FC431" s="92">
        <v>32722</v>
      </c>
      <c r="FD431" s="92">
        <v>54929</v>
      </c>
      <c r="FE431" s="92">
        <v>49977</v>
      </c>
      <c r="FF431" s="92">
        <v>0</v>
      </c>
    </row>
    <row r="432" spans="1:162" ht="18.75" customHeight="1" x14ac:dyDescent="0.25">
      <c r="A432" s="1" t="s">
        <v>480</v>
      </c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22"/>
      <c r="P432" s="22"/>
      <c r="Q432" s="22"/>
      <c r="R432" s="22"/>
      <c r="S432" s="22"/>
      <c r="T432" s="22"/>
      <c r="U432" s="23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  <c r="AF432" s="22"/>
      <c r="AG432" s="22"/>
      <c r="AH432" s="2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 t="s">
        <v>54</v>
      </c>
      <c r="AY432" s="12" t="s">
        <v>54</v>
      </c>
      <c r="CX432" s="92">
        <v>606741</v>
      </c>
      <c r="CY432" s="92">
        <v>214532</v>
      </c>
      <c r="CZ432" s="92">
        <v>312004</v>
      </c>
      <c r="DA432" s="92">
        <v>322235</v>
      </c>
      <c r="DB432" s="92">
        <v>662310</v>
      </c>
      <c r="DC432" s="92">
        <v>241273</v>
      </c>
      <c r="DD432" s="92">
        <v>340240</v>
      </c>
      <c r="DE432" s="92">
        <v>372595</v>
      </c>
      <c r="DF432" s="92">
        <v>723637</v>
      </c>
      <c r="DG432" s="92">
        <v>290246</v>
      </c>
      <c r="DH432" s="92">
        <v>447041</v>
      </c>
      <c r="DI432" s="92">
        <v>450571</v>
      </c>
      <c r="DJ432" s="92">
        <v>900259</v>
      </c>
      <c r="DK432" s="92">
        <v>339973</v>
      </c>
      <c r="DL432" s="92">
        <v>503865</v>
      </c>
      <c r="DM432" s="92">
        <v>462546</v>
      </c>
      <c r="DN432" s="92">
        <v>1233433</v>
      </c>
      <c r="DO432" s="92">
        <v>357952</v>
      </c>
      <c r="DP432" s="92">
        <v>525539</v>
      </c>
      <c r="DQ432" s="92">
        <v>513184</v>
      </c>
      <c r="DR432" s="92">
        <v>1337017</v>
      </c>
      <c r="DS432" s="92">
        <v>432192</v>
      </c>
      <c r="DT432" s="92">
        <v>770762</v>
      </c>
      <c r="DU432" s="92">
        <v>561754</v>
      </c>
      <c r="DV432" s="92">
        <v>1588690</v>
      </c>
      <c r="DW432" s="92">
        <v>478318</v>
      </c>
      <c r="DX432" s="92">
        <v>809442</v>
      </c>
      <c r="DY432" s="92">
        <v>733678</v>
      </c>
      <c r="DZ432" s="92">
        <v>1612062</v>
      </c>
      <c r="EA432" s="92">
        <v>592647</v>
      </c>
      <c r="EB432" s="92">
        <v>1107461</v>
      </c>
      <c r="EC432" s="92">
        <v>846538</v>
      </c>
      <c r="ED432" s="92">
        <v>1923533</v>
      </c>
      <c r="EE432" s="92">
        <v>665638</v>
      </c>
      <c r="EF432" s="92">
        <v>1280983</v>
      </c>
      <c r="EG432" s="92">
        <v>956143</v>
      </c>
      <c r="EH432" s="92">
        <v>2298236</v>
      </c>
      <c r="EI432" s="92">
        <v>803573</v>
      </c>
      <c r="EJ432" s="92">
        <v>1384446</v>
      </c>
      <c r="EK432" s="92">
        <v>1246866</v>
      </c>
      <c r="EL432" s="92">
        <v>3011646</v>
      </c>
      <c r="EM432" s="92">
        <v>1359248</v>
      </c>
      <c r="EN432" s="92">
        <v>2116582</v>
      </c>
      <c r="EO432" s="92">
        <v>1798551</v>
      </c>
      <c r="EP432" s="92">
        <v>3642903</v>
      </c>
      <c r="EQ432" s="92">
        <v>1383738</v>
      </c>
      <c r="ER432" s="92">
        <v>2309501</v>
      </c>
      <c r="ES432" s="92">
        <v>1863376</v>
      </c>
      <c r="ET432" s="92">
        <v>4100403</v>
      </c>
      <c r="EU432" s="92">
        <v>1484459</v>
      </c>
      <c r="EV432" s="92">
        <v>2804208</v>
      </c>
      <c r="EW432" s="92">
        <v>2004029</v>
      </c>
      <c r="EX432" s="92">
        <v>4618035</v>
      </c>
      <c r="EY432" s="92">
        <v>1828870</v>
      </c>
      <c r="EZ432" s="92">
        <v>3065762</v>
      </c>
      <c r="FA432" s="92">
        <v>2217366</v>
      </c>
      <c r="FB432" s="92">
        <v>4856802</v>
      </c>
      <c r="FC432" s="92">
        <v>1778319</v>
      </c>
      <c r="FD432" s="92">
        <v>3443258</v>
      </c>
      <c r="FE432" s="92">
        <v>2321901</v>
      </c>
      <c r="FF432" s="92">
        <v>0</v>
      </c>
    </row>
    <row r="433" spans="1:162" ht="72.75" customHeight="1" x14ac:dyDescent="0.25">
      <c r="A433" s="1" t="s">
        <v>481</v>
      </c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22"/>
      <c r="P433" s="22"/>
      <c r="Q433" s="22"/>
      <c r="R433" s="22"/>
      <c r="S433" s="22"/>
      <c r="T433" s="22"/>
      <c r="U433" s="23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  <c r="AF433" s="22"/>
      <c r="AG433" s="22"/>
      <c r="AH433" s="2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 t="s">
        <v>54</v>
      </c>
      <c r="AY433" s="12" t="s">
        <v>54</v>
      </c>
      <c r="CX433" s="92">
        <v>15526</v>
      </c>
      <c r="CY433" s="92">
        <v>20489</v>
      </c>
      <c r="CZ433" s="92">
        <v>15096</v>
      </c>
      <c r="DA433" s="92">
        <v>8745</v>
      </c>
      <c r="DB433" s="92">
        <v>16771</v>
      </c>
      <c r="DC433" s="92">
        <v>10151</v>
      </c>
      <c r="DD433" s="92">
        <v>12731</v>
      </c>
      <c r="DE433" s="92">
        <v>11130</v>
      </c>
      <c r="DF433" s="92">
        <v>23435</v>
      </c>
      <c r="DG433" s="92">
        <v>11781</v>
      </c>
      <c r="DH433" s="92">
        <v>18315</v>
      </c>
      <c r="DI433" s="92">
        <v>15285</v>
      </c>
      <c r="DJ433" s="92">
        <v>14446</v>
      </c>
      <c r="DK433" s="92">
        <v>15945</v>
      </c>
      <c r="DL433" s="92">
        <v>16894</v>
      </c>
      <c r="DM433" s="92">
        <v>21105</v>
      </c>
      <c r="DN433" s="92">
        <v>15294</v>
      </c>
      <c r="DO433" s="92">
        <v>10636</v>
      </c>
      <c r="DP433" s="92">
        <v>14804</v>
      </c>
      <c r="DQ433" s="92">
        <v>14164</v>
      </c>
      <c r="DR433" s="92">
        <v>15895</v>
      </c>
      <c r="DS433" s="92">
        <v>18457</v>
      </c>
      <c r="DT433" s="92">
        <v>17690</v>
      </c>
      <c r="DU433" s="92">
        <v>24217</v>
      </c>
      <c r="DV433" s="92">
        <v>20302</v>
      </c>
      <c r="DW433" s="92">
        <v>17923</v>
      </c>
      <c r="DX433" s="92">
        <v>18823</v>
      </c>
      <c r="DY433" s="92">
        <v>20359</v>
      </c>
      <c r="DZ433" s="92">
        <v>18890</v>
      </c>
      <c r="EA433" s="92">
        <v>18559</v>
      </c>
      <c r="EB433" s="92">
        <v>19790</v>
      </c>
      <c r="EC433" s="92">
        <v>13787</v>
      </c>
      <c r="ED433" s="92">
        <v>14057</v>
      </c>
      <c r="EE433" s="92">
        <v>15800</v>
      </c>
      <c r="EF433" s="92">
        <v>21364</v>
      </c>
      <c r="EG433" s="92">
        <v>20610</v>
      </c>
      <c r="EH433" s="92">
        <v>17145</v>
      </c>
      <c r="EI433" s="92">
        <v>15099</v>
      </c>
      <c r="EJ433" s="92">
        <v>23557</v>
      </c>
      <c r="EK433" s="92">
        <v>22688</v>
      </c>
      <c r="EL433" s="92">
        <v>19735</v>
      </c>
      <c r="EM433" s="92">
        <v>17009</v>
      </c>
      <c r="EN433" s="92">
        <v>18106</v>
      </c>
      <c r="EO433" s="92">
        <v>24533</v>
      </c>
      <c r="EP433" s="92">
        <v>19739</v>
      </c>
      <c r="EQ433" s="92">
        <v>19847</v>
      </c>
      <c r="ER433" s="92">
        <v>22878</v>
      </c>
      <c r="ES433" s="92">
        <v>17381</v>
      </c>
      <c r="ET433" s="92">
        <v>32137</v>
      </c>
      <c r="EU433" s="92">
        <v>30368</v>
      </c>
      <c r="EV433" s="92">
        <v>35762</v>
      </c>
      <c r="EW433" s="92">
        <v>24591</v>
      </c>
      <c r="EX433" s="92">
        <v>31430</v>
      </c>
      <c r="EY433" s="92">
        <v>27599</v>
      </c>
      <c r="EZ433" s="92">
        <v>36313</v>
      </c>
      <c r="FA433" s="92">
        <v>42962</v>
      </c>
      <c r="FB433" s="92">
        <v>26648</v>
      </c>
      <c r="FC433" s="92">
        <v>48620</v>
      </c>
      <c r="FD433" s="92">
        <v>23677</v>
      </c>
      <c r="FE433" s="92">
        <v>40291</v>
      </c>
      <c r="FF433" s="92">
        <v>0</v>
      </c>
    </row>
    <row r="434" spans="1:162" ht="18.75" customHeight="1" x14ac:dyDescent="0.25">
      <c r="A434" s="1" t="s">
        <v>482</v>
      </c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22"/>
      <c r="P434" s="22"/>
      <c r="Q434" s="22"/>
      <c r="R434" s="22"/>
      <c r="S434" s="22"/>
      <c r="T434" s="22"/>
      <c r="U434" s="23"/>
      <c r="V434" s="22"/>
      <c r="W434" s="22"/>
      <c r="X434" s="22"/>
      <c r="Y434" s="22"/>
      <c r="Z434" s="22"/>
      <c r="AA434" s="22"/>
      <c r="AB434" s="22"/>
      <c r="AC434" s="22"/>
      <c r="AD434" s="22"/>
      <c r="AE434" s="22"/>
      <c r="AF434" s="22"/>
      <c r="AG434" s="22"/>
      <c r="AH434" s="2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 t="s">
        <v>54</v>
      </c>
      <c r="AY434" s="12" t="s">
        <v>54</v>
      </c>
      <c r="CX434" s="92">
        <v>55539</v>
      </c>
      <c r="CY434" s="92">
        <v>30671</v>
      </c>
      <c r="CZ434" s="92">
        <v>49610</v>
      </c>
      <c r="DA434" s="92">
        <v>52845</v>
      </c>
      <c r="DB434" s="92">
        <v>34466</v>
      </c>
      <c r="DC434" s="92">
        <v>45024</v>
      </c>
      <c r="DD434" s="92">
        <v>42660</v>
      </c>
      <c r="DE434" s="92">
        <v>49160</v>
      </c>
      <c r="DF434" s="92">
        <v>43550</v>
      </c>
      <c r="DG434" s="92">
        <v>31672</v>
      </c>
      <c r="DH434" s="92">
        <v>40190</v>
      </c>
      <c r="DI434" s="92">
        <v>48624</v>
      </c>
      <c r="DJ434" s="92">
        <v>53473</v>
      </c>
      <c r="DK434" s="92">
        <v>26459</v>
      </c>
      <c r="DL434" s="92">
        <v>31870</v>
      </c>
      <c r="DM434" s="92">
        <v>56421</v>
      </c>
      <c r="DN434" s="92">
        <v>57627</v>
      </c>
      <c r="DO434" s="92">
        <v>40642</v>
      </c>
      <c r="DP434" s="92">
        <v>31998</v>
      </c>
      <c r="DQ434" s="92">
        <v>48534</v>
      </c>
      <c r="DR434" s="92">
        <v>61672</v>
      </c>
      <c r="DS434" s="92">
        <v>38770</v>
      </c>
      <c r="DT434" s="92">
        <v>47412</v>
      </c>
      <c r="DU434" s="92">
        <v>69797</v>
      </c>
      <c r="DV434" s="92">
        <v>54234</v>
      </c>
      <c r="DW434" s="92">
        <v>41881</v>
      </c>
      <c r="DX434" s="92">
        <v>39603</v>
      </c>
      <c r="DY434" s="92">
        <v>67806</v>
      </c>
      <c r="DZ434" s="92">
        <v>69201</v>
      </c>
      <c r="EA434" s="92">
        <v>41848</v>
      </c>
      <c r="EB434" s="92">
        <v>49871</v>
      </c>
      <c r="EC434" s="92">
        <v>67095</v>
      </c>
      <c r="ED434" s="92">
        <v>91553</v>
      </c>
      <c r="EE434" s="92">
        <v>49657</v>
      </c>
      <c r="EF434" s="92">
        <v>66931</v>
      </c>
      <c r="EG434" s="92">
        <v>93741</v>
      </c>
      <c r="EH434" s="92">
        <v>95418</v>
      </c>
      <c r="EI434" s="92">
        <v>89525</v>
      </c>
      <c r="EJ434" s="92">
        <v>85197</v>
      </c>
      <c r="EK434" s="92">
        <v>98979</v>
      </c>
      <c r="EL434" s="92">
        <v>120866</v>
      </c>
      <c r="EM434" s="92">
        <v>76438</v>
      </c>
      <c r="EN434" s="92">
        <v>100407</v>
      </c>
      <c r="EO434" s="92">
        <v>144052</v>
      </c>
      <c r="EP434" s="92">
        <v>150720</v>
      </c>
      <c r="EQ434" s="92">
        <v>81490</v>
      </c>
      <c r="ER434" s="92">
        <v>115324</v>
      </c>
      <c r="ES434" s="92">
        <v>160787</v>
      </c>
      <c r="ET434" s="92">
        <v>111356</v>
      </c>
      <c r="EU434" s="92">
        <v>116922</v>
      </c>
      <c r="EV434" s="92">
        <v>126590</v>
      </c>
      <c r="EW434" s="92">
        <v>124717</v>
      </c>
      <c r="EX434" s="92">
        <v>169295</v>
      </c>
      <c r="EY434" s="92">
        <v>88734</v>
      </c>
      <c r="EZ434" s="92">
        <v>111555</v>
      </c>
      <c r="FA434" s="92">
        <v>158210</v>
      </c>
      <c r="FB434" s="92">
        <v>150528</v>
      </c>
      <c r="FC434" s="92">
        <v>138101</v>
      </c>
      <c r="FD434" s="92">
        <v>137020</v>
      </c>
      <c r="FE434" s="92">
        <v>152667</v>
      </c>
      <c r="FF434" s="92">
        <v>0</v>
      </c>
    </row>
    <row r="435" spans="1:162" ht="18.75" customHeight="1" x14ac:dyDescent="0.25">
      <c r="A435" s="1" t="s">
        <v>483</v>
      </c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22"/>
      <c r="P435" s="22"/>
      <c r="Q435" s="22"/>
      <c r="R435" s="22"/>
      <c r="S435" s="22"/>
      <c r="T435" s="22"/>
      <c r="U435" s="23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  <c r="AF435" s="22"/>
      <c r="AG435" s="22"/>
      <c r="AH435" s="2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 t="s">
        <v>54</v>
      </c>
      <c r="AY435" s="12" t="s">
        <v>54</v>
      </c>
      <c r="CX435" s="92">
        <v>24159</v>
      </c>
      <c r="CY435" s="92">
        <v>29258</v>
      </c>
      <c r="CZ435" s="92">
        <v>24508</v>
      </c>
      <c r="DA435" s="92">
        <v>35956</v>
      </c>
      <c r="DB435" s="92">
        <v>24169</v>
      </c>
      <c r="DC435" s="92">
        <v>35852</v>
      </c>
      <c r="DD435" s="92">
        <v>24785</v>
      </c>
      <c r="DE435" s="92">
        <v>31231</v>
      </c>
      <c r="DF435" s="92">
        <v>34349</v>
      </c>
      <c r="DG435" s="92">
        <v>30742</v>
      </c>
      <c r="DH435" s="92">
        <v>25428</v>
      </c>
      <c r="DI435" s="92">
        <v>33702</v>
      </c>
      <c r="DJ435" s="92">
        <v>51535</v>
      </c>
      <c r="DK435" s="92">
        <v>21472</v>
      </c>
      <c r="DL435" s="92">
        <v>28198</v>
      </c>
      <c r="DM435" s="92">
        <v>41723</v>
      </c>
      <c r="DN435" s="92">
        <v>24588</v>
      </c>
      <c r="DO435" s="92">
        <v>27985</v>
      </c>
      <c r="DP435" s="92">
        <v>22916</v>
      </c>
      <c r="DQ435" s="92">
        <v>25235</v>
      </c>
      <c r="DR435" s="92">
        <v>27047</v>
      </c>
      <c r="DS435" s="92">
        <v>29901</v>
      </c>
      <c r="DT435" s="92">
        <v>30006</v>
      </c>
      <c r="DU435" s="92">
        <v>37676</v>
      </c>
      <c r="DV435" s="92">
        <v>52360</v>
      </c>
      <c r="DW435" s="92">
        <v>27684</v>
      </c>
      <c r="DX435" s="92">
        <v>31960</v>
      </c>
      <c r="DY435" s="92">
        <v>28597</v>
      </c>
      <c r="DZ435" s="92">
        <v>25851</v>
      </c>
      <c r="EA435" s="92">
        <v>31362</v>
      </c>
      <c r="EB435" s="92">
        <v>43525</v>
      </c>
      <c r="EC435" s="92">
        <v>36565</v>
      </c>
      <c r="ED435" s="92">
        <v>30296</v>
      </c>
      <c r="EE435" s="92">
        <v>30631</v>
      </c>
      <c r="EF435" s="92">
        <v>38945</v>
      </c>
      <c r="EG435" s="92">
        <v>43813</v>
      </c>
      <c r="EH435" s="92">
        <v>33006</v>
      </c>
      <c r="EI435" s="92">
        <v>46667</v>
      </c>
      <c r="EJ435" s="92">
        <v>35483</v>
      </c>
      <c r="EK435" s="92">
        <v>58164</v>
      </c>
      <c r="EL435" s="92">
        <v>52638</v>
      </c>
      <c r="EM435" s="92">
        <v>59687</v>
      </c>
      <c r="EN435" s="92">
        <v>56748</v>
      </c>
      <c r="EO435" s="92">
        <v>51518</v>
      </c>
      <c r="EP435" s="92">
        <v>62731</v>
      </c>
      <c r="EQ435" s="92">
        <v>34617</v>
      </c>
      <c r="ER435" s="92">
        <v>56400</v>
      </c>
      <c r="ES435" s="92">
        <v>63130</v>
      </c>
      <c r="ET435" s="92">
        <v>46394</v>
      </c>
      <c r="EU435" s="92">
        <v>47573</v>
      </c>
      <c r="EV435" s="92">
        <v>57480</v>
      </c>
      <c r="EW435" s="92">
        <v>61911</v>
      </c>
      <c r="EX435" s="92">
        <v>63521</v>
      </c>
      <c r="EY435" s="92">
        <v>50205</v>
      </c>
      <c r="EZ435" s="92">
        <v>50610</v>
      </c>
      <c r="FA435" s="92">
        <v>60673</v>
      </c>
      <c r="FB435" s="92">
        <v>43265</v>
      </c>
      <c r="FC435" s="92">
        <v>59259</v>
      </c>
      <c r="FD435" s="92">
        <v>43098</v>
      </c>
      <c r="FE435" s="92">
        <v>72064</v>
      </c>
      <c r="FF435" s="92">
        <v>0</v>
      </c>
    </row>
    <row r="436" spans="1:162" ht="18.75" customHeight="1" x14ac:dyDescent="0.25">
      <c r="A436" s="1" t="s">
        <v>484</v>
      </c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22"/>
      <c r="P436" s="22"/>
      <c r="Q436" s="22"/>
      <c r="R436" s="22"/>
      <c r="S436" s="22"/>
      <c r="T436" s="22"/>
      <c r="U436" s="23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  <c r="AF436" s="22"/>
      <c r="AG436" s="22"/>
      <c r="AH436" s="2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 t="s">
        <v>54</v>
      </c>
      <c r="AY436" s="12" t="s">
        <v>54</v>
      </c>
      <c r="CX436" s="92">
        <v>78168</v>
      </c>
      <c r="CY436" s="92">
        <v>15552</v>
      </c>
      <c r="CZ436" s="92">
        <v>43924</v>
      </c>
      <c r="DA436" s="92">
        <v>24082</v>
      </c>
      <c r="DB436" s="92">
        <v>119178</v>
      </c>
      <c r="DC436" s="92">
        <v>26901</v>
      </c>
      <c r="DD436" s="92">
        <v>48850</v>
      </c>
      <c r="DE436" s="92">
        <v>23507</v>
      </c>
      <c r="DF436" s="92">
        <v>93921</v>
      </c>
      <c r="DG436" s="92">
        <v>21811</v>
      </c>
      <c r="DH436" s="92">
        <v>45723</v>
      </c>
      <c r="DI436" s="92">
        <v>31406</v>
      </c>
      <c r="DJ436" s="92">
        <v>121262</v>
      </c>
      <c r="DK436" s="92">
        <v>17049</v>
      </c>
      <c r="DL436" s="92">
        <v>50742</v>
      </c>
      <c r="DM436" s="92">
        <v>27875</v>
      </c>
      <c r="DN436" s="92">
        <v>123074</v>
      </c>
      <c r="DO436" s="92">
        <v>30122</v>
      </c>
      <c r="DP436" s="92">
        <v>60653</v>
      </c>
      <c r="DQ436" s="92">
        <v>27265</v>
      </c>
      <c r="DR436" s="92">
        <v>137825</v>
      </c>
      <c r="DS436" s="92">
        <v>35552</v>
      </c>
      <c r="DT436" s="92">
        <v>65084</v>
      </c>
      <c r="DU436" s="92">
        <v>30106</v>
      </c>
      <c r="DV436" s="92">
        <v>154245</v>
      </c>
      <c r="DW436" s="92">
        <v>25084</v>
      </c>
      <c r="DX436" s="92">
        <v>71668</v>
      </c>
      <c r="DY436" s="92">
        <v>46157</v>
      </c>
      <c r="DZ436" s="92">
        <v>111740</v>
      </c>
      <c r="EA436" s="92">
        <v>20728</v>
      </c>
      <c r="EB436" s="92">
        <v>63648</v>
      </c>
      <c r="EC436" s="92">
        <v>25960</v>
      </c>
      <c r="ED436" s="92">
        <v>146203</v>
      </c>
      <c r="EE436" s="92">
        <v>46457</v>
      </c>
      <c r="EF436" s="92">
        <v>71172</v>
      </c>
      <c r="EG436" s="92">
        <v>36152</v>
      </c>
      <c r="EH436" s="92">
        <v>119605</v>
      </c>
      <c r="EI436" s="92">
        <v>29798</v>
      </c>
      <c r="EJ436" s="92">
        <v>51462</v>
      </c>
      <c r="EK436" s="92">
        <v>28767</v>
      </c>
      <c r="EL436" s="92">
        <v>131608</v>
      </c>
      <c r="EM436" s="92">
        <v>75373</v>
      </c>
      <c r="EN436" s="92">
        <v>97400</v>
      </c>
      <c r="EO436" s="92">
        <v>76605</v>
      </c>
      <c r="EP436" s="92">
        <v>120269</v>
      </c>
      <c r="EQ436" s="92">
        <v>35658</v>
      </c>
      <c r="ER436" s="92">
        <v>86514</v>
      </c>
      <c r="ES436" s="92">
        <v>51293</v>
      </c>
      <c r="ET436" s="92">
        <v>178998</v>
      </c>
      <c r="EU436" s="92">
        <v>68297</v>
      </c>
      <c r="EV436" s="92">
        <v>96274</v>
      </c>
      <c r="EW436" s="92">
        <v>43550</v>
      </c>
      <c r="EX436" s="92">
        <v>172365</v>
      </c>
      <c r="EY436" s="92">
        <v>58711</v>
      </c>
      <c r="EZ436" s="92">
        <v>131815</v>
      </c>
      <c r="FA436" s="92">
        <v>46337</v>
      </c>
      <c r="FB436" s="92">
        <v>123428</v>
      </c>
      <c r="FC436" s="92">
        <v>52953</v>
      </c>
      <c r="FD436" s="92">
        <v>145257</v>
      </c>
      <c r="FE436" s="92">
        <v>74438</v>
      </c>
      <c r="FF436" s="92">
        <v>0</v>
      </c>
    </row>
    <row r="437" spans="1:162" ht="18.75" customHeight="1" x14ac:dyDescent="0.25">
      <c r="A437" s="1" t="s">
        <v>485</v>
      </c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22"/>
      <c r="P437" s="22"/>
      <c r="Q437" s="22"/>
      <c r="R437" s="22"/>
      <c r="S437" s="22"/>
      <c r="T437" s="22"/>
      <c r="U437" s="23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  <c r="AF437" s="22"/>
      <c r="AG437" s="22"/>
      <c r="AH437" s="2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 t="s">
        <v>54</v>
      </c>
      <c r="AY437" s="12" t="s">
        <v>54</v>
      </c>
      <c r="CX437" s="92">
        <v>2001</v>
      </c>
      <c r="CY437" s="92">
        <v>271</v>
      </c>
      <c r="CZ437" s="92">
        <v>2132</v>
      </c>
      <c r="DA437" s="92">
        <v>64</v>
      </c>
      <c r="DB437" s="92">
        <v>1738</v>
      </c>
      <c r="DC437" s="92">
        <v>870</v>
      </c>
      <c r="DD437" s="92">
        <v>3524</v>
      </c>
      <c r="DE437" s="92">
        <v>15676</v>
      </c>
      <c r="DF437" s="92">
        <v>31919</v>
      </c>
      <c r="DG437" s="92">
        <v>6290</v>
      </c>
      <c r="DH437" s="92">
        <v>1529</v>
      </c>
      <c r="DI437" s="92">
        <v>952</v>
      </c>
      <c r="DJ437" s="92">
        <v>1415</v>
      </c>
      <c r="DK437" s="92">
        <v>5737</v>
      </c>
      <c r="DL437" s="92">
        <v>444</v>
      </c>
      <c r="DM437" s="92">
        <v>9847</v>
      </c>
      <c r="DN437" s="92">
        <v>3672</v>
      </c>
      <c r="DO437" s="92">
        <v>348</v>
      </c>
      <c r="DP437" s="92">
        <v>0</v>
      </c>
      <c r="DQ437" s="92">
        <v>2362</v>
      </c>
      <c r="DR437" s="92">
        <v>1427</v>
      </c>
      <c r="DS437" s="92">
        <v>439</v>
      </c>
      <c r="DT437" s="92">
        <v>8611</v>
      </c>
      <c r="DU437" s="92">
        <v>3497</v>
      </c>
      <c r="DV437" s="92">
        <v>3754</v>
      </c>
      <c r="DW437" s="92">
        <v>990</v>
      </c>
      <c r="DX437" s="92">
        <v>11445</v>
      </c>
      <c r="DY437" s="92">
        <v>0</v>
      </c>
      <c r="DZ437" s="92">
        <v>17319</v>
      </c>
      <c r="EA437" s="92">
        <v>7539</v>
      </c>
      <c r="EB437" s="92">
        <v>18918</v>
      </c>
      <c r="EC437" s="92">
        <v>3638</v>
      </c>
      <c r="ED437" s="92">
        <v>16056</v>
      </c>
      <c r="EE437" s="92">
        <v>0</v>
      </c>
      <c r="EF437" s="92">
        <v>9352</v>
      </c>
      <c r="EG437" s="92">
        <v>8351</v>
      </c>
      <c r="EH437" s="92">
        <v>15677</v>
      </c>
      <c r="EI437" s="92">
        <v>10954</v>
      </c>
      <c r="EJ437" s="92">
        <v>19516</v>
      </c>
      <c r="EK437" s="92">
        <v>14644</v>
      </c>
      <c r="EL437" s="92">
        <v>19966</v>
      </c>
      <c r="EM437" s="92">
        <v>1408</v>
      </c>
      <c r="EN437" s="92">
        <v>1977</v>
      </c>
      <c r="EO437" s="92">
        <v>2374</v>
      </c>
      <c r="EP437" s="92">
        <v>22508</v>
      </c>
      <c r="EQ437" s="92">
        <v>10537</v>
      </c>
      <c r="ER437" s="92">
        <v>12559</v>
      </c>
      <c r="ES437" s="92">
        <v>18004</v>
      </c>
      <c r="ET437" s="92">
        <v>14659</v>
      </c>
      <c r="EU437" s="92">
        <v>2083</v>
      </c>
      <c r="EV437" s="92">
        <v>14906</v>
      </c>
      <c r="EW437" s="92">
        <v>16236</v>
      </c>
      <c r="EX437" s="92">
        <v>1046</v>
      </c>
      <c r="EY437" s="92">
        <v>7220</v>
      </c>
      <c r="EZ437" s="92">
        <v>4408</v>
      </c>
      <c r="FA437" s="92">
        <v>12523</v>
      </c>
      <c r="FB437" s="92">
        <v>11334</v>
      </c>
      <c r="FC437" s="92">
        <v>27696</v>
      </c>
      <c r="FD437" s="92">
        <v>4193</v>
      </c>
      <c r="FE437" s="92">
        <v>0</v>
      </c>
      <c r="FF437" s="92">
        <v>0</v>
      </c>
    </row>
    <row r="438" spans="1:162" ht="18.75" customHeight="1" x14ac:dyDescent="0.25">
      <c r="A438" s="1" t="s">
        <v>486</v>
      </c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22"/>
      <c r="P438" s="22"/>
      <c r="Q438" s="22"/>
      <c r="R438" s="22"/>
      <c r="S438" s="22"/>
      <c r="T438" s="22"/>
      <c r="U438" s="23"/>
      <c r="V438" s="22"/>
      <c r="W438" s="22"/>
      <c r="X438" s="22"/>
      <c r="Y438" s="22"/>
      <c r="Z438" s="22"/>
      <c r="AA438" s="22"/>
      <c r="AB438" s="22"/>
      <c r="AC438" s="22"/>
      <c r="AD438" s="22"/>
      <c r="AE438" s="22"/>
      <c r="AF438" s="22"/>
      <c r="AG438" s="22"/>
      <c r="AH438" s="2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 t="s">
        <v>54</v>
      </c>
      <c r="AY438" s="12" t="s">
        <v>54</v>
      </c>
      <c r="CX438" s="92">
        <v>199</v>
      </c>
      <c r="CY438" s="92">
        <v>2585</v>
      </c>
      <c r="CZ438" s="92">
        <v>4032</v>
      </c>
      <c r="DA438" s="92">
        <v>2006</v>
      </c>
      <c r="DB438" s="92">
        <v>1149</v>
      </c>
      <c r="DC438" s="92">
        <v>2469</v>
      </c>
      <c r="DD438" s="92">
        <v>1850</v>
      </c>
      <c r="DE438" s="92">
        <v>11085</v>
      </c>
      <c r="DF438" s="92">
        <v>505</v>
      </c>
      <c r="DG438" s="92">
        <v>2438</v>
      </c>
      <c r="DH438" s="92">
        <v>626</v>
      </c>
      <c r="DI438" s="92">
        <v>76</v>
      </c>
      <c r="DJ438" s="92">
        <v>7379</v>
      </c>
      <c r="DK438" s="92">
        <v>750</v>
      </c>
      <c r="DL438" s="92">
        <v>2905</v>
      </c>
      <c r="DM438" s="92">
        <v>687</v>
      </c>
      <c r="DN438" s="92">
        <v>9083</v>
      </c>
      <c r="DO438" s="92">
        <v>83</v>
      </c>
      <c r="DP438" s="92">
        <v>1232</v>
      </c>
      <c r="DQ438" s="92">
        <v>1328</v>
      </c>
      <c r="DR438" s="92">
        <v>19</v>
      </c>
      <c r="DS438" s="92">
        <v>3484</v>
      </c>
      <c r="DT438" s="92">
        <v>0</v>
      </c>
      <c r="DU438" s="92">
        <v>1415</v>
      </c>
      <c r="DV438" s="92">
        <v>1170</v>
      </c>
      <c r="DW438" s="92">
        <v>306</v>
      </c>
      <c r="DX438" s="92">
        <v>2303</v>
      </c>
      <c r="DY438" s="92">
        <v>2101</v>
      </c>
      <c r="DZ438" s="92">
        <v>1269</v>
      </c>
      <c r="EA438" s="92">
        <v>382</v>
      </c>
      <c r="EB438" s="92">
        <v>4059</v>
      </c>
      <c r="EC438" s="92">
        <v>4573</v>
      </c>
      <c r="ED438" s="92">
        <v>6048</v>
      </c>
      <c r="EE438" s="92">
        <v>3873</v>
      </c>
      <c r="EF438" s="92">
        <v>2645</v>
      </c>
      <c r="EG438" s="92">
        <v>2192</v>
      </c>
      <c r="EH438" s="92">
        <v>8172</v>
      </c>
      <c r="EI438" s="92">
        <v>15207</v>
      </c>
      <c r="EJ438" s="92">
        <v>7343</v>
      </c>
      <c r="EK438" s="92">
        <v>6623</v>
      </c>
      <c r="EL438" s="92">
        <v>12459</v>
      </c>
      <c r="EM438" s="92">
        <v>6054</v>
      </c>
      <c r="EN438" s="92">
        <v>7501</v>
      </c>
      <c r="EO438" s="92">
        <v>1578</v>
      </c>
      <c r="EP438" s="92">
        <v>17375</v>
      </c>
      <c r="EQ438" s="92">
        <v>2012</v>
      </c>
      <c r="ER438" s="92">
        <v>847</v>
      </c>
      <c r="ES438" s="92">
        <v>18695</v>
      </c>
      <c r="ET438" s="92">
        <v>7581</v>
      </c>
      <c r="EU438" s="92">
        <v>4463</v>
      </c>
      <c r="EV438" s="92">
        <v>5847</v>
      </c>
      <c r="EW438" s="92">
        <v>4888</v>
      </c>
      <c r="EX438" s="92">
        <v>0</v>
      </c>
      <c r="EY438" s="92">
        <v>3480</v>
      </c>
      <c r="EZ438" s="92">
        <v>4073</v>
      </c>
      <c r="FA438" s="92">
        <v>2053</v>
      </c>
      <c r="FB438" s="92">
        <v>11323</v>
      </c>
      <c r="FC438" s="92">
        <v>3483</v>
      </c>
      <c r="FD438" s="92">
        <v>531</v>
      </c>
      <c r="FE438" s="92">
        <v>1424</v>
      </c>
      <c r="FF438" s="92">
        <v>0</v>
      </c>
    </row>
    <row r="439" spans="1:162" ht="18.75" customHeight="1" x14ac:dyDescent="0.25">
      <c r="A439" s="1" t="s">
        <v>487</v>
      </c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22"/>
      <c r="P439" s="22"/>
      <c r="Q439" s="22"/>
      <c r="R439" s="22"/>
      <c r="S439" s="22"/>
      <c r="T439" s="22"/>
      <c r="U439" s="23"/>
      <c r="V439" s="22"/>
      <c r="W439" s="22"/>
      <c r="X439" s="22"/>
      <c r="Y439" s="22"/>
      <c r="Z439" s="22"/>
      <c r="AA439" s="22"/>
      <c r="AB439" s="22"/>
      <c r="AC439" s="22"/>
      <c r="AD439" s="22"/>
      <c r="AE439" s="22"/>
      <c r="AF439" s="22"/>
      <c r="AG439" s="22"/>
      <c r="AH439" s="2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 t="s">
        <v>54</v>
      </c>
      <c r="AY439" s="12" t="s">
        <v>54</v>
      </c>
      <c r="CX439" s="92">
        <v>175591</v>
      </c>
      <c r="CY439" s="92">
        <v>98827</v>
      </c>
      <c r="CZ439" s="92">
        <v>139301</v>
      </c>
      <c r="DA439" s="92">
        <v>123697</v>
      </c>
      <c r="DB439" s="92">
        <v>197471</v>
      </c>
      <c r="DC439" s="92">
        <v>121267</v>
      </c>
      <c r="DD439" s="92">
        <v>134400</v>
      </c>
      <c r="DE439" s="92">
        <v>141788</v>
      </c>
      <c r="DF439" s="92">
        <v>227679</v>
      </c>
      <c r="DG439" s="92">
        <v>104735</v>
      </c>
      <c r="DH439" s="92">
        <v>131811</v>
      </c>
      <c r="DI439" s="92">
        <v>130045</v>
      </c>
      <c r="DJ439" s="92">
        <v>249509</v>
      </c>
      <c r="DK439" s="92">
        <v>87412</v>
      </c>
      <c r="DL439" s="92">
        <v>131052</v>
      </c>
      <c r="DM439" s="92">
        <v>157657</v>
      </c>
      <c r="DN439" s="92">
        <v>233337</v>
      </c>
      <c r="DO439" s="92">
        <v>109814</v>
      </c>
      <c r="DP439" s="92">
        <v>131603</v>
      </c>
      <c r="DQ439" s="92">
        <v>118889</v>
      </c>
      <c r="DR439" s="92">
        <v>243885</v>
      </c>
      <c r="DS439" s="92">
        <v>126602</v>
      </c>
      <c r="DT439" s="92">
        <v>168803</v>
      </c>
      <c r="DU439" s="92">
        <v>166708</v>
      </c>
      <c r="DV439" s="92">
        <v>286065</v>
      </c>
      <c r="DW439" s="92">
        <v>113868</v>
      </c>
      <c r="DX439" s="92">
        <v>175802</v>
      </c>
      <c r="DY439" s="92">
        <v>165020</v>
      </c>
      <c r="DZ439" s="92">
        <v>244269</v>
      </c>
      <c r="EA439" s="92">
        <v>120417</v>
      </c>
      <c r="EB439" s="92">
        <v>199810</v>
      </c>
      <c r="EC439" s="92">
        <v>151618</v>
      </c>
      <c r="ED439" s="92">
        <v>304214</v>
      </c>
      <c r="EE439" s="92">
        <v>146417</v>
      </c>
      <c r="EF439" s="92">
        <v>210409</v>
      </c>
      <c r="EG439" s="92">
        <v>204859</v>
      </c>
      <c r="EH439" s="92">
        <v>289024</v>
      </c>
      <c r="EI439" s="92">
        <v>207251</v>
      </c>
      <c r="EJ439" s="92">
        <v>222558</v>
      </c>
      <c r="EK439" s="92">
        <v>229865</v>
      </c>
      <c r="EL439" s="92">
        <v>357272</v>
      </c>
      <c r="EM439" s="92">
        <v>235968</v>
      </c>
      <c r="EN439" s="92">
        <v>282139</v>
      </c>
      <c r="EO439" s="92">
        <v>300660</v>
      </c>
      <c r="EP439" s="92">
        <v>393342</v>
      </c>
      <c r="EQ439" s="92">
        <v>184161</v>
      </c>
      <c r="ER439" s="92">
        <v>294522</v>
      </c>
      <c r="ES439" s="92">
        <v>329290</v>
      </c>
      <c r="ET439" s="92">
        <v>391124</v>
      </c>
      <c r="EU439" s="92">
        <v>269706</v>
      </c>
      <c r="EV439" s="92">
        <v>336858</v>
      </c>
      <c r="EW439" s="92">
        <v>275893</v>
      </c>
      <c r="EX439" s="92">
        <v>437657</v>
      </c>
      <c r="EY439" s="92">
        <v>235948</v>
      </c>
      <c r="EZ439" s="92">
        <v>338774</v>
      </c>
      <c r="FA439" s="92">
        <v>322757</v>
      </c>
      <c r="FB439" s="92">
        <v>366526</v>
      </c>
      <c r="FC439" s="92">
        <v>330112</v>
      </c>
      <c r="FD439" s="92">
        <v>353776</v>
      </c>
      <c r="FE439" s="92">
        <v>340884</v>
      </c>
      <c r="FF439" s="92">
        <v>0</v>
      </c>
    </row>
    <row r="440" spans="1:162" ht="75.75" customHeight="1" x14ac:dyDescent="0.25">
      <c r="A440" s="1" t="s">
        <v>488</v>
      </c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22"/>
      <c r="P440" s="22"/>
      <c r="Q440" s="22"/>
      <c r="R440" s="22"/>
      <c r="S440" s="22"/>
      <c r="T440" s="22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 t="s">
        <v>54</v>
      </c>
      <c r="AY440" s="12" t="s">
        <v>54</v>
      </c>
      <c r="CX440" s="92">
        <v>39654</v>
      </c>
      <c r="CY440" s="92">
        <v>32347</v>
      </c>
      <c r="CZ440" s="92">
        <v>40666</v>
      </c>
      <c r="DA440" s="92">
        <v>42546</v>
      </c>
      <c r="DB440" s="92">
        <v>49084</v>
      </c>
      <c r="DC440" s="92">
        <v>37075</v>
      </c>
      <c r="DD440" s="92">
        <v>44018</v>
      </c>
      <c r="DE440" s="92">
        <v>41636</v>
      </c>
      <c r="DF440" s="92">
        <v>30825</v>
      </c>
      <c r="DG440" s="92">
        <v>24994</v>
      </c>
      <c r="DH440" s="92">
        <v>23497</v>
      </c>
      <c r="DI440" s="92">
        <v>35133</v>
      </c>
      <c r="DJ440" s="92">
        <v>35316</v>
      </c>
      <c r="DK440" s="92">
        <v>34545</v>
      </c>
      <c r="DL440" s="92">
        <v>40211</v>
      </c>
      <c r="DM440" s="92">
        <v>48605</v>
      </c>
      <c r="DN440" s="92">
        <v>37156</v>
      </c>
      <c r="DO440" s="92">
        <v>22039</v>
      </c>
      <c r="DP440" s="92">
        <v>36214</v>
      </c>
      <c r="DQ440" s="92">
        <v>38914</v>
      </c>
      <c r="DR440" s="92">
        <v>37872</v>
      </c>
      <c r="DS440" s="92">
        <v>34070</v>
      </c>
      <c r="DT440" s="92">
        <v>40086</v>
      </c>
      <c r="DU440" s="92">
        <v>48900</v>
      </c>
      <c r="DV440" s="92">
        <v>37107</v>
      </c>
      <c r="DW440" s="92">
        <v>32637</v>
      </c>
      <c r="DX440" s="92">
        <v>35576</v>
      </c>
      <c r="DY440" s="92">
        <v>44359</v>
      </c>
      <c r="DZ440" s="92">
        <v>25980</v>
      </c>
      <c r="EA440" s="92">
        <v>32250</v>
      </c>
      <c r="EB440" s="92">
        <v>37995</v>
      </c>
      <c r="EC440" s="92">
        <v>38689</v>
      </c>
      <c r="ED440" s="92">
        <v>35245</v>
      </c>
      <c r="EE440" s="92">
        <v>29317</v>
      </c>
      <c r="EF440" s="92">
        <v>29867</v>
      </c>
      <c r="EG440" s="92">
        <v>36308</v>
      </c>
      <c r="EH440" s="92">
        <v>52752</v>
      </c>
      <c r="EI440" s="92">
        <v>40422</v>
      </c>
      <c r="EJ440" s="92">
        <v>38793</v>
      </c>
      <c r="EK440" s="92">
        <v>55436</v>
      </c>
      <c r="EL440" s="92">
        <v>33544</v>
      </c>
      <c r="EM440" s="92">
        <v>37311</v>
      </c>
      <c r="EN440" s="92">
        <v>37897</v>
      </c>
      <c r="EO440" s="92">
        <v>27866</v>
      </c>
      <c r="EP440" s="92">
        <v>50926</v>
      </c>
      <c r="EQ440" s="92">
        <v>39126</v>
      </c>
      <c r="ER440" s="92">
        <v>34282</v>
      </c>
      <c r="ES440" s="92">
        <v>38513</v>
      </c>
      <c r="ET440" s="92">
        <v>44299</v>
      </c>
      <c r="EU440" s="92">
        <v>35422</v>
      </c>
      <c r="EV440" s="92">
        <v>43700</v>
      </c>
      <c r="EW440" s="92">
        <v>57541</v>
      </c>
      <c r="EX440" s="92">
        <v>63852</v>
      </c>
      <c r="EY440" s="92">
        <v>60948</v>
      </c>
      <c r="EZ440" s="92">
        <v>49740</v>
      </c>
      <c r="FA440" s="92">
        <v>67622</v>
      </c>
      <c r="FB440" s="92">
        <v>53948</v>
      </c>
      <c r="FC440" s="92">
        <v>34384</v>
      </c>
      <c r="FD440" s="92">
        <v>47867</v>
      </c>
      <c r="FE440" s="92">
        <v>74498</v>
      </c>
      <c r="FF440" s="92">
        <v>0</v>
      </c>
    </row>
    <row r="441" spans="1:162" ht="18.75" customHeight="1" x14ac:dyDescent="0.25">
      <c r="A441" s="1" t="s">
        <v>489</v>
      </c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22"/>
      <c r="P441" s="22"/>
      <c r="Q441" s="22"/>
      <c r="R441" s="22"/>
      <c r="S441" s="22"/>
      <c r="T441" s="22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 t="s">
        <v>54</v>
      </c>
      <c r="AY441" s="12" t="s">
        <v>54</v>
      </c>
      <c r="CX441" s="92">
        <v>524100</v>
      </c>
      <c r="CY441" s="92">
        <v>331363</v>
      </c>
      <c r="CZ441" s="92">
        <v>503766</v>
      </c>
      <c r="DA441" s="92">
        <v>518440</v>
      </c>
      <c r="DB441" s="92">
        <v>469607</v>
      </c>
      <c r="DC441" s="92">
        <v>328300</v>
      </c>
      <c r="DD441" s="92">
        <v>347306</v>
      </c>
      <c r="DE441" s="92">
        <v>404452</v>
      </c>
      <c r="DF441" s="92">
        <v>406047</v>
      </c>
      <c r="DG441" s="92">
        <v>250262</v>
      </c>
      <c r="DH441" s="92">
        <v>323541</v>
      </c>
      <c r="DI441" s="92">
        <v>375771</v>
      </c>
      <c r="DJ441" s="92">
        <v>305694</v>
      </c>
      <c r="DK441" s="92">
        <v>209022</v>
      </c>
      <c r="DL441" s="92">
        <v>269574</v>
      </c>
      <c r="DM441" s="92">
        <v>425291</v>
      </c>
      <c r="DN441" s="92">
        <v>352501</v>
      </c>
      <c r="DO441" s="92">
        <v>162454</v>
      </c>
      <c r="DP441" s="92">
        <v>186152</v>
      </c>
      <c r="DQ441" s="92">
        <v>259049</v>
      </c>
      <c r="DR441" s="92">
        <v>281378</v>
      </c>
      <c r="DS441" s="92">
        <v>164096</v>
      </c>
      <c r="DT441" s="92">
        <v>261299</v>
      </c>
      <c r="DU441" s="92">
        <v>267152</v>
      </c>
      <c r="DV441" s="92">
        <v>209682</v>
      </c>
      <c r="DW441" s="92">
        <v>123207</v>
      </c>
      <c r="DX441" s="92">
        <v>212558</v>
      </c>
      <c r="DY441" s="92">
        <v>247322</v>
      </c>
      <c r="DZ441" s="92">
        <v>257145</v>
      </c>
      <c r="EA441" s="92">
        <v>133213</v>
      </c>
      <c r="EB441" s="92">
        <v>250395</v>
      </c>
      <c r="EC441" s="92">
        <v>273229</v>
      </c>
      <c r="ED441" s="92">
        <v>221514</v>
      </c>
      <c r="EE441" s="92">
        <v>110062</v>
      </c>
      <c r="EF441" s="92">
        <v>191217</v>
      </c>
      <c r="EG441" s="92">
        <v>250071</v>
      </c>
      <c r="EH441" s="92">
        <v>203241</v>
      </c>
      <c r="EI441" s="92">
        <v>128421</v>
      </c>
      <c r="EJ441" s="92">
        <v>199709</v>
      </c>
      <c r="EK441" s="92">
        <v>235505</v>
      </c>
      <c r="EL441" s="92">
        <v>181297</v>
      </c>
      <c r="EM441" s="92">
        <v>116461</v>
      </c>
      <c r="EN441" s="92">
        <v>189670</v>
      </c>
      <c r="EO441" s="92">
        <v>239755</v>
      </c>
      <c r="EP441" s="92">
        <v>287326</v>
      </c>
      <c r="EQ441" s="92">
        <v>173316</v>
      </c>
      <c r="ER441" s="92">
        <v>287030</v>
      </c>
      <c r="ES441" s="92">
        <v>332550</v>
      </c>
      <c r="ET441" s="92">
        <v>301945</v>
      </c>
      <c r="EU441" s="92">
        <v>182481</v>
      </c>
      <c r="EV441" s="92">
        <v>271914</v>
      </c>
      <c r="EW441" s="92">
        <v>282784</v>
      </c>
      <c r="EX441" s="92">
        <v>284270</v>
      </c>
      <c r="EY441" s="92">
        <v>163544</v>
      </c>
      <c r="EZ441" s="92">
        <v>311794</v>
      </c>
      <c r="FA441" s="92">
        <v>369541</v>
      </c>
      <c r="FB441" s="92">
        <v>298674</v>
      </c>
      <c r="FC441" s="92">
        <v>238792</v>
      </c>
      <c r="FD441" s="92">
        <v>351063</v>
      </c>
      <c r="FE441" s="92">
        <v>382875</v>
      </c>
      <c r="FF441" s="92">
        <v>0</v>
      </c>
    </row>
    <row r="442" spans="1:162" ht="18.75" customHeight="1" x14ac:dyDescent="0.25">
      <c r="A442" s="1" t="s">
        <v>490</v>
      </c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22"/>
      <c r="P442" s="22"/>
      <c r="Q442" s="22"/>
      <c r="R442" s="22"/>
      <c r="S442" s="22"/>
      <c r="T442" s="22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 t="s">
        <v>54</v>
      </c>
      <c r="AY442" s="12" t="s">
        <v>54</v>
      </c>
      <c r="CX442" s="92">
        <v>31962</v>
      </c>
      <c r="CY442" s="92">
        <v>20791</v>
      </c>
      <c r="CZ442" s="92">
        <v>65105</v>
      </c>
      <c r="DA442" s="92">
        <v>23926</v>
      </c>
      <c r="DB442" s="92">
        <v>27725</v>
      </c>
      <c r="DC442" s="92">
        <v>20234</v>
      </c>
      <c r="DD442" s="92">
        <v>31442</v>
      </c>
      <c r="DE442" s="92">
        <v>33991</v>
      </c>
      <c r="DF442" s="92">
        <v>36769</v>
      </c>
      <c r="DG442" s="92">
        <v>15810</v>
      </c>
      <c r="DH442" s="92">
        <v>35950</v>
      </c>
      <c r="DI442" s="92">
        <v>25971</v>
      </c>
      <c r="DJ442" s="92">
        <v>30360</v>
      </c>
      <c r="DK442" s="92">
        <v>20536</v>
      </c>
      <c r="DL442" s="92">
        <v>27418</v>
      </c>
      <c r="DM442" s="92">
        <v>31859</v>
      </c>
      <c r="DN442" s="92">
        <v>34677</v>
      </c>
      <c r="DO442" s="92">
        <v>21085</v>
      </c>
      <c r="DP442" s="92">
        <v>26423</v>
      </c>
      <c r="DQ442" s="92">
        <v>26119</v>
      </c>
      <c r="DR442" s="92">
        <v>24811</v>
      </c>
      <c r="DS442" s="92">
        <v>18443</v>
      </c>
      <c r="DT442" s="92">
        <v>22965</v>
      </c>
      <c r="DU442" s="92">
        <v>24199</v>
      </c>
      <c r="DV442" s="92">
        <v>28331</v>
      </c>
      <c r="DW442" s="92">
        <v>16259</v>
      </c>
      <c r="DX442" s="92">
        <v>30115</v>
      </c>
      <c r="DY442" s="92">
        <v>27633</v>
      </c>
      <c r="DZ442" s="92">
        <v>25552</v>
      </c>
      <c r="EA442" s="92">
        <v>20132</v>
      </c>
      <c r="EB442" s="92">
        <v>25313</v>
      </c>
      <c r="EC442" s="92">
        <v>31332</v>
      </c>
      <c r="ED442" s="92">
        <v>30298</v>
      </c>
      <c r="EE442" s="92">
        <v>13329</v>
      </c>
      <c r="EF442" s="92">
        <v>20017</v>
      </c>
      <c r="EG442" s="92">
        <v>29602</v>
      </c>
      <c r="EH442" s="92">
        <v>28287</v>
      </c>
      <c r="EI442" s="92">
        <v>19789</v>
      </c>
      <c r="EJ442" s="92">
        <v>20959</v>
      </c>
      <c r="EK442" s="92">
        <v>27510</v>
      </c>
      <c r="EL442" s="92">
        <v>27171</v>
      </c>
      <c r="EM442" s="92">
        <v>18174</v>
      </c>
      <c r="EN442" s="92">
        <v>26443</v>
      </c>
      <c r="EO442" s="92">
        <v>31287</v>
      </c>
      <c r="EP442" s="92">
        <v>29882</v>
      </c>
      <c r="EQ442" s="92">
        <v>28031</v>
      </c>
      <c r="ER442" s="92">
        <v>25205</v>
      </c>
      <c r="ES442" s="92">
        <v>28261</v>
      </c>
      <c r="ET442" s="92">
        <v>28222</v>
      </c>
      <c r="EU442" s="92">
        <v>35282</v>
      </c>
      <c r="EV442" s="92">
        <v>23189</v>
      </c>
      <c r="EW442" s="92">
        <v>35131</v>
      </c>
      <c r="EX442" s="92">
        <v>37888</v>
      </c>
      <c r="EY442" s="92">
        <v>18877</v>
      </c>
      <c r="EZ442" s="92">
        <v>27220</v>
      </c>
      <c r="FA442" s="92">
        <v>43535</v>
      </c>
      <c r="FB442" s="92">
        <v>31906</v>
      </c>
      <c r="FC442" s="92">
        <v>21391</v>
      </c>
      <c r="FD442" s="92">
        <v>28775</v>
      </c>
      <c r="FE442" s="92">
        <v>33843</v>
      </c>
      <c r="FF442" s="92">
        <v>0</v>
      </c>
    </row>
    <row r="443" spans="1:162" ht="18.75" customHeight="1" x14ac:dyDescent="0.25">
      <c r="A443" s="1" t="s">
        <v>491</v>
      </c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22"/>
      <c r="P443" s="22"/>
      <c r="Q443" s="22"/>
      <c r="R443" s="22"/>
      <c r="S443" s="22"/>
      <c r="T443" s="22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 t="s">
        <v>54</v>
      </c>
      <c r="AY443" s="12" t="s">
        <v>54</v>
      </c>
      <c r="CX443" s="92">
        <v>68761</v>
      </c>
      <c r="CY443" s="92">
        <v>43359</v>
      </c>
      <c r="CZ443" s="92">
        <v>171267</v>
      </c>
      <c r="DA443" s="92">
        <v>49625</v>
      </c>
      <c r="DB443" s="92">
        <v>91939</v>
      </c>
      <c r="DC443" s="92">
        <v>40553</v>
      </c>
      <c r="DD443" s="92">
        <v>62327</v>
      </c>
      <c r="DE443" s="92">
        <v>49780</v>
      </c>
      <c r="DF443" s="92">
        <v>71677</v>
      </c>
      <c r="DG443" s="92">
        <v>43457</v>
      </c>
      <c r="DH443" s="92">
        <v>51091</v>
      </c>
      <c r="DI443" s="92">
        <v>57740</v>
      </c>
      <c r="DJ443" s="92">
        <v>69114</v>
      </c>
      <c r="DK443" s="92">
        <v>27343</v>
      </c>
      <c r="DL443" s="92">
        <v>44543</v>
      </c>
      <c r="DM443" s="92">
        <v>57597</v>
      </c>
      <c r="DN443" s="92">
        <v>83531</v>
      </c>
      <c r="DO443" s="92">
        <v>29599</v>
      </c>
      <c r="DP443" s="92">
        <v>46978</v>
      </c>
      <c r="DQ443" s="92">
        <v>48986</v>
      </c>
      <c r="DR443" s="92">
        <v>73779</v>
      </c>
      <c r="DS443" s="92">
        <v>27605</v>
      </c>
      <c r="DT443" s="92">
        <v>60057</v>
      </c>
      <c r="DU443" s="92">
        <v>43273</v>
      </c>
      <c r="DV443" s="92">
        <v>68572</v>
      </c>
      <c r="DW443" s="92">
        <v>42064</v>
      </c>
      <c r="DX443" s="92">
        <v>62934</v>
      </c>
      <c r="DY443" s="92">
        <v>47909</v>
      </c>
      <c r="DZ443" s="92">
        <v>91427</v>
      </c>
      <c r="EA443" s="92">
        <v>32731</v>
      </c>
      <c r="EB443" s="92">
        <v>65714</v>
      </c>
      <c r="EC443" s="92">
        <v>71579</v>
      </c>
      <c r="ED443" s="92">
        <v>63856</v>
      </c>
      <c r="EE443" s="92">
        <v>40093</v>
      </c>
      <c r="EF443" s="92">
        <v>76186</v>
      </c>
      <c r="EG443" s="92">
        <v>67863</v>
      </c>
      <c r="EH443" s="92">
        <v>92597</v>
      </c>
      <c r="EI443" s="92">
        <v>36962</v>
      </c>
      <c r="EJ443" s="92">
        <v>63459</v>
      </c>
      <c r="EK443" s="92">
        <v>53232</v>
      </c>
      <c r="EL443" s="92">
        <v>113657</v>
      </c>
      <c r="EM443" s="92">
        <v>66699</v>
      </c>
      <c r="EN443" s="92">
        <v>78367</v>
      </c>
      <c r="EO443" s="92">
        <v>54655</v>
      </c>
      <c r="EP443" s="92">
        <v>91647</v>
      </c>
      <c r="EQ443" s="92">
        <v>36932</v>
      </c>
      <c r="ER443" s="92">
        <v>79243</v>
      </c>
      <c r="ES443" s="92">
        <v>61464</v>
      </c>
      <c r="ET443" s="92">
        <v>122437</v>
      </c>
      <c r="EU443" s="92">
        <v>42457</v>
      </c>
      <c r="EV443" s="92">
        <v>89360</v>
      </c>
      <c r="EW443" s="92">
        <v>79757</v>
      </c>
      <c r="EX443" s="92">
        <v>101071</v>
      </c>
      <c r="EY443" s="92">
        <v>48867</v>
      </c>
      <c r="EZ443" s="92">
        <v>102542</v>
      </c>
      <c r="FA443" s="92">
        <v>88792</v>
      </c>
      <c r="FB443" s="92">
        <v>125242</v>
      </c>
      <c r="FC443" s="92">
        <v>69521</v>
      </c>
      <c r="FD443" s="92">
        <v>112185</v>
      </c>
      <c r="FE443" s="92">
        <v>83020</v>
      </c>
      <c r="FF443" s="92">
        <v>0</v>
      </c>
    </row>
    <row r="444" spans="1:162" ht="18.75" customHeight="1" x14ac:dyDescent="0.25">
      <c r="A444" s="1" t="s">
        <v>492</v>
      </c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22"/>
      <c r="P444" s="22"/>
      <c r="Q444" s="22"/>
      <c r="R444" s="22"/>
      <c r="S444" s="22"/>
      <c r="T444" s="22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 t="s">
        <v>54</v>
      </c>
      <c r="AY444" s="12" t="s">
        <v>54</v>
      </c>
      <c r="CX444" s="92">
        <v>12395</v>
      </c>
      <c r="CY444" s="92">
        <v>6596</v>
      </c>
      <c r="CZ444" s="92">
        <v>9717</v>
      </c>
      <c r="DA444" s="92">
        <v>24077</v>
      </c>
      <c r="DB444" s="92">
        <v>10658</v>
      </c>
      <c r="DC444" s="92">
        <v>10648</v>
      </c>
      <c r="DD444" s="92">
        <v>9778</v>
      </c>
      <c r="DE444" s="92">
        <v>23852</v>
      </c>
      <c r="DF444" s="92">
        <v>19880</v>
      </c>
      <c r="DG444" s="92">
        <v>12429</v>
      </c>
      <c r="DH444" s="92">
        <v>13209</v>
      </c>
      <c r="DI444" s="92">
        <v>4909</v>
      </c>
      <c r="DJ444" s="92">
        <v>21117</v>
      </c>
      <c r="DK444" s="92">
        <v>8526</v>
      </c>
      <c r="DL444" s="92">
        <v>6460</v>
      </c>
      <c r="DM444" s="92">
        <v>9281</v>
      </c>
      <c r="DN444" s="92">
        <v>6858</v>
      </c>
      <c r="DO444" s="92">
        <v>1221</v>
      </c>
      <c r="DP444" s="92">
        <v>8593</v>
      </c>
      <c r="DQ444" s="92">
        <v>10035</v>
      </c>
      <c r="DR444" s="92">
        <v>4149</v>
      </c>
      <c r="DS444" s="92">
        <v>10106</v>
      </c>
      <c r="DT444" s="92">
        <v>8655</v>
      </c>
      <c r="DU444" s="92">
        <v>7399</v>
      </c>
      <c r="DV444" s="92">
        <v>5121</v>
      </c>
      <c r="DW444" s="92">
        <v>2620</v>
      </c>
      <c r="DX444" s="92">
        <v>16852</v>
      </c>
      <c r="DY444" s="92">
        <v>468</v>
      </c>
      <c r="DZ444" s="92">
        <v>15889</v>
      </c>
      <c r="EA444" s="92">
        <v>26627</v>
      </c>
      <c r="EB444" s="92">
        <v>31981</v>
      </c>
      <c r="EC444" s="92">
        <v>700</v>
      </c>
      <c r="ED444" s="92">
        <v>11488</v>
      </c>
      <c r="EE444" s="92">
        <v>8655</v>
      </c>
      <c r="EF444" s="92">
        <v>1607</v>
      </c>
      <c r="EG444" s="92">
        <v>1754</v>
      </c>
      <c r="EH444" s="92">
        <v>9630</v>
      </c>
      <c r="EI444" s="92">
        <v>2916</v>
      </c>
      <c r="EJ444" s="92">
        <v>1576</v>
      </c>
      <c r="EK444" s="92">
        <v>26555</v>
      </c>
      <c r="EL444" s="92">
        <v>3262</v>
      </c>
      <c r="EM444" s="92">
        <v>4080</v>
      </c>
      <c r="EN444" s="92">
        <v>10517</v>
      </c>
      <c r="EO444" s="92">
        <v>15762</v>
      </c>
      <c r="EP444" s="92">
        <v>19639</v>
      </c>
      <c r="EQ444" s="92">
        <v>7063</v>
      </c>
      <c r="ER444" s="92">
        <v>8816</v>
      </c>
      <c r="ES444" s="92">
        <v>7557</v>
      </c>
      <c r="ET444" s="92">
        <v>0</v>
      </c>
      <c r="EU444" s="92">
        <v>14350</v>
      </c>
      <c r="EV444" s="92">
        <v>17708</v>
      </c>
      <c r="EW444" s="92">
        <v>2937</v>
      </c>
      <c r="EX444" s="92">
        <v>14598</v>
      </c>
      <c r="EY444" s="92">
        <v>388</v>
      </c>
      <c r="EZ444" s="92">
        <v>6695</v>
      </c>
      <c r="FA444" s="92">
        <v>5378</v>
      </c>
      <c r="FB444" s="92">
        <v>10706</v>
      </c>
      <c r="FC444" s="92">
        <v>3740</v>
      </c>
      <c r="FD444" s="92">
        <v>10656</v>
      </c>
      <c r="FE444" s="92">
        <v>5223</v>
      </c>
      <c r="FF444" s="92">
        <v>0</v>
      </c>
    </row>
    <row r="445" spans="1:162" ht="18.75" customHeight="1" x14ac:dyDescent="0.25">
      <c r="A445" s="1" t="s">
        <v>493</v>
      </c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22"/>
      <c r="P445" s="22"/>
      <c r="Q445" s="22"/>
      <c r="R445" s="22"/>
      <c r="S445" s="22"/>
      <c r="T445" s="22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 t="s">
        <v>54</v>
      </c>
      <c r="AY445" s="12" t="s">
        <v>54</v>
      </c>
      <c r="CX445" s="92">
        <v>16624</v>
      </c>
      <c r="CY445" s="92">
        <v>24545</v>
      </c>
      <c r="CZ445" s="92">
        <v>20381</v>
      </c>
      <c r="DA445" s="92">
        <v>24271</v>
      </c>
      <c r="DB445" s="92">
        <v>26846</v>
      </c>
      <c r="DC445" s="92">
        <v>17191</v>
      </c>
      <c r="DD445" s="92">
        <v>16888</v>
      </c>
      <c r="DE445" s="92">
        <v>11955</v>
      </c>
      <c r="DF445" s="92">
        <v>27703</v>
      </c>
      <c r="DG445" s="92">
        <v>9464</v>
      </c>
      <c r="DH445" s="92">
        <v>14115</v>
      </c>
      <c r="DI445" s="92">
        <v>31052</v>
      </c>
      <c r="DJ445" s="92">
        <v>20172</v>
      </c>
      <c r="DK445" s="92">
        <v>12523</v>
      </c>
      <c r="DL445" s="92">
        <v>11505</v>
      </c>
      <c r="DM445" s="92">
        <v>13039</v>
      </c>
      <c r="DN445" s="92">
        <v>18186</v>
      </c>
      <c r="DO445" s="92">
        <v>8005</v>
      </c>
      <c r="DP445" s="92">
        <v>7627</v>
      </c>
      <c r="DQ445" s="92">
        <v>11631</v>
      </c>
      <c r="DR445" s="92">
        <v>17014</v>
      </c>
      <c r="DS445" s="92">
        <v>3938</v>
      </c>
      <c r="DT445" s="92">
        <v>8617</v>
      </c>
      <c r="DU445" s="92">
        <v>8969</v>
      </c>
      <c r="DV445" s="92">
        <v>15878</v>
      </c>
      <c r="DW445" s="92">
        <v>9757</v>
      </c>
      <c r="DX445" s="92">
        <v>22590</v>
      </c>
      <c r="DY445" s="92">
        <v>11843</v>
      </c>
      <c r="DZ445" s="92">
        <v>14115</v>
      </c>
      <c r="EA445" s="92">
        <v>6595</v>
      </c>
      <c r="EB445" s="92">
        <v>18382</v>
      </c>
      <c r="EC445" s="92">
        <v>23063</v>
      </c>
      <c r="ED445" s="92">
        <v>14659</v>
      </c>
      <c r="EE445" s="92">
        <v>17604</v>
      </c>
      <c r="EF445" s="92">
        <v>11116</v>
      </c>
      <c r="EG445" s="92">
        <v>16607</v>
      </c>
      <c r="EH445" s="92">
        <v>9822</v>
      </c>
      <c r="EI445" s="92">
        <v>12444</v>
      </c>
      <c r="EJ445" s="92">
        <v>13526</v>
      </c>
      <c r="EK445" s="92">
        <v>10809</v>
      </c>
      <c r="EL445" s="92">
        <v>12188</v>
      </c>
      <c r="EM445" s="92">
        <v>6278</v>
      </c>
      <c r="EN445" s="92">
        <v>13625</v>
      </c>
      <c r="EO445" s="92">
        <v>3939</v>
      </c>
      <c r="EP445" s="92">
        <v>26396</v>
      </c>
      <c r="EQ445" s="92">
        <v>17341</v>
      </c>
      <c r="ER445" s="92">
        <v>13274</v>
      </c>
      <c r="ES445" s="92">
        <v>13168</v>
      </c>
      <c r="ET445" s="92">
        <v>14400</v>
      </c>
      <c r="EU445" s="92">
        <v>8914</v>
      </c>
      <c r="EV445" s="92">
        <v>9025</v>
      </c>
      <c r="EW445" s="92">
        <v>16894</v>
      </c>
      <c r="EX445" s="92">
        <v>22128</v>
      </c>
      <c r="EY445" s="92">
        <v>18101</v>
      </c>
      <c r="EZ445" s="92">
        <v>18387</v>
      </c>
      <c r="FA445" s="92">
        <v>26755</v>
      </c>
      <c r="FB445" s="92">
        <v>19920</v>
      </c>
      <c r="FC445" s="92">
        <v>20616</v>
      </c>
      <c r="FD445" s="92">
        <v>20128</v>
      </c>
      <c r="FE445" s="92">
        <v>1516</v>
      </c>
      <c r="FF445" s="92">
        <v>0</v>
      </c>
    </row>
    <row r="446" spans="1:162" ht="18.75" customHeight="1" x14ac:dyDescent="0.25">
      <c r="A446" s="1" t="s">
        <v>494</v>
      </c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22"/>
      <c r="P446" s="22"/>
      <c r="Q446" s="22"/>
      <c r="R446" s="22"/>
      <c r="S446" s="22"/>
      <c r="T446" s="22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 t="s">
        <v>54</v>
      </c>
      <c r="AY446" s="12" t="s">
        <v>54</v>
      </c>
      <c r="CX446" s="92">
        <v>693496</v>
      </c>
      <c r="CY446" s="92">
        <v>459001</v>
      </c>
      <c r="CZ446" s="92">
        <v>810902</v>
      </c>
      <c r="DA446" s="92">
        <v>682886</v>
      </c>
      <c r="DB446" s="92">
        <v>675859</v>
      </c>
      <c r="DC446" s="92">
        <v>454001</v>
      </c>
      <c r="DD446" s="92">
        <v>511759</v>
      </c>
      <c r="DE446" s="92">
        <v>565666</v>
      </c>
      <c r="DF446" s="92">
        <v>592901</v>
      </c>
      <c r="DG446" s="92">
        <v>356418</v>
      </c>
      <c r="DH446" s="92">
        <v>461402</v>
      </c>
      <c r="DI446" s="92">
        <v>530577</v>
      </c>
      <c r="DJ446" s="92">
        <v>481775</v>
      </c>
      <c r="DK446" s="92">
        <v>312495</v>
      </c>
      <c r="DL446" s="92">
        <v>399711</v>
      </c>
      <c r="DM446" s="92">
        <v>585672</v>
      </c>
      <c r="DN446" s="92">
        <v>532909</v>
      </c>
      <c r="DO446" s="92">
        <v>244404</v>
      </c>
      <c r="DP446" s="92">
        <v>311987</v>
      </c>
      <c r="DQ446" s="92">
        <v>394734</v>
      </c>
      <c r="DR446" s="92">
        <v>439001</v>
      </c>
      <c r="DS446" s="92">
        <v>258259</v>
      </c>
      <c r="DT446" s="92">
        <v>401680</v>
      </c>
      <c r="DU446" s="92">
        <v>399891</v>
      </c>
      <c r="DV446" s="92">
        <v>364691</v>
      </c>
      <c r="DW446" s="92">
        <v>226543</v>
      </c>
      <c r="DX446" s="92">
        <v>380625</v>
      </c>
      <c r="DY446" s="92">
        <v>379533</v>
      </c>
      <c r="DZ446" s="92">
        <v>430108</v>
      </c>
      <c r="EA446" s="92">
        <v>251548</v>
      </c>
      <c r="EB446" s="92">
        <v>429781</v>
      </c>
      <c r="EC446" s="92">
        <v>438592</v>
      </c>
      <c r="ED446" s="92">
        <v>377061</v>
      </c>
      <c r="EE446" s="92">
        <v>219061</v>
      </c>
      <c r="EF446" s="92">
        <v>330010</v>
      </c>
      <c r="EG446" s="92">
        <v>402205</v>
      </c>
      <c r="EH446" s="92">
        <v>396328</v>
      </c>
      <c r="EI446" s="92">
        <v>240955</v>
      </c>
      <c r="EJ446" s="92">
        <v>338021</v>
      </c>
      <c r="EK446" s="92">
        <v>409047</v>
      </c>
      <c r="EL446" s="92">
        <v>371120</v>
      </c>
      <c r="EM446" s="92">
        <v>249003</v>
      </c>
      <c r="EN446" s="92">
        <v>356520</v>
      </c>
      <c r="EO446" s="92">
        <v>373264</v>
      </c>
      <c r="EP446" s="92">
        <v>505817</v>
      </c>
      <c r="EQ446" s="92">
        <v>301808</v>
      </c>
      <c r="ER446" s="92">
        <v>447849</v>
      </c>
      <c r="ES446" s="92">
        <v>481512</v>
      </c>
      <c r="ET446" s="92">
        <v>511303</v>
      </c>
      <c r="EU446" s="92">
        <v>318906</v>
      </c>
      <c r="EV446" s="92">
        <v>454896</v>
      </c>
      <c r="EW446" s="92">
        <v>475044</v>
      </c>
      <c r="EX446" s="92">
        <v>523807</v>
      </c>
      <c r="EY446" s="92">
        <v>310725</v>
      </c>
      <c r="EZ446" s="92">
        <v>516379</v>
      </c>
      <c r="FA446" s="92">
        <v>601623</v>
      </c>
      <c r="FB446" s="92">
        <v>540395</v>
      </c>
      <c r="FC446" s="92">
        <v>388443</v>
      </c>
      <c r="FD446" s="92">
        <v>570675</v>
      </c>
      <c r="FE446" s="92">
        <v>580974</v>
      </c>
      <c r="FF446" s="92">
        <v>0</v>
      </c>
    </row>
    <row r="447" spans="1:162" ht="69.75" customHeight="1" x14ac:dyDescent="0.25">
      <c r="A447" s="1" t="s">
        <v>495</v>
      </c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22"/>
      <c r="P447" s="22"/>
      <c r="Q447" s="22"/>
      <c r="R447" s="22"/>
      <c r="S447" s="22"/>
      <c r="T447" s="22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 t="s">
        <v>54</v>
      </c>
      <c r="AY447" s="12" t="s">
        <v>54</v>
      </c>
      <c r="CX447" s="92">
        <v>35377</v>
      </c>
      <c r="CY447" s="92">
        <v>9806</v>
      </c>
      <c r="CZ447" s="92">
        <v>11786</v>
      </c>
      <c r="DA447" s="92">
        <v>27446</v>
      </c>
      <c r="DB447" s="92">
        <v>28991</v>
      </c>
      <c r="DC447" s="92">
        <v>36417</v>
      </c>
      <c r="DD447" s="92">
        <v>21133</v>
      </c>
      <c r="DE447" s="92">
        <v>31811</v>
      </c>
      <c r="DF447" s="92">
        <v>10068</v>
      </c>
      <c r="DG447" s="92">
        <v>23101</v>
      </c>
      <c r="DH447" s="92">
        <v>16149</v>
      </c>
      <c r="DI447" s="92">
        <v>20098</v>
      </c>
      <c r="DJ447" s="92">
        <v>16520</v>
      </c>
      <c r="DK447" s="92">
        <v>24859</v>
      </c>
      <c r="DL447" s="92">
        <v>37346</v>
      </c>
      <c r="DM447" s="92">
        <v>15873</v>
      </c>
      <c r="DN447" s="92">
        <v>11517</v>
      </c>
      <c r="DO447" s="92">
        <v>14152</v>
      </c>
      <c r="DP447" s="92">
        <v>9719</v>
      </c>
      <c r="DQ447" s="92">
        <v>16551</v>
      </c>
      <c r="DR447" s="92">
        <v>17874</v>
      </c>
      <c r="DS447" s="92">
        <v>17887</v>
      </c>
      <c r="DT447" s="92">
        <v>20460</v>
      </c>
      <c r="DU447" s="92">
        <v>15456</v>
      </c>
      <c r="DV447" s="92">
        <v>12503</v>
      </c>
      <c r="DW447" s="92">
        <v>24601</v>
      </c>
      <c r="DX447" s="92">
        <v>17287</v>
      </c>
      <c r="DY447" s="92">
        <v>29881</v>
      </c>
      <c r="DZ447" s="92">
        <v>32608</v>
      </c>
      <c r="EA447" s="92">
        <v>22145</v>
      </c>
      <c r="EB447" s="92">
        <v>17472</v>
      </c>
      <c r="EC447" s="92">
        <v>20810</v>
      </c>
      <c r="ED447" s="92">
        <v>14144</v>
      </c>
      <c r="EE447" s="92">
        <v>23715</v>
      </c>
      <c r="EF447" s="92">
        <v>12682</v>
      </c>
      <c r="EG447" s="92">
        <v>26599</v>
      </c>
      <c r="EH447" s="92">
        <v>16311</v>
      </c>
      <c r="EI447" s="92">
        <v>17860</v>
      </c>
      <c r="EJ447" s="92">
        <v>20440</v>
      </c>
      <c r="EK447" s="92">
        <v>17302</v>
      </c>
      <c r="EL447" s="92">
        <v>21328</v>
      </c>
      <c r="EM447" s="92">
        <v>13382</v>
      </c>
      <c r="EN447" s="92">
        <v>21969</v>
      </c>
      <c r="EO447" s="92">
        <v>19230</v>
      </c>
      <c r="EP447" s="92">
        <v>18158</v>
      </c>
      <c r="EQ447" s="92">
        <v>29977</v>
      </c>
      <c r="ER447" s="92">
        <v>18647</v>
      </c>
      <c r="ES447" s="92">
        <v>17143</v>
      </c>
      <c r="ET447" s="92">
        <v>19566</v>
      </c>
      <c r="EU447" s="92">
        <v>13941</v>
      </c>
      <c r="EV447" s="92">
        <v>25549</v>
      </c>
      <c r="EW447" s="92">
        <v>21749</v>
      </c>
      <c r="EX447" s="92">
        <v>18377</v>
      </c>
      <c r="EY447" s="92">
        <v>16686</v>
      </c>
      <c r="EZ447" s="92">
        <v>21842</v>
      </c>
      <c r="FA447" s="92">
        <v>23702</v>
      </c>
      <c r="FB447" s="92">
        <v>19929</v>
      </c>
      <c r="FC447" s="92">
        <v>14222</v>
      </c>
      <c r="FD447" s="92">
        <v>24139</v>
      </c>
      <c r="FE447" s="92">
        <v>21326</v>
      </c>
      <c r="FF447" s="92">
        <v>0</v>
      </c>
    </row>
    <row r="448" spans="1:162" ht="18.75" customHeight="1" x14ac:dyDescent="0.25">
      <c r="A448" s="1" t="s">
        <v>496</v>
      </c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22"/>
      <c r="P448" s="22"/>
      <c r="Q448" s="22"/>
      <c r="R448" s="22"/>
      <c r="S448" s="22"/>
      <c r="T448" s="22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 t="s">
        <v>54</v>
      </c>
      <c r="AY448" s="12" t="s">
        <v>54</v>
      </c>
      <c r="CX448" s="92">
        <v>174104</v>
      </c>
      <c r="CY448" s="92">
        <v>115634</v>
      </c>
      <c r="CZ448" s="92">
        <v>107532</v>
      </c>
      <c r="DA448" s="92">
        <v>154858</v>
      </c>
      <c r="DB448" s="92">
        <v>155987</v>
      </c>
      <c r="DC448" s="92">
        <v>136172</v>
      </c>
      <c r="DD448" s="92">
        <v>141858</v>
      </c>
      <c r="DE448" s="92">
        <v>188471</v>
      </c>
      <c r="DF448" s="92">
        <v>194174</v>
      </c>
      <c r="DG448" s="92">
        <v>138893</v>
      </c>
      <c r="DH448" s="92">
        <v>154919</v>
      </c>
      <c r="DI448" s="92">
        <v>163173</v>
      </c>
      <c r="DJ448" s="92">
        <v>175570</v>
      </c>
      <c r="DK448" s="92">
        <v>124873</v>
      </c>
      <c r="DL448" s="92">
        <v>115652</v>
      </c>
      <c r="DM448" s="92">
        <v>123696</v>
      </c>
      <c r="DN448" s="92">
        <v>138521</v>
      </c>
      <c r="DO448" s="92">
        <v>111306</v>
      </c>
      <c r="DP448" s="92">
        <v>105557</v>
      </c>
      <c r="DQ448" s="92">
        <v>110102</v>
      </c>
      <c r="DR448" s="92">
        <v>155358</v>
      </c>
      <c r="DS448" s="92">
        <v>115725</v>
      </c>
      <c r="DT448" s="92">
        <v>115657</v>
      </c>
      <c r="DU448" s="92">
        <v>165231</v>
      </c>
      <c r="DV448" s="92">
        <v>162495</v>
      </c>
      <c r="DW448" s="92">
        <v>126017</v>
      </c>
      <c r="DX448" s="92">
        <v>129780</v>
      </c>
      <c r="DY448" s="92">
        <v>146283</v>
      </c>
      <c r="DZ448" s="92">
        <v>164517</v>
      </c>
      <c r="EA448" s="92">
        <v>105531</v>
      </c>
      <c r="EB448" s="92">
        <v>112273</v>
      </c>
      <c r="EC448" s="92">
        <v>137934</v>
      </c>
      <c r="ED448" s="92">
        <v>166871</v>
      </c>
      <c r="EE448" s="92">
        <v>124167</v>
      </c>
      <c r="EF448" s="92">
        <v>108584</v>
      </c>
      <c r="EG448" s="92">
        <v>130339</v>
      </c>
      <c r="EH448" s="92">
        <v>140138</v>
      </c>
      <c r="EI448" s="92">
        <v>112407</v>
      </c>
      <c r="EJ448" s="92">
        <v>110235</v>
      </c>
      <c r="EK448" s="92">
        <v>132777</v>
      </c>
      <c r="EL448" s="92">
        <v>171762</v>
      </c>
      <c r="EM448" s="92">
        <v>108916</v>
      </c>
      <c r="EN448" s="92">
        <v>106071</v>
      </c>
      <c r="EO448" s="92">
        <v>219511</v>
      </c>
      <c r="EP448" s="92">
        <v>238723</v>
      </c>
      <c r="EQ448" s="92">
        <v>151860</v>
      </c>
      <c r="ER448" s="92">
        <v>167384</v>
      </c>
      <c r="ES448" s="92">
        <v>204176</v>
      </c>
      <c r="ET448" s="92">
        <v>220550</v>
      </c>
      <c r="EU448" s="92">
        <v>147598</v>
      </c>
      <c r="EV448" s="92">
        <v>153298</v>
      </c>
      <c r="EW448" s="92">
        <v>239584</v>
      </c>
      <c r="EX448" s="92">
        <v>277987</v>
      </c>
      <c r="EY448" s="92">
        <v>172118</v>
      </c>
      <c r="EZ448" s="92">
        <v>162609</v>
      </c>
      <c r="FA448" s="92">
        <v>195995</v>
      </c>
      <c r="FB448" s="92">
        <v>301915</v>
      </c>
      <c r="FC448" s="92">
        <v>171888</v>
      </c>
      <c r="FD448" s="92">
        <v>181631</v>
      </c>
      <c r="FE448" s="92">
        <v>226844</v>
      </c>
      <c r="FF448" s="92">
        <v>0</v>
      </c>
    </row>
    <row r="449" spans="1:162" ht="18.75" customHeight="1" x14ac:dyDescent="0.25">
      <c r="A449" s="1" t="s">
        <v>497</v>
      </c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22"/>
      <c r="P449" s="22"/>
      <c r="Q449" s="22"/>
      <c r="R449" s="22"/>
      <c r="S449" s="22"/>
      <c r="T449" s="22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 t="s">
        <v>54</v>
      </c>
      <c r="AY449" s="12" t="s">
        <v>54</v>
      </c>
      <c r="CX449" s="92">
        <v>27253</v>
      </c>
      <c r="CY449" s="92">
        <v>28677</v>
      </c>
      <c r="CZ449" s="92">
        <v>20086</v>
      </c>
      <c r="DA449" s="92">
        <v>38964</v>
      </c>
      <c r="DB449" s="92">
        <v>36333</v>
      </c>
      <c r="DC449" s="92">
        <v>34465</v>
      </c>
      <c r="DD449" s="92">
        <v>51671</v>
      </c>
      <c r="DE449" s="92">
        <v>46561</v>
      </c>
      <c r="DF449" s="92">
        <v>31287</v>
      </c>
      <c r="DG449" s="92">
        <v>134561</v>
      </c>
      <c r="DH449" s="92">
        <v>24180</v>
      </c>
      <c r="DI449" s="92">
        <v>65528</v>
      </c>
      <c r="DJ449" s="92">
        <v>28132</v>
      </c>
      <c r="DK449" s="92">
        <v>35632</v>
      </c>
      <c r="DL449" s="92">
        <v>61086</v>
      </c>
      <c r="DM449" s="92">
        <v>29913</v>
      </c>
      <c r="DN449" s="92">
        <v>36244</v>
      </c>
      <c r="DO449" s="92">
        <v>21876</v>
      </c>
      <c r="DP449" s="92">
        <v>30642</v>
      </c>
      <c r="DQ449" s="92">
        <v>34222</v>
      </c>
      <c r="DR449" s="92">
        <v>28436</v>
      </c>
      <c r="DS449" s="92">
        <v>37450</v>
      </c>
      <c r="DT449" s="92">
        <v>17751</v>
      </c>
      <c r="DU449" s="92">
        <v>54027</v>
      </c>
      <c r="DV449" s="92">
        <v>37202</v>
      </c>
      <c r="DW449" s="92">
        <v>24923</v>
      </c>
      <c r="DX449" s="92">
        <v>48900</v>
      </c>
      <c r="DY449" s="92">
        <v>30857</v>
      </c>
      <c r="DZ449" s="92">
        <v>37997</v>
      </c>
      <c r="EA449" s="92">
        <v>62715</v>
      </c>
      <c r="EB449" s="92">
        <v>22431</v>
      </c>
      <c r="EC449" s="92">
        <v>32601</v>
      </c>
      <c r="ED449" s="92">
        <v>27786</v>
      </c>
      <c r="EE449" s="92">
        <v>23844</v>
      </c>
      <c r="EF449" s="92">
        <v>18741</v>
      </c>
      <c r="EG449" s="92">
        <v>24078</v>
      </c>
      <c r="EH449" s="92">
        <v>33646</v>
      </c>
      <c r="EI449" s="92">
        <v>21346</v>
      </c>
      <c r="EJ449" s="92">
        <v>22077</v>
      </c>
      <c r="EK449" s="92">
        <v>27870</v>
      </c>
      <c r="EL449" s="92">
        <v>41711</v>
      </c>
      <c r="EM449" s="92">
        <v>23478</v>
      </c>
      <c r="EN449" s="92">
        <v>30373</v>
      </c>
      <c r="EO449" s="92">
        <v>36979</v>
      </c>
      <c r="EP449" s="92">
        <v>32432</v>
      </c>
      <c r="EQ449" s="92">
        <v>24791</v>
      </c>
      <c r="ER449" s="92">
        <v>32544</v>
      </c>
      <c r="ES449" s="92">
        <v>33037</v>
      </c>
      <c r="ET449" s="92">
        <v>28281</v>
      </c>
      <c r="EU449" s="92">
        <v>20866</v>
      </c>
      <c r="EV449" s="92">
        <v>35127</v>
      </c>
      <c r="EW449" s="92">
        <v>80747</v>
      </c>
      <c r="EX449" s="92">
        <v>42717</v>
      </c>
      <c r="EY449" s="92">
        <v>24996</v>
      </c>
      <c r="EZ449" s="92">
        <v>21768</v>
      </c>
      <c r="FA449" s="92">
        <v>33268</v>
      </c>
      <c r="FB449" s="92">
        <v>22808</v>
      </c>
      <c r="FC449" s="92">
        <v>23144</v>
      </c>
      <c r="FD449" s="92">
        <v>19631</v>
      </c>
      <c r="FE449" s="92">
        <v>37740</v>
      </c>
      <c r="FF449" s="92">
        <v>0</v>
      </c>
    </row>
    <row r="450" spans="1:162" ht="18.75" customHeight="1" x14ac:dyDescent="0.25">
      <c r="A450" s="1" t="s">
        <v>498</v>
      </c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22"/>
      <c r="P450" s="22"/>
      <c r="Q450" s="22"/>
      <c r="R450" s="22"/>
      <c r="S450" s="22"/>
      <c r="T450" s="22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 t="s">
        <v>54</v>
      </c>
      <c r="AY450" s="12" t="s">
        <v>54</v>
      </c>
      <c r="CX450" s="92">
        <v>98771</v>
      </c>
      <c r="CY450" s="92">
        <v>44177</v>
      </c>
      <c r="CZ450" s="92">
        <v>54211</v>
      </c>
      <c r="DA450" s="92">
        <v>66434</v>
      </c>
      <c r="DB450" s="92">
        <v>130570</v>
      </c>
      <c r="DC450" s="92">
        <v>70282</v>
      </c>
      <c r="DD450" s="92">
        <v>80771</v>
      </c>
      <c r="DE450" s="92">
        <v>77122</v>
      </c>
      <c r="DF450" s="92">
        <v>163360</v>
      </c>
      <c r="DG450" s="92">
        <v>102959</v>
      </c>
      <c r="DH450" s="92">
        <v>93544</v>
      </c>
      <c r="DI450" s="92">
        <v>67951</v>
      </c>
      <c r="DJ450" s="92">
        <v>166063</v>
      </c>
      <c r="DK450" s="92">
        <v>68197</v>
      </c>
      <c r="DL450" s="92">
        <v>95257</v>
      </c>
      <c r="DM450" s="92">
        <v>77759</v>
      </c>
      <c r="DN450" s="92">
        <v>183845</v>
      </c>
      <c r="DO450" s="92">
        <v>65649</v>
      </c>
      <c r="DP450" s="92">
        <v>97917</v>
      </c>
      <c r="DQ450" s="92">
        <v>81927</v>
      </c>
      <c r="DR450" s="92">
        <v>113955</v>
      </c>
      <c r="DS450" s="92">
        <v>65803</v>
      </c>
      <c r="DT450" s="92">
        <v>93559</v>
      </c>
      <c r="DU450" s="92">
        <v>76494</v>
      </c>
      <c r="DV450" s="92">
        <v>119717</v>
      </c>
      <c r="DW450" s="92">
        <v>65402</v>
      </c>
      <c r="DX450" s="92">
        <v>85019</v>
      </c>
      <c r="DY450" s="92">
        <v>81876</v>
      </c>
      <c r="DZ450" s="92">
        <v>134263</v>
      </c>
      <c r="EA450" s="92">
        <v>52560</v>
      </c>
      <c r="EB450" s="92">
        <v>99571</v>
      </c>
      <c r="EC450" s="92">
        <v>63891</v>
      </c>
      <c r="ED450" s="92">
        <v>106333</v>
      </c>
      <c r="EE450" s="92">
        <v>65488</v>
      </c>
      <c r="EF450" s="92">
        <v>75532</v>
      </c>
      <c r="EG450" s="92">
        <v>50391</v>
      </c>
      <c r="EH450" s="92">
        <v>102812</v>
      </c>
      <c r="EI450" s="92">
        <v>47556</v>
      </c>
      <c r="EJ450" s="92">
        <v>58630</v>
      </c>
      <c r="EK450" s="92">
        <v>60355</v>
      </c>
      <c r="EL450" s="92">
        <v>88069</v>
      </c>
      <c r="EM450" s="92">
        <v>52135</v>
      </c>
      <c r="EN450" s="92">
        <v>56480</v>
      </c>
      <c r="EO450" s="92">
        <v>83990</v>
      </c>
      <c r="EP450" s="92">
        <v>85327</v>
      </c>
      <c r="EQ450" s="92">
        <v>65532</v>
      </c>
      <c r="ER450" s="92">
        <v>96210</v>
      </c>
      <c r="ES450" s="92">
        <v>61954</v>
      </c>
      <c r="ET450" s="92">
        <v>108937</v>
      </c>
      <c r="EU450" s="92">
        <v>60587</v>
      </c>
      <c r="EV450" s="92">
        <v>89620</v>
      </c>
      <c r="EW450" s="92">
        <v>75893</v>
      </c>
      <c r="EX450" s="92">
        <v>124970</v>
      </c>
      <c r="EY450" s="92">
        <v>65268</v>
      </c>
      <c r="EZ450" s="92">
        <v>68305</v>
      </c>
      <c r="FA450" s="92">
        <v>76371</v>
      </c>
      <c r="FB450" s="92">
        <v>79023</v>
      </c>
      <c r="FC450" s="92">
        <v>58776</v>
      </c>
      <c r="FD450" s="92">
        <v>69423</v>
      </c>
      <c r="FE450" s="92">
        <v>69071</v>
      </c>
      <c r="FF450" s="92">
        <v>0</v>
      </c>
    </row>
    <row r="451" spans="1:162" ht="18.75" customHeight="1" x14ac:dyDescent="0.25">
      <c r="A451" s="1" t="s">
        <v>499</v>
      </c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22"/>
      <c r="P451" s="22"/>
      <c r="Q451" s="22"/>
      <c r="R451" s="22"/>
      <c r="S451" s="22"/>
      <c r="T451" s="22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 t="s">
        <v>54</v>
      </c>
      <c r="AY451" s="12" t="s">
        <v>54</v>
      </c>
      <c r="CX451" s="92">
        <v>186</v>
      </c>
      <c r="CY451" s="92">
        <v>661</v>
      </c>
      <c r="CZ451" s="92">
        <v>703</v>
      </c>
      <c r="DA451" s="92">
        <v>270</v>
      </c>
      <c r="DB451" s="92">
        <v>25706</v>
      </c>
      <c r="DC451" s="92">
        <v>47802</v>
      </c>
      <c r="DD451" s="92">
        <v>24228</v>
      </c>
      <c r="DE451" s="92">
        <v>23043</v>
      </c>
      <c r="DF451" s="92">
        <v>15958</v>
      </c>
      <c r="DG451" s="92">
        <v>670</v>
      </c>
      <c r="DH451" s="92">
        <v>10832</v>
      </c>
      <c r="DI451" s="92">
        <v>8807</v>
      </c>
      <c r="DJ451" s="92">
        <v>11196</v>
      </c>
      <c r="DK451" s="92">
        <v>16982</v>
      </c>
      <c r="DL451" s="92">
        <v>21508</v>
      </c>
      <c r="DM451" s="92">
        <v>6475</v>
      </c>
      <c r="DN451" s="92">
        <v>19919</v>
      </c>
      <c r="DO451" s="92">
        <v>17247</v>
      </c>
      <c r="DP451" s="92">
        <v>11980</v>
      </c>
      <c r="DQ451" s="92">
        <v>17949</v>
      </c>
      <c r="DR451" s="92">
        <v>16398</v>
      </c>
      <c r="DS451" s="92">
        <v>9685</v>
      </c>
      <c r="DT451" s="92">
        <v>14682</v>
      </c>
      <c r="DU451" s="92">
        <v>6980</v>
      </c>
      <c r="DV451" s="92">
        <v>19720</v>
      </c>
      <c r="DW451" s="92">
        <v>8759</v>
      </c>
      <c r="DX451" s="92">
        <v>16772</v>
      </c>
      <c r="DY451" s="92">
        <v>13162</v>
      </c>
      <c r="DZ451" s="92">
        <v>24532</v>
      </c>
      <c r="EA451" s="92">
        <v>14165</v>
      </c>
      <c r="EB451" s="92">
        <v>14979</v>
      </c>
      <c r="EC451" s="92">
        <v>14187</v>
      </c>
      <c r="ED451" s="92">
        <v>26056</v>
      </c>
      <c r="EE451" s="92">
        <v>7927</v>
      </c>
      <c r="EF451" s="92">
        <v>17174</v>
      </c>
      <c r="EG451" s="92">
        <v>12755</v>
      </c>
      <c r="EH451" s="92">
        <v>12290</v>
      </c>
      <c r="EI451" s="92">
        <v>15233</v>
      </c>
      <c r="EJ451" s="92">
        <v>10195</v>
      </c>
      <c r="EK451" s="92">
        <v>10979</v>
      </c>
      <c r="EL451" s="92">
        <v>22511</v>
      </c>
      <c r="EM451" s="92">
        <v>31918</v>
      </c>
      <c r="EN451" s="92">
        <v>19749</v>
      </c>
      <c r="EO451" s="92">
        <v>24414</v>
      </c>
      <c r="EP451" s="92">
        <v>35337</v>
      </c>
      <c r="EQ451" s="92">
        <v>16553</v>
      </c>
      <c r="ER451" s="92">
        <v>19117</v>
      </c>
      <c r="ES451" s="92">
        <v>26320</v>
      </c>
      <c r="ET451" s="92">
        <v>31190</v>
      </c>
      <c r="EU451" s="92">
        <v>12894</v>
      </c>
      <c r="EV451" s="92">
        <v>16464</v>
      </c>
      <c r="EW451" s="92">
        <v>18264</v>
      </c>
      <c r="EX451" s="92">
        <v>20867</v>
      </c>
      <c r="EY451" s="92">
        <v>20259</v>
      </c>
      <c r="EZ451" s="92">
        <v>11866</v>
      </c>
      <c r="FA451" s="92">
        <v>17628</v>
      </c>
      <c r="FB451" s="92">
        <v>27305</v>
      </c>
      <c r="FC451" s="92">
        <v>14817</v>
      </c>
      <c r="FD451" s="92">
        <v>16502</v>
      </c>
      <c r="FE451" s="92">
        <v>12160</v>
      </c>
      <c r="FF451" s="92">
        <v>0</v>
      </c>
    </row>
    <row r="452" spans="1:162" ht="18.75" customHeight="1" x14ac:dyDescent="0.25">
      <c r="A452" s="1" t="s">
        <v>500</v>
      </c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22"/>
      <c r="P452" s="22"/>
      <c r="Q452" s="22"/>
      <c r="R452" s="22"/>
      <c r="S452" s="22"/>
      <c r="T452" s="22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 t="s">
        <v>54</v>
      </c>
      <c r="AY452" s="12" t="s">
        <v>54</v>
      </c>
      <c r="CX452" s="92">
        <v>1896</v>
      </c>
      <c r="CY452" s="92">
        <v>46255</v>
      </c>
      <c r="CZ452" s="92">
        <v>20306</v>
      </c>
      <c r="DA452" s="92">
        <v>936</v>
      </c>
      <c r="DB452" s="92">
        <v>24897</v>
      </c>
      <c r="DC452" s="92">
        <v>0</v>
      </c>
      <c r="DD452" s="92">
        <v>421</v>
      </c>
      <c r="DE452" s="92">
        <v>1419</v>
      </c>
      <c r="DF452" s="92">
        <v>27422</v>
      </c>
      <c r="DG452" s="92">
        <v>9875</v>
      </c>
      <c r="DH452" s="92">
        <v>5691</v>
      </c>
      <c r="DI452" s="92">
        <v>10050</v>
      </c>
      <c r="DJ452" s="92">
        <v>9555</v>
      </c>
      <c r="DK452" s="92">
        <v>9587</v>
      </c>
      <c r="DL452" s="92">
        <v>29434</v>
      </c>
      <c r="DM452" s="92">
        <v>16168</v>
      </c>
      <c r="DN452" s="92">
        <v>69306</v>
      </c>
      <c r="DO452" s="92">
        <v>20342</v>
      </c>
      <c r="DP452" s="92">
        <v>28891</v>
      </c>
      <c r="DQ452" s="92">
        <v>12026</v>
      </c>
      <c r="DR452" s="92">
        <v>47482</v>
      </c>
      <c r="DS452" s="92">
        <v>30702</v>
      </c>
      <c r="DT452" s="92">
        <v>13313</v>
      </c>
      <c r="DU452" s="92">
        <v>26864</v>
      </c>
      <c r="DV452" s="92">
        <v>35941</v>
      </c>
      <c r="DW452" s="92">
        <v>25306</v>
      </c>
      <c r="DX452" s="92">
        <v>24464</v>
      </c>
      <c r="DY452" s="92">
        <v>27943</v>
      </c>
      <c r="DZ452" s="92">
        <v>32047</v>
      </c>
      <c r="EA452" s="92">
        <v>35670</v>
      </c>
      <c r="EB452" s="92">
        <v>25830</v>
      </c>
      <c r="EC452" s="92">
        <v>12954</v>
      </c>
      <c r="ED452" s="92">
        <v>13766</v>
      </c>
      <c r="EE452" s="92">
        <v>18430</v>
      </c>
      <c r="EF452" s="92">
        <v>7593</v>
      </c>
      <c r="EG452" s="92">
        <v>10651</v>
      </c>
      <c r="EH452" s="92">
        <v>34979</v>
      </c>
      <c r="EI452" s="92">
        <v>20612</v>
      </c>
      <c r="EJ452" s="92">
        <v>24379</v>
      </c>
      <c r="EK452" s="92">
        <v>25994</v>
      </c>
      <c r="EL452" s="92">
        <v>18882</v>
      </c>
      <c r="EM452" s="92">
        <v>19444</v>
      </c>
      <c r="EN452" s="92">
        <v>29751</v>
      </c>
      <c r="EO452" s="92">
        <v>34800</v>
      </c>
      <c r="EP452" s="92">
        <v>24126</v>
      </c>
      <c r="EQ452" s="92">
        <v>43115</v>
      </c>
      <c r="ER452" s="92">
        <v>18608</v>
      </c>
      <c r="ES452" s="92">
        <v>26784</v>
      </c>
      <c r="ET452" s="92">
        <v>20642</v>
      </c>
      <c r="EU452" s="92">
        <v>35554</v>
      </c>
      <c r="EV452" s="92">
        <v>23204</v>
      </c>
      <c r="EW452" s="92">
        <v>31231</v>
      </c>
      <c r="EX452" s="92">
        <v>31139</v>
      </c>
      <c r="EY452" s="92">
        <v>32526</v>
      </c>
      <c r="EZ452" s="92">
        <v>19168</v>
      </c>
      <c r="FA452" s="92">
        <v>27215</v>
      </c>
      <c r="FB452" s="92">
        <v>25439</v>
      </c>
      <c r="FC452" s="92">
        <v>16222</v>
      </c>
      <c r="FD452" s="92">
        <v>28419</v>
      </c>
      <c r="FE452" s="92">
        <v>19457</v>
      </c>
      <c r="FF452" s="92">
        <v>0</v>
      </c>
    </row>
    <row r="453" spans="1:162" ht="18.75" customHeight="1" x14ac:dyDescent="0.25">
      <c r="A453" s="1" t="s">
        <v>501</v>
      </c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22"/>
      <c r="P453" s="22"/>
      <c r="Q453" s="22"/>
      <c r="R453" s="22"/>
      <c r="S453" s="22"/>
      <c r="T453" s="22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 t="s">
        <v>54</v>
      </c>
      <c r="AY453" s="12" t="s">
        <v>54</v>
      </c>
      <c r="CX453" s="92">
        <v>337587</v>
      </c>
      <c r="CY453" s="92">
        <v>245211</v>
      </c>
      <c r="CZ453" s="92">
        <v>214624</v>
      </c>
      <c r="DA453" s="92">
        <v>288908</v>
      </c>
      <c r="DB453" s="92">
        <v>402483</v>
      </c>
      <c r="DC453" s="92">
        <v>325137</v>
      </c>
      <c r="DD453" s="92">
        <v>320081</v>
      </c>
      <c r="DE453" s="92">
        <v>368427</v>
      </c>
      <c r="DF453" s="92">
        <v>442268</v>
      </c>
      <c r="DG453" s="92">
        <v>410059</v>
      </c>
      <c r="DH453" s="92">
        <v>305315</v>
      </c>
      <c r="DI453" s="92">
        <v>335606</v>
      </c>
      <c r="DJ453" s="92">
        <v>407036</v>
      </c>
      <c r="DK453" s="92">
        <v>280130</v>
      </c>
      <c r="DL453" s="92">
        <v>360284</v>
      </c>
      <c r="DM453" s="92">
        <v>269883</v>
      </c>
      <c r="DN453" s="92">
        <v>459352</v>
      </c>
      <c r="DO453" s="92">
        <v>250572</v>
      </c>
      <c r="DP453" s="92">
        <v>284706</v>
      </c>
      <c r="DQ453" s="92">
        <v>272776</v>
      </c>
      <c r="DR453" s="92">
        <v>379502</v>
      </c>
      <c r="DS453" s="92">
        <v>277253</v>
      </c>
      <c r="DT453" s="92">
        <v>275421</v>
      </c>
      <c r="DU453" s="92">
        <v>345054</v>
      </c>
      <c r="DV453" s="92">
        <v>387577</v>
      </c>
      <c r="DW453" s="92">
        <v>275007</v>
      </c>
      <c r="DX453" s="92">
        <v>322222</v>
      </c>
      <c r="DY453" s="92">
        <v>330002</v>
      </c>
      <c r="DZ453" s="92">
        <v>425964</v>
      </c>
      <c r="EA453" s="92">
        <v>292787</v>
      </c>
      <c r="EB453" s="92">
        <v>292556</v>
      </c>
      <c r="EC453" s="92">
        <v>282377</v>
      </c>
      <c r="ED453" s="92">
        <v>354956</v>
      </c>
      <c r="EE453" s="92">
        <v>263569</v>
      </c>
      <c r="EF453" s="92">
        <v>240306</v>
      </c>
      <c r="EG453" s="92">
        <v>254813</v>
      </c>
      <c r="EH453" s="92">
        <v>340176</v>
      </c>
      <c r="EI453" s="92">
        <v>235013</v>
      </c>
      <c r="EJ453" s="92">
        <v>245956</v>
      </c>
      <c r="EK453" s="92">
        <v>275276</v>
      </c>
      <c r="EL453" s="92">
        <v>364263</v>
      </c>
      <c r="EM453" s="92">
        <v>249273</v>
      </c>
      <c r="EN453" s="92">
        <v>264393</v>
      </c>
      <c r="EO453" s="92">
        <v>418924</v>
      </c>
      <c r="EP453" s="92">
        <v>434103</v>
      </c>
      <c r="EQ453" s="92">
        <v>331828</v>
      </c>
      <c r="ER453" s="92">
        <v>352509</v>
      </c>
      <c r="ES453" s="92">
        <v>369415</v>
      </c>
      <c r="ET453" s="92">
        <v>429165</v>
      </c>
      <c r="EU453" s="92">
        <v>291440</v>
      </c>
      <c r="EV453" s="92">
        <v>343262</v>
      </c>
      <c r="EW453" s="92">
        <v>467467</v>
      </c>
      <c r="EX453" s="92">
        <v>516057</v>
      </c>
      <c r="EY453" s="92">
        <v>331854</v>
      </c>
      <c r="EZ453" s="92">
        <v>305557</v>
      </c>
      <c r="FA453" s="92">
        <v>374178</v>
      </c>
      <c r="FB453" s="92">
        <v>476420</v>
      </c>
      <c r="FC453" s="92">
        <v>299070</v>
      </c>
      <c r="FD453" s="92">
        <v>339746</v>
      </c>
      <c r="FE453" s="92">
        <v>386599</v>
      </c>
      <c r="FF453" s="92">
        <v>0</v>
      </c>
    </row>
    <row r="454" spans="1:162" ht="74.25" customHeight="1" x14ac:dyDescent="0.25">
      <c r="A454" s="1" t="s">
        <v>502</v>
      </c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22"/>
      <c r="P454" s="22"/>
      <c r="Q454" s="22"/>
      <c r="R454" s="22"/>
      <c r="S454" s="22"/>
      <c r="T454" s="22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 t="s">
        <v>54</v>
      </c>
      <c r="AY454" s="12" t="s">
        <v>54</v>
      </c>
      <c r="CX454" s="92">
        <v>9925</v>
      </c>
      <c r="CY454" s="92">
        <v>9900</v>
      </c>
      <c r="CZ454" s="92">
        <v>13479</v>
      </c>
      <c r="DA454" s="92">
        <v>8975</v>
      </c>
      <c r="DB454" s="92">
        <v>6839</v>
      </c>
      <c r="DC454" s="92">
        <v>13234</v>
      </c>
      <c r="DD454" s="92">
        <v>7572</v>
      </c>
      <c r="DE454" s="92">
        <v>6377</v>
      </c>
      <c r="DF454" s="92">
        <v>7907</v>
      </c>
      <c r="DG454" s="92">
        <v>9673</v>
      </c>
      <c r="DH454" s="92">
        <v>8757</v>
      </c>
      <c r="DI454" s="92">
        <v>9009</v>
      </c>
      <c r="DJ454" s="92">
        <v>9657</v>
      </c>
      <c r="DK454" s="92">
        <v>10261</v>
      </c>
      <c r="DL454" s="92">
        <v>8238</v>
      </c>
      <c r="DM454" s="92">
        <v>13472</v>
      </c>
      <c r="DN454" s="92">
        <v>12596</v>
      </c>
      <c r="DO454" s="92">
        <v>7956</v>
      </c>
      <c r="DP454" s="92">
        <v>10498</v>
      </c>
      <c r="DQ454" s="92">
        <v>8588</v>
      </c>
      <c r="DR454" s="92">
        <v>11395</v>
      </c>
      <c r="DS454" s="92">
        <v>12983</v>
      </c>
      <c r="DT454" s="92">
        <v>10356</v>
      </c>
      <c r="DU454" s="92">
        <v>11773</v>
      </c>
      <c r="DV454" s="92">
        <v>10620</v>
      </c>
      <c r="DW454" s="92">
        <v>16781</v>
      </c>
      <c r="DX454" s="92">
        <v>11821</v>
      </c>
      <c r="DY454" s="92">
        <v>8038</v>
      </c>
      <c r="DZ454" s="92">
        <v>8051</v>
      </c>
      <c r="EA454" s="92">
        <v>9721</v>
      </c>
      <c r="EB454" s="92">
        <v>15195</v>
      </c>
      <c r="EC454" s="92">
        <v>10291</v>
      </c>
      <c r="ED454" s="92">
        <v>7086</v>
      </c>
      <c r="EE454" s="92">
        <v>11343</v>
      </c>
      <c r="EF454" s="92">
        <v>8601</v>
      </c>
      <c r="EG454" s="92">
        <v>9851</v>
      </c>
      <c r="EH454" s="92">
        <v>10694</v>
      </c>
      <c r="EI454" s="92">
        <v>10505</v>
      </c>
      <c r="EJ454" s="92">
        <v>11704</v>
      </c>
      <c r="EK454" s="92">
        <v>10199</v>
      </c>
      <c r="EL454" s="92">
        <v>10359</v>
      </c>
      <c r="EM454" s="92">
        <v>6475</v>
      </c>
      <c r="EN454" s="92">
        <v>10091</v>
      </c>
      <c r="EO454" s="92">
        <v>8731</v>
      </c>
      <c r="EP454" s="92">
        <v>6656</v>
      </c>
      <c r="EQ454" s="92">
        <v>8619</v>
      </c>
      <c r="ER454" s="92">
        <v>7010</v>
      </c>
      <c r="ES454" s="92">
        <v>7766</v>
      </c>
      <c r="ET454" s="92">
        <v>10699</v>
      </c>
      <c r="EU454" s="92">
        <v>10106</v>
      </c>
      <c r="EV454" s="92">
        <v>8835</v>
      </c>
      <c r="EW454" s="92">
        <v>11297</v>
      </c>
      <c r="EX454" s="92">
        <v>13221</v>
      </c>
      <c r="EY454" s="92">
        <v>7228</v>
      </c>
      <c r="EZ454" s="92">
        <v>12445</v>
      </c>
      <c r="FA454" s="92">
        <v>11277</v>
      </c>
      <c r="FB454" s="92">
        <v>9946</v>
      </c>
      <c r="FC454" s="92">
        <v>9993</v>
      </c>
      <c r="FD454" s="92">
        <v>23887</v>
      </c>
      <c r="FE454" s="92">
        <v>8429</v>
      </c>
      <c r="FF454" s="92">
        <v>0</v>
      </c>
    </row>
    <row r="455" spans="1:162" ht="18.75" customHeight="1" x14ac:dyDescent="0.25">
      <c r="A455" s="1" t="s">
        <v>503</v>
      </c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22"/>
      <c r="P455" s="22"/>
      <c r="Q455" s="22"/>
      <c r="R455" s="22"/>
      <c r="S455" s="22"/>
      <c r="T455" s="22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 t="s">
        <v>54</v>
      </c>
      <c r="AY455" s="12" t="s">
        <v>54</v>
      </c>
      <c r="CX455" s="92">
        <v>16379</v>
      </c>
      <c r="CY455" s="92">
        <v>19765</v>
      </c>
      <c r="CZ455" s="92">
        <v>11918</v>
      </c>
      <c r="DA455" s="92">
        <v>15287</v>
      </c>
      <c r="DB455" s="92">
        <v>17818</v>
      </c>
      <c r="DC455" s="92">
        <v>18782</v>
      </c>
      <c r="DD455" s="92">
        <v>11935</v>
      </c>
      <c r="DE455" s="92">
        <v>16042</v>
      </c>
      <c r="DF455" s="92">
        <v>9274</v>
      </c>
      <c r="DG455" s="92">
        <v>22999</v>
      </c>
      <c r="DH455" s="92">
        <v>20710</v>
      </c>
      <c r="DI455" s="92">
        <v>21376</v>
      </c>
      <c r="DJ455" s="92">
        <v>11279</v>
      </c>
      <c r="DK455" s="92">
        <v>24227</v>
      </c>
      <c r="DL455" s="92">
        <v>16241</v>
      </c>
      <c r="DM455" s="92">
        <v>20154</v>
      </c>
      <c r="DN455" s="92">
        <v>11012</v>
      </c>
      <c r="DO455" s="92">
        <v>25696</v>
      </c>
      <c r="DP455" s="92">
        <v>16769</v>
      </c>
      <c r="DQ455" s="92">
        <v>21210</v>
      </c>
      <c r="DR455" s="92">
        <v>11901</v>
      </c>
      <c r="DS455" s="92">
        <v>15040</v>
      </c>
      <c r="DT455" s="92">
        <v>14372</v>
      </c>
      <c r="DU455" s="92">
        <v>33325</v>
      </c>
      <c r="DV455" s="92">
        <v>16341</v>
      </c>
      <c r="DW455" s="92">
        <v>27131</v>
      </c>
      <c r="DX455" s="92">
        <v>19706</v>
      </c>
      <c r="DY455" s="92">
        <v>16139</v>
      </c>
      <c r="DZ455" s="92">
        <v>17905</v>
      </c>
      <c r="EA455" s="92">
        <v>20531</v>
      </c>
      <c r="EB455" s="92">
        <v>18983</v>
      </c>
      <c r="EC455" s="92">
        <v>15309</v>
      </c>
      <c r="ED455" s="92">
        <v>17477</v>
      </c>
      <c r="EE455" s="92">
        <v>20637</v>
      </c>
      <c r="EF455" s="92">
        <v>15294</v>
      </c>
      <c r="EG455" s="92">
        <v>21404</v>
      </c>
      <c r="EH455" s="92">
        <v>10753</v>
      </c>
      <c r="EI455" s="92">
        <v>22069</v>
      </c>
      <c r="EJ455" s="92">
        <v>14782</v>
      </c>
      <c r="EK455" s="92">
        <v>21317</v>
      </c>
      <c r="EL455" s="92">
        <v>16552</v>
      </c>
      <c r="EM455" s="92">
        <v>21617</v>
      </c>
      <c r="EN455" s="92">
        <v>14589</v>
      </c>
      <c r="EO455" s="92">
        <v>16546</v>
      </c>
      <c r="EP455" s="92">
        <v>14705</v>
      </c>
      <c r="EQ455" s="92">
        <v>28031</v>
      </c>
      <c r="ER455" s="92">
        <v>36827</v>
      </c>
      <c r="ES455" s="92">
        <v>34803</v>
      </c>
      <c r="ET455" s="92">
        <v>26057</v>
      </c>
      <c r="EU455" s="92">
        <v>37743</v>
      </c>
      <c r="EV455" s="92">
        <v>29343</v>
      </c>
      <c r="EW455" s="92">
        <v>43121</v>
      </c>
      <c r="EX455" s="92">
        <v>19150</v>
      </c>
      <c r="EY455" s="92">
        <v>31334</v>
      </c>
      <c r="EZ455" s="92">
        <v>32418</v>
      </c>
      <c r="FA455" s="92">
        <v>35430</v>
      </c>
      <c r="FB455" s="92">
        <v>26268</v>
      </c>
      <c r="FC455" s="92">
        <v>44404</v>
      </c>
      <c r="FD455" s="92">
        <v>18876</v>
      </c>
      <c r="FE455" s="92">
        <v>35411</v>
      </c>
      <c r="FF455" s="92">
        <v>0</v>
      </c>
    </row>
    <row r="456" spans="1:162" ht="18.75" customHeight="1" x14ac:dyDescent="0.25">
      <c r="A456" s="1" t="s">
        <v>504</v>
      </c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22"/>
      <c r="P456" s="22"/>
      <c r="Q456" s="22"/>
      <c r="R456" s="22"/>
      <c r="S456" s="22"/>
      <c r="T456" s="22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 t="s">
        <v>54</v>
      </c>
      <c r="AY456" s="12" t="s">
        <v>54</v>
      </c>
      <c r="CX456" s="92">
        <v>12587</v>
      </c>
      <c r="CY456" s="92">
        <v>7496</v>
      </c>
      <c r="CZ456" s="92">
        <v>9918</v>
      </c>
      <c r="DA456" s="92">
        <v>13697</v>
      </c>
      <c r="DB456" s="92">
        <v>6427</v>
      </c>
      <c r="DC456" s="92">
        <v>10793</v>
      </c>
      <c r="DD456" s="92">
        <v>7806</v>
      </c>
      <c r="DE456" s="92">
        <v>7517</v>
      </c>
      <c r="DF456" s="92">
        <v>13461</v>
      </c>
      <c r="DG456" s="92">
        <v>11505</v>
      </c>
      <c r="DH456" s="92">
        <v>9545</v>
      </c>
      <c r="DI456" s="92">
        <v>9680</v>
      </c>
      <c r="DJ456" s="92">
        <v>8174</v>
      </c>
      <c r="DK456" s="92">
        <v>11917</v>
      </c>
      <c r="DL456" s="92">
        <v>13596</v>
      </c>
      <c r="DM456" s="92">
        <v>15745</v>
      </c>
      <c r="DN456" s="92">
        <v>8414</v>
      </c>
      <c r="DO456" s="92">
        <v>10995</v>
      </c>
      <c r="DP456" s="92">
        <v>6293</v>
      </c>
      <c r="DQ456" s="92">
        <v>13398</v>
      </c>
      <c r="DR456" s="92">
        <v>10786</v>
      </c>
      <c r="DS456" s="92">
        <v>11400</v>
      </c>
      <c r="DT456" s="92">
        <v>14985</v>
      </c>
      <c r="DU456" s="92">
        <v>11113</v>
      </c>
      <c r="DV456" s="92">
        <v>11417</v>
      </c>
      <c r="DW456" s="92">
        <v>17932</v>
      </c>
      <c r="DX456" s="92">
        <v>9801</v>
      </c>
      <c r="DY456" s="92">
        <v>10558</v>
      </c>
      <c r="DZ456" s="92">
        <v>6980</v>
      </c>
      <c r="EA456" s="92">
        <v>11725</v>
      </c>
      <c r="EB456" s="92">
        <v>10780</v>
      </c>
      <c r="EC456" s="92">
        <v>17410</v>
      </c>
      <c r="ED456" s="92">
        <v>11533</v>
      </c>
      <c r="EE456" s="92">
        <v>12773</v>
      </c>
      <c r="EF456" s="92">
        <v>10101</v>
      </c>
      <c r="EG456" s="92">
        <v>13492</v>
      </c>
      <c r="EH456" s="92">
        <v>10151</v>
      </c>
      <c r="EI456" s="92">
        <v>30271</v>
      </c>
      <c r="EJ456" s="92">
        <v>15803</v>
      </c>
      <c r="EK456" s="92">
        <v>14254</v>
      </c>
      <c r="EL456" s="92">
        <v>13334</v>
      </c>
      <c r="EM456" s="92">
        <v>13904</v>
      </c>
      <c r="EN456" s="92">
        <v>11015</v>
      </c>
      <c r="EO456" s="92">
        <v>15350</v>
      </c>
      <c r="EP456" s="92">
        <v>14542</v>
      </c>
      <c r="EQ456" s="92">
        <v>24579</v>
      </c>
      <c r="ER456" s="92">
        <v>8888</v>
      </c>
      <c r="ES456" s="92">
        <v>13235</v>
      </c>
      <c r="ET456" s="92">
        <v>12279</v>
      </c>
      <c r="EU456" s="92">
        <v>18466</v>
      </c>
      <c r="EV456" s="92">
        <v>9990</v>
      </c>
      <c r="EW456" s="92">
        <v>18968</v>
      </c>
      <c r="EX456" s="92">
        <v>9081</v>
      </c>
      <c r="EY456" s="92">
        <v>21830</v>
      </c>
      <c r="EZ456" s="92">
        <v>12492</v>
      </c>
      <c r="FA456" s="92">
        <v>19537</v>
      </c>
      <c r="FB456" s="92">
        <v>16807</v>
      </c>
      <c r="FC456" s="92">
        <v>17486</v>
      </c>
      <c r="FD456" s="92">
        <v>18456</v>
      </c>
      <c r="FE456" s="92">
        <v>28650</v>
      </c>
      <c r="FF456" s="92">
        <v>0</v>
      </c>
    </row>
    <row r="457" spans="1:162" ht="18.75" customHeight="1" x14ac:dyDescent="0.25">
      <c r="A457" s="1" t="s">
        <v>505</v>
      </c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22"/>
      <c r="P457" s="22"/>
      <c r="Q457" s="22"/>
      <c r="R457" s="22"/>
      <c r="S457" s="22"/>
      <c r="T457" s="22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 t="s">
        <v>54</v>
      </c>
      <c r="AY457" s="12" t="s">
        <v>54</v>
      </c>
      <c r="CX457" s="92">
        <v>57836</v>
      </c>
      <c r="CY457" s="92">
        <v>20508</v>
      </c>
      <c r="CZ457" s="92">
        <v>26906</v>
      </c>
      <c r="DA457" s="92">
        <v>23118</v>
      </c>
      <c r="DB457" s="92">
        <v>59904</v>
      </c>
      <c r="DC457" s="92">
        <v>21992</v>
      </c>
      <c r="DD457" s="92">
        <v>35038</v>
      </c>
      <c r="DE457" s="92">
        <v>19036</v>
      </c>
      <c r="DF457" s="92">
        <v>46583</v>
      </c>
      <c r="DG457" s="92">
        <v>29542</v>
      </c>
      <c r="DH457" s="92">
        <v>44137</v>
      </c>
      <c r="DI457" s="92">
        <v>24599</v>
      </c>
      <c r="DJ457" s="92">
        <v>45938</v>
      </c>
      <c r="DK457" s="92">
        <v>36712</v>
      </c>
      <c r="DL457" s="92">
        <v>38804</v>
      </c>
      <c r="DM457" s="92">
        <v>33309</v>
      </c>
      <c r="DN457" s="92">
        <v>69786</v>
      </c>
      <c r="DO457" s="92">
        <v>34473</v>
      </c>
      <c r="DP457" s="92">
        <v>49300</v>
      </c>
      <c r="DQ457" s="92">
        <v>37125</v>
      </c>
      <c r="DR457" s="92">
        <v>63671</v>
      </c>
      <c r="DS457" s="92">
        <v>39263</v>
      </c>
      <c r="DT457" s="92">
        <v>45686</v>
      </c>
      <c r="DU457" s="92">
        <v>36404</v>
      </c>
      <c r="DV457" s="92">
        <v>65701</v>
      </c>
      <c r="DW457" s="92">
        <v>43991</v>
      </c>
      <c r="DX457" s="92">
        <v>54118</v>
      </c>
      <c r="DY457" s="92">
        <v>20119</v>
      </c>
      <c r="DZ457" s="92">
        <v>55145</v>
      </c>
      <c r="EA457" s="92">
        <v>33309</v>
      </c>
      <c r="EB457" s="92">
        <v>41973</v>
      </c>
      <c r="EC457" s="92">
        <v>20497</v>
      </c>
      <c r="ED457" s="92">
        <v>45617</v>
      </c>
      <c r="EE457" s="92">
        <v>38326</v>
      </c>
      <c r="EF457" s="92">
        <v>31422</v>
      </c>
      <c r="EG457" s="92">
        <v>28103</v>
      </c>
      <c r="EH457" s="92">
        <v>58630</v>
      </c>
      <c r="EI457" s="92">
        <v>37664</v>
      </c>
      <c r="EJ457" s="92">
        <v>25918</v>
      </c>
      <c r="EK457" s="92">
        <v>22296</v>
      </c>
      <c r="EL457" s="92">
        <v>43445</v>
      </c>
      <c r="EM457" s="92">
        <v>40215</v>
      </c>
      <c r="EN457" s="92">
        <v>43276</v>
      </c>
      <c r="EO457" s="92">
        <v>30547</v>
      </c>
      <c r="EP457" s="92">
        <v>43812</v>
      </c>
      <c r="EQ457" s="92">
        <v>50155</v>
      </c>
      <c r="ER457" s="92">
        <v>43327</v>
      </c>
      <c r="ES457" s="92">
        <v>43050</v>
      </c>
      <c r="ET457" s="92">
        <v>50249</v>
      </c>
      <c r="EU457" s="92">
        <v>65492</v>
      </c>
      <c r="EV457" s="92">
        <v>38449</v>
      </c>
      <c r="EW457" s="92">
        <v>38808</v>
      </c>
      <c r="EX457" s="92">
        <v>51519</v>
      </c>
      <c r="EY457" s="92">
        <v>55625</v>
      </c>
      <c r="EZ457" s="92">
        <v>60524</v>
      </c>
      <c r="FA457" s="92">
        <v>41336</v>
      </c>
      <c r="FB457" s="92">
        <v>46120</v>
      </c>
      <c r="FC457" s="92">
        <v>62229</v>
      </c>
      <c r="FD457" s="92">
        <v>45984</v>
      </c>
      <c r="FE457" s="92">
        <v>61667</v>
      </c>
      <c r="FF457" s="92">
        <v>0</v>
      </c>
    </row>
    <row r="458" spans="1:162" ht="18.75" customHeight="1" x14ac:dyDescent="0.25">
      <c r="A458" s="1" t="s">
        <v>506</v>
      </c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22"/>
      <c r="P458" s="22"/>
      <c r="Q458" s="22"/>
      <c r="R458" s="22"/>
      <c r="S458" s="22"/>
      <c r="T458" s="22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 t="s">
        <v>54</v>
      </c>
      <c r="AY458" s="12" t="s">
        <v>54</v>
      </c>
      <c r="CX458" s="92">
        <v>4588</v>
      </c>
      <c r="CY458" s="92">
        <v>1004</v>
      </c>
      <c r="CZ458" s="92">
        <v>180</v>
      </c>
      <c r="DA458" s="92">
        <v>2569</v>
      </c>
      <c r="DB458" s="92">
        <v>1161</v>
      </c>
      <c r="DC458" s="92">
        <v>1315</v>
      </c>
      <c r="DD458" s="92">
        <v>299</v>
      </c>
      <c r="DE458" s="92">
        <v>3623</v>
      </c>
      <c r="DF458" s="92">
        <v>4176</v>
      </c>
      <c r="DG458" s="92">
        <v>8398</v>
      </c>
      <c r="DH458" s="92">
        <v>3614</v>
      </c>
      <c r="DI458" s="92">
        <v>1606</v>
      </c>
      <c r="DJ458" s="92">
        <v>12751</v>
      </c>
      <c r="DK458" s="92">
        <v>369</v>
      </c>
      <c r="DL458" s="92">
        <v>16707</v>
      </c>
      <c r="DM458" s="92">
        <v>5584</v>
      </c>
      <c r="DN458" s="92">
        <v>6170</v>
      </c>
      <c r="DO458" s="92">
        <v>4249</v>
      </c>
      <c r="DP458" s="92">
        <v>3220</v>
      </c>
      <c r="DQ458" s="92">
        <v>2664</v>
      </c>
      <c r="DR458" s="92">
        <v>2706</v>
      </c>
      <c r="DS458" s="92">
        <v>80</v>
      </c>
      <c r="DT458" s="92">
        <v>10356</v>
      </c>
      <c r="DU458" s="92">
        <v>5204</v>
      </c>
      <c r="DV458" s="92">
        <v>329</v>
      </c>
      <c r="DW458" s="92">
        <v>0</v>
      </c>
      <c r="DX458" s="92">
        <v>1163</v>
      </c>
      <c r="DY458" s="92">
        <v>2623</v>
      </c>
      <c r="DZ458" s="92">
        <v>4142</v>
      </c>
      <c r="EA458" s="92">
        <v>978</v>
      </c>
      <c r="EB458" s="92">
        <v>188</v>
      </c>
      <c r="EC458" s="92">
        <v>981</v>
      </c>
      <c r="ED458" s="92">
        <v>3542</v>
      </c>
      <c r="EE458" s="92">
        <v>2950</v>
      </c>
      <c r="EF458" s="92">
        <v>3202</v>
      </c>
      <c r="EG458" s="92">
        <v>21683</v>
      </c>
      <c r="EH458" s="92">
        <v>5722</v>
      </c>
      <c r="EI458" s="92">
        <v>2639</v>
      </c>
      <c r="EJ458" s="92">
        <v>5203</v>
      </c>
      <c r="EK458" s="92">
        <v>5392</v>
      </c>
      <c r="EL458" s="92">
        <v>1794</v>
      </c>
      <c r="EM458" s="92">
        <v>8007</v>
      </c>
      <c r="EN458" s="92">
        <v>6027</v>
      </c>
      <c r="EO458" s="92">
        <v>18062</v>
      </c>
      <c r="EP458" s="92">
        <v>3013</v>
      </c>
      <c r="EQ458" s="92">
        <v>431</v>
      </c>
      <c r="ER458" s="92">
        <v>2153</v>
      </c>
      <c r="ES458" s="92">
        <v>11031</v>
      </c>
      <c r="ET458" s="92">
        <v>9180</v>
      </c>
      <c r="EU458" s="92">
        <v>19280</v>
      </c>
      <c r="EV458" s="92">
        <v>11491</v>
      </c>
      <c r="EW458" s="92">
        <v>8655</v>
      </c>
      <c r="EX458" s="92">
        <v>2157</v>
      </c>
      <c r="EY458" s="92">
        <v>52</v>
      </c>
      <c r="EZ458" s="92">
        <v>92</v>
      </c>
      <c r="FA458" s="92">
        <v>1684</v>
      </c>
      <c r="FB458" s="92">
        <v>8902</v>
      </c>
      <c r="FC458" s="92">
        <v>1552</v>
      </c>
      <c r="FD458" s="92">
        <v>4500</v>
      </c>
      <c r="FE458" s="92">
        <v>1618</v>
      </c>
      <c r="FF458" s="92">
        <v>0</v>
      </c>
    </row>
    <row r="459" spans="1:162" ht="18.75" customHeight="1" x14ac:dyDescent="0.25">
      <c r="A459" s="1" t="s">
        <v>507</v>
      </c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22"/>
      <c r="P459" s="22"/>
      <c r="Q459" s="22"/>
      <c r="R459" s="22"/>
      <c r="S459" s="22"/>
      <c r="T459" s="22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 t="s">
        <v>54</v>
      </c>
      <c r="AY459" s="12" t="s">
        <v>54</v>
      </c>
      <c r="CX459" s="92">
        <v>905</v>
      </c>
      <c r="CY459" s="92">
        <v>3999</v>
      </c>
      <c r="CZ459" s="92">
        <v>4813</v>
      </c>
      <c r="DA459" s="92">
        <v>1181</v>
      </c>
      <c r="DB459" s="92">
        <v>213</v>
      </c>
      <c r="DC459" s="92">
        <v>0</v>
      </c>
      <c r="DD459" s="92">
        <v>3028</v>
      </c>
      <c r="DE459" s="92">
        <v>2070</v>
      </c>
      <c r="DF459" s="92">
        <v>2539</v>
      </c>
      <c r="DG459" s="92">
        <v>2282</v>
      </c>
      <c r="DH459" s="92">
        <v>39</v>
      </c>
      <c r="DI459" s="92">
        <v>1145</v>
      </c>
      <c r="DJ459" s="92">
        <v>3261</v>
      </c>
      <c r="DK459" s="92">
        <v>1301</v>
      </c>
      <c r="DL459" s="92">
        <v>2120</v>
      </c>
      <c r="DM459" s="92">
        <v>3991</v>
      </c>
      <c r="DN459" s="92">
        <v>58</v>
      </c>
      <c r="DO459" s="92">
        <v>1504</v>
      </c>
      <c r="DP459" s="92">
        <v>1210</v>
      </c>
      <c r="DQ459" s="92">
        <v>27</v>
      </c>
      <c r="DR459" s="92">
        <v>35</v>
      </c>
      <c r="DS459" s="92">
        <v>1316</v>
      </c>
      <c r="DT459" s="92">
        <v>2063</v>
      </c>
      <c r="DU459" s="92">
        <v>1232</v>
      </c>
      <c r="DV459" s="92">
        <v>778</v>
      </c>
      <c r="DW459" s="92">
        <v>8407</v>
      </c>
      <c r="DX459" s="92">
        <v>1691</v>
      </c>
      <c r="DY459" s="92">
        <v>382</v>
      </c>
      <c r="DZ459" s="92">
        <v>1713</v>
      </c>
      <c r="EA459" s="92">
        <v>622</v>
      </c>
      <c r="EB459" s="92">
        <v>1903</v>
      </c>
      <c r="EC459" s="92">
        <v>1445</v>
      </c>
      <c r="ED459" s="92">
        <v>824</v>
      </c>
      <c r="EE459" s="92">
        <v>2029</v>
      </c>
      <c r="EF459" s="92">
        <v>3067</v>
      </c>
      <c r="EG459" s="92">
        <v>4843</v>
      </c>
      <c r="EH459" s="92">
        <v>143</v>
      </c>
      <c r="EI459" s="92">
        <v>7294</v>
      </c>
      <c r="EJ459" s="92">
        <v>755</v>
      </c>
      <c r="EK459" s="92">
        <v>133</v>
      </c>
      <c r="EL459" s="92">
        <v>1608</v>
      </c>
      <c r="EM459" s="92">
        <v>720</v>
      </c>
      <c r="EN459" s="92">
        <v>1450</v>
      </c>
      <c r="EO459" s="92">
        <v>534</v>
      </c>
      <c r="EP459" s="92">
        <v>2570</v>
      </c>
      <c r="EQ459" s="92">
        <v>2596</v>
      </c>
      <c r="ER459" s="92">
        <v>4581</v>
      </c>
      <c r="ES459" s="92">
        <v>1688</v>
      </c>
      <c r="ET459" s="92">
        <v>24</v>
      </c>
      <c r="EU459" s="92">
        <v>3941</v>
      </c>
      <c r="EV459" s="92">
        <v>378</v>
      </c>
      <c r="EW459" s="92">
        <v>1531</v>
      </c>
      <c r="EX459" s="92">
        <v>9753</v>
      </c>
      <c r="EY459" s="92">
        <v>1067</v>
      </c>
      <c r="EZ459" s="92">
        <v>33</v>
      </c>
      <c r="FA459" s="92">
        <v>770</v>
      </c>
      <c r="FB459" s="92">
        <v>1248</v>
      </c>
      <c r="FC459" s="92">
        <v>4056</v>
      </c>
      <c r="FD459" s="92">
        <v>1561</v>
      </c>
      <c r="FE459" s="92">
        <v>5737</v>
      </c>
      <c r="FF459" s="92">
        <v>0</v>
      </c>
    </row>
    <row r="460" spans="1:162" ht="18.75" customHeight="1" x14ac:dyDescent="0.25">
      <c r="A460" s="1" t="s">
        <v>508</v>
      </c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22"/>
      <c r="P460" s="22"/>
      <c r="Q460" s="22"/>
      <c r="R460" s="22"/>
      <c r="S460" s="22"/>
      <c r="T460" s="22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 t="s">
        <v>54</v>
      </c>
      <c r="AY460" s="12" t="s">
        <v>54</v>
      </c>
      <c r="CX460" s="92">
        <v>102220</v>
      </c>
      <c r="CY460" s="92">
        <v>62672</v>
      </c>
      <c r="CZ460" s="92">
        <v>67215</v>
      </c>
      <c r="DA460" s="92">
        <v>64827</v>
      </c>
      <c r="DB460" s="92">
        <v>92362</v>
      </c>
      <c r="DC460" s="92">
        <v>66116</v>
      </c>
      <c r="DD460" s="92">
        <v>65678</v>
      </c>
      <c r="DE460" s="92">
        <v>54667</v>
      </c>
      <c r="DF460" s="92">
        <v>83939</v>
      </c>
      <c r="DG460" s="92">
        <v>84399</v>
      </c>
      <c r="DH460" s="92">
        <v>86802</v>
      </c>
      <c r="DI460" s="92">
        <v>67415</v>
      </c>
      <c r="DJ460" s="92">
        <v>91060</v>
      </c>
      <c r="DK460" s="92">
        <v>84787</v>
      </c>
      <c r="DL460" s="92">
        <v>95705</v>
      </c>
      <c r="DM460" s="92">
        <v>92254</v>
      </c>
      <c r="DN460" s="92">
        <v>108037</v>
      </c>
      <c r="DO460" s="92">
        <v>84874</v>
      </c>
      <c r="DP460" s="92">
        <v>87290</v>
      </c>
      <c r="DQ460" s="92">
        <v>83010</v>
      </c>
      <c r="DR460" s="92">
        <v>100494</v>
      </c>
      <c r="DS460" s="92">
        <v>80083</v>
      </c>
      <c r="DT460" s="92">
        <v>97818</v>
      </c>
      <c r="DU460" s="92">
        <v>99051</v>
      </c>
      <c r="DV460" s="92">
        <v>105186</v>
      </c>
      <c r="DW460" s="92">
        <v>114241</v>
      </c>
      <c r="DX460" s="92">
        <v>98299</v>
      </c>
      <c r="DY460" s="92">
        <v>57859</v>
      </c>
      <c r="DZ460" s="92">
        <v>93935</v>
      </c>
      <c r="EA460" s="92">
        <v>76886</v>
      </c>
      <c r="EB460" s="92">
        <v>89021</v>
      </c>
      <c r="EC460" s="92">
        <v>65933</v>
      </c>
      <c r="ED460" s="92">
        <v>86080</v>
      </c>
      <c r="EE460" s="92">
        <v>88059</v>
      </c>
      <c r="EF460" s="92">
        <v>71688</v>
      </c>
      <c r="EG460" s="92">
        <v>99377</v>
      </c>
      <c r="EH460" s="92">
        <v>96093</v>
      </c>
      <c r="EI460" s="92">
        <v>110442</v>
      </c>
      <c r="EJ460" s="92">
        <v>74166</v>
      </c>
      <c r="EK460" s="92">
        <v>73592</v>
      </c>
      <c r="EL460" s="92">
        <v>87093</v>
      </c>
      <c r="EM460" s="92">
        <v>90938</v>
      </c>
      <c r="EN460" s="92">
        <v>86449</v>
      </c>
      <c r="EO460" s="92">
        <v>89770</v>
      </c>
      <c r="EP460" s="92">
        <v>85299</v>
      </c>
      <c r="EQ460" s="92">
        <v>114409</v>
      </c>
      <c r="ER460" s="92">
        <v>102786</v>
      </c>
      <c r="ES460" s="92">
        <v>111573</v>
      </c>
      <c r="ET460" s="92">
        <v>108488</v>
      </c>
      <c r="EU460" s="92">
        <v>155027</v>
      </c>
      <c r="EV460" s="92">
        <v>98487</v>
      </c>
      <c r="EW460" s="92">
        <v>122380</v>
      </c>
      <c r="EX460" s="92">
        <v>104881</v>
      </c>
      <c r="EY460" s="92">
        <v>117135</v>
      </c>
      <c r="EZ460" s="92">
        <v>118004</v>
      </c>
      <c r="FA460" s="92">
        <v>110034</v>
      </c>
      <c r="FB460" s="92">
        <v>109290</v>
      </c>
      <c r="FC460" s="92">
        <v>139720</v>
      </c>
      <c r="FD460" s="92">
        <v>113264</v>
      </c>
      <c r="FE460" s="92">
        <v>141513</v>
      </c>
      <c r="FF460" s="92">
        <v>0</v>
      </c>
    </row>
    <row r="461" spans="1:162" ht="78" customHeight="1" x14ac:dyDescent="0.25">
      <c r="A461" s="1" t="s">
        <v>509</v>
      </c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22"/>
      <c r="P461" s="22"/>
      <c r="Q461" s="22"/>
      <c r="R461" s="22"/>
      <c r="S461" s="22"/>
      <c r="T461" s="22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 t="s">
        <v>54</v>
      </c>
      <c r="AY461" s="12" t="s">
        <v>54</v>
      </c>
      <c r="CX461" s="92">
        <v>13435</v>
      </c>
      <c r="CY461" s="92">
        <v>12359</v>
      </c>
      <c r="CZ461" s="92">
        <v>20007</v>
      </c>
      <c r="DA461" s="92">
        <v>11177</v>
      </c>
      <c r="DB461" s="92">
        <v>8343</v>
      </c>
      <c r="DC461" s="92">
        <v>12589</v>
      </c>
      <c r="DD461" s="92">
        <v>12536</v>
      </c>
      <c r="DE461" s="92">
        <v>8277</v>
      </c>
      <c r="DF461" s="92">
        <v>15507</v>
      </c>
      <c r="DG461" s="92">
        <v>12975</v>
      </c>
      <c r="DH461" s="92">
        <v>9049</v>
      </c>
      <c r="DI461" s="92">
        <v>16709</v>
      </c>
      <c r="DJ461" s="92">
        <v>17234</v>
      </c>
      <c r="DK461" s="92">
        <v>16457</v>
      </c>
      <c r="DL461" s="92">
        <v>17267</v>
      </c>
      <c r="DM461" s="92">
        <v>16497</v>
      </c>
      <c r="DN461" s="92">
        <v>12373</v>
      </c>
      <c r="DO461" s="92">
        <v>9368</v>
      </c>
      <c r="DP461" s="92">
        <v>10498</v>
      </c>
      <c r="DQ461" s="92">
        <v>11866</v>
      </c>
      <c r="DR461" s="92">
        <v>11717</v>
      </c>
      <c r="DS461" s="92">
        <v>12043</v>
      </c>
      <c r="DT461" s="92">
        <v>18833</v>
      </c>
      <c r="DU461" s="92">
        <v>14636</v>
      </c>
      <c r="DV461" s="92">
        <v>14082</v>
      </c>
      <c r="DW461" s="92">
        <v>14339</v>
      </c>
      <c r="DX461" s="92">
        <v>15782</v>
      </c>
      <c r="DY461" s="92">
        <v>12982</v>
      </c>
      <c r="DZ461" s="92">
        <v>15685</v>
      </c>
      <c r="EA461" s="92">
        <v>19498</v>
      </c>
      <c r="EB461" s="92">
        <v>31519</v>
      </c>
      <c r="EC461" s="92">
        <v>22283</v>
      </c>
      <c r="ED461" s="92">
        <v>11421</v>
      </c>
      <c r="EE461" s="92">
        <v>15718</v>
      </c>
      <c r="EF461" s="92">
        <v>12678</v>
      </c>
      <c r="EG461" s="92">
        <v>19447</v>
      </c>
      <c r="EH461" s="92">
        <v>9324</v>
      </c>
      <c r="EI461" s="92">
        <v>18462</v>
      </c>
      <c r="EJ461" s="92">
        <v>16543</v>
      </c>
      <c r="EK461" s="92">
        <v>18902</v>
      </c>
      <c r="EL461" s="92">
        <v>10881</v>
      </c>
      <c r="EM461" s="92">
        <v>14413</v>
      </c>
      <c r="EN461" s="92">
        <v>12931</v>
      </c>
      <c r="EO461" s="92">
        <v>14457</v>
      </c>
      <c r="EP461" s="92">
        <v>13243</v>
      </c>
      <c r="EQ461" s="92">
        <v>12948</v>
      </c>
      <c r="ER461" s="92">
        <v>12985</v>
      </c>
      <c r="ES461" s="92">
        <v>14544</v>
      </c>
      <c r="ET461" s="92">
        <v>9651</v>
      </c>
      <c r="EU461" s="92">
        <v>13060</v>
      </c>
      <c r="EV461" s="92">
        <v>16028</v>
      </c>
      <c r="EW461" s="92">
        <v>18045</v>
      </c>
      <c r="EX461" s="92">
        <v>14430</v>
      </c>
      <c r="EY461" s="92">
        <v>14525</v>
      </c>
      <c r="EZ461" s="92">
        <v>18668</v>
      </c>
      <c r="FA461" s="92">
        <v>18758</v>
      </c>
      <c r="FB461" s="92">
        <v>16044</v>
      </c>
      <c r="FC461" s="92">
        <v>19106</v>
      </c>
      <c r="FD461" s="92">
        <v>15471</v>
      </c>
      <c r="FE461" s="92">
        <v>16819</v>
      </c>
      <c r="FF461" s="92">
        <v>0</v>
      </c>
    </row>
    <row r="462" spans="1:162" ht="18.75" customHeight="1" x14ac:dyDescent="0.25">
      <c r="A462" s="1" t="s">
        <v>510</v>
      </c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22"/>
      <c r="P462" s="22"/>
      <c r="Q462" s="22"/>
      <c r="R462" s="22"/>
      <c r="S462" s="22"/>
      <c r="T462" s="22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 t="s">
        <v>54</v>
      </c>
      <c r="AY462" s="12" t="s">
        <v>54</v>
      </c>
      <c r="CX462" s="92">
        <v>48257</v>
      </c>
      <c r="CY462" s="92">
        <v>38362</v>
      </c>
      <c r="CZ462" s="92">
        <v>37801</v>
      </c>
      <c r="DA462" s="92">
        <v>36877</v>
      </c>
      <c r="DB462" s="92">
        <v>29417</v>
      </c>
      <c r="DC462" s="92">
        <v>33034</v>
      </c>
      <c r="DD462" s="92">
        <v>35441</v>
      </c>
      <c r="DE462" s="92">
        <v>54952</v>
      </c>
      <c r="DF462" s="92">
        <v>42142</v>
      </c>
      <c r="DG462" s="92">
        <v>46696</v>
      </c>
      <c r="DH462" s="92">
        <v>43794</v>
      </c>
      <c r="DI462" s="92">
        <v>44386</v>
      </c>
      <c r="DJ462" s="92">
        <v>51568</v>
      </c>
      <c r="DK462" s="92">
        <v>54631</v>
      </c>
      <c r="DL462" s="92">
        <v>29213</v>
      </c>
      <c r="DM462" s="92">
        <v>68900</v>
      </c>
      <c r="DN462" s="92">
        <v>74294</v>
      </c>
      <c r="DO462" s="92">
        <v>50177</v>
      </c>
      <c r="DP462" s="92">
        <v>65357</v>
      </c>
      <c r="DQ462" s="92">
        <v>52469</v>
      </c>
      <c r="DR462" s="92">
        <v>34810</v>
      </c>
      <c r="DS462" s="92">
        <v>68428</v>
      </c>
      <c r="DT462" s="92">
        <v>48603</v>
      </c>
      <c r="DU462" s="92">
        <v>75457</v>
      </c>
      <c r="DV462" s="92">
        <v>61757</v>
      </c>
      <c r="DW462" s="92">
        <v>58239</v>
      </c>
      <c r="DX462" s="92">
        <v>63078</v>
      </c>
      <c r="DY462" s="92">
        <v>70315</v>
      </c>
      <c r="DZ462" s="92">
        <v>52283</v>
      </c>
      <c r="EA462" s="92">
        <v>57037</v>
      </c>
      <c r="EB462" s="92">
        <v>63984</v>
      </c>
      <c r="EC462" s="92">
        <v>67437</v>
      </c>
      <c r="ED462" s="92">
        <v>68579</v>
      </c>
      <c r="EE462" s="92">
        <v>61161</v>
      </c>
      <c r="EF462" s="92">
        <v>91567</v>
      </c>
      <c r="EG462" s="92">
        <v>91277</v>
      </c>
      <c r="EH462" s="92">
        <v>85094</v>
      </c>
      <c r="EI462" s="92">
        <v>93953</v>
      </c>
      <c r="EJ462" s="92">
        <v>103226</v>
      </c>
      <c r="EK462" s="92">
        <v>110329</v>
      </c>
      <c r="EL462" s="92">
        <v>80104</v>
      </c>
      <c r="EM462" s="92">
        <v>87060</v>
      </c>
      <c r="EN462" s="92">
        <v>83371</v>
      </c>
      <c r="EO462" s="92">
        <v>96521</v>
      </c>
      <c r="EP462" s="92">
        <v>86192</v>
      </c>
      <c r="EQ462" s="92">
        <v>111291</v>
      </c>
      <c r="ER462" s="92">
        <v>131497</v>
      </c>
      <c r="ES462" s="92">
        <v>109627</v>
      </c>
      <c r="ET462" s="92">
        <v>118287</v>
      </c>
      <c r="EU462" s="92">
        <v>129375</v>
      </c>
      <c r="EV462" s="92">
        <v>132413</v>
      </c>
      <c r="EW462" s="92">
        <v>133750</v>
      </c>
      <c r="EX462" s="92">
        <v>94677</v>
      </c>
      <c r="EY462" s="92">
        <v>132330</v>
      </c>
      <c r="EZ462" s="92">
        <v>141706</v>
      </c>
      <c r="FA462" s="92">
        <v>147802</v>
      </c>
      <c r="FB462" s="92">
        <v>86315</v>
      </c>
      <c r="FC462" s="92">
        <v>135343</v>
      </c>
      <c r="FD462" s="92">
        <v>144250</v>
      </c>
      <c r="FE462" s="92">
        <v>136177</v>
      </c>
      <c r="FF462" s="92">
        <v>0</v>
      </c>
    </row>
    <row r="463" spans="1:162" ht="18.75" customHeight="1" x14ac:dyDescent="0.25">
      <c r="A463" s="1" t="s">
        <v>511</v>
      </c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22"/>
      <c r="P463" s="22"/>
      <c r="Q463" s="22"/>
      <c r="R463" s="22"/>
      <c r="S463" s="22"/>
      <c r="T463" s="22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 t="s">
        <v>54</v>
      </c>
      <c r="AY463" s="12" t="s">
        <v>54</v>
      </c>
      <c r="CX463" s="92">
        <v>26303</v>
      </c>
      <c r="CY463" s="92">
        <v>19561</v>
      </c>
      <c r="CZ463" s="92">
        <v>27885</v>
      </c>
      <c r="DA463" s="92">
        <v>23744</v>
      </c>
      <c r="DB463" s="92">
        <v>24922</v>
      </c>
      <c r="DC463" s="92">
        <v>20824</v>
      </c>
      <c r="DD463" s="92">
        <v>18806</v>
      </c>
      <c r="DE463" s="92">
        <v>26226</v>
      </c>
      <c r="DF463" s="92">
        <v>27044</v>
      </c>
      <c r="DG463" s="92">
        <v>21936</v>
      </c>
      <c r="DH463" s="92">
        <v>25757</v>
      </c>
      <c r="DI463" s="92">
        <v>36672</v>
      </c>
      <c r="DJ463" s="92">
        <v>32841</v>
      </c>
      <c r="DK463" s="92">
        <v>22886</v>
      </c>
      <c r="DL463" s="92">
        <v>28541</v>
      </c>
      <c r="DM463" s="92">
        <v>30415</v>
      </c>
      <c r="DN463" s="92">
        <v>33279</v>
      </c>
      <c r="DO463" s="92">
        <v>36661</v>
      </c>
      <c r="DP463" s="92">
        <v>42508</v>
      </c>
      <c r="DQ463" s="92">
        <v>32901</v>
      </c>
      <c r="DR463" s="92">
        <v>40435</v>
      </c>
      <c r="DS463" s="92">
        <v>61205</v>
      </c>
      <c r="DT463" s="92">
        <v>64391</v>
      </c>
      <c r="DU463" s="92">
        <v>57229</v>
      </c>
      <c r="DV463" s="92">
        <v>29217</v>
      </c>
      <c r="DW463" s="92">
        <v>37355</v>
      </c>
      <c r="DX463" s="92">
        <v>30792</v>
      </c>
      <c r="DY463" s="92">
        <v>41546</v>
      </c>
      <c r="DZ463" s="92">
        <v>44814</v>
      </c>
      <c r="EA463" s="92">
        <v>46254</v>
      </c>
      <c r="EB463" s="92">
        <v>49566</v>
      </c>
      <c r="EC463" s="92">
        <v>48219</v>
      </c>
      <c r="ED463" s="92">
        <v>43800</v>
      </c>
      <c r="EE463" s="92">
        <v>33346</v>
      </c>
      <c r="EF463" s="92">
        <v>40209</v>
      </c>
      <c r="EG463" s="92">
        <v>56544</v>
      </c>
      <c r="EH463" s="92">
        <v>56194</v>
      </c>
      <c r="EI463" s="92">
        <v>44470</v>
      </c>
      <c r="EJ463" s="92">
        <v>52552</v>
      </c>
      <c r="EK463" s="92">
        <v>46268</v>
      </c>
      <c r="EL463" s="92">
        <v>37761</v>
      </c>
      <c r="EM463" s="92">
        <v>52159</v>
      </c>
      <c r="EN463" s="92">
        <v>43016</v>
      </c>
      <c r="EO463" s="92">
        <v>67900</v>
      </c>
      <c r="EP463" s="92">
        <v>66564</v>
      </c>
      <c r="EQ463" s="92">
        <v>37609</v>
      </c>
      <c r="ER463" s="92">
        <v>57291</v>
      </c>
      <c r="ES463" s="92">
        <v>64294</v>
      </c>
      <c r="ET463" s="92">
        <v>63661</v>
      </c>
      <c r="EU463" s="92">
        <v>44976</v>
      </c>
      <c r="EV463" s="92">
        <v>51983</v>
      </c>
      <c r="EW463" s="92">
        <v>64870</v>
      </c>
      <c r="EX463" s="92">
        <v>55568</v>
      </c>
      <c r="EY463" s="92">
        <v>52046</v>
      </c>
      <c r="EZ463" s="92">
        <v>58049</v>
      </c>
      <c r="FA463" s="92">
        <v>51143</v>
      </c>
      <c r="FB463" s="92">
        <v>34937</v>
      </c>
      <c r="FC463" s="92">
        <v>52237</v>
      </c>
      <c r="FD463" s="92">
        <v>49604</v>
      </c>
      <c r="FE463" s="92">
        <v>82811</v>
      </c>
      <c r="FF463" s="92">
        <v>0</v>
      </c>
    </row>
    <row r="464" spans="1:162" ht="18.75" customHeight="1" x14ac:dyDescent="0.25">
      <c r="A464" s="1" t="s">
        <v>512</v>
      </c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22"/>
      <c r="P464" s="22"/>
      <c r="Q464" s="22"/>
      <c r="R464" s="22"/>
      <c r="S464" s="22"/>
      <c r="T464" s="22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 t="s">
        <v>54</v>
      </c>
      <c r="AY464" s="12" t="s">
        <v>54</v>
      </c>
      <c r="CX464" s="92">
        <v>122962</v>
      </c>
      <c r="CY464" s="92">
        <v>15740</v>
      </c>
      <c r="CZ464" s="92">
        <v>49376</v>
      </c>
      <c r="DA464" s="92">
        <v>48113</v>
      </c>
      <c r="DB464" s="92">
        <v>171089</v>
      </c>
      <c r="DC464" s="92">
        <v>11467</v>
      </c>
      <c r="DD464" s="92">
        <v>57094</v>
      </c>
      <c r="DE464" s="92">
        <v>22500</v>
      </c>
      <c r="DF464" s="92">
        <v>137625</v>
      </c>
      <c r="DG464" s="92">
        <v>21832</v>
      </c>
      <c r="DH464" s="92">
        <v>97368</v>
      </c>
      <c r="DI464" s="92">
        <v>24536</v>
      </c>
      <c r="DJ464" s="92">
        <v>215892</v>
      </c>
      <c r="DK464" s="92">
        <v>15992</v>
      </c>
      <c r="DL464" s="92">
        <v>62508</v>
      </c>
      <c r="DM464" s="92">
        <v>42204</v>
      </c>
      <c r="DN464" s="92">
        <v>201423</v>
      </c>
      <c r="DO464" s="92">
        <v>32206</v>
      </c>
      <c r="DP464" s="92">
        <v>89060</v>
      </c>
      <c r="DQ464" s="92">
        <v>48346</v>
      </c>
      <c r="DR464" s="92">
        <v>194284</v>
      </c>
      <c r="DS464" s="92">
        <v>30636</v>
      </c>
      <c r="DT464" s="92">
        <v>97069</v>
      </c>
      <c r="DU464" s="92">
        <v>45732</v>
      </c>
      <c r="DV464" s="92">
        <v>194722</v>
      </c>
      <c r="DW464" s="92">
        <v>26825</v>
      </c>
      <c r="DX464" s="92">
        <v>103595</v>
      </c>
      <c r="DY464" s="92">
        <v>56344</v>
      </c>
      <c r="DZ464" s="92">
        <v>174979</v>
      </c>
      <c r="EA464" s="92">
        <v>32165</v>
      </c>
      <c r="EB464" s="92">
        <v>105916</v>
      </c>
      <c r="EC464" s="92">
        <v>47172</v>
      </c>
      <c r="ED464" s="92">
        <v>160412</v>
      </c>
      <c r="EE464" s="92">
        <v>28300</v>
      </c>
      <c r="EF464" s="92">
        <v>98837</v>
      </c>
      <c r="EG464" s="92">
        <v>42992</v>
      </c>
      <c r="EH464" s="92">
        <v>139635</v>
      </c>
      <c r="EI464" s="92">
        <v>42007</v>
      </c>
      <c r="EJ464" s="92">
        <v>79491</v>
      </c>
      <c r="EK464" s="92">
        <v>52612</v>
      </c>
      <c r="EL464" s="92">
        <v>167326</v>
      </c>
      <c r="EM464" s="92">
        <v>47675</v>
      </c>
      <c r="EN464" s="92">
        <v>119613</v>
      </c>
      <c r="EO464" s="92">
        <v>70163</v>
      </c>
      <c r="EP464" s="92">
        <v>196135</v>
      </c>
      <c r="EQ464" s="92">
        <v>52005</v>
      </c>
      <c r="ER464" s="92">
        <v>93719</v>
      </c>
      <c r="ES464" s="92">
        <v>93873</v>
      </c>
      <c r="ET464" s="92">
        <v>214063</v>
      </c>
      <c r="EU464" s="92">
        <v>44393</v>
      </c>
      <c r="EV464" s="92">
        <v>115994</v>
      </c>
      <c r="EW464" s="92">
        <v>64762</v>
      </c>
      <c r="EX464" s="92">
        <v>227502</v>
      </c>
      <c r="EY464" s="92">
        <v>68657</v>
      </c>
      <c r="EZ464" s="92">
        <v>104165</v>
      </c>
      <c r="FA464" s="92">
        <v>78514</v>
      </c>
      <c r="FB464" s="92">
        <v>202504</v>
      </c>
      <c r="FC464" s="92">
        <v>51122</v>
      </c>
      <c r="FD464" s="92">
        <v>105611</v>
      </c>
      <c r="FE464" s="92">
        <v>68530</v>
      </c>
      <c r="FF464" s="92">
        <v>0</v>
      </c>
    </row>
    <row r="465" spans="1:162" ht="18.75" customHeight="1" x14ac:dyDescent="0.25">
      <c r="A465" s="1" t="s">
        <v>513</v>
      </c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22"/>
      <c r="P465" s="22"/>
      <c r="Q465" s="22"/>
      <c r="R465" s="22"/>
      <c r="S465" s="22"/>
      <c r="T465" s="22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 t="s">
        <v>54</v>
      </c>
      <c r="AY465" s="12" t="s">
        <v>54</v>
      </c>
      <c r="CX465" s="92">
        <v>6369</v>
      </c>
      <c r="CY465" s="92">
        <v>1792</v>
      </c>
      <c r="CZ465" s="92">
        <v>1012</v>
      </c>
      <c r="DA465" s="92">
        <v>357</v>
      </c>
      <c r="DB465" s="92">
        <v>5889</v>
      </c>
      <c r="DC465" s="92">
        <v>5960</v>
      </c>
      <c r="DD465" s="92">
        <v>10281</v>
      </c>
      <c r="DE465" s="92">
        <v>8717</v>
      </c>
      <c r="DF465" s="92">
        <v>3807</v>
      </c>
      <c r="DG465" s="92">
        <v>21379</v>
      </c>
      <c r="DH465" s="92">
        <v>7109</v>
      </c>
      <c r="DI465" s="92">
        <v>10020</v>
      </c>
      <c r="DJ465" s="92">
        <v>13654</v>
      </c>
      <c r="DK465" s="92">
        <v>11046</v>
      </c>
      <c r="DL465" s="92">
        <v>4657</v>
      </c>
      <c r="DM465" s="92">
        <v>27624</v>
      </c>
      <c r="DN465" s="92">
        <v>25244</v>
      </c>
      <c r="DO465" s="92">
        <v>27175</v>
      </c>
      <c r="DP465" s="92">
        <v>10820</v>
      </c>
      <c r="DQ465" s="92">
        <v>17110</v>
      </c>
      <c r="DR465" s="92">
        <v>16578</v>
      </c>
      <c r="DS465" s="92">
        <v>42199</v>
      </c>
      <c r="DT465" s="92">
        <v>11685</v>
      </c>
      <c r="DU465" s="92">
        <v>25858</v>
      </c>
      <c r="DV465" s="92">
        <v>6828</v>
      </c>
      <c r="DW465" s="92">
        <v>16489</v>
      </c>
      <c r="DX465" s="92">
        <v>35071</v>
      </c>
      <c r="DY465" s="92">
        <v>16929</v>
      </c>
      <c r="DZ465" s="92">
        <v>47399</v>
      </c>
      <c r="EA465" s="92">
        <v>12382</v>
      </c>
      <c r="EB465" s="92">
        <v>15917</v>
      </c>
      <c r="EC465" s="92">
        <v>13089</v>
      </c>
      <c r="ED465" s="92">
        <v>18931</v>
      </c>
      <c r="EE465" s="92">
        <v>6922</v>
      </c>
      <c r="EF465" s="92">
        <v>19450</v>
      </c>
      <c r="EG465" s="92">
        <v>10370</v>
      </c>
      <c r="EH465" s="92">
        <v>10286</v>
      </c>
      <c r="EI465" s="92">
        <v>13756</v>
      </c>
      <c r="EJ465" s="92">
        <v>13470</v>
      </c>
      <c r="EK465" s="92">
        <v>31200</v>
      </c>
      <c r="EL465" s="92">
        <v>19414</v>
      </c>
      <c r="EM465" s="92">
        <v>28808</v>
      </c>
      <c r="EN465" s="92">
        <v>32898</v>
      </c>
      <c r="EO465" s="92">
        <v>8593</v>
      </c>
      <c r="EP465" s="92">
        <v>12278</v>
      </c>
      <c r="EQ465" s="92">
        <v>8613</v>
      </c>
      <c r="ER465" s="92">
        <v>19960</v>
      </c>
      <c r="ES465" s="92">
        <v>28117</v>
      </c>
      <c r="ET465" s="92">
        <v>34041</v>
      </c>
      <c r="EU465" s="92">
        <v>13590</v>
      </c>
      <c r="EV465" s="92">
        <v>8534</v>
      </c>
      <c r="EW465" s="92">
        <v>12410</v>
      </c>
      <c r="EX465" s="92">
        <v>18527</v>
      </c>
      <c r="EY465" s="92">
        <v>15736</v>
      </c>
      <c r="EZ465" s="92">
        <v>5679</v>
      </c>
      <c r="FA465" s="92">
        <v>12289</v>
      </c>
      <c r="FB465" s="92">
        <v>23152</v>
      </c>
      <c r="FC465" s="92">
        <v>5044</v>
      </c>
      <c r="FD465" s="92">
        <v>8979</v>
      </c>
      <c r="FE465" s="92">
        <v>16102</v>
      </c>
      <c r="FF465" s="92">
        <v>0</v>
      </c>
    </row>
    <row r="466" spans="1:162" ht="18.75" customHeight="1" x14ac:dyDescent="0.25">
      <c r="A466" s="1" t="s">
        <v>514</v>
      </c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22"/>
      <c r="P466" s="22"/>
      <c r="Q466" s="22"/>
      <c r="R466" s="22"/>
      <c r="S466" s="22"/>
      <c r="T466" s="22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 t="s">
        <v>54</v>
      </c>
      <c r="AY466" s="12" t="s">
        <v>54</v>
      </c>
      <c r="CX466" s="92">
        <v>38</v>
      </c>
      <c r="CY466" s="92">
        <v>6855</v>
      </c>
      <c r="CZ466" s="92">
        <v>3051</v>
      </c>
      <c r="DA466" s="92">
        <v>430</v>
      </c>
      <c r="DB466" s="92">
        <v>4634</v>
      </c>
      <c r="DC466" s="92">
        <v>2349</v>
      </c>
      <c r="DD466" s="92">
        <v>2864</v>
      </c>
      <c r="DE466" s="92">
        <v>7038</v>
      </c>
      <c r="DF466" s="92">
        <v>10237</v>
      </c>
      <c r="DG466" s="92">
        <v>1833</v>
      </c>
      <c r="DH466" s="92">
        <v>2962</v>
      </c>
      <c r="DI466" s="92">
        <v>2663</v>
      </c>
      <c r="DJ466" s="92">
        <v>22415</v>
      </c>
      <c r="DK466" s="92">
        <v>2380</v>
      </c>
      <c r="DL466" s="92">
        <v>6933</v>
      </c>
      <c r="DM466" s="92">
        <v>7285</v>
      </c>
      <c r="DN466" s="92">
        <v>2966</v>
      </c>
      <c r="DO466" s="92">
        <v>3109</v>
      </c>
      <c r="DP466" s="92">
        <v>3063</v>
      </c>
      <c r="DQ466" s="92">
        <v>4643</v>
      </c>
      <c r="DR466" s="92">
        <v>4033</v>
      </c>
      <c r="DS466" s="92">
        <v>11267</v>
      </c>
      <c r="DT466" s="92">
        <v>8319</v>
      </c>
      <c r="DU466" s="92">
        <v>3670</v>
      </c>
      <c r="DV466" s="92">
        <v>13258</v>
      </c>
      <c r="DW466" s="92">
        <v>2500</v>
      </c>
      <c r="DX466" s="92">
        <v>2053</v>
      </c>
      <c r="DY466" s="92">
        <v>4277</v>
      </c>
      <c r="DZ466" s="92">
        <v>10366</v>
      </c>
      <c r="EA466" s="92">
        <v>6103</v>
      </c>
      <c r="EB466" s="92">
        <v>2823</v>
      </c>
      <c r="EC466" s="92">
        <v>13788</v>
      </c>
      <c r="ED466" s="92">
        <v>2734</v>
      </c>
      <c r="EE466" s="92">
        <v>3188</v>
      </c>
      <c r="EF466" s="92">
        <v>2383</v>
      </c>
      <c r="EG466" s="92">
        <v>2247</v>
      </c>
      <c r="EH466" s="92">
        <v>11917</v>
      </c>
      <c r="EI466" s="92">
        <v>7430</v>
      </c>
      <c r="EJ466" s="92">
        <v>5406</v>
      </c>
      <c r="EK466" s="92">
        <v>8387</v>
      </c>
      <c r="EL466" s="92">
        <v>11072</v>
      </c>
      <c r="EM466" s="92">
        <v>8568</v>
      </c>
      <c r="EN466" s="92">
        <v>5868</v>
      </c>
      <c r="EO466" s="92">
        <v>34891</v>
      </c>
      <c r="EP466" s="92">
        <v>18017</v>
      </c>
      <c r="EQ466" s="92">
        <v>8723</v>
      </c>
      <c r="ER466" s="92">
        <v>4481</v>
      </c>
      <c r="ES466" s="92">
        <v>13280</v>
      </c>
      <c r="ET466" s="92">
        <v>12110</v>
      </c>
      <c r="EU466" s="92">
        <v>3310</v>
      </c>
      <c r="EV466" s="92">
        <v>8346</v>
      </c>
      <c r="EW466" s="92">
        <v>4460</v>
      </c>
      <c r="EX466" s="92">
        <v>2599</v>
      </c>
      <c r="EY466" s="92">
        <v>3609</v>
      </c>
      <c r="EZ466" s="92">
        <v>9230</v>
      </c>
      <c r="FA466" s="92">
        <v>2905</v>
      </c>
      <c r="FB466" s="92">
        <v>5059</v>
      </c>
      <c r="FC466" s="92">
        <v>1813</v>
      </c>
      <c r="FD466" s="92">
        <v>4982</v>
      </c>
      <c r="FE466" s="92">
        <v>2675</v>
      </c>
      <c r="FF466" s="92">
        <v>0</v>
      </c>
    </row>
    <row r="467" spans="1:162" ht="18.75" customHeight="1" x14ac:dyDescent="0.25">
      <c r="A467" s="1" t="s">
        <v>515</v>
      </c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22"/>
      <c r="P467" s="22"/>
      <c r="Q467" s="22"/>
      <c r="R467" s="22"/>
      <c r="S467" s="22"/>
      <c r="T467" s="22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 t="s">
        <v>54</v>
      </c>
      <c r="AY467" s="12" t="s">
        <v>54</v>
      </c>
      <c r="CX467" s="92">
        <v>217364</v>
      </c>
      <c r="CY467" s="92">
        <v>94669</v>
      </c>
      <c r="CZ467" s="92">
        <v>139130</v>
      </c>
      <c r="DA467" s="92">
        <v>120698</v>
      </c>
      <c r="DB467" s="92">
        <v>244294</v>
      </c>
      <c r="DC467" s="92">
        <v>86222</v>
      </c>
      <c r="DD467" s="92">
        <v>137022</v>
      </c>
      <c r="DE467" s="92">
        <v>127709</v>
      </c>
      <c r="DF467" s="92">
        <v>236362</v>
      </c>
      <c r="DG467" s="92">
        <v>126652</v>
      </c>
      <c r="DH467" s="92">
        <v>186039</v>
      </c>
      <c r="DI467" s="92">
        <v>134986</v>
      </c>
      <c r="DJ467" s="92">
        <v>353603</v>
      </c>
      <c r="DK467" s="92">
        <v>123392</v>
      </c>
      <c r="DL467" s="92">
        <v>149119</v>
      </c>
      <c r="DM467" s="92">
        <v>192925</v>
      </c>
      <c r="DN467" s="92">
        <v>349579</v>
      </c>
      <c r="DO467" s="92">
        <v>158696</v>
      </c>
      <c r="DP467" s="92">
        <v>221305</v>
      </c>
      <c r="DQ467" s="92">
        <v>167335</v>
      </c>
      <c r="DR467" s="92">
        <v>301856</v>
      </c>
      <c r="DS467" s="92">
        <v>225778</v>
      </c>
      <c r="DT467" s="92">
        <v>248901</v>
      </c>
      <c r="DU467" s="92">
        <v>222582</v>
      </c>
      <c r="DV467" s="92">
        <v>319864</v>
      </c>
      <c r="DW467" s="92">
        <v>155746</v>
      </c>
      <c r="DX467" s="92">
        <v>250373</v>
      </c>
      <c r="DY467" s="92">
        <v>202393</v>
      </c>
      <c r="DZ467" s="92">
        <v>345527</v>
      </c>
      <c r="EA467" s="92">
        <v>173439</v>
      </c>
      <c r="EB467" s="92">
        <v>269725</v>
      </c>
      <c r="EC467" s="92">
        <v>211988</v>
      </c>
      <c r="ED467" s="92">
        <v>305877</v>
      </c>
      <c r="EE467" s="92">
        <v>148635</v>
      </c>
      <c r="EF467" s="92">
        <v>265124</v>
      </c>
      <c r="EG467" s="92">
        <v>222875</v>
      </c>
      <c r="EH467" s="92">
        <v>312450</v>
      </c>
      <c r="EI467" s="92">
        <v>220078</v>
      </c>
      <c r="EJ467" s="92">
        <v>270688</v>
      </c>
      <c r="EK467" s="92">
        <v>267698</v>
      </c>
      <c r="EL467" s="92">
        <v>326559</v>
      </c>
      <c r="EM467" s="92">
        <v>238684</v>
      </c>
      <c r="EN467" s="92">
        <v>297698</v>
      </c>
      <c r="EO467" s="92">
        <v>292525</v>
      </c>
      <c r="EP467" s="92">
        <v>392429</v>
      </c>
      <c r="EQ467" s="92">
        <v>231189</v>
      </c>
      <c r="ER467" s="92">
        <v>319934</v>
      </c>
      <c r="ES467" s="92">
        <v>323736</v>
      </c>
      <c r="ET467" s="92">
        <v>451812</v>
      </c>
      <c r="EU467" s="92">
        <v>248704</v>
      </c>
      <c r="EV467" s="92">
        <v>333298</v>
      </c>
      <c r="EW467" s="92">
        <v>298298</v>
      </c>
      <c r="EX467" s="92">
        <v>413302</v>
      </c>
      <c r="EY467" s="92">
        <v>286903</v>
      </c>
      <c r="EZ467" s="92">
        <v>337498</v>
      </c>
      <c r="FA467" s="92">
        <v>311411</v>
      </c>
      <c r="FB467" s="92">
        <v>368013</v>
      </c>
      <c r="FC467" s="92">
        <v>264667</v>
      </c>
      <c r="FD467" s="92">
        <v>328898</v>
      </c>
      <c r="FE467" s="92">
        <v>323114</v>
      </c>
      <c r="FF467" s="92">
        <v>0</v>
      </c>
    </row>
    <row r="468" spans="1:162" ht="59.25" customHeight="1" x14ac:dyDescent="0.25">
      <c r="A468" s="1" t="s">
        <v>516</v>
      </c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22"/>
      <c r="P468" s="22"/>
      <c r="Q468" s="22"/>
      <c r="R468" s="22"/>
      <c r="S468" s="22"/>
      <c r="T468" s="22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 t="s">
        <v>54</v>
      </c>
      <c r="AY468" s="12" t="s">
        <v>54</v>
      </c>
      <c r="CX468" s="92">
        <v>9132</v>
      </c>
      <c r="CY468" s="92">
        <v>5515</v>
      </c>
      <c r="CZ468" s="92">
        <v>5484</v>
      </c>
      <c r="DA468" s="92">
        <v>7469</v>
      </c>
      <c r="DB468" s="92">
        <v>10342</v>
      </c>
      <c r="DC468" s="92">
        <v>5646</v>
      </c>
      <c r="DD468" s="92">
        <v>8012</v>
      </c>
      <c r="DE468" s="92">
        <v>11817</v>
      </c>
      <c r="DF468" s="92">
        <v>7880</v>
      </c>
      <c r="DG468" s="92">
        <v>7204</v>
      </c>
      <c r="DH468" s="92">
        <v>9747</v>
      </c>
      <c r="DI468" s="92">
        <v>9420</v>
      </c>
      <c r="DJ468" s="92">
        <v>9971</v>
      </c>
      <c r="DK468" s="92">
        <v>11154</v>
      </c>
      <c r="DL468" s="92">
        <v>10772</v>
      </c>
      <c r="DM468" s="92">
        <v>8497</v>
      </c>
      <c r="DN468" s="92">
        <v>7925</v>
      </c>
      <c r="DO468" s="92">
        <v>6070</v>
      </c>
      <c r="DP468" s="92">
        <v>11372</v>
      </c>
      <c r="DQ468" s="92">
        <v>8934</v>
      </c>
      <c r="DR468" s="92">
        <v>9481</v>
      </c>
      <c r="DS468" s="92">
        <v>8248</v>
      </c>
      <c r="DT468" s="92">
        <v>13468</v>
      </c>
      <c r="DU468" s="92">
        <v>10974</v>
      </c>
      <c r="DV468" s="92">
        <v>9506</v>
      </c>
      <c r="DW468" s="92">
        <v>15534</v>
      </c>
      <c r="DX468" s="92">
        <v>10325</v>
      </c>
      <c r="DY468" s="92">
        <v>16425</v>
      </c>
      <c r="DZ468" s="92">
        <v>11418</v>
      </c>
      <c r="EA468" s="92">
        <v>11448</v>
      </c>
      <c r="EB468" s="92">
        <v>9589</v>
      </c>
      <c r="EC468" s="92">
        <v>10099</v>
      </c>
      <c r="ED468" s="92">
        <v>9846</v>
      </c>
      <c r="EE468" s="92">
        <v>13225</v>
      </c>
      <c r="EF468" s="92">
        <v>12742</v>
      </c>
      <c r="EG468" s="92">
        <v>12089</v>
      </c>
      <c r="EH468" s="92">
        <v>11669</v>
      </c>
      <c r="EI468" s="92">
        <v>14315</v>
      </c>
      <c r="EJ468" s="92">
        <v>15172</v>
      </c>
      <c r="EK468" s="92">
        <v>16446</v>
      </c>
      <c r="EL468" s="92">
        <v>8977</v>
      </c>
      <c r="EM468" s="92">
        <v>9969</v>
      </c>
      <c r="EN468" s="92">
        <v>7397</v>
      </c>
      <c r="EO468" s="92">
        <v>13534</v>
      </c>
      <c r="EP468" s="92">
        <v>6902</v>
      </c>
      <c r="EQ468" s="92">
        <v>5967</v>
      </c>
      <c r="ER468" s="92">
        <v>10062</v>
      </c>
      <c r="ES468" s="92">
        <v>9982</v>
      </c>
      <c r="ET468" s="92">
        <v>8714</v>
      </c>
      <c r="EU468" s="92">
        <v>9374</v>
      </c>
      <c r="EV468" s="92">
        <v>12980</v>
      </c>
      <c r="EW468" s="92">
        <v>19171</v>
      </c>
      <c r="EX468" s="92">
        <v>11754</v>
      </c>
      <c r="EY468" s="92">
        <v>8905</v>
      </c>
      <c r="EZ468" s="92">
        <v>15666</v>
      </c>
      <c r="FA468" s="92">
        <v>10042</v>
      </c>
      <c r="FB468" s="92">
        <v>7935</v>
      </c>
      <c r="FC468" s="92">
        <v>9209</v>
      </c>
      <c r="FD468" s="92">
        <v>13653</v>
      </c>
      <c r="FE468" s="92">
        <v>11190</v>
      </c>
      <c r="FF468" s="92">
        <v>0</v>
      </c>
    </row>
    <row r="469" spans="1:162" ht="18.75" customHeight="1" x14ac:dyDescent="0.25">
      <c r="A469" s="1" t="s">
        <v>517</v>
      </c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22"/>
      <c r="P469" s="22"/>
      <c r="Q469" s="22"/>
      <c r="R469" s="22"/>
      <c r="S469" s="22"/>
      <c r="T469" s="22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 t="s">
        <v>54</v>
      </c>
      <c r="AY469" s="12" t="s">
        <v>54</v>
      </c>
      <c r="CX469" s="92">
        <v>21405</v>
      </c>
      <c r="CY469" s="92">
        <v>17637</v>
      </c>
      <c r="CZ469" s="92">
        <v>13861</v>
      </c>
      <c r="DA469" s="92">
        <v>22080</v>
      </c>
      <c r="DB469" s="92">
        <v>14702</v>
      </c>
      <c r="DC469" s="92">
        <v>15037</v>
      </c>
      <c r="DD469" s="92">
        <v>13195</v>
      </c>
      <c r="DE469" s="92">
        <v>26987</v>
      </c>
      <c r="DF469" s="92">
        <v>11869</v>
      </c>
      <c r="DG469" s="92">
        <v>18305</v>
      </c>
      <c r="DH469" s="92">
        <v>13891</v>
      </c>
      <c r="DI469" s="92">
        <v>31986</v>
      </c>
      <c r="DJ469" s="92">
        <v>25636</v>
      </c>
      <c r="DK469" s="92">
        <v>24020</v>
      </c>
      <c r="DL469" s="92">
        <v>25465</v>
      </c>
      <c r="DM469" s="92">
        <v>26953</v>
      </c>
      <c r="DN469" s="92">
        <v>21416</v>
      </c>
      <c r="DO469" s="92">
        <v>28172</v>
      </c>
      <c r="DP469" s="92">
        <v>27358</v>
      </c>
      <c r="DQ469" s="92">
        <v>32944</v>
      </c>
      <c r="DR469" s="92">
        <v>24726</v>
      </c>
      <c r="DS469" s="92">
        <v>32438</v>
      </c>
      <c r="DT469" s="92">
        <v>35004</v>
      </c>
      <c r="DU469" s="92">
        <v>56843</v>
      </c>
      <c r="DV469" s="92">
        <v>25245</v>
      </c>
      <c r="DW469" s="92">
        <v>40543</v>
      </c>
      <c r="DX469" s="92">
        <v>47847</v>
      </c>
      <c r="DY469" s="92">
        <v>72628</v>
      </c>
      <c r="DZ469" s="92">
        <v>32081</v>
      </c>
      <c r="EA469" s="92">
        <v>28628</v>
      </c>
      <c r="EB469" s="92">
        <v>47351</v>
      </c>
      <c r="EC469" s="92">
        <v>35380</v>
      </c>
      <c r="ED469" s="92">
        <v>32747</v>
      </c>
      <c r="EE469" s="92">
        <v>30475</v>
      </c>
      <c r="EF469" s="92">
        <v>69136</v>
      </c>
      <c r="EG469" s="92">
        <v>56706</v>
      </c>
      <c r="EH469" s="92">
        <v>33446</v>
      </c>
      <c r="EI469" s="92">
        <v>29710</v>
      </c>
      <c r="EJ469" s="92">
        <v>52921</v>
      </c>
      <c r="EK469" s="92">
        <v>30991</v>
      </c>
      <c r="EL469" s="92">
        <v>38837</v>
      </c>
      <c r="EM469" s="92">
        <v>33659</v>
      </c>
      <c r="EN469" s="92">
        <v>53666</v>
      </c>
      <c r="EO469" s="92">
        <v>51065</v>
      </c>
      <c r="EP469" s="92">
        <v>45528</v>
      </c>
      <c r="EQ469" s="92">
        <v>66121</v>
      </c>
      <c r="ER469" s="92">
        <v>90604</v>
      </c>
      <c r="ES469" s="92">
        <v>71309</v>
      </c>
      <c r="ET469" s="92">
        <v>34556</v>
      </c>
      <c r="EU469" s="92">
        <v>69185</v>
      </c>
      <c r="EV469" s="92">
        <v>62138</v>
      </c>
      <c r="EW469" s="92">
        <v>79270</v>
      </c>
      <c r="EX469" s="92">
        <v>50147</v>
      </c>
      <c r="EY469" s="92">
        <v>73406</v>
      </c>
      <c r="EZ469" s="92">
        <v>65708</v>
      </c>
      <c r="FA469" s="92">
        <v>79043</v>
      </c>
      <c r="FB469" s="92">
        <v>61489</v>
      </c>
      <c r="FC469" s="92">
        <v>95715</v>
      </c>
      <c r="FD469" s="92">
        <v>65782</v>
      </c>
      <c r="FE469" s="92">
        <v>103725</v>
      </c>
      <c r="FF469" s="92">
        <v>0</v>
      </c>
    </row>
    <row r="470" spans="1:162" ht="18.75" customHeight="1" x14ac:dyDescent="0.25">
      <c r="A470" s="1" t="s">
        <v>518</v>
      </c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22"/>
      <c r="P470" s="22"/>
      <c r="Q470" s="22"/>
      <c r="R470" s="22"/>
      <c r="S470" s="22"/>
      <c r="T470" s="22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 t="s">
        <v>54</v>
      </c>
      <c r="AY470" s="12" t="s">
        <v>54</v>
      </c>
      <c r="CX470" s="92">
        <v>7517</v>
      </c>
      <c r="CY470" s="92">
        <v>11821</v>
      </c>
      <c r="CZ470" s="92">
        <v>8002</v>
      </c>
      <c r="DA470" s="92">
        <v>17634</v>
      </c>
      <c r="DB470" s="92">
        <v>20084</v>
      </c>
      <c r="DC470" s="92">
        <v>14214</v>
      </c>
      <c r="DD470" s="92">
        <v>7966</v>
      </c>
      <c r="DE470" s="92">
        <v>19146</v>
      </c>
      <c r="DF470" s="92">
        <v>11737</v>
      </c>
      <c r="DG470" s="92">
        <v>13758</v>
      </c>
      <c r="DH470" s="92">
        <v>11025</v>
      </c>
      <c r="DI470" s="92">
        <v>33535</v>
      </c>
      <c r="DJ470" s="92">
        <v>15648</v>
      </c>
      <c r="DK470" s="92">
        <v>11125</v>
      </c>
      <c r="DL470" s="92">
        <v>22514</v>
      </c>
      <c r="DM470" s="92">
        <v>18579</v>
      </c>
      <c r="DN470" s="92">
        <v>9025</v>
      </c>
      <c r="DO470" s="92">
        <v>12340</v>
      </c>
      <c r="DP470" s="92">
        <v>14561</v>
      </c>
      <c r="DQ470" s="92">
        <v>21173</v>
      </c>
      <c r="DR470" s="92">
        <v>9527</v>
      </c>
      <c r="DS470" s="92">
        <v>15406</v>
      </c>
      <c r="DT470" s="92">
        <v>18703</v>
      </c>
      <c r="DU470" s="92">
        <v>18860</v>
      </c>
      <c r="DV470" s="92">
        <v>15720</v>
      </c>
      <c r="DW470" s="92">
        <v>18532</v>
      </c>
      <c r="DX470" s="92">
        <v>26544</v>
      </c>
      <c r="DY470" s="92">
        <v>23821</v>
      </c>
      <c r="DZ470" s="92">
        <v>20400</v>
      </c>
      <c r="EA470" s="92">
        <v>9013</v>
      </c>
      <c r="EB470" s="92">
        <v>22988</v>
      </c>
      <c r="EC470" s="92">
        <v>35559</v>
      </c>
      <c r="ED470" s="92">
        <v>18197</v>
      </c>
      <c r="EE470" s="92">
        <v>25595</v>
      </c>
      <c r="EF470" s="92">
        <v>38152</v>
      </c>
      <c r="EG470" s="92">
        <v>46473</v>
      </c>
      <c r="EH470" s="92">
        <v>34925</v>
      </c>
      <c r="EI470" s="92">
        <v>14167</v>
      </c>
      <c r="EJ470" s="92">
        <v>26703</v>
      </c>
      <c r="EK470" s="92">
        <v>48264</v>
      </c>
      <c r="EL470" s="92">
        <v>25402</v>
      </c>
      <c r="EM470" s="92">
        <v>14711</v>
      </c>
      <c r="EN470" s="92">
        <v>36929</v>
      </c>
      <c r="EO470" s="92">
        <v>43037</v>
      </c>
      <c r="EP470" s="92">
        <v>30403</v>
      </c>
      <c r="EQ470" s="92">
        <v>34556</v>
      </c>
      <c r="ER470" s="92">
        <v>20948</v>
      </c>
      <c r="ES470" s="92">
        <v>40628</v>
      </c>
      <c r="ET470" s="92">
        <v>18899</v>
      </c>
      <c r="EU470" s="92">
        <v>25804</v>
      </c>
      <c r="EV470" s="92">
        <v>22071</v>
      </c>
      <c r="EW470" s="92">
        <v>25663</v>
      </c>
      <c r="EX470" s="92">
        <v>23921</v>
      </c>
      <c r="EY470" s="92">
        <v>29329</v>
      </c>
      <c r="EZ470" s="92">
        <v>42843</v>
      </c>
      <c r="FA470" s="92">
        <v>31074</v>
      </c>
      <c r="FB470" s="92">
        <v>15453</v>
      </c>
      <c r="FC470" s="92">
        <v>31352</v>
      </c>
      <c r="FD470" s="92">
        <v>23716</v>
      </c>
      <c r="FE470" s="92">
        <v>32399</v>
      </c>
      <c r="FF470" s="92">
        <v>0</v>
      </c>
    </row>
    <row r="471" spans="1:162" ht="18.75" customHeight="1" x14ac:dyDescent="0.25">
      <c r="A471" s="1" t="s">
        <v>519</v>
      </c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22"/>
      <c r="P471" s="22"/>
      <c r="Q471" s="22"/>
      <c r="R471" s="22"/>
      <c r="S471" s="22"/>
      <c r="T471" s="22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 t="s">
        <v>54</v>
      </c>
      <c r="AY471" s="12" t="s">
        <v>54</v>
      </c>
      <c r="CX471" s="92">
        <v>99766</v>
      </c>
      <c r="CY471" s="92">
        <v>21157</v>
      </c>
      <c r="CZ471" s="92">
        <v>45838</v>
      </c>
      <c r="DA471" s="92">
        <v>16911</v>
      </c>
      <c r="DB471" s="92">
        <v>84883</v>
      </c>
      <c r="DC471" s="92">
        <v>20065</v>
      </c>
      <c r="DD471" s="92">
        <v>42913</v>
      </c>
      <c r="DE471" s="92">
        <v>19631</v>
      </c>
      <c r="DF471" s="92">
        <v>65118</v>
      </c>
      <c r="DG471" s="92">
        <v>19516</v>
      </c>
      <c r="DH471" s="92">
        <v>47066</v>
      </c>
      <c r="DI471" s="92">
        <v>23977</v>
      </c>
      <c r="DJ471" s="92">
        <v>92406</v>
      </c>
      <c r="DK471" s="92">
        <v>21148</v>
      </c>
      <c r="DL471" s="92">
        <v>41863</v>
      </c>
      <c r="DM471" s="92">
        <v>28973</v>
      </c>
      <c r="DN471" s="92">
        <v>84137</v>
      </c>
      <c r="DO471" s="92">
        <v>20612</v>
      </c>
      <c r="DP471" s="92">
        <v>52197</v>
      </c>
      <c r="DQ471" s="92">
        <v>31680</v>
      </c>
      <c r="DR471" s="92">
        <v>87825</v>
      </c>
      <c r="DS471" s="92">
        <v>25163</v>
      </c>
      <c r="DT471" s="92">
        <v>56505</v>
      </c>
      <c r="DU471" s="92">
        <v>34704</v>
      </c>
      <c r="DV471" s="92">
        <v>83662</v>
      </c>
      <c r="DW471" s="92">
        <v>31742</v>
      </c>
      <c r="DX471" s="92">
        <v>57400</v>
      </c>
      <c r="DY471" s="92">
        <v>39070</v>
      </c>
      <c r="DZ471" s="92">
        <v>93483</v>
      </c>
      <c r="EA471" s="92">
        <v>34175</v>
      </c>
      <c r="EB471" s="92">
        <v>74015</v>
      </c>
      <c r="EC471" s="92">
        <v>37665</v>
      </c>
      <c r="ED471" s="92">
        <v>104053</v>
      </c>
      <c r="EE471" s="92">
        <v>32435</v>
      </c>
      <c r="EF471" s="92">
        <v>73407</v>
      </c>
      <c r="EG471" s="92">
        <v>41750</v>
      </c>
      <c r="EH471" s="92">
        <v>81632</v>
      </c>
      <c r="EI471" s="92">
        <v>31836</v>
      </c>
      <c r="EJ471" s="92">
        <v>69274</v>
      </c>
      <c r="EK471" s="92">
        <v>49855</v>
      </c>
      <c r="EL471" s="92">
        <v>84412</v>
      </c>
      <c r="EM471" s="92">
        <v>32567</v>
      </c>
      <c r="EN471" s="92">
        <v>74423</v>
      </c>
      <c r="EO471" s="92">
        <v>47316</v>
      </c>
      <c r="EP471" s="92">
        <v>101889</v>
      </c>
      <c r="EQ471" s="92">
        <v>43141</v>
      </c>
      <c r="ER471" s="92">
        <v>75164</v>
      </c>
      <c r="ES471" s="92">
        <v>56022</v>
      </c>
      <c r="ET471" s="92">
        <v>88798</v>
      </c>
      <c r="EU471" s="92">
        <v>31864</v>
      </c>
      <c r="EV471" s="92">
        <v>79001</v>
      </c>
      <c r="EW471" s="92">
        <v>62867</v>
      </c>
      <c r="EX471" s="92">
        <v>111723</v>
      </c>
      <c r="EY471" s="92">
        <v>43490</v>
      </c>
      <c r="EZ471" s="92">
        <v>71334</v>
      </c>
      <c r="FA471" s="92">
        <v>50802</v>
      </c>
      <c r="FB471" s="92">
        <v>139891</v>
      </c>
      <c r="FC471" s="92">
        <v>47420</v>
      </c>
      <c r="FD471" s="92">
        <v>88865</v>
      </c>
      <c r="FE471" s="92">
        <v>70356</v>
      </c>
      <c r="FF471" s="92">
        <v>0</v>
      </c>
    </row>
    <row r="472" spans="1:162" ht="18.75" customHeight="1" x14ac:dyDescent="0.25">
      <c r="A472" s="1" t="s">
        <v>520</v>
      </c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22"/>
      <c r="P472" s="22"/>
      <c r="Q472" s="22"/>
      <c r="R472" s="22"/>
      <c r="S472" s="22"/>
      <c r="T472" s="22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 t="s">
        <v>54</v>
      </c>
      <c r="AY472" s="12" t="s">
        <v>54</v>
      </c>
      <c r="CX472" s="92">
        <v>271</v>
      </c>
      <c r="CY472" s="92">
        <v>982</v>
      </c>
      <c r="CZ472" s="92">
        <v>3097</v>
      </c>
      <c r="DA472" s="92">
        <v>14964</v>
      </c>
      <c r="DB472" s="92">
        <v>2766</v>
      </c>
      <c r="DC472" s="92">
        <v>5253</v>
      </c>
      <c r="DD472" s="92">
        <v>4842</v>
      </c>
      <c r="DE472" s="92">
        <v>12444</v>
      </c>
      <c r="DF472" s="92">
        <v>5210</v>
      </c>
      <c r="DG472" s="92">
        <v>11508</v>
      </c>
      <c r="DH472" s="92">
        <v>2184</v>
      </c>
      <c r="DI472" s="92">
        <v>43074</v>
      </c>
      <c r="DJ472" s="92">
        <v>4294</v>
      </c>
      <c r="DK472" s="92">
        <v>4102</v>
      </c>
      <c r="DL472" s="92">
        <v>14257</v>
      </c>
      <c r="DM472" s="92">
        <v>7411</v>
      </c>
      <c r="DN472" s="92">
        <v>2560</v>
      </c>
      <c r="DO472" s="92">
        <v>11107</v>
      </c>
      <c r="DP472" s="92">
        <v>17846</v>
      </c>
      <c r="DQ472" s="92">
        <v>15367</v>
      </c>
      <c r="DR472" s="92">
        <v>14762</v>
      </c>
      <c r="DS472" s="92">
        <v>3502</v>
      </c>
      <c r="DT472" s="92">
        <v>25701</v>
      </c>
      <c r="DU472" s="92">
        <v>9771</v>
      </c>
      <c r="DV472" s="92">
        <v>32551</v>
      </c>
      <c r="DW472" s="92">
        <v>12770</v>
      </c>
      <c r="DX472" s="92">
        <v>10306</v>
      </c>
      <c r="DY472" s="92">
        <v>11129</v>
      </c>
      <c r="DZ472" s="92">
        <v>22155</v>
      </c>
      <c r="EA472" s="92">
        <v>12048</v>
      </c>
      <c r="EB472" s="92">
        <v>17590</v>
      </c>
      <c r="EC472" s="92">
        <v>8140</v>
      </c>
      <c r="ED472" s="92">
        <v>7268</v>
      </c>
      <c r="EE472" s="92">
        <v>10439</v>
      </c>
      <c r="EF472" s="92">
        <v>8302</v>
      </c>
      <c r="EG472" s="92">
        <v>18120</v>
      </c>
      <c r="EH472" s="92">
        <v>4240</v>
      </c>
      <c r="EI472" s="92">
        <v>5694</v>
      </c>
      <c r="EJ472" s="92">
        <v>11759</v>
      </c>
      <c r="EK472" s="92">
        <v>8105</v>
      </c>
      <c r="EL472" s="92">
        <v>4101</v>
      </c>
      <c r="EM472" s="92">
        <v>8017</v>
      </c>
      <c r="EN472" s="92">
        <v>14471</v>
      </c>
      <c r="EO472" s="92">
        <v>5789</v>
      </c>
      <c r="EP472" s="92">
        <v>14529</v>
      </c>
      <c r="EQ472" s="92">
        <v>3864</v>
      </c>
      <c r="ER472" s="92">
        <v>18598</v>
      </c>
      <c r="ES472" s="92">
        <v>3236</v>
      </c>
      <c r="ET472" s="92">
        <v>7082</v>
      </c>
      <c r="EU472" s="92">
        <v>8751</v>
      </c>
      <c r="EV472" s="92">
        <v>5906</v>
      </c>
      <c r="EW472" s="92">
        <v>7625</v>
      </c>
      <c r="EX472" s="92">
        <v>19338</v>
      </c>
      <c r="EY472" s="92">
        <v>18147</v>
      </c>
      <c r="EZ472" s="92">
        <v>4880</v>
      </c>
      <c r="FA472" s="92">
        <v>8502</v>
      </c>
      <c r="FB472" s="92">
        <v>4692</v>
      </c>
      <c r="FC472" s="92">
        <v>13087</v>
      </c>
      <c r="FD472" s="92">
        <v>7588</v>
      </c>
      <c r="FE472" s="92">
        <v>21954</v>
      </c>
      <c r="FF472" s="92">
        <v>0</v>
      </c>
    </row>
    <row r="473" spans="1:162" ht="18.75" customHeight="1" x14ac:dyDescent="0.25">
      <c r="A473" s="1" t="s">
        <v>521</v>
      </c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22"/>
      <c r="P473" s="22"/>
      <c r="Q473" s="22"/>
      <c r="R473" s="22"/>
      <c r="S473" s="22"/>
      <c r="T473" s="22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 t="s">
        <v>54</v>
      </c>
      <c r="AY473" s="12" t="s">
        <v>54</v>
      </c>
      <c r="CX473" s="92">
        <v>377</v>
      </c>
      <c r="CY473" s="92">
        <v>3517</v>
      </c>
      <c r="CZ473" s="92">
        <v>4454</v>
      </c>
      <c r="DA473" s="92">
        <v>2462</v>
      </c>
      <c r="DB473" s="92">
        <v>61</v>
      </c>
      <c r="DC473" s="92">
        <v>3779</v>
      </c>
      <c r="DD473" s="92">
        <v>4071</v>
      </c>
      <c r="DE473" s="92">
        <v>1028</v>
      </c>
      <c r="DF473" s="92">
        <v>8973</v>
      </c>
      <c r="DG473" s="92">
        <v>2074</v>
      </c>
      <c r="DH473" s="92">
        <v>2749</v>
      </c>
      <c r="DI473" s="92">
        <v>4038</v>
      </c>
      <c r="DJ473" s="92">
        <v>4022</v>
      </c>
      <c r="DK473" s="92">
        <v>4276</v>
      </c>
      <c r="DL473" s="92">
        <v>5239</v>
      </c>
      <c r="DM473" s="92">
        <v>3338</v>
      </c>
      <c r="DN473" s="92">
        <v>3078</v>
      </c>
      <c r="DO473" s="92">
        <v>5152</v>
      </c>
      <c r="DP473" s="92">
        <v>1408</v>
      </c>
      <c r="DQ473" s="92">
        <v>4869</v>
      </c>
      <c r="DR473" s="92">
        <v>1728</v>
      </c>
      <c r="DS473" s="92">
        <v>1027</v>
      </c>
      <c r="DT473" s="92">
        <v>2558</v>
      </c>
      <c r="DU473" s="92">
        <v>4869</v>
      </c>
      <c r="DV473" s="92">
        <v>5806</v>
      </c>
      <c r="DW473" s="92">
        <v>14745</v>
      </c>
      <c r="DX473" s="92">
        <v>2634</v>
      </c>
      <c r="DY473" s="92">
        <v>6692</v>
      </c>
      <c r="DZ473" s="92">
        <v>10083</v>
      </c>
      <c r="EA473" s="92">
        <v>8577</v>
      </c>
      <c r="EB473" s="92">
        <v>15829</v>
      </c>
      <c r="EC473" s="92">
        <v>4131</v>
      </c>
      <c r="ED473" s="92">
        <v>8799</v>
      </c>
      <c r="EE473" s="92">
        <v>3307</v>
      </c>
      <c r="EF473" s="92">
        <v>9141</v>
      </c>
      <c r="EG473" s="92">
        <v>3871</v>
      </c>
      <c r="EH473" s="92">
        <v>286</v>
      </c>
      <c r="EI473" s="92">
        <v>8571</v>
      </c>
      <c r="EJ473" s="92">
        <v>3272</v>
      </c>
      <c r="EK473" s="92">
        <v>1604</v>
      </c>
      <c r="EL473" s="92">
        <v>2947</v>
      </c>
      <c r="EM473" s="92">
        <v>8109</v>
      </c>
      <c r="EN473" s="92">
        <v>5371</v>
      </c>
      <c r="EO473" s="92">
        <v>5754</v>
      </c>
      <c r="EP473" s="92">
        <v>2003</v>
      </c>
      <c r="EQ473" s="92">
        <v>2455</v>
      </c>
      <c r="ER473" s="92">
        <v>9631</v>
      </c>
      <c r="ES473" s="92">
        <v>2345</v>
      </c>
      <c r="ET473" s="92">
        <v>7719</v>
      </c>
      <c r="EU473" s="92">
        <v>882</v>
      </c>
      <c r="EV473" s="92">
        <v>8676</v>
      </c>
      <c r="EW473" s="92">
        <v>377</v>
      </c>
      <c r="EX473" s="92">
        <v>7034</v>
      </c>
      <c r="EY473" s="92">
        <v>3800</v>
      </c>
      <c r="EZ473" s="92">
        <v>8150</v>
      </c>
      <c r="FA473" s="92">
        <v>3923</v>
      </c>
      <c r="FB473" s="92">
        <v>2727</v>
      </c>
      <c r="FC473" s="92">
        <v>2321</v>
      </c>
      <c r="FD473" s="92">
        <v>4904</v>
      </c>
      <c r="FE473" s="92">
        <v>6812</v>
      </c>
      <c r="FF473" s="92">
        <v>0</v>
      </c>
    </row>
    <row r="474" spans="1:162" ht="18.75" customHeight="1" x14ac:dyDescent="0.25">
      <c r="A474" s="1" t="s">
        <v>522</v>
      </c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22"/>
      <c r="P474" s="22"/>
      <c r="Q474" s="22"/>
      <c r="R474" s="22"/>
      <c r="S474" s="22"/>
      <c r="T474" s="22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 t="s">
        <v>54</v>
      </c>
      <c r="AY474" s="12" t="s">
        <v>54</v>
      </c>
      <c r="CX474" s="92">
        <v>138468</v>
      </c>
      <c r="CY474" s="92">
        <v>60629</v>
      </c>
      <c r="CZ474" s="92">
        <v>80736</v>
      </c>
      <c r="DA474" s="92">
        <v>81520</v>
      </c>
      <c r="DB474" s="92">
        <v>132838</v>
      </c>
      <c r="DC474" s="92">
        <v>63994</v>
      </c>
      <c r="DD474" s="92">
        <v>80999</v>
      </c>
      <c r="DE474" s="92">
        <v>91052</v>
      </c>
      <c r="DF474" s="92">
        <v>110786</v>
      </c>
      <c r="DG474" s="92">
        <v>72366</v>
      </c>
      <c r="DH474" s="92">
        <v>86661</v>
      </c>
      <c r="DI474" s="92">
        <v>146031</v>
      </c>
      <c r="DJ474" s="92">
        <v>151978</v>
      </c>
      <c r="DK474" s="92">
        <v>75824</v>
      </c>
      <c r="DL474" s="92">
        <v>120109</v>
      </c>
      <c r="DM474" s="92">
        <v>93752</v>
      </c>
      <c r="DN474" s="92">
        <v>128140</v>
      </c>
      <c r="DO474" s="92">
        <v>83452</v>
      </c>
      <c r="DP474" s="92">
        <v>124742</v>
      </c>
      <c r="DQ474" s="92">
        <v>114968</v>
      </c>
      <c r="DR474" s="92">
        <v>148048</v>
      </c>
      <c r="DS474" s="92">
        <v>85783</v>
      </c>
      <c r="DT474" s="92">
        <v>151939</v>
      </c>
      <c r="DU474" s="92">
        <v>136021</v>
      </c>
      <c r="DV474" s="92">
        <v>172491</v>
      </c>
      <c r="DW474" s="92">
        <v>133867</v>
      </c>
      <c r="DX474" s="92">
        <v>155056</v>
      </c>
      <c r="DY474" s="92">
        <v>169765</v>
      </c>
      <c r="DZ474" s="92">
        <v>189619</v>
      </c>
      <c r="EA474" s="92">
        <v>103891</v>
      </c>
      <c r="EB474" s="92">
        <v>187362</v>
      </c>
      <c r="EC474" s="92">
        <v>130975</v>
      </c>
      <c r="ED474" s="92">
        <v>180910</v>
      </c>
      <c r="EE474" s="92">
        <v>115477</v>
      </c>
      <c r="EF474" s="92">
        <v>210879</v>
      </c>
      <c r="EG474" s="92">
        <v>179009</v>
      </c>
      <c r="EH474" s="92">
        <v>166198</v>
      </c>
      <c r="EI474" s="92">
        <v>104293</v>
      </c>
      <c r="EJ474" s="92">
        <v>179101</v>
      </c>
      <c r="EK474" s="92">
        <v>155265</v>
      </c>
      <c r="EL474" s="92">
        <v>164676</v>
      </c>
      <c r="EM474" s="92">
        <v>107031</v>
      </c>
      <c r="EN474" s="92">
        <v>192257</v>
      </c>
      <c r="EO474" s="92">
        <v>166495</v>
      </c>
      <c r="EP474" s="92">
        <v>201254</v>
      </c>
      <c r="EQ474" s="92">
        <v>156104</v>
      </c>
      <c r="ER474" s="92">
        <v>225006</v>
      </c>
      <c r="ES474" s="92">
        <v>183522</v>
      </c>
      <c r="ET474" s="92">
        <v>165767</v>
      </c>
      <c r="EU474" s="92">
        <v>145860</v>
      </c>
      <c r="EV474" s="92">
        <v>190773</v>
      </c>
      <c r="EW474" s="92">
        <v>194972</v>
      </c>
      <c r="EX474" s="92">
        <v>223916</v>
      </c>
      <c r="EY474" s="92">
        <v>177077</v>
      </c>
      <c r="EZ474" s="92">
        <v>208581</v>
      </c>
      <c r="FA474" s="92">
        <v>183385</v>
      </c>
      <c r="FB474" s="92">
        <v>232187</v>
      </c>
      <c r="FC474" s="92">
        <v>199104</v>
      </c>
      <c r="FD474" s="92">
        <v>204507</v>
      </c>
      <c r="FE474" s="92">
        <v>246436</v>
      </c>
      <c r="FF474" s="92">
        <v>0</v>
      </c>
    </row>
    <row r="475" spans="1:162" ht="76.5" customHeight="1" x14ac:dyDescent="0.25">
      <c r="A475" s="1" t="s">
        <v>523</v>
      </c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22"/>
      <c r="P475" s="22"/>
      <c r="Q475" s="22"/>
      <c r="R475" s="22"/>
      <c r="S475" s="22"/>
      <c r="T475" s="22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 t="s">
        <v>54</v>
      </c>
      <c r="AY475" s="12" t="s">
        <v>54</v>
      </c>
      <c r="CX475" s="92">
        <v>14477</v>
      </c>
      <c r="CY475" s="92">
        <v>14866</v>
      </c>
      <c r="CZ475" s="92">
        <v>17309</v>
      </c>
      <c r="DA475" s="92">
        <v>18440</v>
      </c>
      <c r="DB475" s="92">
        <v>15006</v>
      </c>
      <c r="DC475" s="92">
        <v>18806</v>
      </c>
      <c r="DD475" s="92">
        <v>23928</v>
      </c>
      <c r="DE475" s="92">
        <v>13035</v>
      </c>
      <c r="DF475" s="92">
        <v>19289</v>
      </c>
      <c r="DG475" s="92">
        <v>24611</v>
      </c>
      <c r="DH475" s="92">
        <v>18993</v>
      </c>
      <c r="DI475" s="92">
        <v>37203</v>
      </c>
      <c r="DJ475" s="92">
        <v>35047</v>
      </c>
      <c r="DK475" s="92">
        <v>34287</v>
      </c>
      <c r="DL475" s="92">
        <v>41000</v>
      </c>
      <c r="DM475" s="92">
        <v>31688</v>
      </c>
      <c r="DN475" s="92">
        <v>31337</v>
      </c>
      <c r="DO475" s="92">
        <v>27049</v>
      </c>
      <c r="DP475" s="92">
        <v>24648</v>
      </c>
      <c r="DQ475" s="92">
        <v>24416</v>
      </c>
      <c r="DR475" s="92">
        <v>27294</v>
      </c>
      <c r="DS475" s="92">
        <v>27901</v>
      </c>
      <c r="DT475" s="92">
        <v>33283</v>
      </c>
      <c r="DU475" s="92">
        <v>33463</v>
      </c>
      <c r="DV475" s="92">
        <v>46363</v>
      </c>
      <c r="DW475" s="92">
        <v>31899</v>
      </c>
      <c r="DX475" s="92">
        <v>33852</v>
      </c>
      <c r="DY475" s="92">
        <v>30047</v>
      </c>
      <c r="DZ475" s="92">
        <v>33126</v>
      </c>
      <c r="EA475" s="92">
        <v>33556</v>
      </c>
      <c r="EB475" s="92">
        <v>54806</v>
      </c>
      <c r="EC475" s="92">
        <v>39133</v>
      </c>
      <c r="ED475" s="92">
        <v>27353</v>
      </c>
      <c r="EE475" s="92">
        <v>33655</v>
      </c>
      <c r="EF475" s="92">
        <v>25301</v>
      </c>
      <c r="EG475" s="92">
        <v>32817</v>
      </c>
      <c r="EH475" s="92">
        <v>17932</v>
      </c>
      <c r="EI475" s="92">
        <v>25651</v>
      </c>
      <c r="EJ475" s="92">
        <v>29835</v>
      </c>
      <c r="EK475" s="92">
        <v>25974</v>
      </c>
      <c r="EL475" s="92">
        <v>38544</v>
      </c>
      <c r="EM475" s="92">
        <v>36749</v>
      </c>
      <c r="EN475" s="92">
        <v>29653</v>
      </c>
      <c r="EO475" s="92">
        <v>30674</v>
      </c>
      <c r="EP475" s="92">
        <v>39394</v>
      </c>
      <c r="EQ475" s="92">
        <v>36258</v>
      </c>
      <c r="ER475" s="92">
        <v>34533</v>
      </c>
      <c r="ES475" s="92">
        <v>34387</v>
      </c>
      <c r="ET475" s="92">
        <v>36930</v>
      </c>
      <c r="EU475" s="92">
        <v>48725</v>
      </c>
      <c r="EV475" s="92">
        <v>47813</v>
      </c>
      <c r="EW475" s="92">
        <v>63620</v>
      </c>
      <c r="EX475" s="92">
        <v>42124</v>
      </c>
      <c r="EY475" s="92">
        <v>53138</v>
      </c>
      <c r="EZ475" s="92">
        <v>61672</v>
      </c>
      <c r="FA475" s="92">
        <v>50805</v>
      </c>
      <c r="FB475" s="92">
        <v>59407</v>
      </c>
      <c r="FC475" s="92">
        <v>63823</v>
      </c>
      <c r="FD475" s="92">
        <v>62383</v>
      </c>
      <c r="FE475" s="92">
        <v>44808</v>
      </c>
      <c r="FF475" s="92">
        <v>0</v>
      </c>
    </row>
    <row r="476" spans="1:162" ht="18.75" customHeight="1" x14ac:dyDescent="0.25">
      <c r="A476" s="1" t="s">
        <v>524</v>
      </c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22"/>
      <c r="P476" s="22"/>
      <c r="Q476" s="22"/>
      <c r="R476" s="22"/>
      <c r="S476" s="22"/>
      <c r="T476" s="22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 t="s">
        <v>54</v>
      </c>
      <c r="AY476" s="12" t="s">
        <v>54</v>
      </c>
      <c r="CX476" s="92">
        <v>11753</v>
      </c>
      <c r="CY476" s="92">
        <v>15276</v>
      </c>
      <c r="CZ476" s="92">
        <v>6487</v>
      </c>
      <c r="DA476" s="92">
        <v>13866</v>
      </c>
      <c r="DB476" s="92">
        <v>13747</v>
      </c>
      <c r="DC476" s="92">
        <v>22713</v>
      </c>
      <c r="DD476" s="92">
        <v>7972</v>
      </c>
      <c r="DE476" s="92">
        <v>14989</v>
      </c>
      <c r="DF476" s="92">
        <v>7765</v>
      </c>
      <c r="DG476" s="92">
        <v>19082</v>
      </c>
      <c r="DH476" s="92">
        <v>21911</v>
      </c>
      <c r="DI476" s="92">
        <v>15492</v>
      </c>
      <c r="DJ476" s="92">
        <v>33362</v>
      </c>
      <c r="DK476" s="92">
        <v>29047</v>
      </c>
      <c r="DL476" s="92">
        <v>12481</v>
      </c>
      <c r="DM476" s="92">
        <v>19845</v>
      </c>
      <c r="DN476" s="92">
        <v>19930</v>
      </c>
      <c r="DO476" s="92">
        <v>25129</v>
      </c>
      <c r="DP476" s="92">
        <v>10679</v>
      </c>
      <c r="DQ476" s="92">
        <v>16159</v>
      </c>
      <c r="DR476" s="92">
        <v>13824</v>
      </c>
      <c r="DS476" s="92">
        <v>20558</v>
      </c>
      <c r="DT476" s="92">
        <v>17121</v>
      </c>
      <c r="DU476" s="92">
        <v>26591</v>
      </c>
      <c r="DV476" s="92">
        <v>19255</v>
      </c>
      <c r="DW476" s="92">
        <v>21539</v>
      </c>
      <c r="DX476" s="92">
        <v>12314</v>
      </c>
      <c r="DY476" s="92">
        <v>24536</v>
      </c>
      <c r="DZ476" s="92">
        <v>18918</v>
      </c>
      <c r="EA476" s="92">
        <v>26930</v>
      </c>
      <c r="EB476" s="92">
        <v>17607</v>
      </c>
      <c r="EC476" s="92">
        <v>68107</v>
      </c>
      <c r="ED476" s="92">
        <v>27553</v>
      </c>
      <c r="EE476" s="92">
        <v>31096</v>
      </c>
      <c r="EF476" s="92">
        <v>14619</v>
      </c>
      <c r="EG476" s="92">
        <v>27421</v>
      </c>
      <c r="EH476" s="92">
        <v>21746</v>
      </c>
      <c r="EI476" s="92">
        <v>40200</v>
      </c>
      <c r="EJ476" s="92">
        <v>20588</v>
      </c>
      <c r="EK476" s="92">
        <v>37918</v>
      </c>
      <c r="EL476" s="92">
        <v>48291</v>
      </c>
      <c r="EM476" s="92">
        <v>56659</v>
      </c>
      <c r="EN476" s="92">
        <v>31809</v>
      </c>
      <c r="EO476" s="92">
        <v>63815</v>
      </c>
      <c r="EP476" s="92">
        <v>49304</v>
      </c>
      <c r="EQ476" s="92">
        <v>50732</v>
      </c>
      <c r="ER476" s="92">
        <v>48078</v>
      </c>
      <c r="ES476" s="92">
        <v>70441</v>
      </c>
      <c r="ET476" s="92">
        <v>49898</v>
      </c>
      <c r="EU476" s="92">
        <v>74339</v>
      </c>
      <c r="EV476" s="92">
        <v>34033</v>
      </c>
      <c r="EW476" s="92">
        <v>58696</v>
      </c>
      <c r="EX476" s="92">
        <v>66874</v>
      </c>
      <c r="EY476" s="92">
        <v>50515</v>
      </c>
      <c r="EZ476" s="92">
        <v>27097</v>
      </c>
      <c r="FA476" s="92">
        <v>68846</v>
      </c>
      <c r="FB476" s="92">
        <v>52727</v>
      </c>
      <c r="FC476" s="92">
        <v>68710</v>
      </c>
      <c r="FD476" s="92">
        <v>51238</v>
      </c>
      <c r="FE476" s="92">
        <v>83735</v>
      </c>
      <c r="FF476" s="92">
        <v>0</v>
      </c>
    </row>
    <row r="477" spans="1:162" ht="18.75" customHeight="1" x14ac:dyDescent="0.25">
      <c r="A477" s="1" t="s">
        <v>525</v>
      </c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22"/>
      <c r="P477" s="22"/>
      <c r="Q477" s="22"/>
      <c r="R477" s="22"/>
      <c r="S477" s="22"/>
      <c r="T477" s="22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 t="s">
        <v>54</v>
      </c>
      <c r="AY477" s="12" t="s">
        <v>54</v>
      </c>
      <c r="CX477" s="92">
        <v>8432</v>
      </c>
      <c r="CY477" s="92">
        <v>9295</v>
      </c>
      <c r="CZ477" s="92">
        <v>7632</v>
      </c>
      <c r="DA477" s="92">
        <v>12308</v>
      </c>
      <c r="DB477" s="92">
        <v>9060</v>
      </c>
      <c r="DC477" s="92">
        <v>10430</v>
      </c>
      <c r="DD477" s="92">
        <v>11426</v>
      </c>
      <c r="DE477" s="92">
        <v>15923</v>
      </c>
      <c r="DF477" s="92">
        <v>10215</v>
      </c>
      <c r="DG477" s="92">
        <v>15965</v>
      </c>
      <c r="DH477" s="92">
        <v>10609</v>
      </c>
      <c r="DI477" s="92">
        <v>18788</v>
      </c>
      <c r="DJ477" s="92">
        <v>10730</v>
      </c>
      <c r="DK477" s="92">
        <v>23674</v>
      </c>
      <c r="DL477" s="92">
        <v>14220</v>
      </c>
      <c r="DM477" s="92">
        <v>20541</v>
      </c>
      <c r="DN477" s="92">
        <v>24191</v>
      </c>
      <c r="DO477" s="92">
        <v>28015</v>
      </c>
      <c r="DP477" s="92">
        <v>21394</v>
      </c>
      <c r="DQ477" s="92">
        <v>30843</v>
      </c>
      <c r="DR477" s="92">
        <v>22481</v>
      </c>
      <c r="DS477" s="92">
        <v>30242</v>
      </c>
      <c r="DT477" s="92">
        <v>34256</v>
      </c>
      <c r="DU477" s="92">
        <v>27758</v>
      </c>
      <c r="DV477" s="92">
        <v>23174</v>
      </c>
      <c r="DW477" s="92">
        <v>28721</v>
      </c>
      <c r="DX477" s="92">
        <v>31764</v>
      </c>
      <c r="DY477" s="92">
        <v>49226</v>
      </c>
      <c r="DZ477" s="92">
        <v>28390</v>
      </c>
      <c r="EA477" s="92">
        <v>39677</v>
      </c>
      <c r="EB477" s="92">
        <v>19628</v>
      </c>
      <c r="EC477" s="92">
        <v>40155</v>
      </c>
      <c r="ED477" s="92">
        <v>36707</v>
      </c>
      <c r="EE477" s="92">
        <v>31813</v>
      </c>
      <c r="EF477" s="92">
        <v>34986</v>
      </c>
      <c r="EG477" s="92">
        <v>46524</v>
      </c>
      <c r="EH477" s="92">
        <v>32780</v>
      </c>
      <c r="EI477" s="92">
        <v>48516</v>
      </c>
      <c r="EJ477" s="92">
        <v>37711</v>
      </c>
      <c r="EK477" s="92">
        <v>58917</v>
      </c>
      <c r="EL477" s="92">
        <v>58550</v>
      </c>
      <c r="EM477" s="92">
        <v>54512</v>
      </c>
      <c r="EN477" s="92">
        <v>44402</v>
      </c>
      <c r="EO477" s="92">
        <v>51201</v>
      </c>
      <c r="EP477" s="92">
        <v>45134</v>
      </c>
      <c r="EQ477" s="92">
        <v>52716</v>
      </c>
      <c r="ER477" s="92">
        <v>45919</v>
      </c>
      <c r="ES477" s="92">
        <v>70327</v>
      </c>
      <c r="ET477" s="92">
        <v>52414</v>
      </c>
      <c r="EU477" s="92">
        <v>74965</v>
      </c>
      <c r="EV477" s="92">
        <v>67631</v>
      </c>
      <c r="EW477" s="92">
        <v>84182</v>
      </c>
      <c r="EX477" s="92">
        <v>85773</v>
      </c>
      <c r="EY477" s="92">
        <v>85901</v>
      </c>
      <c r="EZ477" s="92">
        <v>91602</v>
      </c>
      <c r="FA477" s="92">
        <v>93171</v>
      </c>
      <c r="FB477" s="92">
        <v>99639</v>
      </c>
      <c r="FC477" s="92">
        <v>102394</v>
      </c>
      <c r="FD477" s="92">
        <v>106568</v>
      </c>
      <c r="FE477" s="92">
        <v>116162</v>
      </c>
      <c r="FF477" s="92">
        <v>0</v>
      </c>
    </row>
    <row r="478" spans="1:162" ht="18.75" customHeight="1" x14ac:dyDescent="0.25">
      <c r="A478" s="1" t="s">
        <v>526</v>
      </c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22"/>
      <c r="P478" s="22"/>
      <c r="Q478" s="22"/>
      <c r="R478" s="22"/>
      <c r="S478" s="22"/>
      <c r="T478" s="22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 t="s">
        <v>54</v>
      </c>
      <c r="AY478" s="12" t="s">
        <v>54</v>
      </c>
      <c r="CX478" s="92">
        <v>43539</v>
      </c>
      <c r="CY478" s="92">
        <v>9027</v>
      </c>
      <c r="CZ478" s="92">
        <v>18344</v>
      </c>
      <c r="DA478" s="92">
        <v>15396</v>
      </c>
      <c r="DB478" s="92">
        <v>42990</v>
      </c>
      <c r="DC478" s="92">
        <v>16537</v>
      </c>
      <c r="DD478" s="92">
        <v>17059</v>
      </c>
      <c r="DE478" s="92">
        <v>25643</v>
      </c>
      <c r="DF478" s="92">
        <v>32066</v>
      </c>
      <c r="DG478" s="92">
        <v>24015</v>
      </c>
      <c r="DH478" s="92">
        <v>30081</v>
      </c>
      <c r="DI478" s="92">
        <v>27591</v>
      </c>
      <c r="DJ478" s="92">
        <v>81482</v>
      </c>
      <c r="DK478" s="92">
        <v>24377</v>
      </c>
      <c r="DL478" s="92">
        <v>30610</v>
      </c>
      <c r="DM478" s="92">
        <v>31833</v>
      </c>
      <c r="DN478" s="92">
        <v>99850</v>
      </c>
      <c r="DO478" s="92">
        <v>45654</v>
      </c>
      <c r="DP478" s="92">
        <v>57458</v>
      </c>
      <c r="DQ478" s="92">
        <v>38195</v>
      </c>
      <c r="DR478" s="92">
        <v>125678</v>
      </c>
      <c r="DS478" s="92">
        <v>44354</v>
      </c>
      <c r="DT478" s="92">
        <v>49954</v>
      </c>
      <c r="DU478" s="92">
        <v>59919</v>
      </c>
      <c r="DV478" s="92">
        <v>179291</v>
      </c>
      <c r="DW478" s="92">
        <v>37604</v>
      </c>
      <c r="DX478" s="92">
        <v>24634</v>
      </c>
      <c r="DY478" s="92">
        <v>43258</v>
      </c>
      <c r="DZ478" s="92">
        <v>78826</v>
      </c>
      <c r="EA478" s="92">
        <v>24682</v>
      </c>
      <c r="EB478" s="92">
        <v>29520</v>
      </c>
      <c r="EC478" s="92">
        <v>47952</v>
      </c>
      <c r="ED478" s="92">
        <v>76649</v>
      </c>
      <c r="EE478" s="92">
        <v>27594</v>
      </c>
      <c r="EF478" s="92">
        <v>35689</v>
      </c>
      <c r="EG478" s="92">
        <v>44134</v>
      </c>
      <c r="EH478" s="92">
        <v>81676</v>
      </c>
      <c r="EI478" s="92">
        <v>32838</v>
      </c>
      <c r="EJ478" s="92">
        <v>49740</v>
      </c>
      <c r="EK478" s="92">
        <v>38753</v>
      </c>
      <c r="EL478" s="92">
        <v>112869</v>
      </c>
      <c r="EM478" s="92">
        <v>52272</v>
      </c>
      <c r="EN478" s="92">
        <v>59574</v>
      </c>
      <c r="EO478" s="92">
        <v>62253</v>
      </c>
      <c r="EP478" s="92">
        <v>129099</v>
      </c>
      <c r="EQ478" s="92">
        <v>55337</v>
      </c>
      <c r="ER478" s="92">
        <v>82628</v>
      </c>
      <c r="ES478" s="92">
        <v>104202</v>
      </c>
      <c r="ET478" s="92">
        <v>200660</v>
      </c>
      <c r="EU478" s="92">
        <v>67358</v>
      </c>
      <c r="EV478" s="92">
        <v>89849</v>
      </c>
      <c r="EW478" s="92">
        <v>89836</v>
      </c>
      <c r="EX478" s="92">
        <v>256790</v>
      </c>
      <c r="EY478" s="92">
        <v>64782</v>
      </c>
      <c r="EZ478" s="92">
        <v>135879</v>
      </c>
      <c r="FA478" s="92">
        <v>111001</v>
      </c>
      <c r="FB478" s="92">
        <v>268955</v>
      </c>
      <c r="FC478" s="92">
        <v>85375</v>
      </c>
      <c r="FD478" s="92">
        <v>127306</v>
      </c>
      <c r="FE478" s="92">
        <v>135126</v>
      </c>
      <c r="FF478" s="92">
        <v>0</v>
      </c>
    </row>
    <row r="479" spans="1:162" ht="18.75" customHeight="1" x14ac:dyDescent="0.25">
      <c r="A479" s="1" t="s">
        <v>527</v>
      </c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22"/>
      <c r="P479" s="22"/>
      <c r="Q479" s="22"/>
      <c r="R479" s="22"/>
      <c r="S479" s="22"/>
      <c r="T479" s="22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 t="s">
        <v>54</v>
      </c>
      <c r="AY479" s="12" t="s">
        <v>54</v>
      </c>
      <c r="CX479" s="92">
        <v>4781</v>
      </c>
      <c r="CY479" s="92">
        <v>8421</v>
      </c>
      <c r="CZ479" s="92">
        <v>5549</v>
      </c>
      <c r="DA479" s="92">
        <v>8447</v>
      </c>
      <c r="DB479" s="92">
        <v>15126</v>
      </c>
      <c r="DC479" s="92">
        <v>14212</v>
      </c>
      <c r="DD479" s="92">
        <v>6990</v>
      </c>
      <c r="DE479" s="92">
        <v>14545</v>
      </c>
      <c r="DF479" s="92">
        <v>14674</v>
      </c>
      <c r="DG479" s="92">
        <v>23724</v>
      </c>
      <c r="DH479" s="92">
        <v>10224</v>
      </c>
      <c r="DI479" s="92">
        <v>20873</v>
      </c>
      <c r="DJ479" s="92">
        <v>22613</v>
      </c>
      <c r="DK479" s="92">
        <v>28824</v>
      </c>
      <c r="DL479" s="92">
        <v>13101</v>
      </c>
      <c r="DM479" s="92">
        <v>26313</v>
      </c>
      <c r="DN479" s="92">
        <v>46627</v>
      </c>
      <c r="DO479" s="92">
        <v>32794</v>
      </c>
      <c r="DP479" s="92">
        <v>15916</v>
      </c>
      <c r="DQ479" s="92">
        <v>29388</v>
      </c>
      <c r="DR479" s="92">
        <v>35410</v>
      </c>
      <c r="DS479" s="92">
        <v>30806</v>
      </c>
      <c r="DT479" s="92">
        <v>30393</v>
      </c>
      <c r="DU479" s="92">
        <v>46157</v>
      </c>
      <c r="DV479" s="92">
        <v>31164</v>
      </c>
      <c r="DW479" s="92">
        <v>57142</v>
      </c>
      <c r="DX479" s="92">
        <v>32672</v>
      </c>
      <c r="DY479" s="92">
        <v>26823</v>
      </c>
      <c r="DZ479" s="92">
        <v>26367</v>
      </c>
      <c r="EA479" s="92">
        <v>44903</v>
      </c>
      <c r="EB479" s="92">
        <v>30601</v>
      </c>
      <c r="EC479" s="92">
        <v>43755</v>
      </c>
      <c r="ED479" s="92">
        <v>41790</v>
      </c>
      <c r="EE479" s="92">
        <v>33240</v>
      </c>
      <c r="EF479" s="92">
        <v>21747</v>
      </c>
      <c r="EG479" s="92">
        <v>33338</v>
      </c>
      <c r="EH479" s="92">
        <v>38107</v>
      </c>
      <c r="EI479" s="92">
        <v>33618</v>
      </c>
      <c r="EJ479" s="92">
        <v>36150</v>
      </c>
      <c r="EK479" s="92">
        <v>34971</v>
      </c>
      <c r="EL479" s="92">
        <v>62977</v>
      </c>
      <c r="EM479" s="92">
        <v>37294</v>
      </c>
      <c r="EN479" s="92">
        <v>38285</v>
      </c>
      <c r="EO479" s="92">
        <v>43860</v>
      </c>
      <c r="EP479" s="92">
        <v>60813</v>
      </c>
      <c r="EQ479" s="92">
        <v>40926</v>
      </c>
      <c r="ER479" s="92">
        <v>41240</v>
      </c>
      <c r="ES479" s="92">
        <v>55337</v>
      </c>
      <c r="ET479" s="92">
        <v>58931</v>
      </c>
      <c r="EU479" s="92">
        <v>39433</v>
      </c>
      <c r="EV479" s="92">
        <v>37705</v>
      </c>
      <c r="EW479" s="92">
        <v>41967</v>
      </c>
      <c r="EX479" s="92">
        <v>86741</v>
      </c>
      <c r="EY479" s="92">
        <v>59958</v>
      </c>
      <c r="EZ479" s="92">
        <v>49747</v>
      </c>
      <c r="FA479" s="92">
        <v>48368</v>
      </c>
      <c r="FB479" s="92">
        <v>83345</v>
      </c>
      <c r="FC479" s="92">
        <v>57232</v>
      </c>
      <c r="FD479" s="92">
        <v>50369</v>
      </c>
      <c r="FE479" s="92">
        <v>59579</v>
      </c>
      <c r="FF479" s="92">
        <v>0</v>
      </c>
    </row>
    <row r="480" spans="1:162" ht="18.75" customHeight="1" x14ac:dyDescent="0.25">
      <c r="A480" s="1" t="s">
        <v>528</v>
      </c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22"/>
      <c r="P480" s="22"/>
      <c r="Q480" s="22"/>
      <c r="R480" s="22"/>
      <c r="S480" s="22"/>
      <c r="T480" s="22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 t="s">
        <v>54</v>
      </c>
      <c r="AY480" s="12" t="s">
        <v>54</v>
      </c>
      <c r="CX480" s="92">
        <v>2117</v>
      </c>
      <c r="CY480" s="92">
        <v>4758</v>
      </c>
      <c r="CZ480" s="92">
        <v>2995</v>
      </c>
      <c r="DA480" s="92">
        <v>597</v>
      </c>
      <c r="DB480" s="92">
        <v>3970</v>
      </c>
      <c r="DC480" s="92">
        <v>1795</v>
      </c>
      <c r="DD480" s="92">
        <v>517</v>
      </c>
      <c r="DE480" s="92">
        <v>1884</v>
      </c>
      <c r="DF480" s="92">
        <v>1869</v>
      </c>
      <c r="DG480" s="92">
        <v>2545</v>
      </c>
      <c r="DH480" s="92">
        <v>4181</v>
      </c>
      <c r="DI480" s="92">
        <v>8658</v>
      </c>
      <c r="DJ480" s="92">
        <v>9885</v>
      </c>
      <c r="DK480" s="92">
        <v>1466</v>
      </c>
      <c r="DL480" s="92">
        <v>3141</v>
      </c>
      <c r="DM480" s="92">
        <v>2806</v>
      </c>
      <c r="DN480" s="92">
        <v>3326</v>
      </c>
      <c r="DO480" s="92">
        <v>2461</v>
      </c>
      <c r="DP480" s="92">
        <v>2666</v>
      </c>
      <c r="DQ480" s="92">
        <v>4451</v>
      </c>
      <c r="DR480" s="92">
        <v>22736</v>
      </c>
      <c r="DS480" s="92">
        <v>2250</v>
      </c>
      <c r="DT480" s="92">
        <v>2526</v>
      </c>
      <c r="DU480" s="92">
        <v>3493</v>
      </c>
      <c r="DV480" s="92">
        <v>7652</v>
      </c>
      <c r="DW480" s="92">
        <v>15961</v>
      </c>
      <c r="DX480" s="92">
        <v>4320</v>
      </c>
      <c r="DY480" s="92">
        <v>5195</v>
      </c>
      <c r="DZ480" s="92">
        <v>9714</v>
      </c>
      <c r="EA480" s="92">
        <v>6929</v>
      </c>
      <c r="EB480" s="92">
        <v>9039</v>
      </c>
      <c r="EC480" s="92">
        <v>9556</v>
      </c>
      <c r="ED480" s="92">
        <v>13184</v>
      </c>
      <c r="EE480" s="92">
        <v>7015</v>
      </c>
      <c r="EF480" s="92">
        <v>12015</v>
      </c>
      <c r="EG480" s="92">
        <v>6321</v>
      </c>
      <c r="EH480" s="92">
        <v>14050</v>
      </c>
      <c r="EI480" s="92">
        <v>11862</v>
      </c>
      <c r="EJ480" s="92">
        <v>15649</v>
      </c>
      <c r="EK480" s="92">
        <v>13805</v>
      </c>
      <c r="EL480" s="92">
        <v>8190</v>
      </c>
      <c r="EM480" s="92">
        <v>31528</v>
      </c>
      <c r="EN480" s="92">
        <v>4113</v>
      </c>
      <c r="EO480" s="92">
        <v>15244</v>
      </c>
      <c r="EP480" s="92">
        <v>8731</v>
      </c>
      <c r="EQ480" s="92">
        <v>5466</v>
      </c>
      <c r="ER480" s="92">
        <v>12295</v>
      </c>
      <c r="ES480" s="92">
        <v>9822</v>
      </c>
      <c r="ET480" s="92">
        <v>10770</v>
      </c>
      <c r="EU480" s="92">
        <v>22047</v>
      </c>
      <c r="EV480" s="92">
        <v>9406</v>
      </c>
      <c r="EW480" s="92">
        <v>14166</v>
      </c>
      <c r="EX480" s="92">
        <v>6672</v>
      </c>
      <c r="EY480" s="92">
        <v>4356</v>
      </c>
      <c r="EZ480" s="92">
        <v>15198</v>
      </c>
      <c r="FA480" s="92">
        <v>48322</v>
      </c>
      <c r="FB480" s="92">
        <v>6083</v>
      </c>
      <c r="FC480" s="92">
        <v>14148</v>
      </c>
      <c r="FD480" s="92">
        <v>6187</v>
      </c>
      <c r="FE480" s="92">
        <v>6968</v>
      </c>
      <c r="FF480" s="92">
        <v>0</v>
      </c>
    </row>
    <row r="481" spans="1:162" ht="18.75" customHeight="1" x14ac:dyDescent="0.25">
      <c r="A481" s="1" t="s">
        <v>529</v>
      </c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22"/>
      <c r="P481" s="22"/>
      <c r="Q481" s="22"/>
      <c r="R481" s="22"/>
      <c r="S481" s="22"/>
      <c r="T481" s="22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 t="s">
        <v>54</v>
      </c>
      <c r="AY481" s="12" t="s">
        <v>54</v>
      </c>
      <c r="CX481" s="92">
        <v>85100</v>
      </c>
      <c r="CY481" s="92">
        <v>61643</v>
      </c>
      <c r="CZ481" s="92">
        <v>58316</v>
      </c>
      <c r="DA481" s="92">
        <v>69055</v>
      </c>
      <c r="DB481" s="92">
        <v>99899</v>
      </c>
      <c r="DC481" s="92">
        <v>84494</v>
      </c>
      <c r="DD481" s="92">
        <v>67893</v>
      </c>
      <c r="DE481" s="92">
        <v>86019</v>
      </c>
      <c r="DF481" s="92">
        <v>85878</v>
      </c>
      <c r="DG481" s="92">
        <v>109943</v>
      </c>
      <c r="DH481" s="92">
        <v>95998</v>
      </c>
      <c r="DI481" s="92">
        <v>128604</v>
      </c>
      <c r="DJ481" s="92">
        <v>193119</v>
      </c>
      <c r="DK481" s="92">
        <v>141675</v>
      </c>
      <c r="DL481" s="92">
        <v>114553</v>
      </c>
      <c r="DM481" s="92">
        <v>133027</v>
      </c>
      <c r="DN481" s="92">
        <v>225260</v>
      </c>
      <c r="DO481" s="92">
        <v>161102</v>
      </c>
      <c r="DP481" s="92">
        <v>132761</v>
      </c>
      <c r="DQ481" s="92">
        <v>143451</v>
      </c>
      <c r="DR481" s="92">
        <v>247424</v>
      </c>
      <c r="DS481" s="92">
        <v>156111</v>
      </c>
      <c r="DT481" s="92">
        <v>167533</v>
      </c>
      <c r="DU481" s="92">
        <v>197381</v>
      </c>
      <c r="DV481" s="92">
        <v>306899</v>
      </c>
      <c r="DW481" s="92">
        <v>192865</v>
      </c>
      <c r="DX481" s="92">
        <v>139556</v>
      </c>
      <c r="DY481" s="92">
        <v>179085</v>
      </c>
      <c r="DZ481" s="92">
        <v>195341</v>
      </c>
      <c r="EA481" s="92">
        <v>176678</v>
      </c>
      <c r="EB481" s="92">
        <v>161202</v>
      </c>
      <c r="EC481" s="92">
        <v>248659</v>
      </c>
      <c r="ED481" s="92">
        <v>223235</v>
      </c>
      <c r="EE481" s="92">
        <v>164414</v>
      </c>
      <c r="EF481" s="92">
        <v>144358</v>
      </c>
      <c r="EG481" s="92">
        <v>190554</v>
      </c>
      <c r="EH481" s="92">
        <v>206291</v>
      </c>
      <c r="EI481" s="92">
        <v>192685</v>
      </c>
      <c r="EJ481" s="92">
        <v>189673</v>
      </c>
      <c r="EK481" s="92">
        <v>210337</v>
      </c>
      <c r="EL481" s="92">
        <v>329421</v>
      </c>
      <c r="EM481" s="92">
        <v>269013</v>
      </c>
      <c r="EN481" s="92">
        <v>207836</v>
      </c>
      <c r="EO481" s="92">
        <v>267048</v>
      </c>
      <c r="EP481" s="92">
        <v>332474</v>
      </c>
      <c r="EQ481" s="92">
        <v>241435</v>
      </c>
      <c r="ER481" s="92">
        <v>264692</v>
      </c>
      <c r="ES481" s="92">
        <v>344516</v>
      </c>
      <c r="ET481" s="92">
        <v>409603</v>
      </c>
      <c r="EU481" s="92">
        <v>326868</v>
      </c>
      <c r="EV481" s="92">
        <v>286437</v>
      </c>
      <c r="EW481" s="92">
        <v>352467</v>
      </c>
      <c r="EX481" s="92">
        <v>544976</v>
      </c>
      <c r="EY481" s="92">
        <v>318651</v>
      </c>
      <c r="EZ481" s="92">
        <v>381195</v>
      </c>
      <c r="FA481" s="92">
        <v>420512</v>
      </c>
      <c r="FB481" s="92">
        <v>570156</v>
      </c>
      <c r="FC481" s="92">
        <v>391681</v>
      </c>
      <c r="FD481" s="92">
        <v>404051</v>
      </c>
      <c r="FE481" s="92">
        <v>446379</v>
      </c>
      <c r="FF481" s="92">
        <v>0</v>
      </c>
    </row>
    <row r="482" spans="1:162" ht="66" customHeight="1" x14ac:dyDescent="0.25">
      <c r="A482" s="1" t="s">
        <v>530</v>
      </c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22"/>
      <c r="P482" s="22"/>
      <c r="Q482" s="22"/>
      <c r="R482" s="22"/>
      <c r="S482" s="22"/>
      <c r="T482" s="22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 t="s">
        <v>54</v>
      </c>
      <c r="AY482" s="12" t="s">
        <v>54</v>
      </c>
      <c r="CX482" s="92">
        <v>22037</v>
      </c>
      <c r="CY482" s="92">
        <v>24139</v>
      </c>
      <c r="CZ482" s="92">
        <v>29986</v>
      </c>
      <c r="DA482" s="92">
        <v>30269</v>
      </c>
      <c r="DB482" s="92">
        <v>28825</v>
      </c>
      <c r="DC482" s="92">
        <v>26938</v>
      </c>
      <c r="DD482" s="92">
        <v>37127</v>
      </c>
      <c r="DE482" s="92">
        <v>25657</v>
      </c>
      <c r="DF482" s="92">
        <v>32780</v>
      </c>
      <c r="DG482" s="92">
        <v>31607</v>
      </c>
      <c r="DH482" s="92">
        <v>30792</v>
      </c>
      <c r="DI482" s="92">
        <v>40480</v>
      </c>
      <c r="DJ482" s="92">
        <v>32582</v>
      </c>
      <c r="DK482" s="92">
        <v>33070</v>
      </c>
      <c r="DL482" s="92">
        <v>38315</v>
      </c>
      <c r="DM482" s="92">
        <v>33793</v>
      </c>
      <c r="DN482" s="92">
        <v>38321</v>
      </c>
      <c r="DO482" s="92">
        <v>28610</v>
      </c>
      <c r="DP482" s="92">
        <v>26140</v>
      </c>
      <c r="DQ482" s="92">
        <v>40074</v>
      </c>
      <c r="DR482" s="92">
        <v>35526</v>
      </c>
      <c r="DS482" s="92">
        <v>36055</v>
      </c>
      <c r="DT482" s="92">
        <v>34640</v>
      </c>
      <c r="DU482" s="92">
        <v>50298</v>
      </c>
      <c r="DV482" s="92">
        <v>46422</v>
      </c>
      <c r="DW482" s="92">
        <v>42326</v>
      </c>
      <c r="DX482" s="92">
        <v>56843</v>
      </c>
      <c r="DY482" s="92">
        <v>47389</v>
      </c>
      <c r="DZ482" s="92">
        <v>37188</v>
      </c>
      <c r="EA482" s="92">
        <v>43043</v>
      </c>
      <c r="EB482" s="92">
        <v>42013</v>
      </c>
      <c r="EC482" s="92">
        <v>36255</v>
      </c>
      <c r="ED482" s="92">
        <v>33657</v>
      </c>
      <c r="EE482" s="92">
        <v>40644</v>
      </c>
      <c r="EF482" s="92">
        <v>44096</v>
      </c>
      <c r="EG482" s="92">
        <v>38066</v>
      </c>
      <c r="EH482" s="92">
        <v>44669</v>
      </c>
      <c r="EI482" s="92">
        <v>44451</v>
      </c>
      <c r="EJ482" s="92">
        <v>46507</v>
      </c>
      <c r="EK482" s="92">
        <v>43040</v>
      </c>
      <c r="EL482" s="92">
        <v>42303</v>
      </c>
      <c r="EM482" s="92">
        <v>60314</v>
      </c>
      <c r="EN482" s="92">
        <v>46951</v>
      </c>
      <c r="EO482" s="92">
        <v>50013</v>
      </c>
      <c r="EP482" s="92">
        <v>46473</v>
      </c>
      <c r="EQ482" s="92">
        <v>46770</v>
      </c>
      <c r="ER482" s="92">
        <v>52789</v>
      </c>
      <c r="ES482" s="92">
        <v>43477</v>
      </c>
      <c r="ET482" s="92">
        <v>55926</v>
      </c>
      <c r="EU482" s="92">
        <v>46634</v>
      </c>
      <c r="EV482" s="92">
        <v>54814</v>
      </c>
      <c r="EW482" s="92">
        <v>61961</v>
      </c>
      <c r="EX482" s="92">
        <v>85504</v>
      </c>
      <c r="EY482" s="92">
        <v>60891</v>
      </c>
      <c r="EZ482" s="92">
        <v>62871</v>
      </c>
      <c r="FA482" s="92">
        <v>69525</v>
      </c>
      <c r="FB482" s="92">
        <v>69219</v>
      </c>
      <c r="FC482" s="92">
        <v>68395</v>
      </c>
      <c r="FD482" s="92">
        <v>59233</v>
      </c>
      <c r="FE482" s="92">
        <v>60086</v>
      </c>
      <c r="FF482" s="92">
        <v>0</v>
      </c>
    </row>
    <row r="483" spans="1:162" ht="18.75" customHeight="1" x14ac:dyDescent="0.25">
      <c r="A483" s="1" t="s">
        <v>531</v>
      </c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22"/>
      <c r="P483" s="22"/>
      <c r="Q483" s="22"/>
      <c r="R483" s="22"/>
      <c r="S483" s="22"/>
      <c r="T483" s="22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 t="s">
        <v>54</v>
      </c>
      <c r="AY483" s="12" t="s">
        <v>54</v>
      </c>
      <c r="CX483" s="92">
        <v>62562</v>
      </c>
      <c r="CY483" s="92">
        <v>62530</v>
      </c>
      <c r="CZ483" s="92">
        <v>37953</v>
      </c>
      <c r="DA483" s="92">
        <v>83996</v>
      </c>
      <c r="DB483" s="92">
        <v>37827</v>
      </c>
      <c r="DC483" s="92">
        <v>56952</v>
      </c>
      <c r="DD483" s="92">
        <v>42899</v>
      </c>
      <c r="DE483" s="92">
        <v>78825</v>
      </c>
      <c r="DF483" s="92">
        <v>51200</v>
      </c>
      <c r="DG483" s="92">
        <v>70524</v>
      </c>
      <c r="DH483" s="92">
        <v>50890</v>
      </c>
      <c r="DI483" s="92">
        <v>84219</v>
      </c>
      <c r="DJ483" s="92">
        <v>52518</v>
      </c>
      <c r="DK483" s="92">
        <v>56729</v>
      </c>
      <c r="DL483" s="92">
        <v>43880</v>
      </c>
      <c r="DM483" s="92">
        <v>98626</v>
      </c>
      <c r="DN483" s="92">
        <v>50415</v>
      </c>
      <c r="DO483" s="92">
        <v>76187</v>
      </c>
      <c r="DP483" s="92">
        <v>46093</v>
      </c>
      <c r="DQ483" s="92">
        <v>89283</v>
      </c>
      <c r="DR483" s="92">
        <v>47979</v>
      </c>
      <c r="DS483" s="92">
        <v>70417</v>
      </c>
      <c r="DT483" s="92">
        <v>56113</v>
      </c>
      <c r="DU483" s="92">
        <v>95002</v>
      </c>
      <c r="DV483" s="92">
        <v>61941</v>
      </c>
      <c r="DW483" s="92">
        <v>79717</v>
      </c>
      <c r="DX483" s="92">
        <v>58773</v>
      </c>
      <c r="DY483" s="92">
        <v>84297</v>
      </c>
      <c r="DZ483" s="92">
        <v>52129</v>
      </c>
      <c r="EA483" s="92">
        <v>81702</v>
      </c>
      <c r="EB483" s="92">
        <v>58758</v>
      </c>
      <c r="EC483" s="92">
        <v>105859</v>
      </c>
      <c r="ED483" s="92">
        <v>58407</v>
      </c>
      <c r="EE483" s="92">
        <v>83477</v>
      </c>
      <c r="EF483" s="92">
        <v>75573</v>
      </c>
      <c r="EG483" s="92">
        <v>124782</v>
      </c>
      <c r="EH483" s="92">
        <v>68106</v>
      </c>
      <c r="EI483" s="92">
        <v>94524</v>
      </c>
      <c r="EJ483" s="92">
        <v>85415</v>
      </c>
      <c r="EK483" s="92">
        <v>129180</v>
      </c>
      <c r="EL483" s="92">
        <v>69317</v>
      </c>
      <c r="EM483" s="92">
        <v>102254</v>
      </c>
      <c r="EN483" s="92">
        <v>99434</v>
      </c>
      <c r="EO483" s="92">
        <v>162790</v>
      </c>
      <c r="EP483" s="92">
        <v>104608</v>
      </c>
      <c r="EQ483" s="92">
        <v>148311</v>
      </c>
      <c r="ER483" s="92">
        <v>127847</v>
      </c>
      <c r="ES483" s="92">
        <v>153632</v>
      </c>
      <c r="ET483" s="92">
        <v>88496</v>
      </c>
      <c r="EU483" s="92">
        <v>153979</v>
      </c>
      <c r="EV483" s="92">
        <v>121168</v>
      </c>
      <c r="EW483" s="92">
        <v>167970</v>
      </c>
      <c r="EX483" s="92">
        <v>89279</v>
      </c>
      <c r="EY483" s="92">
        <v>137255</v>
      </c>
      <c r="EZ483" s="92">
        <v>150547</v>
      </c>
      <c r="FA483" s="92">
        <v>181903</v>
      </c>
      <c r="FB483" s="92">
        <v>104124</v>
      </c>
      <c r="FC483" s="92">
        <v>177029</v>
      </c>
      <c r="FD483" s="92">
        <v>158698</v>
      </c>
      <c r="FE483" s="92">
        <v>193789</v>
      </c>
      <c r="FF483" s="92">
        <v>0</v>
      </c>
    </row>
    <row r="484" spans="1:162" ht="18.75" customHeight="1" x14ac:dyDescent="0.25">
      <c r="A484" s="1" t="s">
        <v>532</v>
      </c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22"/>
      <c r="P484" s="22"/>
      <c r="Q484" s="22"/>
      <c r="R484" s="22"/>
      <c r="S484" s="22"/>
      <c r="T484" s="22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 t="s">
        <v>54</v>
      </c>
      <c r="AY484" s="12" t="s">
        <v>54</v>
      </c>
      <c r="CX484" s="92">
        <v>19508</v>
      </c>
      <c r="CY484" s="92">
        <v>26874</v>
      </c>
      <c r="CZ484" s="92">
        <v>20877</v>
      </c>
      <c r="DA484" s="92">
        <v>22593</v>
      </c>
      <c r="DB484" s="92">
        <v>31194</v>
      </c>
      <c r="DC484" s="92">
        <v>26192</v>
      </c>
      <c r="DD484" s="92">
        <v>25084</v>
      </c>
      <c r="DE484" s="92">
        <v>37243</v>
      </c>
      <c r="DF484" s="92">
        <v>26320</v>
      </c>
      <c r="DG484" s="92">
        <v>32484</v>
      </c>
      <c r="DH484" s="92">
        <v>23969</v>
      </c>
      <c r="DI484" s="92">
        <v>33530</v>
      </c>
      <c r="DJ484" s="92">
        <v>33926</v>
      </c>
      <c r="DK484" s="92">
        <v>34727</v>
      </c>
      <c r="DL484" s="92">
        <v>24223</v>
      </c>
      <c r="DM484" s="92">
        <v>36883</v>
      </c>
      <c r="DN484" s="92">
        <v>26520</v>
      </c>
      <c r="DO484" s="92">
        <v>33183</v>
      </c>
      <c r="DP484" s="92">
        <v>29188</v>
      </c>
      <c r="DQ484" s="92">
        <v>29796</v>
      </c>
      <c r="DR484" s="92">
        <v>36867</v>
      </c>
      <c r="DS484" s="92">
        <v>48612</v>
      </c>
      <c r="DT484" s="92">
        <v>36139</v>
      </c>
      <c r="DU484" s="92">
        <v>37587</v>
      </c>
      <c r="DV484" s="92">
        <v>44124</v>
      </c>
      <c r="DW484" s="92">
        <v>30282</v>
      </c>
      <c r="DX484" s="92">
        <v>28020</v>
      </c>
      <c r="DY484" s="92">
        <v>44970</v>
      </c>
      <c r="DZ484" s="92">
        <v>28293</v>
      </c>
      <c r="EA484" s="92">
        <v>40779</v>
      </c>
      <c r="EB484" s="92">
        <v>25744</v>
      </c>
      <c r="EC484" s="92">
        <v>48999</v>
      </c>
      <c r="ED484" s="92">
        <v>49605</v>
      </c>
      <c r="EE484" s="92">
        <v>43516</v>
      </c>
      <c r="EF484" s="92">
        <v>41462</v>
      </c>
      <c r="EG484" s="92">
        <v>52572</v>
      </c>
      <c r="EH484" s="92">
        <v>60319</v>
      </c>
      <c r="EI484" s="92">
        <v>40916</v>
      </c>
      <c r="EJ484" s="92">
        <v>38306</v>
      </c>
      <c r="EK484" s="92">
        <v>64568</v>
      </c>
      <c r="EL484" s="92">
        <v>44819</v>
      </c>
      <c r="EM484" s="92">
        <v>32775</v>
      </c>
      <c r="EN484" s="92">
        <v>61526</v>
      </c>
      <c r="EO484" s="92">
        <v>71224</v>
      </c>
      <c r="EP484" s="92">
        <v>47569</v>
      </c>
      <c r="EQ484" s="92">
        <v>43178</v>
      </c>
      <c r="ER484" s="92">
        <v>40399</v>
      </c>
      <c r="ES484" s="92">
        <v>52251</v>
      </c>
      <c r="ET484" s="92">
        <v>38217</v>
      </c>
      <c r="EU484" s="92">
        <v>40738</v>
      </c>
      <c r="EV484" s="92">
        <v>67274</v>
      </c>
      <c r="EW484" s="92">
        <v>53400</v>
      </c>
      <c r="EX484" s="92">
        <v>55935</v>
      </c>
      <c r="EY484" s="92">
        <v>44431</v>
      </c>
      <c r="EZ484" s="92">
        <v>81026</v>
      </c>
      <c r="FA484" s="92">
        <v>77678</v>
      </c>
      <c r="FB484" s="92">
        <v>49527</v>
      </c>
      <c r="FC484" s="92">
        <v>43068</v>
      </c>
      <c r="FD484" s="92">
        <v>43480</v>
      </c>
      <c r="FE484" s="92">
        <v>66899</v>
      </c>
      <c r="FF484" s="92">
        <v>0</v>
      </c>
    </row>
    <row r="485" spans="1:162" ht="18.75" customHeight="1" x14ac:dyDescent="0.25">
      <c r="A485" s="1" t="s">
        <v>533</v>
      </c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22"/>
      <c r="P485" s="22"/>
      <c r="Q485" s="22"/>
      <c r="R485" s="22"/>
      <c r="S485" s="22"/>
      <c r="T485" s="22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 t="s">
        <v>54</v>
      </c>
      <c r="AY485" s="12" t="s">
        <v>54</v>
      </c>
      <c r="CX485" s="92">
        <v>73439</v>
      </c>
      <c r="CY485" s="92">
        <v>22652</v>
      </c>
      <c r="CZ485" s="92">
        <v>40915</v>
      </c>
      <c r="DA485" s="92">
        <v>25933</v>
      </c>
      <c r="DB485" s="92">
        <v>74437</v>
      </c>
      <c r="DC485" s="92">
        <v>22895</v>
      </c>
      <c r="DD485" s="92">
        <v>55009</v>
      </c>
      <c r="DE485" s="92">
        <v>25994</v>
      </c>
      <c r="DF485" s="92">
        <v>76305</v>
      </c>
      <c r="DG485" s="92">
        <v>24970</v>
      </c>
      <c r="DH485" s="92">
        <v>50223</v>
      </c>
      <c r="DI485" s="92">
        <v>36022</v>
      </c>
      <c r="DJ485" s="92">
        <v>91199</v>
      </c>
      <c r="DK485" s="92">
        <v>24790</v>
      </c>
      <c r="DL485" s="92">
        <v>55497</v>
      </c>
      <c r="DM485" s="92">
        <v>29862</v>
      </c>
      <c r="DN485" s="92">
        <v>100694</v>
      </c>
      <c r="DO485" s="92">
        <v>30081</v>
      </c>
      <c r="DP485" s="92">
        <v>70091</v>
      </c>
      <c r="DQ485" s="92">
        <v>45327</v>
      </c>
      <c r="DR485" s="92">
        <v>104336</v>
      </c>
      <c r="DS485" s="92">
        <v>36504</v>
      </c>
      <c r="DT485" s="92">
        <v>76518</v>
      </c>
      <c r="DU485" s="92">
        <v>50206</v>
      </c>
      <c r="DV485" s="92">
        <v>83453</v>
      </c>
      <c r="DW485" s="92">
        <v>38671</v>
      </c>
      <c r="DX485" s="92">
        <v>78716</v>
      </c>
      <c r="DY485" s="92">
        <v>46480</v>
      </c>
      <c r="DZ485" s="92">
        <v>118813</v>
      </c>
      <c r="EA485" s="92">
        <v>40126</v>
      </c>
      <c r="EB485" s="92">
        <v>101723</v>
      </c>
      <c r="EC485" s="92">
        <v>51967</v>
      </c>
      <c r="ED485" s="92">
        <v>78423</v>
      </c>
      <c r="EE485" s="92">
        <v>34812</v>
      </c>
      <c r="EF485" s="92">
        <v>87713</v>
      </c>
      <c r="EG485" s="92">
        <v>56117</v>
      </c>
      <c r="EH485" s="92">
        <v>90902</v>
      </c>
      <c r="EI485" s="92">
        <v>35137</v>
      </c>
      <c r="EJ485" s="92">
        <v>80436</v>
      </c>
      <c r="EK485" s="92">
        <v>65891</v>
      </c>
      <c r="EL485" s="92">
        <v>106697</v>
      </c>
      <c r="EM485" s="92">
        <v>53729</v>
      </c>
      <c r="EN485" s="92">
        <v>138836</v>
      </c>
      <c r="EO485" s="92">
        <v>91246</v>
      </c>
      <c r="EP485" s="92">
        <v>105654</v>
      </c>
      <c r="EQ485" s="92">
        <v>47644</v>
      </c>
      <c r="ER485" s="92">
        <v>106203</v>
      </c>
      <c r="ES485" s="92">
        <v>98065</v>
      </c>
      <c r="ET485" s="92">
        <v>121838</v>
      </c>
      <c r="EU485" s="92">
        <v>55498</v>
      </c>
      <c r="EV485" s="92">
        <v>125946</v>
      </c>
      <c r="EW485" s="92">
        <v>53696</v>
      </c>
      <c r="EX485" s="92">
        <v>126152</v>
      </c>
      <c r="EY485" s="92">
        <v>60531</v>
      </c>
      <c r="EZ485" s="92">
        <v>108942</v>
      </c>
      <c r="FA485" s="92">
        <v>64729</v>
      </c>
      <c r="FB485" s="92">
        <v>117886</v>
      </c>
      <c r="FC485" s="92">
        <v>53445</v>
      </c>
      <c r="FD485" s="92">
        <v>118410</v>
      </c>
      <c r="FE485" s="92">
        <v>66180</v>
      </c>
      <c r="FF485" s="92">
        <v>0</v>
      </c>
    </row>
    <row r="486" spans="1:162" ht="18.75" customHeight="1" x14ac:dyDescent="0.25">
      <c r="A486" s="1" t="s">
        <v>534</v>
      </c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22"/>
      <c r="P486" s="22"/>
      <c r="Q486" s="22"/>
      <c r="R486" s="22"/>
      <c r="S486" s="22"/>
      <c r="T486" s="22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 t="s">
        <v>54</v>
      </c>
      <c r="AY486" s="12" t="s">
        <v>54</v>
      </c>
      <c r="CX486" s="92">
        <v>6133</v>
      </c>
      <c r="CY486" s="92">
        <v>27111</v>
      </c>
      <c r="CZ486" s="92">
        <v>16940</v>
      </c>
      <c r="DA486" s="92">
        <v>23299</v>
      </c>
      <c r="DB486" s="92">
        <v>18431</v>
      </c>
      <c r="DC486" s="92">
        <v>8523</v>
      </c>
      <c r="DD486" s="92">
        <v>11868</v>
      </c>
      <c r="DE486" s="92">
        <v>5030</v>
      </c>
      <c r="DF486" s="92">
        <v>10877</v>
      </c>
      <c r="DG486" s="92">
        <v>34216</v>
      </c>
      <c r="DH486" s="92">
        <v>36179</v>
      </c>
      <c r="DI486" s="92">
        <v>67642</v>
      </c>
      <c r="DJ486" s="92">
        <v>21164</v>
      </c>
      <c r="DK486" s="92">
        <v>17788</v>
      </c>
      <c r="DL486" s="92">
        <v>4653</v>
      </c>
      <c r="DM486" s="92">
        <v>35166</v>
      </c>
      <c r="DN486" s="92">
        <v>6834</v>
      </c>
      <c r="DO486" s="92">
        <v>14652</v>
      </c>
      <c r="DP486" s="92">
        <v>12707</v>
      </c>
      <c r="DQ486" s="92">
        <v>15260</v>
      </c>
      <c r="DR486" s="92">
        <v>8931</v>
      </c>
      <c r="DS486" s="92">
        <v>6166</v>
      </c>
      <c r="DT486" s="92">
        <v>7210</v>
      </c>
      <c r="DU486" s="92">
        <v>24294</v>
      </c>
      <c r="DV486" s="92">
        <v>23932</v>
      </c>
      <c r="DW486" s="92">
        <v>22951</v>
      </c>
      <c r="DX486" s="92">
        <v>10653</v>
      </c>
      <c r="DY486" s="92">
        <v>11271</v>
      </c>
      <c r="DZ486" s="92">
        <v>19152</v>
      </c>
      <c r="EA486" s="92">
        <v>10107</v>
      </c>
      <c r="EB486" s="92">
        <v>6660</v>
      </c>
      <c r="EC486" s="92">
        <v>9934</v>
      </c>
      <c r="ED486" s="92">
        <v>27588</v>
      </c>
      <c r="EE486" s="92">
        <v>18970</v>
      </c>
      <c r="EF486" s="92">
        <v>11928</v>
      </c>
      <c r="EG486" s="92">
        <v>16531</v>
      </c>
      <c r="EH486" s="92">
        <v>6940</v>
      </c>
      <c r="EI486" s="92">
        <v>10359</v>
      </c>
      <c r="EJ486" s="92">
        <v>12561</v>
      </c>
      <c r="EK486" s="92">
        <v>36622</v>
      </c>
      <c r="EL486" s="92">
        <v>6154</v>
      </c>
      <c r="EM486" s="92">
        <v>30774</v>
      </c>
      <c r="EN486" s="92">
        <v>23376</v>
      </c>
      <c r="EO486" s="92">
        <v>29750</v>
      </c>
      <c r="EP486" s="92">
        <v>15805</v>
      </c>
      <c r="EQ486" s="92">
        <v>21095</v>
      </c>
      <c r="ER486" s="92">
        <v>26265</v>
      </c>
      <c r="ES486" s="92">
        <v>36493</v>
      </c>
      <c r="ET486" s="92">
        <v>21702</v>
      </c>
      <c r="EU486" s="92">
        <v>21633</v>
      </c>
      <c r="EV486" s="92">
        <v>20016</v>
      </c>
      <c r="EW486" s="92">
        <v>10744</v>
      </c>
      <c r="EX486" s="92">
        <v>4563</v>
      </c>
      <c r="EY486" s="92">
        <v>12166</v>
      </c>
      <c r="EZ486" s="92">
        <v>7013</v>
      </c>
      <c r="FA486" s="92">
        <v>9147</v>
      </c>
      <c r="FB486" s="92">
        <v>8867</v>
      </c>
      <c r="FC486" s="92">
        <v>19160</v>
      </c>
      <c r="FD486" s="92">
        <v>149</v>
      </c>
      <c r="FE486" s="92">
        <v>8936</v>
      </c>
      <c r="FF486" s="92">
        <v>0</v>
      </c>
    </row>
    <row r="487" spans="1:162" ht="18.75" customHeight="1" x14ac:dyDescent="0.25">
      <c r="A487" s="1" t="s">
        <v>535</v>
      </c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22"/>
      <c r="P487" s="22"/>
      <c r="Q487" s="22"/>
      <c r="R487" s="22"/>
      <c r="S487" s="22"/>
      <c r="T487" s="22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 t="s">
        <v>54</v>
      </c>
      <c r="AY487" s="12" t="s">
        <v>54</v>
      </c>
      <c r="CX487" s="92">
        <v>3158</v>
      </c>
      <c r="CY487" s="92">
        <v>3568</v>
      </c>
      <c r="CZ487" s="92">
        <v>5310</v>
      </c>
      <c r="DA487" s="92">
        <v>8755</v>
      </c>
      <c r="DB487" s="92">
        <v>2186</v>
      </c>
      <c r="DC487" s="92">
        <v>3134</v>
      </c>
      <c r="DD487" s="92">
        <v>880</v>
      </c>
      <c r="DE487" s="92">
        <v>4917</v>
      </c>
      <c r="DF487" s="92">
        <v>357</v>
      </c>
      <c r="DG487" s="92">
        <v>2383</v>
      </c>
      <c r="DH487" s="92">
        <v>4233</v>
      </c>
      <c r="DI487" s="92">
        <v>3758</v>
      </c>
      <c r="DJ487" s="92">
        <v>2275</v>
      </c>
      <c r="DK487" s="92">
        <v>2212</v>
      </c>
      <c r="DL487" s="92">
        <v>6490</v>
      </c>
      <c r="DM487" s="92">
        <v>6536</v>
      </c>
      <c r="DN487" s="92">
        <v>2400</v>
      </c>
      <c r="DO487" s="92">
        <v>2806</v>
      </c>
      <c r="DP487" s="92">
        <v>4131</v>
      </c>
      <c r="DQ487" s="92">
        <v>7669</v>
      </c>
      <c r="DR487" s="92">
        <v>4726</v>
      </c>
      <c r="DS487" s="92">
        <v>3771</v>
      </c>
      <c r="DT487" s="92">
        <v>2293</v>
      </c>
      <c r="DU487" s="92">
        <v>10200</v>
      </c>
      <c r="DV487" s="92">
        <v>8108</v>
      </c>
      <c r="DW487" s="92">
        <v>6813</v>
      </c>
      <c r="DX487" s="92">
        <v>7551</v>
      </c>
      <c r="DY487" s="92">
        <v>4823</v>
      </c>
      <c r="DZ487" s="92">
        <v>4183</v>
      </c>
      <c r="EA487" s="92">
        <v>8103</v>
      </c>
      <c r="EB487" s="92">
        <v>4514</v>
      </c>
      <c r="EC487" s="92">
        <v>5243</v>
      </c>
      <c r="ED487" s="92">
        <v>4633</v>
      </c>
      <c r="EE487" s="92">
        <v>2308</v>
      </c>
      <c r="EF487" s="92">
        <v>3256</v>
      </c>
      <c r="EG487" s="92">
        <v>3859</v>
      </c>
      <c r="EH487" s="92">
        <v>4636</v>
      </c>
      <c r="EI487" s="92">
        <v>3314</v>
      </c>
      <c r="EJ487" s="92">
        <v>3247</v>
      </c>
      <c r="EK487" s="92">
        <v>6339</v>
      </c>
      <c r="EL487" s="92">
        <v>8160</v>
      </c>
      <c r="EM487" s="92">
        <v>7049</v>
      </c>
      <c r="EN487" s="92">
        <v>2470</v>
      </c>
      <c r="EO487" s="92">
        <v>6286</v>
      </c>
      <c r="EP487" s="92">
        <v>6335</v>
      </c>
      <c r="EQ487" s="92">
        <v>7846</v>
      </c>
      <c r="ER487" s="92">
        <v>4816</v>
      </c>
      <c r="ES487" s="92">
        <v>7370</v>
      </c>
      <c r="ET487" s="92">
        <v>2281</v>
      </c>
      <c r="EU487" s="92">
        <v>21754</v>
      </c>
      <c r="EV487" s="92">
        <v>3260</v>
      </c>
      <c r="EW487" s="92">
        <v>3118</v>
      </c>
      <c r="EX487" s="92">
        <v>3896</v>
      </c>
      <c r="EY487" s="92">
        <v>11038</v>
      </c>
      <c r="EZ487" s="92">
        <v>9167</v>
      </c>
      <c r="FA487" s="92">
        <v>7019</v>
      </c>
      <c r="FB487" s="92">
        <v>5324</v>
      </c>
      <c r="FC487" s="92">
        <v>1880</v>
      </c>
      <c r="FD487" s="92">
        <v>19803</v>
      </c>
      <c r="FE487" s="92">
        <v>15227</v>
      </c>
      <c r="FF487" s="92">
        <v>0</v>
      </c>
    </row>
    <row r="488" spans="1:162" ht="18.75" customHeight="1" x14ac:dyDescent="0.25">
      <c r="A488" s="1" t="s">
        <v>536</v>
      </c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22"/>
      <c r="P488" s="22"/>
      <c r="Q488" s="22"/>
      <c r="R488" s="22"/>
      <c r="S488" s="22"/>
      <c r="T488" s="22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 t="s">
        <v>54</v>
      </c>
      <c r="AY488" s="12" t="s">
        <v>54</v>
      </c>
      <c r="CX488" s="92">
        <v>186838</v>
      </c>
      <c r="CY488" s="92">
        <v>166873</v>
      </c>
      <c r="CZ488" s="92">
        <v>151981</v>
      </c>
      <c r="DA488" s="92">
        <v>194845</v>
      </c>
      <c r="DB488" s="92">
        <v>192900</v>
      </c>
      <c r="DC488" s="92">
        <v>144633</v>
      </c>
      <c r="DD488" s="92">
        <v>172866</v>
      </c>
      <c r="DE488" s="92">
        <v>177666</v>
      </c>
      <c r="DF488" s="92">
        <v>197840</v>
      </c>
      <c r="DG488" s="92">
        <v>196183</v>
      </c>
      <c r="DH488" s="92">
        <v>196285</v>
      </c>
      <c r="DI488" s="92">
        <v>265652</v>
      </c>
      <c r="DJ488" s="92">
        <v>233665</v>
      </c>
      <c r="DK488" s="92">
        <v>169315</v>
      </c>
      <c r="DL488" s="92">
        <v>173058</v>
      </c>
      <c r="DM488" s="92">
        <v>240866</v>
      </c>
      <c r="DN488" s="92">
        <v>225184</v>
      </c>
      <c r="DO488" s="92">
        <v>185518</v>
      </c>
      <c r="DP488" s="92">
        <v>188350</v>
      </c>
      <c r="DQ488" s="92">
        <v>227408</v>
      </c>
      <c r="DR488" s="92">
        <v>238364</v>
      </c>
      <c r="DS488" s="92">
        <v>201524</v>
      </c>
      <c r="DT488" s="92">
        <v>212913</v>
      </c>
      <c r="DU488" s="92">
        <v>267587</v>
      </c>
      <c r="DV488" s="92">
        <v>267981</v>
      </c>
      <c r="DW488" s="92">
        <v>220760</v>
      </c>
      <c r="DX488" s="92">
        <v>240555</v>
      </c>
      <c r="DY488" s="92">
        <v>239230</v>
      </c>
      <c r="DZ488" s="92">
        <v>259759</v>
      </c>
      <c r="EA488" s="92">
        <v>223860</v>
      </c>
      <c r="EB488" s="92">
        <v>239411</v>
      </c>
      <c r="EC488" s="92">
        <v>258256</v>
      </c>
      <c r="ED488" s="92">
        <v>252314</v>
      </c>
      <c r="EE488" s="92">
        <v>223728</v>
      </c>
      <c r="EF488" s="92">
        <v>264028</v>
      </c>
      <c r="EG488" s="92">
        <v>291927</v>
      </c>
      <c r="EH488" s="92">
        <v>275572</v>
      </c>
      <c r="EI488" s="92">
        <v>228701</v>
      </c>
      <c r="EJ488" s="92">
        <v>266472</v>
      </c>
      <c r="EK488" s="92">
        <v>345640</v>
      </c>
      <c r="EL488" s="92">
        <v>277451</v>
      </c>
      <c r="EM488" s="92">
        <v>286895</v>
      </c>
      <c r="EN488" s="92">
        <v>372593</v>
      </c>
      <c r="EO488" s="92">
        <v>411309</v>
      </c>
      <c r="EP488" s="92">
        <v>326444</v>
      </c>
      <c r="EQ488" s="92">
        <v>314845</v>
      </c>
      <c r="ER488" s="92">
        <v>358319</v>
      </c>
      <c r="ES488" s="92">
        <v>391288</v>
      </c>
      <c r="ET488" s="92">
        <v>328460</v>
      </c>
      <c r="EU488" s="92">
        <v>340236</v>
      </c>
      <c r="EV488" s="92">
        <v>392476</v>
      </c>
      <c r="EW488" s="92">
        <v>350888</v>
      </c>
      <c r="EX488" s="92">
        <v>365329</v>
      </c>
      <c r="EY488" s="92">
        <v>326312</v>
      </c>
      <c r="EZ488" s="92">
        <v>419565</v>
      </c>
      <c r="FA488" s="92">
        <v>410002</v>
      </c>
      <c r="FB488" s="92">
        <v>354947</v>
      </c>
      <c r="FC488" s="92">
        <v>362976</v>
      </c>
      <c r="FD488" s="92">
        <v>399774</v>
      </c>
      <c r="FE488" s="92">
        <v>411116</v>
      </c>
      <c r="FF488" s="92">
        <v>0</v>
      </c>
    </row>
    <row r="489" spans="1:162" ht="70.5" customHeight="1" x14ac:dyDescent="0.25">
      <c r="A489" s="1" t="s">
        <v>537</v>
      </c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22"/>
      <c r="P489" s="22"/>
      <c r="Q489" s="22"/>
      <c r="R489" s="22"/>
      <c r="S489" s="22"/>
      <c r="T489" s="22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 t="s">
        <v>54</v>
      </c>
      <c r="AY489" s="12" t="s">
        <v>54</v>
      </c>
      <c r="CX489" s="92">
        <v>14577</v>
      </c>
      <c r="CY489" s="92">
        <v>15323</v>
      </c>
      <c r="CZ489" s="92">
        <v>23714</v>
      </c>
      <c r="DA489" s="92">
        <v>23274</v>
      </c>
      <c r="DB489" s="92">
        <v>15228</v>
      </c>
      <c r="DC489" s="92">
        <v>14263</v>
      </c>
      <c r="DD489" s="92">
        <v>13663</v>
      </c>
      <c r="DE489" s="92">
        <v>20821</v>
      </c>
      <c r="DF489" s="92">
        <v>21860</v>
      </c>
      <c r="DG489" s="92">
        <v>16939</v>
      </c>
      <c r="DH489" s="92">
        <v>18209</v>
      </c>
      <c r="DI489" s="92">
        <v>21691</v>
      </c>
      <c r="DJ489" s="92">
        <v>21726</v>
      </c>
      <c r="DK489" s="92">
        <v>23217</v>
      </c>
      <c r="DL489" s="92">
        <v>21026</v>
      </c>
      <c r="DM489" s="92">
        <v>35817</v>
      </c>
      <c r="DN489" s="92">
        <v>20731</v>
      </c>
      <c r="DO489" s="92">
        <v>25453</v>
      </c>
      <c r="DP489" s="92">
        <v>31562</v>
      </c>
      <c r="DQ489" s="92">
        <v>29486</v>
      </c>
      <c r="DR489" s="92">
        <v>25427</v>
      </c>
      <c r="DS489" s="92">
        <v>25572</v>
      </c>
      <c r="DT489" s="92">
        <v>27089</v>
      </c>
      <c r="DU489" s="92">
        <v>34698</v>
      </c>
      <c r="DV489" s="92">
        <v>31412</v>
      </c>
      <c r="DW489" s="92">
        <v>25163</v>
      </c>
      <c r="DX489" s="92">
        <v>26974</v>
      </c>
      <c r="DY489" s="92">
        <v>36818</v>
      </c>
      <c r="DZ489" s="92">
        <v>33354</v>
      </c>
      <c r="EA489" s="92">
        <v>28546</v>
      </c>
      <c r="EB489" s="92">
        <v>37985</v>
      </c>
      <c r="EC489" s="92">
        <v>36983</v>
      </c>
      <c r="ED489" s="92">
        <v>24462</v>
      </c>
      <c r="EE489" s="92">
        <v>41733</v>
      </c>
      <c r="EF489" s="92">
        <v>31726</v>
      </c>
      <c r="EG489" s="92">
        <v>38136</v>
      </c>
      <c r="EH489" s="92">
        <v>19803</v>
      </c>
      <c r="EI489" s="92">
        <v>37994</v>
      </c>
      <c r="EJ489" s="92">
        <v>30288</v>
      </c>
      <c r="EK489" s="92">
        <v>45112</v>
      </c>
      <c r="EL489" s="92">
        <v>22092</v>
      </c>
      <c r="EM489" s="92">
        <v>31750</v>
      </c>
      <c r="EN489" s="92">
        <v>24876</v>
      </c>
      <c r="EO489" s="92">
        <v>32144</v>
      </c>
      <c r="EP489" s="92">
        <v>25807</v>
      </c>
      <c r="EQ489" s="92">
        <v>30165</v>
      </c>
      <c r="ER489" s="92">
        <v>28591</v>
      </c>
      <c r="ES489" s="92">
        <v>31419</v>
      </c>
      <c r="ET489" s="92">
        <v>30631</v>
      </c>
      <c r="EU489" s="92">
        <v>35017</v>
      </c>
      <c r="EV489" s="92">
        <v>39968</v>
      </c>
      <c r="EW489" s="92">
        <v>41181</v>
      </c>
      <c r="EX489" s="92">
        <v>32658</v>
      </c>
      <c r="EY489" s="92">
        <v>45651</v>
      </c>
      <c r="EZ489" s="92">
        <v>46363</v>
      </c>
      <c r="FA489" s="92">
        <v>43546</v>
      </c>
      <c r="FB489" s="92">
        <v>28489</v>
      </c>
      <c r="FC489" s="92">
        <v>45737</v>
      </c>
      <c r="FD489" s="92">
        <v>54465</v>
      </c>
      <c r="FE489" s="92">
        <v>47119</v>
      </c>
      <c r="FF489" s="92">
        <v>0</v>
      </c>
    </row>
    <row r="490" spans="1:162" ht="18.75" customHeight="1" x14ac:dyDescent="0.25">
      <c r="A490" s="1" t="s">
        <v>538</v>
      </c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22"/>
      <c r="P490" s="22"/>
      <c r="Q490" s="22"/>
      <c r="R490" s="22"/>
      <c r="S490" s="22"/>
      <c r="T490" s="22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 t="s">
        <v>54</v>
      </c>
      <c r="AY490" s="12" t="s">
        <v>54</v>
      </c>
      <c r="CX490" s="92">
        <v>69520</v>
      </c>
      <c r="CY490" s="92">
        <v>55007</v>
      </c>
      <c r="CZ490" s="92">
        <v>50965</v>
      </c>
      <c r="DA490" s="92">
        <v>43764</v>
      </c>
      <c r="DB490" s="92">
        <v>70968</v>
      </c>
      <c r="DC490" s="92">
        <v>38024</v>
      </c>
      <c r="DD490" s="92">
        <v>52717</v>
      </c>
      <c r="DE490" s="92">
        <v>41815</v>
      </c>
      <c r="DF490" s="92">
        <v>61367</v>
      </c>
      <c r="DG490" s="92">
        <v>48394</v>
      </c>
      <c r="DH490" s="92">
        <v>48791</v>
      </c>
      <c r="DI490" s="92">
        <v>52804</v>
      </c>
      <c r="DJ490" s="92">
        <v>57485</v>
      </c>
      <c r="DK490" s="92">
        <v>57970</v>
      </c>
      <c r="DL490" s="92">
        <v>49416</v>
      </c>
      <c r="DM490" s="92">
        <v>95122</v>
      </c>
      <c r="DN490" s="92">
        <v>112185</v>
      </c>
      <c r="DO490" s="92">
        <v>90558</v>
      </c>
      <c r="DP490" s="92">
        <v>65945</v>
      </c>
      <c r="DQ490" s="92">
        <v>77774</v>
      </c>
      <c r="DR490" s="92">
        <v>84076</v>
      </c>
      <c r="DS490" s="92">
        <v>59126</v>
      </c>
      <c r="DT490" s="92">
        <v>73841</v>
      </c>
      <c r="DU490" s="92">
        <v>68513</v>
      </c>
      <c r="DV490" s="92">
        <v>86304</v>
      </c>
      <c r="DW490" s="92">
        <v>59860</v>
      </c>
      <c r="DX490" s="92">
        <v>70601</v>
      </c>
      <c r="DY490" s="92">
        <v>83616</v>
      </c>
      <c r="DZ490" s="92">
        <v>83183</v>
      </c>
      <c r="EA490" s="92">
        <v>83179</v>
      </c>
      <c r="EB490" s="92">
        <v>99551</v>
      </c>
      <c r="EC490" s="92">
        <v>86947</v>
      </c>
      <c r="ED490" s="92">
        <v>111102</v>
      </c>
      <c r="EE490" s="92">
        <v>108807</v>
      </c>
      <c r="EF490" s="92">
        <v>94692</v>
      </c>
      <c r="EG490" s="92">
        <v>109570</v>
      </c>
      <c r="EH490" s="92">
        <v>131349</v>
      </c>
      <c r="EI490" s="92">
        <v>109922</v>
      </c>
      <c r="EJ490" s="92">
        <v>113773</v>
      </c>
      <c r="EK490" s="92">
        <v>115939</v>
      </c>
      <c r="EL490" s="92">
        <v>139742</v>
      </c>
      <c r="EM490" s="92">
        <v>122942</v>
      </c>
      <c r="EN490" s="92">
        <v>116229</v>
      </c>
      <c r="EO490" s="92">
        <v>177503</v>
      </c>
      <c r="EP490" s="92">
        <v>168976</v>
      </c>
      <c r="EQ490" s="92">
        <v>131510</v>
      </c>
      <c r="ER490" s="92">
        <v>182246</v>
      </c>
      <c r="ES490" s="92">
        <v>173406</v>
      </c>
      <c r="ET490" s="92">
        <v>154602</v>
      </c>
      <c r="EU490" s="92">
        <v>172021</v>
      </c>
      <c r="EV490" s="92">
        <v>184078</v>
      </c>
      <c r="EW490" s="92">
        <v>178023</v>
      </c>
      <c r="EX490" s="92">
        <v>206368</v>
      </c>
      <c r="EY490" s="92">
        <v>207408</v>
      </c>
      <c r="EZ490" s="92">
        <v>212551</v>
      </c>
      <c r="FA490" s="92">
        <v>220667</v>
      </c>
      <c r="FB490" s="92">
        <v>247307</v>
      </c>
      <c r="FC490" s="92">
        <v>184152</v>
      </c>
      <c r="FD490" s="92">
        <v>208995</v>
      </c>
      <c r="FE490" s="92">
        <v>232869</v>
      </c>
      <c r="FF490" s="92">
        <v>0</v>
      </c>
    </row>
    <row r="491" spans="1:162" ht="18.75" customHeight="1" x14ac:dyDescent="0.25">
      <c r="A491" s="1" t="s">
        <v>539</v>
      </c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22"/>
      <c r="P491" s="22"/>
      <c r="Q491" s="22"/>
      <c r="R491" s="22"/>
      <c r="S491" s="22"/>
      <c r="T491" s="22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 t="s">
        <v>54</v>
      </c>
      <c r="AY491" s="12" t="s">
        <v>54</v>
      </c>
      <c r="CX491" s="92">
        <v>33509</v>
      </c>
      <c r="CY491" s="92">
        <v>30062</v>
      </c>
      <c r="CZ491" s="92">
        <v>32983</v>
      </c>
      <c r="DA491" s="92">
        <v>31954</v>
      </c>
      <c r="DB491" s="92">
        <v>29591</v>
      </c>
      <c r="DC491" s="92">
        <v>63621</v>
      </c>
      <c r="DD491" s="92">
        <v>25755</v>
      </c>
      <c r="DE491" s="92">
        <v>35508</v>
      </c>
      <c r="DF491" s="92">
        <v>40979</v>
      </c>
      <c r="DG491" s="92">
        <v>41598</v>
      </c>
      <c r="DH491" s="92">
        <v>41285</v>
      </c>
      <c r="DI491" s="92">
        <v>76444</v>
      </c>
      <c r="DJ491" s="92">
        <v>55970</v>
      </c>
      <c r="DK491" s="92">
        <v>33828</v>
      </c>
      <c r="DL491" s="92">
        <v>36936</v>
      </c>
      <c r="DM491" s="92">
        <v>60871</v>
      </c>
      <c r="DN491" s="92">
        <v>47190</v>
      </c>
      <c r="DO491" s="92">
        <v>53155</v>
      </c>
      <c r="DP491" s="92">
        <v>46274</v>
      </c>
      <c r="DQ491" s="92">
        <v>70257</v>
      </c>
      <c r="DR491" s="92">
        <v>43739</v>
      </c>
      <c r="DS491" s="92">
        <v>43901</v>
      </c>
      <c r="DT491" s="92">
        <v>51911</v>
      </c>
      <c r="DU491" s="92">
        <v>67488</v>
      </c>
      <c r="DV491" s="92">
        <v>35841</v>
      </c>
      <c r="DW491" s="92">
        <v>41331</v>
      </c>
      <c r="DX491" s="92">
        <v>42926</v>
      </c>
      <c r="DY491" s="92">
        <v>52472</v>
      </c>
      <c r="DZ491" s="92">
        <v>54401</v>
      </c>
      <c r="EA491" s="92">
        <v>46188</v>
      </c>
      <c r="EB491" s="92">
        <v>48364</v>
      </c>
      <c r="EC491" s="92">
        <v>70938</v>
      </c>
      <c r="ED491" s="92">
        <v>51526</v>
      </c>
      <c r="EE491" s="92">
        <v>68499</v>
      </c>
      <c r="EF491" s="92">
        <v>58392</v>
      </c>
      <c r="EG491" s="92">
        <v>76894</v>
      </c>
      <c r="EH491" s="92">
        <v>64609</v>
      </c>
      <c r="EI491" s="92">
        <v>78861</v>
      </c>
      <c r="EJ491" s="92">
        <v>67274</v>
      </c>
      <c r="EK491" s="92">
        <v>90253</v>
      </c>
      <c r="EL491" s="92">
        <v>72867</v>
      </c>
      <c r="EM491" s="92">
        <v>61957</v>
      </c>
      <c r="EN491" s="92">
        <v>94982</v>
      </c>
      <c r="EO491" s="92">
        <v>105521</v>
      </c>
      <c r="EP491" s="92">
        <v>87581</v>
      </c>
      <c r="EQ491" s="92">
        <v>75434</v>
      </c>
      <c r="ER491" s="92">
        <v>75323</v>
      </c>
      <c r="ES491" s="92">
        <v>130250</v>
      </c>
      <c r="ET491" s="92">
        <v>109542</v>
      </c>
      <c r="EU491" s="92">
        <v>107823</v>
      </c>
      <c r="EV491" s="92">
        <v>113428</v>
      </c>
      <c r="EW491" s="92">
        <v>170911</v>
      </c>
      <c r="EX491" s="92">
        <v>136031</v>
      </c>
      <c r="EY491" s="92">
        <v>126636</v>
      </c>
      <c r="EZ491" s="92">
        <v>154855</v>
      </c>
      <c r="FA491" s="92">
        <v>159777</v>
      </c>
      <c r="FB491" s="92">
        <v>139219</v>
      </c>
      <c r="FC491" s="92">
        <v>132681</v>
      </c>
      <c r="FD491" s="92">
        <v>151268</v>
      </c>
      <c r="FE491" s="92">
        <v>137580</v>
      </c>
      <c r="FF491" s="92">
        <v>0</v>
      </c>
    </row>
    <row r="492" spans="1:162" ht="18.75" customHeight="1" x14ac:dyDescent="0.25">
      <c r="A492" s="1" t="s">
        <v>540</v>
      </c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22"/>
      <c r="P492" s="22"/>
      <c r="Q492" s="22"/>
      <c r="R492" s="22"/>
      <c r="S492" s="22"/>
      <c r="T492" s="22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 t="s">
        <v>54</v>
      </c>
      <c r="AY492" s="12" t="s">
        <v>54</v>
      </c>
      <c r="CX492" s="92">
        <v>88413</v>
      </c>
      <c r="CY492" s="92">
        <v>27678</v>
      </c>
      <c r="CZ492" s="92">
        <v>51546</v>
      </c>
      <c r="DA492" s="92">
        <v>42682</v>
      </c>
      <c r="DB492" s="92">
        <v>103617</v>
      </c>
      <c r="DC492" s="92">
        <v>27141</v>
      </c>
      <c r="DD492" s="92">
        <v>55940</v>
      </c>
      <c r="DE492" s="92">
        <v>36029</v>
      </c>
      <c r="DF492" s="92">
        <v>113063</v>
      </c>
      <c r="DG492" s="92">
        <v>53771</v>
      </c>
      <c r="DH492" s="92">
        <v>57991</v>
      </c>
      <c r="DI492" s="92">
        <v>54165</v>
      </c>
      <c r="DJ492" s="92">
        <v>139034</v>
      </c>
      <c r="DK492" s="92">
        <v>49293</v>
      </c>
      <c r="DL492" s="92">
        <v>90589</v>
      </c>
      <c r="DM492" s="92">
        <v>52521</v>
      </c>
      <c r="DN492" s="92">
        <v>167667</v>
      </c>
      <c r="DO492" s="92">
        <v>58844</v>
      </c>
      <c r="DP492" s="92">
        <v>115474</v>
      </c>
      <c r="DQ492" s="92">
        <v>81566</v>
      </c>
      <c r="DR492" s="92">
        <v>161324</v>
      </c>
      <c r="DS492" s="92">
        <v>70226</v>
      </c>
      <c r="DT492" s="92">
        <v>109680</v>
      </c>
      <c r="DU492" s="92">
        <v>74272</v>
      </c>
      <c r="DV492" s="92">
        <v>204994</v>
      </c>
      <c r="DW492" s="92">
        <v>60000</v>
      </c>
      <c r="DX492" s="92">
        <v>116444</v>
      </c>
      <c r="DY492" s="92">
        <v>84795</v>
      </c>
      <c r="DZ492" s="92">
        <v>216053</v>
      </c>
      <c r="EA492" s="92">
        <v>70502</v>
      </c>
      <c r="EB492" s="92">
        <v>124859</v>
      </c>
      <c r="EC492" s="92">
        <v>77322</v>
      </c>
      <c r="ED492" s="92">
        <v>213223</v>
      </c>
      <c r="EE492" s="92">
        <v>72113</v>
      </c>
      <c r="EF492" s="92">
        <v>106288</v>
      </c>
      <c r="EG492" s="92">
        <v>81342</v>
      </c>
      <c r="EH492" s="92">
        <v>228571</v>
      </c>
      <c r="EI492" s="92">
        <v>71953</v>
      </c>
      <c r="EJ492" s="92">
        <v>117260</v>
      </c>
      <c r="EK492" s="92">
        <v>96778</v>
      </c>
      <c r="EL492" s="92">
        <v>199113</v>
      </c>
      <c r="EM492" s="92">
        <v>108316</v>
      </c>
      <c r="EN492" s="92">
        <v>147742</v>
      </c>
      <c r="EO492" s="92">
        <v>142792</v>
      </c>
      <c r="EP492" s="92">
        <v>256404</v>
      </c>
      <c r="EQ492" s="92">
        <v>101318</v>
      </c>
      <c r="ER492" s="92">
        <v>198864</v>
      </c>
      <c r="ES492" s="92">
        <v>206025</v>
      </c>
      <c r="ET492" s="92">
        <v>371351</v>
      </c>
      <c r="EU492" s="92">
        <v>140583</v>
      </c>
      <c r="EV492" s="92">
        <v>201154</v>
      </c>
      <c r="EW492" s="92">
        <v>147770</v>
      </c>
      <c r="EX492" s="92">
        <v>359608</v>
      </c>
      <c r="EY492" s="92">
        <v>156025</v>
      </c>
      <c r="EZ492" s="92">
        <v>231560</v>
      </c>
      <c r="FA492" s="92">
        <v>203565</v>
      </c>
      <c r="FB492" s="92">
        <v>441659</v>
      </c>
      <c r="FC492" s="92">
        <v>168017</v>
      </c>
      <c r="FD492" s="92">
        <v>297999</v>
      </c>
      <c r="FE492" s="92">
        <v>202860</v>
      </c>
      <c r="FF492" s="92">
        <v>0</v>
      </c>
    </row>
    <row r="493" spans="1:162" ht="18.75" customHeight="1" x14ac:dyDescent="0.25">
      <c r="A493" s="1" t="s">
        <v>541</v>
      </c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22"/>
      <c r="P493" s="22"/>
      <c r="Q493" s="22"/>
      <c r="R493" s="22"/>
      <c r="S493" s="22"/>
      <c r="T493" s="22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 t="s">
        <v>54</v>
      </c>
      <c r="AY493" s="12" t="s">
        <v>54</v>
      </c>
      <c r="CX493" s="92">
        <v>4105</v>
      </c>
      <c r="CY493" s="92">
        <v>1081</v>
      </c>
      <c r="CZ493" s="92">
        <v>4498</v>
      </c>
      <c r="DA493" s="92">
        <v>4096</v>
      </c>
      <c r="DB493" s="92">
        <v>3769</v>
      </c>
      <c r="DC493" s="92">
        <v>7373</v>
      </c>
      <c r="DD493" s="92">
        <v>8829</v>
      </c>
      <c r="DE493" s="92">
        <v>3934</v>
      </c>
      <c r="DF493" s="92">
        <v>18024</v>
      </c>
      <c r="DG493" s="92">
        <v>4464</v>
      </c>
      <c r="DH493" s="92">
        <v>14021</v>
      </c>
      <c r="DI493" s="92">
        <v>7833</v>
      </c>
      <c r="DJ493" s="92">
        <v>19643</v>
      </c>
      <c r="DK493" s="92">
        <v>11899</v>
      </c>
      <c r="DL493" s="92">
        <v>14635</v>
      </c>
      <c r="DM493" s="92">
        <v>13409</v>
      </c>
      <c r="DN493" s="92">
        <v>36588</v>
      </c>
      <c r="DO493" s="92">
        <v>24963</v>
      </c>
      <c r="DP493" s="92">
        <v>13594</v>
      </c>
      <c r="DQ493" s="92">
        <v>27655</v>
      </c>
      <c r="DR493" s="92">
        <v>42106</v>
      </c>
      <c r="DS493" s="92">
        <v>27509</v>
      </c>
      <c r="DT493" s="92">
        <v>25782</v>
      </c>
      <c r="DU493" s="92">
        <v>40094</v>
      </c>
      <c r="DV493" s="92">
        <v>37593</v>
      </c>
      <c r="DW493" s="92">
        <v>43515</v>
      </c>
      <c r="DX493" s="92">
        <v>27619</v>
      </c>
      <c r="DY493" s="92">
        <v>58174</v>
      </c>
      <c r="DZ493" s="92">
        <v>40587</v>
      </c>
      <c r="EA493" s="92">
        <v>49945</v>
      </c>
      <c r="EB493" s="92">
        <v>45805</v>
      </c>
      <c r="EC493" s="92">
        <v>30171</v>
      </c>
      <c r="ED493" s="92">
        <v>29963</v>
      </c>
      <c r="EE493" s="92">
        <v>44062</v>
      </c>
      <c r="EF493" s="92">
        <v>34797</v>
      </c>
      <c r="EG493" s="92">
        <v>53954</v>
      </c>
      <c r="EH493" s="92">
        <v>33697</v>
      </c>
      <c r="EI493" s="92">
        <v>25311</v>
      </c>
      <c r="EJ493" s="92">
        <v>35650</v>
      </c>
      <c r="EK493" s="92">
        <v>39454</v>
      </c>
      <c r="EL493" s="92">
        <v>39549</v>
      </c>
      <c r="EM493" s="92">
        <v>50551</v>
      </c>
      <c r="EN493" s="92">
        <v>51302</v>
      </c>
      <c r="EO493" s="92">
        <v>52829</v>
      </c>
      <c r="EP493" s="92">
        <v>36431</v>
      </c>
      <c r="EQ493" s="92">
        <v>26397</v>
      </c>
      <c r="ER493" s="92">
        <v>39081</v>
      </c>
      <c r="ES493" s="92">
        <v>52736</v>
      </c>
      <c r="ET493" s="92">
        <v>64460</v>
      </c>
      <c r="EU493" s="92">
        <v>63636</v>
      </c>
      <c r="EV493" s="92">
        <v>50754</v>
      </c>
      <c r="EW493" s="92">
        <v>70681</v>
      </c>
      <c r="EX493" s="92">
        <v>69754</v>
      </c>
      <c r="EY493" s="92">
        <v>46175</v>
      </c>
      <c r="EZ493" s="92">
        <v>41571</v>
      </c>
      <c r="FA493" s="92">
        <v>53969</v>
      </c>
      <c r="FB493" s="92">
        <v>78798</v>
      </c>
      <c r="FC493" s="92">
        <v>54823</v>
      </c>
      <c r="FD493" s="92">
        <v>57684</v>
      </c>
      <c r="FE493" s="92">
        <v>51231</v>
      </c>
      <c r="FF493" s="92">
        <v>0</v>
      </c>
    </row>
    <row r="494" spans="1:162" ht="18.75" customHeight="1" x14ac:dyDescent="0.25">
      <c r="A494" s="1" t="s">
        <v>542</v>
      </c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22"/>
      <c r="P494" s="22"/>
      <c r="Q494" s="22"/>
      <c r="R494" s="22"/>
      <c r="S494" s="22"/>
      <c r="T494" s="22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 t="s">
        <v>54</v>
      </c>
      <c r="AY494" s="12" t="s">
        <v>54</v>
      </c>
      <c r="CX494" s="92">
        <v>5333</v>
      </c>
      <c r="CY494" s="92">
        <v>8733</v>
      </c>
      <c r="CZ494" s="92">
        <v>6428</v>
      </c>
      <c r="DA494" s="92">
        <v>3823</v>
      </c>
      <c r="DB494" s="92">
        <v>16983</v>
      </c>
      <c r="DC494" s="92">
        <v>1116</v>
      </c>
      <c r="DD494" s="92">
        <v>10174</v>
      </c>
      <c r="DE494" s="92">
        <v>3382</v>
      </c>
      <c r="DF494" s="92">
        <v>3584</v>
      </c>
      <c r="DG494" s="92">
        <v>4048</v>
      </c>
      <c r="DH494" s="92">
        <v>5644</v>
      </c>
      <c r="DI494" s="92">
        <v>2928</v>
      </c>
      <c r="DJ494" s="92">
        <v>13489</v>
      </c>
      <c r="DK494" s="92">
        <v>17359</v>
      </c>
      <c r="DL494" s="92">
        <v>15461</v>
      </c>
      <c r="DM494" s="92">
        <v>10950</v>
      </c>
      <c r="DN494" s="92">
        <v>6119</v>
      </c>
      <c r="DO494" s="92">
        <v>4315</v>
      </c>
      <c r="DP494" s="92">
        <v>25106</v>
      </c>
      <c r="DQ494" s="92">
        <v>4977</v>
      </c>
      <c r="DR494" s="92">
        <v>10821</v>
      </c>
      <c r="DS494" s="92">
        <v>7783</v>
      </c>
      <c r="DT494" s="92">
        <v>8425</v>
      </c>
      <c r="DU494" s="92">
        <v>9572</v>
      </c>
      <c r="DV494" s="92">
        <v>7322</v>
      </c>
      <c r="DW494" s="92">
        <v>18964</v>
      </c>
      <c r="DX494" s="92">
        <v>40485</v>
      </c>
      <c r="DY494" s="92">
        <v>13639</v>
      </c>
      <c r="DZ494" s="92">
        <v>25675</v>
      </c>
      <c r="EA494" s="92">
        <v>12733</v>
      </c>
      <c r="EB494" s="92">
        <v>12787</v>
      </c>
      <c r="EC494" s="92">
        <v>6600</v>
      </c>
      <c r="ED494" s="92">
        <v>25667</v>
      </c>
      <c r="EE494" s="92">
        <v>9737</v>
      </c>
      <c r="EF494" s="92">
        <v>29523</v>
      </c>
      <c r="EG494" s="92">
        <v>14402</v>
      </c>
      <c r="EH494" s="92">
        <v>15247</v>
      </c>
      <c r="EI494" s="92">
        <v>28274</v>
      </c>
      <c r="EJ494" s="92">
        <v>43573</v>
      </c>
      <c r="EK494" s="92">
        <v>20329</v>
      </c>
      <c r="EL494" s="92">
        <v>37759</v>
      </c>
      <c r="EM494" s="92">
        <v>19430</v>
      </c>
      <c r="EN494" s="92">
        <v>13538</v>
      </c>
      <c r="EO494" s="92">
        <v>14172</v>
      </c>
      <c r="EP494" s="92">
        <v>30327</v>
      </c>
      <c r="EQ494" s="92">
        <v>41051</v>
      </c>
      <c r="ER494" s="92">
        <v>17967</v>
      </c>
      <c r="ES494" s="92">
        <v>11416</v>
      </c>
      <c r="ET494" s="92">
        <v>29726</v>
      </c>
      <c r="EU494" s="92">
        <v>38589</v>
      </c>
      <c r="EV494" s="92">
        <v>36621</v>
      </c>
      <c r="EW494" s="92">
        <v>43903</v>
      </c>
      <c r="EX494" s="92">
        <v>26496</v>
      </c>
      <c r="EY494" s="92">
        <v>18678</v>
      </c>
      <c r="EZ494" s="92">
        <v>22601</v>
      </c>
      <c r="FA494" s="92">
        <v>22993</v>
      </c>
      <c r="FB494" s="92">
        <v>14000</v>
      </c>
      <c r="FC494" s="92">
        <v>14955</v>
      </c>
      <c r="FD494" s="92">
        <v>60321</v>
      </c>
      <c r="FE494" s="92">
        <v>17689</v>
      </c>
      <c r="FF494" s="92">
        <v>0</v>
      </c>
    </row>
    <row r="495" spans="1:162" ht="18.75" customHeight="1" x14ac:dyDescent="0.25">
      <c r="A495" s="1" t="s">
        <v>543</v>
      </c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22"/>
      <c r="P495" s="22"/>
      <c r="Q495" s="22"/>
      <c r="R495" s="22"/>
      <c r="S495" s="22"/>
      <c r="T495" s="22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 t="s">
        <v>54</v>
      </c>
      <c r="AY495" s="12" t="s">
        <v>54</v>
      </c>
      <c r="CX495" s="92">
        <v>215458</v>
      </c>
      <c r="CY495" s="92">
        <v>137884</v>
      </c>
      <c r="CZ495" s="92">
        <v>170134</v>
      </c>
      <c r="DA495" s="92">
        <v>149593</v>
      </c>
      <c r="DB495" s="92">
        <v>240155</v>
      </c>
      <c r="DC495" s="92">
        <v>151538</v>
      </c>
      <c r="DD495" s="92">
        <v>167077</v>
      </c>
      <c r="DE495" s="92">
        <v>141488</v>
      </c>
      <c r="DF495" s="92">
        <v>258876</v>
      </c>
      <c r="DG495" s="92">
        <v>169215</v>
      </c>
      <c r="DH495" s="92">
        <v>185941</v>
      </c>
      <c r="DI495" s="92">
        <v>215865</v>
      </c>
      <c r="DJ495" s="92">
        <v>307347</v>
      </c>
      <c r="DK495" s="92">
        <v>193565</v>
      </c>
      <c r="DL495" s="92">
        <v>228063</v>
      </c>
      <c r="DM495" s="92">
        <v>268688</v>
      </c>
      <c r="DN495" s="92">
        <v>390478</v>
      </c>
      <c r="DO495" s="92">
        <v>257288</v>
      </c>
      <c r="DP495" s="92">
        <v>297955</v>
      </c>
      <c r="DQ495" s="92">
        <v>291715</v>
      </c>
      <c r="DR495" s="92">
        <v>367492</v>
      </c>
      <c r="DS495" s="92">
        <v>234118</v>
      </c>
      <c r="DT495" s="92">
        <v>296727</v>
      </c>
      <c r="DU495" s="92">
        <v>294637</v>
      </c>
      <c r="DV495" s="92">
        <v>403465</v>
      </c>
      <c r="DW495" s="92">
        <v>248833</v>
      </c>
      <c r="DX495" s="92">
        <v>325049</v>
      </c>
      <c r="DY495" s="92">
        <v>329515</v>
      </c>
      <c r="DZ495" s="92">
        <v>453253</v>
      </c>
      <c r="EA495" s="92">
        <v>291093</v>
      </c>
      <c r="EB495" s="92">
        <v>369352</v>
      </c>
      <c r="EC495" s="92">
        <v>308960</v>
      </c>
      <c r="ED495" s="92">
        <v>455943</v>
      </c>
      <c r="EE495" s="92">
        <v>344950</v>
      </c>
      <c r="EF495" s="92">
        <v>355418</v>
      </c>
      <c r="EG495" s="92">
        <v>374298</v>
      </c>
      <c r="EH495" s="92">
        <v>493276</v>
      </c>
      <c r="EI495" s="92">
        <v>352315</v>
      </c>
      <c r="EJ495" s="92">
        <v>407819</v>
      </c>
      <c r="EK495" s="92">
        <v>407864</v>
      </c>
      <c r="EL495" s="92">
        <v>511122</v>
      </c>
      <c r="EM495" s="92">
        <v>394947</v>
      </c>
      <c r="EN495" s="92">
        <v>448669</v>
      </c>
      <c r="EO495" s="92">
        <v>524962</v>
      </c>
      <c r="EP495" s="92">
        <v>605526</v>
      </c>
      <c r="EQ495" s="92">
        <v>405876</v>
      </c>
      <c r="ER495" s="92">
        <v>542072</v>
      </c>
      <c r="ES495" s="92">
        <v>605251</v>
      </c>
      <c r="ET495" s="92">
        <v>760311</v>
      </c>
      <c r="EU495" s="92">
        <v>557668</v>
      </c>
      <c r="EV495" s="92">
        <v>626003</v>
      </c>
      <c r="EW495" s="92">
        <v>652468</v>
      </c>
      <c r="EX495" s="92">
        <v>830916</v>
      </c>
      <c r="EY495" s="92">
        <v>600573</v>
      </c>
      <c r="EZ495" s="92">
        <v>709501</v>
      </c>
      <c r="FA495" s="92">
        <v>704518</v>
      </c>
      <c r="FB495" s="92">
        <v>949473</v>
      </c>
      <c r="FC495" s="92">
        <v>600365</v>
      </c>
      <c r="FD495" s="92">
        <v>830733</v>
      </c>
      <c r="FE495" s="92">
        <v>689349</v>
      </c>
      <c r="FF495" s="92">
        <v>0</v>
      </c>
    </row>
    <row r="496" spans="1:162" ht="66" customHeight="1" x14ac:dyDescent="0.25">
      <c r="A496" s="1" t="s">
        <v>544</v>
      </c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22"/>
      <c r="P496" s="22"/>
      <c r="Q496" s="22"/>
      <c r="R496" s="22"/>
      <c r="S496" s="22"/>
      <c r="T496" s="22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 t="s">
        <v>54</v>
      </c>
      <c r="AY496" s="12" t="s">
        <v>54</v>
      </c>
      <c r="CX496" s="92">
        <v>88646</v>
      </c>
      <c r="CY496" s="92">
        <v>49124</v>
      </c>
      <c r="CZ496" s="92">
        <v>63899</v>
      </c>
      <c r="DA496" s="92">
        <v>76488</v>
      </c>
      <c r="DB496" s="92">
        <v>64555</v>
      </c>
      <c r="DC496" s="92">
        <v>53312</v>
      </c>
      <c r="DD496" s="92">
        <v>84576</v>
      </c>
      <c r="DE496" s="92">
        <v>116625</v>
      </c>
      <c r="DF496" s="92">
        <v>49865</v>
      </c>
      <c r="DG496" s="92">
        <v>41603</v>
      </c>
      <c r="DH496" s="92">
        <v>62320</v>
      </c>
      <c r="DI496" s="92">
        <v>72856</v>
      </c>
      <c r="DJ496" s="92">
        <v>100547</v>
      </c>
      <c r="DK496" s="92">
        <v>65788</v>
      </c>
      <c r="DL496" s="92">
        <v>70029</v>
      </c>
      <c r="DM496" s="92">
        <v>84528</v>
      </c>
      <c r="DN496" s="92">
        <v>73518</v>
      </c>
      <c r="DO496" s="92">
        <v>45431</v>
      </c>
      <c r="DP496" s="92">
        <v>60237</v>
      </c>
      <c r="DQ496" s="92">
        <v>79023</v>
      </c>
      <c r="DR496" s="92">
        <v>93873</v>
      </c>
      <c r="DS496" s="92">
        <v>68455</v>
      </c>
      <c r="DT496" s="92">
        <v>78344</v>
      </c>
      <c r="DU496" s="92">
        <v>83137</v>
      </c>
      <c r="DV496" s="92">
        <v>108717</v>
      </c>
      <c r="DW496" s="92">
        <v>77178</v>
      </c>
      <c r="DX496" s="92">
        <v>72518</v>
      </c>
      <c r="DY496" s="92">
        <v>82263</v>
      </c>
      <c r="DZ496" s="92">
        <v>102949</v>
      </c>
      <c r="EA496" s="92">
        <v>96611</v>
      </c>
      <c r="EB496" s="92">
        <v>90463</v>
      </c>
      <c r="EC496" s="92">
        <v>85846</v>
      </c>
      <c r="ED496" s="92">
        <v>83563</v>
      </c>
      <c r="EE496" s="92">
        <v>60372</v>
      </c>
      <c r="EF496" s="92">
        <v>60543</v>
      </c>
      <c r="EG496" s="92">
        <v>96802</v>
      </c>
      <c r="EH496" s="92">
        <v>89198</v>
      </c>
      <c r="EI496" s="92">
        <v>94855</v>
      </c>
      <c r="EJ496" s="92">
        <v>91688</v>
      </c>
      <c r="EK496" s="92">
        <v>83974</v>
      </c>
      <c r="EL496" s="92">
        <v>105262</v>
      </c>
      <c r="EM496" s="92">
        <v>64725</v>
      </c>
      <c r="EN496" s="92">
        <v>82462</v>
      </c>
      <c r="EO496" s="92">
        <v>80850</v>
      </c>
      <c r="EP496" s="92">
        <v>92782</v>
      </c>
      <c r="EQ496" s="92">
        <v>57126</v>
      </c>
      <c r="ER496" s="92">
        <v>51871</v>
      </c>
      <c r="ES496" s="92">
        <v>74781</v>
      </c>
      <c r="ET496" s="92">
        <v>89990</v>
      </c>
      <c r="EU496" s="92">
        <v>73253</v>
      </c>
      <c r="EV496" s="92">
        <v>78204</v>
      </c>
      <c r="EW496" s="92">
        <v>87139</v>
      </c>
      <c r="EX496" s="92">
        <v>82453</v>
      </c>
      <c r="EY496" s="92">
        <v>79571</v>
      </c>
      <c r="EZ496" s="92">
        <v>85471</v>
      </c>
      <c r="FA496" s="92">
        <v>89705</v>
      </c>
      <c r="FB496" s="92">
        <v>91889</v>
      </c>
      <c r="FC496" s="92">
        <v>79218</v>
      </c>
      <c r="FD496" s="92">
        <v>70989</v>
      </c>
      <c r="FE496" s="92">
        <v>93018</v>
      </c>
      <c r="FF496" s="92">
        <v>0</v>
      </c>
    </row>
    <row r="497" spans="1:162" ht="18.75" customHeight="1" x14ac:dyDescent="0.25">
      <c r="A497" s="1" t="s">
        <v>545</v>
      </c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22"/>
      <c r="P497" s="22"/>
      <c r="Q497" s="22"/>
      <c r="R497" s="22"/>
      <c r="S497" s="22"/>
      <c r="T497" s="22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 t="s">
        <v>54</v>
      </c>
      <c r="AY497" s="12" t="s">
        <v>54</v>
      </c>
      <c r="CX497" s="92">
        <v>657980</v>
      </c>
      <c r="CY497" s="92">
        <v>272230</v>
      </c>
      <c r="CZ497" s="92">
        <v>331527</v>
      </c>
      <c r="DA497" s="92">
        <v>583223</v>
      </c>
      <c r="DB497" s="92">
        <v>605515</v>
      </c>
      <c r="DC497" s="92">
        <v>307989</v>
      </c>
      <c r="DD497" s="92">
        <v>325622</v>
      </c>
      <c r="DE497" s="92">
        <v>837754</v>
      </c>
      <c r="DF497" s="92">
        <v>695827</v>
      </c>
      <c r="DG497" s="92">
        <v>270173</v>
      </c>
      <c r="DH497" s="92">
        <v>335557</v>
      </c>
      <c r="DI497" s="92">
        <v>625788</v>
      </c>
      <c r="DJ497" s="92">
        <v>635885</v>
      </c>
      <c r="DK497" s="92">
        <v>267938</v>
      </c>
      <c r="DL497" s="92">
        <v>299589</v>
      </c>
      <c r="DM497" s="92">
        <v>610932</v>
      </c>
      <c r="DN497" s="92">
        <v>637120</v>
      </c>
      <c r="DO497" s="92">
        <v>274615</v>
      </c>
      <c r="DP497" s="92">
        <v>271161</v>
      </c>
      <c r="DQ497" s="92">
        <v>524872</v>
      </c>
      <c r="DR497" s="92">
        <v>553550</v>
      </c>
      <c r="DS497" s="92">
        <v>194409</v>
      </c>
      <c r="DT497" s="92">
        <v>232151</v>
      </c>
      <c r="DU497" s="92">
        <v>491062</v>
      </c>
      <c r="DV497" s="92">
        <v>433985</v>
      </c>
      <c r="DW497" s="92">
        <v>209865</v>
      </c>
      <c r="DX497" s="92">
        <v>213657</v>
      </c>
      <c r="DY497" s="92">
        <v>364554</v>
      </c>
      <c r="DZ497" s="92">
        <v>389990</v>
      </c>
      <c r="EA497" s="92">
        <v>157191</v>
      </c>
      <c r="EB497" s="92">
        <v>195129</v>
      </c>
      <c r="EC497" s="92">
        <v>434770</v>
      </c>
      <c r="ED497" s="92">
        <v>380759</v>
      </c>
      <c r="EE497" s="92">
        <v>254285</v>
      </c>
      <c r="EF497" s="92">
        <v>220935</v>
      </c>
      <c r="EG497" s="92">
        <v>460908</v>
      </c>
      <c r="EH497" s="92">
        <v>454961</v>
      </c>
      <c r="EI497" s="92">
        <v>189071</v>
      </c>
      <c r="EJ497" s="92">
        <v>244728</v>
      </c>
      <c r="EK497" s="92">
        <v>376215</v>
      </c>
      <c r="EL497" s="92">
        <v>497560</v>
      </c>
      <c r="EM497" s="92">
        <v>202823</v>
      </c>
      <c r="EN497" s="92">
        <v>246817</v>
      </c>
      <c r="EO497" s="92">
        <v>532405</v>
      </c>
      <c r="EP497" s="92">
        <v>588597</v>
      </c>
      <c r="EQ497" s="92">
        <v>207557</v>
      </c>
      <c r="ER497" s="92">
        <v>248349</v>
      </c>
      <c r="ES497" s="92">
        <v>540500</v>
      </c>
      <c r="ET497" s="92">
        <v>510496</v>
      </c>
      <c r="EU497" s="92">
        <v>204813</v>
      </c>
      <c r="EV497" s="92">
        <v>214595</v>
      </c>
      <c r="EW497" s="92">
        <v>526034</v>
      </c>
      <c r="EX497" s="92">
        <v>522592</v>
      </c>
      <c r="EY497" s="92">
        <v>208739</v>
      </c>
      <c r="EZ497" s="92">
        <v>233729</v>
      </c>
      <c r="FA497" s="92">
        <v>425431</v>
      </c>
      <c r="FB497" s="92">
        <v>519581</v>
      </c>
      <c r="FC497" s="92">
        <v>222624</v>
      </c>
      <c r="FD497" s="92">
        <v>213945</v>
      </c>
      <c r="FE497" s="92">
        <v>464254</v>
      </c>
      <c r="FF497" s="92">
        <v>0</v>
      </c>
    </row>
    <row r="498" spans="1:162" ht="18.75" customHeight="1" x14ac:dyDescent="0.25">
      <c r="A498" s="1" t="s">
        <v>546</v>
      </c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22"/>
      <c r="P498" s="22"/>
      <c r="Q498" s="22"/>
      <c r="R498" s="22"/>
      <c r="S498" s="22"/>
      <c r="T498" s="22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 t="s">
        <v>54</v>
      </c>
      <c r="AY498" s="12" t="s">
        <v>54</v>
      </c>
      <c r="CX498" s="92">
        <v>391073</v>
      </c>
      <c r="CY498" s="92">
        <v>139629</v>
      </c>
      <c r="CZ498" s="92">
        <v>160891</v>
      </c>
      <c r="DA498" s="92">
        <v>373327</v>
      </c>
      <c r="DB498" s="92">
        <v>385872</v>
      </c>
      <c r="DC498" s="92">
        <v>179319</v>
      </c>
      <c r="DD498" s="92">
        <v>184285</v>
      </c>
      <c r="DE498" s="92">
        <v>417564</v>
      </c>
      <c r="DF498" s="92">
        <v>442381</v>
      </c>
      <c r="DG498" s="92">
        <v>182225</v>
      </c>
      <c r="DH498" s="92">
        <v>200123</v>
      </c>
      <c r="DI498" s="92">
        <v>427417</v>
      </c>
      <c r="DJ498" s="92">
        <v>462080</v>
      </c>
      <c r="DK498" s="92">
        <v>172846</v>
      </c>
      <c r="DL498" s="92">
        <v>171841</v>
      </c>
      <c r="DM498" s="92">
        <v>469625</v>
      </c>
      <c r="DN498" s="92">
        <v>400972</v>
      </c>
      <c r="DO498" s="92">
        <v>180496</v>
      </c>
      <c r="DP498" s="92">
        <v>172639</v>
      </c>
      <c r="DQ498" s="92">
        <v>334769</v>
      </c>
      <c r="DR498" s="92">
        <v>355715</v>
      </c>
      <c r="DS498" s="92">
        <v>150340</v>
      </c>
      <c r="DT498" s="92">
        <v>153342</v>
      </c>
      <c r="DU498" s="92">
        <v>348163</v>
      </c>
      <c r="DV498" s="92">
        <v>321114</v>
      </c>
      <c r="DW498" s="92">
        <v>162927</v>
      </c>
      <c r="DX498" s="92">
        <v>146102</v>
      </c>
      <c r="DY498" s="92">
        <v>356786</v>
      </c>
      <c r="DZ498" s="92">
        <v>305391</v>
      </c>
      <c r="EA498" s="92">
        <v>153947</v>
      </c>
      <c r="EB498" s="92">
        <v>160757</v>
      </c>
      <c r="EC498" s="92">
        <v>380791</v>
      </c>
      <c r="ED498" s="92">
        <v>345843</v>
      </c>
      <c r="EE498" s="92">
        <v>158424</v>
      </c>
      <c r="EF498" s="92">
        <v>189667</v>
      </c>
      <c r="EG498" s="92">
        <v>452525</v>
      </c>
      <c r="EH498" s="92">
        <v>401476</v>
      </c>
      <c r="EI498" s="92">
        <v>190430</v>
      </c>
      <c r="EJ498" s="92">
        <v>169624</v>
      </c>
      <c r="EK498" s="92">
        <v>370300</v>
      </c>
      <c r="EL498" s="92">
        <v>459818</v>
      </c>
      <c r="EM498" s="92">
        <v>171424</v>
      </c>
      <c r="EN498" s="92">
        <v>210978</v>
      </c>
      <c r="EO498" s="92">
        <v>460305</v>
      </c>
      <c r="EP498" s="92">
        <v>447418</v>
      </c>
      <c r="EQ498" s="92">
        <v>165783</v>
      </c>
      <c r="ER498" s="92">
        <v>188696</v>
      </c>
      <c r="ES498" s="92">
        <v>381703</v>
      </c>
      <c r="ET498" s="92">
        <v>376452</v>
      </c>
      <c r="EU498" s="92">
        <v>178820</v>
      </c>
      <c r="EV498" s="92">
        <v>161330</v>
      </c>
      <c r="EW498" s="92">
        <v>428028</v>
      </c>
      <c r="EX498" s="92">
        <v>475430</v>
      </c>
      <c r="EY498" s="92">
        <v>176177</v>
      </c>
      <c r="EZ498" s="92">
        <v>201249</v>
      </c>
      <c r="FA498" s="92">
        <v>462541</v>
      </c>
      <c r="FB498" s="92">
        <v>445435</v>
      </c>
      <c r="FC498" s="92">
        <v>187158</v>
      </c>
      <c r="FD498" s="92">
        <v>176682</v>
      </c>
      <c r="FE498" s="92">
        <v>489803</v>
      </c>
      <c r="FF498" s="92">
        <v>0</v>
      </c>
    </row>
    <row r="499" spans="1:162" ht="18.75" customHeight="1" x14ac:dyDescent="0.25">
      <c r="A499" s="1" t="s">
        <v>547</v>
      </c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22"/>
      <c r="P499" s="22"/>
      <c r="Q499" s="22"/>
      <c r="R499" s="22"/>
      <c r="S499" s="22"/>
      <c r="T499" s="22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 t="s">
        <v>54</v>
      </c>
      <c r="AY499" s="12" t="s">
        <v>54</v>
      </c>
      <c r="CX499" s="92">
        <v>14942</v>
      </c>
      <c r="CY499" s="92">
        <v>5561</v>
      </c>
      <c r="CZ499" s="92">
        <v>17896</v>
      </c>
      <c r="DA499" s="92">
        <v>13040</v>
      </c>
      <c r="DB499" s="92">
        <v>1547</v>
      </c>
      <c r="DC499" s="92">
        <v>11937</v>
      </c>
      <c r="DD499" s="92">
        <v>19123</v>
      </c>
      <c r="DE499" s="92">
        <v>641</v>
      </c>
      <c r="DF499" s="92">
        <v>36879</v>
      </c>
      <c r="DG499" s="92">
        <v>18082</v>
      </c>
      <c r="DH499" s="92">
        <v>27300</v>
      </c>
      <c r="DI499" s="92">
        <v>15486</v>
      </c>
      <c r="DJ499" s="92">
        <v>13577</v>
      </c>
      <c r="DK499" s="92">
        <v>19936</v>
      </c>
      <c r="DL499" s="92">
        <v>19156</v>
      </c>
      <c r="DM499" s="92">
        <v>17316</v>
      </c>
      <c r="DN499" s="92">
        <v>48005</v>
      </c>
      <c r="DO499" s="92">
        <v>13661</v>
      </c>
      <c r="DP499" s="92">
        <v>11546</v>
      </c>
      <c r="DQ499" s="92">
        <v>19717</v>
      </c>
      <c r="DR499" s="92">
        <v>77345</v>
      </c>
      <c r="DS499" s="92">
        <v>14564</v>
      </c>
      <c r="DT499" s="92">
        <v>19121</v>
      </c>
      <c r="DU499" s="92">
        <v>8479</v>
      </c>
      <c r="DV499" s="92">
        <v>15536</v>
      </c>
      <c r="DW499" s="92">
        <v>4345</v>
      </c>
      <c r="DX499" s="92">
        <v>21663</v>
      </c>
      <c r="DY499" s="92">
        <v>9596</v>
      </c>
      <c r="DZ499" s="92">
        <v>29774</v>
      </c>
      <c r="EA499" s="92">
        <v>8254</v>
      </c>
      <c r="EB499" s="92">
        <v>19234</v>
      </c>
      <c r="EC499" s="92">
        <v>8486</v>
      </c>
      <c r="ED499" s="92">
        <v>43732</v>
      </c>
      <c r="EE499" s="92">
        <v>7897</v>
      </c>
      <c r="EF499" s="92">
        <v>17591</v>
      </c>
      <c r="EG499" s="92">
        <v>19106</v>
      </c>
      <c r="EH499" s="92">
        <v>32357</v>
      </c>
      <c r="EI499" s="92">
        <v>21971</v>
      </c>
      <c r="EJ499" s="92">
        <v>22868</v>
      </c>
      <c r="EK499" s="92">
        <v>16461</v>
      </c>
      <c r="EL499" s="92">
        <v>24652</v>
      </c>
      <c r="EM499" s="92">
        <v>25712</v>
      </c>
      <c r="EN499" s="92">
        <v>37974</v>
      </c>
      <c r="EO499" s="92">
        <v>35154</v>
      </c>
      <c r="EP499" s="92">
        <v>28429</v>
      </c>
      <c r="EQ499" s="92">
        <v>27383</v>
      </c>
      <c r="ER499" s="92">
        <v>26770</v>
      </c>
      <c r="ES499" s="92">
        <v>38480</v>
      </c>
      <c r="ET499" s="92">
        <v>40141</v>
      </c>
      <c r="EU499" s="92">
        <v>19356</v>
      </c>
      <c r="EV499" s="92">
        <v>33383</v>
      </c>
      <c r="EW499" s="92">
        <v>14097</v>
      </c>
      <c r="EX499" s="92">
        <v>31747</v>
      </c>
      <c r="EY499" s="92">
        <v>7672</v>
      </c>
      <c r="EZ499" s="92">
        <v>19768</v>
      </c>
      <c r="FA499" s="92">
        <v>12978</v>
      </c>
      <c r="FB499" s="92">
        <v>18489</v>
      </c>
      <c r="FC499" s="92">
        <v>10239</v>
      </c>
      <c r="FD499" s="92">
        <v>25933</v>
      </c>
      <c r="FE499" s="92">
        <v>14804</v>
      </c>
      <c r="FF499" s="92">
        <v>0</v>
      </c>
    </row>
    <row r="500" spans="1:162" ht="18.75" customHeight="1" x14ac:dyDescent="0.25">
      <c r="A500" s="1" t="s">
        <v>548</v>
      </c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22"/>
      <c r="P500" s="22"/>
      <c r="Q500" s="22"/>
      <c r="R500" s="22"/>
      <c r="S500" s="22"/>
      <c r="T500" s="22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 t="s">
        <v>54</v>
      </c>
      <c r="AY500" s="12" t="s">
        <v>54</v>
      </c>
      <c r="CX500" s="92">
        <v>38927</v>
      </c>
      <c r="CY500" s="92">
        <v>22994</v>
      </c>
      <c r="CZ500" s="92">
        <v>27994</v>
      </c>
      <c r="DA500" s="92">
        <v>45396</v>
      </c>
      <c r="DB500" s="92">
        <v>57877</v>
      </c>
      <c r="DC500" s="92">
        <v>41046</v>
      </c>
      <c r="DD500" s="92">
        <v>57235</v>
      </c>
      <c r="DE500" s="92">
        <v>39879</v>
      </c>
      <c r="DF500" s="92">
        <v>60148</v>
      </c>
      <c r="DG500" s="92">
        <v>44017</v>
      </c>
      <c r="DH500" s="92">
        <v>38551</v>
      </c>
      <c r="DI500" s="92">
        <v>75737</v>
      </c>
      <c r="DJ500" s="92">
        <v>70148</v>
      </c>
      <c r="DK500" s="92">
        <v>53030</v>
      </c>
      <c r="DL500" s="92">
        <v>90596</v>
      </c>
      <c r="DM500" s="92">
        <v>52750</v>
      </c>
      <c r="DN500" s="92">
        <v>57770</v>
      </c>
      <c r="DO500" s="92">
        <v>52043</v>
      </c>
      <c r="DP500" s="92">
        <v>38948</v>
      </c>
      <c r="DQ500" s="92">
        <v>58677</v>
      </c>
      <c r="DR500" s="92">
        <v>81553</v>
      </c>
      <c r="DS500" s="92">
        <v>45948</v>
      </c>
      <c r="DT500" s="92">
        <v>90074</v>
      </c>
      <c r="DU500" s="92">
        <v>54537</v>
      </c>
      <c r="DV500" s="92">
        <v>61560</v>
      </c>
      <c r="DW500" s="92">
        <v>64033</v>
      </c>
      <c r="DX500" s="92">
        <v>78288</v>
      </c>
      <c r="DY500" s="92">
        <v>91599</v>
      </c>
      <c r="DZ500" s="92">
        <v>60930</v>
      </c>
      <c r="EA500" s="92">
        <v>95473</v>
      </c>
      <c r="EB500" s="92">
        <v>86565</v>
      </c>
      <c r="EC500" s="92">
        <v>104185</v>
      </c>
      <c r="ED500" s="92">
        <v>123581</v>
      </c>
      <c r="EE500" s="92">
        <v>54805</v>
      </c>
      <c r="EF500" s="92">
        <v>93093</v>
      </c>
      <c r="EG500" s="92">
        <v>155937</v>
      </c>
      <c r="EH500" s="92">
        <v>98640</v>
      </c>
      <c r="EI500" s="92">
        <v>92292</v>
      </c>
      <c r="EJ500" s="92">
        <v>98166</v>
      </c>
      <c r="EK500" s="92">
        <v>99859</v>
      </c>
      <c r="EL500" s="92">
        <v>88722</v>
      </c>
      <c r="EM500" s="92">
        <v>81812</v>
      </c>
      <c r="EN500" s="92">
        <v>86953</v>
      </c>
      <c r="EO500" s="92">
        <v>89546</v>
      </c>
      <c r="EP500" s="92">
        <v>94385</v>
      </c>
      <c r="EQ500" s="92">
        <v>57432</v>
      </c>
      <c r="ER500" s="92">
        <v>49160</v>
      </c>
      <c r="ES500" s="92">
        <v>106868</v>
      </c>
      <c r="ET500" s="92">
        <v>90092</v>
      </c>
      <c r="EU500" s="92">
        <v>72461</v>
      </c>
      <c r="EV500" s="92">
        <v>94063</v>
      </c>
      <c r="EW500" s="92">
        <v>79062</v>
      </c>
      <c r="EX500" s="92">
        <v>87034</v>
      </c>
      <c r="EY500" s="92">
        <v>49602</v>
      </c>
      <c r="EZ500" s="92">
        <v>50321</v>
      </c>
      <c r="FA500" s="92">
        <v>75659</v>
      </c>
      <c r="FB500" s="92">
        <v>59395</v>
      </c>
      <c r="FC500" s="92">
        <v>62735</v>
      </c>
      <c r="FD500" s="92">
        <v>35352</v>
      </c>
      <c r="FE500" s="92">
        <v>47894</v>
      </c>
      <c r="FF500" s="92">
        <v>0</v>
      </c>
    </row>
    <row r="501" spans="1:162" ht="18.75" customHeight="1" x14ac:dyDescent="0.25">
      <c r="A501" s="1" t="s">
        <v>549</v>
      </c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22"/>
      <c r="P501" s="22"/>
      <c r="Q501" s="22"/>
      <c r="R501" s="22"/>
      <c r="S501" s="22"/>
      <c r="T501" s="22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 t="s">
        <v>54</v>
      </c>
      <c r="AY501" s="12" t="s">
        <v>54</v>
      </c>
      <c r="CX501" s="92">
        <v>14619</v>
      </c>
      <c r="CY501" s="92">
        <v>10845</v>
      </c>
      <c r="CZ501" s="92">
        <v>20382</v>
      </c>
      <c r="DA501" s="92">
        <v>14140</v>
      </c>
      <c r="DB501" s="92">
        <v>31600</v>
      </c>
      <c r="DC501" s="92">
        <v>12426</v>
      </c>
      <c r="DD501" s="92">
        <v>18488</v>
      </c>
      <c r="DE501" s="92">
        <v>26422</v>
      </c>
      <c r="DF501" s="92">
        <v>16204</v>
      </c>
      <c r="DG501" s="92">
        <v>11354</v>
      </c>
      <c r="DH501" s="92">
        <v>17207</v>
      </c>
      <c r="DI501" s="92">
        <v>15996</v>
      </c>
      <c r="DJ501" s="92">
        <v>31221</v>
      </c>
      <c r="DK501" s="92">
        <v>15200</v>
      </c>
      <c r="DL501" s="92">
        <v>22861</v>
      </c>
      <c r="DM501" s="92">
        <v>18696</v>
      </c>
      <c r="DN501" s="92">
        <v>19335</v>
      </c>
      <c r="DO501" s="92">
        <v>6703</v>
      </c>
      <c r="DP501" s="92">
        <v>23172</v>
      </c>
      <c r="DQ501" s="92">
        <v>15287</v>
      </c>
      <c r="DR501" s="92">
        <v>15333</v>
      </c>
      <c r="DS501" s="92">
        <v>9547</v>
      </c>
      <c r="DT501" s="92">
        <v>20016</v>
      </c>
      <c r="DU501" s="92">
        <v>16768</v>
      </c>
      <c r="DV501" s="92">
        <v>18658</v>
      </c>
      <c r="DW501" s="92">
        <v>12614</v>
      </c>
      <c r="DX501" s="92">
        <v>16669</v>
      </c>
      <c r="DY501" s="92">
        <v>23285</v>
      </c>
      <c r="DZ501" s="92">
        <v>10091</v>
      </c>
      <c r="EA501" s="92">
        <v>16158</v>
      </c>
      <c r="EB501" s="92">
        <v>18119</v>
      </c>
      <c r="EC501" s="92">
        <v>13864</v>
      </c>
      <c r="ED501" s="92">
        <v>12664</v>
      </c>
      <c r="EE501" s="92">
        <v>14018</v>
      </c>
      <c r="EF501" s="92">
        <v>17776</v>
      </c>
      <c r="EG501" s="92">
        <v>41769</v>
      </c>
      <c r="EH501" s="92">
        <v>14965</v>
      </c>
      <c r="EI501" s="92">
        <v>7086</v>
      </c>
      <c r="EJ501" s="92">
        <v>32585</v>
      </c>
      <c r="EK501" s="92">
        <v>19389</v>
      </c>
      <c r="EL501" s="92">
        <v>46507</v>
      </c>
      <c r="EM501" s="92">
        <v>13750</v>
      </c>
      <c r="EN501" s="92">
        <v>20147</v>
      </c>
      <c r="EO501" s="92">
        <v>24759</v>
      </c>
      <c r="EP501" s="92">
        <v>31877</v>
      </c>
      <c r="EQ501" s="92">
        <v>24214</v>
      </c>
      <c r="ER501" s="92">
        <v>19083</v>
      </c>
      <c r="ES501" s="92">
        <v>22928</v>
      </c>
      <c r="ET501" s="92">
        <v>14509</v>
      </c>
      <c r="EU501" s="92">
        <v>13276</v>
      </c>
      <c r="EV501" s="92">
        <v>22435</v>
      </c>
      <c r="EW501" s="92">
        <v>15377</v>
      </c>
      <c r="EX501" s="92">
        <v>14056</v>
      </c>
      <c r="EY501" s="92">
        <v>5905</v>
      </c>
      <c r="EZ501" s="92">
        <v>5421</v>
      </c>
      <c r="FA501" s="92">
        <v>14219</v>
      </c>
      <c r="FB501" s="92">
        <v>9713</v>
      </c>
      <c r="FC501" s="92">
        <v>5809</v>
      </c>
      <c r="FD501" s="92">
        <v>2490</v>
      </c>
      <c r="FE501" s="92">
        <v>9577</v>
      </c>
      <c r="FF501" s="92">
        <v>0</v>
      </c>
    </row>
    <row r="502" spans="1:162" ht="18.75" customHeight="1" x14ac:dyDescent="0.25">
      <c r="A502" s="1" t="s">
        <v>550</v>
      </c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22"/>
      <c r="P502" s="22"/>
      <c r="Q502" s="22"/>
      <c r="R502" s="22"/>
      <c r="S502" s="22"/>
      <c r="T502" s="22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 t="s">
        <v>54</v>
      </c>
      <c r="AY502" s="12" t="s">
        <v>54</v>
      </c>
      <c r="CX502" s="92">
        <v>1206188</v>
      </c>
      <c r="CY502" s="92">
        <v>500384</v>
      </c>
      <c r="CZ502" s="92">
        <v>622589</v>
      </c>
      <c r="DA502" s="92">
        <v>1105615</v>
      </c>
      <c r="DB502" s="92">
        <v>1146967</v>
      </c>
      <c r="DC502" s="92">
        <v>606029</v>
      </c>
      <c r="DD502" s="92">
        <v>689329</v>
      </c>
      <c r="DE502" s="92">
        <v>1438884</v>
      </c>
      <c r="DF502" s="92">
        <v>1301305</v>
      </c>
      <c r="DG502" s="92">
        <v>567454</v>
      </c>
      <c r="DH502" s="92">
        <v>681058</v>
      </c>
      <c r="DI502" s="92">
        <v>1233281</v>
      </c>
      <c r="DJ502" s="92">
        <v>1313457</v>
      </c>
      <c r="DK502" s="92">
        <v>594738</v>
      </c>
      <c r="DL502" s="92">
        <v>674072</v>
      </c>
      <c r="DM502" s="92">
        <v>1253847</v>
      </c>
      <c r="DN502" s="92">
        <v>1236720</v>
      </c>
      <c r="DO502" s="92">
        <v>572949</v>
      </c>
      <c r="DP502" s="92">
        <v>577703</v>
      </c>
      <c r="DQ502" s="92">
        <v>1032344</v>
      </c>
      <c r="DR502" s="92">
        <v>1177368</v>
      </c>
      <c r="DS502" s="92">
        <v>483264</v>
      </c>
      <c r="DT502" s="92">
        <v>593048</v>
      </c>
      <c r="DU502" s="92">
        <v>1002146</v>
      </c>
      <c r="DV502" s="92">
        <v>959570</v>
      </c>
      <c r="DW502" s="92">
        <v>530961</v>
      </c>
      <c r="DX502" s="92">
        <v>548897</v>
      </c>
      <c r="DY502" s="92">
        <v>928083</v>
      </c>
      <c r="DZ502" s="92">
        <v>899125</v>
      </c>
      <c r="EA502" s="92">
        <v>527633</v>
      </c>
      <c r="EB502" s="92">
        <v>570267</v>
      </c>
      <c r="EC502" s="92">
        <v>1027941</v>
      </c>
      <c r="ED502" s="92">
        <v>990143</v>
      </c>
      <c r="EE502" s="92">
        <v>549802</v>
      </c>
      <c r="EF502" s="92">
        <v>599604</v>
      </c>
      <c r="EG502" s="92">
        <v>1227048</v>
      </c>
      <c r="EH502" s="92">
        <v>1091597</v>
      </c>
      <c r="EI502" s="92">
        <v>595705</v>
      </c>
      <c r="EJ502" s="92">
        <v>659660</v>
      </c>
      <c r="EK502" s="92">
        <v>966198</v>
      </c>
      <c r="EL502" s="92">
        <v>1222520</v>
      </c>
      <c r="EM502" s="92">
        <v>560246</v>
      </c>
      <c r="EN502" s="92">
        <v>685331</v>
      </c>
      <c r="EO502" s="92">
        <v>1223018</v>
      </c>
      <c r="EP502" s="92">
        <v>1283488</v>
      </c>
      <c r="EQ502" s="92">
        <v>539496</v>
      </c>
      <c r="ER502" s="92">
        <v>583929</v>
      </c>
      <c r="ES502" s="92">
        <v>1165260</v>
      </c>
      <c r="ET502" s="92">
        <v>1121681</v>
      </c>
      <c r="EU502" s="92">
        <v>561978</v>
      </c>
      <c r="EV502" s="92">
        <v>604009</v>
      </c>
      <c r="EW502" s="92">
        <v>1149737</v>
      </c>
      <c r="EX502" s="92">
        <v>1213312</v>
      </c>
      <c r="EY502" s="92">
        <v>527667</v>
      </c>
      <c r="EZ502" s="92">
        <v>595959</v>
      </c>
      <c r="FA502" s="92">
        <v>1080533</v>
      </c>
      <c r="FB502" s="92">
        <v>1144501</v>
      </c>
      <c r="FC502" s="92">
        <v>567782</v>
      </c>
      <c r="FD502" s="92">
        <v>525392</v>
      </c>
      <c r="FE502" s="92">
        <v>1119348</v>
      </c>
      <c r="FF502" s="92">
        <v>0</v>
      </c>
    </row>
    <row r="503" spans="1:162" ht="58.5" customHeight="1" x14ac:dyDescent="0.25">
      <c r="A503" s="1" t="s">
        <v>551</v>
      </c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22"/>
      <c r="P503" s="22"/>
      <c r="Q503" s="22"/>
      <c r="R503" s="22"/>
      <c r="S503" s="22"/>
      <c r="T503" s="22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 t="s">
        <v>54</v>
      </c>
      <c r="AY503" s="12" t="s">
        <v>54</v>
      </c>
      <c r="CX503" s="92">
        <v>33099</v>
      </c>
      <c r="CY503" s="92">
        <v>18168</v>
      </c>
      <c r="CZ503" s="92">
        <v>18448</v>
      </c>
      <c r="DA503" s="92">
        <v>16799</v>
      </c>
      <c r="DB503" s="92">
        <v>22643</v>
      </c>
      <c r="DC503" s="92">
        <v>22897</v>
      </c>
      <c r="DD503" s="92">
        <v>23378</v>
      </c>
      <c r="DE503" s="92">
        <v>15990</v>
      </c>
      <c r="DF503" s="92">
        <v>23394</v>
      </c>
      <c r="DG503" s="92">
        <v>26425</v>
      </c>
      <c r="DH503" s="92">
        <v>14040</v>
      </c>
      <c r="DI503" s="92">
        <v>20945</v>
      </c>
      <c r="DJ503" s="92">
        <v>35624</v>
      </c>
      <c r="DK503" s="92">
        <v>22324</v>
      </c>
      <c r="DL503" s="92">
        <v>30626</v>
      </c>
      <c r="DM503" s="92">
        <v>26370</v>
      </c>
      <c r="DN503" s="92">
        <v>18453</v>
      </c>
      <c r="DO503" s="92">
        <v>19643</v>
      </c>
      <c r="DP503" s="92">
        <v>23266</v>
      </c>
      <c r="DQ503" s="92">
        <v>17920</v>
      </c>
      <c r="DR503" s="92">
        <v>21801</v>
      </c>
      <c r="DS503" s="92">
        <v>21915</v>
      </c>
      <c r="DT503" s="92">
        <v>21067</v>
      </c>
      <c r="DU503" s="92">
        <v>22783</v>
      </c>
      <c r="DV503" s="92">
        <v>24031</v>
      </c>
      <c r="DW503" s="92">
        <v>18852</v>
      </c>
      <c r="DX503" s="92">
        <v>32514</v>
      </c>
      <c r="DY503" s="92">
        <v>25170</v>
      </c>
      <c r="DZ503" s="92">
        <v>25479</v>
      </c>
      <c r="EA503" s="92">
        <v>16661</v>
      </c>
      <c r="EB503" s="92">
        <v>18600</v>
      </c>
      <c r="EC503" s="92">
        <v>25039</v>
      </c>
      <c r="ED503" s="92">
        <v>18184</v>
      </c>
      <c r="EE503" s="92">
        <v>19337</v>
      </c>
      <c r="EF503" s="92">
        <v>20105</v>
      </c>
      <c r="EG503" s="92">
        <v>19315</v>
      </c>
      <c r="EH503" s="92">
        <v>25037</v>
      </c>
      <c r="EI503" s="92">
        <v>21780</v>
      </c>
      <c r="EJ503" s="92">
        <v>18341</v>
      </c>
      <c r="EK503" s="92">
        <v>25264</v>
      </c>
      <c r="EL503" s="92">
        <v>21538</v>
      </c>
      <c r="EM503" s="92">
        <v>22165</v>
      </c>
      <c r="EN503" s="92">
        <v>21017</v>
      </c>
      <c r="EO503" s="92">
        <v>25738</v>
      </c>
      <c r="EP503" s="92">
        <v>26988</v>
      </c>
      <c r="EQ503" s="92">
        <v>17163</v>
      </c>
      <c r="ER503" s="92">
        <v>22000</v>
      </c>
      <c r="ES503" s="92">
        <v>20903</v>
      </c>
      <c r="ET503" s="92">
        <v>25851</v>
      </c>
      <c r="EU503" s="92">
        <v>15278</v>
      </c>
      <c r="EV503" s="92">
        <v>18205</v>
      </c>
      <c r="EW503" s="92">
        <v>29680</v>
      </c>
      <c r="EX503" s="92">
        <v>28272</v>
      </c>
      <c r="EY503" s="92">
        <v>44589</v>
      </c>
      <c r="EZ503" s="92">
        <v>23451</v>
      </c>
      <c r="FA503" s="92">
        <v>28057</v>
      </c>
      <c r="FB503" s="92">
        <v>34092</v>
      </c>
      <c r="FC503" s="92">
        <v>18061</v>
      </c>
      <c r="FD503" s="92">
        <v>35109</v>
      </c>
      <c r="FE503" s="92">
        <v>26837</v>
      </c>
      <c r="FF503" s="92">
        <v>0</v>
      </c>
    </row>
    <row r="504" spans="1:162" ht="18.75" customHeight="1" x14ac:dyDescent="0.25">
      <c r="A504" s="1" t="s">
        <v>552</v>
      </c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22"/>
      <c r="P504" s="22"/>
      <c r="Q504" s="22"/>
      <c r="R504" s="22"/>
      <c r="S504" s="22"/>
      <c r="T504" s="22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 t="s">
        <v>54</v>
      </c>
      <c r="AY504" s="12" t="s">
        <v>54</v>
      </c>
      <c r="CX504" s="92">
        <v>144062</v>
      </c>
      <c r="CY504" s="92">
        <v>78387</v>
      </c>
      <c r="CZ504" s="92">
        <v>114033</v>
      </c>
      <c r="DA504" s="92">
        <v>177886</v>
      </c>
      <c r="DB504" s="92">
        <v>165618</v>
      </c>
      <c r="DC504" s="92">
        <v>93792</v>
      </c>
      <c r="DD504" s="92">
        <v>133443</v>
      </c>
      <c r="DE504" s="92">
        <v>194501</v>
      </c>
      <c r="DF504" s="92">
        <v>167749</v>
      </c>
      <c r="DG504" s="92">
        <v>84773</v>
      </c>
      <c r="DH504" s="92">
        <v>131069</v>
      </c>
      <c r="DI504" s="92">
        <v>197028</v>
      </c>
      <c r="DJ504" s="92">
        <v>179603</v>
      </c>
      <c r="DK504" s="92">
        <v>96299</v>
      </c>
      <c r="DL504" s="92">
        <v>132405</v>
      </c>
      <c r="DM504" s="92">
        <v>228023</v>
      </c>
      <c r="DN504" s="92">
        <v>209491</v>
      </c>
      <c r="DO504" s="92">
        <v>122555</v>
      </c>
      <c r="DP504" s="92">
        <v>147149</v>
      </c>
      <c r="DQ504" s="92">
        <v>191788</v>
      </c>
      <c r="DR504" s="92">
        <v>171757</v>
      </c>
      <c r="DS504" s="92">
        <v>85625</v>
      </c>
      <c r="DT504" s="92">
        <v>111998</v>
      </c>
      <c r="DU504" s="92">
        <v>172067</v>
      </c>
      <c r="DV504" s="92">
        <v>160794</v>
      </c>
      <c r="DW504" s="92">
        <v>91175</v>
      </c>
      <c r="DX504" s="92">
        <v>114725</v>
      </c>
      <c r="DY504" s="92">
        <v>181965</v>
      </c>
      <c r="DZ504" s="92">
        <v>148202</v>
      </c>
      <c r="EA504" s="92">
        <v>74659</v>
      </c>
      <c r="EB504" s="92">
        <v>103088</v>
      </c>
      <c r="EC504" s="92">
        <v>184917</v>
      </c>
      <c r="ED504" s="92">
        <v>168648</v>
      </c>
      <c r="EE504" s="92">
        <v>80130</v>
      </c>
      <c r="EF504" s="92">
        <v>124324</v>
      </c>
      <c r="EG504" s="92">
        <v>213199</v>
      </c>
      <c r="EH504" s="92">
        <v>187981</v>
      </c>
      <c r="EI504" s="92">
        <v>97041</v>
      </c>
      <c r="EJ504" s="92">
        <v>126061</v>
      </c>
      <c r="EK504" s="92">
        <v>182908</v>
      </c>
      <c r="EL504" s="92">
        <v>176705</v>
      </c>
      <c r="EM504" s="92">
        <v>82545</v>
      </c>
      <c r="EN504" s="92">
        <v>140051</v>
      </c>
      <c r="EO504" s="92">
        <v>219092</v>
      </c>
      <c r="EP504" s="92">
        <v>229822</v>
      </c>
      <c r="EQ504" s="92">
        <v>103354</v>
      </c>
      <c r="ER504" s="92">
        <v>148862</v>
      </c>
      <c r="ES504" s="92">
        <v>236015</v>
      </c>
      <c r="ET504" s="92">
        <v>223238</v>
      </c>
      <c r="EU504" s="92">
        <v>116461</v>
      </c>
      <c r="EV504" s="92">
        <v>149624</v>
      </c>
      <c r="EW504" s="92">
        <v>263149</v>
      </c>
      <c r="EX504" s="92">
        <v>281331</v>
      </c>
      <c r="EY504" s="92">
        <v>96576</v>
      </c>
      <c r="EZ504" s="92">
        <v>149892</v>
      </c>
      <c r="FA504" s="92">
        <v>251416</v>
      </c>
      <c r="FB504" s="92">
        <v>240775</v>
      </c>
      <c r="FC504" s="92">
        <v>101412</v>
      </c>
      <c r="FD504" s="92">
        <v>151584</v>
      </c>
      <c r="FE504" s="92">
        <v>260164</v>
      </c>
      <c r="FF504" s="92">
        <v>0</v>
      </c>
    </row>
    <row r="505" spans="1:162" ht="18.75" customHeight="1" x14ac:dyDescent="0.25">
      <c r="A505" s="1" t="s">
        <v>553</v>
      </c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22"/>
      <c r="P505" s="22"/>
      <c r="Q505" s="22"/>
      <c r="R505" s="22"/>
      <c r="S505" s="22"/>
      <c r="T505" s="22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 t="s">
        <v>54</v>
      </c>
      <c r="AY505" s="12" t="s">
        <v>54</v>
      </c>
      <c r="CX505" s="92">
        <v>25561</v>
      </c>
      <c r="CY505" s="92">
        <v>15211</v>
      </c>
      <c r="CZ505" s="92">
        <v>22500</v>
      </c>
      <c r="DA505" s="92">
        <v>29192</v>
      </c>
      <c r="DB505" s="92">
        <v>29076</v>
      </c>
      <c r="DC505" s="92">
        <v>18197</v>
      </c>
      <c r="DD505" s="92">
        <v>21630</v>
      </c>
      <c r="DE505" s="92">
        <v>30539</v>
      </c>
      <c r="DF505" s="92">
        <v>36321</v>
      </c>
      <c r="DG505" s="92">
        <v>18313</v>
      </c>
      <c r="DH505" s="92">
        <v>34570</v>
      </c>
      <c r="DI505" s="92">
        <v>32792</v>
      </c>
      <c r="DJ505" s="92">
        <v>37598</v>
      </c>
      <c r="DK505" s="92">
        <v>15956</v>
      </c>
      <c r="DL505" s="92">
        <v>27476</v>
      </c>
      <c r="DM505" s="92">
        <v>37503</v>
      </c>
      <c r="DN505" s="92">
        <v>46438</v>
      </c>
      <c r="DO505" s="92">
        <v>17157</v>
      </c>
      <c r="DP505" s="92">
        <v>20228</v>
      </c>
      <c r="DQ505" s="92">
        <v>40214</v>
      </c>
      <c r="DR505" s="92">
        <v>33321</v>
      </c>
      <c r="DS505" s="92">
        <v>17666</v>
      </c>
      <c r="DT505" s="92">
        <v>24246</v>
      </c>
      <c r="DU505" s="92">
        <v>30405</v>
      </c>
      <c r="DV505" s="92">
        <v>36745</v>
      </c>
      <c r="DW505" s="92">
        <v>18244</v>
      </c>
      <c r="DX505" s="92">
        <v>22739</v>
      </c>
      <c r="DY505" s="92">
        <v>44317</v>
      </c>
      <c r="DZ505" s="92">
        <v>39959</v>
      </c>
      <c r="EA505" s="92">
        <v>11788</v>
      </c>
      <c r="EB505" s="92">
        <v>19800</v>
      </c>
      <c r="EC505" s="92">
        <v>32996</v>
      </c>
      <c r="ED505" s="92">
        <v>36060</v>
      </c>
      <c r="EE505" s="92">
        <v>19888</v>
      </c>
      <c r="EF505" s="92">
        <v>27066</v>
      </c>
      <c r="EG505" s="92">
        <v>43422</v>
      </c>
      <c r="EH505" s="92">
        <v>44132</v>
      </c>
      <c r="EI505" s="92">
        <v>21990</v>
      </c>
      <c r="EJ505" s="92">
        <v>27033</v>
      </c>
      <c r="EK505" s="92">
        <v>45502</v>
      </c>
      <c r="EL505" s="92">
        <v>51107</v>
      </c>
      <c r="EM505" s="92">
        <v>15748</v>
      </c>
      <c r="EN505" s="92">
        <v>25618</v>
      </c>
      <c r="EO505" s="92">
        <v>46937</v>
      </c>
      <c r="EP505" s="92">
        <v>43688</v>
      </c>
      <c r="EQ505" s="92">
        <v>18554</v>
      </c>
      <c r="ER505" s="92">
        <v>29173</v>
      </c>
      <c r="ES505" s="92">
        <v>42426</v>
      </c>
      <c r="ET505" s="92">
        <v>41527</v>
      </c>
      <c r="EU505" s="92">
        <v>23425</v>
      </c>
      <c r="EV505" s="92">
        <v>23067</v>
      </c>
      <c r="EW505" s="92">
        <v>48084</v>
      </c>
      <c r="EX505" s="92">
        <v>45491</v>
      </c>
      <c r="EY505" s="92">
        <v>17567</v>
      </c>
      <c r="EZ505" s="92">
        <v>27288</v>
      </c>
      <c r="FA505" s="92">
        <v>44533</v>
      </c>
      <c r="FB505" s="92">
        <v>43651</v>
      </c>
      <c r="FC505" s="92">
        <v>25339</v>
      </c>
      <c r="FD505" s="92">
        <v>22453</v>
      </c>
      <c r="FE505" s="92">
        <v>51559</v>
      </c>
      <c r="FF505" s="92">
        <v>0</v>
      </c>
    </row>
    <row r="506" spans="1:162" ht="18.75" customHeight="1" x14ac:dyDescent="0.25">
      <c r="A506" s="1" t="s">
        <v>554</v>
      </c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22"/>
      <c r="P506" s="22"/>
      <c r="Q506" s="22"/>
      <c r="R506" s="22"/>
      <c r="S506" s="22"/>
      <c r="T506" s="22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 t="s">
        <v>54</v>
      </c>
      <c r="AY506" s="12" t="s">
        <v>54</v>
      </c>
      <c r="CX506" s="92">
        <v>34803</v>
      </c>
      <c r="CY506" s="92">
        <v>11344</v>
      </c>
      <c r="CZ506" s="92">
        <v>28297</v>
      </c>
      <c r="DA506" s="92">
        <v>11042</v>
      </c>
      <c r="DB506" s="92">
        <v>33399</v>
      </c>
      <c r="DC506" s="92">
        <v>6284</v>
      </c>
      <c r="DD506" s="92">
        <v>38008</v>
      </c>
      <c r="DE506" s="92">
        <v>14977</v>
      </c>
      <c r="DF506" s="92">
        <v>39866</v>
      </c>
      <c r="DG506" s="92">
        <v>10765</v>
      </c>
      <c r="DH506" s="92">
        <v>51059</v>
      </c>
      <c r="DI506" s="92">
        <v>13237</v>
      </c>
      <c r="DJ506" s="92">
        <v>47376</v>
      </c>
      <c r="DK506" s="92">
        <v>16211</v>
      </c>
      <c r="DL506" s="92">
        <v>42037</v>
      </c>
      <c r="DM506" s="92">
        <v>16381</v>
      </c>
      <c r="DN506" s="92">
        <v>31997</v>
      </c>
      <c r="DO506" s="92">
        <v>12950</v>
      </c>
      <c r="DP506" s="92">
        <v>42997</v>
      </c>
      <c r="DQ506" s="92">
        <v>27129</v>
      </c>
      <c r="DR506" s="92">
        <v>52451</v>
      </c>
      <c r="DS506" s="92">
        <v>9346</v>
      </c>
      <c r="DT506" s="92">
        <v>40209</v>
      </c>
      <c r="DU506" s="92">
        <v>18551</v>
      </c>
      <c r="DV506" s="92">
        <v>36752</v>
      </c>
      <c r="DW506" s="92">
        <v>13832</v>
      </c>
      <c r="DX506" s="92">
        <v>25687</v>
      </c>
      <c r="DY506" s="92">
        <v>13679</v>
      </c>
      <c r="DZ506" s="92">
        <v>35840</v>
      </c>
      <c r="EA506" s="92">
        <v>12831</v>
      </c>
      <c r="EB506" s="92">
        <v>32371</v>
      </c>
      <c r="EC506" s="92">
        <v>10583</v>
      </c>
      <c r="ED506" s="92">
        <v>20994</v>
      </c>
      <c r="EE506" s="92">
        <v>12847</v>
      </c>
      <c r="EF506" s="92">
        <v>29308</v>
      </c>
      <c r="EG506" s="92">
        <v>14668</v>
      </c>
      <c r="EH506" s="92">
        <v>21864</v>
      </c>
      <c r="EI506" s="92">
        <v>7376</v>
      </c>
      <c r="EJ506" s="92">
        <v>35815</v>
      </c>
      <c r="EK506" s="92">
        <v>16153</v>
      </c>
      <c r="EL506" s="92">
        <v>26753</v>
      </c>
      <c r="EM506" s="92">
        <v>11154</v>
      </c>
      <c r="EN506" s="92">
        <v>38443</v>
      </c>
      <c r="EO506" s="92">
        <v>19893</v>
      </c>
      <c r="EP506" s="92">
        <v>31468</v>
      </c>
      <c r="EQ506" s="92">
        <v>7434</v>
      </c>
      <c r="ER506" s="92">
        <v>49883</v>
      </c>
      <c r="ES506" s="92">
        <v>27205</v>
      </c>
      <c r="ET506" s="92">
        <v>32169</v>
      </c>
      <c r="EU506" s="92">
        <v>16094</v>
      </c>
      <c r="EV506" s="92">
        <v>29306</v>
      </c>
      <c r="EW506" s="92">
        <v>13036</v>
      </c>
      <c r="EX506" s="92">
        <v>19473</v>
      </c>
      <c r="EY506" s="92">
        <v>7933</v>
      </c>
      <c r="EZ506" s="92">
        <v>23115</v>
      </c>
      <c r="FA506" s="92">
        <v>18911</v>
      </c>
      <c r="FB506" s="92">
        <v>31479</v>
      </c>
      <c r="FC506" s="92">
        <v>14426</v>
      </c>
      <c r="FD506" s="92">
        <v>33480</v>
      </c>
      <c r="FE506" s="92">
        <v>12657</v>
      </c>
      <c r="FF506" s="92">
        <v>0</v>
      </c>
    </row>
    <row r="507" spans="1:162" ht="18.75" customHeight="1" x14ac:dyDescent="0.25">
      <c r="A507" s="1" t="s">
        <v>555</v>
      </c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22"/>
      <c r="P507" s="22"/>
      <c r="Q507" s="22"/>
      <c r="R507" s="22"/>
      <c r="S507" s="22"/>
      <c r="T507" s="22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 t="s">
        <v>54</v>
      </c>
      <c r="AY507" s="12" t="s">
        <v>54</v>
      </c>
      <c r="CX507" s="92">
        <v>0</v>
      </c>
      <c r="CY507" s="92">
        <v>4196</v>
      </c>
      <c r="CZ507" s="92">
        <v>4185</v>
      </c>
      <c r="DA507" s="92">
        <v>7183</v>
      </c>
      <c r="DB507" s="92">
        <v>15096</v>
      </c>
      <c r="DC507" s="92">
        <v>4765</v>
      </c>
      <c r="DD507" s="92">
        <v>13117</v>
      </c>
      <c r="DE507" s="92">
        <v>11539</v>
      </c>
      <c r="DF507" s="92">
        <v>14895</v>
      </c>
      <c r="DG507" s="92">
        <v>6464</v>
      </c>
      <c r="DH507" s="92">
        <v>7627</v>
      </c>
      <c r="DI507" s="92">
        <v>16646</v>
      </c>
      <c r="DJ507" s="92">
        <v>52303</v>
      </c>
      <c r="DK507" s="92">
        <v>15193</v>
      </c>
      <c r="DL507" s="92">
        <v>13579</v>
      </c>
      <c r="DM507" s="92">
        <v>26762</v>
      </c>
      <c r="DN507" s="92">
        <v>10632</v>
      </c>
      <c r="DO507" s="92">
        <v>12811</v>
      </c>
      <c r="DP507" s="92">
        <v>15846</v>
      </c>
      <c r="DQ507" s="92">
        <v>1864</v>
      </c>
      <c r="DR507" s="92">
        <v>16146</v>
      </c>
      <c r="DS507" s="92">
        <v>7508</v>
      </c>
      <c r="DT507" s="92">
        <v>9570</v>
      </c>
      <c r="DU507" s="92">
        <v>10748</v>
      </c>
      <c r="DV507" s="92">
        <v>11282</v>
      </c>
      <c r="DW507" s="92">
        <v>9142</v>
      </c>
      <c r="DX507" s="92">
        <v>14868</v>
      </c>
      <c r="DY507" s="92">
        <v>13061</v>
      </c>
      <c r="DZ507" s="92">
        <v>13117</v>
      </c>
      <c r="EA507" s="92">
        <v>10060</v>
      </c>
      <c r="EB507" s="92">
        <v>9675</v>
      </c>
      <c r="EC507" s="92">
        <v>16024</v>
      </c>
      <c r="ED507" s="92">
        <v>12641</v>
      </c>
      <c r="EE507" s="92">
        <v>6493</v>
      </c>
      <c r="EF507" s="92">
        <v>12780</v>
      </c>
      <c r="EG507" s="92">
        <v>11011</v>
      </c>
      <c r="EH507" s="92">
        <v>14547</v>
      </c>
      <c r="EI507" s="92">
        <v>7839</v>
      </c>
      <c r="EJ507" s="92">
        <v>12082</v>
      </c>
      <c r="EK507" s="92">
        <v>19185</v>
      </c>
      <c r="EL507" s="92">
        <v>14935</v>
      </c>
      <c r="EM507" s="92">
        <v>9983</v>
      </c>
      <c r="EN507" s="92">
        <v>28981</v>
      </c>
      <c r="EO507" s="92">
        <v>26030</v>
      </c>
      <c r="EP507" s="92">
        <v>13632</v>
      </c>
      <c r="EQ507" s="92">
        <v>9544</v>
      </c>
      <c r="ER507" s="92">
        <v>12108</v>
      </c>
      <c r="ES507" s="92">
        <v>14747</v>
      </c>
      <c r="ET507" s="92">
        <v>13147</v>
      </c>
      <c r="EU507" s="92">
        <v>4980</v>
      </c>
      <c r="EV507" s="92">
        <v>11069</v>
      </c>
      <c r="EW507" s="92">
        <v>4473</v>
      </c>
      <c r="EX507" s="92">
        <v>9913</v>
      </c>
      <c r="EY507" s="92">
        <v>2566</v>
      </c>
      <c r="EZ507" s="92">
        <v>16327</v>
      </c>
      <c r="FA507" s="92">
        <v>11816</v>
      </c>
      <c r="FB507" s="92">
        <v>5212</v>
      </c>
      <c r="FC507" s="92">
        <v>6003</v>
      </c>
      <c r="FD507" s="92">
        <v>5729</v>
      </c>
      <c r="FE507" s="92">
        <v>12655</v>
      </c>
      <c r="FF507" s="92">
        <v>0</v>
      </c>
    </row>
    <row r="508" spans="1:162" ht="18.75" customHeight="1" x14ac:dyDescent="0.25">
      <c r="A508" s="1" t="s">
        <v>556</v>
      </c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22"/>
      <c r="P508" s="22"/>
      <c r="Q508" s="22"/>
      <c r="R508" s="22"/>
      <c r="S508" s="22"/>
      <c r="T508" s="22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 t="s">
        <v>54</v>
      </c>
      <c r="AY508" s="12" t="s">
        <v>54</v>
      </c>
      <c r="CX508" s="92">
        <v>2639</v>
      </c>
      <c r="CY508" s="92">
        <v>1697</v>
      </c>
      <c r="CZ508" s="92">
        <v>6912</v>
      </c>
      <c r="DA508" s="92">
        <v>6338</v>
      </c>
      <c r="DB508" s="92">
        <v>2399</v>
      </c>
      <c r="DC508" s="92">
        <v>1662</v>
      </c>
      <c r="DD508" s="92">
        <v>1538</v>
      </c>
      <c r="DE508" s="92">
        <v>4329</v>
      </c>
      <c r="DF508" s="92">
        <v>4078</v>
      </c>
      <c r="DG508" s="92">
        <v>4447</v>
      </c>
      <c r="DH508" s="92">
        <v>1698</v>
      </c>
      <c r="DI508" s="92">
        <v>5319</v>
      </c>
      <c r="DJ508" s="92">
        <v>4584</v>
      </c>
      <c r="DK508" s="92">
        <v>4668</v>
      </c>
      <c r="DL508" s="92">
        <v>11813</v>
      </c>
      <c r="DM508" s="92">
        <v>843</v>
      </c>
      <c r="DN508" s="92">
        <v>6828</v>
      </c>
      <c r="DO508" s="92">
        <v>1093</v>
      </c>
      <c r="DP508" s="92">
        <v>19092</v>
      </c>
      <c r="DQ508" s="92">
        <v>11726</v>
      </c>
      <c r="DR508" s="92">
        <v>13088</v>
      </c>
      <c r="DS508" s="92">
        <v>5429</v>
      </c>
      <c r="DT508" s="92">
        <v>6843</v>
      </c>
      <c r="DU508" s="92">
        <v>6074</v>
      </c>
      <c r="DV508" s="92">
        <v>5168</v>
      </c>
      <c r="DW508" s="92">
        <v>4429</v>
      </c>
      <c r="DX508" s="92">
        <v>7326</v>
      </c>
      <c r="DY508" s="92">
        <v>6627</v>
      </c>
      <c r="DZ508" s="92">
        <v>6083</v>
      </c>
      <c r="EA508" s="92">
        <v>7936</v>
      </c>
      <c r="EB508" s="92">
        <v>13093</v>
      </c>
      <c r="EC508" s="92">
        <v>18693</v>
      </c>
      <c r="ED508" s="92">
        <v>11851</v>
      </c>
      <c r="EE508" s="92">
        <v>10229</v>
      </c>
      <c r="EF508" s="92">
        <v>8563</v>
      </c>
      <c r="EG508" s="92">
        <v>5112</v>
      </c>
      <c r="EH508" s="92">
        <v>21219</v>
      </c>
      <c r="EI508" s="92">
        <v>4914</v>
      </c>
      <c r="EJ508" s="92">
        <v>13982</v>
      </c>
      <c r="EK508" s="92">
        <v>7520</v>
      </c>
      <c r="EL508" s="92">
        <v>14993</v>
      </c>
      <c r="EM508" s="92">
        <v>4894</v>
      </c>
      <c r="EN508" s="92">
        <v>13504</v>
      </c>
      <c r="EO508" s="92">
        <v>9505</v>
      </c>
      <c r="EP508" s="92">
        <v>15784</v>
      </c>
      <c r="EQ508" s="92">
        <v>6022</v>
      </c>
      <c r="ER508" s="92">
        <v>16035</v>
      </c>
      <c r="ES508" s="92">
        <v>11346</v>
      </c>
      <c r="ET508" s="92">
        <v>15087</v>
      </c>
      <c r="EU508" s="92">
        <v>6204</v>
      </c>
      <c r="EV508" s="92">
        <v>21322</v>
      </c>
      <c r="EW508" s="92">
        <v>8847</v>
      </c>
      <c r="EX508" s="92">
        <v>12638</v>
      </c>
      <c r="EY508" s="92">
        <v>3753</v>
      </c>
      <c r="EZ508" s="92">
        <v>14848</v>
      </c>
      <c r="FA508" s="92">
        <v>17197</v>
      </c>
      <c r="FB508" s="92">
        <v>3328</v>
      </c>
      <c r="FC508" s="92">
        <v>3433</v>
      </c>
      <c r="FD508" s="92">
        <v>24480</v>
      </c>
      <c r="FE508" s="92">
        <v>12332</v>
      </c>
      <c r="FF508" s="92">
        <v>0</v>
      </c>
    </row>
    <row r="509" spans="1:162" ht="18.75" customHeight="1" x14ac:dyDescent="0.25">
      <c r="A509" s="1" t="s">
        <v>557</v>
      </c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22"/>
      <c r="P509" s="22"/>
      <c r="Q509" s="22"/>
      <c r="R509" s="22"/>
      <c r="S509" s="22"/>
      <c r="T509" s="22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 t="s">
        <v>54</v>
      </c>
      <c r="AY509" s="12" t="s">
        <v>54</v>
      </c>
      <c r="CX509" s="92">
        <v>240164</v>
      </c>
      <c r="CY509" s="92">
        <v>129002</v>
      </c>
      <c r="CZ509" s="92">
        <v>194375</v>
      </c>
      <c r="DA509" s="92">
        <v>248439</v>
      </c>
      <c r="DB509" s="92">
        <v>268230</v>
      </c>
      <c r="DC509" s="92">
        <v>147597</v>
      </c>
      <c r="DD509" s="92">
        <v>231115</v>
      </c>
      <c r="DE509" s="92">
        <v>271875</v>
      </c>
      <c r="DF509" s="92">
        <v>286303</v>
      </c>
      <c r="DG509" s="92">
        <v>151187</v>
      </c>
      <c r="DH509" s="92">
        <v>240063</v>
      </c>
      <c r="DI509" s="92">
        <v>285967</v>
      </c>
      <c r="DJ509" s="92">
        <v>357089</v>
      </c>
      <c r="DK509" s="92">
        <v>170651</v>
      </c>
      <c r="DL509" s="92">
        <v>257936</v>
      </c>
      <c r="DM509" s="92">
        <v>335883</v>
      </c>
      <c r="DN509" s="92">
        <v>323838</v>
      </c>
      <c r="DO509" s="92">
        <v>186208</v>
      </c>
      <c r="DP509" s="92">
        <v>268579</v>
      </c>
      <c r="DQ509" s="92">
        <v>290642</v>
      </c>
      <c r="DR509" s="92">
        <v>308565</v>
      </c>
      <c r="DS509" s="92">
        <v>147489</v>
      </c>
      <c r="DT509" s="92">
        <v>213934</v>
      </c>
      <c r="DU509" s="92">
        <v>260628</v>
      </c>
      <c r="DV509" s="92">
        <v>274771</v>
      </c>
      <c r="DW509" s="92">
        <v>155675</v>
      </c>
      <c r="DX509" s="92">
        <v>217859</v>
      </c>
      <c r="DY509" s="92">
        <v>284819</v>
      </c>
      <c r="DZ509" s="92">
        <v>268680</v>
      </c>
      <c r="EA509" s="92">
        <v>133934</v>
      </c>
      <c r="EB509" s="92">
        <v>196627</v>
      </c>
      <c r="EC509" s="92">
        <v>288252</v>
      </c>
      <c r="ED509" s="92">
        <v>268378</v>
      </c>
      <c r="EE509" s="92">
        <v>148924</v>
      </c>
      <c r="EF509" s="92">
        <v>222147</v>
      </c>
      <c r="EG509" s="92">
        <v>306726</v>
      </c>
      <c r="EH509" s="92">
        <v>314780</v>
      </c>
      <c r="EI509" s="92">
        <v>160940</v>
      </c>
      <c r="EJ509" s="92">
        <v>233315</v>
      </c>
      <c r="EK509" s="92">
        <v>296532</v>
      </c>
      <c r="EL509" s="92">
        <v>306032</v>
      </c>
      <c r="EM509" s="92">
        <v>146489</v>
      </c>
      <c r="EN509" s="92">
        <v>267615</v>
      </c>
      <c r="EO509" s="92">
        <v>347195</v>
      </c>
      <c r="EP509" s="92">
        <v>361382</v>
      </c>
      <c r="EQ509" s="92">
        <v>162071</v>
      </c>
      <c r="ER509" s="92">
        <v>278060</v>
      </c>
      <c r="ES509" s="92">
        <v>352641</v>
      </c>
      <c r="ET509" s="92">
        <v>351019</v>
      </c>
      <c r="EU509" s="92">
        <v>182441</v>
      </c>
      <c r="EV509" s="92">
        <v>252593</v>
      </c>
      <c r="EW509" s="92">
        <v>367271</v>
      </c>
      <c r="EX509" s="92">
        <v>397119</v>
      </c>
      <c r="EY509" s="92">
        <v>172983</v>
      </c>
      <c r="EZ509" s="92">
        <v>254920</v>
      </c>
      <c r="FA509" s="92">
        <v>371931</v>
      </c>
      <c r="FB509" s="92">
        <v>358537</v>
      </c>
      <c r="FC509" s="92">
        <v>168674</v>
      </c>
      <c r="FD509" s="92">
        <v>272835</v>
      </c>
      <c r="FE509" s="92">
        <v>376204</v>
      </c>
      <c r="FF509" s="92">
        <v>0</v>
      </c>
    </row>
    <row r="510" spans="1:162" ht="45" customHeight="1" x14ac:dyDescent="0.25">
      <c r="A510" s="1" t="s">
        <v>558</v>
      </c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22"/>
      <c r="P510" s="22"/>
      <c r="Q510" s="22"/>
      <c r="R510" s="22"/>
      <c r="S510" s="22"/>
      <c r="T510" s="22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 t="s">
        <v>54</v>
      </c>
      <c r="AY510" s="12" t="s">
        <v>54</v>
      </c>
      <c r="CX510" s="92">
        <v>10154</v>
      </c>
      <c r="CY510" s="92">
        <v>11707</v>
      </c>
      <c r="CZ510" s="92">
        <v>7579</v>
      </c>
      <c r="DA510" s="92">
        <v>19577</v>
      </c>
      <c r="DB510" s="92">
        <v>9805</v>
      </c>
      <c r="DC510" s="92">
        <v>11597</v>
      </c>
      <c r="DD510" s="92">
        <v>19967</v>
      </c>
      <c r="DE510" s="92">
        <v>17780</v>
      </c>
      <c r="DF510" s="92">
        <v>16940</v>
      </c>
      <c r="DG510" s="92">
        <v>9832</v>
      </c>
      <c r="DH510" s="92">
        <v>9559</v>
      </c>
      <c r="DI510" s="92">
        <v>15717</v>
      </c>
      <c r="DJ510" s="92">
        <v>13827</v>
      </c>
      <c r="DK510" s="92">
        <v>23325</v>
      </c>
      <c r="DL510" s="92">
        <v>16868</v>
      </c>
      <c r="DM510" s="92">
        <v>24280</v>
      </c>
      <c r="DN510" s="92">
        <v>14384</v>
      </c>
      <c r="DO510" s="92">
        <v>11485</v>
      </c>
      <c r="DP510" s="92">
        <v>11803</v>
      </c>
      <c r="DQ510" s="92">
        <v>25565</v>
      </c>
      <c r="DR510" s="92">
        <v>17372</v>
      </c>
      <c r="DS510" s="92">
        <v>15389</v>
      </c>
      <c r="DT510" s="92">
        <v>21881</v>
      </c>
      <c r="DU510" s="92">
        <v>16977</v>
      </c>
      <c r="DV510" s="92">
        <v>16988</v>
      </c>
      <c r="DW510" s="92">
        <v>23924</v>
      </c>
      <c r="DX510" s="92">
        <v>35737</v>
      </c>
      <c r="DY510" s="92">
        <v>15475</v>
      </c>
      <c r="DZ510" s="92">
        <v>14758</v>
      </c>
      <c r="EA510" s="92">
        <v>16328</v>
      </c>
      <c r="EB510" s="92">
        <v>19785</v>
      </c>
      <c r="EC510" s="92">
        <v>20024</v>
      </c>
      <c r="ED510" s="92">
        <v>14392</v>
      </c>
      <c r="EE510" s="92">
        <v>8931</v>
      </c>
      <c r="EF510" s="92">
        <v>11772</v>
      </c>
      <c r="EG510" s="92">
        <v>22297</v>
      </c>
      <c r="EH510" s="92">
        <v>11131</v>
      </c>
      <c r="EI510" s="92">
        <v>11740</v>
      </c>
      <c r="EJ510" s="92">
        <v>12901</v>
      </c>
      <c r="EK510" s="92">
        <v>12773</v>
      </c>
      <c r="EL510" s="92">
        <v>42054</v>
      </c>
      <c r="EM510" s="92">
        <v>11658</v>
      </c>
      <c r="EN510" s="92">
        <v>15845</v>
      </c>
      <c r="EO510" s="92">
        <v>14011</v>
      </c>
      <c r="EP510" s="92">
        <v>10309</v>
      </c>
      <c r="EQ510" s="92">
        <v>9812</v>
      </c>
      <c r="ER510" s="92">
        <v>10882</v>
      </c>
      <c r="ES510" s="92">
        <v>10405</v>
      </c>
      <c r="ET510" s="92">
        <v>22676</v>
      </c>
      <c r="EU510" s="92">
        <v>10825</v>
      </c>
      <c r="EV510" s="92">
        <v>13817</v>
      </c>
      <c r="EW510" s="92">
        <v>10811</v>
      </c>
      <c r="EX510" s="92">
        <v>18376</v>
      </c>
      <c r="EY510" s="92">
        <v>28163</v>
      </c>
      <c r="EZ510" s="92">
        <v>20948</v>
      </c>
      <c r="FA510" s="92">
        <v>20778</v>
      </c>
      <c r="FB510" s="92">
        <v>15858</v>
      </c>
      <c r="FC510" s="92">
        <v>13088</v>
      </c>
      <c r="FD510" s="92">
        <v>13918</v>
      </c>
      <c r="FE510" s="92">
        <v>15849</v>
      </c>
      <c r="FF510" s="92">
        <v>0</v>
      </c>
    </row>
    <row r="511" spans="1:162" ht="18.75" customHeight="1" x14ac:dyDescent="0.25">
      <c r="A511" s="1" t="s">
        <v>559</v>
      </c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22"/>
      <c r="P511" s="22"/>
      <c r="Q511" s="22"/>
      <c r="R511" s="22"/>
      <c r="S511" s="22"/>
      <c r="T511" s="22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 t="s">
        <v>54</v>
      </c>
      <c r="AY511" s="12" t="s">
        <v>54</v>
      </c>
      <c r="CX511" s="92">
        <v>34559</v>
      </c>
      <c r="CY511" s="92">
        <v>21206</v>
      </c>
      <c r="CZ511" s="92">
        <v>49390</v>
      </c>
      <c r="DA511" s="92">
        <v>47766</v>
      </c>
      <c r="DB511" s="92">
        <v>35391</v>
      </c>
      <c r="DC511" s="92">
        <v>27596</v>
      </c>
      <c r="DD511" s="92">
        <v>67397</v>
      </c>
      <c r="DE511" s="92">
        <v>75032</v>
      </c>
      <c r="DF511" s="92">
        <v>52198</v>
      </c>
      <c r="DG511" s="92">
        <v>41240</v>
      </c>
      <c r="DH511" s="92">
        <v>76325</v>
      </c>
      <c r="DI511" s="92">
        <v>81292</v>
      </c>
      <c r="DJ511" s="92">
        <v>64171</v>
      </c>
      <c r="DK511" s="92">
        <v>54995</v>
      </c>
      <c r="DL511" s="92">
        <v>100268</v>
      </c>
      <c r="DM511" s="92">
        <v>79961</v>
      </c>
      <c r="DN511" s="92">
        <v>81237</v>
      </c>
      <c r="DO511" s="92">
        <v>75429</v>
      </c>
      <c r="DP511" s="92">
        <v>95069</v>
      </c>
      <c r="DQ511" s="92">
        <v>103281</v>
      </c>
      <c r="DR511" s="92">
        <v>89186</v>
      </c>
      <c r="DS511" s="92">
        <v>58389</v>
      </c>
      <c r="DT511" s="92">
        <v>87033</v>
      </c>
      <c r="DU511" s="92">
        <v>83123</v>
      </c>
      <c r="DV511" s="92">
        <v>68952</v>
      </c>
      <c r="DW511" s="92">
        <v>52683</v>
      </c>
      <c r="DX511" s="92">
        <v>85718</v>
      </c>
      <c r="DY511" s="92">
        <v>99740</v>
      </c>
      <c r="DZ511" s="92">
        <v>78818</v>
      </c>
      <c r="EA511" s="92">
        <v>48438</v>
      </c>
      <c r="EB511" s="92">
        <v>102263</v>
      </c>
      <c r="EC511" s="92">
        <v>100046</v>
      </c>
      <c r="ED511" s="92">
        <v>88240</v>
      </c>
      <c r="EE511" s="92">
        <v>59804</v>
      </c>
      <c r="EF511" s="92">
        <v>95834</v>
      </c>
      <c r="EG511" s="92">
        <v>124195</v>
      </c>
      <c r="EH511" s="92">
        <v>94471</v>
      </c>
      <c r="EI511" s="92">
        <v>64047</v>
      </c>
      <c r="EJ511" s="92">
        <v>101940</v>
      </c>
      <c r="EK511" s="92">
        <v>101870</v>
      </c>
      <c r="EL511" s="92">
        <v>98897</v>
      </c>
      <c r="EM511" s="92">
        <v>66591</v>
      </c>
      <c r="EN511" s="92">
        <v>99142</v>
      </c>
      <c r="EO511" s="92">
        <v>110861</v>
      </c>
      <c r="EP511" s="92">
        <v>98074</v>
      </c>
      <c r="EQ511" s="92">
        <v>62859</v>
      </c>
      <c r="ER511" s="92">
        <v>92826</v>
      </c>
      <c r="ES511" s="92">
        <v>107464</v>
      </c>
      <c r="ET511" s="92">
        <v>98837</v>
      </c>
      <c r="EU511" s="92">
        <v>57616</v>
      </c>
      <c r="EV511" s="92">
        <v>106521</v>
      </c>
      <c r="EW511" s="92">
        <v>123536</v>
      </c>
      <c r="EX511" s="92">
        <v>101032</v>
      </c>
      <c r="EY511" s="92">
        <v>80762</v>
      </c>
      <c r="EZ511" s="92">
        <v>122322</v>
      </c>
      <c r="FA511" s="92">
        <v>135867</v>
      </c>
      <c r="FB511" s="92">
        <v>122646</v>
      </c>
      <c r="FC511" s="92">
        <v>64527</v>
      </c>
      <c r="FD511" s="92">
        <v>129016</v>
      </c>
      <c r="FE511" s="92">
        <v>140757</v>
      </c>
      <c r="FF511" s="92">
        <v>0</v>
      </c>
    </row>
    <row r="512" spans="1:162" ht="18.75" customHeight="1" x14ac:dyDescent="0.25">
      <c r="A512" s="1" t="s">
        <v>560</v>
      </c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22"/>
      <c r="P512" s="22"/>
      <c r="Q512" s="22"/>
      <c r="R512" s="22"/>
      <c r="S512" s="22"/>
      <c r="T512" s="22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 t="s">
        <v>54</v>
      </c>
      <c r="AY512" s="12" t="s">
        <v>54</v>
      </c>
      <c r="CX512" s="92">
        <v>8167</v>
      </c>
      <c r="CY512" s="92">
        <v>7686</v>
      </c>
      <c r="CZ512" s="92">
        <v>10882</v>
      </c>
      <c r="DA512" s="92">
        <v>14577</v>
      </c>
      <c r="DB512" s="92">
        <v>15043</v>
      </c>
      <c r="DC512" s="92">
        <v>6469</v>
      </c>
      <c r="DD512" s="92">
        <v>10419</v>
      </c>
      <c r="DE512" s="92">
        <v>14641</v>
      </c>
      <c r="DF512" s="92">
        <v>15193</v>
      </c>
      <c r="DG512" s="92">
        <v>8218</v>
      </c>
      <c r="DH512" s="92">
        <v>19460</v>
      </c>
      <c r="DI512" s="92">
        <v>24827</v>
      </c>
      <c r="DJ512" s="92">
        <v>18379</v>
      </c>
      <c r="DK512" s="92">
        <v>11389</v>
      </c>
      <c r="DL512" s="92">
        <v>17426</v>
      </c>
      <c r="DM512" s="92">
        <v>22522</v>
      </c>
      <c r="DN512" s="92">
        <v>24884</v>
      </c>
      <c r="DO512" s="92">
        <v>12176</v>
      </c>
      <c r="DP512" s="92">
        <v>15910</v>
      </c>
      <c r="DQ512" s="92">
        <v>25502</v>
      </c>
      <c r="DR512" s="92">
        <v>23992</v>
      </c>
      <c r="DS512" s="92">
        <v>14133</v>
      </c>
      <c r="DT512" s="92">
        <v>14467</v>
      </c>
      <c r="DU512" s="92">
        <v>29478</v>
      </c>
      <c r="DV512" s="92">
        <v>26070</v>
      </c>
      <c r="DW512" s="92">
        <v>13730</v>
      </c>
      <c r="DX512" s="92">
        <v>18796</v>
      </c>
      <c r="DY512" s="92">
        <v>24850</v>
      </c>
      <c r="DZ512" s="92">
        <v>19219</v>
      </c>
      <c r="EA512" s="92">
        <v>10389</v>
      </c>
      <c r="EB512" s="92">
        <v>14611</v>
      </c>
      <c r="EC512" s="92">
        <v>24364</v>
      </c>
      <c r="ED512" s="92">
        <v>27652</v>
      </c>
      <c r="EE512" s="92">
        <v>14549</v>
      </c>
      <c r="EF512" s="92">
        <v>20998</v>
      </c>
      <c r="EG512" s="92">
        <v>23231</v>
      </c>
      <c r="EH512" s="92">
        <v>31764</v>
      </c>
      <c r="EI512" s="92">
        <v>26306</v>
      </c>
      <c r="EJ512" s="92">
        <v>21197</v>
      </c>
      <c r="EK512" s="92">
        <v>30511</v>
      </c>
      <c r="EL512" s="92">
        <v>29867</v>
      </c>
      <c r="EM512" s="92">
        <v>16105</v>
      </c>
      <c r="EN512" s="92">
        <v>27058</v>
      </c>
      <c r="EO512" s="92">
        <v>24103</v>
      </c>
      <c r="EP512" s="92">
        <v>35277</v>
      </c>
      <c r="EQ512" s="92">
        <v>17959</v>
      </c>
      <c r="ER512" s="92">
        <v>19176</v>
      </c>
      <c r="ES512" s="92">
        <v>28705</v>
      </c>
      <c r="ET512" s="92">
        <v>30633</v>
      </c>
      <c r="EU512" s="92">
        <v>13114</v>
      </c>
      <c r="EV512" s="92">
        <v>22237</v>
      </c>
      <c r="EW512" s="92">
        <v>33431</v>
      </c>
      <c r="EX512" s="92">
        <v>28123</v>
      </c>
      <c r="EY512" s="92">
        <v>22500</v>
      </c>
      <c r="EZ512" s="92">
        <v>18828</v>
      </c>
      <c r="FA512" s="92">
        <v>34075</v>
      </c>
      <c r="FB512" s="92">
        <v>31290</v>
      </c>
      <c r="FC512" s="92">
        <v>16577</v>
      </c>
      <c r="FD512" s="92">
        <v>22180</v>
      </c>
      <c r="FE512" s="92">
        <v>30481</v>
      </c>
      <c r="FF512" s="92">
        <v>0</v>
      </c>
    </row>
    <row r="513" spans="1:162" ht="18.75" customHeight="1" x14ac:dyDescent="0.25">
      <c r="A513" s="1" t="s">
        <v>561</v>
      </c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22"/>
      <c r="P513" s="22"/>
      <c r="Q513" s="22"/>
      <c r="R513" s="22"/>
      <c r="S513" s="22"/>
      <c r="T513" s="22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 t="s">
        <v>54</v>
      </c>
      <c r="AY513" s="12" t="s">
        <v>54</v>
      </c>
      <c r="CX513" s="92">
        <v>23278</v>
      </c>
      <c r="CY513" s="92">
        <v>5502</v>
      </c>
      <c r="CZ513" s="92">
        <v>5521</v>
      </c>
      <c r="DA513" s="92">
        <v>2919</v>
      </c>
      <c r="DB513" s="92">
        <v>12717</v>
      </c>
      <c r="DC513" s="92">
        <v>9119</v>
      </c>
      <c r="DD513" s="92">
        <v>15033</v>
      </c>
      <c r="DE513" s="92">
        <v>9696</v>
      </c>
      <c r="DF513" s="92">
        <v>14192</v>
      </c>
      <c r="DG513" s="92">
        <v>17703</v>
      </c>
      <c r="DH513" s="92">
        <v>16529</v>
      </c>
      <c r="DI513" s="92">
        <v>6109</v>
      </c>
      <c r="DJ513" s="92">
        <v>14887</v>
      </c>
      <c r="DK513" s="92">
        <v>16054</v>
      </c>
      <c r="DL513" s="92">
        <v>17200</v>
      </c>
      <c r="DM513" s="92">
        <v>30680</v>
      </c>
      <c r="DN513" s="92">
        <v>19169</v>
      </c>
      <c r="DO513" s="92">
        <v>12967</v>
      </c>
      <c r="DP513" s="92">
        <v>13140</v>
      </c>
      <c r="DQ513" s="92">
        <v>8364</v>
      </c>
      <c r="DR513" s="92">
        <v>22305</v>
      </c>
      <c r="DS513" s="92">
        <v>13351</v>
      </c>
      <c r="DT513" s="92">
        <v>14580</v>
      </c>
      <c r="DU513" s="92">
        <v>14708</v>
      </c>
      <c r="DV513" s="92">
        <v>35789</v>
      </c>
      <c r="DW513" s="92">
        <v>15363</v>
      </c>
      <c r="DX513" s="92">
        <v>16158</v>
      </c>
      <c r="DY513" s="92">
        <v>30977</v>
      </c>
      <c r="DZ513" s="92">
        <v>13914</v>
      </c>
      <c r="EA513" s="92">
        <v>17136</v>
      </c>
      <c r="EB513" s="92">
        <v>17902</v>
      </c>
      <c r="EC513" s="92">
        <v>8990</v>
      </c>
      <c r="ED513" s="92">
        <v>25935</v>
      </c>
      <c r="EE513" s="92">
        <v>14713</v>
      </c>
      <c r="EF513" s="92">
        <v>12296</v>
      </c>
      <c r="EG513" s="92">
        <v>9423</v>
      </c>
      <c r="EH513" s="92">
        <v>12575</v>
      </c>
      <c r="EI513" s="92">
        <v>13662</v>
      </c>
      <c r="EJ513" s="92">
        <v>18551</v>
      </c>
      <c r="EK513" s="92">
        <v>11215</v>
      </c>
      <c r="EL513" s="92">
        <v>21670</v>
      </c>
      <c r="EM513" s="92">
        <v>17982</v>
      </c>
      <c r="EN513" s="92">
        <v>21258</v>
      </c>
      <c r="EO513" s="92">
        <v>17095</v>
      </c>
      <c r="EP513" s="92">
        <v>9990</v>
      </c>
      <c r="EQ513" s="92">
        <v>15195</v>
      </c>
      <c r="ER513" s="92">
        <v>19743</v>
      </c>
      <c r="ES513" s="92">
        <v>12049</v>
      </c>
      <c r="ET513" s="92">
        <v>40197</v>
      </c>
      <c r="EU513" s="92">
        <v>12385</v>
      </c>
      <c r="EV513" s="92">
        <v>16766</v>
      </c>
      <c r="EW513" s="92">
        <v>16393</v>
      </c>
      <c r="EX513" s="92">
        <v>24236</v>
      </c>
      <c r="EY513" s="92">
        <v>15566</v>
      </c>
      <c r="EZ513" s="92">
        <v>16025</v>
      </c>
      <c r="FA513" s="92">
        <v>15225</v>
      </c>
      <c r="FB513" s="92">
        <v>19904</v>
      </c>
      <c r="FC513" s="92">
        <v>19676</v>
      </c>
      <c r="FD513" s="92">
        <v>17008</v>
      </c>
      <c r="FE513" s="92">
        <v>6637</v>
      </c>
      <c r="FF513" s="92">
        <v>0</v>
      </c>
    </row>
    <row r="514" spans="1:162" ht="18.75" customHeight="1" x14ac:dyDescent="0.25">
      <c r="A514" s="1" t="s">
        <v>562</v>
      </c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22"/>
      <c r="P514" s="22"/>
      <c r="Q514" s="22"/>
      <c r="R514" s="22"/>
      <c r="S514" s="22"/>
      <c r="T514" s="22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 t="s">
        <v>54</v>
      </c>
      <c r="AY514" s="12" t="s">
        <v>54</v>
      </c>
      <c r="CX514" s="92">
        <v>0</v>
      </c>
      <c r="CY514" s="92">
        <v>2306</v>
      </c>
      <c r="CZ514" s="92">
        <v>4090</v>
      </c>
      <c r="DA514" s="92">
        <v>5458</v>
      </c>
      <c r="DB514" s="92">
        <v>3106</v>
      </c>
      <c r="DC514" s="92">
        <v>2280</v>
      </c>
      <c r="DD514" s="92">
        <v>7345</v>
      </c>
      <c r="DE514" s="92">
        <v>5257</v>
      </c>
      <c r="DF514" s="92">
        <v>10462</v>
      </c>
      <c r="DG514" s="92">
        <v>5113</v>
      </c>
      <c r="DH514" s="92">
        <v>3082</v>
      </c>
      <c r="DI514" s="92">
        <v>5060</v>
      </c>
      <c r="DJ514" s="92">
        <v>7308</v>
      </c>
      <c r="DK514" s="92">
        <v>10279</v>
      </c>
      <c r="DL514" s="92">
        <v>13239</v>
      </c>
      <c r="DM514" s="92">
        <v>5225</v>
      </c>
      <c r="DN514" s="92">
        <v>14364</v>
      </c>
      <c r="DO514" s="92">
        <v>12633</v>
      </c>
      <c r="DP514" s="92">
        <v>10259</v>
      </c>
      <c r="DQ514" s="92">
        <v>12050</v>
      </c>
      <c r="DR514" s="92">
        <v>13754</v>
      </c>
      <c r="DS514" s="92">
        <v>7019</v>
      </c>
      <c r="DT514" s="92">
        <v>7051</v>
      </c>
      <c r="DU514" s="92">
        <v>8008</v>
      </c>
      <c r="DV514" s="92">
        <v>11382</v>
      </c>
      <c r="DW514" s="92">
        <v>11988</v>
      </c>
      <c r="DX514" s="92">
        <v>19041</v>
      </c>
      <c r="DY514" s="92">
        <v>1777</v>
      </c>
      <c r="DZ514" s="92">
        <v>17991</v>
      </c>
      <c r="EA514" s="92">
        <v>11456</v>
      </c>
      <c r="EB514" s="92">
        <v>20239</v>
      </c>
      <c r="EC514" s="92">
        <v>14272</v>
      </c>
      <c r="ED514" s="92">
        <v>25184</v>
      </c>
      <c r="EE514" s="92">
        <v>15983</v>
      </c>
      <c r="EF514" s="92">
        <v>29223</v>
      </c>
      <c r="EG514" s="92">
        <v>36212</v>
      </c>
      <c r="EH514" s="92">
        <v>26367</v>
      </c>
      <c r="EI514" s="92">
        <v>11679</v>
      </c>
      <c r="EJ514" s="92">
        <v>21225</v>
      </c>
      <c r="EK514" s="92">
        <v>30704</v>
      </c>
      <c r="EL514" s="92">
        <v>41273</v>
      </c>
      <c r="EM514" s="92">
        <v>22752</v>
      </c>
      <c r="EN514" s="92">
        <v>32246</v>
      </c>
      <c r="EO514" s="92">
        <v>18963</v>
      </c>
      <c r="EP514" s="92">
        <v>18676</v>
      </c>
      <c r="EQ514" s="92">
        <v>15624</v>
      </c>
      <c r="ER514" s="92">
        <v>16168</v>
      </c>
      <c r="ES514" s="92">
        <v>22885</v>
      </c>
      <c r="ET514" s="92">
        <v>16985</v>
      </c>
      <c r="EU514" s="92">
        <v>15461</v>
      </c>
      <c r="EV514" s="92">
        <v>17064</v>
      </c>
      <c r="EW514" s="92">
        <v>28574</v>
      </c>
      <c r="EX514" s="92">
        <v>18134</v>
      </c>
      <c r="EY514" s="92">
        <v>17552</v>
      </c>
      <c r="EZ514" s="92">
        <v>26472</v>
      </c>
      <c r="FA514" s="92">
        <v>29967</v>
      </c>
      <c r="FB514" s="92">
        <v>17556</v>
      </c>
      <c r="FC514" s="92">
        <v>15626</v>
      </c>
      <c r="FD514" s="92">
        <v>14699</v>
      </c>
      <c r="FE514" s="92">
        <v>30546</v>
      </c>
      <c r="FF514" s="92">
        <v>0</v>
      </c>
    </row>
    <row r="515" spans="1:162" ht="18.75" customHeight="1" x14ac:dyDescent="0.25">
      <c r="A515" s="1" t="s">
        <v>563</v>
      </c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22"/>
      <c r="P515" s="22"/>
      <c r="Q515" s="22"/>
      <c r="R515" s="22"/>
      <c r="S515" s="22"/>
      <c r="T515" s="22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 t="s">
        <v>54</v>
      </c>
      <c r="AY515" s="12" t="s">
        <v>54</v>
      </c>
      <c r="CX515" s="92">
        <v>2657</v>
      </c>
      <c r="CY515" s="92">
        <v>2046</v>
      </c>
      <c r="CZ515" s="92">
        <v>3421</v>
      </c>
      <c r="DA515" s="92">
        <v>7986</v>
      </c>
      <c r="DB515" s="92">
        <v>1712</v>
      </c>
      <c r="DC515" s="92">
        <v>146</v>
      </c>
      <c r="DD515" s="92">
        <v>228</v>
      </c>
      <c r="DE515" s="92">
        <v>0</v>
      </c>
      <c r="DF515" s="92">
        <v>2222</v>
      </c>
      <c r="DG515" s="92">
        <v>2177</v>
      </c>
      <c r="DH515" s="92">
        <v>5533</v>
      </c>
      <c r="DI515" s="92">
        <v>6196</v>
      </c>
      <c r="DJ515" s="92">
        <v>4213</v>
      </c>
      <c r="DK515" s="92">
        <v>3623</v>
      </c>
      <c r="DL515" s="92">
        <v>11523</v>
      </c>
      <c r="DM515" s="92">
        <v>5941</v>
      </c>
      <c r="DN515" s="92">
        <v>12772</v>
      </c>
      <c r="DO515" s="92">
        <v>6103</v>
      </c>
      <c r="DP515" s="92">
        <v>5935</v>
      </c>
      <c r="DQ515" s="92">
        <v>3595</v>
      </c>
      <c r="DR515" s="92">
        <v>10303</v>
      </c>
      <c r="DS515" s="92">
        <v>4303</v>
      </c>
      <c r="DT515" s="92">
        <v>12938</v>
      </c>
      <c r="DU515" s="92">
        <v>3997</v>
      </c>
      <c r="DV515" s="92">
        <v>5863</v>
      </c>
      <c r="DW515" s="92">
        <v>2200</v>
      </c>
      <c r="DX515" s="92">
        <v>10675</v>
      </c>
      <c r="DY515" s="92">
        <v>3534</v>
      </c>
      <c r="DZ515" s="92">
        <v>7406</v>
      </c>
      <c r="EA515" s="92">
        <v>1305</v>
      </c>
      <c r="EB515" s="92">
        <v>5380</v>
      </c>
      <c r="EC515" s="92">
        <v>1941</v>
      </c>
      <c r="ED515" s="92">
        <v>9834</v>
      </c>
      <c r="EE515" s="92">
        <v>1089</v>
      </c>
      <c r="EF515" s="92">
        <v>11776</v>
      </c>
      <c r="EG515" s="92">
        <v>9926</v>
      </c>
      <c r="EH515" s="92">
        <v>8521</v>
      </c>
      <c r="EI515" s="92">
        <v>10063</v>
      </c>
      <c r="EJ515" s="92">
        <v>6340</v>
      </c>
      <c r="EK515" s="92">
        <v>5535</v>
      </c>
      <c r="EL515" s="92">
        <v>21811</v>
      </c>
      <c r="EM515" s="92">
        <v>11882</v>
      </c>
      <c r="EN515" s="92">
        <v>4285</v>
      </c>
      <c r="EO515" s="92">
        <v>8998</v>
      </c>
      <c r="EP515" s="92">
        <v>11589</v>
      </c>
      <c r="EQ515" s="92">
        <v>8046</v>
      </c>
      <c r="ER515" s="92">
        <v>11330</v>
      </c>
      <c r="ES515" s="92">
        <v>19373</v>
      </c>
      <c r="ET515" s="92">
        <v>9517</v>
      </c>
      <c r="EU515" s="92">
        <v>2625</v>
      </c>
      <c r="EV515" s="92">
        <v>4041</v>
      </c>
      <c r="EW515" s="92">
        <v>15220</v>
      </c>
      <c r="EX515" s="92">
        <v>7340</v>
      </c>
      <c r="EY515" s="92">
        <v>7321</v>
      </c>
      <c r="EZ515" s="92">
        <v>14280</v>
      </c>
      <c r="FA515" s="92">
        <v>9588</v>
      </c>
      <c r="FB515" s="92">
        <v>8177</v>
      </c>
      <c r="FC515" s="92">
        <v>4250</v>
      </c>
      <c r="FD515" s="92">
        <v>10714</v>
      </c>
      <c r="FE515" s="92">
        <v>8653</v>
      </c>
      <c r="FF515" s="92">
        <v>0</v>
      </c>
    </row>
    <row r="516" spans="1:162" ht="18.75" customHeight="1" x14ac:dyDescent="0.25">
      <c r="A516" s="1" t="s">
        <v>564</v>
      </c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22"/>
      <c r="P516" s="22"/>
      <c r="Q516" s="22"/>
      <c r="R516" s="22"/>
      <c r="S516" s="22"/>
      <c r="T516" s="22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 t="s">
        <v>54</v>
      </c>
      <c r="AY516" s="12" t="s">
        <v>54</v>
      </c>
      <c r="CX516" s="92">
        <v>78816</v>
      </c>
      <c r="CY516" s="92">
        <v>50454</v>
      </c>
      <c r="CZ516" s="92">
        <v>80883</v>
      </c>
      <c r="DA516" s="92">
        <v>98282</v>
      </c>
      <c r="DB516" s="92">
        <v>77774</v>
      </c>
      <c r="DC516" s="92">
        <v>57206</v>
      </c>
      <c r="DD516" s="92">
        <v>120389</v>
      </c>
      <c r="DE516" s="92">
        <v>122405</v>
      </c>
      <c r="DF516" s="92">
        <v>111207</v>
      </c>
      <c r="DG516" s="92">
        <v>84283</v>
      </c>
      <c r="DH516" s="92">
        <v>130487</v>
      </c>
      <c r="DI516" s="92">
        <v>139202</v>
      </c>
      <c r="DJ516" s="92">
        <v>122785</v>
      </c>
      <c r="DK516" s="92">
        <v>119665</v>
      </c>
      <c r="DL516" s="92">
        <v>176524</v>
      </c>
      <c r="DM516" s="92">
        <v>168610</v>
      </c>
      <c r="DN516" s="92">
        <v>166810</v>
      </c>
      <c r="DO516" s="92">
        <v>130793</v>
      </c>
      <c r="DP516" s="92">
        <v>152114</v>
      </c>
      <c r="DQ516" s="92">
        <v>178357</v>
      </c>
      <c r="DR516" s="92">
        <v>176913</v>
      </c>
      <c r="DS516" s="92">
        <v>112584</v>
      </c>
      <c r="DT516" s="92">
        <v>157949</v>
      </c>
      <c r="DU516" s="92">
        <v>156292</v>
      </c>
      <c r="DV516" s="92">
        <v>165044</v>
      </c>
      <c r="DW516" s="92">
        <v>119888</v>
      </c>
      <c r="DX516" s="92">
        <v>186126</v>
      </c>
      <c r="DY516" s="92">
        <v>176351</v>
      </c>
      <c r="DZ516" s="92">
        <v>152105</v>
      </c>
      <c r="EA516" s="92">
        <v>105051</v>
      </c>
      <c r="EB516" s="92">
        <v>180181</v>
      </c>
      <c r="EC516" s="92">
        <v>169638</v>
      </c>
      <c r="ED516" s="92">
        <v>191237</v>
      </c>
      <c r="EE516" s="92">
        <v>115068</v>
      </c>
      <c r="EF516" s="92">
        <v>181899</v>
      </c>
      <c r="EG516" s="92">
        <v>225283</v>
      </c>
      <c r="EH516" s="92">
        <v>184829</v>
      </c>
      <c r="EI516" s="92">
        <v>137497</v>
      </c>
      <c r="EJ516" s="92">
        <v>182154</v>
      </c>
      <c r="EK516" s="92">
        <v>192607</v>
      </c>
      <c r="EL516" s="92">
        <v>255572</v>
      </c>
      <c r="EM516" s="92">
        <v>146969</v>
      </c>
      <c r="EN516" s="92">
        <v>199833</v>
      </c>
      <c r="EO516" s="92">
        <v>194031</v>
      </c>
      <c r="EP516" s="92">
        <v>183915</v>
      </c>
      <c r="EQ516" s="92">
        <v>129495</v>
      </c>
      <c r="ER516" s="92">
        <v>170125</v>
      </c>
      <c r="ES516" s="92">
        <v>200880</v>
      </c>
      <c r="ET516" s="92">
        <v>218846</v>
      </c>
      <c r="EU516" s="92">
        <v>112027</v>
      </c>
      <c r="EV516" s="92">
        <v>180446</v>
      </c>
      <c r="EW516" s="92">
        <v>227965</v>
      </c>
      <c r="EX516" s="92">
        <v>197241</v>
      </c>
      <c r="EY516" s="92">
        <v>171864</v>
      </c>
      <c r="EZ516" s="92">
        <v>218875</v>
      </c>
      <c r="FA516" s="92">
        <v>245501</v>
      </c>
      <c r="FB516" s="92">
        <v>215431</v>
      </c>
      <c r="FC516" s="92">
        <v>133744</v>
      </c>
      <c r="FD516" s="92">
        <v>207535</v>
      </c>
      <c r="FE516" s="92">
        <v>232923</v>
      </c>
      <c r="FF516" s="92">
        <v>0</v>
      </c>
    </row>
    <row r="517" spans="1:162" ht="61.5" customHeight="1" x14ac:dyDescent="0.25">
      <c r="A517" s="1" t="s">
        <v>565</v>
      </c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22"/>
      <c r="P517" s="22"/>
      <c r="Q517" s="22"/>
      <c r="R517" s="22"/>
      <c r="S517" s="22"/>
      <c r="T517" s="22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 t="s">
        <v>54</v>
      </c>
      <c r="AY517" s="12" t="s">
        <v>54</v>
      </c>
      <c r="CX517" s="92">
        <v>53211</v>
      </c>
      <c r="CY517" s="92">
        <v>54705</v>
      </c>
      <c r="CZ517" s="92">
        <v>48754</v>
      </c>
      <c r="DA517" s="92">
        <v>81523</v>
      </c>
      <c r="DB517" s="92">
        <v>68821</v>
      </c>
      <c r="DC517" s="92">
        <v>52991</v>
      </c>
      <c r="DD517" s="92">
        <v>64228</v>
      </c>
      <c r="DE517" s="92">
        <v>56971</v>
      </c>
      <c r="DF517" s="92">
        <v>70500</v>
      </c>
      <c r="DG517" s="92">
        <v>41968</v>
      </c>
      <c r="DH517" s="92">
        <v>60714</v>
      </c>
      <c r="DI517" s="92">
        <v>86023</v>
      </c>
      <c r="DJ517" s="92">
        <v>92710</v>
      </c>
      <c r="DK517" s="92">
        <v>72596</v>
      </c>
      <c r="DL517" s="92">
        <v>95405</v>
      </c>
      <c r="DM517" s="92">
        <v>107562</v>
      </c>
      <c r="DN517" s="92">
        <v>78434</v>
      </c>
      <c r="DO517" s="92">
        <v>57176</v>
      </c>
      <c r="DP517" s="92">
        <v>62374</v>
      </c>
      <c r="DQ517" s="92">
        <v>73475</v>
      </c>
      <c r="DR517" s="92">
        <v>70140</v>
      </c>
      <c r="DS517" s="92">
        <v>53863</v>
      </c>
      <c r="DT517" s="92">
        <v>82326</v>
      </c>
      <c r="DU517" s="92">
        <v>94674</v>
      </c>
      <c r="DV517" s="92">
        <v>69697</v>
      </c>
      <c r="DW517" s="92">
        <v>59384</v>
      </c>
      <c r="DX517" s="92">
        <v>73204</v>
      </c>
      <c r="DY517" s="92">
        <v>71862</v>
      </c>
      <c r="DZ517" s="92">
        <v>72458</v>
      </c>
      <c r="EA517" s="92">
        <v>70264</v>
      </c>
      <c r="EB517" s="92">
        <v>66713</v>
      </c>
      <c r="EC517" s="92">
        <v>84855</v>
      </c>
      <c r="ED517" s="92">
        <v>83769</v>
      </c>
      <c r="EE517" s="92">
        <v>59756</v>
      </c>
      <c r="EF517" s="92">
        <v>64043</v>
      </c>
      <c r="EG517" s="92">
        <v>100068</v>
      </c>
      <c r="EH517" s="92">
        <v>79868</v>
      </c>
      <c r="EI517" s="92">
        <v>66685</v>
      </c>
      <c r="EJ517" s="92">
        <v>82230</v>
      </c>
      <c r="EK517" s="92">
        <v>78016</v>
      </c>
      <c r="EL517" s="92">
        <v>84010</v>
      </c>
      <c r="EM517" s="92">
        <v>56739</v>
      </c>
      <c r="EN517" s="92">
        <v>55976</v>
      </c>
      <c r="EO517" s="92">
        <v>66492</v>
      </c>
      <c r="EP517" s="92">
        <v>78129</v>
      </c>
      <c r="EQ517" s="92">
        <v>49973</v>
      </c>
      <c r="ER517" s="92">
        <v>56901</v>
      </c>
      <c r="ES517" s="92">
        <v>76907</v>
      </c>
      <c r="ET517" s="92">
        <v>70778</v>
      </c>
      <c r="EU517" s="92">
        <v>58069</v>
      </c>
      <c r="EV517" s="92">
        <v>69676</v>
      </c>
      <c r="EW517" s="92">
        <v>92233</v>
      </c>
      <c r="EX517" s="92">
        <v>79135</v>
      </c>
      <c r="EY517" s="92">
        <v>69488</v>
      </c>
      <c r="EZ517" s="92">
        <v>91359</v>
      </c>
      <c r="FA517" s="92">
        <v>103139</v>
      </c>
      <c r="FB517" s="92">
        <v>88132</v>
      </c>
      <c r="FC517" s="92">
        <v>73968</v>
      </c>
      <c r="FD517" s="92">
        <v>80635</v>
      </c>
      <c r="FE517" s="92">
        <v>99661</v>
      </c>
      <c r="FF517" s="92">
        <v>0</v>
      </c>
    </row>
    <row r="518" spans="1:162" ht="18.75" customHeight="1" x14ac:dyDescent="0.25">
      <c r="A518" s="1" t="s">
        <v>566</v>
      </c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22"/>
      <c r="P518" s="22"/>
      <c r="Q518" s="22"/>
      <c r="R518" s="22"/>
      <c r="S518" s="22"/>
      <c r="T518" s="22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 t="s">
        <v>54</v>
      </c>
      <c r="AY518" s="12" t="s">
        <v>54</v>
      </c>
      <c r="CX518" s="92">
        <v>346507</v>
      </c>
      <c r="CY518" s="92">
        <v>181839</v>
      </c>
      <c r="CZ518" s="92">
        <v>277446</v>
      </c>
      <c r="DA518" s="92">
        <v>391029</v>
      </c>
      <c r="DB518" s="92">
        <v>364363</v>
      </c>
      <c r="DC518" s="92">
        <v>209232</v>
      </c>
      <c r="DD518" s="92">
        <v>308230</v>
      </c>
      <c r="DE518" s="92">
        <v>505603</v>
      </c>
      <c r="DF518" s="92">
        <v>398349</v>
      </c>
      <c r="DG518" s="92">
        <v>230709</v>
      </c>
      <c r="DH518" s="92">
        <v>297135</v>
      </c>
      <c r="DI518" s="92">
        <v>532197</v>
      </c>
      <c r="DJ518" s="92">
        <v>486246</v>
      </c>
      <c r="DK518" s="92">
        <v>254720</v>
      </c>
      <c r="DL518" s="92">
        <v>393749</v>
      </c>
      <c r="DM518" s="92">
        <v>582355</v>
      </c>
      <c r="DN518" s="92">
        <v>472225</v>
      </c>
      <c r="DO518" s="92">
        <v>248194</v>
      </c>
      <c r="DP518" s="92">
        <v>339248</v>
      </c>
      <c r="DQ518" s="92">
        <v>579400</v>
      </c>
      <c r="DR518" s="92">
        <v>413415</v>
      </c>
      <c r="DS518" s="92">
        <v>183091</v>
      </c>
      <c r="DT518" s="92">
        <v>299692</v>
      </c>
      <c r="DU518" s="92">
        <v>450931</v>
      </c>
      <c r="DV518" s="92">
        <v>378518</v>
      </c>
      <c r="DW518" s="92">
        <v>193122</v>
      </c>
      <c r="DX518" s="92">
        <v>262041</v>
      </c>
      <c r="DY518" s="92">
        <v>460506</v>
      </c>
      <c r="DZ518" s="92">
        <v>328429</v>
      </c>
      <c r="EA518" s="92">
        <v>183844</v>
      </c>
      <c r="EB518" s="92">
        <v>265461</v>
      </c>
      <c r="EC518" s="92">
        <v>498742</v>
      </c>
      <c r="ED518" s="92">
        <v>381426</v>
      </c>
      <c r="EE518" s="92">
        <v>181951</v>
      </c>
      <c r="EF518" s="92">
        <v>287763</v>
      </c>
      <c r="EG518" s="92">
        <v>464454</v>
      </c>
      <c r="EH518" s="92">
        <v>361646</v>
      </c>
      <c r="EI518" s="92">
        <v>197578</v>
      </c>
      <c r="EJ518" s="92">
        <v>285641</v>
      </c>
      <c r="EK518" s="92">
        <v>477062</v>
      </c>
      <c r="EL518" s="92">
        <v>356500</v>
      </c>
      <c r="EM518" s="92">
        <v>165815</v>
      </c>
      <c r="EN518" s="92">
        <v>285440</v>
      </c>
      <c r="EO518" s="92">
        <v>472883</v>
      </c>
      <c r="EP518" s="92">
        <v>414096</v>
      </c>
      <c r="EQ518" s="92">
        <v>186475</v>
      </c>
      <c r="ER518" s="92">
        <v>315422</v>
      </c>
      <c r="ES518" s="92">
        <v>483297</v>
      </c>
      <c r="ET518" s="92">
        <v>417820</v>
      </c>
      <c r="EU518" s="92">
        <v>210002</v>
      </c>
      <c r="EV518" s="92">
        <v>317904</v>
      </c>
      <c r="EW518" s="92">
        <v>553212</v>
      </c>
      <c r="EX518" s="92">
        <v>434871</v>
      </c>
      <c r="EY518" s="92">
        <v>213850</v>
      </c>
      <c r="EZ518" s="92">
        <v>378523</v>
      </c>
      <c r="FA518" s="92">
        <v>626005</v>
      </c>
      <c r="FB518" s="92">
        <v>468735</v>
      </c>
      <c r="FC518" s="92">
        <v>251877</v>
      </c>
      <c r="FD518" s="92">
        <v>410916</v>
      </c>
      <c r="FE518" s="92">
        <v>550563</v>
      </c>
      <c r="FF518" s="92">
        <v>0</v>
      </c>
    </row>
    <row r="519" spans="1:162" ht="18.75" customHeight="1" x14ac:dyDescent="0.25">
      <c r="A519" s="1" t="s">
        <v>567</v>
      </c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22"/>
      <c r="P519" s="22"/>
      <c r="Q519" s="22"/>
      <c r="R519" s="22"/>
      <c r="S519" s="22"/>
      <c r="T519" s="22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 t="s">
        <v>54</v>
      </c>
      <c r="AY519" s="12" t="s">
        <v>54</v>
      </c>
      <c r="CX519" s="92">
        <v>105098</v>
      </c>
      <c r="CY519" s="92">
        <v>55025</v>
      </c>
      <c r="CZ519" s="92">
        <v>61932</v>
      </c>
      <c r="DA519" s="92">
        <v>155718</v>
      </c>
      <c r="DB519" s="92">
        <v>130369</v>
      </c>
      <c r="DC519" s="92">
        <v>73950</v>
      </c>
      <c r="DD519" s="92">
        <v>82100</v>
      </c>
      <c r="DE519" s="92">
        <v>149779</v>
      </c>
      <c r="DF519" s="92">
        <v>138454</v>
      </c>
      <c r="DG519" s="92">
        <v>67177</v>
      </c>
      <c r="DH519" s="92">
        <v>93557</v>
      </c>
      <c r="DI519" s="92">
        <v>185102</v>
      </c>
      <c r="DJ519" s="92">
        <v>159724</v>
      </c>
      <c r="DK519" s="92">
        <v>69953</v>
      </c>
      <c r="DL519" s="92">
        <v>99453</v>
      </c>
      <c r="DM519" s="92">
        <v>191439</v>
      </c>
      <c r="DN519" s="92">
        <v>165759</v>
      </c>
      <c r="DO519" s="92">
        <v>83302</v>
      </c>
      <c r="DP519" s="92">
        <v>88145</v>
      </c>
      <c r="DQ519" s="92">
        <v>191306</v>
      </c>
      <c r="DR519" s="92">
        <v>140842</v>
      </c>
      <c r="DS519" s="92">
        <v>68170</v>
      </c>
      <c r="DT519" s="92">
        <v>79746</v>
      </c>
      <c r="DU519" s="92">
        <v>181465</v>
      </c>
      <c r="DV519" s="92">
        <v>110571</v>
      </c>
      <c r="DW519" s="92">
        <v>80424</v>
      </c>
      <c r="DX519" s="92">
        <v>88307</v>
      </c>
      <c r="DY519" s="92">
        <v>179258</v>
      </c>
      <c r="DZ519" s="92">
        <v>132897</v>
      </c>
      <c r="EA519" s="92">
        <v>71772</v>
      </c>
      <c r="EB519" s="92">
        <v>99486</v>
      </c>
      <c r="EC519" s="92">
        <v>178233</v>
      </c>
      <c r="ED519" s="92">
        <v>132289</v>
      </c>
      <c r="EE519" s="92">
        <v>64333</v>
      </c>
      <c r="EF519" s="92">
        <v>93976</v>
      </c>
      <c r="EG519" s="92">
        <v>196982</v>
      </c>
      <c r="EH519" s="92">
        <v>152833</v>
      </c>
      <c r="EI519" s="92">
        <v>84917</v>
      </c>
      <c r="EJ519" s="92">
        <v>92748</v>
      </c>
      <c r="EK519" s="92">
        <v>192772</v>
      </c>
      <c r="EL519" s="92">
        <v>178529</v>
      </c>
      <c r="EM519" s="92">
        <v>78202</v>
      </c>
      <c r="EN519" s="92">
        <v>96801</v>
      </c>
      <c r="EO519" s="92">
        <v>185451</v>
      </c>
      <c r="EP519" s="92">
        <v>153738</v>
      </c>
      <c r="EQ519" s="92">
        <v>71164</v>
      </c>
      <c r="ER519" s="92">
        <v>94336</v>
      </c>
      <c r="ES519" s="92">
        <v>185178</v>
      </c>
      <c r="ET519" s="92">
        <v>151947</v>
      </c>
      <c r="EU519" s="92">
        <v>85004</v>
      </c>
      <c r="EV519" s="92">
        <v>109696</v>
      </c>
      <c r="EW519" s="92">
        <v>197029</v>
      </c>
      <c r="EX519" s="92">
        <v>190267</v>
      </c>
      <c r="EY519" s="92">
        <v>80118</v>
      </c>
      <c r="EZ519" s="92">
        <v>111113</v>
      </c>
      <c r="FA519" s="92">
        <v>235607</v>
      </c>
      <c r="FB519" s="92">
        <v>183729</v>
      </c>
      <c r="FC519" s="92">
        <v>91375</v>
      </c>
      <c r="FD519" s="92">
        <v>109892</v>
      </c>
      <c r="FE519" s="92">
        <v>274285</v>
      </c>
      <c r="FF519" s="92">
        <v>0</v>
      </c>
    </row>
    <row r="520" spans="1:162" ht="18.75" customHeight="1" x14ac:dyDescent="0.25">
      <c r="A520" s="1" t="s">
        <v>568</v>
      </c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22"/>
      <c r="P520" s="22"/>
      <c r="Q520" s="22"/>
      <c r="R520" s="22"/>
      <c r="S520" s="22"/>
      <c r="T520" s="22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 t="s">
        <v>54</v>
      </c>
      <c r="AY520" s="12" t="s">
        <v>54</v>
      </c>
      <c r="CX520" s="92">
        <v>83266</v>
      </c>
      <c r="CY520" s="92">
        <v>22735</v>
      </c>
      <c r="CZ520" s="92">
        <v>109303</v>
      </c>
      <c r="DA520" s="92">
        <v>45032</v>
      </c>
      <c r="DB520" s="92">
        <v>77003</v>
      </c>
      <c r="DC520" s="92">
        <v>40678</v>
      </c>
      <c r="DD520" s="92">
        <v>73686</v>
      </c>
      <c r="DE520" s="92">
        <v>70634</v>
      </c>
      <c r="DF520" s="92">
        <v>79802</v>
      </c>
      <c r="DG520" s="92">
        <v>40664</v>
      </c>
      <c r="DH520" s="92">
        <v>88062</v>
      </c>
      <c r="DI520" s="92">
        <v>56422</v>
      </c>
      <c r="DJ520" s="92">
        <v>123607</v>
      </c>
      <c r="DK520" s="92">
        <v>43202</v>
      </c>
      <c r="DL520" s="92">
        <v>108573</v>
      </c>
      <c r="DM520" s="92">
        <v>65642</v>
      </c>
      <c r="DN520" s="92">
        <v>108029</v>
      </c>
      <c r="DO520" s="92">
        <v>42784</v>
      </c>
      <c r="DP520" s="92">
        <v>116015</v>
      </c>
      <c r="DQ520" s="92">
        <v>73000</v>
      </c>
      <c r="DR520" s="92">
        <v>129960</v>
      </c>
      <c r="DS520" s="92">
        <v>35244</v>
      </c>
      <c r="DT520" s="92">
        <v>94568</v>
      </c>
      <c r="DU520" s="92">
        <v>44707</v>
      </c>
      <c r="DV520" s="92">
        <v>102234</v>
      </c>
      <c r="DW520" s="92">
        <v>48945</v>
      </c>
      <c r="DX520" s="92">
        <v>80975</v>
      </c>
      <c r="DY520" s="92">
        <v>66284</v>
      </c>
      <c r="DZ520" s="92">
        <v>111721</v>
      </c>
      <c r="EA520" s="92">
        <v>40402</v>
      </c>
      <c r="EB520" s="92">
        <v>81684</v>
      </c>
      <c r="EC520" s="92">
        <v>56650</v>
      </c>
      <c r="ED520" s="92">
        <v>110070</v>
      </c>
      <c r="EE520" s="92">
        <v>49360</v>
      </c>
      <c r="EF520" s="92">
        <v>112811</v>
      </c>
      <c r="EG520" s="92">
        <v>57430</v>
      </c>
      <c r="EH520" s="92">
        <v>111529</v>
      </c>
      <c r="EI520" s="92">
        <v>48612</v>
      </c>
      <c r="EJ520" s="92">
        <v>90537</v>
      </c>
      <c r="EK520" s="92">
        <v>85414</v>
      </c>
      <c r="EL520" s="92">
        <v>107704</v>
      </c>
      <c r="EM520" s="92">
        <v>58272</v>
      </c>
      <c r="EN520" s="92">
        <v>123985</v>
      </c>
      <c r="EO520" s="92">
        <v>80709</v>
      </c>
      <c r="EP520" s="92">
        <v>124364</v>
      </c>
      <c r="EQ520" s="92">
        <v>62716</v>
      </c>
      <c r="ER520" s="92">
        <v>169482</v>
      </c>
      <c r="ES520" s="92">
        <v>98550</v>
      </c>
      <c r="ET520" s="92">
        <v>111330</v>
      </c>
      <c r="EU520" s="92">
        <v>62769</v>
      </c>
      <c r="EV520" s="92">
        <v>151113</v>
      </c>
      <c r="EW520" s="92">
        <v>85699</v>
      </c>
      <c r="EX520" s="92">
        <v>146616</v>
      </c>
      <c r="EY520" s="92">
        <v>57117</v>
      </c>
      <c r="EZ520" s="92">
        <v>139535</v>
      </c>
      <c r="FA520" s="92">
        <v>82496</v>
      </c>
      <c r="FB520" s="92">
        <v>117677</v>
      </c>
      <c r="FC520" s="92">
        <v>57659</v>
      </c>
      <c r="FD520" s="92">
        <v>124197</v>
      </c>
      <c r="FE520" s="92">
        <v>68528</v>
      </c>
      <c r="FF520" s="92">
        <v>0</v>
      </c>
    </row>
    <row r="521" spans="1:162" ht="18.75" customHeight="1" x14ac:dyDescent="0.25">
      <c r="A521" s="1" t="s">
        <v>569</v>
      </c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22"/>
      <c r="P521" s="22"/>
      <c r="Q521" s="22"/>
      <c r="R521" s="22"/>
      <c r="S521" s="22"/>
      <c r="T521" s="22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 t="s">
        <v>54</v>
      </c>
      <c r="AY521" s="12" t="s">
        <v>54</v>
      </c>
      <c r="CX521" s="92">
        <v>30068</v>
      </c>
      <c r="CY521" s="92">
        <v>22140</v>
      </c>
      <c r="CZ521" s="92">
        <v>20368</v>
      </c>
      <c r="DA521" s="92">
        <v>46318</v>
      </c>
      <c r="DB521" s="92">
        <v>38825</v>
      </c>
      <c r="DC521" s="92">
        <v>49473</v>
      </c>
      <c r="DD521" s="92">
        <v>52407</v>
      </c>
      <c r="DE521" s="92">
        <v>52122</v>
      </c>
      <c r="DF521" s="92">
        <v>35781</v>
      </c>
      <c r="DG521" s="92">
        <v>34861</v>
      </c>
      <c r="DH521" s="92">
        <v>45703</v>
      </c>
      <c r="DI521" s="92">
        <v>55266</v>
      </c>
      <c r="DJ521" s="92">
        <v>34399</v>
      </c>
      <c r="DK521" s="92">
        <v>40412</v>
      </c>
      <c r="DL521" s="92">
        <v>56126</v>
      </c>
      <c r="DM521" s="92">
        <v>71080</v>
      </c>
      <c r="DN521" s="92">
        <v>51445</v>
      </c>
      <c r="DO521" s="92">
        <v>38418</v>
      </c>
      <c r="DP521" s="92">
        <v>41900</v>
      </c>
      <c r="DQ521" s="92">
        <v>44345</v>
      </c>
      <c r="DR521" s="92">
        <v>51296</v>
      </c>
      <c r="DS521" s="92">
        <v>23496</v>
      </c>
      <c r="DT521" s="92">
        <v>63291</v>
      </c>
      <c r="DU521" s="92">
        <v>67901</v>
      </c>
      <c r="DV521" s="92">
        <v>40429</v>
      </c>
      <c r="DW521" s="92">
        <v>66002</v>
      </c>
      <c r="DX521" s="92">
        <v>76969</v>
      </c>
      <c r="DY521" s="92">
        <v>95358</v>
      </c>
      <c r="DZ521" s="92">
        <v>89048</v>
      </c>
      <c r="EA521" s="92">
        <v>103096</v>
      </c>
      <c r="EB521" s="92">
        <v>92685</v>
      </c>
      <c r="EC521" s="92">
        <v>100341</v>
      </c>
      <c r="ED521" s="92">
        <v>96900</v>
      </c>
      <c r="EE521" s="92">
        <v>89431</v>
      </c>
      <c r="EF521" s="92">
        <v>70421</v>
      </c>
      <c r="EG521" s="92">
        <v>78467</v>
      </c>
      <c r="EH521" s="92">
        <v>87235</v>
      </c>
      <c r="EI521" s="92">
        <v>61269</v>
      </c>
      <c r="EJ521" s="92">
        <v>72850</v>
      </c>
      <c r="EK521" s="92">
        <v>83349</v>
      </c>
      <c r="EL521" s="92">
        <v>83217</v>
      </c>
      <c r="EM521" s="92">
        <v>59725</v>
      </c>
      <c r="EN521" s="92">
        <v>96952</v>
      </c>
      <c r="EO521" s="92">
        <v>96903</v>
      </c>
      <c r="EP521" s="92">
        <v>72206</v>
      </c>
      <c r="EQ521" s="92">
        <v>44895</v>
      </c>
      <c r="ER521" s="92">
        <v>54550</v>
      </c>
      <c r="ES521" s="92">
        <v>86422</v>
      </c>
      <c r="ET521" s="92">
        <v>78305</v>
      </c>
      <c r="EU521" s="92">
        <v>65055</v>
      </c>
      <c r="EV521" s="92">
        <v>75049</v>
      </c>
      <c r="EW521" s="92">
        <v>55589</v>
      </c>
      <c r="EX521" s="92">
        <v>41939</v>
      </c>
      <c r="EY521" s="92">
        <v>50875</v>
      </c>
      <c r="EZ521" s="92">
        <v>63327</v>
      </c>
      <c r="FA521" s="92">
        <v>56822</v>
      </c>
      <c r="FB521" s="92">
        <v>85539</v>
      </c>
      <c r="FC521" s="92">
        <v>34985</v>
      </c>
      <c r="FD521" s="92">
        <v>108700</v>
      </c>
      <c r="FE521" s="92">
        <v>55188</v>
      </c>
      <c r="FF521" s="92">
        <v>0</v>
      </c>
    </row>
    <row r="522" spans="1:162" ht="18.75" customHeight="1" x14ac:dyDescent="0.25">
      <c r="A522" s="1" t="s">
        <v>570</v>
      </c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22"/>
      <c r="P522" s="22"/>
      <c r="Q522" s="22"/>
      <c r="R522" s="22"/>
      <c r="S522" s="22"/>
      <c r="T522" s="22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 t="s">
        <v>54</v>
      </c>
      <c r="AY522" s="12" t="s">
        <v>54</v>
      </c>
      <c r="CX522" s="92">
        <v>15433</v>
      </c>
      <c r="CY522" s="92">
        <v>11277</v>
      </c>
      <c r="CZ522" s="92">
        <v>26708</v>
      </c>
      <c r="DA522" s="92">
        <v>23981</v>
      </c>
      <c r="DB522" s="92">
        <v>17766</v>
      </c>
      <c r="DC522" s="92">
        <v>6053</v>
      </c>
      <c r="DD522" s="92">
        <v>13918</v>
      </c>
      <c r="DE522" s="92">
        <v>6005</v>
      </c>
      <c r="DF522" s="92">
        <v>14052</v>
      </c>
      <c r="DG522" s="92">
        <v>15418</v>
      </c>
      <c r="DH522" s="92">
        <v>13429</v>
      </c>
      <c r="DI522" s="92">
        <v>18543</v>
      </c>
      <c r="DJ522" s="92">
        <v>16863</v>
      </c>
      <c r="DK522" s="92">
        <v>10105</v>
      </c>
      <c r="DL522" s="92">
        <v>67855</v>
      </c>
      <c r="DM522" s="92">
        <v>7727</v>
      </c>
      <c r="DN522" s="92">
        <v>17405</v>
      </c>
      <c r="DO522" s="92">
        <v>12593</v>
      </c>
      <c r="DP522" s="92">
        <v>10602</v>
      </c>
      <c r="DQ522" s="92">
        <v>26192</v>
      </c>
      <c r="DR522" s="92">
        <v>13265</v>
      </c>
      <c r="DS522" s="92">
        <v>11452</v>
      </c>
      <c r="DT522" s="92">
        <v>17725</v>
      </c>
      <c r="DU522" s="92">
        <v>40318</v>
      </c>
      <c r="DV522" s="92">
        <v>28670</v>
      </c>
      <c r="DW522" s="92">
        <v>23639</v>
      </c>
      <c r="DX522" s="92">
        <v>10713</v>
      </c>
      <c r="DY522" s="92">
        <v>55539</v>
      </c>
      <c r="DZ522" s="92">
        <v>51666</v>
      </c>
      <c r="EA522" s="92">
        <v>15559</v>
      </c>
      <c r="EB522" s="92">
        <v>16885</v>
      </c>
      <c r="EC522" s="92">
        <v>28382</v>
      </c>
      <c r="ED522" s="92">
        <v>17187</v>
      </c>
      <c r="EE522" s="92">
        <v>16031</v>
      </c>
      <c r="EF522" s="92">
        <v>21876</v>
      </c>
      <c r="EG522" s="92">
        <v>47194</v>
      </c>
      <c r="EH522" s="92">
        <v>38347</v>
      </c>
      <c r="EI522" s="92">
        <v>16264</v>
      </c>
      <c r="EJ522" s="92">
        <v>26936</v>
      </c>
      <c r="EK522" s="92">
        <v>45022</v>
      </c>
      <c r="EL522" s="92">
        <v>30925</v>
      </c>
      <c r="EM522" s="92">
        <v>16940</v>
      </c>
      <c r="EN522" s="92">
        <v>18922</v>
      </c>
      <c r="EO522" s="92">
        <v>18145</v>
      </c>
      <c r="EP522" s="92">
        <v>24340</v>
      </c>
      <c r="EQ522" s="92">
        <v>19015</v>
      </c>
      <c r="ER522" s="92">
        <v>19423</v>
      </c>
      <c r="ES522" s="92">
        <v>32758</v>
      </c>
      <c r="ET522" s="92">
        <v>21039</v>
      </c>
      <c r="EU522" s="92">
        <v>26439</v>
      </c>
      <c r="EV522" s="92">
        <v>16437</v>
      </c>
      <c r="EW522" s="92">
        <v>20953</v>
      </c>
      <c r="EX522" s="92">
        <v>30804</v>
      </c>
      <c r="EY522" s="92">
        <v>9651</v>
      </c>
      <c r="EZ522" s="92">
        <v>28190</v>
      </c>
      <c r="FA522" s="92">
        <v>24018</v>
      </c>
      <c r="FB522" s="92">
        <v>26205</v>
      </c>
      <c r="FC522" s="92">
        <v>15442</v>
      </c>
      <c r="FD522" s="92">
        <v>14015</v>
      </c>
      <c r="FE522" s="92">
        <v>10741</v>
      </c>
      <c r="FF522" s="92">
        <v>0</v>
      </c>
    </row>
    <row r="523" spans="1:162" ht="18.75" customHeight="1" x14ac:dyDescent="0.25">
      <c r="A523" s="1" t="s">
        <v>571</v>
      </c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22"/>
      <c r="P523" s="22"/>
      <c r="Q523" s="22"/>
      <c r="R523" s="22"/>
      <c r="S523" s="22"/>
      <c r="T523" s="22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 t="s">
        <v>54</v>
      </c>
      <c r="AY523" s="12" t="s">
        <v>54</v>
      </c>
      <c r="CX523" s="92">
        <v>633581</v>
      </c>
      <c r="CY523" s="92">
        <v>347721</v>
      </c>
      <c r="CZ523" s="92">
        <v>544510</v>
      </c>
      <c r="DA523" s="92">
        <v>743601</v>
      </c>
      <c r="DB523" s="92">
        <v>697147</v>
      </c>
      <c r="DC523" s="92">
        <v>432377</v>
      </c>
      <c r="DD523" s="92">
        <v>594569</v>
      </c>
      <c r="DE523" s="92">
        <v>841114</v>
      </c>
      <c r="DF523" s="92">
        <v>736938</v>
      </c>
      <c r="DG523" s="92">
        <v>430799</v>
      </c>
      <c r="DH523" s="92">
        <v>598600</v>
      </c>
      <c r="DI523" s="92">
        <v>933554</v>
      </c>
      <c r="DJ523" s="92">
        <v>913549</v>
      </c>
      <c r="DK523" s="92">
        <v>490987</v>
      </c>
      <c r="DL523" s="92">
        <v>821161</v>
      </c>
      <c r="DM523" s="92">
        <v>1025805</v>
      </c>
      <c r="DN523" s="92">
        <v>893298</v>
      </c>
      <c r="DO523" s="92">
        <v>482468</v>
      </c>
      <c r="DP523" s="92">
        <v>658284</v>
      </c>
      <c r="DQ523" s="92">
        <v>987718</v>
      </c>
      <c r="DR523" s="92">
        <v>818917</v>
      </c>
      <c r="DS523" s="92">
        <v>375316</v>
      </c>
      <c r="DT523" s="92">
        <v>637348</v>
      </c>
      <c r="DU523" s="92">
        <v>879995</v>
      </c>
      <c r="DV523" s="92">
        <v>730118</v>
      </c>
      <c r="DW523" s="92">
        <v>471516</v>
      </c>
      <c r="DX523" s="92">
        <v>592208</v>
      </c>
      <c r="DY523" s="92">
        <v>928807</v>
      </c>
      <c r="DZ523" s="92">
        <v>786219</v>
      </c>
      <c r="EA523" s="92">
        <v>484937</v>
      </c>
      <c r="EB523" s="92">
        <v>622914</v>
      </c>
      <c r="EC523" s="92">
        <v>947203</v>
      </c>
      <c r="ED523" s="92">
        <v>821640</v>
      </c>
      <c r="EE523" s="92">
        <v>460862</v>
      </c>
      <c r="EF523" s="92">
        <v>650890</v>
      </c>
      <c r="EG523" s="92">
        <v>944596</v>
      </c>
      <c r="EH523" s="92">
        <v>831458</v>
      </c>
      <c r="EI523" s="92">
        <v>475325</v>
      </c>
      <c r="EJ523" s="92">
        <v>650942</v>
      </c>
      <c r="EK523" s="92">
        <v>961634</v>
      </c>
      <c r="EL523" s="92">
        <v>840884</v>
      </c>
      <c r="EM523" s="92">
        <v>435692</v>
      </c>
      <c r="EN523" s="92">
        <v>678075</v>
      </c>
      <c r="EO523" s="92">
        <v>920582</v>
      </c>
      <c r="EP523" s="92">
        <v>866873</v>
      </c>
      <c r="EQ523" s="92">
        <v>434237</v>
      </c>
      <c r="ER523" s="92">
        <v>710113</v>
      </c>
      <c r="ES523" s="92">
        <v>963112</v>
      </c>
      <c r="ET523" s="92">
        <v>851219</v>
      </c>
      <c r="EU523" s="92">
        <v>507338</v>
      </c>
      <c r="EV523" s="92">
        <v>739876</v>
      </c>
      <c r="EW523" s="92">
        <v>1004715</v>
      </c>
      <c r="EX523" s="92">
        <v>923632</v>
      </c>
      <c r="EY523" s="92">
        <v>481099</v>
      </c>
      <c r="EZ523" s="92">
        <v>812047</v>
      </c>
      <c r="FA523" s="92">
        <v>1128087</v>
      </c>
      <c r="FB523" s="92">
        <v>970017</v>
      </c>
      <c r="FC523" s="92">
        <v>525307</v>
      </c>
      <c r="FD523" s="92">
        <v>848355</v>
      </c>
      <c r="FE523" s="92">
        <v>1058967</v>
      </c>
      <c r="FF523" s="92">
        <v>0</v>
      </c>
    </row>
    <row r="524" spans="1:162" ht="69.75" customHeight="1" x14ac:dyDescent="0.25">
      <c r="A524" s="1" t="s">
        <v>572</v>
      </c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22"/>
      <c r="P524" s="22"/>
      <c r="Q524" s="22"/>
      <c r="R524" s="22"/>
      <c r="S524" s="22"/>
      <c r="T524" s="22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 t="s">
        <v>54</v>
      </c>
      <c r="AY524" s="12" t="s">
        <v>54</v>
      </c>
      <c r="CX524" s="92">
        <v>73603</v>
      </c>
      <c r="CY524" s="92">
        <v>90345</v>
      </c>
      <c r="CZ524" s="92">
        <v>103134</v>
      </c>
      <c r="DA524" s="92">
        <v>92670</v>
      </c>
      <c r="DB524" s="92">
        <v>66882</v>
      </c>
      <c r="DC524" s="92">
        <v>84866</v>
      </c>
      <c r="DD524" s="92">
        <v>87571</v>
      </c>
      <c r="DE524" s="92">
        <v>73276</v>
      </c>
      <c r="DF524" s="92">
        <v>81075</v>
      </c>
      <c r="DG524" s="92">
        <v>101787</v>
      </c>
      <c r="DH524" s="92">
        <v>98231</v>
      </c>
      <c r="DI524" s="92">
        <v>110176</v>
      </c>
      <c r="DJ524" s="92">
        <v>86235</v>
      </c>
      <c r="DK524" s="92">
        <v>100245</v>
      </c>
      <c r="DL524" s="92">
        <v>127880</v>
      </c>
      <c r="DM524" s="92">
        <v>83299</v>
      </c>
      <c r="DN524" s="92">
        <v>78399</v>
      </c>
      <c r="DO524" s="92">
        <v>70272</v>
      </c>
      <c r="DP524" s="92">
        <v>85392</v>
      </c>
      <c r="DQ524" s="92">
        <v>81498</v>
      </c>
      <c r="DR524" s="92">
        <v>93462</v>
      </c>
      <c r="DS524" s="92">
        <v>96127</v>
      </c>
      <c r="DT524" s="92">
        <v>110368</v>
      </c>
      <c r="DU524" s="92">
        <v>121549</v>
      </c>
      <c r="DV524" s="92">
        <v>88647</v>
      </c>
      <c r="DW524" s="92">
        <v>103205</v>
      </c>
      <c r="DX524" s="92">
        <v>104569</v>
      </c>
      <c r="DY524" s="92">
        <v>102294</v>
      </c>
      <c r="DZ524" s="92">
        <v>102865</v>
      </c>
      <c r="EA524" s="92">
        <v>95169</v>
      </c>
      <c r="EB524" s="92">
        <v>115453</v>
      </c>
      <c r="EC524" s="92">
        <v>103836</v>
      </c>
      <c r="ED524" s="92">
        <v>101766</v>
      </c>
      <c r="EE524" s="92">
        <v>104087</v>
      </c>
      <c r="EF524" s="92">
        <v>112043</v>
      </c>
      <c r="EG524" s="92">
        <v>98958</v>
      </c>
      <c r="EH524" s="92">
        <v>97376</v>
      </c>
      <c r="EI524" s="92">
        <v>103599</v>
      </c>
      <c r="EJ524" s="92">
        <v>96816</v>
      </c>
      <c r="EK524" s="92">
        <v>93573</v>
      </c>
      <c r="EL524" s="92">
        <v>83180</v>
      </c>
      <c r="EM524" s="92">
        <v>102492</v>
      </c>
      <c r="EN524" s="92">
        <v>106351</v>
      </c>
      <c r="EO524" s="92">
        <v>96137</v>
      </c>
      <c r="EP524" s="92">
        <v>103213</v>
      </c>
      <c r="EQ524" s="92">
        <v>132280</v>
      </c>
      <c r="ER524" s="92">
        <v>104601</v>
      </c>
      <c r="ES524" s="92">
        <v>103650</v>
      </c>
      <c r="ET524" s="92">
        <v>77723</v>
      </c>
      <c r="EU524" s="92">
        <v>104093</v>
      </c>
      <c r="EV524" s="92">
        <v>122664</v>
      </c>
      <c r="EW524" s="92">
        <v>121139</v>
      </c>
      <c r="EX524" s="92">
        <v>99043</v>
      </c>
      <c r="EY524" s="92">
        <v>114845</v>
      </c>
      <c r="EZ524" s="92">
        <v>131328</v>
      </c>
      <c r="FA524" s="92">
        <v>119461</v>
      </c>
      <c r="FB524" s="92">
        <v>103122</v>
      </c>
      <c r="FC524" s="92">
        <v>108813</v>
      </c>
      <c r="FD524" s="92">
        <v>135870</v>
      </c>
      <c r="FE524" s="92">
        <v>95040</v>
      </c>
      <c r="FF524" s="92">
        <v>0</v>
      </c>
    </row>
    <row r="525" spans="1:162" ht="18.75" customHeight="1" x14ac:dyDescent="0.25">
      <c r="A525" s="1" t="s">
        <v>573</v>
      </c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22"/>
      <c r="P525" s="22"/>
      <c r="Q525" s="22"/>
      <c r="R525" s="22"/>
      <c r="S525" s="22"/>
      <c r="T525" s="22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 t="s">
        <v>54</v>
      </c>
      <c r="AY525" s="12" t="s">
        <v>54</v>
      </c>
      <c r="CX525" s="92">
        <v>161551</v>
      </c>
      <c r="CY525" s="92">
        <v>191390</v>
      </c>
      <c r="CZ525" s="92">
        <v>290455</v>
      </c>
      <c r="DA525" s="92">
        <v>221190</v>
      </c>
      <c r="DB525" s="92">
        <v>137299</v>
      </c>
      <c r="DC525" s="92">
        <v>191545</v>
      </c>
      <c r="DD525" s="92">
        <v>262750</v>
      </c>
      <c r="DE525" s="92">
        <v>210727</v>
      </c>
      <c r="DF525" s="92">
        <v>155562</v>
      </c>
      <c r="DG525" s="92">
        <v>227714</v>
      </c>
      <c r="DH525" s="92">
        <v>280566</v>
      </c>
      <c r="DI525" s="92">
        <v>232494</v>
      </c>
      <c r="DJ525" s="92">
        <v>152305</v>
      </c>
      <c r="DK525" s="92">
        <v>224389</v>
      </c>
      <c r="DL525" s="92">
        <v>262422</v>
      </c>
      <c r="DM525" s="92">
        <v>211422</v>
      </c>
      <c r="DN525" s="92">
        <v>130934</v>
      </c>
      <c r="DO525" s="92">
        <v>167494</v>
      </c>
      <c r="DP525" s="92">
        <v>226746</v>
      </c>
      <c r="DQ525" s="92">
        <v>198336</v>
      </c>
      <c r="DR525" s="92">
        <v>145219</v>
      </c>
      <c r="DS525" s="92">
        <v>187240</v>
      </c>
      <c r="DT525" s="92">
        <v>247933</v>
      </c>
      <c r="DU525" s="92">
        <v>225518</v>
      </c>
      <c r="DV525" s="92">
        <v>121908</v>
      </c>
      <c r="DW525" s="92">
        <v>162960</v>
      </c>
      <c r="DX525" s="92">
        <v>244317</v>
      </c>
      <c r="DY525" s="92">
        <v>234900</v>
      </c>
      <c r="DZ525" s="92">
        <v>147892</v>
      </c>
      <c r="EA525" s="92">
        <v>176339</v>
      </c>
      <c r="EB525" s="92">
        <v>229798</v>
      </c>
      <c r="EC525" s="92">
        <v>226125</v>
      </c>
      <c r="ED525" s="92">
        <v>163398</v>
      </c>
      <c r="EE525" s="92">
        <v>187208</v>
      </c>
      <c r="EF525" s="92">
        <v>247418</v>
      </c>
      <c r="EG525" s="92">
        <v>231040</v>
      </c>
      <c r="EH525" s="92">
        <v>158801</v>
      </c>
      <c r="EI525" s="92">
        <v>208178</v>
      </c>
      <c r="EJ525" s="92">
        <v>267708</v>
      </c>
      <c r="EK525" s="92">
        <v>218878</v>
      </c>
      <c r="EL525" s="92">
        <v>171095</v>
      </c>
      <c r="EM525" s="92">
        <v>183843</v>
      </c>
      <c r="EN525" s="92">
        <v>283786</v>
      </c>
      <c r="EO525" s="92">
        <v>284068</v>
      </c>
      <c r="EP525" s="92">
        <v>174426</v>
      </c>
      <c r="EQ525" s="92">
        <v>231871</v>
      </c>
      <c r="ER525" s="92">
        <v>344666</v>
      </c>
      <c r="ES525" s="92">
        <v>299772</v>
      </c>
      <c r="ET525" s="92">
        <v>195950</v>
      </c>
      <c r="EU525" s="92">
        <v>224587</v>
      </c>
      <c r="EV525" s="92">
        <v>308439</v>
      </c>
      <c r="EW525" s="92">
        <v>279374</v>
      </c>
      <c r="EX525" s="92">
        <v>223697</v>
      </c>
      <c r="EY525" s="92">
        <v>224616</v>
      </c>
      <c r="EZ525" s="92">
        <v>335306</v>
      </c>
      <c r="FA525" s="92">
        <v>295836</v>
      </c>
      <c r="FB525" s="92">
        <v>239658</v>
      </c>
      <c r="FC525" s="92">
        <v>246035</v>
      </c>
      <c r="FD525" s="92">
        <v>329296</v>
      </c>
      <c r="FE525" s="92">
        <v>333230</v>
      </c>
      <c r="FF525" s="92">
        <v>0</v>
      </c>
    </row>
    <row r="526" spans="1:162" ht="18.75" customHeight="1" x14ac:dyDescent="0.25">
      <c r="A526" s="1" t="s">
        <v>574</v>
      </c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22"/>
      <c r="P526" s="22"/>
      <c r="Q526" s="22"/>
      <c r="R526" s="22"/>
      <c r="S526" s="22"/>
      <c r="T526" s="22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 t="s">
        <v>54</v>
      </c>
      <c r="AY526" s="12" t="s">
        <v>54</v>
      </c>
      <c r="CX526" s="92">
        <v>99501</v>
      </c>
      <c r="CY526" s="92">
        <v>100304</v>
      </c>
      <c r="CZ526" s="92">
        <v>124137</v>
      </c>
      <c r="DA526" s="92">
        <v>142246</v>
      </c>
      <c r="DB526" s="92">
        <v>86834</v>
      </c>
      <c r="DC526" s="92">
        <v>123770</v>
      </c>
      <c r="DD526" s="92">
        <v>127368</v>
      </c>
      <c r="DE526" s="92">
        <v>144259</v>
      </c>
      <c r="DF526" s="92">
        <v>94543</v>
      </c>
      <c r="DG526" s="92">
        <v>154540</v>
      </c>
      <c r="DH526" s="92">
        <v>145377</v>
      </c>
      <c r="DI526" s="92">
        <v>154076</v>
      </c>
      <c r="DJ526" s="92">
        <v>117389</v>
      </c>
      <c r="DK526" s="92">
        <v>130315</v>
      </c>
      <c r="DL526" s="92">
        <v>146687</v>
      </c>
      <c r="DM526" s="92">
        <v>165473</v>
      </c>
      <c r="DN526" s="92">
        <v>113530</v>
      </c>
      <c r="DO526" s="92">
        <v>130627</v>
      </c>
      <c r="DP526" s="92">
        <v>140708</v>
      </c>
      <c r="DQ526" s="92">
        <v>162013</v>
      </c>
      <c r="DR526" s="92">
        <v>108642</v>
      </c>
      <c r="DS526" s="92">
        <v>129046</v>
      </c>
      <c r="DT526" s="92">
        <v>142825</v>
      </c>
      <c r="DU526" s="92">
        <v>154479</v>
      </c>
      <c r="DV526" s="92">
        <v>105629</v>
      </c>
      <c r="DW526" s="92">
        <v>132375</v>
      </c>
      <c r="DX526" s="92">
        <v>137738</v>
      </c>
      <c r="DY526" s="92">
        <v>166723</v>
      </c>
      <c r="DZ526" s="92">
        <v>121496</v>
      </c>
      <c r="EA526" s="92">
        <v>138238</v>
      </c>
      <c r="EB526" s="92">
        <v>159563</v>
      </c>
      <c r="EC526" s="92">
        <v>162975</v>
      </c>
      <c r="ED526" s="92">
        <v>134931</v>
      </c>
      <c r="EE526" s="92">
        <v>150074</v>
      </c>
      <c r="EF526" s="92">
        <v>159444</v>
      </c>
      <c r="EG526" s="92">
        <v>201733</v>
      </c>
      <c r="EH526" s="92">
        <v>138785</v>
      </c>
      <c r="EI526" s="92">
        <v>191688</v>
      </c>
      <c r="EJ526" s="92">
        <v>176045</v>
      </c>
      <c r="EK526" s="92">
        <v>214554</v>
      </c>
      <c r="EL526" s="92">
        <v>148668</v>
      </c>
      <c r="EM526" s="92">
        <v>189835</v>
      </c>
      <c r="EN526" s="92">
        <v>187533</v>
      </c>
      <c r="EO526" s="92">
        <v>201915</v>
      </c>
      <c r="EP526" s="92">
        <v>135911</v>
      </c>
      <c r="EQ526" s="92">
        <v>164341</v>
      </c>
      <c r="ER526" s="92">
        <v>186018</v>
      </c>
      <c r="ES526" s="92">
        <v>208881</v>
      </c>
      <c r="ET526" s="92">
        <v>147711</v>
      </c>
      <c r="EU526" s="92">
        <v>174201</v>
      </c>
      <c r="EV526" s="92">
        <v>200297</v>
      </c>
      <c r="EW526" s="92">
        <v>217913</v>
      </c>
      <c r="EX526" s="92">
        <v>165996</v>
      </c>
      <c r="EY526" s="92">
        <v>178652</v>
      </c>
      <c r="EZ526" s="92">
        <v>179493</v>
      </c>
      <c r="FA526" s="92">
        <v>220806</v>
      </c>
      <c r="FB526" s="92">
        <v>151708</v>
      </c>
      <c r="FC526" s="92">
        <v>184262</v>
      </c>
      <c r="FD526" s="92">
        <v>198399</v>
      </c>
      <c r="FE526" s="92">
        <v>229412</v>
      </c>
      <c r="FF526" s="92">
        <v>0</v>
      </c>
    </row>
    <row r="527" spans="1:162" ht="18.75" customHeight="1" x14ac:dyDescent="0.25">
      <c r="A527" s="1" t="s">
        <v>575</v>
      </c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22"/>
      <c r="P527" s="22"/>
      <c r="Q527" s="22"/>
      <c r="R527" s="22"/>
      <c r="S527" s="22"/>
      <c r="T527" s="22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 t="s">
        <v>54</v>
      </c>
      <c r="AY527" s="12" t="s">
        <v>54</v>
      </c>
      <c r="CX527" s="92">
        <v>17126</v>
      </c>
      <c r="CY527" s="92">
        <v>13067</v>
      </c>
      <c r="CZ527" s="92">
        <v>7728</v>
      </c>
      <c r="DA527" s="92">
        <v>6565</v>
      </c>
      <c r="DB527" s="92">
        <v>10079</v>
      </c>
      <c r="DC527" s="92">
        <v>6803</v>
      </c>
      <c r="DD527" s="92">
        <v>39681</v>
      </c>
      <c r="DE527" s="92">
        <v>16717</v>
      </c>
      <c r="DF527" s="92">
        <v>27534</v>
      </c>
      <c r="DG527" s="92">
        <v>15427</v>
      </c>
      <c r="DH527" s="92">
        <v>13923</v>
      </c>
      <c r="DI527" s="92">
        <v>20008</v>
      </c>
      <c r="DJ527" s="92">
        <v>22371</v>
      </c>
      <c r="DK527" s="92">
        <v>10202</v>
      </c>
      <c r="DL527" s="92">
        <v>11527</v>
      </c>
      <c r="DM527" s="92">
        <v>21003</v>
      </c>
      <c r="DN527" s="92">
        <v>8928</v>
      </c>
      <c r="DO527" s="92">
        <v>20937</v>
      </c>
      <c r="DP527" s="92">
        <v>27402</v>
      </c>
      <c r="DQ527" s="92">
        <v>15417</v>
      </c>
      <c r="DR527" s="92">
        <v>11687</v>
      </c>
      <c r="DS527" s="92">
        <v>14533</v>
      </c>
      <c r="DT527" s="92">
        <v>26462</v>
      </c>
      <c r="DU527" s="92">
        <v>17237</v>
      </c>
      <c r="DV527" s="92">
        <v>6124</v>
      </c>
      <c r="DW527" s="92">
        <v>16102</v>
      </c>
      <c r="DX527" s="92">
        <v>17163</v>
      </c>
      <c r="DY527" s="92">
        <v>23810</v>
      </c>
      <c r="DZ527" s="92">
        <v>14489</v>
      </c>
      <c r="EA527" s="92">
        <v>32590</v>
      </c>
      <c r="EB527" s="92">
        <v>25803</v>
      </c>
      <c r="EC527" s="92">
        <v>21169</v>
      </c>
      <c r="ED527" s="92">
        <v>13783</v>
      </c>
      <c r="EE527" s="92">
        <v>20880</v>
      </c>
      <c r="EF527" s="92">
        <v>22491</v>
      </c>
      <c r="EG527" s="92">
        <v>21677</v>
      </c>
      <c r="EH527" s="92">
        <v>13984</v>
      </c>
      <c r="EI527" s="92">
        <v>22504</v>
      </c>
      <c r="EJ527" s="92">
        <v>22105</v>
      </c>
      <c r="EK527" s="92">
        <v>38514</v>
      </c>
      <c r="EL527" s="92">
        <v>19966</v>
      </c>
      <c r="EM527" s="92">
        <v>40662</v>
      </c>
      <c r="EN527" s="92">
        <v>36220</v>
      </c>
      <c r="EO527" s="92">
        <v>57750</v>
      </c>
      <c r="EP527" s="92">
        <v>14892</v>
      </c>
      <c r="EQ527" s="92">
        <v>28503</v>
      </c>
      <c r="ER527" s="92">
        <v>30025</v>
      </c>
      <c r="ES527" s="92">
        <v>71855</v>
      </c>
      <c r="ET527" s="92">
        <v>26138</v>
      </c>
      <c r="EU527" s="92">
        <v>31228</v>
      </c>
      <c r="EV527" s="92">
        <v>28723</v>
      </c>
      <c r="EW527" s="92">
        <v>34493</v>
      </c>
      <c r="EX527" s="92">
        <v>15734</v>
      </c>
      <c r="EY527" s="92">
        <v>34925</v>
      </c>
      <c r="EZ527" s="92">
        <v>28571</v>
      </c>
      <c r="FA527" s="92">
        <v>17817</v>
      </c>
      <c r="FB527" s="92">
        <v>17552</v>
      </c>
      <c r="FC527" s="92">
        <v>17106</v>
      </c>
      <c r="FD527" s="92">
        <v>14255</v>
      </c>
      <c r="FE527" s="92">
        <v>12125</v>
      </c>
      <c r="FF527" s="92">
        <v>0</v>
      </c>
    </row>
    <row r="528" spans="1:162" ht="18.75" customHeight="1" x14ac:dyDescent="0.25">
      <c r="A528" s="1" t="s">
        <v>576</v>
      </c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22"/>
      <c r="P528" s="22"/>
      <c r="Q528" s="22"/>
      <c r="R528" s="22"/>
      <c r="S528" s="22"/>
      <c r="T528" s="22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 t="s">
        <v>54</v>
      </c>
      <c r="AY528" s="12" t="s">
        <v>54</v>
      </c>
      <c r="CX528" s="92">
        <v>28414</v>
      </c>
      <c r="CY528" s="92">
        <v>26716</v>
      </c>
      <c r="CZ528" s="92">
        <v>56084</v>
      </c>
      <c r="DA528" s="92">
        <v>63151</v>
      </c>
      <c r="DB528" s="92">
        <v>44078</v>
      </c>
      <c r="DC528" s="92">
        <v>41674</v>
      </c>
      <c r="DD528" s="92">
        <v>52509</v>
      </c>
      <c r="DE528" s="92">
        <v>57576</v>
      </c>
      <c r="DF528" s="92">
        <v>40201</v>
      </c>
      <c r="DG528" s="92">
        <v>34423</v>
      </c>
      <c r="DH528" s="92">
        <v>51573</v>
      </c>
      <c r="DI528" s="92">
        <v>37445</v>
      </c>
      <c r="DJ528" s="92">
        <v>55922</v>
      </c>
      <c r="DK528" s="92">
        <v>68502</v>
      </c>
      <c r="DL528" s="92">
        <v>39930</v>
      </c>
      <c r="DM528" s="92">
        <v>66631</v>
      </c>
      <c r="DN528" s="92">
        <v>45455</v>
      </c>
      <c r="DO528" s="92">
        <v>42652</v>
      </c>
      <c r="DP528" s="92">
        <v>38246</v>
      </c>
      <c r="DQ528" s="92">
        <v>47912</v>
      </c>
      <c r="DR528" s="92">
        <v>43546</v>
      </c>
      <c r="DS528" s="92">
        <v>46263</v>
      </c>
      <c r="DT528" s="92">
        <v>49236</v>
      </c>
      <c r="DU528" s="92">
        <v>69647</v>
      </c>
      <c r="DV528" s="92">
        <v>58238</v>
      </c>
      <c r="DW528" s="92">
        <v>60521</v>
      </c>
      <c r="DX528" s="92">
        <v>60927</v>
      </c>
      <c r="DY528" s="92">
        <v>73864</v>
      </c>
      <c r="DZ528" s="92">
        <v>48346</v>
      </c>
      <c r="EA528" s="92">
        <v>77038</v>
      </c>
      <c r="EB528" s="92">
        <v>72932</v>
      </c>
      <c r="EC528" s="92">
        <v>96542</v>
      </c>
      <c r="ED528" s="92">
        <v>38592</v>
      </c>
      <c r="EE528" s="92">
        <v>64048</v>
      </c>
      <c r="EF528" s="92">
        <v>55491</v>
      </c>
      <c r="EG528" s="92">
        <v>58152</v>
      </c>
      <c r="EH528" s="92">
        <v>46245</v>
      </c>
      <c r="EI528" s="92">
        <v>38863</v>
      </c>
      <c r="EJ528" s="92">
        <v>57774</v>
      </c>
      <c r="EK528" s="92">
        <v>93969</v>
      </c>
      <c r="EL528" s="92">
        <v>69623</v>
      </c>
      <c r="EM528" s="92">
        <v>53989</v>
      </c>
      <c r="EN528" s="92">
        <v>59427</v>
      </c>
      <c r="EO528" s="92">
        <v>95512</v>
      </c>
      <c r="EP528" s="92">
        <v>61131</v>
      </c>
      <c r="EQ528" s="92">
        <v>31825</v>
      </c>
      <c r="ER528" s="92">
        <v>40623</v>
      </c>
      <c r="ES528" s="92">
        <v>74145</v>
      </c>
      <c r="ET528" s="92">
        <v>36091</v>
      </c>
      <c r="EU528" s="92">
        <v>33592</v>
      </c>
      <c r="EV528" s="92">
        <v>25286</v>
      </c>
      <c r="EW528" s="92">
        <v>29691</v>
      </c>
      <c r="EX528" s="92">
        <v>26034</v>
      </c>
      <c r="EY528" s="92">
        <v>28532</v>
      </c>
      <c r="EZ528" s="92">
        <v>28706</v>
      </c>
      <c r="FA528" s="92">
        <v>36499</v>
      </c>
      <c r="FB528" s="92">
        <v>21109</v>
      </c>
      <c r="FC528" s="92">
        <v>16711</v>
      </c>
      <c r="FD528" s="92">
        <v>37274</v>
      </c>
      <c r="FE528" s="92">
        <v>30263</v>
      </c>
      <c r="FF528" s="92">
        <v>0</v>
      </c>
    </row>
    <row r="529" spans="1:162" ht="18.75" customHeight="1" x14ac:dyDescent="0.25">
      <c r="A529" s="1" t="s">
        <v>577</v>
      </c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22"/>
      <c r="P529" s="22"/>
      <c r="Q529" s="22"/>
      <c r="R529" s="22"/>
      <c r="S529" s="22"/>
      <c r="T529" s="22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 t="s">
        <v>54</v>
      </c>
      <c r="AY529" s="12" t="s">
        <v>54</v>
      </c>
      <c r="CX529" s="92">
        <v>9445</v>
      </c>
      <c r="CY529" s="92">
        <v>15159</v>
      </c>
      <c r="CZ529" s="92">
        <v>14178</v>
      </c>
      <c r="DA529" s="92">
        <v>13579</v>
      </c>
      <c r="DB529" s="92">
        <v>12737</v>
      </c>
      <c r="DC529" s="92">
        <v>30065</v>
      </c>
      <c r="DD529" s="92">
        <v>16799</v>
      </c>
      <c r="DE529" s="92">
        <v>12967</v>
      </c>
      <c r="DF529" s="92">
        <v>15748</v>
      </c>
      <c r="DG529" s="92">
        <v>12429</v>
      </c>
      <c r="DH529" s="92">
        <v>16369</v>
      </c>
      <c r="DI529" s="92">
        <v>17755</v>
      </c>
      <c r="DJ529" s="92">
        <v>30486</v>
      </c>
      <c r="DK529" s="92">
        <v>24032</v>
      </c>
      <c r="DL529" s="92">
        <v>20420</v>
      </c>
      <c r="DM529" s="92">
        <v>18405</v>
      </c>
      <c r="DN529" s="92">
        <v>13106</v>
      </c>
      <c r="DO529" s="92">
        <v>14254</v>
      </c>
      <c r="DP529" s="92">
        <v>14436</v>
      </c>
      <c r="DQ529" s="92">
        <v>14429</v>
      </c>
      <c r="DR529" s="92">
        <v>14437</v>
      </c>
      <c r="DS529" s="92">
        <v>24408</v>
      </c>
      <c r="DT529" s="92">
        <v>12607</v>
      </c>
      <c r="DU529" s="92">
        <v>18141</v>
      </c>
      <c r="DV529" s="92">
        <v>21933</v>
      </c>
      <c r="DW529" s="92">
        <v>28687</v>
      </c>
      <c r="DX529" s="92">
        <v>23375</v>
      </c>
      <c r="DY529" s="92">
        <v>14651</v>
      </c>
      <c r="DZ529" s="92">
        <v>14168</v>
      </c>
      <c r="EA529" s="92">
        <v>19500</v>
      </c>
      <c r="EB529" s="92">
        <v>21091</v>
      </c>
      <c r="EC529" s="92">
        <v>22479</v>
      </c>
      <c r="ED529" s="92">
        <v>16885</v>
      </c>
      <c r="EE529" s="92">
        <v>19826</v>
      </c>
      <c r="EF529" s="92">
        <v>24552</v>
      </c>
      <c r="EG529" s="92">
        <v>28886</v>
      </c>
      <c r="EH529" s="92">
        <v>20227</v>
      </c>
      <c r="EI529" s="92">
        <v>20917</v>
      </c>
      <c r="EJ529" s="92">
        <v>24009</v>
      </c>
      <c r="EK529" s="92">
        <v>29703</v>
      </c>
      <c r="EL529" s="92">
        <v>24716</v>
      </c>
      <c r="EM529" s="92">
        <v>30796</v>
      </c>
      <c r="EN529" s="92">
        <v>27460</v>
      </c>
      <c r="EO529" s="92">
        <v>28458</v>
      </c>
      <c r="EP529" s="92">
        <v>14660</v>
      </c>
      <c r="EQ529" s="92">
        <v>31440</v>
      </c>
      <c r="ER529" s="92">
        <v>23387</v>
      </c>
      <c r="ES529" s="92">
        <v>34130</v>
      </c>
      <c r="ET529" s="92">
        <v>17561</v>
      </c>
      <c r="EU529" s="92">
        <v>16022</v>
      </c>
      <c r="EV529" s="92">
        <v>17736</v>
      </c>
      <c r="EW529" s="92">
        <v>14356</v>
      </c>
      <c r="EX529" s="92">
        <v>17317</v>
      </c>
      <c r="EY529" s="92">
        <v>17095</v>
      </c>
      <c r="EZ529" s="92">
        <v>18117</v>
      </c>
      <c r="FA529" s="92">
        <v>17494</v>
      </c>
      <c r="FB529" s="92">
        <v>16943</v>
      </c>
      <c r="FC529" s="92">
        <v>28315</v>
      </c>
      <c r="FD529" s="92">
        <v>17983</v>
      </c>
      <c r="FE529" s="92">
        <v>19320</v>
      </c>
      <c r="FF529" s="92">
        <v>0</v>
      </c>
    </row>
    <row r="530" spans="1:162" ht="18.75" customHeight="1" x14ac:dyDescent="0.25">
      <c r="A530" s="1" t="s">
        <v>578</v>
      </c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22"/>
      <c r="P530" s="22"/>
      <c r="Q530" s="22"/>
      <c r="R530" s="22"/>
      <c r="S530" s="22"/>
      <c r="T530" s="22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 t="s">
        <v>54</v>
      </c>
      <c r="AY530" s="12" t="s">
        <v>54</v>
      </c>
      <c r="CX530" s="92">
        <v>389639</v>
      </c>
      <c r="CY530" s="92">
        <v>436981</v>
      </c>
      <c r="CZ530" s="92">
        <v>595717</v>
      </c>
      <c r="DA530" s="92">
        <v>539401</v>
      </c>
      <c r="DB530" s="92">
        <v>357907</v>
      </c>
      <c r="DC530" s="92">
        <v>478723</v>
      </c>
      <c r="DD530" s="92">
        <v>586677</v>
      </c>
      <c r="DE530" s="92">
        <v>515523</v>
      </c>
      <c r="DF530" s="92">
        <v>414664</v>
      </c>
      <c r="DG530" s="92">
        <v>546321</v>
      </c>
      <c r="DH530" s="92">
        <v>606038</v>
      </c>
      <c r="DI530" s="92">
        <v>571956</v>
      </c>
      <c r="DJ530" s="92">
        <v>464708</v>
      </c>
      <c r="DK530" s="92">
        <v>557686</v>
      </c>
      <c r="DL530" s="92">
        <v>608865</v>
      </c>
      <c r="DM530" s="92">
        <v>566234</v>
      </c>
      <c r="DN530" s="92">
        <v>390351</v>
      </c>
      <c r="DO530" s="92">
        <v>446237</v>
      </c>
      <c r="DP530" s="92">
        <v>532930</v>
      </c>
      <c r="DQ530" s="92">
        <v>519605</v>
      </c>
      <c r="DR530" s="92">
        <v>416993</v>
      </c>
      <c r="DS530" s="92">
        <v>497617</v>
      </c>
      <c r="DT530" s="92">
        <v>589430</v>
      </c>
      <c r="DU530" s="92">
        <v>606572</v>
      </c>
      <c r="DV530" s="92">
        <v>402479</v>
      </c>
      <c r="DW530" s="92">
        <v>503849</v>
      </c>
      <c r="DX530" s="92">
        <v>588088</v>
      </c>
      <c r="DY530" s="92">
        <v>616242</v>
      </c>
      <c r="DZ530" s="92">
        <v>449256</v>
      </c>
      <c r="EA530" s="92">
        <v>538874</v>
      </c>
      <c r="EB530" s="92">
        <v>624640</v>
      </c>
      <c r="EC530" s="92">
        <v>633127</v>
      </c>
      <c r="ED530" s="92">
        <v>469356</v>
      </c>
      <c r="EE530" s="92">
        <v>546122</v>
      </c>
      <c r="EF530" s="92">
        <v>621438</v>
      </c>
      <c r="EG530" s="92">
        <v>640446</v>
      </c>
      <c r="EH530" s="92">
        <v>475419</v>
      </c>
      <c r="EI530" s="92">
        <v>585749</v>
      </c>
      <c r="EJ530" s="92">
        <v>644457</v>
      </c>
      <c r="EK530" s="92">
        <v>689191</v>
      </c>
      <c r="EL530" s="92">
        <v>517249</v>
      </c>
      <c r="EM530" s="92">
        <v>601617</v>
      </c>
      <c r="EN530" s="92">
        <v>700777</v>
      </c>
      <c r="EO530" s="92">
        <v>763839</v>
      </c>
      <c r="EP530" s="92">
        <v>504234</v>
      </c>
      <c r="EQ530" s="92">
        <v>620259</v>
      </c>
      <c r="ER530" s="92">
        <v>729318</v>
      </c>
      <c r="ES530" s="92">
        <v>792434</v>
      </c>
      <c r="ET530" s="92">
        <v>501174</v>
      </c>
      <c r="EU530" s="92">
        <v>583724</v>
      </c>
      <c r="EV530" s="92">
        <v>703145</v>
      </c>
      <c r="EW530" s="92">
        <v>696966</v>
      </c>
      <c r="EX530" s="92">
        <v>547822</v>
      </c>
      <c r="EY530" s="92">
        <v>598664</v>
      </c>
      <c r="EZ530" s="92">
        <v>721521</v>
      </c>
      <c r="FA530" s="92">
        <v>707914</v>
      </c>
      <c r="FB530" s="92">
        <v>550092</v>
      </c>
      <c r="FC530" s="92">
        <v>601241</v>
      </c>
      <c r="FD530" s="92">
        <v>733077</v>
      </c>
      <c r="FE530" s="92">
        <v>719389</v>
      </c>
      <c r="FF530" s="92">
        <v>0</v>
      </c>
    </row>
    <row r="531" spans="1:162" ht="72.75" customHeight="1" x14ac:dyDescent="0.25">
      <c r="A531" s="1" t="s">
        <v>579</v>
      </c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22"/>
      <c r="P531" s="22"/>
      <c r="Q531" s="22"/>
      <c r="R531" s="22"/>
      <c r="S531" s="22"/>
      <c r="T531" s="22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 t="s">
        <v>54</v>
      </c>
      <c r="AY531" s="12" t="s">
        <v>54</v>
      </c>
      <c r="CX531" s="92">
        <v>126531</v>
      </c>
      <c r="CY531" s="92">
        <v>117888</v>
      </c>
      <c r="CZ531" s="92">
        <v>130335</v>
      </c>
      <c r="DA531" s="92">
        <v>109545</v>
      </c>
      <c r="DB531" s="92">
        <v>132312</v>
      </c>
      <c r="DC531" s="92">
        <v>139826</v>
      </c>
      <c r="DD531" s="92">
        <v>133835</v>
      </c>
      <c r="DE531" s="92">
        <v>121278</v>
      </c>
      <c r="DF531" s="92">
        <v>138411</v>
      </c>
      <c r="DG531" s="92">
        <v>133166</v>
      </c>
      <c r="DH531" s="92">
        <v>134158</v>
      </c>
      <c r="DI531" s="92">
        <v>152602</v>
      </c>
      <c r="DJ531" s="92">
        <v>205689</v>
      </c>
      <c r="DK531" s="92">
        <v>140856</v>
      </c>
      <c r="DL531" s="92">
        <v>173741</v>
      </c>
      <c r="DM531" s="92">
        <v>161694</v>
      </c>
      <c r="DN531" s="92">
        <v>140739</v>
      </c>
      <c r="DO531" s="92">
        <v>107430</v>
      </c>
      <c r="DP531" s="92">
        <v>119514</v>
      </c>
      <c r="DQ531" s="92">
        <v>126889</v>
      </c>
      <c r="DR531" s="92">
        <v>148169</v>
      </c>
      <c r="DS531" s="92">
        <v>137791</v>
      </c>
      <c r="DT531" s="92">
        <v>125703</v>
      </c>
      <c r="DU531" s="92">
        <v>147833</v>
      </c>
      <c r="DV531" s="92">
        <v>208157</v>
      </c>
      <c r="DW531" s="92">
        <v>151294</v>
      </c>
      <c r="DX531" s="92">
        <v>144282</v>
      </c>
      <c r="DY531" s="92">
        <v>152274</v>
      </c>
      <c r="DZ531" s="92">
        <v>177041</v>
      </c>
      <c r="EA531" s="92">
        <v>179982</v>
      </c>
      <c r="EB531" s="92">
        <v>161948</v>
      </c>
      <c r="EC531" s="92">
        <v>182749</v>
      </c>
      <c r="ED531" s="92">
        <v>161373</v>
      </c>
      <c r="EE531" s="92">
        <v>154876</v>
      </c>
      <c r="EF531" s="92">
        <v>150581</v>
      </c>
      <c r="EG531" s="92">
        <v>180234</v>
      </c>
      <c r="EH531" s="92">
        <v>175842</v>
      </c>
      <c r="EI531" s="92">
        <v>166379</v>
      </c>
      <c r="EJ531" s="92">
        <v>155855</v>
      </c>
      <c r="EK531" s="92">
        <v>208912</v>
      </c>
      <c r="EL531" s="92">
        <v>190312</v>
      </c>
      <c r="EM531" s="92">
        <v>172217</v>
      </c>
      <c r="EN531" s="92">
        <v>175244</v>
      </c>
      <c r="EO531" s="92">
        <v>189837</v>
      </c>
      <c r="EP531" s="92">
        <v>181093</v>
      </c>
      <c r="EQ531" s="92">
        <v>152363</v>
      </c>
      <c r="ER531" s="92">
        <v>171376</v>
      </c>
      <c r="ES531" s="92">
        <v>157168</v>
      </c>
      <c r="ET531" s="92">
        <v>205958</v>
      </c>
      <c r="EU531" s="92">
        <v>177376</v>
      </c>
      <c r="EV531" s="92">
        <v>189751</v>
      </c>
      <c r="EW531" s="92">
        <v>196929</v>
      </c>
      <c r="EX531" s="92">
        <v>214333</v>
      </c>
      <c r="EY531" s="92">
        <v>198174</v>
      </c>
      <c r="EZ531" s="92">
        <v>207051</v>
      </c>
      <c r="FA531" s="92">
        <v>210520</v>
      </c>
      <c r="FB531" s="92">
        <v>216863</v>
      </c>
      <c r="FC531" s="92">
        <v>208359</v>
      </c>
      <c r="FD531" s="92">
        <v>200944</v>
      </c>
      <c r="FE531" s="92">
        <v>192603</v>
      </c>
      <c r="FF531" s="92">
        <v>0</v>
      </c>
    </row>
    <row r="532" spans="1:162" ht="18.75" customHeight="1" x14ac:dyDescent="0.25">
      <c r="A532" s="1" t="s">
        <v>580</v>
      </c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22"/>
      <c r="P532" s="22"/>
      <c r="Q532" s="22"/>
      <c r="R532" s="22"/>
      <c r="S532" s="22"/>
      <c r="T532" s="22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 t="s">
        <v>54</v>
      </c>
      <c r="AY532" s="12" t="s">
        <v>54</v>
      </c>
      <c r="CX532" s="92">
        <v>287767</v>
      </c>
      <c r="CY532" s="92">
        <v>157398</v>
      </c>
      <c r="CZ532" s="92">
        <v>147767</v>
      </c>
      <c r="DA532" s="92">
        <v>239408</v>
      </c>
      <c r="DB532" s="92">
        <v>329682</v>
      </c>
      <c r="DC532" s="92">
        <v>193371</v>
      </c>
      <c r="DD532" s="92">
        <v>151115</v>
      </c>
      <c r="DE532" s="92">
        <v>255629</v>
      </c>
      <c r="DF532" s="92">
        <v>308396</v>
      </c>
      <c r="DG532" s="92">
        <v>170570</v>
      </c>
      <c r="DH532" s="92">
        <v>157060</v>
      </c>
      <c r="DI532" s="92">
        <v>284730</v>
      </c>
      <c r="DJ532" s="92">
        <v>327046</v>
      </c>
      <c r="DK532" s="92">
        <v>156956</v>
      </c>
      <c r="DL532" s="92">
        <v>136512</v>
      </c>
      <c r="DM532" s="92">
        <v>282111</v>
      </c>
      <c r="DN532" s="92">
        <v>319065</v>
      </c>
      <c r="DO532" s="92">
        <v>158189</v>
      </c>
      <c r="DP532" s="92">
        <v>153588</v>
      </c>
      <c r="DQ532" s="92">
        <v>232333</v>
      </c>
      <c r="DR532" s="92">
        <v>251731</v>
      </c>
      <c r="DS532" s="92">
        <v>140314</v>
      </c>
      <c r="DT532" s="92">
        <v>130148</v>
      </c>
      <c r="DU532" s="92">
        <v>206436</v>
      </c>
      <c r="DV532" s="92">
        <v>223030</v>
      </c>
      <c r="DW532" s="92">
        <v>125605</v>
      </c>
      <c r="DX532" s="92">
        <v>113463</v>
      </c>
      <c r="DY532" s="92">
        <v>247492</v>
      </c>
      <c r="DZ532" s="92">
        <v>287379</v>
      </c>
      <c r="EA532" s="92">
        <v>146036</v>
      </c>
      <c r="EB532" s="92">
        <v>133563</v>
      </c>
      <c r="EC532" s="92">
        <v>286762</v>
      </c>
      <c r="ED532" s="92">
        <v>343965</v>
      </c>
      <c r="EE532" s="92">
        <v>157707</v>
      </c>
      <c r="EF532" s="92">
        <v>138124</v>
      </c>
      <c r="EG532" s="92">
        <v>288780</v>
      </c>
      <c r="EH532" s="92">
        <v>363193</v>
      </c>
      <c r="EI532" s="92">
        <v>196954</v>
      </c>
      <c r="EJ532" s="92">
        <v>157330</v>
      </c>
      <c r="EK532" s="92">
        <v>314459</v>
      </c>
      <c r="EL532" s="92">
        <v>409715</v>
      </c>
      <c r="EM532" s="92">
        <v>216361</v>
      </c>
      <c r="EN532" s="92">
        <v>172925</v>
      </c>
      <c r="EO532" s="92">
        <v>526757</v>
      </c>
      <c r="EP532" s="92">
        <v>575927</v>
      </c>
      <c r="EQ532" s="92">
        <v>275062</v>
      </c>
      <c r="ER532" s="92">
        <v>259558</v>
      </c>
      <c r="ES532" s="92">
        <v>513929</v>
      </c>
      <c r="ET532" s="92">
        <v>546375</v>
      </c>
      <c r="EU532" s="92">
        <v>338965</v>
      </c>
      <c r="EV532" s="92">
        <v>255704</v>
      </c>
      <c r="EW532" s="92">
        <v>562627</v>
      </c>
      <c r="EX532" s="92">
        <v>570771</v>
      </c>
      <c r="EY532" s="92">
        <v>320792</v>
      </c>
      <c r="EZ532" s="92">
        <v>250313</v>
      </c>
      <c r="FA532" s="92">
        <v>700618</v>
      </c>
      <c r="FB532" s="92">
        <v>718914</v>
      </c>
      <c r="FC532" s="92">
        <v>325501</v>
      </c>
      <c r="FD532" s="92">
        <v>260571</v>
      </c>
      <c r="FE532" s="92">
        <v>647321</v>
      </c>
      <c r="FF532" s="92">
        <v>0</v>
      </c>
    </row>
    <row r="533" spans="1:162" ht="18.75" customHeight="1" x14ac:dyDescent="0.25">
      <c r="A533" s="1" t="s">
        <v>581</v>
      </c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22"/>
      <c r="P533" s="22"/>
      <c r="Q533" s="22"/>
      <c r="R533" s="22"/>
      <c r="S533" s="22"/>
      <c r="T533" s="22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 t="s">
        <v>54</v>
      </c>
      <c r="AY533" s="12" t="s">
        <v>54</v>
      </c>
      <c r="CX533" s="92">
        <v>91267</v>
      </c>
      <c r="CY533" s="92">
        <v>75253</v>
      </c>
      <c r="CZ533" s="92">
        <v>72539</v>
      </c>
      <c r="DA533" s="92">
        <v>98346</v>
      </c>
      <c r="DB533" s="92">
        <v>93152</v>
      </c>
      <c r="DC533" s="92">
        <v>97928</v>
      </c>
      <c r="DD533" s="92">
        <v>85396</v>
      </c>
      <c r="DE533" s="92">
        <v>114214</v>
      </c>
      <c r="DF533" s="92">
        <v>91117</v>
      </c>
      <c r="DG533" s="92">
        <v>86849</v>
      </c>
      <c r="DH533" s="92">
        <v>91416</v>
      </c>
      <c r="DI533" s="92">
        <v>127674</v>
      </c>
      <c r="DJ533" s="92">
        <v>112068</v>
      </c>
      <c r="DK533" s="92">
        <v>84968</v>
      </c>
      <c r="DL533" s="92">
        <v>90857</v>
      </c>
      <c r="DM533" s="92">
        <v>139867</v>
      </c>
      <c r="DN533" s="92">
        <v>109391</v>
      </c>
      <c r="DO533" s="92">
        <v>88262</v>
      </c>
      <c r="DP533" s="92">
        <v>88674</v>
      </c>
      <c r="DQ533" s="92">
        <v>115161</v>
      </c>
      <c r="DR533" s="92">
        <v>98810</v>
      </c>
      <c r="DS533" s="92">
        <v>84354</v>
      </c>
      <c r="DT533" s="92">
        <v>76157</v>
      </c>
      <c r="DU533" s="92">
        <v>117767</v>
      </c>
      <c r="DV533" s="92">
        <v>99748</v>
      </c>
      <c r="DW533" s="92">
        <v>90673</v>
      </c>
      <c r="DX533" s="92">
        <v>77175</v>
      </c>
      <c r="DY533" s="92">
        <v>128123</v>
      </c>
      <c r="DZ533" s="92">
        <v>124742</v>
      </c>
      <c r="EA533" s="92">
        <v>109691</v>
      </c>
      <c r="EB533" s="92">
        <v>97343</v>
      </c>
      <c r="EC533" s="92">
        <v>145337</v>
      </c>
      <c r="ED533" s="92">
        <v>126831</v>
      </c>
      <c r="EE533" s="92">
        <v>86598</v>
      </c>
      <c r="EF533" s="92">
        <v>105225</v>
      </c>
      <c r="EG533" s="92">
        <v>155545</v>
      </c>
      <c r="EH533" s="92">
        <v>145985</v>
      </c>
      <c r="EI533" s="92">
        <v>102660</v>
      </c>
      <c r="EJ533" s="92">
        <v>123111</v>
      </c>
      <c r="EK533" s="92">
        <v>191137</v>
      </c>
      <c r="EL533" s="92">
        <v>187311</v>
      </c>
      <c r="EM533" s="92">
        <v>121735</v>
      </c>
      <c r="EN533" s="92">
        <v>127908</v>
      </c>
      <c r="EO533" s="92">
        <v>238081</v>
      </c>
      <c r="EP533" s="92">
        <v>183942</v>
      </c>
      <c r="EQ533" s="92">
        <v>130238</v>
      </c>
      <c r="ER533" s="92">
        <v>138354</v>
      </c>
      <c r="ES533" s="92">
        <v>221036</v>
      </c>
      <c r="ET533" s="92">
        <v>182138</v>
      </c>
      <c r="EU533" s="92">
        <v>181100</v>
      </c>
      <c r="EV533" s="92">
        <v>135727</v>
      </c>
      <c r="EW533" s="92">
        <v>214365</v>
      </c>
      <c r="EX533" s="92">
        <v>181938</v>
      </c>
      <c r="EY533" s="92">
        <v>133806</v>
      </c>
      <c r="EZ533" s="92">
        <v>124724</v>
      </c>
      <c r="FA533" s="92">
        <v>225822</v>
      </c>
      <c r="FB533" s="92">
        <v>189690</v>
      </c>
      <c r="FC533" s="92">
        <v>133310</v>
      </c>
      <c r="FD533" s="92">
        <v>130679</v>
      </c>
      <c r="FE533" s="92">
        <v>215688</v>
      </c>
      <c r="FF533" s="92">
        <v>0</v>
      </c>
    </row>
    <row r="534" spans="1:162" ht="18.75" customHeight="1" x14ac:dyDescent="0.25">
      <c r="A534" s="1" t="s">
        <v>582</v>
      </c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22"/>
      <c r="P534" s="22"/>
      <c r="Q534" s="22"/>
      <c r="R534" s="22"/>
      <c r="S534" s="22"/>
      <c r="T534" s="22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 t="s">
        <v>54</v>
      </c>
      <c r="AY534" s="12" t="s">
        <v>54</v>
      </c>
      <c r="CX534" s="92">
        <v>109306</v>
      </c>
      <c r="CY534" s="92">
        <v>85085</v>
      </c>
      <c r="CZ534" s="92">
        <v>76515</v>
      </c>
      <c r="DA534" s="92">
        <v>31327</v>
      </c>
      <c r="DB534" s="92">
        <v>69112</v>
      </c>
      <c r="DC534" s="92">
        <v>93733</v>
      </c>
      <c r="DD534" s="92">
        <v>92273</v>
      </c>
      <c r="DE534" s="92">
        <v>32668</v>
      </c>
      <c r="DF534" s="92">
        <v>90632</v>
      </c>
      <c r="DG534" s="92">
        <v>86970</v>
      </c>
      <c r="DH534" s="92">
        <v>82746</v>
      </c>
      <c r="DI534" s="92">
        <v>49720</v>
      </c>
      <c r="DJ534" s="92">
        <v>85125</v>
      </c>
      <c r="DK534" s="92">
        <v>72524</v>
      </c>
      <c r="DL534" s="92">
        <v>87847</v>
      </c>
      <c r="DM534" s="92">
        <v>34067</v>
      </c>
      <c r="DN534" s="92">
        <v>81762</v>
      </c>
      <c r="DO534" s="92">
        <v>101195</v>
      </c>
      <c r="DP534" s="92">
        <v>85196</v>
      </c>
      <c r="DQ534" s="92">
        <v>45466</v>
      </c>
      <c r="DR534" s="92">
        <v>66112</v>
      </c>
      <c r="DS534" s="92">
        <v>88360</v>
      </c>
      <c r="DT534" s="92">
        <v>65836</v>
      </c>
      <c r="DU534" s="92">
        <v>30446</v>
      </c>
      <c r="DV534" s="92">
        <v>59712</v>
      </c>
      <c r="DW534" s="92">
        <v>65579</v>
      </c>
      <c r="DX534" s="92">
        <v>51168</v>
      </c>
      <c r="DY534" s="92">
        <v>38162</v>
      </c>
      <c r="DZ534" s="92">
        <v>87430</v>
      </c>
      <c r="EA534" s="92">
        <v>57712</v>
      </c>
      <c r="EB534" s="92">
        <v>48252</v>
      </c>
      <c r="EC534" s="92">
        <v>49861</v>
      </c>
      <c r="ED534" s="92">
        <v>82357</v>
      </c>
      <c r="EE534" s="92">
        <v>83676</v>
      </c>
      <c r="EF534" s="92">
        <v>76755</v>
      </c>
      <c r="EG534" s="92">
        <v>38817</v>
      </c>
      <c r="EH534" s="92">
        <v>60890</v>
      </c>
      <c r="EI534" s="92">
        <v>63150</v>
      </c>
      <c r="EJ534" s="92">
        <v>45845</v>
      </c>
      <c r="EK534" s="92">
        <v>45582</v>
      </c>
      <c r="EL534" s="92">
        <v>80813</v>
      </c>
      <c r="EM534" s="92">
        <v>87278</v>
      </c>
      <c r="EN534" s="92">
        <v>72515</v>
      </c>
      <c r="EO534" s="92">
        <v>78356</v>
      </c>
      <c r="EP534" s="92">
        <v>130235</v>
      </c>
      <c r="EQ534" s="92">
        <v>83972</v>
      </c>
      <c r="ER534" s="92">
        <v>77744</v>
      </c>
      <c r="ES534" s="92">
        <v>73368</v>
      </c>
      <c r="ET534" s="92">
        <v>78086</v>
      </c>
      <c r="EU534" s="92">
        <v>108103</v>
      </c>
      <c r="EV534" s="92">
        <v>67291</v>
      </c>
      <c r="EW534" s="92">
        <v>46834</v>
      </c>
      <c r="EX534" s="92">
        <v>108102</v>
      </c>
      <c r="EY534" s="92">
        <v>85540</v>
      </c>
      <c r="EZ534" s="92">
        <v>60638</v>
      </c>
      <c r="FA534" s="92">
        <v>47846</v>
      </c>
      <c r="FB534" s="92">
        <v>105937</v>
      </c>
      <c r="FC534" s="92">
        <v>78039</v>
      </c>
      <c r="FD534" s="92">
        <v>68726</v>
      </c>
      <c r="FE534" s="92">
        <v>67556</v>
      </c>
      <c r="FF534" s="92">
        <v>0</v>
      </c>
    </row>
    <row r="535" spans="1:162" ht="18.75" customHeight="1" x14ac:dyDescent="0.25">
      <c r="A535" s="1" t="s">
        <v>583</v>
      </c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22"/>
      <c r="P535" s="22"/>
      <c r="Q535" s="22"/>
      <c r="R535" s="22"/>
      <c r="S535" s="22"/>
      <c r="T535" s="22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 t="s">
        <v>54</v>
      </c>
      <c r="AY535" s="12" t="s">
        <v>54</v>
      </c>
      <c r="CX535" s="92">
        <v>14615</v>
      </c>
      <c r="CY535" s="92">
        <v>13350</v>
      </c>
      <c r="CZ535" s="92">
        <v>12882</v>
      </c>
      <c r="DA535" s="92">
        <v>103311</v>
      </c>
      <c r="DB535" s="92">
        <v>50201</v>
      </c>
      <c r="DC535" s="92">
        <v>93760</v>
      </c>
      <c r="DD535" s="92">
        <v>13421</v>
      </c>
      <c r="DE535" s="92">
        <v>42708</v>
      </c>
      <c r="DF535" s="92">
        <v>20385</v>
      </c>
      <c r="DG535" s="92">
        <v>20380</v>
      </c>
      <c r="DH535" s="92">
        <v>27843</v>
      </c>
      <c r="DI535" s="92">
        <v>29538</v>
      </c>
      <c r="DJ535" s="92">
        <v>34342</v>
      </c>
      <c r="DK535" s="92">
        <v>43635</v>
      </c>
      <c r="DL535" s="92">
        <v>30006</v>
      </c>
      <c r="DM535" s="92">
        <v>45216</v>
      </c>
      <c r="DN535" s="92">
        <v>42757</v>
      </c>
      <c r="DO535" s="92">
        <v>22353</v>
      </c>
      <c r="DP535" s="92">
        <v>36517</v>
      </c>
      <c r="DQ535" s="92">
        <v>35827</v>
      </c>
      <c r="DR535" s="92">
        <v>21105</v>
      </c>
      <c r="DS535" s="92">
        <v>19054</v>
      </c>
      <c r="DT535" s="92">
        <v>49821</v>
      </c>
      <c r="DU535" s="92">
        <v>34893</v>
      </c>
      <c r="DV535" s="92">
        <v>38948</v>
      </c>
      <c r="DW535" s="92">
        <v>35092</v>
      </c>
      <c r="DX535" s="92">
        <v>16079</v>
      </c>
      <c r="DY535" s="92">
        <v>74132</v>
      </c>
      <c r="DZ535" s="92">
        <v>41678</v>
      </c>
      <c r="EA535" s="92">
        <v>28166</v>
      </c>
      <c r="EB535" s="92">
        <v>34077</v>
      </c>
      <c r="EC535" s="92">
        <v>24296</v>
      </c>
      <c r="ED535" s="92">
        <v>58408</v>
      </c>
      <c r="EE535" s="92">
        <v>51145</v>
      </c>
      <c r="EF535" s="92">
        <v>27044</v>
      </c>
      <c r="EG535" s="92">
        <v>43201</v>
      </c>
      <c r="EH535" s="92">
        <v>26401</v>
      </c>
      <c r="EI535" s="92">
        <v>33736</v>
      </c>
      <c r="EJ535" s="92">
        <v>36326</v>
      </c>
      <c r="EK535" s="92">
        <v>59821</v>
      </c>
      <c r="EL535" s="92">
        <v>66765</v>
      </c>
      <c r="EM535" s="92">
        <v>52144</v>
      </c>
      <c r="EN535" s="92">
        <v>54308</v>
      </c>
      <c r="EO535" s="92">
        <v>68728</v>
      </c>
      <c r="EP535" s="92">
        <v>23946</v>
      </c>
      <c r="EQ535" s="92">
        <v>45748</v>
      </c>
      <c r="ER535" s="92">
        <v>41699</v>
      </c>
      <c r="ES535" s="92">
        <v>48969</v>
      </c>
      <c r="ET535" s="92">
        <v>64027</v>
      </c>
      <c r="EU535" s="92">
        <v>44983</v>
      </c>
      <c r="EV535" s="92">
        <v>19163</v>
      </c>
      <c r="EW535" s="92">
        <v>34586</v>
      </c>
      <c r="EX535" s="92">
        <v>25977</v>
      </c>
      <c r="EY535" s="92">
        <v>27840</v>
      </c>
      <c r="EZ535" s="92">
        <v>10770</v>
      </c>
      <c r="FA535" s="92">
        <v>30620</v>
      </c>
      <c r="FB535" s="92">
        <v>32653</v>
      </c>
      <c r="FC535" s="92">
        <v>30805</v>
      </c>
      <c r="FD535" s="92">
        <v>25432</v>
      </c>
      <c r="FE535" s="92">
        <v>14089</v>
      </c>
      <c r="FF535" s="92">
        <v>0</v>
      </c>
    </row>
    <row r="536" spans="1:162" ht="18.75" customHeight="1" x14ac:dyDescent="0.25">
      <c r="A536" s="1" t="s">
        <v>584</v>
      </c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22"/>
      <c r="P536" s="22"/>
      <c r="Q536" s="22"/>
      <c r="R536" s="22"/>
      <c r="S536" s="22"/>
      <c r="T536" s="22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 t="s">
        <v>54</v>
      </c>
      <c r="AY536" s="12" t="s">
        <v>54</v>
      </c>
      <c r="CX536" s="92">
        <v>8129</v>
      </c>
      <c r="CY536" s="92">
        <v>20265</v>
      </c>
      <c r="CZ536" s="92">
        <v>17926</v>
      </c>
      <c r="DA536" s="92">
        <v>13791</v>
      </c>
      <c r="DB536" s="92">
        <v>10337</v>
      </c>
      <c r="DC536" s="92">
        <v>12543</v>
      </c>
      <c r="DD536" s="92">
        <v>12497</v>
      </c>
      <c r="DE536" s="92">
        <v>4996</v>
      </c>
      <c r="DF536" s="92">
        <v>17188</v>
      </c>
      <c r="DG536" s="92">
        <v>14143</v>
      </c>
      <c r="DH536" s="92">
        <v>12011</v>
      </c>
      <c r="DI536" s="92">
        <v>12152</v>
      </c>
      <c r="DJ536" s="92">
        <v>25061</v>
      </c>
      <c r="DK536" s="92">
        <v>20330</v>
      </c>
      <c r="DL536" s="92">
        <v>29119</v>
      </c>
      <c r="DM536" s="92">
        <v>23259</v>
      </c>
      <c r="DN536" s="92">
        <v>21501</v>
      </c>
      <c r="DO536" s="92">
        <v>15564</v>
      </c>
      <c r="DP536" s="92">
        <v>30961</v>
      </c>
      <c r="DQ536" s="92">
        <v>15879</v>
      </c>
      <c r="DR536" s="92">
        <v>13792</v>
      </c>
      <c r="DS536" s="92">
        <v>9538</v>
      </c>
      <c r="DT536" s="92">
        <v>16800</v>
      </c>
      <c r="DU536" s="92">
        <v>15658</v>
      </c>
      <c r="DV536" s="92">
        <v>21081</v>
      </c>
      <c r="DW536" s="92">
        <v>8219</v>
      </c>
      <c r="DX536" s="92">
        <v>16806</v>
      </c>
      <c r="DY536" s="92">
        <v>17834</v>
      </c>
      <c r="DZ536" s="92">
        <v>12620</v>
      </c>
      <c r="EA536" s="92">
        <v>15365</v>
      </c>
      <c r="EB536" s="92">
        <v>18701</v>
      </c>
      <c r="EC536" s="92">
        <v>19621</v>
      </c>
      <c r="ED536" s="92">
        <v>21099</v>
      </c>
      <c r="EE536" s="92">
        <v>22298</v>
      </c>
      <c r="EF536" s="92">
        <v>20505</v>
      </c>
      <c r="EG536" s="92">
        <v>18106</v>
      </c>
      <c r="EH536" s="92">
        <v>36469</v>
      </c>
      <c r="EI536" s="92">
        <v>21162</v>
      </c>
      <c r="EJ536" s="92">
        <v>17868</v>
      </c>
      <c r="EK536" s="92">
        <v>22437</v>
      </c>
      <c r="EL536" s="92">
        <v>34601</v>
      </c>
      <c r="EM536" s="92">
        <v>31921</v>
      </c>
      <c r="EN536" s="92">
        <v>23069</v>
      </c>
      <c r="EO536" s="92">
        <v>23720</v>
      </c>
      <c r="EP536" s="92">
        <v>35817</v>
      </c>
      <c r="EQ536" s="92">
        <v>26015</v>
      </c>
      <c r="ER536" s="92">
        <v>30528</v>
      </c>
      <c r="ES536" s="92">
        <v>23426</v>
      </c>
      <c r="ET536" s="92">
        <v>25527</v>
      </c>
      <c r="EU536" s="92">
        <v>18509</v>
      </c>
      <c r="EV536" s="92">
        <v>30269</v>
      </c>
      <c r="EW536" s="92">
        <v>14960</v>
      </c>
      <c r="EX536" s="92">
        <v>24049</v>
      </c>
      <c r="EY536" s="92">
        <v>14017</v>
      </c>
      <c r="EZ536" s="92">
        <v>25774</v>
      </c>
      <c r="FA536" s="92">
        <v>22277</v>
      </c>
      <c r="FB536" s="92">
        <v>20778</v>
      </c>
      <c r="FC536" s="92">
        <v>10357</v>
      </c>
      <c r="FD536" s="92">
        <v>30623</v>
      </c>
      <c r="FE536" s="92">
        <v>9360</v>
      </c>
      <c r="FF536" s="92">
        <v>0</v>
      </c>
    </row>
    <row r="537" spans="1:162" ht="18.75" customHeight="1" x14ac:dyDescent="0.25">
      <c r="A537" s="1" t="s">
        <v>585</v>
      </c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22"/>
      <c r="P537" s="22"/>
      <c r="Q537" s="22"/>
      <c r="R537" s="22"/>
      <c r="S537" s="22"/>
      <c r="T537" s="22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 t="s">
        <v>54</v>
      </c>
      <c r="AY537" s="12" t="s">
        <v>54</v>
      </c>
      <c r="CX537" s="92">
        <v>637615</v>
      </c>
      <c r="CY537" s="92">
        <v>469239</v>
      </c>
      <c r="CZ537" s="92">
        <v>457965</v>
      </c>
      <c r="DA537" s="92">
        <v>595727</v>
      </c>
      <c r="DB537" s="92">
        <v>684796</v>
      </c>
      <c r="DC537" s="92">
        <v>631161</v>
      </c>
      <c r="DD537" s="92">
        <v>488538</v>
      </c>
      <c r="DE537" s="92">
        <v>571493</v>
      </c>
      <c r="DF537" s="92">
        <v>666129</v>
      </c>
      <c r="DG537" s="92">
        <v>512077</v>
      </c>
      <c r="DH537" s="92">
        <v>505235</v>
      </c>
      <c r="DI537" s="92">
        <v>656415</v>
      </c>
      <c r="DJ537" s="92">
        <v>789331</v>
      </c>
      <c r="DK537" s="92">
        <v>519270</v>
      </c>
      <c r="DL537" s="92">
        <v>548081</v>
      </c>
      <c r="DM537" s="92">
        <v>686213</v>
      </c>
      <c r="DN537" s="92">
        <v>715216</v>
      </c>
      <c r="DO537" s="92">
        <v>492992</v>
      </c>
      <c r="DP537" s="92">
        <v>514449</v>
      </c>
      <c r="DQ537" s="92">
        <v>571556</v>
      </c>
      <c r="DR537" s="92">
        <v>599718</v>
      </c>
      <c r="DS537" s="92">
        <v>479410</v>
      </c>
      <c r="DT537" s="92">
        <v>464465</v>
      </c>
      <c r="DU537" s="92">
        <v>553033</v>
      </c>
      <c r="DV537" s="92">
        <v>650676</v>
      </c>
      <c r="DW537" s="92">
        <v>476462</v>
      </c>
      <c r="DX537" s="92">
        <v>418974</v>
      </c>
      <c r="DY537" s="92">
        <v>658016</v>
      </c>
      <c r="DZ537" s="92">
        <v>730891</v>
      </c>
      <c r="EA537" s="92">
        <v>536951</v>
      </c>
      <c r="EB537" s="92">
        <v>493884</v>
      </c>
      <c r="EC537" s="92">
        <v>708626</v>
      </c>
      <c r="ED537" s="92">
        <v>794034</v>
      </c>
      <c r="EE537" s="92">
        <v>556300</v>
      </c>
      <c r="EF537" s="92">
        <v>518235</v>
      </c>
      <c r="EG537" s="92">
        <v>724682</v>
      </c>
      <c r="EH537" s="92">
        <v>808780</v>
      </c>
      <c r="EI537" s="92">
        <v>584042</v>
      </c>
      <c r="EJ537" s="92">
        <v>536335</v>
      </c>
      <c r="EK537" s="92">
        <v>842347</v>
      </c>
      <c r="EL537" s="92">
        <v>969518</v>
      </c>
      <c r="EM537" s="92">
        <v>681656</v>
      </c>
      <c r="EN537" s="92">
        <v>625969</v>
      </c>
      <c r="EO537" s="92">
        <v>1125479</v>
      </c>
      <c r="EP537" s="92">
        <v>1130960</v>
      </c>
      <c r="EQ537" s="92">
        <v>713398</v>
      </c>
      <c r="ER537" s="92">
        <v>719259</v>
      </c>
      <c r="ES537" s="92">
        <v>1037896</v>
      </c>
      <c r="ET537" s="92">
        <v>1102111</v>
      </c>
      <c r="EU537" s="92">
        <v>869037</v>
      </c>
      <c r="EV537" s="92">
        <v>697906</v>
      </c>
      <c r="EW537" s="92">
        <v>1070301</v>
      </c>
      <c r="EX537" s="92">
        <v>1125170</v>
      </c>
      <c r="EY537" s="92">
        <v>780170</v>
      </c>
      <c r="EZ537" s="92">
        <v>679269</v>
      </c>
      <c r="FA537" s="92">
        <v>1237703</v>
      </c>
      <c r="FB537" s="92">
        <v>1284833</v>
      </c>
      <c r="FC537" s="92">
        <v>786372</v>
      </c>
      <c r="FD537" s="92">
        <v>716975</v>
      </c>
      <c r="FE537" s="92">
        <v>1146616</v>
      </c>
      <c r="FF537" s="92">
        <v>0</v>
      </c>
    </row>
    <row r="538" spans="1:162" ht="18.75" customHeight="1" x14ac:dyDescent="0.25">
      <c r="A538" s="15" t="s">
        <v>586</v>
      </c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2"/>
      <c r="P538" s="22"/>
      <c r="Q538" s="22"/>
      <c r="R538" s="22"/>
      <c r="S538" s="22"/>
      <c r="T538" s="22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 t="s">
        <v>54</v>
      </c>
      <c r="AY538" s="12" t="s">
        <v>54</v>
      </c>
      <c r="CX538" s="92">
        <v>17567</v>
      </c>
      <c r="CY538" s="92">
        <v>15089</v>
      </c>
      <c r="CZ538" s="92">
        <v>16177</v>
      </c>
      <c r="DA538" s="92">
        <v>17868</v>
      </c>
      <c r="DB538" s="92">
        <v>20094</v>
      </c>
      <c r="DC538" s="92">
        <v>31345</v>
      </c>
      <c r="DD538" s="92">
        <v>23818</v>
      </c>
      <c r="DE538" s="92">
        <v>23232</v>
      </c>
      <c r="DF538" s="92">
        <v>22695</v>
      </c>
      <c r="DG538" s="92">
        <v>29574</v>
      </c>
      <c r="DH538" s="92">
        <v>21443</v>
      </c>
      <c r="DI538" s="92">
        <v>26910</v>
      </c>
      <c r="DJ538" s="92">
        <v>26370</v>
      </c>
      <c r="DK538" s="92">
        <v>20675</v>
      </c>
      <c r="DL538" s="92">
        <v>37265</v>
      </c>
      <c r="DM538" s="92">
        <v>24596</v>
      </c>
      <c r="DN538" s="92">
        <v>27656</v>
      </c>
      <c r="DO538" s="92">
        <v>20863</v>
      </c>
      <c r="DP538" s="92">
        <v>14662</v>
      </c>
      <c r="DQ538" s="92">
        <v>20618</v>
      </c>
      <c r="DR538" s="92">
        <v>18202</v>
      </c>
      <c r="DS538" s="92">
        <v>22411</v>
      </c>
      <c r="DT538" s="92">
        <v>18717</v>
      </c>
      <c r="DU538" s="92">
        <v>49416</v>
      </c>
      <c r="DV538" s="92">
        <v>29386</v>
      </c>
      <c r="DW538" s="92">
        <v>30599</v>
      </c>
      <c r="DX538" s="92">
        <v>23142</v>
      </c>
      <c r="DY538" s="92">
        <v>22104</v>
      </c>
      <c r="DZ538" s="92">
        <v>23595</v>
      </c>
      <c r="EA538" s="92">
        <v>23924</v>
      </c>
      <c r="EB538" s="92">
        <v>37663</v>
      </c>
      <c r="EC538" s="92">
        <v>20661</v>
      </c>
      <c r="ED538" s="92">
        <v>28376</v>
      </c>
      <c r="EE538" s="92">
        <v>30938</v>
      </c>
      <c r="EF538" s="92">
        <v>27537</v>
      </c>
      <c r="EG538" s="92">
        <v>25208</v>
      </c>
      <c r="EH538" s="92">
        <v>39355</v>
      </c>
      <c r="EI538" s="92">
        <v>31826</v>
      </c>
      <c r="EJ538" s="92">
        <v>28778</v>
      </c>
      <c r="EK538" s="92">
        <v>28546</v>
      </c>
      <c r="EL538" s="92">
        <v>23472</v>
      </c>
      <c r="EM538" s="92">
        <v>20979</v>
      </c>
      <c r="EN538" s="92">
        <v>39181</v>
      </c>
      <c r="EO538" s="92">
        <v>19989</v>
      </c>
      <c r="EP538" s="92">
        <v>28561</v>
      </c>
      <c r="EQ538" s="92">
        <v>14795</v>
      </c>
      <c r="ER538" s="92">
        <v>18303</v>
      </c>
      <c r="ES538" s="92">
        <v>15673</v>
      </c>
      <c r="ET538" s="92">
        <v>21472</v>
      </c>
      <c r="EU538" s="92">
        <v>20266</v>
      </c>
      <c r="EV538" s="92">
        <v>14351</v>
      </c>
      <c r="EW538" s="92">
        <v>29856</v>
      </c>
      <c r="EX538" s="92">
        <v>20228</v>
      </c>
      <c r="EY538" s="92">
        <v>30966</v>
      </c>
      <c r="EZ538" s="92">
        <v>21484</v>
      </c>
      <c r="FA538" s="92">
        <v>36328</v>
      </c>
      <c r="FB538" s="92">
        <v>31808</v>
      </c>
      <c r="FC538" s="92">
        <v>20073</v>
      </c>
      <c r="FD538" s="92">
        <v>23091</v>
      </c>
      <c r="FE538" s="92">
        <v>25890</v>
      </c>
      <c r="FF538" s="92">
        <v>0</v>
      </c>
    </row>
    <row r="539" spans="1:162" ht="18.75" customHeight="1" x14ac:dyDescent="0.25">
      <c r="A539" s="15" t="s">
        <v>587</v>
      </c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2"/>
      <c r="P539" s="22"/>
      <c r="Q539" s="22"/>
      <c r="R539" s="22"/>
      <c r="S539" s="22"/>
      <c r="T539" s="22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 t="s">
        <v>54</v>
      </c>
      <c r="AY539" s="12" t="s">
        <v>54</v>
      </c>
      <c r="CX539" s="92">
        <v>96879</v>
      </c>
      <c r="CY539" s="92">
        <v>41755</v>
      </c>
      <c r="CZ539" s="92">
        <v>37599</v>
      </c>
      <c r="DA539" s="92">
        <v>87437</v>
      </c>
      <c r="DB539" s="92">
        <v>114357</v>
      </c>
      <c r="DC539" s="92">
        <v>61249</v>
      </c>
      <c r="DD539" s="92">
        <v>44934</v>
      </c>
      <c r="DE539" s="92">
        <v>104317</v>
      </c>
      <c r="DF539" s="92">
        <v>126995</v>
      </c>
      <c r="DG539" s="92">
        <v>51578</v>
      </c>
      <c r="DH539" s="92">
        <v>67736</v>
      </c>
      <c r="DI539" s="92">
        <v>127651</v>
      </c>
      <c r="DJ539" s="92">
        <v>130026</v>
      </c>
      <c r="DK539" s="92">
        <v>62751</v>
      </c>
      <c r="DL539" s="92">
        <v>55951</v>
      </c>
      <c r="DM539" s="92">
        <v>121469</v>
      </c>
      <c r="DN539" s="92">
        <v>137979</v>
      </c>
      <c r="DO539" s="92">
        <v>56798</v>
      </c>
      <c r="DP539" s="92">
        <v>51538</v>
      </c>
      <c r="DQ539" s="92">
        <v>117294</v>
      </c>
      <c r="DR539" s="92">
        <v>105615</v>
      </c>
      <c r="DS539" s="92">
        <v>53266</v>
      </c>
      <c r="DT539" s="92">
        <v>57170</v>
      </c>
      <c r="DU539" s="92">
        <v>88747</v>
      </c>
      <c r="DV539" s="92">
        <v>99228</v>
      </c>
      <c r="DW539" s="92">
        <v>48573</v>
      </c>
      <c r="DX539" s="92">
        <v>44937</v>
      </c>
      <c r="DY539" s="92">
        <v>89506</v>
      </c>
      <c r="DZ539" s="92">
        <v>101523</v>
      </c>
      <c r="EA539" s="92">
        <v>51978</v>
      </c>
      <c r="EB539" s="92">
        <v>41309</v>
      </c>
      <c r="EC539" s="92">
        <v>104512</v>
      </c>
      <c r="ED539" s="92">
        <v>96309</v>
      </c>
      <c r="EE539" s="92">
        <v>49348</v>
      </c>
      <c r="EF539" s="92">
        <v>43885</v>
      </c>
      <c r="EG539" s="92">
        <v>108214</v>
      </c>
      <c r="EH539" s="92">
        <v>142650</v>
      </c>
      <c r="EI539" s="92">
        <v>65256</v>
      </c>
      <c r="EJ539" s="92">
        <v>44428</v>
      </c>
      <c r="EK539" s="92">
        <v>104297</v>
      </c>
      <c r="EL539" s="92">
        <v>111229</v>
      </c>
      <c r="EM539" s="92">
        <v>59690</v>
      </c>
      <c r="EN539" s="92">
        <v>42106</v>
      </c>
      <c r="EO539" s="92">
        <v>116928</v>
      </c>
      <c r="EP539" s="92">
        <v>143599</v>
      </c>
      <c r="EQ539" s="92">
        <v>51096</v>
      </c>
      <c r="ER539" s="92">
        <v>50782</v>
      </c>
      <c r="ES539" s="92">
        <v>94621</v>
      </c>
      <c r="ET539" s="92">
        <v>139479</v>
      </c>
      <c r="EU539" s="92">
        <v>52452</v>
      </c>
      <c r="EV539" s="92">
        <v>44589</v>
      </c>
      <c r="EW539" s="92">
        <v>119230</v>
      </c>
      <c r="EX539" s="92">
        <v>150315</v>
      </c>
      <c r="EY539" s="92">
        <v>64397</v>
      </c>
      <c r="EZ539" s="92">
        <v>51659</v>
      </c>
      <c r="FA539" s="92">
        <v>115644</v>
      </c>
      <c r="FB539" s="92">
        <v>164437</v>
      </c>
      <c r="FC539" s="92">
        <v>63286</v>
      </c>
      <c r="FD539" s="92">
        <v>45674</v>
      </c>
      <c r="FE539" s="92">
        <v>122551</v>
      </c>
      <c r="FF539" s="92">
        <v>0</v>
      </c>
    </row>
    <row r="540" spans="1:162" ht="18.75" customHeight="1" x14ac:dyDescent="0.25">
      <c r="A540" s="15" t="s">
        <v>588</v>
      </c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2"/>
      <c r="P540" s="22"/>
      <c r="Q540" s="22"/>
      <c r="R540" s="22"/>
      <c r="S540" s="22"/>
      <c r="T540" s="22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 t="s">
        <v>54</v>
      </c>
      <c r="AY540" s="12" t="s">
        <v>54</v>
      </c>
      <c r="CX540" s="92">
        <v>35813</v>
      </c>
      <c r="CY540" s="92">
        <v>22557</v>
      </c>
      <c r="CZ540" s="92">
        <v>19804</v>
      </c>
      <c r="DA540" s="92">
        <v>35751</v>
      </c>
      <c r="DB540" s="92">
        <v>48964</v>
      </c>
      <c r="DC540" s="92">
        <v>23155</v>
      </c>
      <c r="DD540" s="92">
        <v>27075</v>
      </c>
      <c r="DE540" s="92">
        <v>51458</v>
      </c>
      <c r="DF540" s="92">
        <v>46846</v>
      </c>
      <c r="DG540" s="92">
        <v>28480</v>
      </c>
      <c r="DH540" s="92">
        <v>27991</v>
      </c>
      <c r="DI540" s="92">
        <v>51043</v>
      </c>
      <c r="DJ540" s="92">
        <v>50455</v>
      </c>
      <c r="DK540" s="92">
        <v>34917</v>
      </c>
      <c r="DL540" s="92">
        <v>32574</v>
      </c>
      <c r="DM540" s="92">
        <v>49232</v>
      </c>
      <c r="DN540" s="92">
        <v>55642</v>
      </c>
      <c r="DO540" s="92">
        <v>33099</v>
      </c>
      <c r="DP540" s="92">
        <v>29672</v>
      </c>
      <c r="DQ540" s="92">
        <v>51654</v>
      </c>
      <c r="DR540" s="92">
        <v>56632</v>
      </c>
      <c r="DS540" s="92">
        <v>29023</v>
      </c>
      <c r="DT540" s="92">
        <v>39435</v>
      </c>
      <c r="DU540" s="92">
        <v>54258</v>
      </c>
      <c r="DV540" s="92">
        <v>54016</v>
      </c>
      <c r="DW540" s="92">
        <v>25096</v>
      </c>
      <c r="DX540" s="92">
        <v>30191</v>
      </c>
      <c r="DY540" s="92">
        <v>49471</v>
      </c>
      <c r="DZ540" s="92">
        <v>50486</v>
      </c>
      <c r="EA540" s="92">
        <v>24138</v>
      </c>
      <c r="EB540" s="92">
        <v>31328</v>
      </c>
      <c r="EC540" s="92">
        <v>57045</v>
      </c>
      <c r="ED540" s="92">
        <v>49506</v>
      </c>
      <c r="EE540" s="92">
        <v>28315</v>
      </c>
      <c r="EF540" s="92">
        <v>29679</v>
      </c>
      <c r="EG540" s="92">
        <v>66764</v>
      </c>
      <c r="EH540" s="92">
        <v>54614</v>
      </c>
      <c r="EI540" s="92">
        <v>31034</v>
      </c>
      <c r="EJ540" s="92">
        <v>28345</v>
      </c>
      <c r="EK540" s="92">
        <v>55816</v>
      </c>
      <c r="EL540" s="92">
        <v>69991</v>
      </c>
      <c r="EM540" s="92">
        <v>29800</v>
      </c>
      <c r="EN540" s="92">
        <v>28683</v>
      </c>
      <c r="EO540" s="92">
        <v>65732</v>
      </c>
      <c r="EP540" s="92">
        <v>60512</v>
      </c>
      <c r="EQ540" s="92">
        <v>29649</v>
      </c>
      <c r="ER540" s="92">
        <v>37180</v>
      </c>
      <c r="ES540" s="92">
        <v>63319</v>
      </c>
      <c r="ET540" s="92">
        <v>61939</v>
      </c>
      <c r="EU540" s="92">
        <v>30480</v>
      </c>
      <c r="EV540" s="92">
        <v>34524</v>
      </c>
      <c r="EW540" s="92">
        <v>67405</v>
      </c>
      <c r="EX540" s="92">
        <v>67670</v>
      </c>
      <c r="EY540" s="92">
        <v>38839</v>
      </c>
      <c r="EZ540" s="92">
        <v>30503</v>
      </c>
      <c r="FA540" s="92">
        <v>76225</v>
      </c>
      <c r="FB540" s="92">
        <v>78454</v>
      </c>
      <c r="FC540" s="92">
        <v>38200</v>
      </c>
      <c r="FD540" s="92">
        <v>41619</v>
      </c>
      <c r="FE540" s="92">
        <v>84434</v>
      </c>
      <c r="FF540" s="92">
        <v>0</v>
      </c>
    </row>
    <row r="541" spans="1:162" ht="18.75" customHeight="1" x14ac:dyDescent="0.25">
      <c r="A541" s="15" t="s">
        <v>589</v>
      </c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2"/>
      <c r="P541" s="22"/>
      <c r="Q541" s="22"/>
      <c r="R541" s="22"/>
      <c r="S541" s="22"/>
      <c r="T541" s="22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 t="s">
        <v>54</v>
      </c>
      <c r="AY541" s="12" t="s">
        <v>54</v>
      </c>
      <c r="CX541" s="92">
        <v>33809</v>
      </c>
      <c r="CY541" s="92">
        <v>6040</v>
      </c>
      <c r="CZ541" s="92">
        <v>22365</v>
      </c>
      <c r="DA541" s="92">
        <v>12265</v>
      </c>
      <c r="DB541" s="92">
        <v>27699</v>
      </c>
      <c r="DC541" s="92">
        <v>12159</v>
      </c>
      <c r="DD541" s="92">
        <v>17483</v>
      </c>
      <c r="DE541" s="92">
        <v>11361</v>
      </c>
      <c r="DF541" s="92">
        <v>27233</v>
      </c>
      <c r="DG541" s="92">
        <v>18396</v>
      </c>
      <c r="DH541" s="92">
        <v>28396</v>
      </c>
      <c r="DI541" s="92">
        <v>33910</v>
      </c>
      <c r="DJ541" s="92">
        <v>35765</v>
      </c>
      <c r="DK541" s="92">
        <v>9253</v>
      </c>
      <c r="DL541" s="92">
        <v>25488</v>
      </c>
      <c r="DM541" s="92">
        <v>16277</v>
      </c>
      <c r="DN541" s="92">
        <v>51428</v>
      </c>
      <c r="DO541" s="92">
        <v>10568</v>
      </c>
      <c r="DP541" s="92">
        <v>24311</v>
      </c>
      <c r="DQ541" s="92">
        <v>18746</v>
      </c>
      <c r="DR541" s="92">
        <v>24461</v>
      </c>
      <c r="DS541" s="92">
        <v>15128</v>
      </c>
      <c r="DT541" s="92">
        <v>13235</v>
      </c>
      <c r="DU541" s="92">
        <v>14595</v>
      </c>
      <c r="DV541" s="92">
        <v>41835</v>
      </c>
      <c r="DW541" s="92">
        <v>6757</v>
      </c>
      <c r="DX541" s="92">
        <v>24674</v>
      </c>
      <c r="DY541" s="92">
        <v>38834</v>
      </c>
      <c r="DZ541" s="92">
        <v>38640</v>
      </c>
      <c r="EA541" s="92">
        <v>12661</v>
      </c>
      <c r="EB541" s="92">
        <v>30462</v>
      </c>
      <c r="EC541" s="92">
        <v>32646</v>
      </c>
      <c r="ED541" s="92">
        <v>27536</v>
      </c>
      <c r="EE541" s="92">
        <v>26540</v>
      </c>
      <c r="EF541" s="92">
        <v>25700</v>
      </c>
      <c r="EG541" s="92">
        <v>17329</v>
      </c>
      <c r="EH541" s="92">
        <v>1542</v>
      </c>
      <c r="EI541" s="92">
        <v>12020</v>
      </c>
      <c r="EJ541" s="92">
        <v>17926</v>
      </c>
      <c r="EK541" s="92">
        <v>32050</v>
      </c>
      <c r="EL541" s="92">
        <v>24419</v>
      </c>
      <c r="EM541" s="92">
        <v>42436</v>
      </c>
      <c r="EN541" s="92">
        <v>30391</v>
      </c>
      <c r="EO541" s="92">
        <v>36303</v>
      </c>
      <c r="EP541" s="92">
        <v>49950</v>
      </c>
      <c r="EQ541" s="92">
        <v>20125</v>
      </c>
      <c r="ER541" s="92">
        <v>16875</v>
      </c>
      <c r="ES541" s="92">
        <v>25990</v>
      </c>
      <c r="ET541" s="92">
        <v>8973</v>
      </c>
      <c r="EU541" s="92">
        <v>25581</v>
      </c>
      <c r="EV541" s="92">
        <v>19238</v>
      </c>
      <c r="EW541" s="92">
        <v>18963</v>
      </c>
      <c r="EX541" s="92">
        <v>34203</v>
      </c>
      <c r="EY541" s="92">
        <v>18948</v>
      </c>
      <c r="EZ541" s="92">
        <v>13353</v>
      </c>
      <c r="FA541" s="92">
        <v>27050</v>
      </c>
      <c r="FB541" s="92">
        <v>35028</v>
      </c>
      <c r="FC541" s="92">
        <v>21557</v>
      </c>
      <c r="FD541" s="92">
        <v>23751</v>
      </c>
      <c r="FE541" s="92">
        <v>23077</v>
      </c>
      <c r="FF541" s="92">
        <v>0</v>
      </c>
    </row>
    <row r="542" spans="1:162" ht="18.75" customHeight="1" x14ac:dyDescent="0.25">
      <c r="A542" s="15" t="s">
        <v>590</v>
      </c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2"/>
      <c r="P542" s="22"/>
      <c r="Q542" s="22"/>
      <c r="R542" s="22"/>
      <c r="S542" s="22"/>
      <c r="T542" s="22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 t="s">
        <v>54</v>
      </c>
      <c r="AY542" s="12" t="s">
        <v>54</v>
      </c>
      <c r="CX542" s="92">
        <v>0</v>
      </c>
      <c r="CY542" s="92">
        <v>2777</v>
      </c>
      <c r="CZ542" s="92">
        <v>2598</v>
      </c>
      <c r="DA542" s="92">
        <v>4383</v>
      </c>
      <c r="DB542" s="92">
        <v>4836</v>
      </c>
      <c r="DC542" s="92">
        <v>6798</v>
      </c>
      <c r="DD542" s="92">
        <v>8708</v>
      </c>
      <c r="DE542" s="92">
        <v>13014</v>
      </c>
      <c r="DF542" s="92">
        <v>10349</v>
      </c>
      <c r="DG542" s="92">
        <v>2679</v>
      </c>
      <c r="DH542" s="92">
        <v>15823</v>
      </c>
      <c r="DI542" s="92">
        <v>2135</v>
      </c>
      <c r="DJ542" s="92">
        <v>20219</v>
      </c>
      <c r="DK542" s="92">
        <v>7329</v>
      </c>
      <c r="DL542" s="92">
        <v>14586</v>
      </c>
      <c r="DM542" s="92">
        <v>26567</v>
      </c>
      <c r="DN542" s="92">
        <v>20858</v>
      </c>
      <c r="DO542" s="92">
        <v>15719</v>
      </c>
      <c r="DP542" s="92">
        <v>12866</v>
      </c>
      <c r="DQ542" s="92">
        <v>19411</v>
      </c>
      <c r="DR542" s="92">
        <v>22259</v>
      </c>
      <c r="DS542" s="92">
        <v>7230</v>
      </c>
      <c r="DT542" s="92">
        <v>6169</v>
      </c>
      <c r="DU542" s="92">
        <v>21303</v>
      </c>
      <c r="DV542" s="92">
        <v>16255</v>
      </c>
      <c r="DW542" s="92">
        <v>9443</v>
      </c>
      <c r="DX542" s="92">
        <v>19805</v>
      </c>
      <c r="DY542" s="92">
        <v>3043</v>
      </c>
      <c r="DZ542" s="92">
        <v>26854</v>
      </c>
      <c r="EA542" s="92">
        <v>8565</v>
      </c>
      <c r="EB542" s="92">
        <v>11627</v>
      </c>
      <c r="EC542" s="92">
        <v>16668</v>
      </c>
      <c r="ED542" s="92">
        <v>16911</v>
      </c>
      <c r="EE542" s="92">
        <v>14644</v>
      </c>
      <c r="EF542" s="92">
        <v>15361</v>
      </c>
      <c r="EG542" s="92">
        <v>13728</v>
      </c>
      <c r="EH542" s="92">
        <v>10774</v>
      </c>
      <c r="EI542" s="92">
        <v>7576</v>
      </c>
      <c r="EJ542" s="92">
        <v>18688</v>
      </c>
      <c r="EK542" s="92">
        <v>30753</v>
      </c>
      <c r="EL542" s="92">
        <v>21855</v>
      </c>
      <c r="EM542" s="92">
        <v>10617</v>
      </c>
      <c r="EN542" s="92">
        <v>13785</v>
      </c>
      <c r="EO542" s="92">
        <v>10942</v>
      </c>
      <c r="EP542" s="92">
        <v>5184</v>
      </c>
      <c r="EQ542" s="92">
        <v>6127</v>
      </c>
      <c r="ER542" s="92">
        <v>12619</v>
      </c>
      <c r="ES542" s="92">
        <v>16487</v>
      </c>
      <c r="ET542" s="92">
        <v>11713</v>
      </c>
      <c r="EU542" s="92">
        <v>14442</v>
      </c>
      <c r="EV542" s="92">
        <v>8900</v>
      </c>
      <c r="EW542" s="92">
        <v>14739</v>
      </c>
      <c r="EX542" s="92">
        <v>12382</v>
      </c>
      <c r="EY542" s="92">
        <v>5047</v>
      </c>
      <c r="EZ542" s="92">
        <v>9142</v>
      </c>
      <c r="FA542" s="92">
        <v>18926</v>
      </c>
      <c r="FB542" s="92">
        <v>3327</v>
      </c>
      <c r="FC542" s="92">
        <v>10131</v>
      </c>
      <c r="FD542" s="92">
        <v>16391</v>
      </c>
      <c r="FE542" s="92">
        <v>8704</v>
      </c>
      <c r="FF542" s="92">
        <v>0</v>
      </c>
    </row>
    <row r="543" spans="1:162" ht="18.75" customHeight="1" x14ac:dyDescent="0.25">
      <c r="A543" s="15" t="s">
        <v>591</v>
      </c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2"/>
      <c r="P543" s="22"/>
      <c r="Q543" s="22"/>
      <c r="R543" s="22"/>
      <c r="S543" s="22"/>
      <c r="T543" s="22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 t="s">
        <v>54</v>
      </c>
      <c r="AY543" s="12" t="s">
        <v>54</v>
      </c>
      <c r="CX543" s="92">
        <v>2351</v>
      </c>
      <c r="CY543" s="92">
        <v>3447</v>
      </c>
      <c r="CZ543" s="92">
        <v>3622</v>
      </c>
      <c r="DA543" s="92">
        <v>7060</v>
      </c>
      <c r="DB543" s="92">
        <v>6875</v>
      </c>
      <c r="DC543" s="92">
        <v>148</v>
      </c>
      <c r="DD543" s="92">
        <v>6990</v>
      </c>
      <c r="DE543" s="92">
        <v>137</v>
      </c>
      <c r="DF543" s="92">
        <v>7123</v>
      </c>
      <c r="DG543" s="92">
        <v>2124</v>
      </c>
      <c r="DH543" s="92">
        <v>3146</v>
      </c>
      <c r="DI543" s="92">
        <v>3723</v>
      </c>
      <c r="DJ543" s="92">
        <v>7399</v>
      </c>
      <c r="DK543" s="92">
        <v>4604</v>
      </c>
      <c r="DL543" s="92">
        <v>7487</v>
      </c>
      <c r="DM543" s="92">
        <v>7414</v>
      </c>
      <c r="DN543" s="92">
        <v>6500</v>
      </c>
      <c r="DO543" s="92">
        <v>3509</v>
      </c>
      <c r="DP543" s="92">
        <v>4315</v>
      </c>
      <c r="DQ543" s="92">
        <v>5927</v>
      </c>
      <c r="DR543" s="92">
        <v>4921</v>
      </c>
      <c r="DS543" s="92">
        <v>7479</v>
      </c>
      <c r="DT543" s="92">
        <v>3003</v>
      </c>
      <c r="DU543" s="92">
        <v>5294</v>
      </c>
      <c r="DV543" s="92">
        <v>6363</v>
      </c>
      <c r="DW543" s="92">
        <v>6326</v>
      </c>
      <c r="DX543" s="92">
        <v>4979</v>
      </c>
      <c r="DY543" s="92">
        <v>3854</v>
      </c>
      <c r="DZ543" s="92">
        <v>7396</v>
      </c>
      <c r="EA543" s="92">
        <v>2793</v>
      </c>
      <c r="EB543" s="92">
        <v>2732</v>
      </c>
      <c r="EC543" s="92">
        <v>2491</v>
      </c>
      <c r="ED543" s="92">
        <v>5253</v>
      </c>
      <c r="EE543" s="92">
        <v>4069</v>
      </c>
      <c r="EF543" s="92">
        <v>2541</v>
      </c>
      <c r="EG543" s="92">
        <v>3496</v>
      </c>
      <c r="EH543" s="92">
        <v>15156</v>
      </c>
      <c r="EI543" s="92">
        <v>4241</v>
      </c>
      <c r="EJ543" s="92">
        <v>1824</v>
      </c>
      <c r="EK543" s="92">
        <v>4772</v>
      </c>
      <c r="EL543" s="92">
        <v>4099</v>
      </c>
      <c r="EM543" s="92">
        <v>3469</v>
      </c>
      <c r="EN543" s="92">
        <v>646</v>
      </c>
      <c r="EO543" s="92">
        <v>2642</v>
      </c>
      <c r="EP543" s="92">
        <v>5132</v>
      </c>
      <c r="EQ543" s="92">
        <v>4373</v>
      </c>
      <c r="ER543" s="92">
        <v>6108</v>
      </c>
      <c r="ES543" s="92">
        <v>2559</v>
      </c>
      <c r="ET543" s="92">
        <v>13394</v>
      </c>
      <c r="EU543" s="92">
        <v>831</v>
      </c>
      <c r="EV543" s="92">
        <v>4573</v>
      </c>
      <c r="EW543" s="92">
        <v>2906</v>
      </c>
      <c r="EX543" s="92">
        <v>2030</v>
      </c>
      <c r="EY543" s="92">
        <v>3056</v>
      </c>
      <c r="EZ543" s="92">
        <v>2178</v>
      </c>
      <c r="FA543" s="92">
        <v>4280</v>
      </c>
      <c r="FB543" s="92">
        <v>2530</v>
      </c>
      <c r="FC543" s="92">
        <v>2525</v>
      </c>
      <c r="FD543" s="92">
        <v>5153</v>
      </c>
      <c r="FE543" s="92">
        <v>690</v>
      </c>
      <c r="FF543" s="92">
        <v>0</v>
      </c>
    </row>
    <row r="544" spans="1:162" ht="18.75" customHeight="1" x14ac:dyDescent="0.25">
      <c r="A544" s="15" t="s">
        <v>592</v>
      </c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2"/>
      <c r="P544" s="22"/>
      <c r="Q544" s="22"/>
      <c r="R544" s="22"/>
      <c r="S544" s="22"/>
      <c r="T544" s="22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 t="s">
        <v>54</v>
      </c>
      <c r="AY544" s="12" t="s">
        <v>54</v>
      </c>
      <c r="CX544" s="92">
        <v>186420</v>
      </c>
      <c r="CY544" s="92">
        <v>91666</v>
      </c>
      <c r="CZ544" s="92">
        <v>102166</v>
      </c>
      <c r="DA544" s="92">
        <v>164762</v>
      </c>
      <c r="DB544" s="92">
        <v>222824</v>
      </c>
      <c r="DC544" s="92">
        <v>134855</v>
      </c>
      <c r="DD544" s="92">
        <v>129009</v>
      </c>
      <c r="DE544" s="92">
        <v>203520</v>
      </c>
      <c r="DF544" s="92">
        <v>241242</v>
      </c>
      <c r="DG544" s="92">
        <v>132832</v>
      </c>
      <c r="DH544" s="92">
        <v>164536</v>
      </c>
      <c r="DI544" s="92">
        <v>245372</v>
      </c>
      <c r="DJ544" s="92">
        <v>270234</v>
      </c>
      <c r="DK544" s="92">
        <v>139530</v>
      </c>
      <c r="DL544" s="92">
        <v>173350</v>
      </c>
      <c r="DM544" s="92">
        <v>245554</v>
      </c>
      <c r="DN544" s="92">
        <v>300063</v>
      </c>
      <c r="DO544" s="92">
        <v>140556</v>
      </c>
      <c r="DP544" s="92">
        <v>137363</v>
      </c>
      <c r="DQ544" s="92">
        <v>233650</v>
      </c>
      <c r="DR544" s="92">
        <v>232090</v>
      </c>
      <c r="DS544" s="92">
        <v>134537</v>
      </c>
      <c r="DT544" s="92">
        <v>137730</v>
      </c>
      <c r="DU544" s="92">
        <v>233612</v>
      </c>
      <c r="DV544" s="92">
        <v>247084</v>
      </c>
      <c r="DW544" s="92">
        <v>126794</v>
      </c>
      <c r="DX544" s="92">
        <v>147729</v>
      </c>
      <c r="DY544" s="92">
        <v>206812</v>
      </c>
      <c r="DZ544" s="92">
        <v>248494</v>
      </c>
      <c r="EA544" s="92">
        <v>124059</v>
      </c>
      <c r="EB544" s="92">
        <v>155121</v>
      </c>
      <c r="EC544" s="92">
        <v>234022</v>
      </c>
      <c r="ED544" s="92">
        <v>223890</v>
      </c>
      <c r="EE544" s="92">
        <v>153854</v>
      </c>
      <c r="EF544" s="92">
        <v>144703</v>
      </c>
      <c r="EG544" s="92">
        <v>234739</v>
      </c>
      <c r="EH544" s="92">
        <v>264089</v>
      </c>
      <c r="EI544" s="92">
        <v>151953</v>
      </c>
      <c r="EJ544" s="92">
        <v>139990</v>
      </c>
      <c r="EK544" s="92">
        <v>256234</v>
      </c>
      <c r="EL544" s="92">
        <v>255064</v>
      </c>
      <c r="EM544" s="92">
        <v>166990</v>
      </c>
      <c r="EN544" s="92">
        <v>154791</v>
      </c>
      <c r="EO544" s="92">
        <v>252536</v>
      </c>
      <c r="EP544" s="92">
        <v>292937</v>
      </c>
      <c r="EQ544" s="92">
        <v>126164</v>
      </c>
      <c r="ER544" s="92">
        <v>141866</v>
      </c>
      <c r="ES544" s="92">
        <v>218650</v>
      </c>
      <c r="ET544" s="92">
        <v>256970</v>
      </c>
      <c r="EU544" s="92">
        <v>144051</v>
      </c>
      <c r="EV544" s="92">
        <v>126175</v>
      </c>
      <c r="EW544" s="92">
        <v>253099</v>
      </c>
      <c r="EX544" s="92">
        <v>286828</v>
      </c>
      <c r="EY544" s="92">
        <v>161253</v>
      </c>
      <c r="EZ544" s="92">
        <v>128317</v>
      </c>
      <c r="FA544" s="92">
        <v>278453</v>
      </c>
      <c r="FB544" s="92">
        <v>315584</v>
      </c>
      <c r="FC544" s="92">
        <v>155772</v>
      </c>
      <c r="FD544" s="92">
        <v>155679</v>
      </c>
      <c r="FE544" s="92">
        <v>265346</v>
      </c>
      <c r="FF544" s="92">
        <v>0</v>
      </c>
    </row>
    <row r="545" spans="1:162" ht="48" customHeight="1" x14ac:dyDescent="0.25">
      <c r="A545" s="15" t="s">
        <v>593</v>
      </c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2"/>
      <c r="P545" s="22"/>
      <c r="Q545" s="22"/>
      <c r="R545" s="22"/>
      <c r="S545" s="22"/>
      <c r="T545" s="22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 t="s">
        <v>54</v>
      </c>
      <c r="AY545" s="12" t="s">
        <v>54</v>
      </c>
      <c r="CX545" s="92">
        <v>1822</v>
      </c>
      <c r="CY545" s="92">
        <v>2303</v>
      </c>
      <c r="CZ545" s="92">
        <v>5160</v>
      </c>
      <c r="DA545" s="92">
        <v>3291</v>
      </c>
      <c r="DB545" s="92">
        <v>4845</v>
      </c>
      <c r="DC545" s="92">
        <v>4356</v>
      </c>
      <c r="DD545" s="92">
        <v>9335</v>
      </c>
      <c r="DE545" s="92">
        <v>994</v>
      </c>
      <c r="DF545" s="92">
        <v>10007</v>
      </c>
      <c r="DG545" s="92">
        <v>5253</v>
      </c>
      <c r="DH545" s="92">
        <v>12977</v>
      </c>
      <c r="DI545" s="92">
        <v>14534</v>
      </c>
      <c r="DJ545" s="92">
        <v>6726</v>
      </c>
      <c r="DK545" s="92">
        <v>11845</v>
      </c>
      <c r="DL545" s="92">
        <v>16485</v>
      </c>
      <c r="DM545" s="92">
        <v>8940</v>
      </c>
      <c r="DN545" s="92">
        <v>7546</v>
      </c>
      <c r="DO545" s="92">
        <v>8553</v>
      </c>
      <c r="DP545" s="92">
        <v>9670</v>
      </c>
      <c r="DQ545" s="92">
        <v>11185</v>
      </c>
      <c r="DR545" s="92">
        <v>7018</v>
      </c>
      <c r="DS545" s="92">
        <v>8510</v>
      </c>
      <c r="DT545" s="92">
        <v>15932</v>
      </c>
      <c r="DU545" s="92">
        <v>11474</v>
      </c>
      <c r="DV545" s="92">
        <v>5926</v>
      </c>
      <c r="DW545" s="92">
        <v>13814</v>
      </c>
      <c r="DX545" s="92">
        <v>12507</v>
      </c>
      <c r="DY545" s="92">
        <v>7921</v>
      </c>
      <c r="DZ545" s="92">
        <v>8638</v>
      </c>
      <c r="EA545" s="92">
        <v>7522</v>
      </c>
      <c r="EB545" s="92">
        <v>12670</v>
      </c>
      <c r="EC545" s="92">
        <v>25653</v>
      </c>
      <c r="ED545" s="92">
        <v>8244</v>
      </c>
      <c r="EE545" s="92">
        <v>8771</v>
      </c>
      <c r="EF545" s="92">
        <v>7105</v>
      </c>
      <c r="EG545" s="92">
        <v>8333</v>
      </c>
      <c r="EH545" s="92">
        <v>15647</v>
      </c>
      <c r="EI545" s="92">
        <v>15536</v>
      </c>
      <c r="EJ545" s="92">
        <v>10343</v>
      </c>
      <c r="EK545" s="92">
        <v>8634</v>
      </c>
      <c r="EL545" s="92">
        <v>5444</v>
      </c>
      <c r="EM545" s="92">
        <v>14014</v>
      </c>
      <c r="EN545" s="92">
        <v>9850</v>
      </c>
      <c r="EO545" s="92">
        <v>5057</v>
      </c>
      <c r="EP545" s="92">
        <v>6413</v>
      </c>
      <c r="EQ545" s="92">
        <v>4246</v>
      </c>
      <c r="ER545" s="92">
        <v>15322</v>
      </c>
      <c r="ES545" s="92">
        <v>6526</v>
      </c>
      <c r="ET545" s="92">
        <v>18203</v>
      </c>
      <c r="EU545" s="92">
        <v>6102</v>
      </c>
      <c r="EV545" s="92">
        <v>12192</v>
      </c>
      <c r="EW545" s="92">
        <v>8548</v>
      </c>
      <c r="EX545" s="92">
        <v>13731</v>
      </c>
      <c r="EY545" s="92">
        <v>24191</v>
      </c>
      <c r="EZ545" s="92">
        <v>21316</v>
      </c>
      <c r="FA545" s="92">
        <v>22509</v>
      </c>
      <c r="FB545" s="92">
        <v>22407</v>
      </c>
      <c r="FC545" s="92">
        <v>8040</v>
      </c>
      <c r="FD545" s="92">
        <v>14253</v>
      </c>
      <c r="FE545" s="92">
        <v>18324</v>
      </c>
      <c r="FF545" s="92">
        <v>0</v>
      </c>
    </row>
    <row r="546" spans="1:162" ht="18.75" customHeight="1" x14ac:dyDescent="0.25">
      <c r="A546" s="15" t="s">
        <v>594</v>
      </c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2"/>
      <c r="P546" s="22"/>
      <c r="Q546" s="22"/>
      <c r="R546" s="22"/>
      <c r="S546" s="22"/>
      <c r="T546" s="22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 t="s">
        <v>54</v>
      </c>
      <c r="AY546" s="12" t="s">
        <v>54</v>
      </c>
      <c r="CX546" s="92">
        <v>24234</v>
      </c>
      <c r="CY546" s="92">
        <v>20311</v>
      </c>
      <c r="CZ546" s="92">
        <v>52124</v>
      </c>
      <c r="DA546" s="92">
        <v>20723</v>
      </c>
      <c r="DB546" s="92">
        <v>19131</v>
      </c>
      <c r="DC546" s="92">
        <v>31691</v>
      </c>
      <c r="DD546" s="92">
        <v>42487</v>
      </c>
      <c r="DE546" s="92">
        <v>37507</v>
      </c>
      <c r="DF546" s="92">
        <v>26631</v>
      </c>
      <c r="DG546" s="92">
        <v>33970</v>
      </c>
      <c r="DH546" s="92">
        <v>66881</v>
      </c>
      <c r="DI546" s="92">
        <v>46233</v>
      </c>
      <c r="DJ546" s="92">
        <v>56311</v>
      </c>
      <c r="DK546" s="92">
        <v>28771</v>
      </c>
      <c r="DL546" s="92">
        <v>59198</v>
      </c>
      <c r="DM546" s="92">
        <v>39450</v>
      </c>
      <c r="DN546" s="92">
        <v>40760</v>
      </c>
      <c r="DO546" s="92">
        <v>31061</v>
      </c>
      <c r="DP546" s="92">
        <v>43088</v>
      </c>
      <c r="DQ546" s="92">
        <v>29641</v>
      </c>
      <c r="DR546" s="92">
        <v>25557</v>
      </c>
      <c r="DS546" s="92">
        <v>22406</v>
      </c>
      <c r="DT546" s="92">
        <v>40307</v>
      </c>
      <c r="DU546" s="92">
        <v>29098</v>
      </c>
      <c r="DV546" s="92">
        <v>16899</v>
      </c>
      <c r="DW546" s="92">
        <v>12956</v>
      </c>
      <c r="DX546" s="92">
        <v>19033</v>
      </c>
      <c r="DY546" s="92">
        <v>14732</v>
      </c>
      <c r="DZ546" s="92">
        <v>18916</v>
      </c>
      <c r="EA546" s="92">
        <v>10395</v>
      </c>
      <c r="EB546" s="92">
        <v>18967</v>
      </c>
      <c r="EC546" s="92">
        <v>22256</v>
      </c>
      <c r="ED546" s="92">
        <v>34412</v>
      </c>
      <c r="EE546" s="92">
        <v>10998</v>
      </c>
      <c r="EF546" s="92">
        <v>33244</v>
      </c>
      <c r="EG546" s="92">
        <v>27539</v>
      </c>
      <c r="EH546" s="92">
        <v>29329</v>
      </c>
      <c r="EI546" s="92">
        <v>25530</v>
      </c>
      <c r="EJ546" s="92">
        <v>27030</v>
      </c>
      <c r="EK546" s="92">
        <v>39431</v>
      </c>
      <c r="EL546" s="92">
        <v>30687</v>
      </c>
      <c r="EM546" s="92">
        <v>25086</v>
      </c>
      <c r="EN546" s="92">
        <v>40846</v>
      </c>
      <c r="EO546" s="92">
        <v>16785</v>
      </c>
      <c r="EP546" s="92">
        <v>36919</v>
      </c>
      <c r="EQ546" s="92">
        <v>14802</v>
      </c>
      <c r="ER546" s="92">
        <v>49970</v>
      </c>
      <c r="ES546" s="92">
        <v>52285</v>
      </c>
      <c r="ET546" s="92">
        <v>38651</v>
      </c>
      <c r="EU546" s="92">
        <v>23174</v>
      </c>
      <c r="EV546" s="92">
        <v>59609</v>
      </c>
      <c r="EW546" s="92">
        <v>59111</v>
      </c>
      <c r="EX546" s="92">
        <v>44845</v>
      </c>
      <c r="EY546" s="92">
        <v>20217</v>
      </c>
      <c r="EZ546" s="92">
        <v>63149</v>
      </c>
      <c r="FA546" s="92">
        <v>35763</v>
      </c>
      <c r="FB546" s="92">
        <v>46482</v>
      </c>
      <c r="FC546" s="92">
        <v>24755</v>
      </c>
      <c r="FD546" s="92">
        <v>40728</v>
      </c>
      <c r="FE546" s="92">
        <v>25967</v>
      </c>
      <c r="FF546" s="92">
        <v>0</v>
      </c>
    </row>
    <row r="547" spans="1:162" ht="18.75" customHeight="1" x14ac:dyDescent="0.25">
      <c r="A547" s="15" t="s">
        <v>595</v>
      </c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2"/>
      <c r="P547" s="22"/>
      <c r="Q547" s="22"/>
      <c r="R547" s="22"/>
      <c r="S547" s="22"/>
      <c r="T547" s="22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 t="s">
        <v>54</v>
      </c>
      <c r="AY547" s="12" t="s">
        <v>54</v>
      </c>
      <c r="CX547" s="92">
        <v>6418</v>
      </c>
      <c r="CY547" s="92">
        <v>7301</v>
      </c>
      <c r="CZ547" s="92">
        <v>10364</v>
      </c>
      <c r="DA547" s="92">
        <v>9627</v>
      </c>
      <c r="DB547" s="92">
        <v>9252</v>
      </c>
      <c r="DC547" s="92">
        <v>6792</v>
      </c>
      <c r="DD547" s="92">
        <v>11039</v>
      </c>
      <c r="DE547" s="92">
        <v>18772</v>
      </c>
      <c r="DF547" s="92">
        <v>11515</v>
      </c>
      <c r="DG547" s="92">
        <v>9712</v>
      </c>
      <c r="DH547" s="92">
        <v>21472</v>
      </c>
      <c r="DI547" s="92">
        <v>28361</v>
      </c>
      <c r="DJ547" s="92">
        <v>18274</v>
      </c>
      <c r="DK547" s="92">
        <v>14697</v>
      </c>
      <c r="DL547" s="92">
        <v>26675</v>
      </c>
      <c r="DM547" s="92">
        <v>25201</v>
      </c>
      <c r="DN547" s="92">
        <v>26446</v>
      </c>
      <c r="DO547" s="92">
        <v>12617</v>
      </c>
      <c r="DP547" s="92">
        <v>15583</v>
      </c>
      <c r="DQ547" s="92">
        <v>34638</v>
      </c>
      <c r="DR547" s="92">
        <v>16485</v>
      </c>
      <c r="DS547" s="92">
        <v>14568</v>
      </c>
      <c r="DT547" s="92">
        <v>15502</v>
      </c>
      <c r="DU547" s="92">
        <v>13763</v>
      </c>
      <c r="DV547" s="92">
        <v>21992</v>
      </c>
      <c r="DW547" s="92">
        <v>8516</v>
      </c>
      <c r="DX547" s="92">
        <v>21656</v>
      </c>
      <c r="DY547" s="92">
        <v>20200</v>
      </c>
      <c r="DZ547" s="92">
        <v>15928</v>
      </c>
      <c r="EA547" s="92">
        <v>24141</v>
      </c>
      <c r="EB547" s="92">
        <v>16453</v>
      </c>
      <c r="EC547" s="92">
        <v>20382</v>
      </c>
      <c r="ED547" s="92">
        <v>22162</v>
      </c>
      <c r="EE547" s="92">
        <v>21766</v>
      </c>
      <c r="EF547" s="92">
        <v>15516</v>
      </c>
      <c r="EG547" s="92">
        <v>38552</v>
      </c>
      <c r="EH547" s="92">
        <v>26098</v>
      </c>
      <c r="EI547" s="92">
        <v>14465</v>
      </c>
      <c r="EJ547" s="92">
        <v>10526</v>
      </c>
      <c r="EK547" s="92">
        <v>33690</v>
      </c>
      <c r="EL547" s="92">
        <v>22277</v>
      </c>
      <c r="EM547" s="92">
        <v>19932</v>
      </c>
      <c r="EN547" s="92">
        <v>21802</v>
      </c>
      <c r="EO547" s="92">
        <v>26942</v>
      </c>
      <c r="EP547" s="92">
        <v>34810</v>
      </c>
      <c r="EQ547" s="92">
        <v>67324</v>
      </c>
      <c r="ER547" s="92">
        <v>32893</v>
      </c>
      <c r="ES547" s="92">
        <v>19660</v>
      </c>
      <c r="ET547" s="92">
        <v>26985</v>
      </c>
      <c r="EU547" s="92">
        <v>36813</v>
      </c>
      <c r="EV547" s="92">
        <v>49736</v>
      </c>
      <c r="EW547" s="92">
        <v>28896</v>
      </c>
      <c r="EX547" s="92">
        <v>35644</v>
      </c>
      <c r="EY547" s="92">
        <v>28821</v>
      </c>
      <c r="EZ547" s="92">
        <v>20123</v>
      </c>
      <c r="FA547" s="92">
        <v>21321</v>
      </c>
      <c r="FB547" s="92">
        <v>35035</v>
      </c>
      <c r="FC547" s="92">
        <v>21734</v>
      </c>
      <c r="FD547" s="92">
        <v>35218</v>
      </c>
      <c r="FE547" s="92">
        <v>50421</v>
      </c>
      <c r="FF547" s="92">
        <v>0</v>
      </c>
    </row>
    <row r="548" spans="1:162" ht="18.75" customHeight="1" x14ac:dyDescent="0.25">
      <c r="A548" s="15" t="s">
        <v>596</v>
      </c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2"/>
      <c r="P548" s="22"/>
      <c r="Q548" s="22"/>
      <c r="R548" s="22"/>
      <c r="S548" s="22"/>
      <c r="T548" s="22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 t="s">
        <v>54</v>
      </c>
      <c r="AY548" s="12" t="s">
        <v>54</v>
      </c>
      <c r="CX548" s="92">
        <v>11795</v>
      </c>
      <c r="CY548" s="92">
        <v>15626</v>
      </c>
      <c r="CZ548" s="92">
        <v>14764</v>
      </c>
      <c r="DA548" s="92">
        <v>8237</v>
      </c>
      <c r="DB548" s="92">
        <v>13644</v>
      </c>
      <c r="DC548" s="92">
        <v>10588</v>
      </c>
      <c r="DD548" s="92">
        <v>16371</v>
      </c>
      <c r="DE548" s="92">
        <v>11951</v>
      </c>
      <c r="DF548" s="92">
        <v>29655</v>
      </c>
      <c r="DG548" s="92">
        <v>30371</v>
      </c>
      <c r="DH548" s="92">
        <v>28567</v>
      </c>
      <c r="DI548" s="92">
        <v>35727</v>
      </c>
      <c r="DJ548" s="92">
        <v>89657</v>
      </c>
      <c r="DK548" s="92">
        <v>35376</v>
      </c>
      <c r="DL548" s="92">
        <v>65569</v>
      </c>
      <c r="DM548" s="92">
        <v>48314</v>
      </c>
      <c r="DN548" s="92">
        <v>67306</v>
      </c>
      <c r="DO548" s="92">
        <v>37942</v>
      </c>
      <c r="DP548" s="92">
        <v>92183</v>
      </c>
      <c r="DQ548" s="92">
        <v>55091</v>
      </c>
      <c r="DR548" s="92">
        <v>71199</v>
      </c>
      <c r="DS548" s="92">
        <v>26049</v>
      </c>
      <c r="DT548" s="92">
        <v>47320</v>
      </c>
      <c r="DU548" s="92">
        <v>33698</v>
      </c>
      <c r="DV548" s="92">
        <v>27050</v>
      </c>
      <c r="DW548" s="92">
        <v>50380</v>
      </c>
      <c r="DX548" s="92">
        <v>53812</v>
      </c>
      <c r="DY548" s="92">
        <v>34331</v>
      </c>
      <c r="DZ548" s="92">
        <v>48485</v>
      </c>
      <c r="EA548" s="92">
        <v>43472</v>
      </c>
      <c r="EB548" s="92">
        <v>50750</v>
      </c>
      <c r="EC548" s="92">
        <v>43025</v>
      </c>
      <c r="ED548" s="92">
        <v>53750</v>
      </c>
      <c r="EE548" s="92">
        <v>44746</v>
      </c>
      <c r="EF548" s="92">
        <v>98308</v>
      </c>
      <c r="EG548" s="92">
        <v>47233</v>
      </c>
      <c r="EH548" s="92">
        <v>88582</v>
      </c>
      <c r="EI548" s="92">
        <v>36339</v>
      </c>
      <c r="EJ548" s="92">
        <v>59908</v>
      </c>
      <c r="EK548" s="92">
        <v>57067</v>
      </c>
      <c r="EL548" s="92">
        <v>80615</v>
      </c>
      <c r="EM548" s="92">
        <v>47592</v>
      </c>
      <c r="EN548" s="92">
        <v>66754</v>
      </c>
      <c r="EO548" s="92">
        <v>84577</v>
      </c>
      <c r="EP548" s="92">
        <v>68300</v>
      </c>
      <c r="EQ548" s="92">
        <v>51950</v>
      </c>
      <c r="ER548" s="92">
        <v>45723</v>
      </c>
      <c r="ES548" s="92">
        <v>56318</v>
      </c>
      <c r="ET548" s="92">
        <v>77087</v>
      </c>
      <c r="EU548" s="92">
        <v>64662</v>
      </c>
      <c r="EV548" s="92">
        <v>38992</v>
      </c>
      <c r="EW548" s="92">
        <v>55443</v>
      </c>
      <c r="EX548" s="92">
        <v>64848</v>
      </c>
      <c r="EY548" s="92">
        <v>62556</v>
      </c>
      <c r="EZ548" s="92">
        <v>48950</v>
      </c>
      <c r="FA548" s="92">
        <v>48619</v>
      </c>
      <c r="FB548" s="92">
        <v>81830</v>
      </c>
      <c r="FC548" s="92">
        <v>59770</v>
      </c>
      <c r="FD548" s="92">
        <v>56557</v>
      </c>
      <c r="FE548" s="92">
        <v>59443</v>
      </c>
      <c r="FF548" s="92">
        <v>0</v>
      </c>
    </row>
    <row r="549" spans="1:162" ht="18.75" customHeight="1" x14ac:dyDescent="0.25">
      <c r="A549" s="15" t="s">
        <v>597</v>
      </c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2"/>
      <c r="P549" s="22"/>
      <c r="Q549" s="22"/>
      <c r="R549" s="22"/>
      <c r="S549" s="23"/>
      <c r="T549" s="22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 t="s">
        <v>54</v>
      </c>
      <c r="AY549" s="12" t="s">
        <v>54</v>
      </c>
      <c r="CX549" s="92">
        <v>0</v>
      </c>
      <c r="CY549" s="92">
        <v>528</v>
      </c>
      <c r="CZ549" s="92">
        <v>0</v>
      </c>
      <c r="DA549" s="92">
        <v>0</v>
      </c>
      <c r="DB549" s="92">
        <v>0</v>
      </c>
      <c r="DC549" s="92">
        <v>2478</v>
      </c>
      <c r="DD549" s="92">
        <v>448</v>
      </c>
      <c r="DE549" s="92">
        <v>498</v>
      </c>
      <c r="DF549" s="92">
        <v>6709</v>
      </c>
      <c r="DG549" s="92">
        <v>266</v>
      </c>
      <c r="DH549" s="92">
        <v>0</v>
      </c>
      <c r="DI549" s="92">
        <v>2204</v>
      </c>
      <c r="DJ549" s="92">
        <v>0</v>
      </c>
      <c r="DK549" s="92">
        <v>3832</v>
      </c>
      <c r="DL549" s="92">
        <v>4586</v>
      </c>
      <c r="DM549" s="92">
        <v>4218</v>
      </c>
      <c r="DN549" s="92">
        <v>2236</v>
      </c>
      <c r="DO549" s="92">
        <v>507</v>
      </c>
      <c r="DP549" s="92">
        <v>6160</v>
      </c>
      <c r="DQ549" s="92">
        <v>618</v>
      </c>
      <c r="DR549" s="92">
        <v>1763</v>
      </c>
      <c r="DS549" s="92">
        <v>3107</v>
      </c>
      <c r="DT549" s="92">
        <v>8963</v>
      </c>
      <c r="DU549" s="92">
        <v>3947</v>
      </c>
      <c r="DV549" s="92">
        <v>6061</v>
      </c>
      <c r="DW549" s="92">
        <v>4053</v>
      </c>
      <c r="DX549" s="92">
        <v>1485</v>
      </c>
      <c r="DY549" s="92">
        <v>1404</v>
      </c>
      <c r="DZ549" s="92">
        <v>0</v>
      </c>
      <c r="EA549" s="92">
        <v>6734</v>
      </c>
      <c r="EB549" s="92">
        <v>4045</v>
      </c>
      <c r="EC549" s="92">
        <v>179</v>
      </c>
      <c r="ED549" s="92">
        <v>13179</v>
      </c>
      <c r="EE549" s="92">
        <v>8457</v>
      </c>
      <c r="EF549" s="92">
        <v>10782</v>
      </c>
      <c r="EG549" s="92">
        <v>2408</v>
      </c>
      <c r="EH549" s="92">
        <v>5216</v>
      </c>
      <c r="EI549" s="92">
        <v>889</v>
      </c>
      <c r="EJ549" s="92">
        <v>2857</v>
      </c>
      <c r="EK549" s="92">
        <v>12830</v>
      </c>
      <c r="EL549" s="92">
        <v>8396</v>
      </c>
      <c r="EM549" s="92">
        <v>2429</v>
      </c>
      <c r="EN549" s="92">
        <v>30243</v>
      </c>
      <c r="EO549" s="92">
        <v>1962</v>
      </c>
      <c r="EP549" s="92">
        <v>1856</v>
      </c>
      <c r="EQ549" s="92">
        <v>4862</v>
      </c>
      <c r="ER549" s="92">
        <v>16706</v>
      </c>
      <c r="ES549" s="92">
        <v>2596</v>
      </c>
      <c r="ET549" s="92">
        <v>0</v>
      </c>
      <c r="EU549" s="92">
        <v>6604</v>
      </c>
      <c r="EV549" s="92">
        <v>5750</v>
      </c>
      <c r="EW549" s="92">
        <v>3685</v>
      </c>
      <c r="EX549" s="92">
        <v>1627</v>
      </c>
      <c r="EY549" s="92">
        <v>8766</v>
      </c>
      <c r="EZ549" s="92">
        <v>4094</v>
      </c>
      <c r="FA549" s="92">
        <v>4128</v>
      </c>
      <c r="FB549" s="92">
        <v>20607</v>
      </c>
      <c r="FC549" s="92">
        <v>4272</v>
      </c>
      <c r="FD549" s="92">
        <v>11140</v>
      </c>
      <c r="FE549" s="92">
        <v>42218</v>
      </c>
      <c r="FF549" s="92">
        <v>0</v>
      </c>
    </row>
    <row r="550" spans="1:162" ht="18.75" customHeight="1" x14ac:dyDescent="0.25">
      <c r="A550" s="15" t="s">
        <v>598</v>
      </c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2"/>
      <c r="P550" s="22"/>
      <c r="Q550" s="22"/>
      <c r="R550" s="22"/>
      <c r="S550" s="22"/>
      <c r="T550" s="22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 t="s">
        <v>54</v>
      </c>
      <c r="AY550" s="12" t="s">
        <v>54</v>
      </c>
      <c r="CX550" s="92">
        <v>0</v>
      </c>
      <c r="CY550" s="92">
        <v>1505</v>
      </c>
      <c r="CZ550" s="92">
        <v>2112</v>
      </c>
      <c r="DA550" s="92">
        <v>8485</v>
      </c>
      <c r="DB550" s="92">
        <v>2293</v>
      </c>
      <c r="DC550" s="92">
        <v>0</v>
      </c>
      <c r="DD550" s="92">
        <v>0</v>
      </c>
      <c r="DE550" s="92">
        <v>1103</v>
      </c>
      <c r="DF550" s="92">
        <v>4172</v>
      </c>
      <c r="DG550" s="92">
        <v>861</v>
      </c>
      <c r="DH550" s="92">
        <v>329</v>
      </c>
      <c r="DI550" s="92">
        <v>3240</v>
      </c>
      <c r="DJ550" s="92">
        <v>1735</v>
      </c>
      <c r="DK550" s="92">
        <v>242</v>
      </c>
      <c r="DL550" s="92">
        <v>7725</v>
      </c>
      <c r="DM550" s="92">
        <v>3343</v>
      </c>
      <c r="DN550" s="92">
        <v>4823</v>
      </c>
      <c r="DO550" s="92">
        <v>1336</v>
      </c>
      <c r="DP550" s="92">
        <v>335</v>
      </c>
      <c r="DQ550" s="92">
        <v>2673</v>
      </c>
      <c r="DR550" s="92">
        <v>813</v>
      </c>
      <c r="DS550" s="92">
        <v>548</v>
      </c>
      <c r="DT550" s="92">
        <v>3147</v>
      </c>
      <c r="DU550" s="92">
        <v>1819</v>
      </c>
      <c r="DV550" s="92">
        <v>539</v>
      </c>
      <c r="DW550" s="92">
        <v>4366</v>
      </c>
      <c r="DX550" s="92">
        <v>2769</v>
      </c>
      <c r="DY550" s="92">
        <v>116</v>
      </c>
      <c r="DZ550" s="92">
        <v>5081</v>
      </c>
      <c r="EA550" s="92">
        <v>3231</v>
      </c>
      <c r="EB550" s="92">
        <v>0</v>
      </c>
      <c r="EC550" s="92">
        <v>4647</v>
      </c>
      <c r="ED550" s="92">
        <v>5033</v>
      </c>
      <c r="EE550" s="92">
        <v>10002</v>
      </c>
      <c r="EF550" s="92">
        <v>1631</v>
      </c>
      <c r="EG550" s="92">
        <v>4819</v>
      </c>
      <c r="EH550" s="92">
        <v>4139</v>
      </c>
      <c r="EI550" s="92">
        <v>10977</v>
      </c>
      <c r="EJ550" s="92">
        <v>7890</v>
      </c>
      <c r="EK550" s="92">
        <v>615</v>
      </c>
      <c r="EL550" s="92">
        <v>12242</v>
      </c>
      <c r="EM550" s="92">
        <v>0</v>
      </c>
      <c r="EN550" s="92">
        <v>3713</v>
      </c>
      <c r="EO550" s="92">
        <v>6469</v>
      </c>
      <c r="EP550" s="92">
        <v>1691</v>
      </c>
      <c r="EQ550" s="92">
        <v>0</v>
      </c>
      <c r="ER550" s="92">
        <v>2562</v>
      </c>
      <c r="ES550" s="92">
        <v>7699</v>
      </c>
      <c r="ET550" s="92">
        <v>8387</v>
      </c>
      <c r="EU550" s="92">
        <v>0</v>
      </c>
      <c r="EV550" s="92">
        <v>2804</v>
      </c>
      <c r="EW550" s="92">
        <v>3449</v>
      </c>
      <c r="EX550" s="92">
        <v>7938</v>
      </c>
      <c r="EY550" s="92">
        <v>4237</v>
      </c>
      <c r="EZ550" s="92">
        <v>1697</v>
      </c>
      <c r="FA550" s="92">
        <v>499</v>
      </c>
      <c r="FB550" s="92">
        <v>7335</v>
      </c>
      <c r="FC550" s="92">
        <v>608</v>
      </c>
      <c r="FD550" s="92">
        <v>6549</v>
      </c>
      <c r="FE550" s="92">
        <v>5144</v>
      </c>
      <c r="FF550" s="92">
        <v>0</v>
      </c>
    </row>
    <row r="551" spans="1:162" ht="18.75" customHeight="1" x14ac:dyDescent="0.25">
      <c r="A551" s="15" t="s">
        <v>599</v>
      </c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2"/>
      <c r="P551" s="22"/>
      <c r="Q551" s="22"/>
      <c r="R551" s="22"/>
      <c r="S551" s="22"/>
      <c r="T551" s="22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 t="s">
        <v>54</v>
      </c>
      <c r="AY551" s="12" t="s">
        <v>54</v>
      </c>
      <c r="CX551" s="92">
        <v>44269</v>
      </c>
      <c r="CY551" s="92">
        <v>47574</v>
      </c>
      <c r="CZ551" s="92">
        <v>84524</v>
      </c>
      <c r="DA551" s="92">
        <v>50363</v>
      </c>
      <c r="DB551" s="92">
        <v>49165</v>
      </c>
      <c r="DC551" s="92">
        <v>55904</v>
      </c>
      <c r="DD551" s="92">
        <v>79680</v>
      </c>
      <c r="DE551" s="92">
        <v>70824</v>
      </c>
      <c r="DF551" s="92">
        <v>88689</v>
      </c>
      <c r="DG551" s="92">
        <v>80434</v>
      </c>
      <c r="DH551" s="92">
        <v>130226</v>
      </c>
      <c r="DI551" s="92">
        <v>130299</v>
      </c>
      <c r="DJ551" s="92">
        <v>172703</v>
      </c>
      <c r="DK551" s="92">
        <v>94764</v>
      </c>
      <c r="DL551" s="92">
        <v>180239</v>
      </c>
      <c r="DM551" s="92">
        <v>129468</v>
      </c>
      <c r="DN551" s="92">
        <v>149117</v>
      </c>
      <c r="DO551" s="92">
        <v>92015</v>
      </c>
      <c r="DP551" s="92">
        <v>167019</v>
      </c>
      <c r="DQ551" s="92">
        <v>133846</v>
      </c>
      <c r="DR551" s="92">
        <v>122835</v>
      </c>
      <c r="DS551" s="92">
        <v>75187</v>
      </c>
      <c r="DT551" s="92">
        <v>131171</v>
      </c>
      <c r="DU551" s="92">
        <v>93798</v>
      </c>
      <c r="DV551" s="92">
        <v>78467</v>
      </c>
      <c r="DW551" s="92">
        <v>94086</v>
      </c>
      <c r="DX551" s="92">
        <v>111261</v>
      </c>
      <c r="DY551" s="92">
        <v>78705</v>
      </c>
      <c r="DZ551" s="92">
        <v>97048</v>
      </c>
      <c r="EA551" s="92">
        <v>95495</v>
      </c>
      <c r="EB551" s="92">
        <v>102884</v>
      </c>
      <c r="EC551" s="92">
        <v>116142</v>
      </c>
      <c r="ED551" s="92">
        <v>136779</v>
      </c>
      <c r="EE551" s="92">
        <v>104741</v>
      </c>
      <c r="EF551" s="92">
        <v>166585</v>
      </c>
      <c r="EG551" s="92">
        <v>128883</v>
      </c>
      <c r="EH551" s="92">
        <v>169011</v>
      </c>
      <c r="EI551" s="92">
        <v>103736</v>
      </c>
      <c r="EJ551" s="92">
        <v>118554</v>
      </c>
      <c r="EK551" s="92">
        <v>152267</v>
      </c>
      <c r="EL551" s="92">
        <v>159661</v>
      </c>
      <c r="EM551" s="92">
        <v>109053</v>
      </c>
      <c r="EN551" s="92">
        <v>173209</v>
      </c>
      <c r="EO551" s="92">
        <v>141791</v>
      </c>
      <c r="EP551" s="92">
        <v>149989</v>
      </c>
      <c r="EQ551" s="92">
        <v>143184</v>
      </c>
      <c r="ER551" s="92">
        <v>163177</v>
      </c>
      <c r="ES551" s="92">
        <v>145085</v>
      </c>
      <c r="ET551" s="92">
        <v>169313</v>
      </c>
      <c r="EU551" s="92">
        <v>137356</v>
      </c>
      <c r="EV551" s="92">
        <v>169083</v>
      </c>
      <c r="EW551" s="92">
        <v>159133</v>
      </c>
      <c r="EX551" s="92">
        <v>168633</v>
      </c>
      <c r="EY551" s="92">
        <v>148788</v>
      </c>
      <c r="EZ551" s="92">
        <v>159328</v>
      </c>
      <c r="FA551" s="92">
        <v>132838</v>
      </c>
      <c r="FB551" s="92">
        <v>213695</v>
      </c>
      <c r="FC551" s="92">
        <v>119179</v>
      </c>
      <c r="FD551" s="92">
        <v>164445</v>
      </c>
      <c r="FE551" s="92">
        <v>201517</v>
      </c>
      <c r="FF551" s="92">
        <v>0</v>
      </c>
    </row>
    <row r="552" spans="1:162" ht="72.75" customHeight="1" x14ac:dyDescent="0.25">
      <c r="A552" s="1" t="s">
        <v>600</v>
      </c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25"/>
      <c r="O552" s="22"/>
      <c r="P552" s="22"/>
      <c r="Q552" s="22"/>
      <c r="R552" s="22"/>
      <c r="S552" s="22"/>
      <c r="T552" s="22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 t="s">
        <v>54</v>
      </c>
      <c r="AY552" s="12" t="s">
        <v>54</v>
      </c>
      <c r="CX552" s="92">
        <v>34691</v>
      </c>
      <c r="CY552" s="92">
        <v>34475</v>
      </c>
      <c r="CZ552" s="92">
        <v>39678</v>
      </c>
      <c r="DA552" s="92">
        <v>48089</v>
      </c>
      <c r="DB552" s="92">
        <v>36354</v>
      </c>
      <c r="DC552" s="92">
        <v>40109</v>
      </c>
      <c r="DD552" s="92">
        <v>46722</v>
      </c>
      <c r="DE552" s="92">
        <v>38562</v>
      </c>
      <c r="DF552" s="92">
        <v>29673</v>
      </c>
      <c r="DG552" s="92">
        <v>32825</v>
      </c>
      <c r="DH552" s="92">
        <v>48463</v>
      </c>
      <c r="DI552" s="92">
        <v>33760</v>
      </c>
      <c r="DJ552" s="92">
        <v>37365</v>
      </c>
      <c r="DK552" s="92">
        <v>40149</v>
      </c>
      <c r="DL552" s="92">
        <v>66133</v>
      </c>
      <c r="DM552" s="92">
        <v>61924</v>
      </c>
      <c r="DN552" s="92">
        <v>34844</v>
      </c>
      <c r="DO552" s="92">
        <v>38391</v>
      </c>
      <c r="DP552" s="92">
        <v>40306</v>
      </c>
      <c r="DQ552" s="92">
        <v>39290</v>
      </c>
      <c r="DR552" s="92">
        <v>26975</v>
      </c>
      <c r="DS552" s="92">
        <v>44429</v>
      </c>
      <c r="DT552" s="92">
        <v>47260</v>
      </c>
      <c r="DU552" s="92">
        <v>44586</v>
      </c>
      <c r="DV552" s="92">
        <v>41775</v>
      </c>
      <c r="DW552" s="92">
        <v>34214</v>
      </c>
      <c r="DX552" s="92">
        <v>60597</v>
      </c>
      <c r="DY552" s="92">
        <v>63388</v>
      </c>
      <c r="DZ552" s="92">
        <v>48587</v>
      </c>
      <c r="EA552" s="92">
        <v>39496</v>
      </c>
      <c r="EB552" s="92">
        <v>51910</v>
      </c>
      <c r="EC552" s="92">
        <v>69571</v>
      </c>
      <c r="ED552" s="92">
        <v>31340</v>
      </c>
      <c r="EE552" s="92">
        <v>52882</v>
      </c>
      <c r="EF552" s="92">
        <v>44664</v>
      </c>
      <c r="EG552" s="92">
        <v>51951</v>
      </c>
      <c r="EH552" s="92">
        <v>27111</v>
      </c>
      <c r="EI552" s="92">
        <v>52557</v>
      </c>
      <c r="EJ552" s="92">
        <v>58860</v>
      </c>
      <c r="EK552" s="92">
        <v>46614</v>
      </c>
      <c r="EL552" s="92">
        <v>37324</v>
      </c>
      <c r="EM552" s="92">
        <v>51682</v>
      </c>
      <c r="EN552" s="92">
        <v>43169</v>
      </c>
      <c r="EO552" s="92">
        <v>47933</v>
      </c>
      <c r="EP552" s="92">
        <v>33371</v>
      </c>
      <c r="EQ552" s="92">
        <v>42000</v>
      </c>
      <c r="ER552" s="92">
        <v>38617</v>
      </c>
      <c r="ES552" s="92">
        <v>44245</v>
      </c>
      <c r="ET552" s="92">
        <v>26607</v>
      </c>
      <c r="EU552" s="92">
        <v>41428</v>
      </c>
      <c r="EV552" s="92">
        <v>53890</v>
      </c>
      <c r="EW552" s="92">
        <v>49857</v>
      </c>
      <c r="EX552" s="92">
        <v>30038</v>
      </c>
      <c r="EY552" s="92">
        <v>44839</v>
      </c>
      <c r="EZ552" s="92">
        <v>60303</v>
      </c>
      <c r="FA552" s="92">
        <v>58979</v>
      </c>
      <c r="FB552" s="92">
        <v>33774</v>
      </c>
      <c r="FC552" s="92">
        <v>42762</v>
      </c>
      <c r="FD552" s="92">
        <v>49585</v>
      </c>
      <c r="FE552" s="92">
        <v>40011</v>
      </c>
      <c r="FF552" s="92">
        <v>0</v>
      </c>
    </row>
    <row r="553" spans="1:162" ht="18.75" customHeight="1" x14ac:dyDescent="0.25">
      <c r="A553" s="1" t="s">
        <v>601</v>
      </c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25"/>
      <c r="O553" s="22"/>
      <c r="P553" s="22"/>
      <c r="Q553" s="22"/>
      <c r="R553" s="22"/>
      <c r="S553" s="22"/>
      <c r="T553" s="22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 t="s">
        <v>54</v>
      </c>
      <c r="AY553" s="12" t="s">
        <v>54</v>
      </c>
      <c r="CX553" s="92">
        <v>95142</v>
      </c>
      <c r="CY553" s="92">
        <v>57429</v>
      </c>
      <c r="CZ553" s="92">
        <v>47533</v>
      </c>
      <c r="DA553" s="92">
        <v>103162</v>
      </c>
      <c r="DB553" s="92">
        <v>75903</v>
      </c>
      <c r="DC553" s="92">
        <v>62879</v>
      </c>
      <c r="DD553" s="92">
        <v>64289</v>
      </c>
      <c r="DE553" s="92">
        <v>86079</v>
      </c>
      <c r="DF553" s="92">
        <v>78773</v>
      </c>
      <c r="DG553" s="92">
        <v>71087</v>
      </c>
      <c r="DH553" s="92">
        <v>51847</v>
      </c>
      <c r="DI553" s="92">
        <v>111193</v>
      </c>
      <c r="DJ553" s="92">
        <v>100278</v>
      </c>
      <c r="DK553" s="92">
        <v>69895</v>
      </c>
      <c r="DL553" s="92">
        <v>97575</v>
      </c>
      <c r="DM553" s="92">
        <v>134398</v>
      </c>
      <c r="DN553" s="92">
        <v>101648</v>
      </c>
      <c r="DO553" s="92">
        <v>77596</v>
      </c>
      <c r="DP553" s="92">
        <v>72910</v>
      </c>
      <c r="DQ553" s="92">
        <v>104307</v>
      </c>
      <c r="DR553" s="92">
        <v>106032</v>
      </c>
      <c r="DS553" s="92">
        <v>72724</v>
      </c>
      <c r="DT553" s="92">
        <v>74977</v>
      </c>
      <c r="DU553" s="92">
        <v>107769</v>
      </c>
      <c r="DV553" s="92">
        <v>122856</v>
      </c>
      <c r="DW553" s="92">
        <v>72907</v>
      </c>
      <c r="DX553" s="92">
        <v>79932</v>
      </c>
      <c r="DY553" s="92">
        <v>136444</v>
      </c>
      <c r="DZ553" s="92">
        <v>98727</v>
      </c>
      <c r="EA553" s="92">
        <v>72346</v>
      </c>
      <c r="EB553" s="92">
        <v>77709</v>
      </c>
      <c r="EC553" s="92">
        <v>88735</v>
      </c>
      <c r="ED553" s="92">
        <v>110504</v>
      </c>
      <c r="EE553" s="92">
        <v>74571</v>
      </c>
      <c r="EF553" s="92">
        <v>80279</v>
      </c>
      <c r="EG553" s="92">
        <v>120672</v>
      </c>
      <c r="EH553" s="92">
        <v>120592</v>
      </c>
      <c r="EI553" s="92">
        <v>74062</v>
      </c>
      <c r="EJ553" s="92">
        <v>98475</v>
      </c>
      <c r="EK553" s="92">
        <v>126810</v>
      </c>
      <c r="EL553" s="92">
        <v>130435</v>
      </c>
      <c r="EM553" s="92">
        <v>88233</v>
      </c>
      <c r="EN553" s="92">
        <v>82689</v>
      </c>
      <c r="EO553" s="92">
        <v>172318</v>
      </c>
      <c r="EP553" s="92">
        <v>117315</v>
      </c>
      <c r="EQ553" s="92">
        <v>99424</v>
      </c>
      <c r="ER553" s="92">
        <v>109383</v>
      </c>
      <c r="ES553" s="92">
        <v>166971</v>
      </c>
      <c r="ET553" s="92">
        <v>183876</v>
      </c>
      <c r="EU553" s="92">
        <v>111224</v>
      </c>
      <c r="EV553" s="92">
        <v>110216</v>
      </c>
      <c r="EW553" s="92">
        <v>193825</v>
      </c>
      <c r="EX553" s="92">
        <v>182913</v>
      </c>
      <c r="EY553" s="92">
        <v>105123</v>
      </c>
      <c r="EZ553" s="92">
        <v>149664</v>
      </c>
      <c r="FA553" s="92">
        <v>194537</v>
      </c>
      <c r="FB553" s="92">
        <v>145496</v>
      </c>
      <c r="FC553" s="92">
        <v>102448</v>
      </c>
      <c r="FD553" s="92">
        <v>125410</v>
      </c>
      <c r="FE553" s="92">
        <v>173171</v>
      </c>
      <c r="FF553" s="92">
        <v>0</v>
      </c>
    </row>
    <row r="554" spans="1:162" ht="18.75" customHeight="1" x14ac:dyDescent="0.25">
      <c r="A554" s="1" t="s">
        <v>602</v>
      </c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25"/>
      <c r="O554" s="22"/>
      <c r="P554" s="22"/>
      <c r="Q554" s="22"/>
      <c r="R554" s="22"/>
      <c r="S554" s="22"/>
      <c r="T554" s="22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 t="s">
        <v>54</v>
      </c>
      <c r="AY554" s="12" t="s">
        <v>54</v>
      </c>
      <c r="CX554" s="92">
        <v>51113</v>
      </c>
      <c r="CY554" s="92">
        <v>43566</v>
      </c>
      <c r="CZ554" s="92">
        <v>45049</v>
      </c>
      <c r="DA554" s="92">
        <v>72751</v>
      </c>
      <c r="DB554" s="92">
        <v>48951</v>
      </c>
      <c r="DC554" s="92">
        <v>45331</v>
      </c>
      <c r="DD554" s="92">
        <v>45343</v>
      </c>
      <c r="DE554" s="92">
        <v>72526</v>
      </c>
      <c r="DF554" s="92">
        <v>70303</v>
      </c>
      <c r="DG554" s="92">
        <v>49072</v>
      </c>
      <c r="DH554" s="92">
        <v>40535</v>
      </c>
      <c r="DI554" s="92">
        <v>74434</v>
      </c>
      <c r="DJ554" s="92">
        <v>69390</v>
      </c>
      <c r="DK554" s="92">
        <v>64044</v>
      </c>
      <c r="DL554" s="92">
        <v>62842</v>
      </c>
      <c r="DM554" s="92">
        <v>92056</v>
      </c>
      <c r="DN554" s="92">
        <v>72166</v>
      </c>
      <c r="DO554" s="92">
        <v>70372</v>
      </c>
      <c r="DP554" s="92">
        <v>72584</v>
      </c>
      <c r="DQ554" s="92">
        <v>82281</v>
      </c>
      <c r="DR554" s="92">
        <v>82031</v>
      </c>
      <c r="DS554" s="92">
        <v>55848</v>
      </c>
      <c r="DT554" s="92">
        <v>73455</v>
      </c>
      <c r="DU554" s="92">
        <v>99267</v>
      </c>
      <c r="DV554" s="92">
        <v>67682</v>
      </c>
      <c r="DW554" s="92">
        <v>67844</v>
      </c>
      <c r="DX554" s="92">
        <v>67114</v>
      </c>
      <c r="DY554" s="92">
        <v>95195</v>
      </c>
      <c r="DZ554" s="92">
        <v>73174</v>
      </c>
      <c r="EA554" s="92">
        <v>65957</v>
      </c>
      <c r="EB554" s="92">
        <v>64855</v>
      </c>
      <c r="EC554" s="92">
        <v>102307</v>
      </c>
      <c r="ED554" s="92">
        <v>64813</v>
      </c>
      <c r="EE554" s="92">
        <v>52523</v>
      </c>
      <c r="EF554" s="92">
        <v>60481</v>
      </c>
      <c r="EG554" s="92">
        <v>110374</v>
      </c>
      <c r="EH554" s="92">
        <v>77672</v>
      </c>
      <c r="EI554" s="92">
        <v>71760</v>
      </c>
      <c r="EJ554" s="92">
        <v>58015</v>
      </c>
      <c r="EK554" s="92">
        <v>112951</v>
      </c>
      <c r="EL554" s="92">
        <v>104589</v>
      </c>
      <c r="EM554" s="92">
        <v>69992</v>
      </c>
      <c r="EN554" s="92">
        <v>83029</v>
      </c>
      <c r="EO554" s="92">
        <v>104269</v>
      </c>
      <c r="EP554" s="92">
        <v>89304</v>
      </c>
      <c r="EQ554" s="92">
        <v>63563</v>
      </c>
      <c r="ER554" s="92">
        <v>68935</v>
      </c>
      <c r="ES554" s="92">
        <v>136158</v>
      </c>
      <c r="ET554" s="92">
        <v>117535</v>
      </c>
      <c r="EU554" s="92">
        <v>68778</v>
      </c>
      <c r="EV554" s="92">
        <v>72904</v>
      </c>
      <c r="EW554" s="92">
        <v>141897</v>
      </c>
      <c r="EX554" s="92">
        <v>99911</v>
      </c>
      <c r="EY554" s="92">
        <v>85316</v>
      </c>
      <c r="EZ554" s="92">
        <v>88143</v>
      </c>
      <c r="FA554" s="92">
        <v>148361</v>
      </c>
      <c r="FB554" s="92">
        <v>112121</v>
      </c>
      <c r="FC554" s="92">
        <v>84469</v>
      </c>
      <c r="FD554" s="92">
        <v>70838</v>
      </c>
      <c r="FE554" s="92">
        <v>143276</v>
      </c>
      <c r="FF554" s="92">
        <v>0</v>
      </c>
    </row>
    <row r="555" spans="1:162" ht="18.75" customHeight="1" x14ac:dyDescent="0.25">
      <c r="A555" s="1" t="s">
        <v>603</v>
      </c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25"/>
      <c r="O555" s="22"/>
      <c r="P555" s="22"/>
      <c r="Q555" s="22"/>
      <c r="R555" s="22"/>
      <c r="S555" s="22"/>
      <c r="T555" s="22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 t="s">
        <v>54</v>
      </c>
      <c r="AY555" s="12" t="s">
        <v>54</v>
      </c>
      <c r="CX555" s="92">
        <v>56957</v>
      </c>
      <c r="CY555" s="92">
        <v>24037</v>
      </c>
      <c r="CZ555" s="92">
        <v>43522</v>
      </c>
      <c r="DA555" s="92">
        <v>41566</v>
      </c>
      <c r="DB555" s="92">
        <v>61981</v>
      </c>
      <c r="DC555" s="92">
        <v>35941</v>
      </c>
      <c r="DD555" s="92">
        <v>42743</v>
      </c>
      <c r="DE555" s="92">
        <v>56527</v>
      </c>
      <c r="DF555" s="92">
        <v>65917</v>
      </c>
      <c r="DG555" s="92">
        <v>51670</v>
      </c>
      <c r="DH555" s="92">
        <v>61751</v>
      </c>
      <c r="DI555" s="92">
        <v>51760</v>
      </c>
      <c r="DJ555" s="92">
        <v>70381</v>
      </c>
      <c r="DK555" s="92">
        <v>59033</v>
      </c>
      <c r="DL555" s="92">
        <v>96121</v>
      </c>
      <c r="DM555" s="92">
        <v>63809</v>
      </c>
      <c r="DN555" s="92">
        <v>98980</v>
      </c>
      <c r="DO555" s="92">
        <v>63192</v>
      </c>
      <c r="DP555" s="92">
        <v>72359</v>
      </c>
      <c r="DQ555" s="92">
        <v>59331</v>
      </c>
      <c r="DR555" s="92">
        <v>114838</v>
      </c>
      <c r="DS555" s="92">
        <v>55839</v>
      </c>
      <c r="DT555" s="92">
        <v>90168</v>
      </c>
      <c r="DU555" s="92">
        <v>84340</v>
      </c>
      <c r="DV555" s="92">
        <v>134135</v>
      </c>
      <c r="DW555" s="92">
        <v>49039</v>
      </c>
      <c r="DX555" s="92">
        <v>88229</v>
      </c>
      <c r="DY555" s="92">
        <v>69054</v>
      </c>
      <c r="DZ555" s="92">
        <v>137779</v>
      </c>
      <c r="EA555" s="92">
        <v>62145</v>
      </c>
      <c r="EB555" s="92">
        <v>88879</v>
      </c>
      <c r="EC555" s="92">
        <v>60839</v>
      </c>
      <c r="ED555" s="92">
        <v>139650</v>
      </c>
      <c r="EE555" s="92">
        <v>52089</v>
      </c>
      <c r="EF555" s="92">
        <v>91309</v>
      </c>
      <c r="EG555" s="92">
        <v>65655</v>
      </c>
      <c r="EH555" s="92">
        <v>134991</v>
      </c>
      <c r="EI555" s="92">
        <v>77530</v>
      </c>
      <c r="EJ555" s="92">
        <v>120217</v>
      </c>
      <c r="EK555" s="92">
        <v>86477</v>
      </c>
      <c r="EL555" s="92">
        <v>149372</v>
      </c>
      <c r="EM555" s="92">
        <v>83854</v>
      </c>
      <c r="EN555" s="92">
        <v>137071</v>
      </c>
      <c r="EO555" s="92">
        <v>99363</v>
      </c>
      <c r="EP555" s="92">
        <v>156066</v>
      </c>
      <c r="EQ555" s="92">
        <v>74717</v>
      </c>
      <c r="ER555" s="92">
        <v>138297</v>
      </c>
      <c r="ES555" s="92">
        <v>122812</v>
      </c>
      <c r="ET555" s="92">
        <v>158103</v>
      </c>
      <c r="EU555" s="92">
        <v>105882</v>
      </c>
      <c r="EV555" s="92">
        <v>157263</v>
      </c>
      <c r="EW555" s="92">
        <v>131521</v>
      </c>
      <c r="EX555" s="92">
        <v>247080</v>
      </c>
      <c r="EY555" s="92">
        <v>119838</v>
      </c>
      <c r="EZ555" s="92">
        <v>160682</v>
      </c>
      <c r="FA555" s="92">
        <v>117598</v>
      </c>
      <c r="FB555" s="92">
        <v>229586</v>
      </c>
      <c r="FC555" s="92">
        <v>124084</v>
      </c>
      <c r="FD555" s="92">
        <v>200085</v>
      </c>
      <c r="FE555" s="92">
        <v>147256</v>
      </c>
      <c r="FF555" s="92">
        <v>0</v>
      </c>
    </row>
    <row r="556" spans="1:162" ht="18.75" customHeight="1" x14ac:dyDescent="0.25">
      <c r="A556" s="1" t="s">
        <v>604</v>
      </c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25"/>
      <c r="O556" s="22"/>
      <c r="P556" s="22"/>
      <c r="Q556" s="22"/>
      <c r="R556" s="22"/>
      <c r="S556" s="22"/>
      <c r="T556" s="22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 t="s">
        <v>54</v>
      </c>
      <c r="AY556" s="12" t="s">
        <v>54</v>
      </c>
      <c r="CX556" s="92">
        <v>11577</v>
      </c>
      <c r="CY556" s="92">
        <v>6950</v>
      </c>
      <c r="CZ556" s="92">
        <v>23953</v>
      </c>
      <c r="DA556" s="92">
        <v>20546</v>
      </c>
      <c r="DB556" s="92">
        <v>20575</v>
      </c>
      <c r="DC556" s="92">
        <v>13701</v>
      </c>
      <c r="DD556" s="92">
        <v>19357</v>
      </c>
      <c r="DE556" s="92">
        <v>14726</v>
      </c>
      <c r="DF556" s="92">
        <v>13560</v>
      </c>
      <c r="DG556" s="92">
        <v>9276</v>
      </c>
      <c r="DH556" s="92">
        <v>19739</v>
      </c>
      <c r="DI556" s="92">
        <v>55439</v>
      </c>
      <c r="DJ556" s="92">
        <v>29881</v>
      </c>
      <c r="DK556" s="92">
        <v>11220</v>
      </c>
      <c r="DL556" s="92">
        <v>10496</v>
      </c>
      <c r="DM556" s="92">
        <v>16823</v>
      </c>
      <c r="DN556" s="92">
        <v>45594</v>
      </c>
      <c r="DO556" s="92">
        <v>21706</v>
      </c>
      <c r="DP556" s="92">
        <v>17434</v>
      </c>
      <c r="DQ556" s="92">
        <v>30171</v>
      </c>
      <c r="DR556" s="92">
        <v>6056</v>
      </c>
      <c r="DS556" s="92">
        <v>14061</v>
      </c>
      <c r="DT556" s="92">
        <v>16249</v>
      </c>
      <c r="DU556" s="92">
        <v>30399</v>
      </c>
      <c r="DV556" s="92">
        <v>16409</v>
      </c>
      <c r="DW556" s="92">
        <v>8807</v>
      </c>
      <c r="DX556" s="92">
        <v>18829</v>
      </c>
      <c r="DY556" s="92">
        <v>15481</v>
      </c>
      <c r="DZ556" s="92">
        <v>21409</v>
      </c>
      <c r="EA556" s="92">
        <v>8484</v>
      </c>
      <c r="EB556" s="92">
        <v>35593</v>
      </c>
      <c r="EC556" s="92">
        <v>18912</v>
      </c>
      <c r="ED556" s="92">
        <v>29433</v>
      </c>
      <c r="EE556" s="92">
        <v>34249</v>
      </c>
      <c r="EF556" s="92">
        <v>8183</v>
      </c>
      <c r="EG556" s="92">
        <v>37319</v>
      </c>
      <c r="EH556" s="92">
        <v>19834</v>
      </c>
      <c r="EI556" s="92">
        <v>12681</v>
      </c>
      <c r="EJ556" s="92">
        <v>28856</v>
      </c>
      <c r="EK556" s="92">
        <v>33470</v>
      </c>
      <c r="EL556" s="92">
        <v>22049</v>
      </c>
      <c r="EM556" s="92">
        <v>19679</v>
      </c>
      <c r="EN556" s="92">
        <v>38998</v>
      </c>
      <c r="EO556" s="92">
        <v>45710</v>
      </c>
      <c r="EP556" s="92">
        <v>33044</v>
      </c>
      <c r="EQ556" s="92">
        <v>16869</v>
      </c>
      <c r="ER556" s="92">
        <v>23644</v>
      </c>
      <c r="ES556" s="92">
        <v>20929</v>
      </c>
      <c r="ET556" s="92">
        <v>93726</v>
      </c>
      <c r="EU556" s="92">
        <v>36542</v>
      </c>
      <c r="EV556" s="92">
        <v>22656</v>
      </c>
      <c r="EW556" s="92">
        <v>27322</v>
      </c>
      <c r="EX556" s="92">
        <v>12172</v>
      </c>
      <c r="EY556" s="92">
        <v>31824</v>
      </c>
      <c r="EZ556" s="92">
        <v>28058</v>
      </c>
      <c r="FA556" s="92">
        <v>40182</v>
      </c>
      <c r="FB556" s="92">
        <v>29602</v>
      </c>
      <c r="FC556" s="92">
        <v>39040</v>
      </c>
      <c r="FD556" s="92">
        <v>28671</v>
      </c>
      <c r="FE556" s="92">
        <v>58500</v>
      </c>
      <c r="FF556" s="92">
        <v>0</v>
      </c>
    </row>
    <row r="557" spans="1:162" ht="18.75" customHeight="1" x14ac:dyDescent="0.25">
      <c r="A557" s="1" t="s">
        <v>605</v>
      </c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25"/>
      <c r="O557" s="22"/>
      <c r="P557" s="22"/>
      <c r="Q557" s="22"/>
      <c r="R557" s="22"/>
      <c r="S557" s="22"/>
      <c r="T557" s="22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 t="s">
        <v>54</v>
      </c>
      <c r="AY557" s="12" t="s">
        <v>54</v>
      </c>
      <c r="CX557" s="92">
        <v>17813</v>
      </c>
      <c r="CY557" s="92">
        <v>18553</v>
      </c>
      <c r="CZ557" s="92">
        <v>14676</v>
      </c>
      <c r="DA557" s="92">
        <v>14719</v>
      </c>
      <c r="DB557" s="92">
        <v>23319</v>
      </c>
      <c r="DC557" s="92">
        <v>13937</v>
      </c>
      <c r="DD557" s="92">
        <v>15283</v>
      </c>
      <c r="DE557" s="92">
        <v>9208</v>
      </c>
      <c r="DF557" s="92">
        <v>18438</v>
      </c>
      <c r="DG557" s="92">
        <v>13466</v>
      </c>
      <c r="DH557" s="92">
        <v>10067</v>
      </c>
      <c r="DI557" s="92">
        <v>18646</v>
      </c>
      <c r="DJ557" s="92">
        <v>16862</v>
      </c>
      <c r="DK557" s="92">
        <v>20056</v>
      </c>
      <c r="DL557" s="92">
        <v>35024</v>
      </c>
      <c r="DM557" s="92">
        <v>26711</v>
      </c>
      <c r="DN557" s="92">
        <v>20875</v>
      </c>
      <c r="DO557" s="92">
        <v>18607</v>
      </c>
      <c r="DP557" s="92">
        <v>25196</v>
      </c>
      <c r="DQ557" s="92">
        <v>21772</v>
      </c>
      <c r="DR557" s="92">
        <v>19603</v>
      </c>
      <c r="DS557" s="92">
        <v>16069</v>
      </c>
      <c r="DT557" s="92">
        <v>28618</v>
      </c>
      <c r="DU557" s="92">
        <v>13814</v>
      </c>
      <c r="DV557" s="92">
        <v>16966</v>
      </c>
      <c r="DW557" s="92">
        <v>21774</v>
      </c>
      <c r="DX557" s="92">
        <v>20866</v>
      </c>
      <c r="DY557" s="92">
        <v>24986</v>
      </c>
      <c r="DZ557" s="92">
        <v>21447</v>
      </c>
      <c r="EA557" s="92">
        <v>16949</v>
      </c>
      <c r="EB557" s="92">
        <v>27598</v>
      </c>
      <c r="EC557" s="92">
        <v>15912</v>
      </c>
      <c r="ED557" s="92">
        <v>17709</v>
      </c>
      <c r="EE557" s="92">
        <v>19981</v>
      </c>
      <c r="EF557" s="92">
        <v>20483</v>
      </c>
      <c r="EG557" s="92">
        <v>30870</v>
      </c>
      <c r="EH557" s="92">
        <v>15117</v>
      </c>
      <c r="EI557" s="92">
        <v>21060</v>
      </c>
      <c r="EJ557" s="92">
        <v>16662</v>
      </c>
      <c r="EK557" s="92">
        <v>38209</v>
      </c>
      <c r="EL557" s="92">
        <v>29045</v>
      </c>
      <c r="EM557" s="92">
        <v>19250</v>
      </c>
      <c r="EN557" s="92">
        <v>20693</v>
      </c>
      <c r="EO557" s="92">
        <v>16849</v>
      </c>
      <c r="EP557" s="92">
        <v>18476</v>
      </c>
      <c r="EQ557" s="92">
        <v>15555</v>
      </c>
      <c r="ER557" s="92">
        <v>26126</v>
      </c>
      <c r="ES557" s="92">
        <v>19002</v>
      </c>
      <c r="ET557" s="92">
        <v>19541</v>
      </c>
      <c r="EU557" s="92">
        <v>19263</v>
      </c>
      <c r="EV557" s="92">
        <v>15019</v>
      </c>
      <c r="EW557" s="92">
        <v>16475</v>
      </c>
      <c r="EX557" s="92">
        <v>20398</v>
      </c>
      <c r="EY557" s="92">
        <v>20424</v>
      </c>
      <c r="EZ557" s="92">
        <v>28534</v>
      </c>
      <c r="FA557" s="92">
        <v>18395</v>
      </c>
      <c r="FB557" s="92">
        <v>23393</v>
      </c>
      <c r="FC557" s="92">
        <v>25173</v>
      </c>
      <c r="FD557" s="92">
        <v>20840</v>
      </c>
      <c r="FE557" s="92">
        <v>19612</v>
      </c>
      <c r="FF557" s="92">
        <v>0</v>
      </c>
    </row>
    <row r="558" spans="1:162" ht="18.75" customHeight="1" x14ac:dyDescent="0.25">
      <c r="A558" s="1" t="s">
        <v>606</v>
      </c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25"/>
      <c r="O558" s="22"/>
      <c r="P558" s="22"/>
      <c r="Q558" s="22"/>
      <c r="R558" s="22"/>
      <c r="S558" s="22"/>
      <c r="T558" s="22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 t="s">
        <v>54</v>
      </c>
      <c r="AY558" s="12" t="s">
        <v>54</v>
      </c>
      <c r="CX558" s="92">
        <v>267292</v>
      </c>
      <c r="CY558" s="92">
        <v>185009</v>
      </c>
      <c r="CZ558" s="92">
        <v>214411</v>
      </c>
      <c r="DA558" s="92">
        <v>300833</v>
      </c>
      <c r="DB558" s="92">
        <v>267083</v>
      </c>
      <c r="DC558" s="92">
        <v>211899</v>
      </c>
      <c r="DD558" s="92">
        <v>233737</v>
      </c>
      <c r="DE558" s="92">
        <v>277627</v>
      </c>
      <c r="DF558" s="92">
        <v>276664</v>
      </c>
      <c r="DG558" s="92">
        <v>227397</v>
      </c>
      <c r="DH558" s="92">
        <v>232402</v>
      </c>
      <c r="DI558" s="92">
        <v>345232</v>
      </c>
      <c r="DJ558" s="92">
        <v>324156</v>
      </c>
      <c r="DK558" s="92">
        <v>264397</v>
      </c>
      <c r="DL558" s="92">
        <v>368191</v>
      </c>
      <c r="DM558" s="92">
        <v>395719</v>
      </c>
      <c r="DN558" s="92">
        <v>374106</v>
      </c>
      <c r="DO558" s="92">
        <v>289864</v>
      </c>
      <c r="DP558" s="92">
        <v>300791</v>
      </c>
      <c r="DQ558" s="92">
        <v>337152</v>
      </c>
      <c r="DR558" s="92">
        <v>355535</v>
      </c>
      <c r="DS558" s="92">
        <v>258969</v>
      </c>
      <c r="DT558" s="92">
        <v>330727</v>
      </c>
      <c r="DU558" s="92">
        <v>380175</v>
      </c>
      <c r="DV558" s="92">
        <v>399824</v>
      </c>
      <c r="DW558" s="92">
        <v>254584</v>
      </c>
      <c r="DX558" s="92">
        <v>335567</v>
      </c>
      <c r="DY558" s="92">
        <v>404549</v>
      </c>
      <c r="DZ558" s="92">
        <v>401122</v>
      </c>
      <c r="EA558" s="92">
        <v>265376</v>
      </c>
      <c r="EB558" s="92">
        <v>346544</v>
      </c>
      <c r="EC558" s="92">
        <v>356277</v>
      </c>
      <c r="ED558" s="92">
        <v>393450</v>
      </c>
      <c r="EE558" s="92">
        <v>286297</v>
      </c>
      <c r="EF558" s="92">
        <v>305399</v>
      </c>
      <c r="EG558" s="92">
        <v>416841</v>
      </c>
      <c r="EH558" s="92">
        <v>395318</v>
      </c>
      <c r="EI558" s="92">
        <v>309649</v>
      </c>
      <c r="EJ558" s="92">
        <v>381084</v>
      </c>
      <c r="EK558" s="92">
        <v>444532</v>
      </c>
      <c r="EL558" s="92">
        <v>472814</v>
      </c>
      <c r="EM558" s="92">
        <v>332689</v>
      </c>
      <c r="EN558" s="92">
        <v>405648</v>
      </c>
      <c r="EO558" s="92">
        <v>486441</v>
      </c>
      <c r="EP558" s="92">
        <v>447576</v>
      </c>
      <c r="EQ558" s="92">
        <v>312128</v>
      </c>
      <c r="ER558" s="92">
        <v>405003</v>
      </c>
      <c r="ES558" s="92">
        <v>510116</v>
      </c>
      <c r="ET558" s="92">
        <v>599389</v>
      </c>
      <c r="EU558" s="92">
        <v>383116</v>
      </c>
      <c r="EV558" s="92">
        <v>431949</v>
      </c>
      <c r="EW558" s="92">
        <v>560897</v>
      </c>
      <c r="EX558" s="92">
        <v>592512</v>
      </c>
      <c r="EY558" s="92">
        <v>407365</v>
      </c>
      <c r="EZ558" s="92">
        <v>515385</v>
      </c>
      <c r="FA558" s="92">
        <v>578052</v>
      </c>
      <c r="FB558" s="92">
        <v>573971</v>
      </c>
      <c r="FC558" s="92">
        <v>417975</v>
      </c>
      <c r="FD558" s="92">
        <v>495430</v>
      </c>
      <c r="FE558" s="92">
        <v>581826</v>
      </c>
      <c r="FF558" s="92">
        <v>0</v>
      </c>
    </row>
    <row r="559" spans="1:162" ht="83.25" customHeight="1" x14ac:dyDescent="0.25">
      <c r="A559" s="1" t="s">
        <v>607</v>
      </c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22"/>
      <c r="P559" s="22"/>
      <c r="Q559" s="22"/>
      <c r="R559" s="22"/>
      <c r="S559" s="22"/>
      <c r="T559" s="22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 t="s">
        <v>54</v>
      </c>
      <c r="AY559" s="12" t="s">
        <v>54</v>
      </c>
      <c r="CX559" s="92">
        <v>694215</v>
      </c>
      <c r="CY559" s="92">
        <v>600564</v>
      </c>
      <c r="CZ559" s="92">
        <v>645585</v>
      </c>
      <c r="DA559" s="92">
        <v>706653</v>
      </c>
      <c r="DB559" s="92">
        <v>660272</v>
      </c>
      <c r="DC559" s="92">
        <v>659874</v>
      </c>
      <c r="DD559" s="92">
        <v>712044</v>
      </c>
      <c r="DE559" s="92">
        <v>733681</v>
      </c>
      <c r="DF559" s="92">
        <v>662957</v>
      </c>
      <c r="DG559" s="92">
        <v>627998</v>
      </c>
      <c r="DH559" s="92">
        <v>675917</v>
      </c>
      <c r="DI559" s="92">
        <v>835903</v>
      </c>
      <c r="DJ559" s="92">
        <v>864938</v>
      </c>
      <c r="DK559" s="92">
        <v>771291</v>
      </c>
      <c r="DL559" s="92">
        <v>906106</v>
      </c>
      <c r="DM559" s="92">
        <v>856576</v>
      </c>
      <c r="DN559" s="92">
        <v>751628</v>
      </c>
      <c r="DO559" s="92">
        <v>577247</v>
      </c>
      <c r="DP559" s="92">
        <v>644738</v>
      </c>
      <c r="DQ559" s="92">
        <v>726577</v>
      </c>
      <c r="DR559" s="92">
        <v>764365</v>
      </c>
      <c r="DS559" s="92">
        <v>734007</v>
      </c>
      <c r="DT559" s="92">
        <v>816589</v>
      </c>
      <c r="DU559" s="92">
        <v>903613</v>
      </c>
      <c r="DV559" s="92">
        <v>954561</v>
      </c>
      <c r="DW559" s="92">
        <v>807683</v>
      </c>
      <c r="DX559" s="92">
        <v>858313</v>
      </c>
      <c r="DY559" s="92">
        <v>866241</v>
      </c>
      <c r="DZ559" s="92">
        <v>849861</v>
      </c>
      <c r="EA559" s="92">
        <v>835405</v>
      </c>
      <c r="EB559" s="92">
        <v>952850</v>
      </c>
      <c r="EC559" s="92">
        <v>947374</v>
      </c>
      <c r="ED559" s="92">
        <v>794160</v>
      </c>
      <c r="EE559" s="92">
        <v>792343</v>
      </c>
      <c r="EF559" s="92">
        <v>783570</v>
      </c>
      <c r="EG559" s="92">
        <v>959027</v>
      </c>
      <c r="EH559" s="92">
        <v>844616</v>
      </c>
      <c r="EI559" s="92">
        <v>877961</v>
      </c>
      <c r="EJ559" s="92">
        <v>875886</v>
      </c>
      <c r="EK559" s="92">
        <v>911070</v>
      </c>
      <c r="EL559" s="92">
        <v>913900</v>
      </c>
      <c r="EM559" s="92">
        <v>841603</v>
      </c>
      <c r="EN559" s="92">
        <v>852685</v>
      </c>
      <c r="EO559" s="92">
        <v>903130</v>
      </c>
      <c r="EP559" s="92">
        <v>860059</v>
      </c>
      <c r="EQ559" s="92">
        <v>786282</v>
      </c>
      <c r="ER559" s="92">
        <v>801632</v>
      </c>
      <c r="ES559" s="92">
        <v>853696</v>
      </c>
      <c r="ET559" s="92">
        <v>907282</v>
      </c>
      <c r="EU559" s="92">
        <v>834870</v>
      </c>
      <c r="EV559" s="92">
        <v>1018713</v>
      </c>
      <c r="EW559" s="92">
        <v>1043075</v>
      </c>
      <c r="EX559" s="92">
        <v>1002632</v>
      </c>
      <c r="EY559" s="92">
        <v>1025870</v>
      </c>
      <c r="EZ559" s="92">
        <v>1078552</v>
      </c>
      <c r="FA559" s="92">
        <v>1102734</v>
      </c>
      <c r="FB559" s="92">
        <v>1018828</v>
      </c>
      <c r="FC559" s="92">
        <v>965546</v>
      </c>
      <c r="FD559" s="92">
        <v>1036999</v>
      </c>
      <c r="FE559" s="92">
        <v>1035184</v>
      </c>
      <c r="FF559" s="92">
        <v>0</v>
      </c>
    </row>
    <row r="560" spans="1:162" ht="18.75" customHeight="1" x14ac:dyDescent="0.25">
      <c r="A560" s="1" t="s">
        <v>608</v>
      </c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22"/>
      <c r="P560" s="22"/>
      <c r="Q560" s="22"/>
      <c r="R560" s="22"/>
      <c r="S560" s="22"/>
      <c r="T560" s="22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 t="s">
        <v>54</v>
      </c>
      <c r="AY560" s="12" t="s">
        <v>54</v>
      </c>
      <c r="CX560" s="92">
        <v>2984440</v>
      </c>
      <c r="CY560" s="92">
        <v>1779815</v>
      </c>
      <c r="CZ560" s="92">
        <v>2251342</v>
      </c>
      <c r="DA560" s="92">
        <v>2936744</v>
      </c>
      <c r="DB560" s="92">
        <v>2881576</v>
      </c>
      <c r="DC560" s="92">
        <v>1990162</v>
      </c>
      <c r="DD560" s="92">
        <v>2180232</v>
      </c>
      <c r="DE560" s="92">
        <v>3323558</v>
      </c>
      <c r="DF560" s="92">
        <v>3011823</v>
      </c>
      <c r="DG560" s="92">
        <v>1929692</v>
      </c>
      <c r="DH560" s="92">
        <v>2308559</v>
      </c>
      <c r="DI560" s="92">
        <v>3251385</v>
      </c>
      <c r="DJ560" s="92">
        <v>3083584</v>
      </c>
      <c r="DK560" s="92">
        <v>1948194</v>
      </c>
      <c r="DL560" s="92">
        <v>2241443</v>
      </c>
      <c r="DM560" s="92">
        <v>3438234</v>
      </c>
      <c r="DN560" s="92">
        <v>3354206</v>
      </c>
      <c r="DO560" s="92">
        <v>1945537</v>
      </c>
      <c r="DP560" s="92">
        <v>2034623</v>
      </c>
      <c r="DQ560" s="92">
        <v>2948201</v>
      </c>
      <c r="DR560" s="92">
        <v>2827948</v>
      </c>
      <c r="DS560" s="92">
        <v>1735427</v>
      </c>
      <c r="DT560" s="92">
        <v>2091785</v>
      </c>
      <c r="DU560" s="92">
        <v>2917653</v>
      </c>
      <c r="DV560" s="92">
        <v>2658761</v>
      </c>
      <c r="DW560" s="92">
        <v>1681485</v>
      </c>
      <c r="DX560" s="92">
        <v>1998985</v>
      </c>
      <c r="DY560" s="92">
        <v>2930987</v>
      </c>
      <c r="DZ560" s="92">
        <v>2741727</v>
      </c>
      <c r="EA560" s="92">
        <v>1711958</v>
      </c>
      <c r="EB560" s="92">
        <v>2105780</v>
      </c>
      <c r="EC560" s="92">
        <v>3125329</v>
      </c>
      <c r="ED560" s="92">
        <v>3050630</v>
      </c>
      <c r="EE560" s="92">
        <v>1965878</v>
      </c>
      <c r="EF560" s="92">
        <v>2359328</v>
      </c>
      <c r="EG560" s="92">
        <v>3318163</v>
      </c>
      <c r="EH560" s="92">
        <v>3385140</v>
      </c>
      <c r="EI560" s="92">
        <v>2157241</v>
      </c>
      <c r="EJ560" s="92">
        <v>2565808</v>
      </c>
      <c r="EK560" s="92">
        <v>3338476</v>
      </c>
      <c r="EL560" s="92">
        <v>3678791</v>
      </c>
      <c r="EM560" s="92">
        <v>2329399</v>
      </c>
      <c r="EN560" s="92">
        <v>2815574</v>
      </c>
      <c r="EO560" s="92">
        <v>4390983</v>
      </c>
      <c r="EP560" s="92">
        <v>4715161</v>
      </c>
      <c r="EQ560" s="92">
        <v>2818582</v>
      </c>
      <c r="ER560" s="92">
        <v>3406840</v>
      </c>
      <c r="ES560" s="92">
        <v>4536267</v>
      </c>
      <c r="ET560" s="92">
        <v>4486558</v>
      </c>
      <c r="EU560" s="92">
        <v>3042422</v>
      </c>
      <c r="EV560" s="92">
        <v>3396889</v>
      </c>
      <c r="EW560" s="92">
        <v>4769234</v>
      </c>
      <c r="EX560" s="92">
        <v>4809391</v>
      </c>
      <c r="EY560" s="92">
        <v>3072956</v>
      </c>
      <c r="EZ560" s="92">
        <v>3600464</v>
      </c>
      <c r="FA560" s="92">
        <v>4936202</v>
      </c>
      <c r="FB560" s="92">
        <v>5147259</v>
      </c>
      <c r="FC560" s="92">
        <v>3263527</v>
      </c>
      <c r="FD560" s="92">
        <v>3774362</v>
      </c>
      <c r="FE560" s="92">
        <v>5054786</v>
      </c>
      <c r="FF560" s="92">
        <v>0</v>
      </c>
    </row>
    <row r="561" spans="1:162" ht="18.75" customHeight="1" x14ac:dyDescent="0.25">
      <c r="A561" s="1" t="s">
        <v>609</v>
      </c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22"/>
      <c r="P561" s="22"/>
      <c r="Q561" s="22"/>
      <c r="R561" s="22"/>
      <c r="S561" s="22"/>
      <c r="T561" s="22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 t="s">
        <v>54</v>
      </c>
      <c r="AY561" s="12" t="s">
        <v>54</v>
      </c>
      <c r="CX561" s="92">
        <v>1030261</v>
      </c>
      <c r="CY561" s="92">
        <v>670099</v>
      </c>
      <c r="CZ561" s="92">
        <v>769342</v>
      </c>
      <c r="DA561" s="92">
        <v>1176304</v>
      </c>
      <c r="DB561" s="92">
        <v>1082719</v>
      </c>
      <c r="DC561" s="92">
        <v>829162</v>
      </c>
      <c r="DD561" s="92">
        <v>823674</v>
      </c>
      <c r="DE561" s="92">
        <v>1292180</v>
      </c>
      <c r="DF561" s="92">
        <v>1209842</v>
      </c>
      <c r="DG561" s="92">
        <v>996207</v>
      </c>
      <c r="DH561" s="92">
        <v>930148</v>
      </c>
      <c r="DI561" s="92">
        <v>1479572</v>
      </c>
      <c r="DJ561" s="92">
        <v>1362505</v>
      </c>
      <c r="DK561" s="92">
        <v>854347</v>
      </c>
      <c r="DL561" s="92">
        <v>990903</v>
      </c>
      <c r="DM561" s="92">
        <v>1527619</v>
      </c>
      <c r="DN561" s="92">
        <v>1313095</v>
      </c>
      <c r="DO561" s="92">
        <v>914760</v>
      </c>
      <c r="DP561" s="92">
        <v>930541</v>
      </c>
      <c r="DQ561" s="92">
        <v>1411733</v>
      </c>
      <c r="DR561" s="92">
        <v>1237093</v>
      </c>
      <c r="DS561" s="92">
        <v>914717</v>
      </c>
      <c r="DT561" s="92">
        <v>1013796</v>
      </c>
      <c r="DU561" s="92">
        <v>1437280</v>
      </c>
      <c r="DV561" s="92">
        <v>1196814</v>
      </c>
      <c r="DW561" s="92">
        <v>916393</v>
      </c>
      <c r="DX561" s="92">
        <v>967554</v>
      </c>
      <c r="DY561" s="92">
        <v>1481205</v>
      </c>
      <c r="DZ561" s="92">
        <v>1262146</v>
      </c>
      <c r="EA561" s="92">
        <v>1015464</v>
      </c>
      <c r="EB561" s="92">
        <v>1053080</v>
      </c>
      <c r="EC561" s="92">
        <v>1573284</v>
      </c>
      <c r="ED561" s="92">
        <v>1368035</v>
      </c>
      <c r="EE561" s="92">
        <v>962221</v>
      </c>
      <c r="EF561" s="92">
        <v>1145554</v>
      </c>
      <c r="EG561" s="92">
        <v>1827810</v>
      </c>
      <c r="EH561" s="92">
        <v>1634421</v>
      </c>
      <c r="EI561" s="92">
        <v>1211045</v>
      </c>
      <c r="EJ561" s="92">
        <v>1179141</v>
      </c>
      <c r="EK561" s="92">
        <v>1894983</v>
      </c>
      <c r="EL561" s="92">
        <v>1943713</v>
      </c>
      <c r="EM561" s="92">
        <v>1283818</v>
      </c>
      <c r="EN561" s="92">
        <v>1440417</v>
      </c>
      <c r="EO561" s="92">
        <v>2092403</v>
      </c>
      <c r="EP561" s="92">
        <v>1839985</v>
      </c>
      <c r="EQ561" s="92">
        <v>1294498</v>
      </c>
      <c r="ER561" s="92">
        <v>1436552</v>
      </c>
      <c r="ES561" s="92">
        <v>2003211</v>
      </c>
      <c r="ET561" s="92">
        <v>1842783</v>
      </c>
      <c r="EU561" s="92">
        <v>1410226</v>
      </c>
      <c r="EV561" s="92">
        <v>1552827</v>
      </c>
      <c r="EW561" s="92">
        <v>2234205</v>
      </c>
      <c r="EX561" s="92">
        <v>2067846</v>
      </c>
      <c r="EY561" s="92">
        <v>1463103</v>
      </c>
      <c r="EZ561" s="92">
        <v>1622132</v>
      </c>
      <c r="FA561" s="92">
        <v>2379752</v>
      </c>
      <c r="FB561" s="92">
        <v>2020233</v>
      </c>
      <c r="FC561" s="92">
        <v>1515080</v>
      </c>
      <c r="FD561" s="92">
        <v>1550991</v>
      </c>
      <c r="FE561" s="92">
        <v>2488408</v>
      </c>
      <c r="FF561" s="92">
        <v>0</v>
      </c>
    </row>
    <row r="562" spans="1:162" ht="18.75" customHeight="1" x14ac:dyDescent="0.25">
      <c r="A562" s="1" t="s">
        <v>610</v>
      </c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22"/>
      <c r="P562" s="22"/>
      <c r="Q562" s="22"/>
      <c r="R562" s="22"/>
      <c r="S562" s="22"/>
      <c r="T562" s="22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 t="s">
        <v>54</v>
      </c>
      <c r="AY562" s="12" t="s">
        <v>54</v>
      </c>
      <c r="CX562" s="92">
        <v>1447741</v>
      </c>
      <c r="CY562" s="92">
        <v>459015</v>
      </c>
      <c r="CZ562" s="92">
        <v>975549</v>
      </c>
      <c r="DA562" s="92">
        <v>554634</v>
      </c>
      <c r="DB562" s="92">
        <v>1552211</v>
      </c>
      <c r="DC562" s="92">
        <v>538283</v>
      </c>
      <c r="DD562" s="92">
        <v>979258</v>
      </c>
      <c r="DE562" s="92">
        <v>601459</v>
      </c>
      <c r="DF562" s="92">
        <v>1611713</v>
      </c>
      <c r="DG562" s="92">
        <v>692214</v>
      </c>
      <c r="DH562" s="92">
        <v>1112102</v>
      </c>
      <c r="DI562" s="92">
        <v>736147</v>
      </c>
      <c r="DJ562" s="92">
        <v>2034244</v>
      </c>
      <c r="DK562" s="92">
        <v>639163</v>
      </c>
      <c r="DL562" s="92">
        <v>1236159</v>
      </c>
      <c r="DM562" s="92">
        <v>815326</v>
      </c>
      <c r="DN562" s="92">
        <v>2257620</v>
      </c>
      <c r="DO562" s="92">
        <v>784925</v>
      </c>
      <c r="DP562" s="92">
        <v>1465311</v>
      </c>
      <c r="DQ562" s="92">
        <v>944357</v>
      </c>
      <c r="DR562" s="92">
        <v>2466939</v>
      </c>
      <c r="DS562" s="92">
        <v>775035</v>
      </c>
      <c r="DT562" s="92">
        <v>1481108</v>
      </c>
      <c r="DU562" s="92">
        <v>901754</v>
      </c>
      <c r="DV562" s="92">
        <v>2586853</v>
      </c>
      <c r="DW562" s="92">
        <v>790767</v>
      </c>
      <c r="DX562" s="92">
        <v>1479008</v>
      </c>
      <c r="DY562" s="92">
        <v>1003835</v>
      </c>
      <c r="DZ562" s="92">
        <v>2580282</v>
      </c>
      <c r="EA562" s="92">
        <v>778036</v>
      </c>
      <c r="EB562" s="92">
        <v>1660947</v>
      </c>
      <c r="EC562" s="92">
        <v>973050</v>
      </c>
      <c r="ED562" s="92">
        <v>2612259</v>
      </c>
      <c r="EE562" s="92">
        <v>871620</v>
      </c>
      <c r="EF562" s="92">
        <v>1765713</v>
      </c>
      <c r="EG562" s="92">
        <v>999397</v>
      </c>
      <c r="EH562" s="92">
        <v>2659526</v>
      </c>
      <c r="EI562" s="92">
        <v>873221</v>
      </c>
      <c r="EJ562" s="92">
        <v>1680482</v>
      </c>
      <c r="EK562" s="92">
        <v>1227242</v>
      </c>
      <c r="EL562" s="92">
        <v>3146061</v>
      </c>
      <c r="EM562" s="92">
        <v>1267399</v>
      </c>
      <c r="EN562" s="92">
        <v>2380397</v>
      </c>
      <c r="EO562" s="92">
        <v>1685369</v>
      </c>
      <c r="EP562" s="92">
        <v>3734941</v>
      </c>
      <c r="EQ562" s="92">
        <v>1224738</v>
      </c>
      <c r="ER562" s="92">
        <v>2694509</v>
      </c>
      <c r="ES562" s="92">
        <v>1950927</v>
      </c>
      <c r="ET562" s="92">
        <v>4468325</v>
      </c>
      <c r="EU562" s="92">
        <v>1523695</v>
      </c>
      <c r="EV562" s="92">
        <v>2967675</v>
      </c>
      <c r="EW562" s="92">
        <v>1843725</v>
      </c>
      <c r="EX562" s="92">
        <v>5262544</v>
      </c>
      <c r="EY562" s="92">
        <v>1754906</v>
      </c>
      <c r="EZ562" s="92">
        <v>3460196</v>
      </c>
      <c r="FA562" s="92">
        <v>2108817</v>
      </c>
      <c r="FB562" s="92">
        <v>5333438</v>
      </c>
      <c r="FC562" s="92">
        <v>1814109</v>
      </c>
      <c r="FD562" s="92">
        <v>3923005</v>
      </c>
      <c r="FE562" s="92">
        <v>2276001</v>
      </c>
      <c r="FF562" s="92">
        <v>0</v>
      </c>
    </row>
    <row r="563" spans="1:162" ht="18.75" customHeight="1" x14ac:dyDescent="0.25">
      <c r="A563" s="1" t="s">
        <v>611</v>
      </c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22"/>
      <c r="P563" s="22"/>
      <c r="Q563" s="22"/>
      <c r="R563" s="22"/>
      <c r="S563" s="22"/>
      <c r="T563" s="22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 t="s">
        <v>54</v>
      </c>
      <c r="AY563" s="12" t="s">
        <v>54</v>
      </c>
      <c r="CX563" s="92">
        <v>171615</v>
      </c>
      <c r="CY563" s="92">
        <v>151992</v>
      </c>
      <c r="CZ563" s="92">
        <v>199175</v>
      </c>
      <c r="DA563" s="92">
        <v>401507</v>
      </c>
      <c r="DB563" s="92">
        <v>331530</v>
      </c>
      <c r="DC563" s="92">
        <v>363147</v>
      </c>
      <c r="DD563" s="92">
        <v>308593</v>
      </c>
      <c r="DE563" s="92">
        <v>353070</v>
      </c>
      <c r="DF563" s="92">
        <v>343650</v>
      </c>
      <c r="DG563" s="92">
        <v>285340</v>
      </c>
      <c r="DH563" s="92">
        <v>318804</v>
      </c>
      <c r="DI563" s="92">
        <v>448746</v>
      </c>
      <c r="DJ563" s="92">
        <v>464958</v>
      </c>
      <c r="DK563" s="92">
        <v>373401</v>
      </c>
      <c r="DL563" s="92">
        <v>397343</v>
      </c>
      <c r="DM563" s="92">
        <v>477197</v>
      </c>
      <c r="DN563" s="92">
        <v>487309</v>
      </c>
      <c r="DO563" s="92">
        <v>361554</v>
      </c>
      <c r="DP563" s="92">
        <v>321452</v>
      </c>
      <c r="DQ563" s="92">
        <v>403279</v>
      </c>
      <c r="DR563" s="92">
        <v>453347</v>
      </c>
      <c r="DS563" s="92">
        <v>315242</v>
      </c>
      <c r="DT563" s="92">
        <v>461976</v>
      </c>
      <c r="DU563" s="92">
        <v>484287</v>
      </c>
      <c r="DV563" s="92">
        <v>460746</v>
      </c>
      <c r="DW563" s="92">
        <v>461876</v>
      </c>
      <c r="DX563" s="92">
        <v>498666</v>
      </c>
      <c r="DY563" s="92">
        <v>542749</v>
      </c>
      <c r="DZ563" s="92">
        <v>584976</v>
      </c>
      <c r="EA563" s="92">
        <v>565337</v>
      </c>
      <c r="EB563" s="92">
        <v>611988</v>
      </c>
      <c r="EC563" s="92">
        <v>555915</v>
      </c>
      <c r="ED563" s="92">
        <v>663810</v>
      </c>
      <c r="EE563" s="92">
        <v>498049</v>
      </c>
      <c r="EF563" s="92">
        <v>491204</v>
      </c>
      <c r="EG563" s="92">
        <v>646694</v>
      </c>
      <c r="EH563" s="92">
        <v>579679</v>
      </c>
      <c r="EI563" s="92">
        <v>432210</v>
      </c>
      <c r="EJ563" s="92">
        <v>521229</v>
      </c>
      <c r="EK563" s="92">
        <v>760959</v>
      </c>
      <c r="EL563" s="92">
        <v>746715</v>
      </c>
      <c r="EM563" s="92">
        <v>585066</v>
      </c>
      <c r="EN563" s="92">
        <v>720265</v>
      </c>
      <c r="EO563" s="92">
        <v>737557</v>
      </c>
      <c r="EP563" s="92">
        <v>643727</v>
      </c>
      <c r="EQ563" s="92">
        <v>423669</v>
      </c>
      <c r="ER563" s="92">
        <v>514012</v>
      </c>
      <c r="ES563" s="92">
        <v>725294</v>
      </c>
      <c r="ET563" s="92">
        <v>806204</v>
      </c>
      <c r="EU563" s="92">
        <v>535866</v>
      </c>
      <c r="EV563" s="92">
        <v>522369</v>
      </c>
      <c r="EW563" s="92">
        <v>514410</v>
      </c>
      <c r="EX563" s="92">
        <v>563895</v>
      </c>
      <c r="EY563" s="92">
        <v>440084</v>
      </c>
      <c r="EZ563" s="92">
        <v>428114</v>
      </c>
      <c r="FA563" s="92">
        <v>553127</v>
      </c>
      <c r="FB563" s="92">
        <v>658439</v>
      </c>
      <c r="FC563" s="92">
        <v>464112</v>
      </c>
      <c r="FD563" s="92">
        <v>488433</v>
      </c>
      <c r="FE563" s="92">
        <v>513115</v>
      </c>
      <c r="FF563" s="92">
        <v>0</v>
      </c>
    </row>
    <row r="564" spans="1:162" ht="18.75" customHeight="1" x14ac:dyDescent="0.25">
      <c r="A564" s="1" t="s">
        <v>612</v>
      </c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22"/>
      <c r="P564" s="22"/>
      <c r="Q564" s="22"/>
      <c r="R564" s="22"/>
      <c r="S564" s="22"/>
      <c r="T564" s="22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 t="s">
        <v>54</v>
      </c>
      <c r="AY564" s="12" t="s">
        <v>54</v>
      </c>
      <c r="CX564" s="92">
        <v>114574</v>
      </c>
      <c r="CY564" s="92">
        <v>198484</v>
      </c>
      <c r="CZ564" s="92">
        <v>200489</v>
      </c>
      <c r="DA564" s="92">
        <v>169444</v>
      </c>
      <c r="DB564" s="92">
        <v>204157</v>
      </c>
      <c r="DC564" s="92">
        <v>113799</v>
      </c>
      <c r="DD564" s="92">
        <v>147254</v>
      </c>
      <c r="DE564" s="92">
        <v>136395</v>
      </c>
      <c r="DF564" s="92">
        <v>243322</v>
      </c>
      <c r="DG564" s="92">
        <v>121548</v>
      </c>
      <c r="DH564" s="92">
        <v>126409</v>
      </c>
      <c r="DI564" s="92">
        <v>194878</v>
      </c>
      <c r="DJ564" s="92">
        <v>287132</v>
      </c>
      <c r="DK564" s="92">
        <v>173860</v>
      </c>
      <c r="DL564" s="92">
        <v>311986</v>
      </c>
      <c r="DM564" s="92">
        <v>189649</v>
      </c>
      <c r="DN564" s="92">
        <v>271370</v>
      </c>
      <c r="DO564" s="92">
        <v>143730</v>
      </c>
      <c r="DP564" s="92">
        <v>218804</v>
      </c>
      <c r="DQ564" s="92">
        <v>178190</v>
      </c>
      <c r="DR564" s="92">
        <v>262328</v>
      </c>
      <c r="DS564" s="92">
        <v>167648</v>
      </c>
      <c r="DT564" s="92">
        <v>183045</v>
      </c>
      <c r="DU564" s="92">
        <v>212329</v>
      </c>
      <c r="DV564" s="92">
        <v>253207</v>
      </c>
      <c r="DW564" s="92">
        <v>235658</v>
      </c>
      <c r="DX564" s="92">
        <v>241161</v>
      </c>
      <c r="DY564" s="92">
        <v>243446</v>
      </c>
      <c r="DZ564" s="92">
        <v>263787</v>
      </c>
      <c r="EA564" s="92">
        <v>209354</v>
      </c>
      <c r="EB564" s="92">
        <v>254100</v>
      </c>
      <c r="EC564" s="92">
        <v>250172</v>
      </c>
      <c r="ED564" s="92">
        <v>264138</v>
      </c>
      <c r="EE564" s="92">
        <v>211806</v>
      </c>
      <c r="EF564" s="92">
        <v>238734</v>
      </c>
      <c r="EG564" s="92">
        <v>274214</v>
      </c>
      <c r="EH564" s="92">
        <v>305543</v>
      </c>
      <c r="EI564" s="92">
        <v>248223</v>
      </c>
      <c r="EJ564" s="92">
        <v>302846</v>
      </c>
      <c r="EK564" s="92">
        <v>290261</v>
      </c>
      <c r="EL564" s="92">
        <v>370760</v>
      </c>
      <c r="EM564" s="92">
        <v>355118</v>
      </c>
      <c r="EN564" s="92">
        <v>307047</v>
      </c>
      <c r="EO564" s="92">
        <v>288979</v>
      </c>
      <c r="EP564" s="92">
        <v>347071</v>
      </c>
      <c r="EQ564" s="92">
        <v>298056</v>
      </c>
      <c r="ER564" s="92">
        <v>264497</v>
      </c>
      <c r="ES564" s="92">
        <v>320159</v>
      </c>
      <c r="ET564" s="92">
        <v>317007</v>
      </c>
      <c r="EU564" s="92">
        <v>272862</v>
      </c>
      <c r="EV564" s="92">
        <v>313407</v>
      </c>
      <c r="EW564" s="92">
        <v>279340</v>
      </c>
      <c r="EX564" s="92">
        <v>324837</v>
      </c>
      <c r="EY564" s="92">
        <v>226982</v>
      </c>
      <c r="EZ564" s="92">
        <v>296979</v>
      </c>
      <c r="FA564" s="92">
        <v>336168</v>
      </c>
      <c r="FB564" s="92">
        <v>272672</v>
      </c>
      <c r="FC564" s="92">
        <v>208129</v>
      </c>
      <c r="FD564" s="92">
        <v>334613</v>
      </c>
      <c r="FE564" s="92">
        <v>222910</v>
      </c>
      <c r="FF564" s="92">
        <v>0</v>
      </c>
    </row>
    <row r="565" spans="1:162" ht="18.75" customHeight="1" x14ac:dyDescent="0.25">
      <c r="A565" s="29" t="s">
        <v>613</v>
      </c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 t="s">
        <v>54</v>
      </c>
      <c r="AY565" s="12" t="s">
        <v>54</v>
      </c>
      <c r="CX565" s="92">
        <v>6442847</v>
      </c>
      <c r="CY565" s="92">
        <v>3859969</v>
      </c>
      <c r="CZ565" s="92">
        <v>5041481</v>
      </c>
      <c r="DA565" s="92">
        <v>5945286</v>
      </c>
      <c r="DB565" s="92">
        <v>6712465</v>
      </c>
      <c r="DC565" s="92">
        <v>4494427</v>
      </c>
      <c r="DD565" s="92">
        <v>5151056</v>
      </c>
      <c r="DE565" s="92">
        <v>6440343</v>
      </c>
      <c r="DF565" s="92">
        <v>7083308</v>
      </c>
      <c r="DG565" s="92">
        <v>4652999</v>
      </c>
      <c r="DH565" s="92">
        <v>5471939</v>
      </c>
      <c r="DI565" s="92">
        <v>6946630</v>
      </c>
      <c r="DJ565" s="92">
        <v>8097362</v>
      </c>
      <c r="DK565" s="92">
        <v>4760256</v>
      </c>
      <c r="DL565" s="92">
        <v>6083939</v>
      </c>
      <c r="DM565" s="92">
        <v>7304602</v>
      </c>
      <c r="DN565" s="92">
        <v>8435229</v>
      </c>
      <c r="DO565" s="92">
        <v>4727754</v>
      </c>
      <c r="DP565" s="92">
        <v>5615470</v>
      </c>
      <c r="DQ565" s="92">
        <v>6612338</v>
      </c>
      <c r="DR565" s="92">
        <v>8012019</v>
      </c>
      <c r="DS565" s="92">
        <v>4642077</v>
      </c>
      <c r="DT565" s="92">
        <v>6048300</v>
      </c>
      <c r="DU565" s="92">
        <v>6856917</v>
      </c>
      <c r="DV565" s="92">
        <v>8110943</v>
      </c>
      <c r="DW565" s="92">
        <v>4893862</v>
      </c>
      <c r="DX565" s="92">
        <v>6043687</v>
      </c>
      <c r="DY565" s="92">
        <v>7068462</v>
      </c>
      <c r="DZ565" s="92">
        <v>8282778</v>
      </c>
      <c r="EA565" s="92">
        <v>5115554</v>
      </c>
      <c r="EB565" s="92">
        <v>6638746</v>
      </c>
      <c r="EC565" s="92">
        <v>7425123</v>
      </c>
      <c r="ED565" s="92">
        <v>8753031</v>
      </c>
      <c r="EE565" s="92">
        <v>5301917</v>
      </c>
      <c r="EF565" s="92">
        <v>6784103</v>
      </c>
      <c r="EG565" s="92">
        <v>8025305</v>
      </c>
      <c r="EH565" s="92">
        <v>9408925</v>
      </c>
      <c r="EI565" s="92">
        <v>5799900</v>
      </c>
      <c r="EJ565" s="92">
        <v>7125392</v>
      </c>
      <c r="EK565" s="92">
        <v>8422992</v>
      </c>
      <c r="EL565" s="92">
        <v>10799938</v>
      </c>
      <c r="EM565" s="92">
        <v>6662403</v>
      </c>
      <c r="EN565" s="92">
        <v>8516384</v>
      </c>
      <c r="EO565" s="92">
        <v>10098420</v>
      </c>
      <c r="EP565" s="92">
        <v>12140943</v>
      </c>
      <c r="EQ565" s="92">
        <v>6845825</v>
      </c>
      <c r="ER565" s="92">
        <v>9118041</v>
      </c>
      <c r="ES565" s="92">
        <v>10389554</v>
      </c>
      <c r="ET565" s="92">
        <v>12828159</v>
      </c>
      <c r="EU565" s="92">
        <v>7619941</v>
      </c>
      <c r="EV565" s="92">
        <v>9771880</v>
      </c>
      <c r="EW565" s="92">
        <v>10683989</v>
      </c>
      <c r="EX565" s="92">
        <v>14031144</v>
      </c>
      <c r="EY565" s="92">
        <v>7983901</v>
      </c>
      <c r="EZ565" s="92">
        <v>10486437</v>
      </c>
      <c r="FA565" s="92">
        <v>11416799</v>
      </c>
      <c r="FB565" s="92">
        <v>14450869</v>
      </c>
      <c r="FC565" s="92">
        <v>8230502</v>
      </c>
      <c r="FD565" s="92">
        <v>11108402</v>
      </c>
      <c r="FE565" s="92">
        <v>11590403</v>
      </c>
      <c r="FF565" s="92">
        <v>0</v>
      </c>
    </row>
    <row r="566" spans="1:162" ht="107.25" customHeight="1" x14ac:dyDescent="0.25">
      <c r="A566" s="29" t="s">
        <v>614</v>
      </c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24"/>
      <c r="P566" s="24"/>
      <c r="Q566" s="24"/>
      <c r="R566" s="24"/>
      <c r="S566" s="24"/>
      <c r="T566" s="24"/>
      <c r="U566" s="23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 t="s">
        <v>54</v>
      </c>
      <c r="AY566" s="12" t="s">
        <v>54</v>
      </c>
      <c r="CX566" s="93">
        <f>CX426/CX286*1000</f>
        <v>338.65144329372629</v>
      </c>
      <c r="CY566" s="93">
        <f t="shared" ref="CY566:FE570" si="38">CY426/CY286*1000</f>
        <v>219.08782590263547</v>
      </c>
      <c r="CZ566" s="93">
        <f t="shared" si="38"/>
        <v>147.8119150353163</v>
      </c>
      <c r="DA566" s="93">
        <f t="shared" si="38"/>
        <v>219.569869024567</v>
      </c>
      <c r="DB566" s="93">
        <f t="shared" si="38"/>
        <v>325.05969580006229</v>
      </c>
      <c r="DC566" s="93">
        <f t="shared" si="38"/>
        <v>222.13134865461683</v>
      </c>
      <c r="DD566" s="93">
        <f t="shared" si="38"/>
        <v>135.31054843794067</v>
      </c>
      <c r="DE566" s="93">
        <f t="shared" si="38"/>
        <v>188.10638855366767</v>
      </c>
      <c r="DF566" s="93">
        <f t="shared" si="38"/>
        <v>261.54138954472273</v>
      </c>
      <c r="DG566" s="93">
        <f t="shared" si="38"/>
        <v>226.42632822792208</v>
      </c>
      <c r="DH566" s="93">
        <f t="shared" si="38"/>
        <v>218.18770024551938</v>
      </c>
      <c r="DI566" s="93">
        <f t="shared" si="38"/>
        <v>329.5085878967169</v>
      </c>
      <c r="DJ566" s="93">
        <f t="shared" si="38"/>
        <v>271.01705336668886</v>
      </c>
      <c r="DK566" s="93">
        <f t="shared" si="38"/>
        <v>214.45489632704252</v>
      </c>
      <c r="DL566" s="93">
        <f t="shared" si="38"/>
        <v>309.89909516188675</v>
      </c>
      <c r="DM566" s="93">
        <f t="shared" si="38"/>
        <v>247.75132548016421</v>
      </c>
      <c r="DN566" s="93">
        <f t="shared" si="38"/>
        <v>334.15634817963405</v>
      </c>
      <c r="DO566" s="93">
        <f t="shared" si="38"/>
        <v>240.20336564723777</v>
      </c>
      <c r="DP566" s="93">
        <f t="shared" si="38"/>
        <v>237.73350289670765</v>
      </c>
      <c r="DQ566" s="93">
        <f t="shared" si="38"/>
        <v>196.12272421161336</v>
      </c>
      <c r="DR566" s="93">
        <f t="shared" si="38"/>
        <v>227.85625526200855</v>
      </c>
      <c r="DS566" s="93">
        <f t="shared" si="38"/>
        <v>273.86884581711109</v>
      </c>
      <c r="DT566" s="93">
        <f t="shared" si="38"/>
        <v>391.21831529374515</v>
      </c>
      <c r="DU566" s="93">
        <f t="shared" si="38"/>
        <v>258.08878164987669</v>
      </c>
      <c r="DV566" s="93">
        <f t="shared" si="38"/>
        <v>286.66622015231189</v>
      </c>
      <c r="DW566" s="93">
        <f t="shared" si="38"/>
        <v>313.83481663960112</v>
      </c>
      <c r="DX566" s="93">
        <f t="shared" si="38"/>
        <v>375.19626080879965</v>
      </c>
      <c r="DY566" s="93">
        <f t="shared" si="38"/>
        <v>268.65956503941868</v>
      </c>
      <c r="DZ566" s="93">
        <f t="shared" si="38"/>
        <v>226.88177285191341</v>
      </c>
      <c r="EA566" s="93">
        <f t="shared" si="38"/>
        <v>267.86316559358198</v>
      </c>
      <c r="EB566" s="93">
        <f t="shared" si="38"/>
        <v>352.9199315555195</v>
      </c>
      <c r="EC566" s="93">
        <f t="shared" si="38"/>
        <v>230.79916939680533</v>
      </c>
      <c r="ED566" s="93">
        <f t="shared" si="38"/>
        <v>195.52947158996682</v>
      </c>
      <c r="EE566" s="93">
        <f t="shared" si="38"/>
        <v>381.56549792875768</v>
      </c>
      <c r="EF566" s="93">
        <f t="shared" si="38"/>
        <v>285.17680519864291</v>
      </c>
      <c r="EG566" s="93">
        <f t="shared" si="38"/>
        <v>280.17805110784502</v>
      </c>
      <c r="EH566" s="93">
        <f t="shared" si="38"/>
        <v>303.07372748261213</v>
      </c>
      <c r="EI566" s="93">
        <f t="shared" si="38"/>
        <v>308.10881281332615</v>
      </c>
      <c r="EJ566" s="93">
        <f t="shared" si="38"/>
        <v>303.874256526247</v>
      </c>
      <c r="EK566" s="93">
        <f t="shared" si="38"/>
        <v>382.24595113423607</v>
      </c>
      <c r="EL566" s="93">
        <f t="shared" si="38"/>
        <v>260.86334906725193</v>
      </c>
      <c r="EM566" s="93">
        <f t="shared" si="38"/>
        <v>445.36996846066677</v>
      </c>
      <c r="EN566" s="93">
        <f t="shared" si="38"/>
        <v>411.90412175753767</v>
      </c>
      <c r="EO566" s="93">
        <f t="shared" si="38"/>
        <v>452.34882795398227</v>
      </c>
      <c r="EP566" s="93">
        <f t="shared" si="38"/>
        <v>364.56027828069608</v>
      </c>
      <c r="EQ566" s="93">
        <f t="shared" si="38"/>
        <v>393.10997883153499</v>
      </c>
      <c r="ER566" s="93">
        <f t="shared" si="38"/>
        <v>236.89388257798217</v>
      </c>
      <c r="ES566" s="93">
        <f t="shared" si="38"/>
        <v>279.01071552899867</v>
      </c>
      <c r="ET566" s="93">
        <f t="shared" si="38"/>
        <v>355.32895161791276</v>
      </c>
      <c r="EU566" s="93">
        <f t="shared" si="38"/>
        <v>354.68600983343862</v>
      </c>
      <c r="EV566" s="93">
        <f t="shared" si="38"/>
        <v>514.72175658824472</v>
      </c>
      <c r="EW566" s="93">
        <f t="shared" si="38"/>
        <v>396.7022815617716</v>
      </c>
      <c r="EX566" s="93">
        <f t="shared" si="38"/>
        <v>435.44538188227068</v>
      </c>
      <c r="EY566" s="93">
        <f t="shared" si="38"/>
        <v>450.44490742157501</v>
      </c>
      <c r="EZ566" s="93">
        <f t="shared" si="38"/>
        <v>405.79802687566757</v>
      </c>
      <c r="FA566" s="93">
        <f t="shared" si="38"/>
        <v>411.83922949561696</v>
      </c>
      <c r="FB566" s="93">
        <f t="shared" si="38"/>
        <v>309.1462300035476</v>
      </c>
      <c r="FC566" s="93">
        <f t="shared" si="38"/>
        <v>348.33177558736691</v>
      </c>
      <c r="FD566" s="93">
        <f t="shared" si="38"/>
        <v>358.8973066411038</v>
      </c>
      <c r="FE566" s="93">
        <f t="shared" si="38"/>
        <v>276.68282521049787</v>
      </c>
    </row>
    <row r="567" spans="1:162" ht="18.75" customHeight="1" x14ac:dyDescent="0.25">
      <c r="A567" s="29" t="s">
        <v>615</v>
      </c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24"/>
      <c r="P567" s="24"/>
      <c r="Q567" s="24"/>
      <c r="R567" s="24"/>
      <c r="S567" s="24"/>
      <c r="T567" s="24"/>
      <c r="U567" s="23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 t="s">
        <v>54</v>
      </c>
      <c r="AY567" s="12" t="s">
        <v>54</v>
      </c>
      <c r="CX567" s="93">
        <f t="shared" ref="CX567:DM582" si="39">CX427/CX287*1000</f>
        <v>447.74639068483123</v>
      </c>
      <c r="CY567" s="93">
        <f t="shared" si="39"/>
        <v>255.59057740539004</v>
      </c>
      <c r="CZ567" s="93">
        <f t="shared" si="39"/>
        <v>260.86812357145283</v>
      </c>
      <c r="DA567" s="93">
        <f t="shared" si="39"/>
        <v>433.89462498311457</v>
      </c>
      <c r="DB567" s="93">
        <f t="shared" si="39"/>
        <v>269.54406142678539</v>
      </c>
      <c r="DC567" s="93">
        <f t="shared" si="39"/>
        <v>509.25427644536671</v>
      </c>
      <c r="DD567" s="93">
        <f t="shared" si="39"/>
        <v>244.60628860843715</v>
      </c>
      <c r="DE567" s="93">
        <f t="shared" si="39"/>
        <v>362.90578325108561</v>
      </c>
      <c r="DF567" s="93">
        <f t="shared" si="38"/>
        <v>249.91030597064764</v>
      </c>
      <c r="DG567" s="93">
        <f t="shared" si="38"/>
        <v>437.1224424994154</v>
      </c>
      <c r="DH567" s="93">
        <f t="shared" si="38"/>
        <v>298.95102708832189</v>
      </c>
      <c r="DI567" s="93">
        <f t="shared" si="38"/>
        <v>321.20654246217498</v>
      </c>
      <c r="DJ567" s="93">
        <f t="shared" si="38"/>
        <v>349.5040902655773</v>
      </c>
      <c r="DK567" s="93">
        <f t="shared" si="38"/>
        <v>550.64709735190377</v>
      </c>
      <c r="DL567" s="93">
        <f t="shared" si="38"/>
        <v>382.16214365299368</v>
      </c>
      <c r="DM567" s="93">
        <f t="shared" si="38"/>
        <v>459.87297972104659</v>
      </c>
      <c r="DN567" s="93">
        <f t="shared" si="38"/>
        <v>642.37332866252223</v>
      </c>
      <c r="DO567" s="93">
        <f t="shared" si="38"/>
        <v>644.05149359063682</v>
      </c>
      <c r="DP567" s="93">
        <f t="shared" si="38"/>
        <v>294.79050760485904</v>
      </c>
      <c r="DQ567" s="93">
        <f t="shared" si="38"/>
        <v>507.45315877642815</v>
      </c>
      <c r="DR567" s="93">
        <f t="shared" si="38"/>
        <v>497.83492295706117</v>
      </c>
      <c r="DS567" s="93">
        <f t="shared" si="38"/>
        <v>224.57485068973509</v>
      </c>
      <c r="DT567" s="93">
        <f t="shared" si="38"/>
        <v>358.40813905954752</v>
      </c>
      <c r="DU567" s="93">
        <f t="shared" si="38"/>
        <v>437.87560038452483</v>
      </c>
      <c r="DV567" s="93">
        <f t="shared" si="38"/>
        <v>439.09229874800911</v>
      </c>
      <c r="DW567" s="93">
        <f t="shared" si="38"/>
        <v>249.17577884951541</v>
      </c>
      <c r="DX567" s="93">
        <f t="shared" si="38"/>
        <v>270.48767950609999</v>
      </c>
      <c r="DY567" s="93">
        <f t="shared" si="38"/>
        <v>533.44775012784396</v>
      </c>
      <c r="DZ567" s="93">
        <f t="shared" si="38"/>
        <v>371.47949529312046</v>
      </c>
      <c r="EA567" s="93">
        <f t="shared" si="38"/>
        <v>441.07586295487584</v>
      </c>
      <c r="EB567" s="93">
        <f t="shared" si="38"/>
        <v>312.61723527223921</v>
      </c>
      <c r="EC567" s="93">
        <f t="shared" si="38"/>
        <v>503.86498630254397</v>
      </c>
      <c r="ED567" s="93">
        <f t="shared" si="38"/>
        <v>360.27045556264522</v>
      </c>
      <c r="EE567" s="93">
        <f t="shared" si="38"/>
        <v>515.54446196760159</v>
      </c>
      <c r="EF567" s="93">
        <f t="shared" si="38"/>
        <v>392.26825097308409</v>
      </c>
      <c r="EG567" s="93">
        <f t="shared" si="38"/>
        <v>551.93548925529001</v>
      </c>
      <c r="EH567" s="93">
        <f t="shared" si="38"/>
        <v>412.57499140597713</v>
      </c>
      <c r="EI567" s="93">
        <f t="shared" si="38"/>
        <v>521.73347246828246</v>
      </c>
      <c r="EJ567" s="93">
        <f t="shared" si="38"/>
        <v>324.01088947672355</v>
      </c>
      <c r="EK567" s="93">
        <f t="shared" si="38"/>
        <v>588.96158301165133</v>
      </c>
      <c r="EL567" s="93">
        <f t="shared" si="38"/>
        <v>511.50008223457456</v>
      </c>
      <c r="EM567" s="93">
        <f t="shared" si="38"/>
        <v>716.43954543234258</v>
      </c>
      <c r="EN567" s="93">
        <f t="shared" si="38"/>
        <v>415.65166274620526</v>
      </c>
      <c r="EO567" s="93">
        <f t="shared" si="38"/>
        <v>596.16058663914112</v>
      </c>
      <c r="EP567" s="93">
        <f t="shared" si="38"/>
        <v>476.02198944440767</v>
      </c>
      <c r="EQ567" s="93">
        <f t="shared" si="38"/>
        <v>561.26697466831126</v>
      </c>
      <c r="ER567" s="93">
        <f t="shared" si="38"/>
        <v>266.61186025113153</v>
      </c>
      <c r="ES567" s="93">
        <f t="shared" si="38"/>
        <v>508.49738437019209</v>
      </c>
      <c r="ET567" s="93">
        <f t="shared" si="38"/>
        <v>367.64290206013436</v>
      </c>
      <c r="EU567" s="93">
        <f t="shared" si="38"/>
        <v>381.40284403037072</v>
      </c>
      <c r="EV567" s="93">
        <f t="shared" si="38"/>
        <v>215.30476140489475</v>
      </c>
      <c r="EW567" s="93">
        <f t="shared" si="38"/>
        <v>450.88854757990242</v>
      </c>
      <c r="EX567" s="93">
        <f t="shared" si="38"/>
        <v>284.31233722053133</v>
      </c>
      <c r="EY567" s="93">
        <f t="shared" si="38"/>
        <v>361.37776844486484</v>
      </c>
      <c r="EZ567" s="93">
        <f t="shared" si="38"/>
        <v>241.22096087681584</v>
      </c>
      <c r="FA567" s="93">
        <f t="shared" si="38"/>
        <v>394.6553652908774</v>
      </c>
      <c r="FB567" s="93">
        <f t="shared" si="38"/>
        <v>297.13473089855097</v>
      </c>
      <c r="FC567" s="93">
        <f t="shared" si="38"/>
        <v>362.45651819525284</v>
      </c>
      <c r="FD567" s="93">
        <f t="shared" si="38"/>
        <v>218.86379174697129</v>
      </c>
      <c r="FE567" s="93">
        <f t="shared" si="38"/>
        <v>385.26925862280308</v>
      </c>
    </row>
    <row r="568" spans="1:162" ht="18.75" customHeight="1" x14ac:dyDescent="0.25">
      <c r="A568" s="29" t="s">
        <v>616</v>
      </c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24"/>
      <c r="P568" s="24"/>
      <c r="Q568" s="24"/>
      <c r="R568" s="24"/>
      <c r="S568" s="24"/>
      <c r="T568" s="24"/>
      <c r="U568" s="23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 t="s">
        <v>54</v>
      </c>
      <c r="AY568" s="12" t="s">
        <v>54</v>
      </c>
      <c r="CX568" s="93">
        <f t="shared" si="39"/>
        <v>51.589063218811354</v>
      </c>
      <c r="CY568" s="93">
        <f t="shared" si="39"/>
        <v>37.400792386108378</v>
      </c>
      <c r="CZ568" s="93">
        <f t="shared" si="39"/>
        <v>41.308133665612267</v>
      </c>
      <c r="DA568" s="93">
        <f t="shared" si="39"/>
        <v>48.175360297392118</v>
      </c>
      <c r="DB568" s="93">
        <f t="shared" si="39"/>
        <v>58.190114006744068</v>
      </c>
      <c r="DC568" s="93">
        <f t="shared" si="39"/>
        <v>36.026724756943999</v>
      </c>
      <c r="DD568" s="93">
        <f t="shared" si="39"/>
        <v>46.335038716109132</v>
      </c>
      <c r="DE568" s="93">
        <f t="shared" si="39"/>
        <v>23.508712982731772</v>
      </c>
      <c r="DF568" s="93">
        <f t="shared" si="38"/>
        <v>33.475969502230825</v>
      </c>
      <c r="DG568" s="93">
        <f t="shared" si="38"/>
        <v>87.620425953902128</v>
      </c>
      <c r="DH568" s="93">
        <f t="shared" si="38"/>
        <v>88.512058399669527</v>
      </c>
      <c r="DI568" s="93">
        <f t="shared" si="38"/>
        <v>134.27808656490097</v>
      </c>
      <c r="DJ568" s="93">
        <f t="shared" si="38"/>
        <v>77.210145974680444</v>
      </c>
      <c r="DK568" s="93">
        <f t="shared" si="38"/>
        <v>57.527018690453147</v>
      </c>
      <c r="DL568" s="93">
        <f t="shared" si="38"/>
        <v>106.39305612028895</v>
      </c>
      <c r="DM568" s="93">
        <f t="shared" si="38"/>
        <v>54.533854586067676</v>
      </c>
      <c r="DN568" s="93">
        <f t="shared" si="38"/>
        <v>68.088035571884916</v>
      </c>
      <c r="DO568" s="93">
        <f t="shared" si="38"/>
        <v>49.488878342685716</v>
      </c>
      <c r="DP568" s="93">
        <f t="shared" si="38"/>
        <v>54.285498221169121</v>
      </c>
      <c r="DQ568" s="93">
        <f t="shared" si="38"/>
        <v>71.366073131045468</v>
      </c>
      <c r="DR568" s="93">
        <f t="shared" si="38"/>
        <v>71.397819713323187</v>
      </c>
      <c r="DS568" s="93">
        <f t="shared" si="38"/>
        <v>44.279879540197378</v>
      </c>
      <c r="DT568" s="93">
        <f t="shared" si="38"/>
        <v>78.250443300292332</v>
      </c>
      <c r="DU568" s="93">
        <f t="shared" si="38"/>
        <v>37.94998788350847</v>
      </c>
      <c r="DV568" s="93">
        <f t="shared" si="38"/>
        <v>51.796182046498046</v>
      </c>
      <c r="DW568" s="93">
        <f t="shared" si="38"/>
        <v>54.54528191349609</v>
      </c>
      <c r="DX568" s="93">
        <f t="shared" si="38"/>
        <v>58.609536310977361</v>
      </c>
      <c r="DY568" s="93">
        <f t="shared" si="38"/>
        <v>61.613796117841702</v>
      </c>
      <c r="DZ568" s="93">
        <f t="shared" si="38"/>
        <v>60.959373368824032</v>
      </c>
      <c r="EA568" s="93">
        <f t="shared" si="38"/>
        <v>60.857953628154611</v>
      </c>
      <c r="EB568" s="93">
        <f t="shared" si="38"/>
        <v>66.60714939814919</v>
      </c>
      <c r="EC568" s="93">
        <f t="shared" si="38"/>
        <v>65.060495231346835</v>
      </c>
      <c r="ED568" s="93">
        <f t="shared" si="38"/>
        <v>71.475727269871555</v>
      </c>
      <c r="EE568" s="93">
        <f t="shared" si="38"/>
        <v>58.536841452248069</v>
      </c>
      <c r="EF568" s="93">
        <f t="shared" si="38"/>
        <v>66.429348372791765</v>
      </c>
      <c r="EG568" s="93">
        <f t="shared" si="38"/>
        <v>65.286048499761975</v>
      </c>
      <c r="EH568" s="93">
        <f t="shared" si="38"/>
        <v>77.894981646433905</v>
      </c>
      <c r="EI568" s="93">
        <f t="shared" si="38"/>
        <v>68.937051316818952</v>
      </c>
      <c r="EJ568" s="93">
        <f t="shared" si="38"/>
        <v>74.942193757293893</v>
      </c>
      <c r="EK568" s="93">
        <f t="shared" si="38"/>
        <v>57.112457299427909</v>
      </c>
      <c r="EL568" s="93">
        <f t="shared" si="38"/>
        <v>114.1783565938772</v>
      </c>
      <c r="EM568" s="93">
        <f t="shared" si="38"/>
        <v>101.29376892599652</v>
      </c>
      <c r="EN568" s="93">
        <f t="shared" si="38"/>
        <v>79.686116511230367</v>
      </c>
      <c r="EO568" s="93">
        <f t="shared" si="38"/>
        <v>90.964128420734767</v>
      </c>
      <c r="EP568" s="93">
        <f t="shared" si="38"/>
        <v>86.325208942811457</v>
      </c>
      <c r="EQ568" s="93">
        <f t="shared" si="38"/>
        <v>92.787128674068072</v>
      </c>
      <c r="ER568" s="93">
        <f t="shared" si="38"/>
        <v>110.3534027634813</v>
      </c>
      <c r="ES568" s="93">
        <f t="shared" si="38"/>
        <v>53.19196657900698</v>
      </c>
      <c r="ET568" s="93">
        <f t="shared" si="38"/>
        <v>87.484765126277352</v>
      </c>
      <c r="EU568" s="93">
        <f t="shared" si="38"/>
        <v>99.213573977151356</v>
      </c>
      <c r="EV568" s="93">
        <f t="shared" si="38"/>
        <v>112.32563817476976</v>
      </c>
      <c r="EW568" s="93">
        <f t="shared" si="38"/>
        <v>90.692249954918893</v>
      </c>
      <c r="EX568" s="93">
        <f t="shared" si="38"/>
        <v>83.447982733004224</v>
      </c>
      <c r="EY568" s="93">
        <f t="shared" si="38"/>
        <v>82.464303718070568</v>
      </c>
      <c r="EZ568" s="93">
        <f t="shared" si="38"/>
        <v>103.73878848264434</v>
      </c>
      <c r="FA568" s="93">
        <f t="shared" si="38"/>
        <v>104.17247096434802</v>
      </c>
      <c r="FB568" s="93">
        <f t="shared" si="38"/>
        <v>110.90424957356997</v>
      </c>
      <c r="FC568" s="93">
        <f t="shared" si="38"/>
        <v>80.497185397970313</v>
      </c>
      <c r="FD568" s="93">
        <f t="shared" si="38"/>
        <v>91.238915379068189</v>
      </c>
      <c r="FE568" s="93">
        <f t="shared" si="38"/>
        <v>126.10916525880029</v>
      </c>
    </row>
    <row r="569" spans="1:162" ht="18.75" customHeight="1" x14ac:dyDescent="0.25">
      <c r="A569" s="29" t="s">
        <v>617</v>
      </c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24"/>
      <c r="P569" s="24"/>
      <c r="Q569" s="24"/>
      <c r="R569" s="24"/>
      <c r="S569" s="24"/>
      <c r="T569" s="24"/>
      <c r="U569" s="23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 t="s">
        <v>54</v>
      </c>
      <c r="AY569" s="12" t="s">
        <v>54</v>
      </c>
      <c r="CX569" s="93">
        <f t="shared" si="39"/>
        <v>102.9301095851682</v>
      </c>
      <c r="CY569" s="93">
        <f t="shared" si="39"/>
        <v>102.71060212961387</v>
      </c>
      <c r="CZ569" s="93">
        <f t="shared" si="39"/>
        <v>99.056862122909621</v>
      </c>
      <c r="DA569" s="93">
        <f t="shared" si="39"/>
        <v>104.25198033104428</v>
      </c>
      <c r="DB569" s="93">
        <f t="shared" si="39"/>
        <v>98.406607411773791</v>
      </c>
      <c r="DC569" s="93">
        <f t="shared" si="39"/>
        <v>90.863775418089517</v>
      </c>
      <c r="DD569" s="93">
        <f t="shared" si="39"/>
        <v>85.121928910265524</v>
      </c>
      <c r="DE569" s="93">
        <f t="shared" si="39"/>
        <v>90.15473124050574</v>
      </c>
      <c r="DF569" s="93">
        <f t="shared" si="38"/>
        <v>91.627228126268449</v>
      </c>
      <c r="DG569" s="93">
        <f t="shared" si="38"/>
        <v>105.18218521970194</v>
      </c>
      <c r="DH569" s="93">
        <f t="shared" si="38"/>
        <v>102.07523224850824</v>
      </c>
      <c r="DI569" s="93">
        <f t="shared" si="38"/>
        <v>101.4256676849655</v>
      </c>
      <c r="DJ569" s="93">
        <f t="shared" si="38"/>
        <v>101.50049035166732</v>
      </c>
      <c r="DK569" s="93">
        <f t="shared" si="38"/>
        <v>103.75853797647108</v>
      </c>
      <c r="DL569" s="93">
        <f t="shared" si="38"/>
        <v>108.87244758681794</v>
      </c>
      <c r="DM569" s="93">
        <f t="shared" si="38"/>
        <v>108.49400819110413</v>
      </c>
      <c r="DN569" s="93">
        <f t="shared" si="38"/>
        <v>105.81452802350638</v>
      </c>
      <c r="DO569" s="93">
        <f t="shared" si="38"/>
        <v>116.14397317324459</v>
      </c>
      <c r="DP569" s="93">
        <f t="shared" si="38"/>
        <v>115.59933913206321</v>
      </c>
      <c r="DQ569" s="93">
        <f t="shared" si="38"/>
        <v>114.47016712733516</v>
      </c>
      <c r="DR569" s="93">
        <f t="shared" si="38"/>
        <v>113.90023919507101</v>
      </c>
      <c r="DS569" s="93">
        <f t="shared" si="38"/>
        <v>107.16100812387781</v>
      </c>
      <c r="DT569" s="93">
        <f t="shared" si="38"/>
        <v>107.4406130653594</v>
      </c>
      <c r="DU569" s="93">
        <f t="shared" si="38"/>
        <v>114.97895843578512</v>
      </c>
      <c r="DV569" s="93">
        <f t="shared" si="38"/>
        <v>116.64660854218045</v>
      </c>
      <c r="DW569" s="93">
        <f t="shared" si="38"/>
        <v>129.03088075376311</v>
      </c>
      <c r="DX569" s="93">
        <f t="shared" si="38"/>
        <v>111.72647844839965</v>
      </c>
      <c r="DY569" s="93">
        <f t="shared" si="38"/>
        <v>126.17816642186361</v>
      </c>
      <c r="DZ569" s="93">
        <f t="shared" si="38"/>
        <v>121.3321851733393</v>
      </c>
      <c r="EA569" s="93">
        <f t="shared" si="38"/>
        <v>139.66994676055572</v>
      </c>
      <c r="EB569" s="93">
        <f t="shared" si="38"/>
        <v>128.34448068321117</v>
      </c>
      <c r="EC569" s="93">
        <f t="shared" si="38"/>
        <v>133.60682662420948</v>
      </c>
      <c r="ED569" s="93">
        <f t="shared" si="38"/>
        <v>127.24904882006621</v>
      </c>
      <c r="EE569" s="93">
        <f t="shared" si="38"/>
        <v>139.44494883065934</v>
      </c>
      <c r="EF569" s="93">
        <f t="shared" si="38"/>
        <v>137.19317291249197</v>
      </c>
      <c r="EG569" s="93">
        <f t="shared" si="38"/>
        <v>133.903778264485</v>
      </c>
      <c r="EH569" s="93">
        <f t="shared" si="38"/>
        <v>143.09683054288567</v>
      </c>
      <c r="EI569" s="93">
        <f t="shared" si="38"/>
        <v>157.53821749263378</v>
      </c>
      <c r="EJ569" s="93">
        <f t="shared" si="38"/>
        <v>144.17358695917466</v>
      </c>
      <c r="EK569" s="93">
        <f t="shared" si="38"/>
        <v>149.42013129455151</v>
      </c>
      <c r="EL569" s="93">
        <f t="shared" si="38"/>
        <v>153.72176944309598</v>
      </c>
      <c r="EM569" s="93">
        <f t="shared" si="38"/>
        <v>185.88024410747533</v>
      </c>
      <c r="EN569" s="93">
        <f t="shared" si="38"/>
        <v>176.20093738602037</v>
      </c>
      <c r="EO569" s="93">
        <f t="shared" si="38"/>
        <v>167.53516081348647</v>
      </c>
      <c r="EP569" s="93">
        <f t="shared" si="38"/>
        <v>176.88837020692583</v>
      </c>
      <c r="EQ569" s="93">
        <f t="shared" si="38"/>
        <v>193.80852931958603</v>
      </c>
      <c r="ER569" s="93">
        <f t="shared" si="38"/>
        <v>178.05779560434902</v>
      </c>
      <c r="ES569" s="93">
        <f t="shared" si="38"/>
        <v>176.30775220698513</v>
      </c>
      <c r="ET569" s="93">
        <f t="shared" si="38"/>
        <v>176.07224117700653</v>
      </c>
      <c r="EU569" s="93">
        <f t="shared" si="38"/>
        <v>201.6002008539723</v>
      </c>
      <c r="EV569" s="93">
        <f t="shared" si="38"/>
        <v>184.42833823927376</v>
      </c>
      <c r="EW569" s="93">
        <f t="shared" si="38"/>
        <v>175.00599486878713</v>
      </c>
      <c r="EX569" s="93">
        <f t="shared" si="38"/>
        <v>182.18392013362271</v>
      </c>
      <c r="EY569" s="93">
        <f t="shared" si="38"/>
        <v>207.98362362921128</v>
      </c>
      <c r="EZ569" s="93">
        <f t="shared" si="38"/>
        <v>197.67184535495454</v>
      </c>
      <c r="FA569" s="93">
        <f t="shared" si="38"/>
        <v>191.04236186840612</v>
      </c>
      <c r="FB569" s="93">
        <f t="shared" si="38"/>
        <v>213.65231078750105</v>
      </c>
      <c r="FC569" s="93">
        <f t="shared" si="38"/>
        <v>220.36960193251338</v>
      </c>
      <c r="FD569" s="93">
        <f t="shared" si="38"/>
        <v>212.42558520996619</v>
      </c>
      <c r="FE569" s="93">
        <f t="shared" si="38"/>
        <v>199.09631608832345</v>
      </c>
    </row>
    <row r="570" spans="1:162" ht="18.75" customHeight="1" x14ac:dyDescent="0.25">
      <c r="A570" s="29" t="s">
        <v>618</v>
      </c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24"/>
      <c r="P570" s="24"/>
      <c r="Q570" s="24"/>
      <c r="R570" s="24"/>
      <c r="S570" s="24"/>
      <c r="T570" s="24"/>
      <c r="U570" s="23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 t="s">
        <v>54</v>
      </c>
      <c r="AY570" s="12" t="s">
        <v>54</v>
      </c>
      <c r="CX570" s="93">
        <f t="shared" si="39"/>
        <v>71.132193184856561</v>
      </c>
      <c r="CY570" s="93">
        <f t="shared" si="39"/>
        <v>112.01091053071518</v>
      </c>
      <c r="CZ570" s="93">
        <f t="shared" si="39"/>
        <v>79.401382190622982</v>
      </c>
      <c r="DA570" s="93">
        <f t="shared" si="39"/>
        <v>129.28625262734118</v>
      </c>
      <c r="DB570" s="93">
        <f t="shared" si="39"/>
        <v>67.835741674256184</v>
      </c>
      <c r="DC570" s="93">
        <f t="shared" si="39"/>
        <v>55.491145030048401</v>
      </c>
      <c r="DD570" s="93">
        <f t="shared" si="39"/>
        <v>36.411840797083627</v>
      </c>
      <c r="DE570" s="93">
        <f t="shared" si="39"/>
        <v>33.961294266383248</v>
      </c>
      <c r="DF570" s="93">
        <f t="shared" si="38"/>
        <v>40.886878608798533</v>
      </c>
      <c r="DG570" s="93">
        <f t="shared" si="38"/>
        <v>130.38499291089542</v>
      </c>
      <c r="DH570" s="93">
        <f t="shared" si="38"/>
        <v>63.691050777679045</v>
      </c>
      <c r="DI570" s="93">
        <f t="shared" si="38"/>
        <v>49.086694994757465</v>
      </c>
      <c r="DJ570" s="93">
        <f t="shared" si="38"/>
        <v>96.994734758629306</v>
      </c>
      <c r="DK570" s="93">
        <f t="shared" si="38"/>
        <v>186.53921829975752</v>
      </c>
      <c r="DL570" s="93">
        <f t="shared" si="38"/>
        <v>87.802534382319379</v>
      </c>
      <c r="DM570" s="93">
        <f t="shared" si="38"/>
        <v>171.59226742508551</v>
      </c>
      <c r="DN570" s="93">
        <f t="shared" si="38"/>
        <v>76.258253878614767</v>
      </c>
      <c r="DO570" s="93">
        <f t="shared" si="38"/>
        <v>132.62949033079636</v>
      </c>
      <c r="DP570" s="93">
        <f t="shared" si="38"/>
        <v>38.436100708750793</v>
      </c>
      <c r="DQ570" s="93">
        <f t="shared" si="38"/>
        <v>52.277808581802574</v>
      </c>
      <c r="DR570" s="93">
        <f t="shared" si="38"/>
        <v>72.792824720908357</v>
      </c>
      <c r="DS570" s="93">
        <f t="shared" si="38"/>
        <v>51.376717704371409</v>
      </c>
      <c r="DT570" s="93">
        <f t="shared" si="38"/>
        <v>94.162908609136537</v>
      </c>
      <c r="DU570" s="93">
        <f t="shared" si="38"/>
        <v>74.154349254979934</v>
      </c>
      <c r="DV570" s="93">
        <f t="shared" si="38"/>
        <v>82.116352451631556</v>
      </c>
      <c r="DW570" s="93">
        <f t="shared" si="38"/>
        <v>96.505112760890881</v>
      </c>
      <c r="DX570" s="93">
        <f t="shared" si="38"/>
        <v>96.482174690940624</v>
      </c>
      <c r="DY570" s="93">
        <f t="shared" si="38"/>
        <v>89.77231858798794</v>
      </c>
      <c r="DZ570" s="93">
        <f t="shared" si="38"/>
        <v>85.768943868828586</v>
      </c>
      <c r="EA570" s="93">
        <f t="shared" si="38"/>
        <v>67.875452978730323</v>
      </c>
      <c r="EB570" s="93">
        <f t="shared" si="38"/>
        <v>72.079120316201852</v>
      </c>
      <c r="EC570" s="93">
        <f t="shared" si="38"/>
        <v>82.61931877005901</v>
      </c>
      <c r="ED570" s="93">
        <f t="shared" si="38"/>
        <v>87.838330199940899</v>
      </c>
      <c r="EE570" s="93">
        <f t="shared" si="38"/>
        <v>87.428152342617395</v>
      </c>
      <c r="EF570" s="93">
        <f t="shared" si="38"/>
        <v>81.318659664817673</v>
      </c>
      <c r="EG570" s="93">
        <f t="shared" si="38"/>
        <v>102.6232600434394</v>
      </c>
      <c r="EH570" s="93">
        <f t="shared" si="38"/>
        <v>122.93574634633516</v>
      </c>
      <c r="EI570" s="93">
        <f t="shared" si="38"/>
        <v>82.094067795060965</v>
      </c>
      <c r="EJ570" s="93">
        <f t="shared" si="38"/>
        <v>70.504460256715817</v>
      </c>
      <c r="EK570" s="93">
        <f t="shared" si="38"/>
        <v>105.39153063638516</v>
      </c>
      <c r="EL570" s="93">
        <f t="shared" si="38"/>
        <v>157.15870673323496</v>
      </c>
      <c r="EM570" s="93">
        <f t="shared" si="38"/>
        <v>140.3056843551434</v>
      </c>
      <c r="EN570" s="93">
        <f t="shared" si="38"/>
        <v>82.904273827612656</v>
      </c>
      <c r="EO570" s="93">
        <f t="shared" si="38"/>
        <v>105.45293807597487</v>
      </c>
      <c r="EP570" s="93">
        <f t="shared" si="38"/>
        <v>114.61961577257505</v>
      </c>
      <c r="EQ570" s="93">
        <f t="shared" si="38"/>
        <v>105.82166600287982</v>
      </c>
      <c r="ER570" s="93">
        <f t="shared" si="38"/>
        <v>107.92412757698926</v>
      </c>
      <c r="ES570" s="93">
        <f t="shared" si="38"/>
        <v>79.677139292737792</v>
      </c>
      <c r="ET570" s="93">
        <f t="shared" ref="ET570:FE570" si="40">ET430/ET290*1000</f>
        <v>103.42756958423368</v>
      </c>
      <c r="EU570" s="93">
        <f t="shared" si="40"/>
        <v>98.432905775763956</v>
      </c>
      <c r="EV570" s="93">
        <f t="shared" si="40"/>
        <v>77.995368597633245</v>
      </c>
      <c r="EW570" s="93">
        <f t="shared" si="40"/>
        <v>84.059520627283248</v>
      </c>
      <c r="EX570" s="93">
        <f t="shared" si="40"/>
        <v>80.042247741529579</v>
      </c>
      <c r="EY570" s="93">
        <f t="shared" si="40"/>
        <v>113.39386750237394</v>
      </c>
      <c r="EZ570" s="93">
        <f t="shared" si="40"/>
        <v>103.18660658957474</v>
      </c>
      <c r="FA570" s="93">
        <f t="shared" si="40"/>
        <v>106.29831756993984</v>
      </c>
      <c r="FB570" s="93">
        <f t="shared" si="40"/>
        <v>126.14814703870675</v>
      </c>
      <c r="FC570" s="93">
        <f t="shared" si="40"/>
        <v>105.07007298941303</v>
      </c>
      <c r="FD570" s="93">
        <f t="shared" si="40"/>
        <v>97.759781699749141</v>
      </c>
      <c r="FE570" s="93">
        <f t="shared" si="40"/>
        <v>103.98185035722787</v>
      </c>
    </row>
    <row r="571" spans="1:162" ht="18.75" customHeight="1" x14ac:dyDescent="0.25">
      <c r="A571" s="29" t="s">
        <v>619</v>
      </c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24"/>
      <c r="P571" s="24"/>
      <c r="Q571" s="24"/>
      <c r="R571" s="24"/>
      <c r="S571" s="24"/>
      <c r="T571" s="24"/>
      <c r="U571" s="23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 t="s">
        <v>54</v>
      </c>
      <c r="AY571" s="12" t="s">
        <v>54</v>
      </c>
      <c r="CX571" s="93">
        <f t="shared" si="39"/>
        <v>34.849687610976687</v>
      </c>
      <c r="CY571" s="93">
        <f t="shared" si="39"/>
        <v>50.032087234974213</v>
      </c>
      <c r="CZ571" s="93">
        <f t="shared" si="39"/>
        <v>98.77972421287032</v>
      </c>
      <c r="DA571" s="93">
        <f t="shared" si="39"/>
        <v>68.270884427374043</v>
      </c>
      <c r="DB571" s="93">
        <f t="shared" si="39"/>
        <v>98.009277104167609</v>
      </c>
      <c r="DC571" s="93">
        <f t="shared" si="39"/>
        <v>354.49419660308911</v>
      </c>
      <c r="DD571" s="93">
        <f t="shared" si="39"/>
        <v>257.50563155078731</v>
      </c>
      <c r="DE571" s="93">
        <f t="shared" si="39"/>
        <v>97.694495106557227</v>
      </c>
      <c r="DF571" s="93">
        <f t="shared" si="39"/>
        <v>100.80750369888726</v>
      </c>
      <c r="DG571" s="93">
        <f t="shared" si="39"/>
        <v>466.84750184725561</v>
      </c>
      <c r="DH571" s="93">
        <f t="shared" si="39"/>
        <v>199.61379366675087</v>
      </c>
      <c r="DI571" s="93">
        <f t="shared" si="39"/>
        <v>160.58910494191178</v>
      </c>
      <c r="DJ571" s="93">
        <f t="shared" si="39"/>
        <v>73.617985777595294</v>
      </c>
      <c r="DK571" s="93">
        <f t="shared" si="39"/>
        <v>59.69482539814075</v>
      </c>
      <c r="DL571" s="93">
        <f t="shared" si="39"/>
        <v>210.31415407208797</v>
      </c>
      <c r="DM571" s="93">
        <f t="shared" si="39"/>
        <v>129.16008525974564</v>
      </c>
      <c r="DN571" s="93">
        <f t="shared" ref="DN571:FE576" si="41">DN431/DN291*1000</f>
        <v>127.8926247664336</v>
      </c>
      <c r="DO571" s="93">
        <f t="shared" si="41"/>
        <v>136.80132105653357</v>
      </c>
      <c r="DP571" s="93">
        <f t="shared" si="41"/>
        <v>231.0121166219962</v>
      </c>
      <c r="DQ571" s="93">
        <f t="shared" si="41"/>
        <v>252.57000139703695</v>
      </c>
      <c r="DR571" s="93">
        <f t="shared" si="41"/>
        <v>195.69219728527838</v>
      </c>
      <c r="DS571" s="93">
        <f t="shared" si="41"/>
        <v>124.23136120609287</v>
      </c>
      <c r="DT571" s="93">
        <f t="shared" si="41"/>
        <v>326.72569421315939</v>
      </c>
      <c r="DU571" s="93">
        <f t="shared" si="41"/>
        <v>744.06588571223529</v>
      </c>
      <c r="DV571" s="93">
        <f t="shared" si="41"/>
        <v>93.567904002715295</v>
      </c>
      <c r="DW571" s="93">
        <f t="shared" si="41"/>
        <v>300.55741596653183</v>
      </c>
      <c r="DX571" s="93">
        <f t="shared" si="41"/>
        <v>96.026774523572044</v>
      </c>
      <c r="DY571" s="93">
        <f t="shared" si="41"/>
        <v>61.00539297952735</v>
      </c>
      <c r="DZ571" s="93">
        <f t="shared" si="41"/>
        <v>232.31902432144582</v>
      </c>
      <c r="EA571" s="93">
        <f t="shared" si="41"/>
        <v>300.30411873553004</v>
      </c>
      <c r="EB571" s="93">
        <f t="shared" si="41"/>
        <v>129.05459941036133</v>
      </c>
      <c r="EC571" s="93">
        <f t="shared" si="41"/>
        <v>141.02979828344286</v>
      </c>
      <c r="ED571" s="93">
        <f t="shared" si="41"/>
        <v>132.4001536235638</v>
      </c>
      <c r="EE571" s="93">
        <f t="shared" si="41"/>
        <v>160.28852534246735</v>
      </c>
      <c r="EF571" s="93">
        <f t="shared" si="41"/>
        <v>155.72774057873048</v>
      </c>
      <c r="EG571" s="93">
        <f t="shared" si="41"/>
        <v>130.57078077784357</v>
      </c>
      <c r="EH571" s="93">
        <f t="shared" si="41"/>
        <v>282.02731756601713</v>
      </c>
      <c r="EI571" s="93">
        <f t="shared" si="41"/>
        <v>337.66679485924305</v>
      </c>
      <c r="EJ571" s="93">
        <f t="shared" si="41"/>
        <v>126.8061341008398</v>
      </c>
      <c r="EK571" s="93">
        <f t="shared" si="41"/>
        <v>149.3250338628707</v>
      </c>
      <c r="EL571" s="93">
        <f t="shared" si="41"/>
        <v>126.67806325668313</v>
      </c>
      <c r="EM571" s="93">
        <f t="shared" si="41"/>
        <v>1029.4401430773714</v>
      </c>
      <c r="EN571" s="93">
        <f t="shared" si="41"/>
        <v>198.88027726619873</v>
      </c>
      <c r="EO571" s="93">
        <f t="shared" si="41"/>
        <v>186.1710319132751</v>
      </c>
      <c r="EP571" s="93">
        <f t="shared" si="41"/>
        <v>156.65817447126099</v>
      </c>
      <c r="EQ571" s="93">
        <f t="shared" si="41"/>
        <v>223.67350377517971</v>
      </c>
      <c r="ER571" s="93">
        <f t="shared" si="41"/>
        <v>34.623389973610102</v>
      </c>
      <c r="ES571" s="93">
        <f t="shared" si="41"/>
        <v>133.82667930203323</v>
      </c>
      <c r="ET571" s="93">
        <f t="shared" si="41"/>
        <v>97.105710068611373</v>
      </c>
      <c r="EU571" s="93">
        <f t="shared" si="41"/>
        <v>240.29431547086449</v>
      </c>
      <c r="EV571" s="93">
        <f t="shared" si="41"/>
        <v>157.96732259894196</v>
      </c>
      <c r="EW571" s="93">
        <f t="shared" si="41"/>
        <v>310.92402523126549</v>
      </c>
      <c r="EX571" s="93">
        <f t="shared" si="41"/>
        <v>135.25500294312548</v>
      </c>
      <c r="EY571" s="93">
        <f t="shared" si="41"/>
        <v>160.89108753075379</v>
      </c>
      <c r="EZ571" s="93">
        <f t="shared" si="41"/>
        <v>175.78023539715613</v>
      </c>
      <c r="FA571" s="93">
        <f t="shared" si="41"/>
        <v>175.07199532407478</v>
      </c>
      <c r="FB571" s="93">
        <f t="shared" si="41"/>
        <v>61.859979136078202</v>
      </c>
      <c r="FC571" s="93">
        <f t="shared" si="41"/>
        <v>152.60115291978826</v>
      </c>
      <c r="FD571" s="93">
        <f t="shared" si="41"/>
        <v>149.00128402208165</v>
      </c>
      <c r="FE571" s="93">
        <f t="shared" si="41"/>
        <v>194.73819621152242</v>
      </c>
    </row>
    <row r="572" spans="1:162" ht="18.75" customHeight="1" x14ac:dyDescent="0.25">
      <c r="A572" s="29" t="s">
        <v>620</v>
      </c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24"/>
      <c r="P572" s="24"/>
      <c r="Q572" s="24"/>
      <c r="R572" s="24"/>
      <c r="S572" s="24"/>
      <c r="T572" s="24"/>
      <c r="U572" s="23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 t="s">
        <v>54</v>
      </c>
      <c r="AY572" s="12" t="s">
        <v>54</v>
      </c>
      <c r="CX572" s="93">
        <f t="shared" si="39"/>
        <v>129.39065665480265</v>
      </c>
      <c r="CY572" s="93">
        <f t="shared" si="39"/>
        <v>120.82369046425369</v>
      </c>
      <c r="CZ572" s="93">
        <f t="shared" si="39"/>
        <v>109.0563875263141</v>
      </c>
      <c r="DA572" s="93">
        <f t="shared" si="39"/>
        <v>148.32492064692642</v>
      </c>
      <c r="DB572" s="93">
        <f t="shared" si="39"/>
        <v>123.70041507539227</v>
      </c>
      <c r="DC572" s="93">
        <f t="shared" si="39"/>
        <v>150.06043513088511</v>
      </c>
      <c r="DD572" s="93">
        <f t="shared" si="39"/>
        <v>102.5685295836218</v>
      </c>
      <c r="DE572" s="93">
        <f t="shared" si="39"/>
        <v>114.74675789762016</v>
      </c>
      <c r="DF572" s="93">
        <f t="shared" si="39"/>
        <v>104.09324048348007</v>
      </c>
      <c r="DG572" s="93">
        <f t="shared" si="39"/>
        <v>154.12474286740343</v>
      </c>
      <c r="DH572" s="93">
        <f t="shared" si="39"/>
        <v>133.32622564972266</v>
      </c>
      <c r="DI572" s="93">
        <f t="shared" si="39"/>
        <v>185.14763711136845</v>
      </c>
      <c r="DJ572" s="93">
        <f t="shared" si="39"/>
        <v>119.40517133030382</v>
      </c>
      <c r="DK572" s="93">
        <f t="shared" si="39"/>
        <v>145.59384162973419</v>
      </c>
      <c r="DL572" s="93">
        <f t="shared" si="39"/>
        <v>137.2463180798203</v>
      </c>
      <c r="DM572" s="93">
        <f t="shared" si="39"/>
        <v>161.503360615898</v>
      </c>
      <c r="DN572" s="93">
        <f t="shared" si="41"/>
        <v>146.72922344291868</v>
      </c>
      <c r="DO572" s="93">
        <f t="shared" si="41"/>
        <v>145.90546295650958</v>
      </c>
      <c r="DP572" s="93">
        <f t="shared" si="41"/>
        <v>116.57877054429791</v>
      </c>
      <c r="DQ572" s="93">
        <f t="shared" si="41"/>
        <v>135.84095931382348</v>
      </c>
      <c r="DR572" s="93">
        <f t="shared" si="41"/>
        <v>131.03301019627375</v>
      </c>
      <c r="DS572" s="93">
        <f t="shared" si="41"/>
        <v>116.79712293171187</v>
      </c>
      <c r="DT572" s="93">
        <f t="shared" si="41"/>
        <v>127.98532073707148</v>
      </c>
      <c r="DU572" s="93">
        <f t="shared" si="41"/>
        <v>126.45149243585359</v>
      </c>
      <c r="DV572" s="93">
        <f t="shared" si="41"/>
        <v>133.9982705058319</v>
      </c>
      <c r="DW572" s="93">
        <f t="shared" si="41"/>
        <v>131.79076889705058</v>
      </c>
      <c r="DX572" s="93">
        <f t="shared" si="41"/>
        <v>122.46720918117127</v>
      </c>
      <c r="DY572" s="93">
        <f t="shared" si="41"/>
        <v>150.57776142874724</v>
      </c>
      <c r="DZ572" s="93">
        <f t="shared" si="41"/>
        <v>136.20983588459532</v>
      </c>
      <c r="EA572" s="93">
        <f t="shared" si="41"/>
        <v>146.07749972024129</v>
      </c>
      <c r="EB572" s="93">
        <f t="shared" si="41"/>
        <v>133.21143227933882</v>
      </c>
      <c r="EC572" s="93">
        <f t="shared" si="41"/>
        <v>160.80202493766089</v>
      </c>
      <c r="ED572" s="93">
        <f t="shared" si="41"/>
        <v>143.47151768337989</v>
      </c>
      <c r="EE572" s="93">
        <f t="shared" si="41"/>
        <v>172.90482327505131</v>
      </c>
      <c r="EF572" s="93">
        <f t="shared" si="41"/>
        <v>149.05500997536944</v>
      </c>
      <c r="EG572" s="93">
        <f t="shared" si="41"/>
        <v>164.92897006573133</v>
      </c>
      <c r="EH572" s="93">
        <f t="shared" si="41"/>
        <v>165.78895554590039</v>
      </c>
      <c r="EI572" s="93">
        <f t="shared" si="41"/>
        <v>171.42614268443393</v>
      </c>
      <c r="EJ572" s="93">
        <f t="shared" si="41"/>
        <v>156.15288681767595</v>
      </c>
      <c r="EK572" s="93">
        <f t="shared" si="41"/>
        <v>152.35116945645191</v>
      </c>
      <c r="EL572" s="93">
        <f t="shared" si="41"/>
        <v>185.1931383840988</v>
      </c>
      <c r="EM572" s="93">
        <f t="shared" si="41"/>
        <v>240.1865121489227</v>
      </c>
      <c r="EN572" s="93">
        <f t="shared" si="41"/>
        <v>181.51363077890852</v>
      </c>
      <c r="EO572" s="93">
        <f t="shared" si="41"/>
        <v>210.85993686893693</v>
      </c>
      <c r="EP572" s="93">
        <f t="shared" si="41"/>
        <v>203.35346440503639</v>
      </c>
      <c r="EQ572" s="93">
        <f t="shared" si="41"/>
        <v>224.5699983070644</v>
      </c>
      <c r="ER572" s="93">
        <f t="shared" si="41"/>
        <v>171.75822637817973</v>
      </c>
      <c r="ES572" s="93">
        <f t="shared" si="41"/>
        <v>166.33956453087049</v>
      </c>
      <c r="ET572" s="93">
        <f t="shared" si="41"/>
        <v>180.71441284422079</v>
      </c>
      <c r="EU572" s="93">
        <f t="shared" si="41"/>
        <v>212.63780338234147</v>
      </c>
      <c r="EV572" s="93">
        <f t="shared" si="41"/>
        <v>179.43295840325129</v>
      </c>
      <c r="EW572" s="93">
        <f t="shared" si="41"/>
        <v>200.95727508284756</v>
      </c>
      <c r="EX572" s="93">
        <f t="shared" si="41"/>
        <v>181.17052981268549</v>
      </c>
      <c r="EY572" s="93">
        <f t="shared" si="41"/>
        <v>199.28776600337198</v>
      </c>
      <c r="EZ572" s="93">
        <f t="shared" si="41"/>
        <v>188.4203116564494</v>
      </c>
      <c r="FA572" s="93">
        <f t="shared" si="41"/>
        <v>195.18661740835969</v>
      </c>
      <c r="FB572" s="93">
        <f t="shared" si="41"/>
        <v>206.61622353039809</v>
      </c>
      <c r="FC572" s="93">
        <f t="shared" si="41"/>
        <v>194.90666364912079</v>
      </c>
      <c r="FD572" s="93">
        <f t="shared" si="41"/>
        <v>192.27518619842581</v>
      </c>
      <c r="FE572" s="93">
        <f t="shared" si="41"/>
        <v>217.44228445981628</v>
      </c>
    </row>
    <row r="573" spans="1:162" ht="72.75" customHeight="1" x14ac:dyDescent="0.25">
      <c r="A573" s="29" t="s">
        <v>621</v>
      </c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24"/>
      <c r="P573" s="24"/>
      <c r="Q573" s="24"/>
      <c r="R573" s="24"/>
      <c r="S573" s="24"/>
      <c r="T573" s="24"/>
      <c r="U573" s="23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 t="s">
        <v>54</v>
      </c>
      <c r="AY573" s="12" t="s">
        <v>54</v>
      </c>
      <c r="CX573" s="93">
        <f t="shared" si="39"/>
        <v>501.10300297282993</v>
      </c>
      <c r="CY573" s="93">
        <f t="shared" si="39"/>
        <v>249.03371660548899</v>
      </c>
      <c r="CZ573" s="93">
        <f t="shared" si="39"/>
        <v>321.52818971327605</v>
      </c>
      <c r="DA573" s="93">
        <f t="shared" si="39"/>
        <v>255.64401122305986</v>
      </c>
      <c r="DB573" s="93">
        <f t="shared" si="39"/>
        <v>395.47747594892388</v>
      </c>
      <c r="DC573" s="93">
        <f t="shared" si="39"/>
        <v>219.19198462568286</v>
      </c>
      <c r="DD573" s="93">
        <f t="shared" si="39"/>
        <v>389.33636895620452</v>
      </c>
      <c r="DE573" s="93">
        <f t="shared" si="39"/>
        <v>319.69897167806056</v>
      </c>
      <c r="DF573" s="93">
        <f t="shared" si="39"/>
        <v>476.47782440539601</v>
      </c>
      <c r="DG573" s="93">
        <f t="shared" si="39"/>
        <v>335.3309381237525</v>
      </c>
      <c r="DH573" s="93">
        <f t="shared" si="39"/>
        <v>425.90051856847197</v>
      </c>
      <c r="DI573" s="93">
        <f t="shared" si="39"/>
        <v>427.65669674728986</v>
      </c>
      <c r="DJ573" s="93">
        <f t="shared" si="39"/>
        <v>396.71469330268934</v>
      </c>
      <c r="DK573" s="93">
        <f t="shared" si="39"/>
        <v>313.77294999704827</v>
      </c>
      <c r="DL573" s="93">
        <f t="shared" si="39"/>
        <v>455.0481731654906</v>
      </c>
      <c r="DM573" s="93">
        <f t="shared" si="39"/>
        <v>485.37150997888278</v>
      </c>
      <c r="DN573" s="93">
        <f t="shared" si="41"/>
        <v>539.77553469330132</v>
      </c>
      <c r="DO573" s="93">
        <f t="shared" si="41"/>
        <v>403.88307390410563</v>
      </c>
      <c r="DP573" s="93">
        <f t="shared" si="41"/>
        <v>374.94634737540622</v>
      </c>
      <c r="DQ573" s="93">
        <f t="shared" si="41"/>
        <v>514.10112155638637</v>
      </c>
      <c r="DR573" s="93">
        <f t="shared" si="41"/>
        <v>504.31022241649038</v>
      </c>
      <c r="DS573" s="93">
        <f t="shared" si="41"/>
        <v>667.81243215862219</v>
      </c>
      <c r="DT573" s="93">
        <f t="shared" si="41"/>
        <v>457.86504947708266</v>
      </c>
      <c r="DU573" s="93">
        <f t="shared" si="41"/>
        <v>350.9571752014752</v>
      </c>
      <c r="DV573" s="93">
        <f t="shared" si="41"/>
        <v>416.52842604690812</v>
      </c>
      <c r="DW573" s="93">
        <f t="shared" si="41"/>
        <v>535.22887286753212</v>
      </c>
      <c r="DX573" s="93">
        <f t="shared" si="41"/>
        <v>370.25808593196894</v>
      </c>
      <c r="DY573" s="93">
        <f t="shared" si="41"/>
        <v>429.00792312879298</v>
      </c>
      <c r="DZ573" s="93">
        <f t="shared" si="41"/>
        <v>415.46603011401197</v>
      </c>
      <c r="EA573" s="93">
        <f t="shared" si="41"/>
        <v>440.48816776148323</v>
      </c>
      <c r="EB573" s="93">
        <f t="shared" si="41"/>
        <v>346.28171478565179</v>
      </c>
      <c r="EC573" s="93">
        <f t="shared" si="41"/>
        <v>374.03689636462292</v>
      </c>
      <c r="ED573" s="93">
        <f t="shared" si="41"/>
        <v>373.80881462024678</v>
      </c>
      <c r="EE573" s="93">
        <f t="shared" si="41"/>
        <v>354.48204113543261</v>
      </c>
      <c r="EF573" s="93">
        <f t="shared" si="41"/>
        <v>688.71009964676568</v>
      </c>
      <c r="EG573" s="93">
        <f t="shared" si="41"/>
        <v>279.35156821816804</v>
      </c>
      <c r="EH573" s="93">
        <f t="shared" si="41"/>
        <v>540.98826202196142</v>
      </c>
      <c r="EI573" s="93">
        <f t="shared" si="41"/>
        <v>355.48806328577479</v>
      </c>
      <c r="EJ573" s="93">
        <f t="shared" si="41"/>
        <v>438.02844178478028</v>
      </c>
      <c r="EK573" s="93">
        <f t="shared" si="41"/>
        <v>370.18061968705638</v>
      </c>
      <c r="EL573" s="93">
        <f t="shared" si="41"/>
        <v>480.45001621026762</v>
      </c>
      <c r="EM573" s="93">
        <f t="shared" si="41"/>
        <v>363.96059993122196</v>
      </c>
      <c r="EN573" s="93">
        <f t="shared" si="41"/>
        <v>208.45444939735188</v>
      </c>
      <c r="EO573" s="93">
        <f t="shared" si="41"/>
        <v>435.53827581309474</v>
      </c>
      <c r="EP573" s="93">
        <f t="shared" si="41"/>
        <v>320.20137966110786</v>
      </c>
      <c r="EQ573" s="93">
        <f t="shared" si="41"/>
        <v>632.76953301138303</v>
      </c>
      <c r="ER573" s="93">
        <f t="shared" si="41"/>
        <v>532.03519374214522</v>
      </c>
      <c r="ES573" s="93">
        <f t="shared" si="41"/>
        <v>486.04586129753915</v>
      </c>
      <c r="ET573" s="93">
        <f t="shared" si="41"/>
        <v>199.14838731385842</v>
      </c>
      <c r="EU573" s="93">
        <f t="shared" si="41"/>
        <v>684.88949030221022</v>
      </c>
      <c r="EV573" s="93">
        <f t="shared" si="41"/>
        <v>600.2923071915211</v>
      </c>
      <c r="EW573" s="93">
        <f t="shared" si="41"/>
        <v>410.67809093629586</v>
      </c>
      <c r="EX573" s="93">
        <f t="shared" si="41"/>
        <v>683.75440976805487</v>
      </c>
      <c r="EY573" s="93">
        <f t="shared" si="41"/>
        <v>499.20866780581315</v>
      </c>
      <c r="EZ573" s="93">
        <f t="shared" si="41"/>
        <v>437.69650072080776</v>
      </c>
      <c r="FA573" s="93">
        <f t="shared" si="41"/>
        <v>1243.1282352091723</v>
      </c>
      <c r="FB573" s="93">
        <f t="shared" si="41"/>
        <v>881.04320257519851</v>
      </c>
      <c r="FC573" s="93">
        <f t="shared" si="41"/>
        <v>494.94569034845728</v>
      </c>
      <c r="FD573" s="93">
        <f t="shared" si="41"/>
        <v>551.95761383264858</v>
      </c>
      <c r="FE573" s="93">
        <f t="shared" si="41"/>
        <v>285.63297988357328</v>
      </c>
    </row>
    <row r="574" spans="1:162" ht="18.75" customHeight="1" x14ac:dyDescent="0.25">
      <c r="A574" s="29" t="s">
        <v>622</v>
      </c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24"/>
      <c r="P574" s="24"/>
      <c r="Q574" s="24"/>
      <c r="R574" s="24"/>
      <c r="S574" s="24"/>
      <c r="T574" s="24"/>
      <c r="U574" s="23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 t="s">
        <v>54</v>
      </c>
      <c r="AY574" s="12" t="s">
        <v>54</v>
      </c>
      <c r="CX574" s="93">
        <f t="shared" si="39"/>
        <v>278.19348936471982</v>
      </c>
      <c r="CY574" s="93">
        <f t="shared" si="39"/>
        <v>273.52588804668767</v>
      </c>
      <c r="CZ574" s="93">
        <f t="shared" si="39"/>
        <v>211.28181985608123</v>
      </c>
      <c r="DA574" s="93">
        <f t="shared" si="39"/>
        <v>288.94119839096078</v>
      </c>
      <c r="DB574" s="93">
        <f t="shared" si="39"/>
        <v>164.8937998739803</v>
      </c>
      <c r="DC574" s="93">
        <f t="shared" si="39"/>
        <v>230.25750645821526</v>
      </c>
      <c r="DD574" s="93">
        <f t="shared" si="39"/>
        <v>198.41276238043463</v>
      </c>
      <c r="DE574" s="93">
        <f t="shared" si="39"/>
        <v>252.4735872548824</v>
      </c>
      <c r="DF574" s="93">
        <f t="shared" si="39"/>
        <v>212.18499800022516</v>
      </c>
      <c r="DG574" s="93">
        <f t="shared" si="39"/>
        <v>203.32422905432222</v>
      </c>
      <c r="DH574" s="93">
        <f t="shared" si="39"/>
        <v>116.40781744953453</v>
      </c>
      <c r="DI574" s="93">
        <f t="shared" si="39"/>
        <v>228.42190390064135</v>
      </c>
      <c r="DJ574" s="93">
        <f t="shared" si="39"/>
        <v>204.41902214177878</v>
      </c>
      <c r="DK574" s="93">
        <f t="shared" si="39"/>
        <v>158.42363555657892</v>
      </c>
      <c r="DL574" s="93">
        <f t="shared" si="39"/>
        <v>148.84929961884754</v>
      </c>
      <c r="DM574" s="93">
        <f t="shared" si="39"/>
        <v>158.24512358373238</v>
      </c>
      <c r="DN574" s="93">
        <f t="shared" si="41"/>
        <v>139.26469096351275</v>
      </c>
      <c r="DO574" s="93">
        <f t="shared" si="41"/>
        <v>249.4617336533808</v>
      </c>
      <c r="DP574" s="93">
        <f t="shared" si="41"/>
        <v>128.87365982145948</v>
      </c>
      <c r="DQ574" s="93">
        <f t="shared" si="41"/>
        <v>219.29760218596809</v>
      </c>
      <c r="DR574" s="93">
        <f t="shared" si="41"/>
        <v>104.38984592631191</v>
      </c>
      <c r="DS574" s="93">
        <f t="shared" si="41"/>
        <v>118.59025010345012</v>
      </c>
      <c r="DT574" s="93">
        <f t="shared" si="41"/>
        <v>176.32574174658282</v>
      </c>
      <c r="DU574" s="93">
        <f t="shared" si="41"/>
        <v>253.83573471647992</v>
      </c>
      <c r="DV574" s="93">
        <f t="shared" si="41"/>
        <v>118.237611132654</v>
      </c>
      <c r="DW574" s="93">
        <f t="shared" si="41"/>
        <v>223.49655911361015</v>
      </c>
      <c r="DX574" s="93">
        <f t="shared" si="41"/>
        <v>102.74740464265773</v>
      </c>
      <c r="DY574" s="93">
        <f t="shared" si="41"/>
        <v>126.47268404509127</v>
      </c>
      <c r="DZ574" s="93">
        <f t="shared" si="41"/>
        <v>143.53830147322623</v>
      </c>
      <c r="EA574" s="93">
        <f t="shared" si="41"/>
        <v>125.37366842788964</v>
      </c>
      <c r="EB574" s="93">
        <f t="shared" si="41"/>
        <v>123.29869580666086</v>
      </c>
      <c r="EC574" s="93">
        <f t="shared" si="41"/>
        <v>140.4379899929331</v>
      </c>
      <c r="ED574" s="93">
        <f t="shared" si="41"/>
        <v>92.163243308101102</v>
      </c>
      <c r="EE574" s="93">
        <f t="shared" si="41"/>
        <v>112.72634273510558</v>
      </c>
      <c r="EF574" s="93">
        <f t="shared" si="41"/>
        <v>139.93442282765662</v>
      </c>
      <c r="EG574" s="93">
        <f t="shared" si="41"/>
        <v>190.61647690679953</v>
      </c>
      <c r="EH574" s="93">
        <f t="shared" si="41"/>
        <v>107.52648345650765</v>
      </c>
      <c r="EI574" s="93">
        <f t="shared" si="41"/>
        <v>105.08975890478634</v>
      </c>
      <c r="EJ574" s="93">
        <f t="shared" si="41"/>
        <v>111.99725591957052</v>
      </c>
      <c r="EK574" s="93">
        <f t="shared" si="41"/>
        <v>138.55145233545966</v>
      </c>
      <c r="EL574" s="93">
        <f t="shared" si="41"/>
        <v>119.86553907499244</v>
      </c>
      <c r="EM574" s="93">
        <f t="shared" si="41"/>
        <v>132.1566660514583</v>
      </c>
      <c r="EN574" s="93">
        <f t="shared" si="41"/>
        <v>118.51109716785051</v>
      </c>
      <c r="EO574" s="93">
        <f t="shared" si="41"/>
        <v>157.73024966099086</v>
      </c>
      <c r="EP574" s="93">
        <f t="shared" si="41"/>
        <v>151.86160893480564</v>
      </c>
      <c r="EQ574" s="93">
        <f t="shared" si="41"/>
        <v>137.32510563717403</v>
      </c>
      <c r="ER574" s="93">
        <f t="shared" si="41"/>
        <v>148.397386653875</v>
      </c>
      <c r="ES574" s="93">
        <f t="shared" si="41"/>
        <v>203.8691045549788</v>
      </c>
      <c r="ET574" s="93">
        <f t="shared" si="41"/>
        <v>214.15299432825427</v>
      </c>
      <c r="EU574" s="93">
        <f t="shared" si="41"/>
        <v>173.31723185910582</v>
      </c>
      <c r="EV574" s="93">
        <f t="shared" si="41"/>
        <v>196.71117901468315</v>
      </c>
      <c r="EW574" s="93">
        <f t="shared" si="41"/>
        <v>236.61634202003222</v>
      </c>
      <c r="EX574" s="93">
        <f t="shared" si="41"/>
        <v>141.34228590525487</v>
      </c>
      <c r="EY574" s="93">
        <f t="shared" si="41"/>
        <v>150.66605472908202</v>
      </c>
      <c r="EZ574" s="93">
        <f t="shared" si="41"/>
        <v>209.64825563945919</v>
      </c>
      <c r="FA574" s="93">
        <f t="shared" si="41"/>
        <v>327.099456129337</v>
      </c>
      <c r="FB574" s="93">
        <f t="shared" si="41"/>
        <v>207.08298760619093</v>
      </c>
      <c r="FC574" s="93">
        <f t="shared" si="41"/>
        <v>312.82727806356547</v>
      </c>
      <c r="FD574" s="93">
        <f t="shared" si="41"/>
        <v>220.80202404345383</v>
      </c>
      <c r="FE574" s="93">
        <f t="shared" si="41"/>
        <v>314.55866527385894</v>
      </c>
    </row>
    <row r="575" spans="1:162" ht="18.75" customHeight="1" x14ac:dyDescent="0.25">
      <c r="A575" s="29" t="s">
        <v>623</v>
      </c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24"/>
      <c r="P575" s="24"/>
      <c r="Q575" s="24"/>
      <c r="R575" s="24"/>
      <c r="S575" s="24"/>
      <c r="T575" s="24"/>
      <c r="U575" s="23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 t="s">
        <v>54</v>
      </c>
      <c r="AY575" s="12" t="s">
        <v>54</v>
      </c>
      <c r="CX575" s="93">
        <f t="shared" si="39"/>
        <v>159.72763814617821</v>
      </c>
      <c r="CY575" s="93">
        <f t="shared" si="39"/>
        <v>232.94071418375083</v>
      </c>
      <c r="CZ575" s="93">
        <f t="shared" si="39"/>
        <v>148.55259416388682</v>
      </c>
      <c r="DA575" s="93">
        <f t="shared" si="39"/>
        <v>96.517126068625529</v>
      </c>
      <c r="DB575" s="93">
        <f t="shared" si="39"/>
        <v>133.47919121260199</v>
      </c>
      <c r="DC575" s="93">
        <f t="shared" si="39"/>
        <v>190.49391665821449</v>
      </c>
      <c r="DD575" s="93">
        <f t="shared" si="39"/>
        <v>111.06839836779307</v>
      </c>
      <c r="DE575" s="93">
        <f t="shared" si="39"/>
        <v>130.45550253494895</v>
      </c>
      <c r="DF575" s="93">
        <f t="shared" si="39"/>
        <v>185.82718381804364</v>
      </c>
      <c r="DG575" s="93">
        <f t="shared" si="39"/>
        <v>130.50601092529899</v>
      </c>
      <c r="DH575" s="93">
        <f t="shared" si="39"/>
        <v>129.94118524537615</v>
      </c>
      <c r="DI575" s="93">
        <f t="shared" si="39"/>
        <v>256.47001025788097</v>
      </c>
      <c r="DJ575" s="93">
        <f t="shared" si="39"/>
        <v>316.28605921699364</v>
      </c>
      <c r="DK575" s="93">
        <f t="shared" si="39"/>
        <v>138.11054898056716</v>
      </c>
      <c r="DL575" s="93">
        <f t="shared" si="39"/>
        <v>180.66126210226011</v>
      </c>
      <c r="DM575" s="93">
        <f t="shared" si="39"/>
        <v>266.01976861180401</v>
      </c>
      <c r="DN575" s="93">
        <f t="shared" si="41"/>
        <v>190.30341173815174</v>
      </c>
      <c r="DO575" s="93">
        <f t="shared" si="41"/>
        <v>123.98166902357025</v>
      </c>
      <c r="DP575" s="93">
        <f t="shared" si="41"/>
        <v>133.79285649577955</v>
      </c>
      <c r="DQ575" s="93">
        <f t="shared" si="41"/>
        <v>109.84419474295728</v>
      </c>
      <c r="DR575" s="93">
        <f t="shared" si="41"/>
        <v>180.10934021278445</v>
      </c>
      <c r="DS575" s="93">
        <f t="shared" si="41"/>
        <v>219.03880910685862</v>
      </c>
      <c r="DT575" s="93">
        <f t="shared" si="41"/>
        <v>134.64401069413228</v>
      </c>
      <c r="DU575" s="93">
        <f t="shared" si="41"/>
        <v>203.84986787764441</v>
      </c>
      <c r="DV575" s="93">
        <f t="shared" si="41"/>
        <v>169.30001186555512</v>
      </c>
      <c r="DW575" s="93">
        <f t="shared" si="41"/>
        <v>143.88492661328127</v>
      </c>
      <c r="DX575" s="93">
        <f t="shared" si="41"/>
        <v>150.03754187780211</v>
      </c>
      <c r="DY575" s="93">
        <f t="shared" si="41"/>
        <v>193.89518313310555</v>
      </c>
      <c r="DZ575" s="93">
        <f t="shared" si="41"/>
        <v>137.47802189680257</v>
      </c>
      <c r="EA575" s="93">
        <f t="shared" si="41"/>
        <v>176.90767628017679</v>
      </c>
      <c r="EB575" s="93">
        <f t="shared" si="41"/>
        <v>155.41760120198157</v>
      </c>
      <c r="EC575" s="93">
        <f t="shared" si="41"/>
        <v>145.18031550999657</v>
      </c>
      <c r="ED575" s="93">
        <f t="shared" si="41"/>
        <v>123.22896838517104</v>
      </c>
      <c r="EE575" s="93">
        <f t="shared" si="41"/>
        <v>167.51742319643444</v>
      </c>
      <c r="EF575" s="93">
        <f t="shared" si="41"/>
        <v>138.24453491653748</v>
      </c>
      <c r="EG575" s="93">
        <f t="shared" si="41"/>
        <v>196.03218162806778</v>
      </c>
      <c r="EH575" s="93">
        <f t="shared" si="41"/>
        <v>113.61494758109511</v>
      </c>
      <c r="EI575" s="93">
        <f t="shared" si="41"/>
        <v>137.47407608587395</v>
      </c>
      <c r="EJ575" s="93">
        <f t="shared" si="41"/>
        <v>114.30298110337532</v>
      </c>
      <c r="EK575" s="93">
        <f t="shared" si="41"/>
        <v>161.7324405430362</v>
      </c>
      <c r="EL575" s="93">
        <f t="shared" si="41"/>
        <v>167.48950279341531</v>
      </c>
      <c r="EM575" s="93">
        <f t="shared" si="41"/>
        <v>239.01244486969708</v>
      </c>
      <c r="EN575" s="93">
        <f t="shared" si="41"/>
        <v>154.76245059605478</v>
      </c>
      <c r="EO575" s="93">
        <f t="shared" si="41"/>
        <v>110.01344443872864</v>
      </c>
      <c r="EP575" s="93">
        <f t="shared" si="41"/>
        <v>171.54603251490096</v>
      </c>
      <c r="EQ575" s="93">
        <f t="shared" si="41"/>
        <v>121.44974918308893</v>
      </c>
      <c r="ER575" s="93">
        <f t="shared" si="41"/>
        <v>159.55469765595447</v>
      </c>
      <c r="ES575" s="93">
        <f t="shared" si="41"/>
        <v>263.13045945767453</v>
      </c>
      <c r="ET575" s="93">
        <f t="shared" si="41"/>
        <v>179.25304773206204</v>
      </c>
      <c r="EU575" s="93">
        <f t="shared" si="41"/>
        <v>135.57207635478579</v>
      </c>
      <c r="EV575" s="93">
        <f t="shared" si="41"/>
        <v>112.71133300877163</v>
      </c>
      <c r="EW575" s="93">
        <f t="shared" si="41"/>
        <v>165.96085098891206</v>
      </c>
      <c r="EX575" s="93">
        <f t="shared" si="41"/>
        <v>197.61364346061578</v>
      </c>
      <c r="EY575" s="93">
        <f t="shared" si="41"/>
        <v>133.56447659821362</v>
      </c>
      <c r="EZ575" s="93">
        <f t="shared" si="41"/>
        <v>138.84328907130728</v>
      </c>
      <c r="FA575" s="93">
        <f t="shared" si="41"/>
        <v>136.6822900782366</v>
      </c>
      <c r="FB575" s="93">
        <f t="shared" si="41"/>
        <v>129.23150649956185</v>
      </c>
      <c r="FC575" s="93">
        <f t="shared" si="41"/>
        <v>164.25629100512347</v>
      </c>
      <c r="FD575" s="93">
        <f t="shared" si="41"/>
        <v>109.30352194580459</v>
      </c>
      <c r="FE575" s="93">
        <f t="shared" si="41"/>
        <v>155.29843645193264</v>
      </c>
    </row>
    <row r="576" spans="1:162" ht="18.75" customHeight="1" x14ac:dyDescent="0.25">
      <c r="A576" s="29" t="s">
        <v>624</v>
      </c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24"/>
      <c r="P576" s="24"/>
      <c r="Q576" s="24"/>
      <c r="R576" s="24"/>
      <c r="S576" s="24"/>
      <c r="T576" s="24"/>
      <c r="U576" s="23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 t="s">
        <v>54</v>
      </c>
      <c r="AY576" s="12" t="s">
        <v>54</v>
      </c>
      <c r="CX576" s="93">
        <f t="shared" si="39"/>
        <v>98.6759399537723</v>
      </c>
      <c r="CY576" s="93">
        <f t="shared" si="39"/>
        <v>68.24944904112202</v>
      </c>
      <c r="CZ576" s="93">
        <f t="shared" si="39"/>
        <v>80.586454732755996</v>
      </c>
      <c r="DA576" s="93">
        <f t="shared" si="39"/>
        <v>122.51596912548646</v>
      </c>
      <c r="DB576" s="93">
        <f t="shared" si="39"/>
        <v>107.67878854709566</v>
      </c>
      <c r="DC576" s="93">
        <f t="shared" si="39"/>
        <v>116.58685610880667</v>
      </c>
      <c r="DD576" s="93">
        <f t="shared" si="39"/>
        <v>110.19604015962582</v>
      </c>
      <c r="DE576" s="93">
        <f t="shared" si="39"/>
        <v>94.077132792849099</v>
      </c>
      <c r="DF576" s="93">
        <f t="shared" si="39"/>
        <v>81.933896244999588</v>
      </c>
      <c r="DG576" s="93">
        <f t="shared" si="39"/>
        <v>83.946620392627565</v>
      </c>
      <c r="DH576" s="93">
        <f t="shared" si="39"/>
        <v>114.64256530762381</v>
      </c>
      <c r="DI576" s="93">
        <f t="shared" si="39"/>
        <v>142.74072407414866</v>
      </c>
      <c r="DJ576" s="93">
        <f t="shared" si="39"/>
        <v>106.77326243632793</v>
      </c>
      <c r="DK576" s="93">
        <f t="shared" si="39"/>
        <v>92.289078975879661</v>
      </c>
      <c r="DL576" s="93">
        <f t="shared" si="39"/>
        <v>110.46309206887688</v>
      </c>
      <c r="DM576" s="93">
        <f t="shared" si="39"/>
        <v>98.270199819010799</v>
      </c>
      <c r="DN576" s="93">
        <f t="shared" si="41"/>
        <v>126.23011650439663</v>
      </c>
      <c r="DO576" s="93">
        <f t="shared" si="41"/>
        <v>134.02321887206992</v>
      </c>
      <c r="DP576" s="93">
        <f t="shared" si="41"/>
        <v>119.99753552478231</v>
      </c>
      <c r="DQ576" s="93">
        <f t="shared" si="41"/>
        <v>101.90160852560683</v>
      </c>
      <c r="DR576" s="93">
        <f t="shared" si="41"/>
        <v>118.21691705380933</v>
      </c>
      <c r="DS576" s="93">
        <f t="shared" si="41"/>
        <v>157.0429742901149</v>
      </c>
      <c r="DT576" s="93">
        <f t="shared" si="41"/>
        <v>162.26246580790425</v>
      </c>
      <c r="DU576" s="93">
        <f t="shared" si="41"/>
        <v>137.85846233789195</v>
      </c>
      <c r="DV576" s="93">
        <f t="shared" si="41"/>
        <v>131.53223966446728</v>
      </c>
      <c r="DW576" s="93">
        <f t="shared" si="41"/>
        <v>164.3122890534394</v>
      </c>
      <c r="DX576" s="93">
        <f t="shared" si="41"/>
        <v>133.16867926562645</v>
      </c>
      <c r="DY576" s="93">
        <f t="shared" si="41"/>
        <v>189.48231963857194</v>
      </c>
      <c r="DZ576" s="93">
        <f t="shared" si="41"/>
        <v>104.55553919320019</v>
      </c>
      <c r="EA576" s="93">
        <f t="shared" si="41"/>
        <v>119.90255968357437</v>
      </c>
      <c r="EB576" s="93">
        <f t="shared" si="41"/>
        <v>119.0615497627802</v>
      </c>
      <c r="EC576" s="93">
        <f t="shared" si="41"/>
        <v>113.07188702415836</v>
      </c>
      <c r="ED576" s="93">
        <f t="shared" si="41"/>
        <v>123.31906014897912</v>
      </c>
      <c r="EE576" s="93">
        <f t="shared" si="41"/>
        <v>237.86303450167907</v>
      </c>
      <c r="EF576" s="93">
        <f t="shared" si="41"/>
        <v>120.52232861209558</v>
      </c>
      <c r="EG576" s="93">
        <f t="shared" si="41"/>
        <v>127.38857569797035</v>
      </c>
      <c r="EH576" s="93">
        <f t="shared" si="41"/>
        <v>116.12840067640668</v>
      </c>
      <c r="EI576" s="93">
        <f t="shared" si="41"/>
        <v>114.91612355068915</v>
      </c>
      <c r="EJ576" s="93">
        <f t="shared" si="41"/>
        <v>121.19487580502961</v>
      </c>
      <c r="EK576" s="93">
        <f t="shared" si="41"/>
        <v>130.54836515223928</v>
      </c>
      <c r="EL576" s="93">
        <f t="shared" si="41"/>
        <v>128.18853986197871</v>
      </c>
      <c r="EM576" s="93">
        <f t="shared" si="41"/>
        <v>282.54648060606576</v>
      </c>
      <c r="EN576" s="93">
        <f t="shared" si="41"/>
        <v>199.67258867831507</v>
      </c>
      <c r="EO576" s="93">
        <f t="shared" si="41"/>
        <v>221.33894826049433</v>
      </c>
      <c r="EP576" s="93">
        <f t="shared" si="41"/>
        <v>134.45586846634561</v>
      </c>
      <c r="EQ576" s="93">
        <f t="shared" si="41"/>
        <v>135.30634481495167</v>
      </c>
      <c r="ER576" s="93">
        <f t="shared" si="41"/>
        <v>140.54850701678671</v>
      </c>
      <c r="ES576" s="93">
        <f t="shared" si="41"/>
        <v>132.867249976734</v>
      </c>
      <c r="ET576" s="93">
        <f t="shared" si="41"/>
        <v>141.64533829130409</v>
      </c>
      <c r="EU576" s="93">
        <f t="shared" si="41"/>
        <v>266.10685682251165</v>
      </c>
      <c r="EV576" s="93">
        <f t="shared" si="41"/>
        <v>137.99745154642511</v>
      </c>
      <c r="EW576" s="93">
        <f t="shared" ref="EW576:FE576" si="42">EW436/EW296*1000</f>
        <v>138.82912119480338</v>
      </c>
      <c r="EX576" s="93">
        <f t="shared" si="42"/>
        <v>169.51154275415831</v>
      </c>
      <c r="EY576" s="93">
        <f t="shared" si="42"/>
        <v>166.23391889169866</v>
      </c>
      <c r="EZ576" s="93">
        <f t="shared" si="42"/>
        <v>208.25494759712987</v>
      </c>
      <c r="FA576" s="93">
        <f t="shared" si="42"/>
        <v>166.18950224295796</v>
      </c>
      <c r="FB576" s="93">
        <f t="shared" si="42"/>
        <v>143.56971262710746</v>
      </c>
      <c r="FC576" s="93">
        <f t="shared" si="42"/>
        <v>162.23566174865695</v>
      </c>
      <c r="FD576" s="93">
        <f t="shared" si="42"/>
        <v>280.13626389501269</v>
      </c>
      <c r="FE576" s="93">
        <f t="shared" si="42"/>
        <v>211.27461802220145</v>
      </c>
    </row>
    <row r="577" spans="1:161" ht="18.75" customHeight="1" x14ac:dyDescent="0.25">
      <c r="A577" s="29" t="s">
        <v>625</v>
      </c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24"/>
      <c r="P577" s="24"/>
      <c r="Q577" s="24"/>
      <c r="R577" s="24"/>
      <c r="S577" s="24"/>
      <c r="T577" s="24"/>
      <c r="U577" s="23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 t="s">
        <v>54</v>
      </c>
      <c r="AY577" s="12" t="s">
        <v>54</v>
      </c>
      <c r="CX577" s="93">
        <f t="shared" si="39"/>
        <v>430.28843413827053</v>
      </c>
      <c r="CY577" s="93">
        <f t="shared" si="39"/>
        <v>107.7534791252485</v>
      </c>
      <c r="CZ577" s="93">
        <f t="shared" si="39"/>
        <v>49.654144444185661</v>
      </c>
      <c r="DA577" s="93">
        <f t="shared" si="39"/>
        <v>33.80503144654088</v>
      </c>
      <c r="DB577" s="93">
        <f t="shared" si="39"/>
        <v>17.312403271410179</v>
      </c>
      <c r="DC577" s="93">
        <f t="shared" si="39"/>
        <v>9.2736772898716229</v>
      </c>
      <c r="DD577" s="93">
        <f t="shared" si="39"/>
        <v>128.09421685871106</v>
      </c>
      <c r="DE577" s="93">
        <f t="shared" si="39"/>
        <v>554.33360444145831</v>
      </c>
      <c r="DF577" s="93">
        <f t="shared" si="39"/>
        <v>218.95922511250137</v>
      </c>
      <c r="DG577" s="93">
        <f t="shared" si="39"/>
        <v>41.384573883636321</v>
      </c>
      <c r="DH577" s="93">
        <f t="shared" si="39"/>
        <v>19.143645089526192</v>
      </c>
      <c r="DI577" s="93">
        <f t="shared" si="39"/>
        <v>30.188745593445333</v>
      </c>
      <c r="DJ577" s="93">
        <f t="shared" si="39"/>
        <v>53.025320618217691</v>
      </c>
      <c r="DK577" s="93">
        <f t="shared" si="39"/>
        <v>75.042511445389152</v>
      </c>
      <c r="DL577" s="93">
        <f t="shared" si="39"/>
        <v>52.199443307617031</v>
      </c>
      <c r="DM577" s="93">
        <f t="shared" si="39"/>
        <v>125.62512757705655</v>
      </c>
      <c r="DN577" s="93">
        <f t="shared" ref="DN577:FE582" si="43">DN437/DN297*1000</f>
        <v>65.740978173805772</v>
      </c>
      <c r="DO577" s="93">
        <f t="shared" si="43"/>
        <v>4.707824051840177</v>
      </c>
      <c r="DP577" s="93" t="e">
        <f t="shared" si="43"/>
        <v>#DIV/0!</v>
      </c>
      <c r="DQ577" s="93">
        <f t="shared" si="43"/>
        <v>72.135353041778643</v>
      </c>
      <c r="DR577" s="93">
        <f t="shared" si="43"/>
        <v>13.880280430149524</v>
      </c>
      <c r="DS577" s="93">
        <f t="shared" si="43"/>
        <v>4.3605764160089233</v>
      </c>
      <c r="DT577" s="93">
        <f t="shared" si="43"/>
        <v>37.345523069350087</v>
      </c>
      <c r="DU577" s="93">
        <f t="shared" si="43"/>
        <v>47.837668925575258</v>
      </c>
      <c r="DV577" s="93">
        <f t="shared" si="43"/>
        <v>15.141298127827646</v>
      </c>
      <c r="DW577" s="93">
        <f t="shared" si="43"/>
        <v>8.7613720839675739</v>
      </c>
      <c r="DX577" s="93">
        <f t="shared" si="43"/>
        <v>102.69086863285212</v>
      </c>
      <c r="DY577" s="93" t="e">
        <f t="shared" si="43"/>
        <v>#DIV/0!</v>
      </c>
      <c r="DZ577" s="93">
        <f t="shared" si="43"/>
        <v>94.872117928688425</v>
      </c>
      <c r="EA577" s="93">
        <f t="shared" si="43"/>
        <v>61.44204203714721</v>
      </c>
      <c r="EB577" s="93">
        <f t="shared" si="43"/>
        <v>72.870564036192619</v>
      </c>
      <c r="EC577" s="93">
        <f t="shared" si="43"/>
        <v>70.947988376855122</v>
      </c>
      <c r="ED577" s="93">
        <f t="shared" si="43"/>
        <v>77.227951362167161</v>
      </c>
      <c r="EE577" s="93" t="e">
        <f t="shared" si="43"/>
        <v>#DIV/0!</v>
      </c>
      <c r="EF577" s="93">
        <f t="shared" si="43"/>
        <v>52.503340407136683</v>
      </c>
      <c r="EG577" s="93">
        <f t="shared" si="43"/>
        <v>59.650852155030783</v>
      </c>
      <c r="EH577" s="93">
        <f t="shared" si="43"/>
        <v>87.071225450990838</v>
      </c>
      <c r="EI577" s="93">
        <f t="shared" si="43"/>
        <v>98.380679521837919</v>
      </c>
      <c r="EJ577" s="93">
        <f t="shared" si="43"/>
        <v>85.666000921800588</v>
      </c>
      <c r="EK577" s="93">
        <f t="shared" si="43"/>
        <v>65.37441629985446</v>
      </c>
      <c r="EL577" s="93">
        <f t="shared" si="43"/>
        <v>48.157724628312863</v>
      </c>
      <c r="EM577" s="93">
        <f t="shared" si="43"/>
        <v>5.9908219122975863</v>
      </c>
      <c r="EN577" s="93">
        <f t="shared" si="43"/>
        <v>5.1607235020279782</v>
      </c>
      <c r="EO577" s="93">
        <f t="shared" si="43"/>
        <v>14.481635150722772</v>
      </c>
      <c r="EP577" s="93">
        <f t="shared" si="43"/>
        <v>87.33441460178021</v>
      </c>
      <c r="EQ577" s="93">
        <f t="shared" si="43"/>
        <v>110.67928531663918</v>
      </c>
      <c r="ER577" s="93">
        <f t="shared" si="43"/>
        <v>86.861798514378989</v>
      </c>
      <c r="ES577" s="93">
        <f t="shared" si="43"/>
        <v>135.6029223469157</v>
      </c>
      <c r="ET577" s="93">
        <f t="shared" si="43"/>
        <v>74.131949712251313</v>
      </c>
      <c r="EU577" s="93">
        <f t="shared" si="43"/>
        <v>11.024642557619938</v>
      </c>
      <c r="EV577" s="93">
        <f t="shared" si="43"/>
        <v>78.665027152258475</v>
      </c>
      <c r="EW577" s="93">
        <f t="shared" si="43"/>
        <v>125.91219648382668</v>
      </c>
      <c r="EX577" s="93">
        <f t="shared" si="43"/>
        <v>9.6622950598063753</v>
      </c>
      <c r="EY577" s="93">
        <f t="shared" si="43"/>
        <v>177.51770259638081</v>
      </c>
      <c r="EZ577" s="93">
        <f t="shared" si="43"/>
        <v>27.795648913457718</v>
      </c>
      <c r="FA577" s="93">
        <f t="shared" si="43"/>
        <v>88.489259468626344</v>
      </c>
      <c r="FB577" s="93">
        <f t="shared" si="43"/>
        <v>88.338451466072229</v>
      </c>
      <c r="FC577" s="93">
        <f t="shared" si="43"/>
        <v>266.46142005002889</v>
      </c>
      <c r="FD577" s="93">
        <f t="shared" si="43"/>
        <v>73.287539545208247</v>
      </c>
      <c r="FE577" s="93" t="e">
        <f t="shared" si="43"/>
        <v>#DIV/0!</v>
      </c>
    </row>
    <row r="578" spans="1:161" ht="18.75" customHeight="1" x14ac:dyDescent="0.25">
      <c r="A578" s="29" t="s">
        <v>626</v>
      </c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24"/>
      <c r="P578" s="24"/>
      <c r="Q578" s="24"/>
      <c r="R578" s="24"/>
      <c r="S578" s="24"/>
      <c r="T578" s="24"/>
      <c r="U578" s="23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 t="s">
        <v>54</v>
      </c>
      <c r="AY578" s="12" t="s">
        <v>54</v>
      </c>
      <c r="CX578" s="93" t="e">
        <f t="shared" si="39"/>
        <v>#DIV/0!</v>
      </c>
      <c r="CY578" s="93">
        <f t="shared" si="39"/>
        <v>86.469971643538472</v>
      </c>
      <c r="CZ578" s="93">
        <f t="shared" si="39"/>
        <v>160.09172591524995</v>
      </c>
      <c r="DA578" s="93">
        <f t="shared" si="39"/>
        <v>114.41049740807149</v>
      </c>
      <c r="DB578" s="93">
        <f t="shared" si="39"/>
        <v>35.498814582867368</v>
      </c>
      <c r="DC578" s="93">
        <f t="shared" si="39"/>
        <v>59.356035641986345</v>
      </c>
      <c r="DD578" s="93">
        <f t="shared" si="39"/>
        <v>168.75642684180846</v>
      </c>
      <c r="DE578" s="93">
        <f t="shared" si="39"/>
        <v>101.9385716720129</v>
      </c>
      <c r="DF578" s="93">
        <f t="shared" si="39"/>
        <v>88.991819445791691</v>
      </c>
      <c r="DG578" s="93">
        <f t="shared" si="39"/>
        <v>251.22853233333754</v>
      </c>
      <c r="DH578" s="93">
        <f t="shared" si="39"/>
        <v>100.15641545460478</v>
      </c>
      <c r="DI578" s="93">
        <f t="shared" si="39"/>
        <v>6.8685905079895067</v>
      </c>
      <c r="DJ578" s="93">
        <f t="shared" si="39"/>
        <v>1862.9607047645275</v>
      </c>
      <c r="DK578" s="93">
        <f t="shared" si="39"/>
        <v>479.35612122351063</v>
      </c>
      <c r="DL578" s="93">
        <f t="shared" si="39"/>
        <v>270.33279902936567</v>
      </c>
      <c r="DM578" s="93">
        <f t="shared" si="39"/>
        <v>35.868815584815508</v>
      </c>
      <c r="DN578" s="93">
        <f t="shared" si="43"/>
        <v>1951.3833698398234</v>
      </c>
      <c r="DO578" s="93" t="e">
        <f t="shared" si="43"/>
        <v>#DIV/0!</v>
      </c>
      <c r="DP578" s="93">
        <f t="shared" si="43"/>
        <v>55.999292130160093</v>
      </c>
      <c r="DQ578" s="93">
        <f t="shared" si="43"/>
        <v>133.02262176700316</v>
      </c>
      <c r="DR578" s="93">
        <f t="shared" si="43"/>
        <v>1.8851605450578737</v>
      </c>
      <c r="DS578" s="93">
        <f t="shared" si="43"/>
        <v>42.980113195187926</v>
      </c>
      <c r="DT578" s="93" t="e">
        <f t="shared" si="43"/>
        <v>#DIV/0!</v>
      </c>
      <c r="DU578" s="93">
        <f t="shared" si="43"/>
        <v>6.0030498038466353</v>
      </c>
      <c r="DV578" s="93">
        <f t="shared" si="43"/>
        <v>18.877339470863525</v>
      </c>
      <c r="DW578" s="93">
        <f t="shared" si="43"/>
        <v>1.8741131290906661</v>
      </c>
      <c r="DX578" s="93">
        <f t="shared" si="43"/>
        <v>69.246870928900819</v>
      </c>
      <c r="DY578" s="93">
        <f t="shared" si="43"/>
        <v>363.36311968144838</v>
      </c>
      <c r="DZ578" s="93">
        <f t="shared" si="43"/>
        <v>508.43184589371481</v>
      </c>
      <c r="EA578" s="93">
        <f t="shared" si="43"/>
        <v>77.864515569433593</v>
      </c>
      <c r="EB578" s="93">
        <f t="shared" si="43"/>
        <v>63.696618681635094</v>
      </c>
      <c r="EC578" s="93">
        <f t="shared" si="43"/>
        <v>253.95326882227991</v>
      </c>
      <c r="ED578" s="93">
        <f t="shared" si="43"/>
        <v>153.21405153992384</v>
      </c>
      <c r="EE578" s="93">
        <f t="shared" si="43"/>
        <v>53.567375453880459</v>
      </c>
      <c r="EF578" s="93">
        <f t="shared" si="43"/>
        <v>348.77469181642658</v>
      </c>
      <c r="EG578" s="93">
        <f t="shared" si="43"/>
        <v>164.47381951299769</v>
      </c>
      <c r="EH578" s="93">
        <f t="shared" si="43"/>
        <v>68.156066410428124</v>
      </c>
      <c r="EI578" s="93">
        <f t="shared" si="43"/>
        <v>56.665012722360949</v>
      </c>
      <c r="EJ578" s="93">
        <f t="shared" si="43"/>
        <v>68.94116524311687</v>
      </c>
      <c r="EK578" s="93">
        <f t="shared" si="43"/>
        <v>154.7080636541057</v>
      </c>
      <c r="EL578" s="93">
        <f t="shared" si="43"/>
        <v>57.872166760575062</v>
      </c>
      <c r="EM578" s="93">
        <f t="shared" si="43"/>
        <v>167.70464779802643</v>
      </c>
      <c r="EN578" s="93">
        <f t="shared" si="43"/>
        <v>288.47571124192916</v>
      </c>
      <c r="EO578" s="93">
        <f t="shared" si="43"/>
        <v>244.21305351468436</v>
      </c>
      <c r="EP578" s="93">
        <f t="shared" si="43"/>
        <v>230.89832458683014</v>
      </c>
      <c r="EQ578" s="93">
        <f t="shared" si="43"/>
        <v>219.19147262137326</v>
      </c>
      <c r="ER578" s="93">
        <f t="shared" si="43"/>
        <v>36.140719878578608</v>
      </c>
      <c r="ES578" s="93">
        <f t="shared" si="43"/>
        <v>122.93768503676519</v>
      </c>
      <c r="ET578" s="93">
        <f t="shared" si="43"/>
        <v>54.744265282675009</v>
      </c>
      <c r="EU578" s="93">
        <f t="shared" si="43"/>
        <v>164.45041878692621</v>
      </c>
      <c r="EV578" s="93">
        <f t="shared" si="43"/>
        <v>247.76716029553069</v>
      </c>
      <c r="EW578" s="93">
        <f t="shared" si="43"/>
        <v>52.657146500823075</v>
      </c>
      <c r="EX578" s="93" t="e">
        <f t="shared" si="43"/>
        <v>#DIV/0!</v>
      </c>
      <c r="EY578" s="93">
        <f t="shared" si="43"/>
        <v>50.813985040538029</v>
      </c>
      <c r="EZ578" s="93">
        <f t="shared" si="43"/>
        <v>146.13443549767243</v>
      </c>
      <c r="FA578" s="93">
        <f t="shared" si="43"/>
        <v>21.021970784273236</v>
      </c>
      <c r="FB578" s="93">
        <f t="shared" si="43"/>
        <v>51.38718971212829</v>
      </c>
      <c r="FC578" s="93">
        <f t="shared" si="43"/>
        <v>476.2927145493731</v>
      </c>
      <c r="FD578" s="93">
        <f t="shared" si="43"/>
        <v>98.613600897612798</v>
      </c>
      <c r="FE578" s="93">
        <f t="shared" si="43"/>
        <v>66.649467194956657</v>
      </c>
    </row>
    <row r="579" spans="1:161" ht="18.75" customHeight="1" x14ac:dyDescent="0.25">
      <c r="A579" s="29" t="s">
        <v>627</v>
      </c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24"/>
      <c r="P579" s="24"/>
      <c r="Q579" s="24"/>
      <c r="R579" s="24"/>
      <c r="S579" s="24"/>
      <c r="T579" s="24"/>
      <c r="U579" s="23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 t="s">
        <v>54</v>
      </c>
      <c r="AY579" s="12" t="s">
        <v>54</v>
      </c>
      <c r="CX579" s="93">
        <f t="shared" si="39"/>
        <v>148.97060121573267</v>
      </c>
      <c r="CY579" s="93">
        <f t="shared" si="39"/>
        <v>170.30666670108639</v>
      </c>
      <c r="CZ579" s="93">
        <f t="shared" si="39"/>
        <v>131.42704814549538</v>
      </c>
      <c r="DA579" s="93">
        <f t="shared" si="39"/>
        <v>153.54199816134712</v>
      </c>
      <c r="DB579" s="93">
        <f t="shared" si="39"/>
        <v>118.10146544231782</v>
      </c>
      <c r="DC579" s="93">
        <f t="shared" si="39"/>
        <v>152.3067708877455</v>
      </c>
      <c r="DD579" s="93">
        <f t="shared" si="39"/>
        <v>141.0829948604339</v>
      </c>
      <c r="DE579" s="93">
        <f t="shared" si="39"/>
        <v>165.67551515565268</v>
      </c>
      <c r="DF579" s="93">
        <f t="shared" si="39"/>
        <v>131.07404305671636</v>
      </c>
      <c r="DG579" s="93">
        <f t="shared" si="39"/>
        <v>123.5116658905758</v>
      </c>
      <c r="DH579" s="93">
        <f t="shared" si="39"/>
        <v>123.31528554220506</v>
      </c>
      <c r="DI579" s="93">
        <f t="shared" si="39"/>
        <v>202.36095015805847</v>
      </c>
      <c r="DJ579" s="93">
        <f t="shared" si="39"/>
        <v>153.32888294940582</v>
      </c>
      <c r="DK579" s="93">
        <f t="shared" si="39"/>
        <v>137.42939781965822</v>
      </c>
      <c r="DL579" s="93">
        <f t="shared" si="39"/>
        <v>147.9265812227506</v>
      </c>
      <c r="DM579" s="93">
        <f t="shared" si="39"/>
        <v>168.067164573849</v>
      </c>
      <c r="DN579" s="93">
        <f t="shared" si="43"/>
        <v>145.21480418762025</v>
      </c>
      <c r="DO579" s="93">
        <f t="shared" si="43"/>
        <v>153.87793399077717</v>
      </c>
      <c r="DP579" s="93" t="e">
        <f t="shared" si="43"/>
        <v>#DIV/0!</v>
      </c>
      <c r="DQ579" s="93">
        <f t="shared" si="43"/>
        <v>150.70406586439682</v>
      </c>
      <c r="DR579" s="93">
        <f t="shared" si="43"/>
        <v>118.89722432407954</v>
      </c>
      <c r="DS579" s="93">
        <f t="shared" si="43"/>
        <v>140.79537521935003</v>
      </c>
      <c r="DT579" s="93" t="e">
        <f t="shared" si="43"/>
        <v>#DIV/0!</v>
      </c>
      <c r="DU579" s="93">
        <f t="shared" si="43"/>
        <v>157.86854714130902</v>
      </c>
      <c r="DV579" s="93">
        <f t="shared" si="43"/>
        <v>124.41452040861505</v>
      </c>
      <c r="DW579" s="93">
        <f t="shared" si="43"/>
        <v>135.20078813763391</v>
      </c>
      <c r="DX579" s="93">
        <f t="shared" si="43"/>
        <v>131.96617786899739</v>
      </c>
      <c r="DY579" s="93" t="e">
        <f t="shared" si="43"/>
        <v>#DIV/0!</v>
      </c>
      <c r="DZ579" s="93">
        <f t="shared" si="43"/>
        <v>124.03384208318028</v>
      </c>
      <c r="EA579" s="93">
        <f t="shared" si="43"/>
        <v>141.05660368896966</v>
      </c>
      <c r="EB579" s="93">
        <f t="shared" si="43"/>
        <v>124.91321364263948</v>
      </c>
      <c r="EC579" s="93">
        <f t="shared" si="43"/>
        <v>142.31791402107785</v>
      </c>
      <c r="ED579" s="93">
        <f t="shared" si="43"/>
        <v>112.26520826265639</v>
      </c>
      <c r="EE579" s="93" t="e">
        <f t="shared" si="43"/>
        <v>#DIV/0!</v>
      </c>
      <c r="EF579" s="93">
        <f t="shared" si="43"/>
        <v>134.25198871507644</v>
      </c>
      <c r="EG579" s="93">
        <f t="shared" si="43"/>
        <v>167.07178474784564</v>
      </c>
      <c r="EH579" s="93">
        <f t="shared" si="43"/>
        <v>113.81240793716061</v>
      </c>
      <c r="EI579" s="93">
        <f t="shared" si="43"/>
        <v>110.66152575216384</v>
      </c>
      <c r="EJ579" s="93">
        <f t="shared" si="43"/>
        <v>118.13915639920241</v>
      </c>
      <c r="EK579" s="93">
        <f t="shared" si="43"/>
        <v>141.67585758355142</v>
      </c>
      <c r="EL579" s="93">
        <f t="shared" si="43"/>
        <v>118.29199500982303</v>
      </c>
      <c r="EM579" s="93">
        <f t="shared" si="43"/>
        <v>167.02928314889627</v>
      </c>
      <c r="EN579" s="93">
        <f t="shared" si="43"/>
        <v>128.38154695253547</v>
      </c>
      <c r="EO579" s="93">
        <f t="shared" si="43"/>
        <v>153.8384041960984</v>
      </c>
      <c r="EP579" s="93">
        <f t="shared" si="43"/>
        <v>148.58419260895056</v>
      </c>
      <c r="EQ579" s="93">
        <f t="shared" si="43"/>
        <v>144.13211162876038</v>
      </c>
      <c r="ER579" s="93">
        <f t="shared" si="43"/>
        <v>150.48268692876522</v>
      </c>
      <c r="ES579" s="93">
        <f t="shared" si="43"/>
        <v>189.76598162225278</v>
      </c>
      <c r="ET579" s="93">
        <f t="shared" si="43"/>
        <v>153.97965528946546</v>
      </c>
      <c r="EU579" s="93">
        <f t="shared" si="43"/>
        <v>174.83971271870342</v>
      </c>
      <c r="EV579" s="93">
        <f t="shared" si="43"/>
        <v>158.60961413422515</v>
      </c>
      <c r="EW579" s="93">
        <f t="shared" si="43"/>
        <v>184.48469840369614</v>
      </c>
      <c r="EX579" s="93" t="e">
        <f t="shared" si="43"/>
        <v>#DIV/0!</v>
      </c>
      <c r="EY579" s="93">
        <f t="shared" si="43"/>
        <v>159.16016571417362</v>
      </c>
      <c r="EZ579" s="93">
        <f t="shared" si="43"/>
        <v>188.31356594601345</v>
      </c>
      <c r="FA579" s="93">
        <f t="shared" si="43"/>
        <v>218.05943844308689</v>
      </c>
      <c r="FB579" s="93">
        <f t="shared" si="43"/>
        <v>159.33929862500131</v>
      </c>
      <c r="FC579" s="93">
        <f t="shared" si="43"/>
        <v>246.69950986170517</v>
      </c>
      <c r="FD579" s="93">
        <f t="shared" si="43"/>
        <v>215.86592049095029</v>
      </c>
      <c r="FE579" s="93" t="e">
        <f t="shared" si="43"/>
        <v>#DIV/0!</v>
      </c>
    </row>
    <row r="580" spans="1:161" ht="75.75" customHeight="1" x14ac:dyDescent="0.25">
      <c r="A580" s="29" t="s">
        <v>628</v>
      </c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24"/>
      <c r="P580" s="24"/>
      <c r="Q580" s="24"/>
      <c r="R580" s="24"/>
      <c r="S580" s="24"/>
      <c r="T580" s="24"/>
      <c r="U580" s="23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 t="s">
        <v>54</v>
      </c>
      <c r="AY580" s="12" t="s">
        <v>54</v>
      </c>
      <c r="CX580" s="93">
        <f t="shared" si="39"/>
        <v>211.73449366571626</v>
      </c>
      <c r="CY580" s="93">
        <f t="shared" si="39"/>
        <v>230.41717335722339</v>
      </c>
      <c r="CZ580" s="93">
        <f t="shared" si="39"/>
        <v>249.34272494020308</v>
      </c>
      <c r="DA580" s="93">
        <f t="shared" si="39"/>
        <v>196.96839919585014</v>
      </c>
      <c r="DB580" s="93">
        <f t="shared" si="39"/>
        <v>179.33907090164826</v>
      </c>
      <c r="DC580" s="93">
        <f t="shared" si="39"/>
        <v>366.51463413027386</v>
      </c>
      <c r="DD580" s="93">
        <f t="shared" si="39"/>
        <v>220.61392591602853</v>
      </c>
      <c r="DE580" s="93">
        <f t="shared" si="39"/>
        <v>129.32546137283319</v>
      </c>
      <c r="DF580" s="93">
        <f t="shared" si="39"/>
        <v>247.99664017790943</v>
      </c>
      <c r="DG580" s="93">
        <f t="shared" si="39"/>
        <v>180.16785841620245</v>
      </c>
      <c r="DH580" s="93">
        <f t="shared" si="39"/>
        <v>159.31511507303793</v>
      </c>
      <c r="DI580" s="93">
        <f t="shared" si="39"/>
        <v>374.52828177302086</v>
      </c>
      <c r="DJ580" s="93">
        <f t="shared" si="39"/>
        <v>406.96012906199587</v>
      </c>
      <c r="DK580" s="93">
        <f t="shared" si="39"/>
        <v>281.23778819851503</v>
      </c>
      <c r="DL580" s="93">
        <f t="shared" si="39"/>
        <v>313.75749633170057</v>
      </c>
      <c r="DM580" s="93">
        <f t="shared" si="39"/>
        <v>375.21808272476034</v>
      </c>
      <c r="DN580" s="93">
        <f t="shared" si="43"/>
        <v>345.19196207259176</v>
      </c>
      <c r="DO580" s="93">
        <f t="shared" si="43"/>
        <v>289.04743793198423</v>
      </c>
      <c r="DP580" s="93">
        <f t="shared" si="43"/>
        <v>273.18770121470561</v>
      </c>
      <c r="DQ580" s="93">
        <f t="shared" si="43"/>
        <v>198.5481360362208</v>
      </c>
      <c r="DR580" s="93">
        <f t="shared" si="43"/>
        <v>237.58126296076176</v>
      </c>
      <c r="DS580" s="93">
        <f t="shared" si="43"/>
        <v>319.15092925659474</v>
      </c>
      <c r="DT580" s="93">
        <f t="shared" si="43"/>
        <v>299.85842370713556</v>
      </c>
      <c r="DU580" s="93">
        <f t="shared" si="43"/>
        <v>316.48526022625794</v>
      </c>
      <c r="DV580" s="93">
        <f t="shared" si="43"/>
        <v>287.36602440988787</v>
      </c>
      <c r="DW580" s="93">
        <f t="shared" si="43"/>
        <v>481.46580479665107</v>
      </c>
      <c r="DX580" s="93">
        <f t="shared" si="43"/>
        <v>280.37185035217095</v>
      </c>
      <c r="DY580" s="93">
        <f t="shared" si="43"/>
        <v>355.52832670938966</v>
      </c>
      <c r="DZ580" s="93">
        <f t="shared" si="43"/>
        <v>545.6836798991809</v>
      </c>
      <c r="EA580" s="93">
        <f t="shared" si="43"/>
        <v>251.22887924654708</v>
      </c>
      <c r="EB580" s="93">
        <f t="shared" si="43"/>
        <v>307.93126233742078</v>
      </c>
      <c r="EC580" s="93">
        <f t="shared" si="43"/>
        <v>251.88871474970992</v>
      </c>
      <c r="ED580" s="93">
        <f t="shared" si="43"/>
        <v>298.91442625731491</v>
      </c>
      <c r="EE580" s="93">
        <f t="shared" si="43"/>
        <v>182.5887657804102</v>
      </c>
      <c r="EF580" s="93">
        <f t="shared" si="43"/>
        <v>279.47038457939556</v>
      </c>
      <c r="EG580" s="93">
        <f t="shared" si="43"/>
        <v>291.05775782596498</v>
      </c>
      <c r="EH580" s="93">
        <f t="shared" si="43"/>
        <v>216.11644417626223</v>
      </c>
      <c r="EI580" s="93">
        <f t="shared" si="43"/>
        <v>304.97628872410155</v>
      </c>
      <c r="EJ580" s="93">
        <f t="shared" si="43"/>
        <v>486.5905364185366</v>
      </c>
      <c r="EK580" s="93">
        <f t="shared" si="43"/>
        <v>252.67853804684731</v>
      </c>
      <c r="EL580" s="93">
        <f t="shared" si="43"/>
        <v>290.32369742080664</v>
      </c>
      <c r="EM580" s="93">
        <f t="shared" si="43"/>
        <v>213.87177209022386</v>
      </c>
      <c r="EN580" s="93">
        <f t="shared" si="43"/>
        <v>439.40052064427834</v>
      </c>
      <c r="EO580" s="93">
        <f t="shared" si="43"/>
        <v>499.77012303033217</v>
      </c>
      <c r="EP580" s="93">
        <f t="shared" si="43"/>
        <v>284.03785981605529</v>
      </c>
      <c r="EQ580" s="93">
        <f t="shared" si="43"/>
        <v>405.16154848705327</v>
      </c>
      <c r="ER580" s="93">
        <f t="shared" si="43"/>
        <v>455.93391825539976</v>
      </c>
      <c r="ES580" s="93">
        <f t="shared" si="43"/>
        <v>470.42270788885395</v>
      </c>
      <c r="ET580" s="93">
        <f t="shared" si="43"/>
        <v>514.34301488182723</v>
      </c>
      <c r="EU580" s="93">
        <f t="shared" si="43"/>
        <v>269.0271670198303</v>
      </c>
      <c r="EV580" s="93">
        <f t="shared" si="43"/>
        <v>241.62132727821177</v>
      </c>
      <c r="EW580" s="93">
        <f t="shared" si="43"/>
        <v>231.80890781013269</v>
      </c>
      <c r="EX580" s="93">
        <f t="shared" si="43"/>
        <v>347.71516229467653</v>
      </c>
      <c r="EY580" s="93">
        <f t="shared" si="43"/>
        <v>200.81514844993296</v>
      </c>
      <c r="EZ580" s="93">
        <f t="shared" si="43"/>
        <v>406.16359271610651</v>
      </c>
      <c r="FA580" s="93">
        <f t="shared" si="43"/>
        <v>648.79957430702007</v>
      </c>
      <c r="FB580" s="93">
        <f t="shared" si="43"/>
        <v>483.14214328792951</v>
      </c>
      <c r="FC580" s="93">
        <f t="shared" si="43"/>
        <v>281.28816788685481</v>
      </c>
      <c r="FD580" s="93">
        <f t="shared" si="43"/>
        <v>363.42494586622422</v>
      </c>
      <c r="FE580" s="93">
        <f t="shared" si="43"/>
        <v>376.79442951635042</v>
      </c>
    </row>
    <row r="581" spans="1:161" ht="18.75" customHeight="1" x14ac:dyDescent="0.25">
      <c r="A581" s="29" t="s">
        <v>629</v>
      </c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24"/>
      <c r="P581" s="24"/>
      <c r="Q581" s="24"/>
      <c r="R581" s="24"/>
      <c r="S581" s="24"/>
      <c r="T581" s="24"/>
      <c r="U581" s="23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 t="s">
        <v>54</v>
      </c>
      <c r="AY581" s="12" t="s">
        <v>54</v>
      </c>
      <c r="CX581" s="93">
        <f t="shared" si="39"/>
        <v>272.20816344869399</v>
      </c>
      <c r="CY581" s="93">
        <f t="shared" si="39"/>
        <v>372.81814600035062</v>
      </c>
      <c r="CZ581" s="93">
        <f t="shared" si="39"/>
        <v>321.61730172098396</v>
      </c>
      <c r="DA581" s="93">
        <f t="shared" si="39"/>
        <v>393.0257450440846</v>
      </c>
      <c r="DB581" s="93">
        <f t="shared" si="39"/>
        <v>272.69450461146329</v>
      </c>
      <c r="DC581" s="93">
        <f t="shared" si="39"/>
        <v>249.81740718498685</v>
      </c>
      <c r="DD581" s="93">
        <f t="shared" si="39"/>
        <v>260.83928038120945</v>
      </c>
      <c r="DE581" s="93">
        <f t="shared" si="39"/>
        <v>292.69377072324193</v>
      </c>
      <c r="DF581" s="93">
        <f t="shared" si="39"/>
        <v>248.08407474266625</v>
      </c>
      <c r="DG581" s="93">
        <f t="shared" si="39"/>
        <v>200.1687565469577</v>
      </c>
      <c r="DH581" s="93">
        <f t="shared" si="39"/>
        <v>189.20790172256241</v>
      </c>
      <c r="DI581" s="93">
        <f t="shared" si="39"/>
        <v>263.15532279223567</v>
      </c>
      <c r="DJ581" s="93">
        <f t="shared" si="39"/>
        <v>255.53362216085202</v>
      </c>
      <c r="DK581" s="93">
        <f t="shared" si="39"/>
        <v>248.01879804390808</v>
      </c>
      <c r="DL581" s="93">
        <f t="shared" si="39"/>
        <v>172.15236159597873</v>
      </c>
      <c r="DM581" s="93">
        <f t="shared" si="39"/>
        <v>358.20245518378698</v>
      </c>
      <c r="DN581" s="93">
        <f t="shared" si="43"/>
        <v>274.04548421448828</v>
      </c>
      <c r="DO581" s="93">
        <f t="shared" si="43"/>
        <v>246.4186656055341</v>
      </c>
      <c r="DP581" s="93">
        <f t="shared" si="43"/>
        <v>205.60760940171244</v>
      </c>
      <c r="DQ581" s="93">
        <f t="shared" si="43"/>
        <v>233.36551725626438</v>
      </c>
      <c r="DR581" s="93">
        <f t="shared" si="43"/>
        <v>200.07700564535872</v>
      </c>
      <c r="DS581" s="93">
        <f t="shared" si="43"/>
        <v>211.41767363309901</v>
      </c>
      <c r="DT581" s="93">
        <f t="shared" si="43"/>
        <v>188.46558627008321</v>
      </c>
      <c r="DU581" s="93">
        <f t="shared" si="43"/>
        <v>216.23865505392715</v>
      </c>
      <c r="DV581" s="93">
        <f t="shared" si="43"/>
        <v>214.89872252327899</v>
      </c>
      <c r="DW581" s="93">
        <f t="shared" si="43"/>
        <v>137.48296884259477</v>
      </c>
      <c r="DX581" s="93">
        <f t="shared" si="43"/>
        <v>201.54002988734362</v>
      </c>
      <c r="DY581" s="93">
        <f t="shared" si="43"/>
        <v>212.77314580579929</v>
      </c>
      <c r="DZ581" s="93">
        <f t="shared" si="43"/>
        <v>219.08105477570686</v>
      </c>
      <c r="EA581" s="93">
        <f t="shared" si="43"/>
        <v>192.25603186936169</v>
      </c>
      <c r="EB581" s="93">
        <f t="shared" si="43"/>
        <v>203.2969345712105</v>
      </c>
      <c r="EC581" s="93">
        <f t="shared" si="43"/>
        <v>192.68838348368476</v>
      </c>
      <c r="ED581" s="93">
        <f t="shared" si="43"/>
        <v>142.8727807115641</v>
      </c>
      <c r="EE581" s="93">
        <f t="shared" si="43"/>
        <v>141.83366305636966</v>
      </c>
      <c r="EF581" s="93">
        <f t="shared" si="43"/>
        <v>230.86057939138286</v>
      </c>
      <c r="EG581" s="93">
        <f t="shared" si="43"/>
        <v>135.15927199223003</v>
      </c>
      <c r="EH581" s="93">
        <f t="shared" si="43"/>
        <v>168.87830623441323</v>
      </c>
      <c r="EI581" s="93">
        <f t="shared" si="43"/>
        <v>177.35519671330897</v>
      </c>
      <c r="EJ581" s="93">
        <f t="shared" si="43"/>
        <v>185.09756131944658</v>
      </c>
      <c r="EK581" s="93">
        <f t="shared" si="43"/>
        <v>156.0140429797267</v>
      </c>
      <c r="EL581" s="93">
        <f t="shared" si="43"/>
        <v>215.12441525093544</v>
      </c>
      <c r="EM581" s="93">
        <f t="shared" si="43"/>
        <v>156.1298295678196</v>
      </c>
      <c r="EN581" s="93">
        <f t="shared" si="43"/>
        <v>164.39338318178085</v>
      </c>
      <c r="EO581" s="93">
        <f t="shared" si="43"/>
        <v>174.02756035630912</v>
      </c>
      <c r="EP581" s="93">
        <f t="shared" si="43"/>
        <v>223.23388045490907</v>
      </c>
      <c r="EQ581" s="93">
        <f t="shared" si="43"/>
        <v>157.23284796760311</v>
      </c>
      <c r="ER581" s="93">
        <f t="shared" si="43"/>
        <v>200.05562946557313</v>
      </c>
      <c r="ES581" s="93">
        <f t="shared" si="43"/>
        <v>217.70091791813374</v>
      </c>
      <c r="ET581" s="93">
        <f t="shared" si="43"/>
        <v>162.13458790943821</v>
      </c>
      <c r="EU581" s="93">
        <f t="shared" si="43"/>
        <v>155.57699414159953</v>
      </c>
      <c r="EV581" s="93">
        <f t="shared" si="43"/>
        <v>135.24990859768093</v>
      </c>
      <c r="EW581" s="93">
        <f t="shared" si="43"/>
        <v>192.37857589530324</v>
      </c>
      <c r="EX581" s="93">
        <f t="shared" si="43"/>
        <v>182.37565655387556</v>
      </c>
      <c r="EY581" s="93">
        <f t="shared" si="43"/>
        <v>222.32981316398508</v>
      </c>
      <c r="EZ581" s="93">
        <f t="shared" si="43"/>
        <v>160.43191895939171</v>
      </c>
      <c r="FA581" s="93">
        <f t="shared" si="43"/>
        <v>202.46597640573361</v>
      </c>
      <c r="FB581" s="93">
        <f t="shared" si="43"/>
        <v>202.94755007694511</v>
      </c>
      <c r="FC581" s="93">
        <f t="shared" si="43"/>
        <v>182.80225306208359</v>
      </c>
      <c r="FD581" s="93">
        <f t="shared" si="43"/>
        <v>250.56801784226147</v>
      </c>
      <c r="FE581" s="93">
        <f t="shared" si="43"/>
        <v>208.84206793058587</v>
      </c>
    </row>
    <row r="582" spans="1:161" ht="18.75" customHeight="1" x14ac:dyDescent="0.25">
      <c r="A582" s="29" t="s">
        <v>630</v>
      </c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24"/>
      <c r="P582" s="24"/>
      <c r="Q582" s="24"/>
      <c r="R582" s="24"/>
      <c r="S582" s="24"/>
      <c r="T582" s="24"/>
      <c r="U582" s="23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 t="s">
        <v>54</v>
      </c>
      <c r="AY582" s="12" t="s">
        <v>54</v>
      </c>
      <c r="CX582" s="93">
        <f t="shared" si="39"/>
        <v>166.12441907694799</v>
      </c>
      <c r="CY582" s="93">
        <f t="shared" si="39"/>
        <v>126.99628512467324</v>
      </c>
      <c r="CZ582" s="93">
        <f t="shared" si="39"/>
        <v>392.82144039049479</v>
      </c>
      <c r="DA582" s="93">
        <f t="shared" si="39"/>
        <v>161.38005745155314</v>
      </c>
      <c r="DB582" s="93">
        <f t="shared" si="39"/>
        <v>176.86827854544325</v>
      </c>
      <c r="DC582" s="93">
        <f t="shared" si="39"/>
        <v>183.59634545049033</v>
      </c>
      <c r="DD582" s="93">
        <f t="shared" si="39"/>
        <v>178.9450712638745</v>
      </c>
      <c r="DE582" s="93">
        <f t="shared" si="39"/>
        <v>159.68302786792293</v>
      </c>
      <c r="DF582" s="93">
        <f t="shared" si="39"/>
        <v>177.14659059404465</v>
      </c>
      <c r="DG582" s="93">
        <f t="shared" si="39"/>
        <v>142.64778279336056</v>
      </c>
      <c r="DH582" s="93">
        <f t="shared" si="39"/>
        <v>210.7777736026859</v>
      </c>
      <c r="DI582" s="93">
        <f t="shared" si="39"/>
        <v>151.99666047118544</v>
      </c>
      <c r="DJ582" s="93">
        <f t="shared" si="39"/>
        <v>137.67793025232947</v>
      </c>
      <c r="DK582" s="93">
        <f t="shared" si="39"/>
        <v>182.62664162004961</v>
      </c>
      <c r="DL582" s="93">
        <f t="shared" si="39"/>
        <v>123.31576869449695</v>
      </c>
      <c r="DM582" s="93">
        <f t="shared" si="39"/>
        <v>224.03997367894709</v>
      </c>
      <c r="DN582" s="93">
        <f t="shared" si="43"/>
        <v>225.17326672454288</v>
      </c>
      <c r="DO582" s="93">
        <f t="shared" si="43"/>
        <v>206.88037367486541</v>
      </c>
      <c r="DP582" s="93">
        <f t="shared" si="43"/>
        <v>157.44123472929886</v>
      </c>
      <c r="DQ582" s="93">
        <f t="shared" si="43"/>
        <v>174.09673340847505</v>
      </c>
      <c r="DR582" s="93">
        <f t="shared" si="43"/>
        <v>209.23016867680329</v>
      </c>
      <c r="DS582" s="93">
        <f t="shared" si="43"/>
        <v>120.34256229069257</v>
      </c>
      <c r="DT582" s="93">
        <f t="shared" si="43"/>
        <v>218.62323253031894</v>
      </c>
      <c r="DU582" s="93">
        <f t="shared" si="43"/>
        <v>113.78788484645285</v>
      </c>
      <c r="DV582" s="93">
        <f t="shared" si="43"/>
        <v>134.23629393184396</v>
      </c>
      <c r="DW582" s="93">
        <f t="shared" si="43"/>
        <v>130.14567311837828</v>
      </c>
      <c r="DX582" s="93">
        <f t="shared" si="43"/>
        <v>179.97341671033533</v>
      </c>
      <c r="DY582" s="93">
        <f t="shared" si="43"/>
        <v>253.84618888757853</v>
      </c>
      <c r="DZ582" s="93">
        <f t="shared" si="43"/>
        <v>122.03323406985382</v>
      </c>
      <c r="EA582" s="93">
        <f t="shared" si="43"/>
        <v>105.94294606976335</v>
      </c>
      <c r="EB582" s="93">
        <f t="shared" si="43"/>
        <v>116.62108486021916</v>
      </c>
      <c r="EC582" s="93">
        <f t="shared" si="43"/>
        <v>197.75003686310652</v>
      </c>
      <c r="ED582" s="93">
        <f t="shared" si="43"/>
        <v>169.76758253810982</v>
      </c>
      <c r="EE582" s="93">
        <f t="shared" si="43"/>
        <v>174.37052366634785</v>
      </c>
      <c r="EF582" s="93">
        <f t="shared" si="43"/>
        <v>177.38890969486954</v>
      </c>
      <c r="EG582" s="93">
        <f t="shared" si="43"/>
        <v>180.00239524587874</v>
      </c>
      <c r="EH582" s="93">
        <f t="shared" si="43"/>
        <v>158.81711265488011</v>
      </c>
      <c r="EI582" s="93">
        <f t="shared" si="43"/>
        <v>166.24245781286061</v>
      </c>
      <c r="EJ582" s="93">
        <f t="shared" si="43"/>
        <v>152.20566896692304</v>
      </c>
      <c r="EK582" s="93">
        <f t="shared" si="43"/>
        <v>166.41787257159081</v>
      </c>
      <c r="EL582" s="93">
        <f t="shared" si="43"/>
        <v>173.23370717852472</v>
      </c>
      <c r="EM582" s="93">
        <f t="shared" si="43"/>
        <v>161.08940199360072</v>
      </c>
      <c r="EN582" s="93">
        <f t="shared" si="43"/>
        <v>136.02533178671285</v>
      </c>
      <c r="EO582" s="93">
        <f t="shared" si="43"/>
        <v>205.36173281730285</v>
      </c>
      <c r="EP582" s="93">
        <f t="shared" si="43"/>
        <v>240.87305733471612</v>
      </c>
      <c r="EQ582" s="93">
        <f t="shared" si="43"/>
        <v>216.13581425772972</v>
      </c>
      <c r="ER582" s="93">
        <f t="shared" si="43"/>
        <v>163.22472179184328</v>
      </c>
      <c r="ES582" s="93">
        <f t="shared" si="43"/>
        <v>171.87256567204344</v>
      </c>
      <c r="ET582" s="93">
        <f t="shared" si="43"/>
        <v>171.19205805569894</v>
      </c>
      <c r="EU582" s="93">
        <f t="shared" si="43"/>
        <v>171.20734337320806</v>
      </c>
      <c r="EV582" s="93">
        <f t="shared" si="43"/>
        <v>127.3966016339956</v>
      </c>
      <c r="EW582" s="93">
        <f t="shared" ref="EW582:FE582" si="44">EW442/EW302*1000</f>
        <v>103.03904244518758</v>
      </c>
      <c r="EX582" s="93">
        <f t="shared" si="44"/>
        <v>215.54613606467186</v>
      </c>
      <c r="EY582" s="93">
        <f t="shared" si="44"/>
        <v>121.25580835221221</v>
      </c>
      <c r="EZ582" s="93">
        <f t="shared" si="44"/>
        <v>190.30411637352526</v>
      </c>
      <c r="FA582" s="93">
        <f t="shared" si="44"/>
        <v>135.84768174495935</v>
      </c>
      <c r="FB582" s="93">
        <f t="shared" si="44"/>
        <v>177.80856437054106</v>
      </c>
      <c r="FC582" s="93">
        <f t="shared" si="44"/>
        <v>265.52769556983992</v>
      </c>
      <c r="FD582" s="93">
        <f t="shared" si="44"/>
        <v>249.3873399350241</v>
      </c>
      <c r="FE582" s="93">
        <f t="shared" si="44"/>
        <v>265.73442839818671</v>
      </c>
    </row>
    <row r="583" spans="1:161" ht="18.75" customHeight="1" x14ac:dyDescent="0.25">
      <c r="A583" s="29" t="s">
        <v>631</v>
      </c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24"/>
      <c r="P583" s="24"/>
      <c r="Q583" s="24"/>
      <c r="R583" s="24"/>
      <c r="S583" s="24"/>
      <c r="T583" s="24"/>
      <c r="U583" s="23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 t="s">
        <v>54</v>
      </c>
      <c r="AY583" s="12" t="s">
        <v>54</v>
      </c>
      <c r="CX583" s="93">
        <f t="shared" ref="CX583:FE587" si="45">CX443/CX303*1000</f>
        <v>96.600662551874748</v>
      </c>
      <c r="CY583" s="93">
        <f t="shared" si="45"/>
        <v>86.065543330329945</v>
      </c>
      <c r="CZ583" s="93">
        <f t="shared" si="45"/>
        <v>227.65731224552309</v>
      </c>
      <c r="DA583" s="93">
        <f t="shared" si="45"/>
        <v>79.059480995937278</v>
      </c>
      <c r="DB583" s="93">
        <f t="shared" si="45"/>
        <v>87.809604916420412</v>
      </c>
      <c r="DC583" s="93">
        <f t="shared" si="45"/>
        <v>76.883539927932887</v>
      </c>
      <c r="DD583" s="93">
        <f t="shared" si="45"/>
        <v>68.057309108975417</v>
      </c>
      <c r="DE583" s="93">
        <f t="shared" si="45"/>
        <v>80.857790515037379</v>
      </c>
      <c r="DF583" s="93">
        <f t="shared" si="45"/>
        <v>81.301960079119596</v>
      </c>
      <c r="DG583" s="93">
        <f t="shared" si="45"/>
        <v>76.671997405839221</v>
      </c>
      <c r="DH583" s="93">
        <f t="shared" si="45"/>
        <v>78.863834694594985</v>
      </c>
      <c r="DI583" s="93">
        <f t="shared" si="45"/>
        <v>73.591931705342304</v>
      </c>
      <c r="DJ583" s="93">
        <f t="shared" si="45"/>
        <v>74.949194648684895</v>
      </c>
      <c r="DK583" s="93">
        <f t="shared" si="45"/>
        <v>96.990999473170532</v>
      </c>
      <c r="DL583" s="93">
        <f t="shared" si="45"/>
        <v>83.623704036956994</v>
      </c>
      <c r="DM583" s="93">
        <f t="shared" si="45"/>
        <v>110.38590267960689</v>
      </c>
      <c r="DN583" s="93">
        <f t="shared" si="45"/>
        <v>117.16884616336529</v>
      </c>
      <c r="DO583" s="93">
        <f t="shared" si="45"/>
        <v>122.20399009330487</v>
      </c>
      <c r="DP583" s="93">
        <f t="shared" si="45"/>
        <v>88.624977540073303</v>
      </c>
      <c r="DQ583" s="93">
        <f t="shared" si="45"/>
        <v>100.05711187240283</v>
      </c>
      <c r="DR583" s="93">
        <f t="shared" si="45"/>
        <v>99.462690099429892</v>
      </c>
      <c r="DS583" s="93">
        <f t="shared" si="45"/>
        <v>114.54756118357474</v>
      </c>
      <c r="DT583" s="93">
        <f t="shared" si="45"/>
        <v>88.402697113593902</v>
      </c>
      <c r="DU583" s="93">
        <f t="shared" si="45"/>
        <v>88.443353835621451</v>
      </c>
      <c r="DV583" s="93">
        <f t="shared" si="45"/>
        <v>116.64193781318212</v>
      </c>
      <c r="DW583" s="93">
        <f t="shared" si="45"/>
        <v>103.92907779200608</v>
      </c>
      <c r="DX583" s="93">
        <f t="shared" si="45"/>
        <v>94.208802503820593</v>
      </c>
      <c r="DY583" s="93">
        <f t="shared" si="45"/>
        <v>106.7958431766592</v>
      </c>
      <c r="DZ583" s="93">
        <f t="shared" si="45"/>
        <v>100.40419233208475</v>
      </c>
      <c r="EA583" s="93">
        <f t="shared" si="45"/>
        <v>109.89376493400972</v>
      </c>
      <c r="EB583" s="93">
        <f t="shared" si="45"/>
        <v>110.83511427023967</v>
      </c>
      <c r="EC583" s="93">
        <f t="shared" si="45"/>
        <v>135.74860756763755</v>
      </c>
      <c r="ED583" s="93">
        <f t="shared" si="45"/>
        <v>105.27988683065902</v>
      </c>
      <c r="EE583" s="93">
        <f t="shared" si="45"/>
        <v>90.132379024307184</v>
      </c>
      <c r="EF583" s="93">
        <f t="shared" si="45"/>
        <v>102.09495308091863</v>
      </c>
      <c r="EG583" s="93">
        <f t="shared" si="45"/>
        <v>101.80145817852518</v>
      </c>
      <c r="EH583" s="93">
        <f t="shared" si="45"/>
        <v>118.38897207475094</v>
      </c>
      <c r="EI583" s="93">
        <f t="shared" si="45"/>
        <v>81.625733440780252</v>
      </c>
      <c r="EJ583" s="93">
        <f t="shared" si="45"/>
        <v>99.842176893610088</v>
      </c>
      <c r="EK583" s="93">
        <f t="shared" si="45"/>
        <v>92.153681434459202</v>
      </c>
      <c r="EL583" s="93">
        <f t="shared" si="45"/>
        <v>131.59894706489177</v>
      </c>
      <c r="EM583" s="93">
        <f t="shared" si="45"/>
        <v>158.22461487257831</v>
      </c>
      <c r="EN583" s="93">
        <f t="shared" si="45"/>
        <v>98.03426606834546</v>
      </c>
      <c r="EO583" s="93">
        <f t="shared" si="45"/>
        <v>103.30516186851567</v>
      </c>
      <c r="EP583" s="93">
        <f t="shared" si="45"/>
        <v>143.75458166739884</v>
      </c>
      <c r="EQ583" s="93">
        <f t="shared" si="45"/>
        <v>124.88453736292657</v>
      </c>
      <c r="ER583" s="93">
        <f t="shared" si="45"/>
        <v>90.889251446051006</v>
      </c>
      <c r="ES583" s="93">
        <f t="shared" si="45"/>
        <v>122.62543168642769</v>
      </c>
      <c r="ET583" s="93">
        <f t="shared" si="45"/>
        <v>119.18409447074723</v>
      </c>
      <c r="EU583" s="93">
        <f t="shared" si="45"/>
        <v>99.8549441010842</v>
      </c>
      <c r="EV583" s="93">
        <f t="shared" si="45"/>
        <v>99.329054100163233</v>
      </c>
      <c r="EW583" s="93">
        <f t="shared" si="45"/>
        <v>102.99662828054826</v>
      </c>
      <c r="EX583" s="93">
        <f t="shared" si="45"/>
        <v>95.982542582942926</v>
      </c>
      <c r="EY583" s="93">
        <f t="shared" si="45"/>
        <v>104.26683925188338</v>
      </c>
      <c r="EZ583" s="93">
        <f t="shared" si="45"/>
        <v>115.19204391713443</v>
      </c>
      <c r="FA583" s="93">
        <f t="shared" si="45"/>
        <v>114.36832197661819</v>
      </c>
      <c r="FB583" s="93">
        <f t="shared" si="45"/>
        <v>130.48886936038167</v>
      </c>
      <c r="FC583" s="93">
        <f t="shared" si="45"/>
        <v>130.736230130081</v>
      </c>
      <c r="FD583" s="93">
        <f t="shared" si="45"/>
        <v>106.85612157958961</v>
      </c>
      <c r="FE583" s="93">
        <f t="shared" si="45"/>
        <v>124.16130121287596</v>
      </c>
    </row>
    <row r="584" spans="1:161" ht="18.75" customHeight="1" x14ac:dyDescent="0.25">
      <c r="A584" s="29" t="s">
        <v>632</v>
      </c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24"/>
      <c r="P584" s="24"/>
      <c r="Q584" s="24"/>
      <c r="R584" s="24"/>
      <c r="S584" s="24"/>
      <c r="T584" s="24"/>
      <c r="U584" s="23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 t="s">
        <v>54</v>
      </c>
      <c r="AY584" s="12" t="s">
        <v>54</v>
      </c>
      <c r="CX584" s="93">
        <f t="shared" si="45"/>
        <v>46.708545459341522</v>
      </c>
      <c r="CY584" s="93">
        <f t="shared" si="45"/>
        <v>80.225741321851658</v>
      </c>
      <c r="CZ584" s="93">
        <f t="shared" si="45"/>
        <v>92.496168600611114</v>
      </c>
      <c r="DA584" s="93">
        <f t="shared" si="45"/>
        <v>66.558118448405509</v>
      </c>
      <c r="DB584" s="93">
        <f t="shared" si="45"/>
        <v>32.192587670281206</v>
      </c>
      <c r="DC584" s="93">
        <f t="shared" si="45"/>
        <v>72.445230643624981</v>
      </c>
      <c r="DD584" s="93">
        <f t="shared" si="45"/>
        <v>38.756527622365262</v>
      </c>
      <c r="DE584" s="93">
        <f t="shared" si="45"/>
        <v>75.228188808498018</v>
      </c>
      <c r="DF584" s="93">
        <f t="shared" si="45"/>
        <v>61.488022516740642</v>
      </c>
      <c r="DG584" s="93">
        <f t="shared" si="45"/>
        <v>61.967154267252987</v>
      </c>
      <c r="DH584" s="93">
        <f t="shared" si="45"/>
        <v>45.436877173550364</v>
      </c>
      <c r="DI584" s="93">
        <f t="shared" si="45"/>
        <v>31.706356126515402</v>
      </c>
      <c r="DJ584" s="93">
        <f t="shared" si="45"/>
        <v>61.681587825502767</v>
      </c>
      <c r="DK584" s="93">
        <f t="shared" si="45"/>
        <v>100.58040770101925</v>
      </c>
      <c r="DL584" s="93">
        <f t="shared" si="45"/>
        <v>53.798812428691591</v>
      </c>
      <c r="DM584" s="93">
        <f t="shared" si="45"/>
        <v>32.042009176560754</v>
      </c>
      <c r="DN584" s="93">
        <f t="shared" si="45"/>
        <v>60.957832610396075</v>
      </c>
      <c r="DO584" s="93">
        <f t="shared" si="45"/>
        <v>18.333375503259735</v>
      </c>
      <c r="DP584" s="93">
        <f t="shared" si="45"/>
        <v>106.06023204147125</v>
      </c>
      <c r="DQ584" s="93">
        <f t="shared" si="45"/>
        <v>63.738162232201276</v>
      </c>
      <c r="DR584" s="93">
        <f t="shared" si="45"/>
        <v>72.581914875006561</v>
      </c>
      <c r="DS584" s="93">
        <f t="shared" si="45"/>
        <v>111.07203306003122</v>
      </c>
      <c r="DT584" s="93">
        <f t="shared" si="45"/>
        <v>45.704901065127508</v>
      </c>
      <c r="DU584" s="93">
        <f t="shared" si="45"/>
        <v>66.567701304543405</v>
      </c>
      <c r="DV584" s="93">
        <f t="shared" si="45"/>
        <v>302.26655648683743</v>
      </c>
      <c r="DW584" s="93">
        <f t="shared" si="45"/>
        <v>665.81956797966973</v>
      </c>
      <c r="DX584" s="93">
        <f t="shared" si="45"/>
        <v>84.359121968312778</v>
      </c>
      <c r="DY584" s="93">
        <f t="shared" si="45"/>
        <v>2.9946058701953531</v>
      </c>
      <c r="DZ584" s="93">
        <f t="shared" si="45"/>
        <v>52.431849155724805</v>
      </c>
      <c r="EA584" s="93">
        <f t="shared" si="45"/>
        <v>47.422882382275411</v>
      </c>
      <c r="EB584" s="93">
        <f t="shared" si="45"/>
        <v>35.825105466798405</v>
      </c>
      <c r="EC584" s="93">
        <f t="shared" si="45"/>
        <v>4.8194942910899439</v>
      </c>
      <c r="ED584" s="93">
        <f t="shared" si="45"/>
        <v>69.556372267060624</v>
      </c>
      <c r="EE584" s="93">
        <f t="shared" si="45"/>
        <v>86.356561302681996</v>
      </c>
      <c r="EF584" s="93">
        <f t="shared" si="45"/>
        <v>4.7550748936846468</v>
      </c>
      <c r="EG584" s="93">
        <f t="shared" si="45"/>
        <v>10.061503839434653</v>
      </c>
      <c r="EH584" s="93">
        <f t="shared" si="45"/>
        <v>45.442319398632485</v>
      </c>
      <c r="EI584" s="93">
        <f t="shared" si="45"/>
        <v>57.645547098942373</v>
      </c>
      <c r="EJ584" s="93">
        <f t="shared" si="45"/>
        <v>12.31080037457515</v>
      </c>
      <c r="EK584" s="93">
        <f t="shared" si="45"/>
        <v>61.745905889520053</v>
      </c>
      <c r="EL584" s="93">
        <f t="shared" si="45"/>
        <v>4.5071949311604964</v>
      </c>
      <c r="EM584" s="93">
        <f t="shared" si="45"/>
        <v>11.995616307863964</v>
      </c>
      <c r="EN584" s="93">
        <f t="shared" si="45"/>
        <v>71.794766771112791</v>
      </c>
      <c r="EO584" s="93">
        <f t="shared" si="45"/>
        <v>54.129234319624167</v>
      </c>
      <c r="EP584" s="93">
        <f t="shared" si="45"/>
        <v>55.71537187081546</v>
      </c>
      <c r="EQ584" s="93">
        <f t="shared" si="45"/>
        <v>60.490052499507549</v>
      </c>
      <c r="ER584" s="93">
        <f t="shared" si="45"/>
        <v>105.62258137946733</v>
      </c>
      <c r="ES584" s="93">
        <f t="shared" si="45"/>
        <v>81.791025391259168</v>
      </c>
      <c r="ET584" s="93" t="e">
        <f t="shared" si="45"/>
        <v>#DIV/0!</v>
      </c>
      <c r="EU584" s="93">
        <f t="shared" si="45"/>
        <v>70.527754022785132</v>
      </c>
      <c r="EV584" s="93">
        <f t="shared" si="45"/>
        <v>115.90143011421277</v>
      </c>
      <c r="EW584" s="93">
        <f t="shared" si="45"/>
        <v>117.70127840339839</v>
      </c>
      <c r="EX584" s="93">
        <f t="shared" si="45"/>
        <v>123.81049310467661</v>
      </c>
      <c r="EY584" s="93">
        <f t="shared" si="45"/>
        <v>5.9394928217241425</v>
      </c>
      <c r="EZ584" s="93">
        <f t="shared" si="45"/>
        <v>68.264779656177978</v>
      </c>
      <c r="FA584" s="93">
        <f t="shared" si="45"/>
        <v>80.507776829688183</v>
      </c>
      <c r="FB584" s="93">
        <f t="shared" si="45"/>
        <v>74.443895892582731</v>
      </c>
      <c r="FC584" s="93">
        <f t="shared" si="45"/>
        <v>55.207026348808029</v>
      </c>
      <c r="FD584" s="93">
        <f t="shared" si="45"/>
        <v>65.620208265338164</v>
      </c>
      <c r="FE584" s="93">
        <f t="shared" si="45"/>
        <v>72.463164904686593</v>
      </c>
    </row>
    <row r="585" spans="1:161" ht="18.75" customHeight="1" x14ac:dyDescent="0.25">
      <c r="A585" s="29" t="s">
        <v>633</v>
      </c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24"/>
      <c r="P585" s="24"/>
      <c r="Q585" s="24"/>
      <c r="R585" s="24"/>
      <c r="S585" s="24"/>
      <c r="T585" s="24"/>
      <c r="U585" s="23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 t="s">
        <v>54</v>
      </c>
      <c r="AY585" s="12" t="s">
        <v>54</v>
      </c>
      <c r="CX585" s="93">
        <f t="shared" si="45"/>
        <v>309.86672451203344</v>
      </c>
      <c r="CY585" s="93">
        <f t="shared" si="45"/>
        <v>107.76141491152266</v>
      </c>
      <c r="CZ585" s="93">
        <f t="shared" si="45"/>
        <v>63.964351101068168</v>
      </c>
      <c r="DA585" s="93">
        <f t="shared" si="45"/>
        <v>242.70535470488727</v>
      </c>
      <c r="DB585" s="93">
        <f t="shared" si="45"/>
        <v>179.23724141531417</v>
      </c>
      <c r="DC585" s="93">
        <f t="shared" si="45"/>
        <v>291.02979426963492</v>
      </c>
      <c r="DD585" s="93">
        <f t="shared" si="45"/>
        <v>109.01086601067534</v>
      </c>
      <c r="DE585" s="93">
        <f t="shared" si="45"/>
        <v>225.73446513415618</v>
      </c>
      <c r="DF585" s="93">
        <f t="shared" si="45"/>
        <v>56.969644154261204</v>
      </c>
      <c r="DG585" s="93">
        <f t="shared" si="45"/>
        <v>49.159121666748398</v>
      </c>
      <c r="DH585" s="93">
        <f t="shared" si="45"/>
        <v>107.49059458095113</v>
      </c>
      <c r="DI585" s="93">
        <f t="shared" si="45"/>
        <v>88.529038747668352</v>
      </c>
      <c r="DJ585" s="93">
        <f t="shared" si="45"/>
        <v>145.37890215648591</v>
      </c>
      <c r="DK585" s="93">
        <f t="shared" si="45"/>
        <v>87.748187344605455</v>
      </c>
      <c r="DL585" s="93">
        <f t="shared" si="45"/>
        <v>166.53475834826921</v>
      </c>
      <c r="DM585" s="93">
        <f t="shared" si="45"/>
        <v>82.892394122192044</v>
      </c>
      <c r="DN585" s="93">
        <f t="shared" si="45"/>
        <v>92.732489592971405</v>
      </c>
      <c r="DO585" s="93">
        <f t="shared" si="45"/>
        <v>112.53861324645307</v>
      </c>
      <c r="DP585" s="93">
        <f t="shared" si="45"/>
        <v>235.51653979143282</v>
      </c>
      <c r="DQ585" s="93">
        <f t="shared" si="45"/>
        <v>251.3359187497538</v>
      </c>
      <c r="DR585" s="93">
        <f t="shared" si="45"/>
        <v>131.96542254161912</v>
      </c>
      <c r="DS585" s="93">
        <f t="shared" si="45"/>
        <v>158.31747164343489</v>
      </c>
      <c r="DT585" s="93">
        <f t="shared" si="45"/>
        <v>300.13274044609972</v>
      </c>
      <c r="DU585" s="93">
        <f t="shared" si="45"/>
        <v>448.04318222685561</v>
      </c>
      <c r="DV585" s="93">
        <f t="shared" si="45"/>
        <v>89.230369538286268</v>
      </c>
      <c r="DW585" s="93">
        <f t="shared" si="45"/>
        <v>122.29247219280195</v>
      </c>
      <c r="DX585" s="93">
        <f t="shared" si="45"/>
        <v>105.07482488947603</v>
      </c>
      <c r="DY585" s="93">
        <f t="shared" si="45"/>
        <v>218.96212414505098</v>
      </c>
      <c r="DZ585" s="93">
        <f t="shared" si="45"/>
        <v>131.19544564465085</v>
      </c>
      <c r="EA585" s="93">
        <f t="shared" si="45"/>
        <v>193.83242796369007</v>
      </c>
      <c r="EB585" s="93">
        <f t="shared" si="45"/>
        <v>86.625324459923547</v>
      </c>
      <c r="EC585" s="93">
        <f t="shared" si="45"/>
        <v>142.35132424285598</v>
      </c>
      <c r="ED585" s="93">
        <f t="shared" si="45"/>
        <v>51.70506007545881</v>
      </c>
      <c r="EE585" s="93">
        <f t="shared" si="45"/>
        <v>103.05311374600105</v>
      </c>
      <c r="EF585" s="93">
        <f t="shared" si="45"/>
        <v>150.47832556655189</v>
      </c>
      <c r="EG585" s="93">
        <f t="shared" si="45"/>
        <v>95.777372535751283</v>
      </c>
      <c r="EH585" s="93">
        <f t="shared" si="45"/>
        <v>70.83162060447367</v>
      </c>
      <c r="EI585" s="93">
        <f t="shared" si="45"/>
        <v>113.86431416589762</v>
      </c>
      <c r="EJ585" s="93">
        <f t="shared" si="45"/>
        <v>493.79780098618721</v>
      </c>
      <c r="EK585" s="93">
        <f t="shared" si="45"/>
        <v>269.83146853205426</v>
      </c>
      <c r="EL585" s="93">
        <f t="shared" si="45"/>
        <v>129.3639505482833</v>
      </c>
      <c r="EM585" s="93">
        <f t="shared" si="45"/>
        <v>546.23181320462447</v>
      </c>
      <c r="EN585" s="93">
        <f t="shared" si="45"/>
        <v>78.199226548312467</v>
      </c>
      <c r="EO585" s="93">
        <f t="shared" si="45"/>
        <v>633.10679054559353</v>
      </c>
      <c r="EP585" s="93">
        <f t="shared" si="45"/>
        <v>127.63773490131113</v>
      </c>
      <c r="EQ585" s="93">
        <f t="shared" si="45"/>
        <v>62.899216773525737</v>
      </c>
      <c r="ER585" s="93">
        <f t="shared" si="45"/>
        <v>151.11904837831648</v>
      </c>
      <c r="ES585" s="93">
        <f t="shared" si="45"/>
        <v>95.720833455166868</v>
      </c>
      <c r="ET585" s="93">
        <f t="shared" si="45"/>
        <v>86.481064915044485</v>
      </c>
      <c r="EU585" s="93">
        <f t="shared" si="45"/>
        <v>1311.804700123485</v>
      </c>
      <c r="EV585" s="93">
        <f t="shared" si="45"/>
        <v>78.220073845185141</v>
      </c>
      <c r="EW585" s="93">
        <f t="shared" si="45"/>
        <v>169.1356169433632</v>
      </c>
      <c r="EX585" s="93">
        <f t="shared" si="45"/>
        <v>129.66052189739969</v>
      </c>
      <c r="EY585" s="93">
        <f t="shared" si="45"/>
        <v>166.60641053073937</v>
      </c>
      <c r="EZ585" s="93">
        <f t="shared" si="45"/>
        <v>191.51486387217747</v>
      </c>
      <c r="FA585" s="93">
        <f t="shared" si="45"/>
        <v>96.872426949121831</v>
      </c>
      <c r="FB585" s="93">
        <f t="shared" si="45"/>
        <v>100.20851683902609</v>
      </c>
      <c r="FC585" s="93">
        <f t="shared" si="45"/>
        <v>137.17957981406079</v>
      </c>
      <c r="FD585" s="93">
        <f t="shared" si="45"/>
        <v>102.18576950324687</v>
      </c>
      <c r="FE585" s="93">
        <f t="shared" si="45"/>
        <v>16.990165528343837</v>
      </c>
    </row>
    <row r="586" spans="1:161" ht="18.75" customHeight="1" x14ac:dyDescent="0.25">
      <c r="A586" s="29" t="s">
        <v>634</v>
      </c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24"/>
      <c r="P586" s="24"/>
      <c r="Q586" s="24"/>
      <c r="R586" s="24"/>
      <c r="S586" s="24"/>
      <c r="T586" s="24"/>
      <c r="U586" s="23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 t="s">
        <v>54</v>
      </c>
      <c r="AY586" s="12" t="s">
        <v>54</v>
      </c>
      <c r="CX586" s="93">
        <f t="shared" si="45"/>
        <v>207.89065712985573</v>
      </c>
      <c r="CY586" s="93">
        <f t="shared" si="45"/>
        <v>228.73605316560327</v>
      </c>
      <c r="CZ586" s="93">
        <f t="shared" si="45"/>
        <v>264.03706087324264</v>
      </c>
      <c r="DA586" s="93">
        <f t="shared" si="45"/>
        <v>246.28028433177278</v>
      </c>
      <c r="DB586" s="93">
        <f t="shared" si="45"/>
        <v>183.63617921513784</v>
      </c>
      <c r="DC586" s="93">
        <f t="shared" si="45"/>
        <v>200.97127994453538</v>
      </c>
      <c r="DD586" s="93">
        <f t="shared" si="45"/>
        <v>168.91175066658036</v>
      </c>
      <c r="DE586" s="93">
        <f t="shared" si="45"/>
        <v>194.90195242381697</v>
      </c>
      <c r="DF586" s="93">
        <f t="shared" si="45"/>
        <v>162.00382979325093</v>
      </c>
      <c r="DG586" s="93">
        <f t="shared" si="45"/>
        <v>144.9032505446207</v>
      </c>
      <c r="DH586" s="93">
        <f t="shared" si="45"/>
        <v>148.94094872050471</v>
      </c>
      <c r="DI586" s="93">
        <f t="shared" si="45"/>
        <v>177.87918467002598</v>
      </c>
      <c r="DJ586" s="93">
        <f t="shared" si="45"/>
        <v>165.7380795178689</v>
      </c>
      <c r="DK586" s="93">
        <f t="shared" si="45"/>
        <v>196.85434740644575</v>
      </c>
      <c r="DL586" s="93">
        <f t="shared" si="45"/>
        <v>151.50757667112094</v>
      </c>
      <c r="DM586" s="93">
        <f t="shared" si="45"/>
        <v>241.23941705857212</v>
      </c>
      <c r="DN586" s="93">
        <f t="shared" si="45"/>
        <v>207.40161917519956</v>
      </c>
      <c r="DO586" s="93">
        <f t="shared" si="45"/>
        <v>200.76448913988295</v>
      </c>
      <c r="DP586" s="93">
        <f t="shared" si="45"/>
        <v>168.71055971324537</v>
      </c>
      <c r="DQ586" s="93">
        <f t="shared" si="45"/>
        <v>183.65071941421013</v>
      </c>
      <c r="DR586" s="93">
        <f t="shared" si="45"/>
        <v>168.05772090183251</v>
      </c>
      <c r="DS586" s="93">
        <f t="shared" si="45"/>
        <v>185.394032064154</v>
      </c>
      <c r="DT586" s="93">
        <f t="shared" si="45"/>
        <v>159.23151146601526</v>
      </c>
      <c r="DU586" s="93">
        <f t="shared" si="45"/>
        <v>179.88242493825422</v>
      </c>
      <c r="DV586" s="93">
        <f t="shared" si="45"/>
        <v>173.77190249186205</v>
      </c>
      <c r="DW586" s="93">
        <f t="shared" si="45"/>
        <v>143.62393507015685</v>
      </c>
      <c r="DX586" s="93">
        <f t="shared" si="45"/>
        <v>156.52828173157678</v>
      </c>
      <c r="DY586" s="93">
        <f t="shared" si="45"/>
        <v>184.6900886850448</v>
      </c>
      <c r="DZ586" s="93">
        <f t="shared" si="45"/>
        <v>156.2916696746986</v>
      </c>
      <c r="EA586" s="93">
        <f t="shared" si="45"/>
        <v>132.07143184163797</v>
      </c>
      <c r="EB586" s="93">
        <f t="shared" si="45"/>
        <v>131.43509297574207</v>
      </c>
      <c r="EC586" s="93">
        <f t="shared" si="45"/>
        <v>171.01965060095225</v>
      </c>
      <c r="ED586" s="93">
        <f t="shared" si="45"/>
        <v>129.93078565277355</v>
      </c>
      <c r="EE586" s="93">
        <f t="shared" si="45"/>
        <v>126.70767712106986</v>
      </c>
      <c r="EF586" s="93">
        <f t="shared" si="45"/>
        <v>149.59355044746488</v>
      </c>
      <c r="EG586" s="93">
        <f t="shared" si="45"/>
        <v>127.53295385886105</v>
      </c>
      <c r="EH586" s="93">
        <f t="shared" si="45"/>
        <v>143.68022665865897</v>
      </c>
      <c r="EI586" s="93">
        <f t="shared" si="45"/>
        <v>151.70015368294492</v>
      </c>
      <c r="EJ586" s="93">
        <f t="shared" si="45"/>
        <v>161.93649574040867</v>
      </c>
      <c r="EK586" s="93">
        <f t="shared" si="45"/>
        <v>139.03786207831001</v>
      </c>
      <c r="EL586" s="93">
        <f t="shared" si="45"/>
        <v>132.69694831222725</v>
      </c>
      <c r="EM586" s="93">
        <f t="shared" si="45"/>
        <v>137.84776513098521</v>
      </c>
      <c r="EN586" s="93">
        <f t="shared" si="45"/>
        <v>139.56510204572587</v>
      </c>
      <c r="EO586" s="93">
        <f t="shared" si="45"/>
        <v>154.735600819257</v>
      </c>
      <c r="EP586" s="93">
        <f t="shared" si="45"/>
        <v>181.47375188544945</v>
      </c>
      <c r="EQ586" s="93">
        <f t="shared" si="45"/>
        <v>149.65168363956079</v>
      </c>
      <c r="ER586" s="93">
        <f t="shared" si="45"/>
        <v>165.40875690554066</v>
      </c>
      <c r="ES586" s="93">
        <f t="shared" si="45"/>
        <v>192.21669695323678</v>
      </c>
      <c r="ET586" s="93" t="e">
        <f t="shared" si="45"/>
        <v>#DIV/0!</v>
      </c>
      <c r="EU586" s="93">
        <f t="shared" si="45"/>
        <v>148.5963239777179</v>
      </c>
      <c r="EV586" s="93">
        <f t="shared" si="45"/>
        <v>128.46031274752221</v>
      </c>
      <c r="EW586" s="93">
        <f t="shared" si="45"/>
        <v>160.57941535607256</v>
      </c>
      <c r="EX586" s="93">
        <f t="shared" si="45"/>
        <v>160.69192444173146</v>
      </c>
      <c r="EY586" s="93">
        <f t="shared" si="45"/>
        <v>169.10965954883184</v>
      </c>
      <c r="EZ586" s="93">
        <f t="shared" si="45"/>
        <v>156.80023264453541</v>
      </c>
      <c r="FA586" s="93">
        <f t="shared" si="45"/>
        <v>178.56268092312345</v>
      </c>
      <c r="FB586" s="93">
        <f t="shared" si="45"/>
        <v>176.3017574109125</v>
      </c>
      <c r="FC586" s="93">
        <f t="shared" si="45"/>
        <v>171.96273268582803</v>
      </c>
      <c r="FD586" s="93">
        <f t="shared" si="45"/>
        <v>186.65396683391864</v>
      </c>
      <c r="FE586" s="93">
        <f t="shared" si="45"/>
        <v>194.41314575269169</v>
      </c>
    </row>
    <row r="587" spans="1:161" ht="69.75" customHeight="1" x14ac:dyDescent="0.25">
      <c r="A587" s="29" t="s">
        <v>635</v>
      </c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24"/>
      <c r="P587" s="24"/>
      <c r="Q587" s="24"/>
      <c r="R587" s="24"/>
      <c r="S587" s="24"/>
      <c r="T587" s="24"/>
      <c r="U587" s="23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 t="s">
        <v>54</v>
      </c>
      <c r="AY587" s="12" t="s">
        <v>54</v>
      </c>
      <c r="CX587" s="93">
        <f t="shared" si="45"/>
        <v>398.64135936811624</v>
      </c>
      <c r="CY587" s="93">
        <f t="shared" si="45"/>
        <v>388.05854100747013</v>
      </c>
      <c r="CZ587" s="93">
        <f t="shared" si="45"/>
        <v>290.44405183458395</v>
      </c>
      <c r="DA587" s="93">
        <f t="shared" si="45"/>
        <v>532.28950535375168</v>
      </c>
      <c r="DB587" s="93">
        <f t="shared" si="45"/>
        <v>278.22812430066637</v>
      </c>
      <c r="DC587" s="93">
        <f t="shared" si="45"/>
        <v>539.65175472002829</v>
      </c>
      <c r="DD587" s="93">
        <f t="shared" si="45"/>
        <v>546.4135261085479</v>
      </c>
      <c r="DE587" s="93">
        <f t="shared" si="45"/>
        <v>430.06209326078147</v>
      </c>
      <c r="DF587" s="93">
        <f t="shared" si="45"/>
        <v>241.82249974069259</v>
      </c>
      <c r="DG587" s="93">
        <f t="shared" si="45"/>
        <v>268.40273414595185</v>
      </c>
      <c r="DH587" s="93">
        <f t="shared" si="45"/>
        <v>341.2255255063796</v>
      </c>
      <c r="DI587" s="93">
        <f t="shared" si="45"/>
        <v>410.85231470247368</v>
      </c>
      <c r="DJ587" s="93">
        <f t="shared" si="45"/>
        <v>236.74426930990404</v>
      </c>
      <c r="DK587" s="93">
        <f t="shared" si="45"/>
        <v>193.86204996552448</v>
      </c>
      <c r="DL587" s="93">
        <f t="shared" si="45"/>
        <v>299.28898487918764</v>
      </c>
      <c r="DM587" s="93">
        <f t="shared" ref="DM587:FE587" si="46">DM447/DM307*1000</f>
        <v>478.42700203773319</v>
      </c>
      <c r="DN587" s="93">
        <f t="shared" si="46"/>
        <v>411.79175857248487</v>
      </c>
      <c r="DO587" s="93">
        <f t="shared" si="46"/>
        <v>152.83500194698155</v>
      </c>
      <c r="DP587" s="93">
        <f t="shared" si="46"/>
        <v>323.18817762048803</v>
      </c>
      <c r="DQ587" s="93">
        <f t="shared" si="46"/>
        <v>166.04167251927899</v>
      </c>
      <c r="DR587" s="93">
        <f t="shared" si="46"/>
        <v>97.763734147177999</v>
      </c>
      <c r="DS587" s="93">
        <f t="shared" si="46"/>
        <v>316.00240265705605</v>
      </c>
      <c r="DT587" s="93">
        <f t="shared" si="46"/>
        <v>265.59253239765104</v>
      </c>
      <c r="DU587" s="93">
        <f t="shared" si="46"/>
        <v>585.13569674264795</v>
      </c>
      <c r="DV587" s="93">
        <f t="shared" si="46"/>
        <v>229.84912395446679</v>
      </c>
      <c r="DW587" s="93">
        <f t="shared" si="46"/>
        <v>237.63959251782182</v>
      </c>
      <c r="DX587" s="93">
        <f t="shared" si="46"/>
        <v>224.42506124095982</v>
      </c>
      <c r="DY587" s="93">
        <f t="shared" si="46"/>
        <v>284.17990076308922</v>
      </c>
      <c r="DZ587" s="93">
        <f t="shared" si="46"/>
        <v>551.57850399136157</v>
      </c>
      <c r="EA587" s="93">
        <f t="shared" si="46"/>
        <v>286.53684414828234</v>
      </c>
      <c r="EB587" s="93">
        <f t="shared" si="46"/>
        <v>548.52160239788464</v>
      </c>
      <c r="EC587" s="93">
        <f t="shared" si="46"/>
        <v>355.91692868894495</v>
      </c>
      <c r="ED587" s="93">
        <f t="shared" si="46"/>
        <v>287.17733681042915</v>
      </c>
      <c r="EE587" s="93">
        <f t="shared" si="46"/>
        <v>221.16196508492035</v>
      </c>
      <c r="EF587" s="93">
        <f t="shared" si="46"/>
        <v>494.24708383371222</v>
      </c>
      <c r="EG587" s="93">
        <f t="shared" si="46"/>
        <v>207.35522645468242</v>
      </c>
      <c r="EH587" s="93">
        <f t="shared" si="46"/>
        <v>169.69885202794697</v>
      </c>
      <c r="EI587" s="93">
        <f t="shared" si="46"/>
        <v>256.96441565106738</v>
      </c>
      <c r="EJ587" s="93">
        <f t="shared" si="46"/>
        <v>317.70485444065059</v>
      </c>
      <c r="EK587" s="93">
        <f t="shared" si="46"/>
        <v>223.91495812118066</v>
      </c>
      <c r="EL587" s="93">
        <f t="shared" si="46"/>
        <v>189.42042803507596</v>
      </c>
      <c r="EM587" s="93">
        <f t="shared" si="46"/>
        <v>362.85499148287948</v>
      </c>
      <c r="EN587" s="93">
        <f t="shared" si="46"/>
        <v>291.10401794737663</v>
      </c>
      <c r="EO587" s="93">
        <f t="shared" si="46"/>
        <v>448.04287045666359</v>
      </c>
      <c r="EP587" s="93">
        <f t="shared" si="46"/>
        <v>220.13589880674866</v>
      </c>
      <c r="EQ587" s="93">
        <f t="shared" si="46"/>
        <v>190.83298850940574</v>
      </c>
      <c r="ER587" s="93">
        <f t="shared" si="46"/>
        <v>204.05339469439676</v>
      </c>
      <c r="ES587" s="93">
        <f t="shared" si="46"/>
        <v>407.01015225712632</v>
      </c>
      <c r="ET587" s="93">
        <f t="shared" si="46"/>
        <v>290.08618779822285</v>
      </c>
      <c r="EU587" s="93">
        <f t="shared" si="46"/>
        <v>342.39096665532384</v>
      </c>
      <c r="EV587" s="93">
        <f t="shared" si="46"/>
        <v>389.44823838960218</v>
      </c>
      <c r="EW587" s="93">
        <f t="shared" si="46"/>
        <v>446.46891987736558</v>
      </c>
      <c r="EX587" s="93">
        <f t="shared" si="46"/>
        <v>221.9113386958723</v>
      </c>
      <c r="EY587" s="93">
        <f t="shared" si="46"/>
        <v>262.32538824043746</v>
      </c>
      <c r="EZ587" s="93">
        <f t="shared" si="46"/>
        <v>525.43263942984618</v>
      </c>
      <c r="FA587" s="93">
        <f t="shared" si="46"/>
        <v>444.68520475003101</v>
      </c>
      <c r="FB587" s="93">
        <f t="shared" si="46"/>
        <v>728.96951294438645</v>
      </c>
      <c r="FC587" s="93">
        <f t="shared" si="46"/>
        <v>383.81301859765858</v>
      </c>
      <c r="FD587" s="93">
        <f t="shared" si="46"/>
        <v>111.85586237903524</v>
      </c>
      <c r="FE587" s="93">
        <f t="shared" si="46"/>
        <v>477.0211211053815</v>
      </c>
    </row>
    <row r="588" spans="1:161" ht="18.75" customHeight="1" x14ac:dyDescent="0.25">
      <c r="A588" s="29" t="s">
        <v>636</v>
      </c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24"/>
      <c r="P588" s="24"/>
      <c r="Q588" s="24"/>
      <c r="R588" s="24"/>
      <c r="S588" s="24"/>
      <c r="T588" s="24"/>
      <c r="U588" s="23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 t="s">
        <v>54</v>
      </c>
      <c r="AY588" s="12" t="s">
        <v>54</v>
      </c>
      <c r="CX588" s="93">
        <f t="shared" ref="CX588:FE592" si="47">CX448/CX308*1000</f>
        <v>153.92321842508315</v>
      </c>
      <c r="CY588" s="93">
        <f t="shared" si="47"/>
        <v>197.13659369219019</v>
      </c>
      <c r="CZ588" s="93">
        <f t="shared" si="47"/>
        <v>119.58228045244559</v>
      </c>
      <c r="DA588" s="93">
        <f t="shared" si="47"/>
        <v>228.9017506882505</v>
      </c>
      <c r="DB588" s="93">
        <f t="shared" si="47"/>
        <v>144.34187376213674</v>
      </c>
      <c r="DC588" s="93">
        <f t="shared" si="47"/>
        <v>157.37739691084883</v>
      </c>
      <c r="DD588" s="93">
        <f t="shared" si="47"/>
        <v>105.39326865234595</v>
      </c>
      <c r="DE588" s="93">
        <f t="shared" si="47"/>
        <v>170.81372196777488</v>
      </c>
      <c r="DF588" s="93">
        <f t="shared" si="47"/>
        <v>117.46002871147617</v>
      </c>
      <c r="DG588" s="93">
        <f t="shared" si="47"/>
        <v>141.30784122596876</v>
      </c>
      <c r="DH588" s="93">
        <f t="shared" si="47"/>
        <v>122.08851564068067</v>
      </c>
      <c r="DI588" s="93">
        <f t="shared" si="47"/>
        <v>149.48585905069447</v>
      </c>
      <c r="DJ588" s="93">
        <f t="shared" si="47"/>
        <v>124.43520706785479</v>
      </c>
      <c r="DK588" s="93">
        <f t="shared" si="47"/>
        <v>126.93032383978533</v>
      </c>
      <c r="DL588" s="93">
        <f t="shared" si="47"/>
        <v>106.28977046265686</v>
      </c>
      <c r="DM588" s="93">
        <f t="shared" si="47"/>
        <v>144.83002057477825</v>
      </c>
      <c r="DN588" s="93">
        <f t="shared" si="47"/>
        <v>88.498980003793193</v>
      </c>
      <c r="DO588" s="93">
        <f t="shared" si="47"/>
        <v>83.40269271549856</v>
      </c>
      <c r="DP588" s="93">
        <f t="shared" si="47"/>
        <v>73.600186611805199</v>
      </c>
      <c r="DQ588" s="93">
        <f t="shared" si="47"/>
        <v>95.066675961667471</v>
      </c>
      <c r="DR588" s="93">
        <f t="shared" si="47"/>
        <v>80.000628083318105</v>
      </c>
      <c r="DS588" s="93">
        <f t="shared" si="47"/>
        <v>85.546065671021552</v>
      </c>
      <c r="DT588" s="93">
        <f t="shared" si="47"/>
        <v>82.688626011760903</v>
      </c>
      <c r="DU588" s="93">
        <f t="shared" si="47"/>
        <v>117.31115503312049</v>
      </c>
      <c r="DV588" s="93">
        <f t="shared" si="47"/>
        <v>85.936221783245074</v>
      </c>
      <c r="DW588" s="93">
        <f t="shared" si="47"/>
        <v>82.990676891151381</v>
      </c>
      <c r="DX588" s="93">
        <f t="shared" si="47"/>
        <v>82.794441057739434</v>
      </c>
      <c r="DY588" s="93">
        <f t="shared" si="47"/>
        <v>94.55654916757527</v>
      </c>
      <c r="DZ588" s="93">
        <f t="shared" si="47"/>
        <v>87.753980776367627</v>
      </c>
      <c r="EA588" s="93">
        <f t="shared" si="47"/>
        <v>94.946760471920697</v>
      </c>
      <c r="EB588" s="93">
        <f t="shared" si="47"/>
        <v>72.067490138352753</v>
      </c>
      <c r="EC588" s="93">
        <f t="shared" si="47"/>
        <v>98.295536739813045</v>
      </c>
      <c r="ED588" s="93">
        <f t="shared" si="47"/>
        <v>87.988927933435818</v>
      </c>
      <c r="EE588" s="93">
        <f t="shared" si="47"/>
        <v>118.153335313787</v>
      </c>
      <c r="EF588" s="93">
        <f t="shared" si="47"/>
        <v>90.566469288787658</v>
      </c>
      <c r="EG588" s="93">
        <f t="shared" si="47"/>
        <v>107.57508351283741</v>
      </c>
      <c r="EH588" s="93">
        <f t="shared" si="47"/>
        <v>100.22003440812831</v>
      </c>
      <c r="EI588" s="93">
        <f t="shared" si="47"/>
        <v>102.86091419311377</v>
      </c>
      <c r="EJ588" s="93">
        <f t="shared" si="47"/>
        <v>106.91160079420483</v>
      </c>
      <c r="EK588" s="93">
        <f t="shared" si="47"/>
        <v>170.66738920906619</v>
      </c>
      <c r="EL588" s="93">
        <f t="shared" si="47"/>
        <v>125.66500583348669</v>
      </c>
      <c r="EM588" s="93">
        <f t="shared" si="47"/>
        <v>114.74394322852829</v>
      </c>
      <c r="EN588" s="93">
        <f t="shared" si="47"/>
        <v>89.4751903819391</v>
      </c>
      <c r="EO588" s="93">
        <f t="shared" si="47"/>
        <v>157.32188761872567</v>
      </c>
      <c r="EP588" s="93">
        <f t="shared" si="47"/>
        <v>134.65272482889455</v>
      </c>
      <c r="EQ588" s="93">
        <f t="shared" si="47"/>
        <v>136.26594533324308</v>
      </c>
      <c r="ER588" s="93">
        <f t="shared" si="47"/>
        <v>99.80389045163615</v>
      </c>
      <c r="ES588" s="93">
        <f t="shared" si="47"/>
        <v>181.51904855410845</v>
      </c>
      <c r="ET588" s="93">
        <f t="shared" si="47"/>
        <v>143.7319095903008</v>
      </c>
      <c r="EU588" s="93">
        <f t="shared" si="47"/>
        <v>187.99175547975128</v>
      </c>
      <c r="EV588" s="93">
        <f t="shared" si="47"/>
        <v>146.68244297864825</v>
      </c>
      <c r="EW588" s="93">
        <f t="shared" si="47"/>
        <v>190.91689414332151</v>
      </c>
      <c r="EX588" s="93">
        <f t="shared" si="47"/>
        <v>144.71809465753122</v>
      </c>
      <c r="EY588" s="93">
        <f t="shared" si="47"/>
        <v>178.44436848475726</v>
      </c>
      <c r="EZ588" s="93">
        <f t="shared" si="47"/>
        <v>117.54124758757808</v>
      </c>
      <c r="FA588" s="93">
        <f t="shared" si="47"/>
        <v>205.56027970022333</v>
      </c>
      <c r="FB588" s="93">
        <f t="shared" si="47"/>
        <v>179.36385083306578</v>
      </c>
      <c r="FC588" s="93">
        <f t="shared" si="47"/>
        <v>130.96131272076991</v>
      </c>
      <c r="FD588" s="93">
        <f t="shared" si="47"/>
        <v>120.0418653101955</v>
      </c>
      <c r="FE588" s="93">
        <f t="shared" si="47"/>
        <v>179.72340798040091</v>
      </c>
    </row>
    <row r="589" spans="1:161" ht="18.75" customHeight="1" x14ac:dyDescent="0.25">
      <c r="A589" s="29" t="s">
        <v>637</v>
      </c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24"/>
      <c r="P589" s="24"/>
      <c r="Q589" s="24"/>
      <c r="R589" s="24"/>
      <c r="S589" s="24"/>
      <c r="T589" s="24"/>
      <c r="U589" s="23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 t="s">
        <v>54</v>
      </c>
      <c r="AY589" s="12" t="s">
        <v>54</v>
      </c>
      <c r="CX589" s="93">
        <f t="shared" si="47"/>
        <v>73.40778858316061</v>
      </c>
      <c r="CY589" s="93">
        <f t="shared" si="47"/>
        <v>135.98002729121544</v>
      </c>
      <c r="CZ589" s="93">
        <f t="shared" si="47"/>
        <v>77.280128313739553</v>
      </c>
      <c r="DA589" s="93">
        <f t="shared" si="47"/>
        <v>77.676213518215391</v>
      </c>
      <c r="DB589" s="93">
        <f t="shared" si="47"/>
        <v>192.89389752377451</v>
      </c>
      <c r="DC589" s="93">
        <f t="shared" si="47"/>
        <v>229.65764930465221</v>
      </c>
      <c r="DD589" s="93">
        <f t="shared" si="47"/>
        <v>184.23118048022647</v>
      </c>
      <c r="DE589" s="93">
        <f t="shared" si="47"/>
        <v>126.50105989162827</v>
      </c>
      <c r="DF589" s="93">
        <f t="shared" si="47"/>
        <v>82.530198907762411</v>
      </c>
      <c r="DG589" s="93">
        <f t="shared" si="47"/>
        <v>364.85075913364147</v>
      </c>
      <c r="DH589" s="93">
        <f t="shared" si="47"/>
        <v>92.855948851130364</v>
      </c>
      <c r="DI589" s="93">
        <f t="shared" si="47"/>
        <v>227.89280883472404</v>
      </c>
      <c r="DJ589" s="93">
        <f t="shared" si="47"/>
        <v>145.90976817032984</v>
      </c>
      <c r="DK589" s="93">
        <f t="shared" si="47"/>
        <v>156.54013570277957</v>
      </c>
      <c r="DL589" s="93">
        <f t="shared" si="47"/>
        <v>175.17525927699972</v>
      </c>
      <c r="DM589" s="93">
        <f t="shared" si="47"/>
        <v>102.39011759506593</v>
      </c>
      <c r="DN589" s="93">
        <f t="shared" si="47"/>
        <v>131.40012915304777</v>
      </c>
      <c r="DO589" s="93">
        <f t="shared" si="47"/>
        <v>100.88059847392159</v>
      </c>
      <c r="DP589" s="93">
        <f t="shared" si="47"/>
        <v>96.262650449430339</v>
      </c>
      <c r="DQ589" s="93">
        <f t="shared" si="47"/>
        <v>109.67734074740945</v>
      </c>
      <c r="DR589" s="93">
        <f t="shared" si="47"/>
        <v>72.591528619111443</v>
      </c>
      <c r="DS589" s="93">
        <f t="shared" si="47"/>
        <v>71.01670686764237</v>
      </c>
      <c r="DT589" s="93">
        <f t="shared" si="47"/>
        <v>115.32720972715435</v>
      </c>
      <c r="DU589" s="93">
        <f t="shared" si="47"/>
        <v>145.30871677294772</v>
      </c>
      <c r="DV589" s="93">
        <f t="shared" si="47"/>
        <v>153.09511207114542</v>
      </c>
      <c r="DW589" s="93">
        <f t="shared" si="47"/>
        <v>110.42952042417012</v>
      </c>
      <c r="DX589" s="93">
        <f t="shared" si="47"/>
        <v>143.12190223269579</v>
      </c>
      <c r="DY589" s="93">
        <f t="shared" si="47"/>
        <v>103.73301416128712</v>
      </c>
      <c r="DZ589" s="93">
        <f t="shared" si="47"/>
        <v>106.8160498400625</v>
      </c>
      <c r="EA589" s="93">
        <f t="shared" si="47"/>
        <v>124.37470067963245</v>
      </c>
      <c r="EB589" s="93">
        <f t="shared" si="47"/>
        <v>110.48414303633298</v>
      </c>
      <c r="EC589" s="93">
        <f t="shared" si="47"/>
        <v>80.337441998422193</v>
      </c>
      <c r="ED589" s="93">
        <f t="shared" si="47"/>
        <v>133.06020374837354</v>
      </c>
      <c r="EE589" s="93">
        <f t="shared" si="47"/>
        <v>99.501470625114933</v>
      </c>
      <c r="EF589" s="93">
        <f t="shared" si="47"/>
        <v>58.566101026400858</v>
      </c>
      <c r="EG589" s="93">
        <f t="shared" si="47"/>
        <v>136.23192837922014</v>
      </c>
      <c r="EH589" s="93">
        <f t="shared" si="47"/>
        <v>79.284537072411098</v>
      </c>
      <c r="EI589" s="93">
        <f t="shared" si="47"/>
        <v>85.34465408196381</v>
      </c>
      <c r="EJ589" s="93">
        <f t="shared" si="47"/>
        <v>111.62350299381471</v>
      </c>
      <c r="EK589" s="93">
        <f t="shared" si="47"/>
        <v>76.735072963027577</v>
      </c>
      <c r="EL589" s="93">
        <f t="shared" si="47"/>
        <v>114.82527611640002</v>
      </c>
      <c r="EM589" s="93">
        <f t="shared" si="47"/>
        <v>95.254733693870193</v>
      </c>
      <c r="EN589" s="93">
        <f t="shared" si="47"/>
        <v>120.27155484450489</v>
      </c>
      <c r="EO589" s="93">
        <f t="shared" si="47"/>
        <v>44.162988243930478</v>
      </c>
      <c r="EP589" s="93">
        <f t="shared" si="47"/>
        <v>96.918205034715299</v>
      </c>
      <c r="EQ589" s="93">
        <f t="shared" si="47"/>
        <v>53.506938135210966</v>
      </c>
      <c r="ER589" s="93">
        <f t="shared" si="47"/>
        <v>103.65715833450994</v>
      </c>
      <c r="ES589" s="93">
        <f t="shared" si="47"/>
        <v>85.413831677855924</v>
      </c>
      <c r="ET589" s="93">
        <f t="shared" si="47"/>
        <v>136.37307162352562</v>
      </c>
      <c r="EU589" s="93">
        <f t="shared" si="47"/>
        <v>55.215899845150403</v>
      </c>
      <c r="EV589" s="93">
        <f t="shared" si="47"/>
        <v>133.62314432507193</v>
      </c>
      <c r="EW589" s="93">
        <f t="shared" si="47"/>
        <v>159.85035168114197</v>
      </c>
      <c r="EX589" s="93">
        <f t="shared" si="47"/>
        <v>121.03645625649823</v>
      </c>
      <c r="EY589" s="93">
        <f t="shared" si="47"/>
        <v>144.61123887929131</v>
      </c>
      <c r="EZ589" s="93">
        <f t="shared" si="47"/>
        <v>130.62712671385083</v>
      </c>
      <c r="FA589" s="93">
        <f t="shared" si="47"/>
        <v>167.42217738843968</v>
      </c>
      <c r="FB589" s="93">
        <f t="shared" si="47"/>
        <v>113.95392798463666</v>
      </c>
      <c r="FC589" s="93">
        <f t="shared" si="47"/>
        <v>154.84482200683442</v>
      </c>
      <c r="FD589" s="93">
        <f t="shared" si="47"/>
        <v>152.46001065978578</v>
      </c>
      <c r="FE589" s="93">
        <f t="shared" si="47"/>
        <v>148.63429468036315</v>
      </c>
    </row>
    <row r="590" spans="1:161" ht="18.75" customHeight="1" x14ac:dyDescent="0.25">
      <c r="A590" s="29" t="s">
        <v>638</v>
      </c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24"/>
      <c r="P590" s="24"/>
      <c r="Q590" s="24"/>
      <c r="R590" s="24"/>
      <c r="S590" s="24"/>
      <c r="T590" s="24"/>
      <c r="U590" s="23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 t="s">
        <v>54</v>
      </c>
      <c r="AY590" s="12" t="s">
        <v>54</v>
      </c>
      <c r="CX590" s="93">
        <f t="shared" si="47"/>
        <v>65.866483717618138</v>
      </c>
      <c r="CY590" s="93">
        <f t="shared" si="47"/>
        <v>73.12063522824738</v>
      </c>
      <c r="CZ590" s="93">
        <f t="shared" si="47"/>
        <v>54.730375241513563</v>
      </c>
      <c r="DA590" s="93">
        <f t="shared" si="47"/>
        <v>88.727241316424255</v>
      </c>
      <c r="DB590" s="93">
        <f t="shared" si="47"/>
        <v>74.042441441750157</v>
      </c>
      <c r="DC590" s="93">
        <f t="shared" si="47"/>
        <v>81.997929422060608</v>
      </c>
      <c r="DD590" s="93">
        <f t="shared" si="47"/>
        <v>67.654381681116107</v>
      </c>
      <c r="DE590" s="93">
        <f t="shared" si="47"/>
        <v>76.627831991460852</v>
      </c>
      <c r="DF590" s="93">
        <f t="shared" si="47"/>
        <v>84.627355870586484</v>
      </c>
      <c r="DG590" s="93">
        <f t="shared" si="47"/>
        <v>104.9447545045365</v>
      </c>
      <c r="DH590" s="93">
        <f t="shared" si="47"/>
        <v>75.933838865489264</v>
      </c>
      <c r="DI590" s="93">
        <f t="shared" si="47"/>
        <v>81.361923544009926</v>
      </c>
      <c r="DJ590" s="93">
        <f t="shared" si="47"/>
        <v>78.217774613312343</v>
      </c>
      <c r="DK590" s="93">
        <f t="shared" si="47"/>
        <v>98.75537845224018</v>
      </c>
      <c r="DL590" s="93">
        <f t="shared" si="47"/>
        <v>74.532778462117065</v>
      </c>
      <c r="DM590" s="93">
        <f t="shared" si="47"/>
        <v>106.15747767551082</v>
      </c>
      <c r="DN590" s="93">
        <f t="shared" si="47"/>
        <v>81.672771697526244</v>
      </c>
      <c r="DO590" s="93">
        <f t="shared" si="47"/>
        <v>93.601973457601261</v>
      </c>
      <c r="DP590" s="93">
        <f t="shared" si="47"/>
        <v>86.876111790160394</v>
      </c>
      <c r="DQ590" s="93">
        <f t="shared" si="47"/>
        <v>106.4714756059939</v>
      </c>
      <c r="DR590" s="93">
        <f t="shared" si="47"/>
        <v>73.343939593113504</v>
      </c>
      <c r="DS590" s="93">
        <f t="shared" si="47"/>
        <v>100.37756122309028</v>
      </c>
      <c r="DT590" s="93">
        <f t="shared" si="47"/>
        <v>78.024527873335757</v>
      </c>
      <c r="DU590" s="93">
        <f t="shared" si="47"/>
        <v>114.80602287812796</v>
      </c>
      <c r="DV590" s="93">
        <f t="shared" si="47"/>
        <v>83.04637488850743</v>
      </c>
      <c r="DW590" s="93">
        <f t="shared" si="47"/>
        <v>108.50893346056863</v>
      </c>
      <c r="DX590" s="93">
        <f t="shared" si="47"/>
        <v>93.085712170489799</v>
      </c>
      <c r="DY590" s="93">
        <f t="shared" si="47"/>
        <v>112.4415901941797</v>
      </c>
      <c r="DZ590" s="93">
        <f t="shared" si="47"/>
        <v>104.2357820659122</v>
      </c>
      <c r="EA590" s="93">
        <f t="shared" si="47"/>
        <v>114.87713804083407</v>
      </c>
      <c r="EB590" s="93">
        <f t="shared" si="47"/>
        <v>105.72672871136855</v>
      </c>
      <c r="EC590" s="93">
        <f t="shared" si="47"/>
        <v>116.07963641893984</v>
      </c>
      <c r="ED590" s="93">
        <f t="shared" si="47"/>
        <v>93.867260107409365</v>
      </c>
      <c r="EE590" s="93">
        <f t="shared" si="47"/>
        <v>131.29261903288531</v>
      </c>
      <c r="EF590" s="93">
        <f t="shared" si="47"/>
        <v>97.25354488649387</v>
      </c>
      <c r="EG590" s="93">
        <f t="shared" si="47"/>
        <v>104.27098734371756</v>
      </c>
      <c r="EH590" s="93">
        <f t="shared" si="47"/>
        <v>97.116137782755288</v>
      </c>
      <c r="EI590" s="93">
        <f t="shared" si="47"/>
        <v>107.62849111442409</v>
      </c>
      <c r="EJ590" s="93">
        <f t="shared" si="47"/>
        <v>97.655222044994389</v>
      </c>
      <c r="EK590" s="93">
        <f t="shared" si="47"/>
        <v>112.0659336587846</v>
      </c>
      <c r="EL590" s="93">
        <f t="shared" si="47"/>
        <v>105.94620693897342</v>
      </c>
      <c r="EM590" s="93">
        <f t="shared" si="47"/>
        <v>124.67382519009249</v>
      </c>
      <c r="EN590" s="93">
        <f t="shared" si="47"/>
        <v>99.765956293161693</v>
      </c>
      <c r="EO590" s="93">
        <f t="shared" si="47"/>
        <v>124.04710096801197</v>
      </c>
      <c r="EP590" s="93">
        <f t="shared" si="47"/>
        <v>92.083669979286839</v>
      </c>
      <c r="EQ590" s="93">
        <f t="shared" si="47"/>
        <v>147.58008694081718</v>
      </c>
      <c r="ER590" s="93">
        <f t="shared" si="47"/>
        <v>101.96454374967587</v>
      </c>
      <c r="ES590" s="93">
        <f t="shared" si="47"/>
        <v>115.52199623931077</v>
      </c>
      <c r="ET590" s="93">
        <f t="shared" si="47"/>
        <v>124.72575207180458</v>
      </c>
      <c r="EU590" s="93">
        <f t="shared" si="47"/>
        <v>119.10301894055867</v>
      </c>
      <c r="EV590" s="93">
        <f t="shared" si="47"/>
        <v>131.65147616181397</v>
      </c>
      <c r="EW590" s="93">
        <f t="shared" si="47"/>
        <v>114.60970639071833</v>
      </c>
      <c r="EX590" s="93">
        <f t="shared" si="47"/>
        <v>110.94235916676563</v>
      </c>
      <c r="EY590" s="93">
        <f t="shared" si="47"/>
        <v>125.28697141978884</v>
      </c>
      <c r="EZ590" s="93">
        <f t="shared" si="47"/>
        <v>117.18918281174932</v>
      </c>
      <c r="FA590" s="93">
        <f t="shared" si="47"/>
        <v>119.40867178612443</v>
      </c>
      <c r="FB590" s="93">
        <f t="shared" si="47"/>
        <v>96.260706690621561</v>
      </c>
      <c r="FC590" s="93">
        <f t="shared" si="47"/>
        <v>129.35444147492834</v>
      </c>
      <c r="FD590" s="93">
        <f t="shared" si="47"/>
        <v>111.623377496283</v>
      </c>
      <c r="FE590" s="93">
        <f t="shared" si="47"/>
        <v>121.39163953372969</v>
      </c>
    </row>
    <row r="591" spans="1:161" ht="18.75" customHeight="1" x14ac:dyDescent="0.25">
      <c r="A591" s="29" t="s">
        <v>639</v>
      </c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24"/>
      <c r="P591" s="24"/>
      <c r="Q591" s="24"/>
      <c r="R591" s="24"/>
      <c r="S591" s="24"/>
      <c r="T591" s="24"/>
      <c r="U591" s="23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 t="s">
        <v>54</v>
      </c>
      <c r="AY591" s="12" t="s">
        <v>54</v>
      </c>
      <c r="CX591" s="93">
        <f t="shared" si="47"/>
        <v>1.4992285322215599</v>
      </c>
      <c r="CY591" s="93">
        <f t="shared" si="47"/>
        <v>16.015650320929755</v>
      </c>
      <c r="CZ591" s="93">
        <f t="shared" si="47"/>
        <v>6.5612458500553332</v>
      </c>
      <c r="DA591" s="93">
        <f t="shared" si="47"/>
        <v>1.2539982553067752</v>
      </c>
      <c r="DB591" s="93">
        <f t="shared" si="47"/>
        <v>71.80520821090829</v>
      </c>
      <c r="DC591" s="93">
        <f t="shared" si="47"/>
        <v>124.24262614047086</v>
      </c>
      <c r="DD591" s="93">
        <f t="shared" si="47"/>
        <v>144.54662352950632</v>
      </c>
      <c r="DE591" s="93">
        <f t="shared" si="47"/>
        <v>51.601500286707299</v>
      </c>
      <c r="DF591" s="93">
        <f t="shared" si="47"/>
        <v>69.683459457571161</v>
      </c>
      <c r="DG591" s="93">
        <f t="shared" si="47"/>
        <v>2.1293866158834445</v>
      </c>
      <c r="DH591" s="93">
        <f t="shared" si="47"/>
        <v>55.690085087786947</v>
      </c>
      <c r="DI591" s="93">
        <f t="shared" si="47"/>
        <v>99.466919653949532</v>
      </c>
      <c r="DJ591" s="93">
        <f t="shared" si="47"/>
        <v>45.066658079474465</v>
      </c>
      <c r="DK591" s="93">
        <f t="shared" si="47"/>
        <v>118.66479396823399</v>
      </c>
      <c r="DL591" s="93">
        <f t="shared" si="47"/>
        <v>39.211897022280482</v>
      </c>
      <c r="DM591" s="93">
        <f t="shared" si="47"/>
        <v>43.248528294813852</v>
      </c>
      <c r="DN591" s="93">
        <f t="shared" si="47"/>
        <v>54.779220739869487</v>
      </c>
      <c r="DO591" s="93">
        <f t="shared" si="47"/>
        <v>68.620468769271781</v>
      </c>
      <c r="DP591" s="93">
        <f t="shared" si="47"/>
        <v>55.933216300003735</v>
      </c>
      <c r="DQ591" s="93">
        <f t="shared" si="47"/>
        <v>53.488184077011049</v>
      </c>
      <c r="DR591" s="93">
        <f t="shared" si="47"/>
        <v>43.737797266587719</v>
      </c>
      <c r="DS591" s="93">
        <f t="shared" si="47"/>
        <v>61.074045580093077</v>
      </c>
      <c r="DT591" s="93">
        <f t="shared" si="47"/>
        <v>49.410885741112807</v>
      </c>
      <c r="DU591" s="93">
        <f t="shared" si="47"/>
        <v>59.90542152647253</v>
      </c>
      <c r="DV591" s="93">
        <f t="shared" si="47"/>
        <v>50.851872003878356</v>
      </c>
      <c r="DW591" s="93">
        <f t="shared" si="47"/>
        <v>88.605438612288154</v>
      </c>
      <c r="DX591" s="93">
        <f t="shared" si="47"/>
        <v>67.266660249623001</v>
      </c>
      <c r="DY591" s="93">
        <f t="shared" si="47"/>
        <v>76.800093359785265</v>
      </c>
      <c r="DZ591" s="93">
        <f t="shared" si="47"/>
        <v>90.739617393362821</v>
      </c>
      <c r="EA591" s="93">
        <f t="shared" si="47"/>
        <v>59.113867300680354</v>
      </c>
      <c r="EB591" s="93">
        <f t="shared" si="47"/>
        <v>48.726733489457011</v>
      </c>
      <c r="EC591" s="93">
        <f t="shared" si="47"/>
        <v>64.795911376621959</v>
      </c>
      <c r="ED591" s="93">
        <f t="shared" si="47"/>
        <v>63.712832550860718</v>
      </c>
      <c r="EE591" s="93">
        <f t="shared" si="47"/>
        <v>63.06886894532493</v>
      </c>
      <c r="EF591" s="93">
        <f t="shared" si="47"/>
        <v>55.92570159499293</v>
      </c>
      <c r="EG591" s="93">
        <f t="shared" si="47"/>
        <v>46.454625249026655</v>
      </c>
      <c r="EH591" s="93">
        <f t="shared" si="47"/>
        <v>66.078110886489739</v>
      </c>
      <c r="EI591" s="93">
        <f t="shared" si="47"/>
        <v>67.554802630703662</v>
      </c>
      <c r="EJ591" s="93">
        <f t="shared" si="47"/>
        <v>50.947997561292517</v>
      </c>
      <c r="EK591" s="93">
        <f t="shared" si="47"/>
        <v>50.039196382994241</v>
      </c>
      <c r="EL591" s="93">
        <f t="shared" si="47"/>
        <v>64.401048222827455</v>
      </c>
      <c r="EM591" s="93">
        <f t="shared" si="47"/>
        <v>66.722411522461698</v>
      </c>
      <c r="EN591" s="93">
        <f t="shared" si="47"/>
        <v>72.826704231169202</v>
      </c>
      <c r="EO591" s="93">
        <f t="shared" si="47"/>
        <v>54.962471352607196</v>
      </c>
      <c r="EP591" s="93">
        <f t="shared" si="47"/>
        <v>119.43017439502501</v>
      </c>
      <c r="EQ591" s="93">
        <f t="shared" si="47"/>
        <v>64.025899681282297</v>
      </c>
      <c r="ER591" s="93">
        <f t="shared" si="47"/>
        <v>65.472765630993479</v>
      </c>
      <c r="ES591" s="93">
        <f t="shared" si="47"/>
        <v>58.836379016545671</v>
      </c>
      <c r="ET591" s="93">
        <f t="shared" si="47"/>
        <v>97.044181705040444</v>
      </c>
      <c r="EU591" s="93">
        <f t="shared" si="47"/>
        <v>74.522745793863166</v>
      </c>
      <c r="EV591" s="93">
        <f t="shared" si="47"/>
        <v>82.900302114803623</v>
      </c>
      <c r="EW591" s="93">
        <f t="shared" si="47"/>
        <v>104.656359948199</v>
      </c>
      <c r="EX591" s="93">
        <f t="shared" si="47"/>
        <v>83.459987841167248</v>
      </c>
      <c r="EY591" s="93">
        <f t="shared" si="47"/>
        <v>90.354030452506052</v>
      </c>
      <c r="EZ591" s="93">
        <f t="shared" si="47"/>
        <v>74.339309491409935</v>
      </c>
      <c r="FA591" s="93">
        <f t="shared" si="47"/>
        <v>109.6364111303223</v>
      </c>
      <c r="FB591" s="93">
        <f t="shared" si="47"/>
        <v>85.905030973632293</v>
      </c>
      <c r="FC591" s="93">
        <f t="shared" si="47"/>
        <v>72.709696098300654</v>
      </c>
      <c r="FD591" s="93">
        <f t="shared" si="47"/>
        <v>88.919303388223128</v>
      </c>
      <c r="FE591" s="93">
        <f t="shared" si="47"/>
        <v>98.812783903917563</v>
      </c>
    </row>
    <row r="592" spans="1:161" ht="18.75" customHeight="1" x14ac:dyDescent="0.25">
      <c r="A592" s="29" t="s">
        <v>640</v>
      </c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24"/>
      <c r="P592" s="24"/>
      <c r="Q592" s="24"/>
      <c r="R592" s="24"/>
      <c r="S592" s="24"/>
      <c r="T592" s="24"/>
      <c r="U592" s="23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 t="s">
        <v>54</v>
      </c>
      <c r="AY592" s="12" t="s">
        <v>54</v>
      </c>
      <c r="CX592" s="93">
        <f t="shared" si="47"/>
        <v>254.0633752539953</v>
      </c>
      <c r="CY592" s="93">
        <f t="shared" si="47"/>
        <v>290.84379562654527</v>
      </c>
      <c r="CZ592" s="93">
        <f t="shared" si="47"/>
        <v>156.61526784412783</v>
      </c>
      <c r="DA592" s="93">
        <f t="shared" si="47"/>
        <v>13.343862623912209</v>
      </c>
      <c r="DB592" s="93">
        <f t="shared" si="47"/>
        <v>39.824420635325055</v>
      </c>
      <c r="DC592" s="93" t="e">
        <f t="shared" si="47"/>
        <v>#DIV/0!</v>
      </c>
      <c r="DD592" s="93">
        <f t="shared" si="47"/>
        <v>50.033370796774996</v>
      </c>
      <c r="DE592" s="93">
        <f t="shared" si="47"/>
        <v>158.71599755094903</v>
      </c>
      <c r="DF592" s="93">
        <f t="shared" si="47"/>
        <v>54.078067978282576</v>
      </c>
      <c r="DG592" s="93">
        <f t="shared" si="47"/>
        <v>740.41989892403672</v>
      </c>
      <c r="DH592" s="93">
        <f t="shared" si="47"/>
        <v>356.55291255481984</v>
      </c>
      <c r="DI592" s="93">
        <f t="shared" si="47"/>
        <v>193.49369863027678</v>
      </c>
      <c r="DJ592" s="93">
        <f t="shared" si="47"/>
        <v>85.01889261875138</v>
      </c>
      <c r="DK592" s="93">
        <f t="shared" si="47"/>
        <v>122.57208128969062</v>
      </c>
      <c r="DL592" s="93">
        <f t="shared" si="47"/>
        <v>58.787926446969088</v>
      </c>
      <c r="DM592" s="93">
        <f t="shared" ref="DM592:FE592" si="48">DM452/DM312*1000</f>
        <v>40.515084673615718</v>
      </c>
      <c r="DN592" s="93">
        <f t="shared" si="48"/>
        <v>96.575430637836675</v>
      </c>
      <c r="DO592" s="93">
        <f t="shared" si="48"/>
        <v>84.375345119075718</v>
      </c>
      <c r="DP592" s="93">
        <f t="shared" si="48"/>
        <v>52.682186802246434</v>
      </c>
      <c r="DQ592" s="93">
        <f t="shared" si="48"/>
        <v>69.695507203572049</v>
      </c>
      <c r="DR592" s="93">
        <f t="shared" si="48"/>
        <v>54.279426340038491</v>
      </c>
      <c r="DS592" s="93">
        <f t="shared" si="48"/>
        <v>66.722692266509171</v>
      </c>
      <c r="DT592" s="93">
        <f t="shared" si="48"/>
        <v>84.027122025400757</v>
      </c>
      <c r="DU592" s="93">
        <f t="shared" si="48"/>
        <v>86.799395106078393</v>
      </c>
      <c r="DV592" s="93">
        <f t="shared" si="48"/>
        <v>53.1592494681883</v>
      </c>
      <c r="DW592" s="93">
        <f t="shared" si="48"/>
        <v>58.978635467880132</v>
      </c>
      <c r="DX592" s="93">
        <f t="shared" si="48"/>
        <v>57.29960659823039</v>
      </c>
      <c r="DY592" s="93">
        <f t="shared" si="48"/>
        <v>56.517112667912812</v>
      </c>
      <c r="DZ592" s="93">
        <f t="shared" si="48"/>
        <v>67.906083573463576</v>
      </c>
      <c r="EA592" s="93">
        <f t="shared" si="48"/>
        <v>54.696358431957677</v>
      </c>
      <c r="EB592" s="93">
        <f t="shared" si="48"/>
        <v>54.97508977726968</v>
      </c>
      <c r="EC592" s="93">
        <f t="shared" si="48"/>
        <v>132.86469118302415</v>
      </c>
      <c r="ED592" s="93">
        <f t="shared" si="48"/>
        <v>75.549144324761428</v>
      </c>
      <c r="EE592" s="93">
        <f t="shared" si="48"/>
        <v>86.667411084176052</v>
      </c>
      <c r="EF592" s="93">
        <f t="shared" si="48"/>
        <v>90.84858513883249</v>
      </c>
      <c r="EG592" s="93">
        <f t="shared" si="48"/>
        <v>96.904500887431169</v>
      </c>
      <c r="EH592" s="93">
        <f t="shared" si="48"/>
        <v>79.605304539046628</v>
      </c>
      <c r="EI592" s="93">
        <f t="shared" si="48"/>
        <v>58.675837901079348</v>
      </c>
      <c r="EJ592" s="93">
        <f t="shared" si="48"/>
        <v>70.740635686863257</v>
      </c>
      <c r="EK592" s="93">
        <f t="shared" si="48"/>
        <v>63.660519464707477</v>
      </c>
      <c r="EL592" s="93">
        <f t="shared" si="48"/>
        <v>78.385185428315324</v>
      </c>
      <c r="EM592" s="93">
        <f t="shared" si="48"/>
        <v>77.152887479317087</v>
      </c>
      <c r="EN592" s="93">
        <f t="shared" si="48"/>
        <v>70.832254678485057</v>
      </c>
      <c r="EO592" s="93">
        <f t="shared" si="48"/>
        <v>94.171939645770962</v>
      </c>
      <c r="EP592" s="93">
        <f t="shared" si="48"/>
        <v>85.501213488917259</v>
      </c>
      <c r="EQ592" s="93">
        <f t="shared" si="48"/>
        <v>58.972284642739417</v>
      </c>
      <c r="ER592" s="93">
        <f t="shared" si="48"/>
        <v>61.452211561926553</v>
      </c>
      <c r="ES592" s="93">
        <f t="shared" si="48"/>
        <v>71.254758559819379</v>
      </c>
      <c r="ET592" s="93">
        <f t="shared" si="48"/>
        <v>65.082461350345426</v>
      </c>
      <c r="EU592" s="93">
        <f t="shared" si="48"/>
        <v>92.207682820944314</v>
      </c>
      <c r="EV592" s="93">
        <f t="shared" si="48"/>
        <v>52.404334279914032</v>
      </c>
      <c r="EW592" s="93">
        <f t="shared" si="48"/>
        <v>64.313272208459793</v>
      </c>
      <c r="EX592" s="93">
        <f t="shared" si="48"/>
        <v>84.024419993986797</v>
      </c>
      <c r="EY592" s="93">
        <f t="shared" si="48"/>
        <v>127.86617241304454</v>
      </c>
      <c r="EZ592" s="93">
        <f t="shared" si="48"/>
        <v>84.250729563683279</v>
      </c>
      <c r="FA592" s="93">
        <f t="shared" si="48"/>
        <v>89.646404989934084</v>
      </c>
      <c r="FB592" s="93">
        <f t="shared" si="48"/>
        <v>67.15529280887678</v>
      </c>
      <c r="FC592" s="93">
        <f t="shared" si="48"/>
        <v>91.005304053836383</v>
      </c>
      <c r="FD592" s="93">
        <f t="shared" si="48"/>
        <v>71.632360371663523</v>
      </c>
      <c r="FE592" s="93">
        <f t="shared" si="48"/>
        <v>52.527881952908452</v>
      </c>
    </row>
    <row r="593" spans="1:161" ht="18.75" customHeight="1" x14ac:dyDescent="0.25">
      <c r="A593" s="29" t="s">
        <v>641</v>
      </c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24"/>
      <c r="P593" s="24"/>
      <c r="Q593" s="24"/>
      <c r="R593" s="24"/>
      <c r="S593" s="24"/>
      <c r="T593" s="24"/>
      <c r="U593" s="23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 t="s">
        <v>54</v>
      </c>
      <c r="AY593" s="12" t="s">
        <v>54</v>
      </c>
      <c r="CX593" s="93">
        <f t="shared" ref="CX593:FE597" si="49">CX453/CX313*1000</f>
        <v>104.76914703927592</v>
      </c>
      <c r="CY593" s="93">
        <f t="shared" si="49"/>
        <v>150.69469548904874</v>
      </c>
      <c r="CZ593" s="93">
        <f t="shared" si="49"/>
        <v>88.430682248772584</v>
      </c>
      <c r="DA593" s="93">
        <f t="shared" si="49"/>
        <v>127.61466996221041</v>
      </c>
      <c r="DB593" s="93">
        <f t="shared" si="49"/>
        <v>97.693675342275455</v>
      </c>
      <c r="DC593" s="93" t="e">
        <f t="shared" si="49"/>
        <v>#DIV/0!</v>
      </c>
      <c r="DD593" s="93">
        <f t="shared" si="49"/>
        <v>105.46199832460752</v>
      </c>
      <c r="DE593" s="93">
        <f t="shared" si="49"/>
        <v>122.50868174260468</v>
      </c>
      <c r="DF593" s="93">
        <f t="shared" si="49"/>
        <v>93.300125781525651</v>
      </c>
      <c r="DG593" s="93">
        <f t="shared" si="49"/>
        <v>149.28336114932745</v>
      </c>
      <c r="DH593" s="93">
        <f t="shared" si="49"/>
        <v>101.13057463689557</v>
      </c>
      <c r="DI593" s="93">
        <f t="shared" si="49"/>
        <v>139.62237585676672</v>
      </c>
      <c r="DJ593" s="93">
        <f t="shared" si="49"/>
        <v>97.905839696797855</v>
      </c>
      <c r="DK593" s="93">
        <f t="shared" si="49"/>
        <v>124.41743469465248</v>
      </c>
      <c r="DL593" s="93">
        <f t="shared" si="49"/>
        <v>92.646066502408388</v>
      </c>
      <c r="DM593" s="93">
        <f t="shared" si="49"/>
        <v>109.67882243572961</v>
      </c>
      <c r="DN593" s="93">
        <f t="shared" si="49"/>
        <v>88.315208249390949</v>
      </c>
      <c r="DO593" s="93">
        <f t="shared" si="49"/>
        <v>88.297976118000193</v>
      </c>
      <c r="DP593" s="93">
        <f t="shared" si="49"/>
        <v>77.528887130063964</v>
      </c>
      <c r="DQ593" s="93">
        <f t="shared" si="49"/>
        <v>95.796474904314266</v>
      </c>
      <c r="DR593" s="93">
        <f t="shared" si="49"/>
        <v>71.33620561873505</v>
      </c>
      <c r="DS593" s="93">
        <f t="shared" si="49"/>
        <v>86.344730776954194</v>
      </c>
      <c r="DT593" s="93">
        <f t="shared" si="49"/>
        <v>83.859006345283035</v>
      </c>
      <c r="DU593" s="93">
        <f t="shared" si="49"/>
        <v>119.0248080229243</v>
      </c>
      <c r="DV593" s="93">
        <f t="shared" si="49"/>
        <v>82.573233743777593</v>
      </c>
      <c r="DW593" s="93">
        <f t="shared" si="49"/>
        <v>92.336288782566797</v>
      </c>
      <c r="DX593" s="93">
        <f t="shared" si="49"/>
        <v>90.111431603179156</v>
      </c>
      <c r="DY593" s="93">
        <f t="shared" si="49"/>
        <v>98.696094913447212</v>
      </c>
      <c r="DZ593" s="93">
        <f t="shared" si="49"/>
        <v>98.60389114052694</v>
      </c>
      <c r="EA593" s="93">
        <f t="shared" si="49"/>
        <v>96.238596355886969</v>
      </c>
      <c r="EB593" s="93">
        <f t="shared" si="49"/>
        <v>83.306594344957276</v>
      </c>
      <c r="EC593" s="93">
        <f t="shared" si="49"/>
        <v>103.2690822011013</v>
      </c>
      <c r="ED593" s="93">
        <f t="shared" si="49"/>
        <v>91.517733455303386</v>
      </c>
      <c r="EE593" s="93">
        <f t="shared" si="49"/>
        <v>117.93349831488869</v>
      </c>
      <c r="EF593" s="93">
        <f t="shared" si="49"/>
        <v>88.611209495363312</v>
      </c>
      <c r="EG593" s="93">
        <f t="shared" si="49"/>
        <v>106.86758313621375</v>
      </c>
      <c r="EH593" s="93">
        <f t="shared" si="49"/>
        <v>94.418893417120472</v>
      </c>
      <c r="EI593" s="93">
        <f t="shared" si="49"/>
        <v>96.671195759163737</v>
      </c>
      <c r="EJ593" s="93">
        <f t="shared" si="49"/>
        <v>100.87144336585644</v>
      </c>
      <c r="EK593" s="93">
        <f t="shared" si="49"/>
        <v>115.43170719934638</v>
      </c>
      <c r="EL593" s="93">
        <f t="shared" si="49"/>
        <v>111.58754792756831</v>
      </c>
      <c r="EM593" s="93">
        <f t="shared" si="49"/>
        <v>104.6870663347523</v>
      </c>
      <c r="EN593" s="93">
        <f t="shared" si="49"/>
        <v>95.420913787951918</v>
      </c>
      <c r="EO593" s="93">
        <f t="shared" si="49"/>
        <v>111.22778707361378</v>
      </c>
      <c r="EP593" s="93">
        <f t="shared" si="49"/>
        <v>117.49428585978977</v>
      </c>
      <c r="EQ593" s="93">
        <f t="shared" si="49"/>
        <v>104.72609125306498</v>
      </c>
      <c r="ER593" s="93">
        <f t="shared" si="49"/>
        <v>97.356078128007141</v>
      </c>
      <c r="ES593" s="93">
        <f t="shared" si="49"/>
        <v>126.80491856087556</v>
      </c>
      <c r="ET593" s="93">
        <f t="shared" si="49"/>
        <v>129.21746132793965</v>
      </c>
      <c r="EU593" s="93">
        <f t="shared" si="49"/>
        <v>128.32851257675239</v>
      </c>
      <c r="EV593" s="93">
        <f t="shared" si="49"/>
        <v>127.33639922637066</v>
      </c>
      <c r="EW593" s="93">
        <f t="shared" si="49"/>
        <v>149.29920397396154</v>
      </c>
      <c r="EX593" s="93">
        <f t="shared" si="49"/>
        <v>125.75454184730955</v>
      </c>
      <c r="EY593" s="93">
        <f t="shared" si="49"/>
        <v>150.80529150453199</v>
      </c>
      <c r="EZ593" s="93">
        <f t="shared" si="49"/>
        <v>119.28251655130131</v>
      </c>
      <c r="FA593" s="93">
        <f t="shared" si="49"/>
        <v>162.02253950293326</v>
      </c>
      <c r="FB593" s="93">
        <f t="shared" si="49"/>
        <v>138.96559723395097</v>
      </c>
      <c r="FC593" s="93">
        <f t="shared" si="49"/>
        <v>128.05692085290912</v>
      </c>
      <c r="FD593" s="93">
        <f t="shared" si="49"/>
        <v>110.95965585792122</v>
      </c>
      <c r="FE593" s="93">
        <f t="shared" si="49"/>
        <v>147.37297962430551</v>
      </c>
    </row>
    <row r="594" spans="1:161" ht="74.25" customHeight="1" x14ac:dyDescent="0.25">
      <c r="A594" s="29" t="s">
        <v>642</v>
      </c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24"/>
      <c r="P594" s="24"/>
      <c r="Q594" s="24"/>
      <c r="R594" s="24"/>
      <c r="S594" s="24"/>
      <c r="T594" s="24"/>
      <c r="U594" s="23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 t="s">
        <v>54</v>
      </c>
      <c r="AY594" s="12" t="s">
        <v>54</v>
      </c>
      <c r="CX594" s="93">
        <f t="shared" si="49"/>
        <v>512.58812259296121</v>
      </c>
      <c r="CY594" s="93">
        <f t="shared" si="49"/>
        <v>309.57284062413976</v>
      </c>
      <c r="CZ594" s="93">
        <f t="shared" si="49"/>
        <v>272.06668954241769</v>
      </c>
      <c r="DA594" s="93">
        <f t="shared" si="49"/>
        <v>393.73001730807937</v>
      </c>
      <c r="DB594" s="93">
        <f t="shared" si="49"/>
        <v>337.57480000506865</v>
      </c>
      <c r="DC594" s="93">
        <f t="shared" si="49"/>
        <v>614.55727870863257</v>
      </c>
      <c r="DD594" s="93">
        <f t="shared" si="49"/>
        <v>217.19964101051454</v>
      </c>
      <c r="DE594" s="93">
        <f t="shared" si="49"/>
        <v>292.73778920308484</v>
      </c>
      <c r="DF594" s="93">
        <f t="shared" si="49"/>
        <v>360.4084051232964</v>
      </c>
      <c r="DG594" s="93">
        <f t="shared" si="49"/>
        <v>282.57186258471609</v>
      </c>
      <c r="DH594" s="93">
        <f t="shared" si="49"/>
        <v>305.05585951391322</v>
      </c>
      <c r="DI594" s="93">
        <f t="shared" si="49"/>
        <v>281.44329896907215</v>
      </c>
      <c r="DJ594" s="93">
        <f t="shared" si="49"/>
        <v>373.42819175492963</v>
      </c>
      <c r="DK594" s="93">
        <f t="shared" si="49"/>
        <v>384.81155072192013</v>
      </c>
      <c r="DL594" s="93">
        <f t="shared" si="49"/>
        <v>209.62365454591719</v>
      </c>
      <c r="DM594" s="93">
        <f t="shared" si="49"/>
        <v>247.96613289158844</v>
      </c>
      <c r="DN594" s="93">
        <f t="shared" si="49"/>
        <v>225.37034187491943</v>
      </c>
      <c r="DO594" s="93">
        <f t="shared" si="49"/>
        <v>236.97614154231078</v>
      </c>
      <c r="DP594" s="93">
        <f t="shared" si="49"/>
        <v>178.16774719120193</v>
      </c>
      <c r="DQ594" s="93">
        <f t="shared" si="49"/>
        <v>340.89377947451158</v>
      </c>
      <c r="DR594" s="93">
        <f t="shared" si="49"/>
        <v>665.56257760566666</v>
      </c>
      <c r="DS594" s="93">
        <f t="shared" si="49"/>
        <v>269.79344166909107</v>
      </c>
      <c r="DT594" s="93">
        <f t="shared" si="49"/>
        <v>415.02023804752935</v>
      </c>
      <c r="DU594" s="93">
        <f t="shared" si="49"/>
        <v>144.07169287354262</v>
      </c>
      <c r="DV594" s="93">
        <f t="shared" si="49"/>
        <v>549.86995159236369</v>
      </c>
      <c r="DW594" s="93">
        <f t="shared" si="49"/>
        <v>337.95867402424778</v>
      </c>
      <c r="DX594" s="93">
        <f t="shared" si="49"/>
        <v>159.53460817738318</v>
      </c>
      <c r="DY594" s="93">
        <f t="shared" si="49"/>
        <v>331.50972679559703</v>
      </c>
      <c r="DZ594" s="93">
        <f t="shared" si="49"/>
        <v>171.44917288237249</v>
      </c>
      <c r="EA594" s="93">
        <f t="shared" si="49"/>
        <v>307.10270382052187</v>
      </c>
      <c r="EB594" s="93">
        <f t="shared" si="49"/>
        <v>294.41398151556842</v>
      </c>
      <c r="EC594" s="93">
        <f t="shared" si="49"/>
        <v>259.43479466559103</v>
      </c>
      <c r="ED594" s="93">
        <f t="shared" si="49"/>
        <v>442.9898094373321</v>
      </c>
      <c r="EE594" s="93">
        <f t="shared" si="49"/>
        <v>618.82616488455847</v>
      </c>
      <c r="EF594" s="93">
        <f t="shared" si="49"/>
        <v>367.79987171263627</v>
      </c>
      <c r="EG594" s="93">
        <f t="shared" si="49"/>
        <v>237.17346815938365</v>
      </c>
      <c r="EH594" s="93">
        <f t="shared" si="49"/>
        <v>280.58500931503153</v>
      </c>
      <c r="EI594" s="93">
        <f t="shared" si="49"/>
        <v>457.81399808245442</v>
      </c>
      <c r="EJ594" s="93">
        <f t="shared" si="49"/>
        <v>389.96434878219441</v>
      </c>
      <c r="EK594" s="93">
        <f t="shared" si="49"/>
        <v>368.42743829494458</v>
      </c>
      <c r="EL594" s="93">
        <f t="shared" si="49"/>
        <v>720.1012670086418</v>
      </c>
      <c r="EM594" s="93">
        <f t="shared" si="49"/>
        <v>371.6097380357308</v>
      </c>
      <c r="EN594" s="93">
        <f t="shared" si="49"/>
        <v>153.18638613109874</v>
      </c>
      <c r="EO594" s="93">
        <f t="shared" si="49"/>
        <v>354.39750338476296</v>
      </c>
      <c r="EP594" s="93">
        <f t="shared" si="49"/>
        <v>422.06721623335449</v>
      </c>
      <c r="EQ594" s="93">
        <f t="shared" si="49"/>
        <v>536.89356219521437</v>
      </c>
      <c r="ER594" s="93">
        <f t="shared" si="49"/>
        <v>351.18481038024146</v>
      </c>
      <c r="ES594" s="93">
        <f t="shared" si="49"/>
        <v>230.2088742671302</v>
      </c>
      <c r="ET594" s="93">
        <f t="shared" si="49"/>
        <v>422.93087554090158</v>
      </c>
      <c r="EU594" s="93">
        <f t="shared" si="49"/>
        <v>502.01182256221745</v>
      </c>
      <c r="EV594" s="93">
        <f t="shared" si="49"/>
        <v>594.64895414118951</v>
      </c>
      <c r="EW594" s="93">
        <f t="shared" si="49"/>
        <v>339.30260607605464</v>
      </c>
      <c r="EX594" s="93">
        <f t="shared" si="49"/>
        <v>610.80926573946397</v>
      </c>
      <c r="EY594" s="93">
        <f t="shared" si="49"/>
        <v>417.75517281239161</v>
      </c>
      <c r="EZ594" s="93">
        <f t="shared" si="49"/>
        <v>508.21352326928803</v>
      </c>
      <c r="FA594" s="93">
        <f t="shared" si="49"/>
        <v>313.23723217803621</v>
      </c>
      <c r="FB594" s="93">
        <f t="shared" si="49"/>
        <v>437.00592070304043</v>
      </c>
      <c r="FC594" s="93">
        <f t="shared" si="49"/>
        <v>184.07258812750587</v>
      </c>
      <c r="FD594" s="93">
        <f t="shared" si="49"/>
        <v>332.29730207444101</v>
      </c>
      <c r="FE594" s="93">
        <f t="shared" si="49"/>
        <v>293.94710589665772</v>
      </c>
    </row>
    <row r="595" spans="1:161" ht="18.75" customHeight="1" x14ac:dyDescent="0.25">
      <c r="A595" s="29" t="s">
        <v>643</v>
      </c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24"/>
      <c r="P595" s="24"/>
      <c r="Q595" s="24"/>
      <c r="R595" s="24"/>
      <c r="S595" s="24"/>
      <c r="T595" s="24"/>
      <c r="U595" s="23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 t="s">
        <v>54</v>
      </c>
      <c r="AY595" s="12" t="s">
        <v>54</v>
      </c>
      <c r="CX595" s="93">
        <f t="shared" si="49"/>
        <v>180.71259190563808</v>
      </c>
      <c r="CY595" s="93">
        <f t="shared" si="49"/>
        <v>117.35953521351405</v>
      </c>
      <c r="CZ595" s="93">
        <f t="shared" si="49"/>
        <v>189.13223066063941</v>
      </c>
      <c r="DA595" s="93">
        <f t="shared" si="49"/>
        <v>71.735172925431542</v>
      </c>
      <c r="DB595" s="93">
        <f t="shared" si="49"/>
        <v>197.67560407625677</v>
      </c>
      <c r="DC595" s="93">
        <f t="shared" si="49"/>
        <v>134.93153782566131</v>
      </c>
      <c r="DD595" s="93">
        <f t="shared" si="49"/>
        <v>219.07681976704043</v>
      </c>
      <c r="DE595" s="93">
        <f t="shared" si="49"/>
        <v>116.18478878382246</v>
      </c>
      <c r="DF595" s="93">
        <f t="shared" si="49"/>
        <v>95.187216508279732</v>
      </c>
      <c r="DG595" s="93">
        <f t="shared" si="49"/>
        <v>129.6789359001834</v>
      </c>
      <c r="DH595" s="93">
        <f t="shared" si="49"/>
        <v>94.352740808251738</v>
      </c>
      <c r="DI595" s="93">
        <f t="shared" si="49"/>
        <v>123.21137654683776</v>
      </c>
      <c r="DJ595" s="93">
        <f t="shared" si="49"/>
        <v>93.880323115332146</v>
      </c>
      <c r="DK595" s="93">
        <f t="shared" si="49"/>
        <v>173.40846470694692</v>
      </c>
      <c r="DL595" s="93">
        <f t="shared" si="49"/>
        <v>144.41038545317306</v>
      </c>
      <c r="DM595" s="93">
        <f t="shared" si="49"/>
        <v>178.95489081704841</v>
      </c>
      <c r="DN595" s="93">
        <f t="shared" si="49"/>
        <v>58.111525489005928</v>
      </c>
      <c r="DO595" s="93">
        <f t="shared" si="49"/>
        <v>116.18894523321431</v>
      </c>
      <c r="DP595" s="93">
        <f t="shared" si="49"/>
        <v>85.883794012905028</v>
      </c>
      <c r="DQ595" s="93">
        <f t="shared" si="49"/>
        <v>87.544758676111343</v>
      </c>
      <c r="DR595" s="93">
        <f t="shared" si="49"/>
        <v>110.92481220168224</v>
      </c>
      <c r="DS595" s="93">
        <f t="shared" si="49"/>
        <v>71.421925537160675</v>
      </c>
      <c r="DT595" s="93">
        <f t="shared" si="49"/>
        <v>95.331240597933913</v>
      </c>
      <c r="DU595" s="93">
        <f t="shared" si="49"/>
        <v>84.812636188775116</v>
      </c>
      <c r="DV595" s="93">
        <f t="shared" si="49"/>
        <v>128.63705605404101</v>
      </c>
      <c r="DW595" s="93">
        <f t="shared" si="49"/>
        <v>101.77894266415716</v>
      </c>
      <c r="DX595" s="93">
        <f t="shared" si="49"/>
        <v>82.322587705790937</v>
      </c>
      <c r="DY595" s="93">
        <f t="shared" si="49"/>
        <v>85.286428043558786</v>
      </c>
      <c r="DZ595" s="93">
        <f t="shared" si="49"/>
        <v>61.782781913048275</v>
      </c>
      <c r="EA595" s="93">
        <f t="shared" si="49"/>
        <v>79.654931443687602</v>
      </c>
      <c r="EB595" s="93">
        <f t="shared" si="49"/>
        <v>67.707989907921075</v>
      </c>
      <c r="EC595" s="93">
        <f t="shared" si="49"/>
        <v>73.81503375288581</v>
      </c>
      <c r="ED595" s="93">
        <f t="shared" si="49"/>
        <v>108.29841443004965</v>
      </c>
      <c r="EE595" s="93">
        <f t="shared" si="49"/>
        <v>81.487517764323826</v>
      </c>
      <c r="EF595" s="93">
        <f t="shared" si="49"/>
        <v>94.122539150185005</v>
      </c>
      <c r="EG595" s="93">
        <f t="shared" si="49"/>
        <v>90.643052635675645</v>
      </c>
      <c r="EH595" s="93">
        <f t="shared" si="49"/>
        <v>54.094443884027037</v>
      </c>
      <c r="EI595" s="93">
        <f t="shared" si="49"/>
        <v>72.7911277396679</v>
      </c>
      <c r="EJ595" s="93">
        <f t="shared" si="49"/>
        <v>104.61842174356704</v>
      </c>
      <c r="EK595" s="93">
        <f t="shared" si="49"/>
        <v>72.541013634580594</v>
      </c>
      <c r="EL595" s="93">
        <f t="shared" si="49"/>
        <v>105.50720038927342</v>
      </c>
      <c r="EM595" s="93">
        <f t="shared" si="49"/>
        <v>119.31979984099945</v>
      </c>
      <c r="EN595" s="93">
        <f t="shared" si="49"/>
        <v>93.746447875344145</v>
      </c>
      <c r="EO595" s="93">
        <f t="shared" si="49"/>
        <v>65.001236023572531</v>
      </c>
      <c r="EP595" s="93">
        <f t="shared" si="49"/>
        <v>71.776157067156262</v>
      </c>
      <c r="EQ595" s="93">
        <f t="shared" si="49"/>
        <v>100.54404484878695</v>
      </c>
      <c r="ER595" s="93">
        <f t="shared" si="49"/>
        <v>68.435343635256416</v>
      </c>
      <c r="ES595" s="93">
        <f t="shared" si="49"/>
        <v>104.34776461977143</v>
      </c>
      <c r="ET595" s="93">
        <f t="shared" si="49"/>
        <v>102.94556726629531</v>
      </c>
      <c r="EU595" s="93">
        <f t="shared" si="49"/>
        <v>97.310787946897435</v>
      </c>
      <c r="EV595" s="93">
        <f t="shared" si="49"/>
        <v>112.37871073349795</v>
      </c>
      <c r="EW595" s="93">
        <f t="shared" si="49"/>
        <v>97.02340313562766</v>
      </c>
      <c r="EX595" s="93">
        <f t="shared" si="49"/>
        <v>82.87082742233892</v>
      </c>
      <c r="EY595" s="93">
        <f t="shared" si="49"/>
        <v>191.96226536225987</v>
      </c>
      <c r="EZ595" s="93">
        <f t="shared" si="49"/>
        <v>131.14867998577267</v>
      </c>
      <c r="FA595" s="93">
        <f t="shared" si="49"/>
        <v>101.46695067719146</v>
      </c>
      <c r="FB595" s="93">
        <f t="shared" si="49"/>
        <v>103.99264087298779</v>
      </c>
      <c r="FC595" s="93">
        <f t="shared" si="49"/>
        <v>121.24353340510119</v>
      </c>
      <c r="FD595" s="93">
        <f t="shared" si="49"/>
        <v>116.48216743281169</v>
      </c>
      <c r="FE595" s="93">
        <f t="shared" si="49"/>
        <v>122.59893239298283</v>
      </c>
    </row>
    <row r="596" spans="1:161" ht="18.75" customHeight="1" x14ac:dyDescent="0.25">
      <c r="A596" s="29" t="s">
        <v>644</v>
      </c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24"/>
      <c r="P596" s="24"/>
      <c r="Q596" s="24"/>
      <c r="R596" s="24"/>
      <c r="S596" s="24"/>
      <c r="T596" s="24"/>
      <c r="U596" s="23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 t="s">
        <v>54</v>
      </c>
      <c r="AY596" s="12" t="s">
        <v>54</v>
      </c>
      <c r="CX596" s="93">
        <f t="shared" si="49"/>
        <v>150.06935046531743</v>
      </c>
      <c r="CY596" s="93">
        <f t="shared" si="49"/>
        <v>69.51058170350602</v>
      </c>
      <c r="CZ596" s="93">
        <f t="shared" si="49"/>
        <v>87.251875754321006</v>
      </c>
      <c r="DA596" s="93">
        <f t="shared" si="49"/>
        <v>116.15343257644712</v>
      </c>
      <c r="DB596" s="93">
        <f t="shared" si="49"/>
        <v>113.64275349577206</v>
      </c>
      <c r="DC596" s="93">
        <f t="shared" si="49"/>
        <v>111.47678954753992</v>
      </c>
      <c r="DD596" s="93">
        <f t="shared" si="49"/>
        <v>82.795341779461424</v>
      </c>
      <c r="DE596" s="93">
        <f t="shared" si="49"/>
        <v>48.349770275582912</v>
      </c>
      <c r="DF596" s="93">
        <f t="shared" si="49"/>
        <v>128.15530695422024</v>
      </c>
      <c r="DG596" s="93">
        <f t="shared" si="49"/>
        <v>66.672623545229655</v>
      </c>
      <c r="DH596" s="93">
        <f t="shared" si="49"/>
        <v>78.294106001399484</v>
      </c>
      <c r="DI596" s="93">
        <f t="shared" si="49"/>
        <v>72.523289834063036</v>
      </c>
      <c r="DJ596" s="93">
        <f t="shared" si="49"/>
        <v>108.13067701068475</v>
      </c>
      <c r="DK596" s="93">
        <f t="shared" si="49"/>
        <v>68.044804530811902</v>
      </c>
      <c r="DL596" s="93">
        <f t="shared" si="49"/>
        <v>172.84879271032815</v>
      </c>
      <c r="DM596" s="93">
        <f t="shared" si="49"/>
        <v>127.02960099634197</v>
      </c>
      <c r="DN596" s="93">
        <f t="shared" si="49"/>
        <v>67.734484342428146</v>
      </c>
      <c r="DO596" s="93">
        <f t="shared" si="49"/>
        <v>87.147747322523728</v>
      </c>
      <c r="DP596" s="93">
        <f t="shared" si="49"/>
        <v>62.813234551633791</v>
      </c>
      <c r="DQ596" s="93">
        <f t="shared" si="49"/>
        <v>74.481876178561791</v>
      </c>
      <c r="DR596" s="93">
        <f t="shared" si="49"/>
        <v>76.279967785498982</v>
      </c>
      <c r="DS596" s="93">
        <f t="shared" si="49"/>
        <v>89.561927036780418</v>
      </c>
      <c r="DT596" s="93">
        <f t="shared" si="49"/>
        <v>108.31548752304026</v>
      </c>
      <c r="DU596" s="93">
        <f t="shared" si="49"/>
        <v>89.73333248374918</v>
      </c>
      <c r="DV596" s="93">
        <f t="shared" si="49"/>
        <v>71.689621653431232</v>
      </c>
      <c r="DW596" s="93">
        <f t="shared" si="49"/>
        <v>105.44365184977599</v>
      </c>
      <c r="DX596" s="93">
        <f t="shared" si="49"/>
        <v>60.289555232008148</v>
      </c>
      <c r="DY596" s="93">
        <f t="shared" si="49"/>
        <v>60.123237908630493</v>
      </c>
      <c r="DZ596" s="93">
        <f t="shared" si="49"/>
        <v>48.302113507647931</v>
      </c>
      <c r="EA596" s="93">
        <f t="shared" si="49"/>
        <v>49.285238336700225</v>
      </c>
      <c r="EB596" s="93">
        <f t="shared" si="49"/>
        <v>74.195962383040836</v>
      </c>
      <c r="EC596" s="93">
        <f t="shared" si="49"/>
        <v>83.14138299157797</v>
      </c>
      <c r="ED596" s="93">
        <f t="shared" si="49"/>
        <v>43.984521410410167</v>
      </c>
      <c r="EE596" s="93">
        <f t="shared" si="49"/>
        <v>44.867162842925765</v>
      </c>
      <c r="EF596" s="93">
        <f t="shared" si="49"/>
        <v>62.606132686446479</v>
      </c>
      <c r="EG596" s="93">
        <f t="shared" si="49"/>
        <v>64.88636231442959</v>
      </c>
      <c r="EH596" s="93">
        <f t="shared" si="49"/>
        <v>54.464106633080107</v>
      </c>
      <c r="EI596" s="93">
        <f t="shared" si="49"/>
        <v>89.168272467332514</v>
      </c>
      <c r="EJ596" s="93">
        <f t="shared" si="49"/>
        <v>52.405866212420563</v>
      </c>
      <c r="EK596" s="93">
        <f t="shared" si="49"/>
        <v>62.255345618556134</v>
      </c>
      <c r="EL596" s="93">
        <f t="shared" si="49"/>
        <v>83.096839883816642</v>
      </c>
      <c r="EM596" s="93">
        <f t="shared" si="49"/>
        <v>46.207774636430464</v>
      </c>
      <c r="EN596" s="93">
        <f t="shared" si="49"/>
        <v>65.282826015776735</v>
      </c>
      <c r="EO596" s="93">
        <f t="shared" si="49"/>
        <v>54.875130194389577</v>
      </c>
      <c r="EP596" s="93">
        <f t="shared" si="49"/>
        <v>65.321103525092326</v>
      </c>
      <c r="EQ596" s="93">
        <f t="shared" si="49"/>
        <v>91.952547510753988</v>
      </c>
      <c r="ER596" s="93">
        <f t="shared" si="49"/>
        <v>43.176744440889884</v>
      </c>
      <c r="ES596" s="93">
        <f t="shared" si="49"/>
        <v>37.774188852329267</v>
      </c>
      <c r="ET596" s="93">
        <f t="shared" si="49"/>
        <v>66.454513996988084</v>
      </c>
      <c r="EU596" s="93">
        <f t="shared" si="49"/>
        <v>62.737544208297763</v>
      </c>
      <c r="EV596" s="93">
        <f t="shared" si="49"/>
        <v>34.009881059161607</v>
      </c>
      <c r="EW596" s="93">
        <f t="shared" si="49"/>
        <v>60.615014394123577</v>
      </c>
      <c r="EX596" s="93">
        <f t="shared" si="49"/>
        <v>37.282537314495791</v>
      </c>
      <c r="EY596" s="93">
        <f t="shared" si="49"/>
        <v>82.852685435968681</v>
      </c>
      <c r="EZ596" s="93">
        <f t="shared" si="49"/>
        <v>56.866729041743874</v>
      </c>
      <c r="FA596" s="93">
        <f t="shared" si="49"/>
        <v>44.564763441874923</v>
      </c>
      <c r="FB596" s="93">
        <f t="shared" si="49"/>
        <v>74.82419575342513</v>
      </c>
      <c r="FC596" s="93">
        <f t="shared" si="49"/>
        <v>58.185885736387995</v>
      </c>
      <c r="FD596" s="93">
        <f t="shared" si="49"/>
        <v>91.546043194972128</v>
      </c>
      <c r="FE596" s="93">
        <f t="shared" si="49"/>
        <v>80.408343851455129</v>
      </c>
    </row>
    <row r="597" spans="1:161" ht="18.75" customHeight="1" x14ac:dyDescent="0.25">
      <c r="A597" s="29" t="s">
        <v>645</v>
      </c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24"/>
      <c r="P597" s="24"/>
      <c r="Q597" s="24"/>
      <c r="R597" s="24"/>
      <c r="S597" s="24"/>
      <c r="T597" s="24"/>
      <c r="U597" s="23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 t="s">
        <v>54</v>
      </c>
      <c r="AY597" s="12" t="s">
        <v>54</v>
      </c>
      <c r="CX597" s="93">
        <f t="shared" si="49"/>
        <v>85.675722266968293</v>
      </c>
      <c r="CY597" s="93">
        <f t="shared" si="49"/>
        <v>90.925981606240285</v>
      </c>
      <c r="CZ597" s="93">
        <f t="shared" si="49"/>
        <v>91.452901026055812</v>
      </c>
      <c r="DA597" s="93">
        <f t="shared" si="49"/>
        <v>79.613145052016534</v>
      </c>
      <c r="DB597" s="93">
        <f t="shared" si="49"/>
        <v>83.880604474953302</v>
      </c>
      <c r="DC597" s="93">
        <f t="shared" si="49"/>
        <v>77.480377860329497</v>
      </c>
      <c r="DD597" s="93">
        <f t="shared" si="49"/>
        <v>105.61881271338761</v>
      </c>
      <c r="DE597" s="93">
        <f t="shared" si="49"/>
        <v>81.416240994096071</v>
      </c>
      <c r="DF597" s="93">
        <f t="shared" si="49"/>
        <v>71.248918422916304</v>
      </c>
      <c r="DG597" s="93">
        <f t="shared" si="49"/>
        <v>97.569144016632805</v>
      </c>
      <c r="DH597" s="93">
        <f t="shared" si="49"/>
        <v>139.55216142613429</v>
      </c>
      <c r="DI597" s="93">
        <f t="shared" si="49"/>
        <v>94.270244119259146</v>
      </c>
      <c r="DJ597" s="93">
        <f t="shared" si="49"/>
        <v>80.635451781358569</v>
      </c>
      <c r="DK597" s="93">
        <f t="shared" si="49"/>
        <v>154.33465275278877</v>
      </c>
      <c r="DL597" s="93">
        <f t="shared" si="49"/>
        <v>114.00877058400964</v>
      </c>
      <c r="DM597" s="93">
        <f t="shared" ref="DM597:FE597" si="50">DM457/DM317*1000</f>
        <v>98.738181400688106</v>
      </c>
      <c r="DN597" s="93">
        <f t="shared" si="50"/>
        <v>100.02705537028235</v>
      </c>
      <c r="DO597" s="93">
        <f t="shared" si="50"/>
        <v>91.312631811231199</v>
      </c>
      <c r="DP597" s="93">
        <f t="shared" si="50"/>
        <v>109.23630799371131</v>
      </c>
      <c r="DQ597" s="93">
        <f t="shared" si="50"/>
        <v>107.33504306168</v>
      </c>
      <c r="DR597" s="93">
        <f t="shared" si="50"/>
        <v>111.97720267609672</v>
      </c>
      <c r="DS597" s="93">
        <f t="shared" si="50"/>
        <v>149.23362711239918</v>
      </c>
      <c r="DT597" s="93">
        <f t="shared" si="50"/>
        <v>117.62151319417791</v>
      </c>
      <c r="DU597" s="93">
        <f t="shared" si="50"/>
        <v>95.539967008145339</v>
      </c>
      <c r="DV597" s="93">
        <f t="shared" si="50"/>
        <v>118.32435858672713</v>
      </c>
      <c r="DW597" s="93">
        <f t="shared" si="50"/>
        <v>158.8179129159434</v>
      </c>
      <c r="DX597" s="93">
        <f t="shared" si="50"/>
        <v>142.69328649897943</v>
      </c>
      <c r="DY597" s="93">
        <f t="shared" si="50"/>
        <v>92.340368347719902</v>
      </c>
      <c r="DZ597" s="93">
        <f t="shared" si="50"/>
        <v>108.71868123021673</v>
      </c>
      <c r="EA597" s="93">
        <f t="shared" si="50"/>
        <v>152.82811506768701</v>
      </c>
      <c r="EB597" s="93">
        <f t="shared" si="50"/>
        <v>143.97624260985904</v>
      </c>
      <c r="EC597" s="93">
        <f t="shared" si="50"/>
        <v>91.41000727819349</v>
      </c>
      <c r="ED597" s="93">
        <f t="shared" si="50"/>
        <v>95.478034012660544</v>
      </c>
      <c r="EE597" s="93">
        <f t="shared" si="50"/>
        <v>97.110156617374884</v>
      </c>
      <c r="EF597" s="93">
        <f t="shared" si="50"/>
        <v>94.267036805746997</v>
      </c>
      <c r="EG597" s="93">
        <f t="shared" si="50"/>
        <v>91.900310737785247</v>
      </c>
      <c r="EH597" s="93">
        <f t="shared" si="50"/>
        <v>89.789994403881849</v>
      </c>
      <c r="EI597" s="93">
        <f t="shared" si="50"/>
        <v>102.57733501907988</v>
      </c>
      <c r="EJ597" s="93">
        <f t="shared" si="50"/>
        <v>84.863639365846637</v>
      </c>
      <c r="EK597" s="93">
        <f t="shared" si="50"/>
        <v>92.123412013509864</v>
      </c>
      <c r="EL597" s="93">
        <f t="shared" si="50"/>
        <v>94.405865255569012</v>
      </c>
      <c r="EM597" s="93">
        <f t="shared" si="50"/>
        <v>106.71154134748403</v>
      </c>
      <c r="EN597" s="93">
        <f t="shared" si="50"/>
        <v>124.02511657573326</v>
      </c>
      <c r="EO597" s="93">
        <f t="shared" si="50"/>
        <v>83.551826472576408</v>
      </c>
      <c r="EP597" s="93">
        <f t="shared" si="50"/>
        <v>82.812781668067444</v>
      </c>
      <c r="EQ597" s="93">
        <f t="shared" si="50"/>
        <v>126.19339225198031</v>
      </c>
      <c r="ER597" s="93">
        <f t="shared" si="50"/>
        <v>112.23678367275382</v>
      </c>
      <c r="ES597" s="93">
        <f t="shared" si="50"/>
        <v>127.37840159395411</v>
      </c>
      <c r="ET597" s="93">
        <f t="shared" si="50"/>
        <v>84.583124749078024</v>
      </c>
      <c r="EU597" s="93">
        <f t="shared" si="50"/>
        <v>106.98341488080733</v>
      </c>
      <c r="EV597" s="93">
        <f t="shared" si="50"/>
        <v>100.80192105692475</v>
      </c>
      <c r="EW597" s="93">
        <f t="shared" si="50"/>
        <v>95.584865475838512</v>
      </c>
      <c r="EX597" s="93">
        <f t="shared" si="50"/>
        <v>83.86433230313834</v>
      </c>
      <c r="EY597" s="93">
        <f t="shared" si="50"/>
        <v>137.13633783250367</v>
      </c>
      <c r="EZ597" s="93">
        <f t="shared" si="50"/>
        <v>130.21278170727965</v>
      </c>
      <c r="FA597" s="93">
        <f t="shared" si="50"/>
        <v>120.43279590998519</v>
      </c>
      <c r="FB597" s="93">
        <f t="shared" si="50"/>
        <v>96.437780841411538</v>
      </c>
      <c r="FC597" s="93">
        <f t="shared" si="50"/>
        <v>138.34147984503616</v>
      </c>
      <c r="FD597" s="93">
        <f t="shared" si="50"/>
        <v>103.39900943183885</v>
      </c>
      <c r="FE597" s="93">
        <f t="shared" si="50"/>
        <v>130.4453180235852</v>
      </c>
    </row>
    <row r="598" spans="1:161" ht="18.75" customHeight="1" x14ac:dyDescent="0.25">
      <c r="A598" s="29" t="s">
        <v>646</v>
      </c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24"/>
      <c r="P598" s="24"/>
      <c r="Q598" s="24"/>
      <c r="R598" s="24"/>
      <c r="S598" s="24"/>
      <c r="T598" s="24"/>
      <c r="U598" s="23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 t="s">
        <v>54</v>
      </c>
      <c r="AY598" s="12" t="s">
        <v>54</v>
      </c>
      <c r="CX598" s="93">
        <f t="shared" ref="CX598:FE602" si="51">CX458/CX318*1000</f>
        <v>143.11338685026104</v>
      </c>
      <c r="CY598" s="93">
        <f t="shared" si="51"/>
        <v>17.943631261951996</v>
      </c>
      <c r="CZ598" s="93">
        <f t="shared" si="51"/>
        <v>27.031375703942075</v>
      </c>
      <c r="DA598" s="93">
        <f t="shared" si="51"/>
        <v>154.91768678767411</v>
      </c>
      <c r="DB598" s="93">
        <f t="shared" si="51"/>
        <v>6.4433418800572744</v>
      </c>
      <c r="DC598" s="93">
        <f t="shared" si="51"/>
        <v>27.29971558471216</v>
      </c>
      <c r="DD598" s="93">
        <f t="shared" si="51"/>
        <v>15.183309062955068</v>
      </c>
      <c r="DE598" s="93">
        <f t="shared" si="51"/>
        <v>58.854107441641354</v>
      </c>
      <c r="DF598" s="93">
        <f t="shared" si="51"/>
        <v>46.311493590027943</v>
      </c>
      <c r="DG598" s="93">
        <f t="shared" si="51"/>
        <v>63.16992996998713</v>
      </c>
      <c r="DH598" s="93">
        <f t="shared" si="51"/>
        <v>100.85112320357193</v>
      </c>
      <c r="DI598" s="93">
        <f t="shared" si="51"/>
        <v>90.458488228004953</v>
      </c>
      <c r="DJ598" s="93">
        <f t="shared" si="51"/>
        <v>144.89937385652109</v>
      </c>
      <c r="DK598" s="93">
        <f t="shared" si="51"/>
        <v>5.4556207185451679</v>
      </c>
      <c r="DL598" s="93">
        <f t="shared" si="51"/>
        <v>115.92262111266844</v>
      </c>
      <c r="DM598" s="93">
        <f t="shared" si="51"/>
        <v>93.510843171732404</v>
      </c>
      <c r="DN598" s="93">
        <f t="shared" si="51"/>
        <v>93.047805760820395</v>
      </c>
      <c r="DO598" s="93">
        <f t="shared" si="51"/>
        <v>96.790359689286774</v>
      </c>
      <c r="DP598" s="93">
        <f t="shared" si="51"/>
        <v>51.314741035856571</v>
      </c>
      <c r="DQ598" s="93">
        <f t="shared" si="51"/>
        <v>125.86817859673991</v>
      </c>
      <c r="DR598" s="93">
        <f t="shared" si="51"/>
        <v>31.041721633992175</v>
      </c>
      <c r="DS598" s="93">
        <f t="shared" si="51"/>
        <v>6.7497854532480934</v>
      </c>
      <c r="DT598" s="93">
        <f t="shared" si="51"/>
        <v>86.445516619643058</v>
      </c>
      <c r="DU598" s="93">
        <f t="shared" si="51"/>
        <v>78.013971756663565</v>
      </c>
      <c r="DV598" s="93">
        <f t="shared" si="51"/>
        <v>21.407033580905221</v>
      </c>
      <c r="DW598" s="93" t="e">
        <f t="shared" si="51"/>
        <v>#DIV/0!</v>
      </c>
      <c r="DX598" s="93">
        <f t="shared" si="51"/>
        <v>7.299315885269567</v>
      </c>
      <c r="DY598" s="93">
        <f t="shared" si="51"/>
        <v>74.88081304062348</v>
      </c>
      <c r="DZ598" s="93">
        <f t="shared" si="51"/>
        <v>89.533526436384065</v>
      </c>
      <c r="EA598" s="93">
        <f t="shared" si="51"/>
        <v>7.9101081546512928</v>
      </c>
      <c r="EB598" s="93">
        <f t="shared" si="51"/>
        <v>23.866157094368869</v>
      </c>
      <c r="EC598" s="93">
        <f t="shared" si="51"/>
        <v>60.480887792848335</v>
      </c>
      <c r="ED598" s="93">
        <f t="shared" si="51"/>
        <v>68.519915655891509</v>
      </c>
      <c r="EE598" s="93">
        <f t="shared" si="51"/>
        <v>81.996831308891799</v>
      </c>
      <c r="EF598" s="93">
        <f t="shared" si="51"/>
        <v>33.440205528808498</v>
      </c>
      <c r="EG598" s="93">
        <f t="shared" si="51"/>
        <v>577.62800362299538</v>
      </c>
      <c r="EH598" s="93">
        <f t="shared" si="51"/>
        <v>62.446115397627445</v>
      </c>
      <c r="EI598" s="93">
        <f t="shared" si="51"/>
        <v>74.695726011887913</v>
      </c>
      <c r="EJ598" s="93">
        <f t="shared" si="51"/>
        <v>126.32013401636361</v>
      </c>
      <c r="EK598" s="93">
        <f t="shared" si="51"/>
        <v>67.510548523206751</v>
      </c>
      <c r="EL598" s="93">
        <f t="shared" si="51"/>
        <v>60.491620865225748</v>
      </c>
      <c r="EM598" s="93">
        <f t="shared" si="51"/>
        <v>86.632404652420874</v>
      </c>
      <c r="EN598" s="93">
        <f t="shared" si="51"/>
        <v>74.855616965782772</v>
      </c>
      <c r="EO598" s="93">
        <f t="shared" si="51"/>
        <v>197.07368168377866</v>
      </c>
      <c r="EP598" s="93">
        <f t="shared" si="51"/>
        <v>75.796835299740891</v>
      </c>
      <c r="EQ598" s="93">
        <f t="shared" si="51"/>
        <v>9.0147129932109049</v>
      </c>
      <c r="ER598" s="93">
        <f t="shared" si="51"/>
        <v>47.893153555430814</v>
      </c>
      <c r="ES598" s="93">
        <f t="shared" si="51"/>
        <v>80.94839732300106</v>
      </c>
      <c r="ET598" s="93">
        <f t="shared" si="51"/>
        <v>37.449363809554889</v>
      </c>
      <c r="EU598" s="93">
        <f t="shared" si="51"/>
        <v>90.747347711077012</v>
      </c>
      <c r="EV598" s="93">
        <f t="shared" si="51"/>
        <v>85.096456474247418</v>
      </c>
      <c r="EW598" s="93">
        <f t="shared" si="51"/>
        <v>71.27739300155649</v>
      </c>
      <c r="EX598" s="93">
        <f t="shared" si="51"/>
        <v>69.894041022649944</v>
      </c>
      <c r="EY598" s="93">
        <f t="shared" si="51"/>
        <v>5.0159108989657915</v>
      </c>
      <c r="EZ598" s="93" t="e">
        <f t="shared" si="51"/>
        <v>#DIV/0!</v>
      </c>
      <c r="FA598" s="93">
        <f t="shared" si="51"/>
        <v>51.310176721511276</v>
      </c>
      <c r="FB598" s="93">
        <f t="shared" si="51"/>
        <v>48.531039257696442</v>
      </c>
      <c r="FC598" s="93">
        <f t="shared" si="51"/>
        <v>18.628973125869251</v>
      </c>
      <c r="FD598" s="93">
        <f t="shared" si="51"/>
        <v>48.018951479517249</v>
      </c>
      <c r="FE598" s="93">
        <f t="shared" si="51"/>
        <v>72.670110038176517</v>
      </c>
    </row>
    <row r="599" spans="1:161" ht="18.75" customHeight="1" x14ac:dyDescent="0.25">
      <c r="A599" s="29" t="s">
        <v>647</v>
      </c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24"/>
      <c r="P599" s="24"/>
      <c r="Q599" s="24"/>
      <c r="R599" s="24"/>
      <c r="S599" s="24"/>
      <c r="T599" s="24"/>
      <c r="U599" s="23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 t="s">
        <v>54</v>
      </c>
      <c r="AY599" s="12" t="s">
        <v>54</v>
      </c>
      <c r="CX599" s="93">
        <f t="shared" si="51"/>
        <v>107.56846037479545</v>
      </c>
      <c r="CY599" s="93">
        <f t="shared" si="51"/>
        <v>154.46502843500159</v>
      </c>
      <c r="CZ599" s="93">
        <f t="shared" si="51"/>
        <v>371.01749983232827</v>
      </c>
      <c r="DA599" s="93">
        <f t="shared" si="51"/>
        <v>255.87378405681727</v>
      </c>
      <c r="DB599" s="93">
        <f t="shared" si="51"/>
        <v>3.2466684086752027</v>
      </c>
      <c r="DC599" s="93" t="e">
        <f t="shared" si="51"/>
        <v>#DIV/0!</v>
      </c>
      <c r="DD599" s="93">
        <f t="shared" si="51"/>
        <v>86.488255695286426</v>
      </c>
      <c r="DE599" s="93">
        <f t="shared" si="51"/>
        <v>112.93869020333004</v>
      </c>
      <c r="DF599" s="93">
        <f t="shared" si="51"/>
        <v>204.51276012278956</v>
      </c>
      <c r="DG599" s="93">
        <f t="shared" si="51"/>
        <v>122.5074549912419</v>
      </c>
      <c r="DH599" s="93">
        <f t="shared" si="51"/>
        <v>52.560646900269539</v>
      </c>
      <c r="DI599" s="93">
        <f t="shared" si="51"/>
        <v>77.769902167680115</v>
      </c>
      <c r="DJ599" s="93">
        <f t="shared" si="51"/>
        <v>276.58278044361248</v>
      </c>
      <c r="DK599" s="93">
        <f t="shared" si="51"/>
        <v>52.710591212336311</v>
      </c>
      <c r="DL599" s="93">
        <f t="shared" si="51"/>
        <v>263.97748639970678</v>
      </c>
      <c r="DM599" s="93">
        <f t="shared" si="51"/>
        <v>358.83603388371904</v>
      </c>
      <c r="DN599" s="93" t="e">
        <f t="shared" si="51"/>
        <v>#DIV/0!</v>
      </c>
      <c r="DO599" s="93">
        <f t="shared" si="51"/>
        <v>229.21037586587425</v>
      </c>
      <c r="DP599" s="93">
        <f t="shared" si="51"/>
        <v>46.297511822923504</v>
      </c>
      <c r="DQ599" s="93">
        <f t="shared" si="51"/>
        <v>3.1036935390009268</v>
      </c>
      <c r="DR599" s="93">
        <f t="shared" si="51"/>
        <v>2.0391983332411452</v>
      </c>
      <c r="DS599" s="93">
        <f t="shared" si="51"/>
        <v>200.08373622477978</v>
      </c>
      <c r="DT599" s="93">
        <f t="shared" si="51"/>
        <v>58.167650763169725</v>
      </c>
      <c r="DU599" s="93">
        <f t="shared" si="51"/>
        <v>16.102487617288109</v>
      </c>
      <c r="DV599" s="93">
        <f t="shared" si="51"/>
        <v>71.067149060278538</v>
      </c>
      <c r="DW599" s="93">
        <f t="shared" si="51"/>
        <v>175.9811585251779</v>
      </c>
      <c r="DX599" s="93">
        <f t="shared" si="51"/>
        <v>50.049418669292109</v>
      </c>
      <c r="DY599" s="93">
        <f t="shared" si="51"/>
        <v>10.438892581062648</v>
      </c>
      <c r="DZ599" s="93">
        <f t="shared" si="51"/>
        <v>99.1063581624352</v>
      </c>
      <c r="EA599" s="93">
        <f t="shared" si="51"/>
        <v>7.8016090594706951</v>
      </c>
      <c r="EB599" s="93">
        <f t="shared" si="51"/>
        <v>201.80843630353343</v>
      </c>
      <c r="EC599" s="93">
        <f t="shared" si="51"/>
        <v>128.08009265202773</v>
      </c>
      <c r="ED599" s="93">
        <f t="shared" si="51"/>
        <v>272.38664453052945</v>
      </c>
      <c r="EE599" s="93">
        <f t="shared" si="51"/>
        <v>91.21323376782766</v>
      </c>
      <c r="EF599" s="93">
        <f t="shared" si="51"/>
        <v>188.93191922031318</v>
      </c>
      <c r="EG599" s="93">
        <f t="shared" si="51"/>
        <v>80.653296219636957</v>
      </c>
      <c r="EH599" s="93">
        <f t="shared" si="51"/>
        <v>62.646028037383189</v>
      </c>
      <c r="EI599" s="93">
        <f t="shared" si="51"/>
        <v>52.222702170557625</v>
      </c>
      <c r="EJ599" s="93">
        <f t="shared" si="51"/>
        <v>18.109618681576784</v>
      </c>
      <c r="EK599" s="93">
        <f t="shared" si="51"/>
        <v>52.156862745098039</v>
      </c>
      <c r="EL599" s="93">
        <f t="shared" si="51"/>
        <v>9.875574753204317</v>
      </c>
      <c r="EM599" s="93">
        <f t="shared" si="51"/>
        <v>535.33894791026205</v>
      </c>
      <c r="EN599" s="93">
        <f t="shared" si="51"/>
        <v>93.065311575056285</v>
      </c>
      <c r="EO599" s="93">
        <f t="shared" si="51"/>
        <v>431.54954974766082</v>
      </c>
      <c r="EP599" s="93">
        <f t="shared" si="51"/>
        <v>161.92408643454598</v>
      </c>
      <c r="EQ599" s="93">
        <f t="shared" si="51"/>
        <v>306.3919660420334</v>
      </c>
      <c r="ER599" s="93">
        <f t="shared" si="51"/>
        <v>94.878496217927776</v>
      </c>
      <c r="ES599" s="93">
        <f t="shared" si="51"/>
        <v>110.74581847683136</v>
      </c>
      <c r="ET599" s="93">
        <f t="shared" si="51"/>
        <v>0.74657160737781336</v>
      </c>
      <c r="EU599" s="93">
        <f t="shared" si="51"/>
        <v>45.501154493592786</v>
      </c>
      <c r="EV599" s="93" t="e">
        <f t="shared" si="51"/>
        <v>#DIV/0!</v>
      </c>
      <c r="EW599" s="93">
        <f t="shared" si="51"/>
        <v>51.035277534382267</v>
      </c>
      <c r="EX599" s="93">
        <f t="shared" si="51"/>
        <v>149.23994695322983</v>
      </c>
      <c r="EY599" s="93">
        <f t="shared" si="51"/>
        <v>109.01468637429116</v>
      </c>
      <c r="EZ599" s="93">
        <f t="shared" si="51"/>
        <v>14.639500583110381</v>
      </c>
      <c r="FA599" s="93" t="e">
        <f t="shared" si="51"/>
        <v>#DIV/0!</v>
      </c>
      <c r="FB599" s="93">
        <f t="shared" si="51"/>
        <v>63.180804119325153</v>
      </c>
      <c r="FC599" s="93">
        <f t="shared" si="51"/>
        <v>67.464292011990821</v>
      </c>
      <c r="FD599" s="93">
        <f t="shared" si="51"/>
        <v>114.22379826635144</v>
      </c>
      <c r="FE599" s="93">
        <f t="shared" si="51"/>
        <v>20.812380772721134</v>
      </c>
    </row>
    <row r="600" spans="1:161" ht="18.75" customHeight="1" x14ac:dyDescent="0.25">
      <c r="A600" s="29" t="s">
        <v>648</v>
      </c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24"/>
      <c r="P600" s="24"/>
      <c r="Q600" s="24"/>
      <c r="R600" s="24"/>
      <c r="S600" s="24"/>
      <c r="T600" s="24"/>
      <c r="U600" s="23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 t="s">
        <v>54</v>
      </c>
      <c r="AY600" s="12" t="s">
        <v>54</v>
      </c>
      <c r="CX600" s="93">
        <f t="shared" si="51"/>
        <v>112.40359720551119</v>
      </c>
      <c r="CY600" s="93">
        <f t="shared" si="51"/>
        <v>101.80276421526081</v>
      </c>
      <c r="CZ600" s="93">
        <f t="shared" si="51"/>
        <v>124.457132773335</v>
      </c>
      <c r="DA600" s="93">
        <f t="shared" si="51"/>
        <v>97.425984910532591</v>
      </c>
      <c r="DB600" s="93">
        <f t="shared" si="51"/>
        <v>81.961069140027419</v>
      </c>
      <c r="DC600" s="93" t="e">
        <f t="shared" si="51"/>
        <v>#DIV/0!</v>
      </c>
      <c r="DD600" s="93">
        <f t="shared" si="51"/>
        <v>115.21151156353788</v>
      </c>
      <c r="DE600" s="93">
        <f t="shared" si="51"/>
        <v>86.907268250385385</v>
      </c>
      <c r="DF600" s="93">
        <f t="shared" si="51"/>
        <v>85.582356139667411</v>
      </c>
      <c r="DG600" s="93">
        <f t="shared" si="51"/>
        <v>100.6552727570526</v>
      </c>
      <c r="DH600" s="93">
        <f t="shared" si="51"/>
        <v>120.06360206912234</v>
      </c>
      <c r="DI600" s="93">
        <f t="shared" si="51"/>
        <v>106.60300481466253</v>
      </c>
      <c r="DJ600" s="93">
        <f t="shared" si="51"/>
        <v>102.18996405305388</v>
      </c>
      <c r="DK600" s="93">
        <f t="shared" si="51"/>
        <v>126.22719846074979</v>
      </c>
      <c r="DL600" s="93">
        <f t="shared" si="51"/>
        <v>132.38408656728234</v>
      </c>
      <c r="DM600" s="93">
        <f t="shared" si="51"/>
        <v>131.96452394806732</v>
      </c>
      <c r="DN600" s="93">
        <f t="shared" si="51"/>
        <v>95.305223415609376</v>
      </c>
      <c r="DO600" s="93">
        <f t="shared" si="51"/>
        <v>104.92742561988454</v>
      </c>
      <c r="DP600" s="93">
        <f t="shared" si="51"/>
        <v>97.578637541204458</v>
      </c>
      <c r="DQ600" s="93">
        <f t="shared" si="51"/>
        <v>100.85102543544839</v>
      </c>
      <c r="DR600" s="93">
        <f t="shared" si="51"/>
        <v>107.05048614259876</v>
      </c>
      <c r="DS600" s="93">
        <f t="shared" si="51"/>
        <v>119.9718653213244</v>
      </c>
      <c r="DT600" s="93">
        <f t="shared" si="51"/>
        <v>114.0419221034643</v>
      </c>
      <c r="DU600" s="93">
        <f t="shared" si="51"/>
        <v>88.222869269826134</v>
      </c>
      <c r="DV600" s="93">
        <f t="shared" si="51"/>
        <v>118.56225880089607</v>
      </c>
      <c r="DW600" s="93" t="e">
        <f t="shared" si="51"/>
        <v>#DIV/0!</v>
      </c>
      <c r="DX600" s="93">
        <f t="shared" si="51"/>
        <v>93.759606613177951</v>
      </c>
      <c r="DY600" s="93">
        <f t="shared" si="51"/>
        <v>85.263916080308633</v>
      </c>
      <c r="DZ600" s="93">
        <f t="shared" si="51"/>
        <v>89.288063802057195</v>
      </c>
      <c r="EA600" s="93">
        <f t="shared" si="51"/>
        <v>81.050268246248123</v>
      </c>
      <c r="EB600" s="93">
        <f t="shared" si="51"/>
        <v>113.24358611423686</v>
      </c>
      <c r="EC600" s="93">
        <f t="shared" si="51"/>
        <v>93.099461677267954</v>
      </c>
      <c r="ED600" s="93">
        <f t="shared" si="51"/>
        <v>88.553035967031875</v>
      </c>
      <c r="EE600" s="93">
        <f t="shared" si="51"/>
        <v>87.260135402222275</v>
      </c>
      <c r="EF600" s="93">
        <f t="shared" si="51"/>
        <v>90.454237292740842</v>
      </c>
      <c r="EG600" s="93">
        <f t="shared" si="51"/>
        <v>111.78682733099936</v>
      </c>
      <c r="EH600" s="93">
        <f t="shared" si="51"/>
        <v>82.119780107538674</v>
      </c>
      <c r="EI600" s="93">
        <f t="shared" si="51"/>
        <v>91.441546233581036</v>
      </c>
      <c r="EJ600" s="93">
        <f t="shared" si="51"/>
        <v>86.124890117780751</v>
      </c>
      <c r="EK600" s="93">
        <f t="shared" si="51"/>
        <v>84.110305469128292</v>
      </c>
      <c r="EL600" s="93">
        <f t="shared" si="51"/>
        <v>88.472644334056213</v>
      </c>
      <c r="EM600" s="93">
        <f t="shared" si="51"/>
        <v>93.738768889282369</v>
      </c>
      <c r="EN600" s="93">
        <f t="shared" si="51"/>
        <v>103.50098956216998</v>
      </c>
      <c r="EO600" s="93">
        <f t="shared" si="51"/>
        <v>88.234283559648546</v>
      </c>
      <c r="EP600" s="93">
        <f t="shared" si="51"/>
        <v>82.980705437550114</v>
      </c>
      <c r="EQ600" s="93">
        <f t="shared" si="51"/>
        <v>112.62095275162656</v>
      </c>
      <c r="ER600" s="93">
        <f t="shared" si="51"/>
        <v>82.677902793884243</v>
      </c>
      <c r="ES600" s="93">
        <f t="shared" si="51"/>
        <v>92.429198911844125</v>
      </c>
      <c r="ET600" s="93">
        <f t="shared" si="51"/>
        <v>81.292376245385569</v>
      </c>
      <c r="EU600" s="93">
        <f t="shared" si="51"/>
        <v>96.077049231855071</v>
      </c>
      <c r="EV600" s="93">
        <f t="shared" si="51"/>
        <v>90.673645959080517</v>
      </c>
      <c r="EW600" s="93">
        <f t="shared" si="51"/>
        <v>90.780205002251265</v>
      </c>
      <c r="EX600" s="93">
        <f t="shared" si="51"/>
        <v>86.906495137924253</v>
      </c>
      <c r="EY600" s="93">
        <f t="shared" si="51"/>
        <v>134.67127208870505</v>
      </c>
      <c r="EZ600" s="93">
        <f t="shared" si="51"/>
        <v>123.12514879628426</v>
      </c>
      <c r="FA600" s="93">
        <f t="shared" si="51"/>
        <v>91.723766564415371</v>
      </c>
      <c r="FB600" s="93">
        <f t="shared" si="51"/>
        <v>92.509536790660903</v>
      </c>
      <c r="FC600" s="93">
        <f t="shared" si="51"/>
        <v>106.30757628833108</v>
      </c>
      <c r="FD600" s="93">
        <f t="shared" si="51"/>
        <v>114.68130032715679</v>
      </c>
      <c r="FE600" s="93">
        <f t="shared" si="51"/>
        <v>97.968260287822318</v>
      </c>
    </row>
    <row r="601" spans="1:161" ht="78" customHeight="1" x14ac:dyDescent="0.25">
      <c r="A601" s="29" t="s">
        <v>649</v>
      </c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24"/>
      <c r="P601" s="24"/>
      <c r="Q601" s="24"/>
      <c r="R601" s="24"/>
      <c r="S601" s="24"/>
      <c r="T601" s="24"/>
      <c r="U601" s="23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 t="s">
        <v>54</v>
      </c>
      <c r="AY601" s="12" t="s">
        <v>54</v>
      </c>
      <c r="CX601" s="93">
        <f t="shared" si="51"/>
        <v>397.05947026120361</v>
      </c>
      <c r="CY601" s="93">
        <f t="shared" si="51"/>
        <v>302.47185511502693</v>
      </c>
      <c r="CZ601" s="93">
        <f t="shared" si="51"/>
        <v>445.67953487335996</v>
      </c>
      <c r="DA601" s="93">
        <f t="shared" si="51"/>
        <v>246.02450408386375</v>
      </c>
      <c r="DB601" s="93">
        <f t="shared" si="51"/>
        <v>205.61922365988912</v>
      </c>
      <c r="DC601" s="93">
        <f t="shared" si="51"/>
        <v>206.2023300386401</v>
      </c>
      <c r="DD601" s="93">
        <f t="shared" si="51"/>
        <v>295.4317803050667</v>
      </c>
      <c r="DE601" s="93">
        <f t="shared" si="51"/>
        <v>292.73209549071618</v>
      </c>
      <c r="DF601" s="93">
        <f t="shared" si="51"/>
        <v>304.63224893917959</v>
      </c>
      <c r="DG601" s="93">
        <f t="shared" si="51"/>
        <v>281.48999869831215</v>
      </c>
      <c r="DH601" s="93">
        <f t="shared" si="51"/>
        <v>229.87425377873745</v>
      </c>
      <c r="DI601" s="93">
        <f t="shared" si="51"/>
        <v>175.39676331617392</v>
      </c>
      <c r="DJ601" s="93">
        <f t="shared" si="51"/>
        <v>366.29117959617429</v>
      </c>
      <c r="DK601" s="93">
        <f t="shared" si="51"/>
        <v>278.9097300032721</v>
      </c>
      <c r="DL601" s="93">
        <f t="shared" si="51"/>
        <v>382.96651540875138</v>
      </c>
      <c r="DM601" s="93">
        <f t="shared" si="51"/>
        <v>331.55676782570481</v>
      </c>
      <c r="DN601" s="93">
        <f t="shared" si="51"/>
        <v>165.92690153402719</v>
      </c>
      <c r="DO601" s="93">
        <f t="shared" si="51"/>
        <v>242.94466930586404</v>
      </c>
      <c r="DP601" s="93">
        <f t="shared" si="51"/>
        <v>273.24310255075477</v>
      </c>
      <c r="DQ601" s="93">
        <f t="shared" si="51"/>
        <v>186.76908063526039</v>
      </c>
      <c r="DR601" s="93">
        <f t="shared" si="51"/>
        <v>284.52302827780869</v>
      </c>
      <c r="DS601" s="93">
        <f t="shared" si="51"/>
        <v>182.94368743259051</v>
      </c>
      <c r="DT601" s="93">
        <f t="shared" si="51"/>
        <v>276.43147558308499</v>
      </c>
      <c r="DU601" s="93">
        <f t="shared" si="51"/>
        <v>246.6061420283695</v>
      </c>
      <c r="DV601" s="93">
        <f t="shared" si="51"/>
        <v>414.51771042087586</v>
      </c>
      <c r="DW601" s="93">
        <f t="shared" si="51"/>
        <v>381.42739339770702</v>
      </c>
      <c r="DX601" s="93">
        <f t="shared" si="51"/>
        <v>342.62705353827243</v>
      </c>
      <c r="DY601" s="93">
        <f t="shared" si="51"/>
        <v>238.27615953600207</v>
      </c>
      <c r="DZ601" s="93">
        <f t="shared" si="51"/>
        <v>278.85077894808148</v>
      </c>
      <c r="EA601" s="93">
        <f t="shared" si="51"/>
        <v>206.0633512309158</v>
      </c>
      <c r="EB601" s="93">
        <f t="shared" si="51"/>
        <v>244.42617738520832</v>
      </c>
      <c r="EC601" s="93">
        <f t="shared" si="51"/>
        <v>244.84086996536649</v>
      </c>
      <c r="ED601" s="93">
        <f t="shared" si="51"/>
        <v>319.6920923722883</v>
      </c>
      <c r="EE601" s="93">
        <f t="shared" si="51"/>
        <v>358.28254911895601</v>
      </c>
      <c r="EF601" s="93">
        <f t="shared" si="51"/>
        <v>275.71519126076771</v>
      </c>
      <c r="EG601" s="93">
        <f t="shared" si="51"/>
        <v>197.71047468000529</v>
      </c>
      <c r="EH601" s="93">
        <f t="shared" si="51"/>
        <v>190.23136246786632</v>
      </c>
      <c r="EI601" s="93">
        <f t="shared" si="51"/>
        <v>477.48609853873012</v>
      </c>
      <c r="EJ601" s="93">
        <f t="shared" si="51"/>
        <v>434.30501000576601</v>
      </c>
      <c r="EK601" s="93">
        <f t="shared" si="51"/>
        <v>269.42239040017296</v>
      </c>
      <c r="EL601" s="93">
        <f t="shared" si="51"/>
        <v>304.85645718516417</v>
      </c>
      <c r="EM601" s="93">
        <f t="shared" si="51"/>
        <v>297.37759712794269</v>
      </c>
      <c r="EN601" s="93">
        <f t="shared" si="51"/>
        <v>272.95763220913318</v>
      </c>
      <c r="EO601" s="93">
        <f t="shared" si="51"/>
        <v>226.84986608155393</v>
      </c>
      <c r="EP601" s="93">
        <f t="shared" si="51"/>
        <v>268.0220078816173</v>
      </c>
      <c r="EQ601" s="93">
        <f t="shared" si="51"/>
        <v>338.5700998847442</v>
      </c>
      <c r="ER601" s="93">
        <f t="shared" si="51"/>
        <v>265.09631325859038</v>
      </c>
      <c r="ES601" s="93">
        <f t="shared" si="51"/>
        <v>283.97880357039116</v>
      </c>
      <c r="ET601" s="93">
        <f t="shared" si="51"/>
        <v>358.56284082581362</v>
      </c>
      <c r="EU601" s="93">
        <f t="shared" si="51"/>
        <v>246.89490897404389</v>
      </c>
      <c r="EV601" s="93">
        <f t="shared" si="51"/>
        <v>184.35563669534181</v>
      </c>
      <c r="EW601" s="93">
        <f t="shared" si="51"/>
        <v>297.01049696709782</v>
      </c>
      <c r="EX601" s="93">
        <f t="shared" si="51"/>
        <v>257.63056146955773</v>
      </c>
      <c r="EY601" s="93">
        <f t="shared" si="51"/>
        <v>298.53660541784848</v>
      </c>
      <c r="EZ601" s="93">
        <f t="shared" si="51"/>
        <v>425.41036072337397</v>
      </c>
      <c r="FA601" s="93">
        <f t="shared" si="51"/>
        <v>448.99103074932128</v>
      </c>
      <c r="FB601" s="93">
        <f t="shared" si="51"/>
        <v>371.64664819961672</v>
      </c>
      <c r="FC601" s="93">
        <f t="shared" si="51"/>
        <v>386.45387181843603</v>
      </c>
      <c r="FD601" s="93">
        <f t="shared" si="51"/>
        <v>345.24861011983535</v>
      </c>
      <c r="FE601" s="93">
        <f t="shared" si="51"/>
        <v>392.84788347317811</v>
      </c>
    </row>
    <row r="602" spans="1:161" ht="18.75" customHeight="1" x14ac:dyDescent="0.25">
      <c r="A602" s="29" t="s">
        <v>650</v>
      </c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24"/>
      <c r="P602" s="24"/>
      <c r="Q602" s="24"/>
      <c r="R602" s="24"/>
      <c r="S602" s="24"/>
      <c r="T602" s="24"/>
      <c r="U602" s="23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 t="s">
        <v>54</v>
      </c>
      <c r="AY602" s="12" t="s">
        <v>54</v>
      </c>
      <c r="CX602" s="93">
        <f t="shared" si="51"/>
        <v>167.40559214810065</v>
      </c>
      <c r="CY602" s="93">
        <f t="shared" si="51"/>
        <v>161.03149537938083</v>
      </c>
      <c r="CZ602" s="93">
        <f t="shared" si="51"/>
        <v>156.62856240726884</v>
      </c>
      <c r="DA602" s="93">
        <f t="shared" si="51"/>
        <v>162.27221822049432</v>
      </c>
      <c r="DB602" s="93">
        <f t="shared" si="51"/>
        <v>157.28331778811901</v>
      </c>
      <c r="DC602" s="93">
        <f t="shared" si="51"/>
        <v>176.52920875407145</v>
      </c>
      <c r="DD602" s="93">
        <f t="shared" si="51"/>
        <v>183.54445649946973</v>
      </c>
      <c r="DE602" s="93">
        <f t="shared" si="51"/>
        <v>188.62887300972108</v>
      </c>
      <c r="DF602" s="93">
        <f t="shared" si="51"/>
        <v>249.93003212473459</v>
      </c>
      <c r="DG602" s="93">
        <f t="shared" si="51"/>
        <v>187.58954375767817</v>
      </c>
      <c r="DH602" s="93">
        <f t="shared" si="51"/>
        <v>193.69360466943951</v>
      </c>
      <c r="DI602" s="93">
        <f t="shared" si="51"/>
        <v>166.8191999259715</v>
      </c>
      <c r="DJ602" s="93">
        <f t="shared" si="51"/>
        <v>243.52366467213605</v>
      </c>
      <c r="DK602" s="93">
        <f t="shared" si="51"/>
        <v>227.57024346492551</v>
      </c>
      <c r="DL602" s="93">
        <f t="shared" si="51"/>
        <v>185.85191693751557</v>
      </c>
      <c r="DM602" s="93">
        <f t="shared" ref="DM602:FE602" si="52">DM462/DM322*1000</f>
        <v>200.12931469293235</v>
      </c>
      <c r="DN602" s="93">
        <f t="shared" si="52"/>
        <v>304.5166727617426</v>
      </c>
      <c r="DO602" s="93">
        <f t="shared" si="52"/>
        <v>138.73903065103241</v>
      </c>
      <c r="DP602" s="93">
        <f t="shared" si="52"/>
        <v>198.80566903682507</v>
      </c>
      <c r="DQ602" s="93">
        <f t="shared" si="52"/>
        <v>199.78619114472255</v>
      </c>
      <c r="DR602" s="93">
        <f t="shared" si="52"/>
        <v>200.50050233219648</v>
      </c>
      <c r="DS602" s="93">
        <f t="shared" si="52"/>
        <v>232.59642210654192</v>
      </c>
      <c r="DT602" s="93">
        <f t="shared" si="52"/>
        <v>158.02256935637658</v>
      </c>
      <c r="DU602" s="93">
        <f t="shared" si="52"/>
        <v>284.22147478080143</v>
      </c>
      <c r="DV602" s="93">
        <f t="shared" si="52"/>
        <v>258.91451764576311</v>
      </c>
      <c r="DW602" s="93">
        <f t="shared" si="52"/>
        <v>193.28223822007632</v>
      </c>
      <c r="DX602" s="93">
        <f t="shared" si="52"/>
        <v>200.06938881322813</v>
      </c>
      <c r="DY602" s="93">
        <f t="shared" si="52"/>
        <v>213.72423342413165</v>
      </c>
      <c r="DZ602" s="93">
        <f t="shared" si="52"/>
        <v>201.658417098537</v>
      </c>
      <c r="EA602" s="93">
        <f t="shared" si="52"/>
        <v>221.77981656431822</v>
      </c>
      <c r="EB602" s="93">
        <f t="shared" si="52"/>
        <v>190.74343156405229</v>
      </c>
      <c r="EC602" s="93">
        <f t="shared" si="52"/>
        <v>173.29218842485716</v>
      </c>
      <c r="ED602" s="93">
        <f t="shared" si="52"/>
        <v>215.71434710363727</v>
      </c>
      <c r="EE602" s="93">
        <f t="shared" si="52"/>
        <v>215.96526746968777</v>
      </c>
      <c r="EF602" s="93">
        <f t="shared" si="52"/>
        <v>185.69820523810509</v>
      </c>
      <c r="EG602" s="93">
        <f t="shared" si="52"/>
        <v>186.52739240225824</v>
      </c>
      <c r="EH602" s="93">
        <f t="shared" si="52"/>
        <v>200.55321822261246</v>
      </c>
      <c r="EI602" s="93">
        <f t="shared" si="52"/>
        <v>197.80548074268364</v>
      </c>
      <c r="EJ602" s="93">
        <f t="shared" si="52"/>
        <v>191.14082035654656</v>
      </c>
      <c r="EK602" s="93">
        <f t="shared" si="52"/>
        <v>202.40007084811549</v>
      </c>
      <c r="EL602" s="93">
        <f t="shared" si="52"/>
        <v>198.95280242531931</v>
      </c>
      <c r="EM602" s="93">
        <f t="shared" si="52"/>
        <v>146.64738310452918</v>
      </c>
      <c r="EN602" s="93">
        <f t="shared" si="52"/>
        <v>179.74293541030644</v>
      </c>
      <c r="EO602" s="93">
        <f t="shared" si="52"/>
        <v>199.39021098325094</v>
      </c>
      <c r="EP602" s="93">
        <f t="shared" si="52"/>
        <v>156.35164249215296</v>
      </c>
      <c r="EQ602" s="93">
        <f t="shared" si="52"/>
        <v>155.74441280455602</v>
      </c>
      <c r="ER602" s="93">
        <f t="shared" si="52"/>
        <v>164.82945480013558</v>
      </c>
      <c r="ES602" s="93">
        <f t="shared" si="52"/>
        <v>177.97347150533489</v>
      </c>
      <c r="ET602" s="93">
        <f t="shared" si="52"/>
        <v>175.73894662029593</v>
      </c>
      <c r="EU602" s="93">
        <f t="shared" si="52"/>
        <v>188.91896728604306</v>
      </c>
      <c r="EV602" s="93">
        <f t="shared" si="52"/>
        <v>175.41886858596456</v>
      </c>
      <c r="EW602" s="93">
        <f t="shared" si="52"/>
        <v>151.02823683240587</v>
      </c>
      <c r="EX602" s="93">
        <f t="shared" si="52"/>
        <v>181.32028942933434</v>
      </c>
      <c r="EY602" s="93">
        <f t="shared" si="52"/>
        <v>167.76757759927895</v>
      </c>
      <c r="EZ602" s="93">
        <f t="shared" si="52"/>
        <v>195.0238988426477</v>
      </c>
      <c r="FA602" s="93">
        <f t="shared" si="52"/>
        <v>241.67768360227896</v>
      </c>
      <c r="FB602" s="93">
        <f t="shared" si="52"/>
        <v>203.00366263073099</v>
      </c>
      <c r="FC602" s="93">
        <f t="shared" si="52"/>
        <v>222.68690701324385</v>
      </c>
      <c r="FD602" s="93">
        <f t="shared" si="52"/>
        <v>252.27329307642259</v>
      </c>
      <c r="FE602" s="93">
        <f t="shared" si="52"/>
        <v>206.22030784058072</v>
      </c>
    </row>
    <row r="603" spans="1:161" ht="18.75" customHeight="1" x14ac:dyDescent="0.25">
      <c r="A603" s="29" t="s">
        <v>651</v>
      </c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24"/>
      <c r="P603" s="24"/>
      <c r="Q603" s="24"/>
      <c r="R603" s="24"/>
      <c r="S603" s="24"/>
      <c r="T603" s="24"/>
      <c r="U603" s="23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 t="s">
        <v>54</v>
      </c>
      <c r="AY603" s="12" t="s">
        <v>54</v>
      </c>
      <c r="CX603" s="93">
        <f t="shared" ref="CX603:FE607" si="53">CX463/CX323*1000</f>
        <v>125.0866822128868</v>
      </c>
      <c r="CY603" s="93">
        <f t="shared" si="53"/>
        <v>90.275749910697499</v>
      </c>
      <c r="CZ603" s="93">
        <f t="shared" si="53"/>
        <v>169.58806158489125</v>
      </c>
      <c r="DA603" s="93">
        <f t="shared" si="53"/>
        <v>114.41995983184205</v>
      </c>
      <c r="DB603" s="93">
        <f t="shared" si="53"/>
        <v>158.37762398239275</v>
      </c>
      <c r="DC603" s="93">
        <f t="shared" si="53"/>
        <v>94.749928204433573</v>
      </c>
      <c r="DD603" s="93">
        <f t="shared" si="53"/>
        <v>149.641200357727</v>
      </c>
      <c r="DE603" s="93">
        <f t="shared" si="53"/>
        <v>67.04279333241854</v>
      </c>
      <c r="DF603" s="93">
        <f t="shared" si="53"/>
        <v>130.36118605295948</v>
      </c>
      <c r="DG603" s="93">
        <f t="shared" si="53"/>
        <v>95.022679555495046</v>
      </c>
      <c r="DH603" s="93">
        <f t="shared" si="53"/>
        <v>139.72470844828334</v>
      </c>
      <c r="DI603" s="93">
        <f t="shared" si="53"/>
        <v>132.38178818708442</v>
      </c>
      <c r="DJ603" s="93">
        <f t="shared" si="53"/>
        <v>148.00105603058617</v>
      </c>
      <c r="DK603" s="93">
        <f t="shared" si="53"/>
        <v>99.836263501965249</v>
      </c>
      <c r="DL603" s="93">
        <f t="shared" si="53"/>
        <v>153.26129003718142</v>
      </c>
      <c r="DM603" s="93">
        <f t="shared" si="53"/>
        <v>77.147150860363666</v>
      </c>
      <c r="DN603" s="93">
        <f t="shared" si="53"/>
        <v>120.14639330360349</v>
      </c>
      <c r="DO603" s="93">
        <f t="shared" si="53"/>
        <v>104.07238349997971</v>
      </c>
      <c r="DP603" s="93">
        <f t="shared" si="53"/>
        <v>175.06976495004571</v>
      </c>
      <c r="DQ603" s="93">
        <f t="shared" si="53"/>
        <v>103.14512382419811</v>
      </c>
      <c r="DR603" s="93">
        <f t="shared" si="53"/>
        <v>170.3147491142598</v>
      </c>
      <c r="DS603" s="93">
        <f t="shared" si="53"/>
        <v>162.8969318375517</v>
      </c>
      <c r="DT603" s="93">
        <f t="shared" si="53"/>
        <v>135.00890425429048</v>
      </c>
      <c r="DU603" s="93">
        <f t="shared" si="53"/>
        <v>140.78397478488634</v>
      </c>
      <c r="DV603" s="93">
        <f t="shared" si="53"/>
        <v>83.322794439957917</v>
      </c>
      <c r="DW603" s="93">
        <f t="shared" si="53"/>
        <v>103.97009183750006</v>
      </c>
      <c r="DX603" s="93">
        <f t="shared" si="53"/>
        <v>94.686725968279703</v>
      </c>
      <c r="DY603" s="93">
        <f t="shared" si="53"/>
        <v>96.133612071594669</v>
      </c>
      <c r="DZ603" s="93">
        <f t="shared" si="53"/>
        <v>138.54787065027736</v>
      </c>
      <c r="EA603" s="93">
        <f t="shared" si="53"/>
        <v>141.06886614640285</v>
      </c>
      <c r="EB603" s="93">
        <f t="shared" si="53"/>
        <v>126.31400369195703</v>
      </c>
      <c r="EC603" s="93">
        <f t="shared" si="53"/>
        <v>84.704398276802763</v>
      </c>
      <c r="ED603" s="93">
        <f t="shared" si="53"/>
        <v>125.34707487549151</v>
      </c>
      <c r="EE603" s="93">
        <f t="shared" si="53"/>
        <v>92.681992111118362</v>
      </c>
      <c r="EF603" s="93">
        <f t="shared" si="53"/>
        <v>107.23230586500472</v>
      </c>
      <c r="EG603" s="93">
        <f t="shared" si="53"/>
        <v>97.637840981600476</v>
      </c>
      <c r="EH603" s="93">
        <f t="shared" si="53"/>
        <v>158.24602906841187</v>
      </c>
      <c r="EI603" s="93">
        <f t="shared" si="53"/>
        <v>125.02382526310846</v>
      </c>
      <c r="EJ603" s="93">
        <f t="shared" si="53"/>
        <v>156.70117654594196</v>
      </c>
      <c r="EK603" s="93">
        <f t="shared" si="53"/>
        <v>90.100761431460114</v>
      </c>
      <c r="EL603" s="93">
        <f t="shared" si="53"/>
        <v>80.708289010861506</v>
      </c>
      <c r="EM603" s="93">
        <f t="shared" si="53"/>
        <v>127.80233300904762</v>
      </c>
      <c r="EN603" s="93">
        <f t="shared" si="53"/>
        <v>97.541351727207768</v>
      </c>
      <c r="EO603" s="93">
        <f t="shared" si="53"/>
        <v>147.39737819655107</v>
      </c>
      <c r="EP603" s="93">
        <f t="shared" si="53"/>
        <v>139.6258289438253</v>
      </c>
      <c r="EQ603" s="93">
        <f t="shared" si="53"/>
        <v>86.199481135032315</v>
      </c>
      <c r="ER603" s="93">
        <f t="shared" si="53"/>
        <v>121.79986756545462</v>
      </c>
      <c r="ES603" s="93">
        <f t="shared" si="53"/>
        <v>98.585194120798562</v>
      </c>
      <c r="ET603" s="93">
        <f t="shared" si="53"/>
        <v>165.75316667928172</v>
      </c>
      <c r="EU603" s="93">
        <f t="shared" si="53"/>
        <v>107.78587111934223</v>
      </c>
      <c r="EV603" s="93">
        <f t="shared" si="53"/>
        <v>101.972630117393</v>
      </c>
      <c r="EW603" s="93">
        <f t="shared" si="53"/>
        <v>91.123480575926777</v>
      </c>
      <c r="EX603" s="93">
        <f t="shared" si="53"/>
        <v>106.47307562466186</v>
      </c>
      <c r="EY603" s="93">
        <f t="shared" si="53"/>
        <v>98.140863622707457</v>
      </c>
      <c r="EZ603" s="93">
        <f t="shared" si="53"/>
        <v>113.7937642562421</v>
      </c>
      <c r="FA603" s="93">
        <f t="shared" si="53"/>
        <v>90.69222187996013</v>
      </c>
      <c r="FB603" s="93">
        <f t="shared" si="53"/>
        <v>102.22788469015239</v>
      </c>
      <c r="FC603" s="93">
        <f t="shared" si="53"/>
        <v>113.5656487948104</v>
      </c>
      <c r="FD603" s="93">
        <f t="shared" si="53"/>
        <v>95.945504701274558</v>
      </c>
      <c r="FE603" s="93">
        <f t="shared" si="53"/>
        <v>137.6776826523768</v>
      </c>
    </row>
    <row r="604" spans="1:161" ht="18.75" customHeight="1" x14ac:dyDescent="0.25">
      <c r="A604" s="29" t="s">
        <v>652</v>
      </c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24"/>
      <c r="P604" s="24"/>
      <c r="Q604" s="24"/>
      <c r="R604" s="24"/>
      <c r="S604" s="24"/>
      <c r="T604" s="24"/>
      <c r="U604" s="23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 t="s">
        <v>54</v>
      </c>
      <c r="AY604" s="12" t="s">
        <v>54</v>
      </c>
      <c r="CX604" s="93">
        <f t="shared" si="53"/>
        <v>96.299281605985186</v>
      </c>
      <c r="CY604" s="93">
        <f t="shared" si="53"/>
        <v>104.29888212843061</v>
      </c>
      <c r="CZ604" s="93">
        <f t="shared" si="53"/>
        <v>86.524842096505765</v>
      </c>
      <c r="DA604" s="93">
        <f t="shared" si="53"/>
        <v>160.59197501323476</v>
      </c>
      <c r="DB604" s="93">
        <f t="shared" si="53"/>
        <v>99.35283879320248</v>
      </c>
      <c r="DC604" s="93">
        <f t="shared" si="53"/>
        <v>102.4366686827681</v>
      </c>
      <c r="DD604" s="93">
        <f t="shared" si="53"/>
        <v>118.19054247753283</v>
      </c>
      <c r="DE604" s="93">
        <f t="shared" si="53"/>
        <v>77.22579657430569</v>
      </c>
      <c r="DF604" s="93">
        <f t="shared" si="53"/>
        <v>95.197439543915465</v>
      </c>
      <c r="DG604" s="93">
        <f t="shared" si="53"/>
        <v>137.53126182606479</v>
      </c>
      <c r="DH604" s="93">
        <f t="shared" si="53"/>
        <v>157.86916234823326</v>
      </c>
      <c r="DI604" s="93">
        <f t="shared" si="53"/>
        <v>101.18225698869425</v>
      </c>
      <c r="DJ604" s="93">
        <f t="shared" si="53"/>
        <v>117.05337467262004</v>
      </c>
      <c r="DK604" s="93">
        <f t="shared" si="53"/>
        <v>114.50698770810031</v>
      </c>
      <c r="DL604" s="93">
        <f t="shared" si="53"/>
        <v>109.01479512885702</v>
      </c>
      <c r="DM604" s="93">
        <f t="shared" si="53"/>
        <v>101.38997003848483</v>
      </c>
      <c r="DN604" s="93">
        <f t="shared" si="53"/>
        <v>105.96931008167709</v>
      </c>
      <c r="DO604" s="93">
        <f t="shared" si="53"/>
        <v>122.51228390875383</v>
      </c>
      <c r="DP604" s="93">
        <f t="shared" si="53"/>
        <v>135.10064958346166</v>
      </c>
      <c r="DQ604" s="93">
        <f t="shared" si="53"/>
        <v>117.87848437630495</v>
      </c>
      <c r="DR604" s="93">
        <f t="shared" si="53"/>
        <v>106.5659248616949</v>
      </c>
      <c r="DS604" s="93">
        <f t="shared" si="53"/>
        <v>135.69288583850403</v>
      </c>
      <c r="DT604" s="93">
        <f t="shared" si="53"/>
        <v>132.51149161996662</v>
      </c>
      <c r="DU604" s="93">
        <f t="shared" si="53"/>
        <v>105.88275326131517</v>
      </c>
      <c r="DV604" s="93">
        <f t="shared" si="53"/>
        <v>113.78500167723448</v>
      </c>
      <c r="DW604" s="93">
        <f t="shared" si="53"/>
        <v>125.30495508216005</v>
      </c>
      <c r="DX604" s="93">
        <f t="shared" si="53"/>
        <v>145.97786839954875</v>
      </c>
      <c r="DY604" s="93">
        <f t="shared" si="53"/>
        <v>116.88095880499405</v>
      </c>
      <c r="DZ604" s="93">
        <f t="shared" si="53"/>
        <v>116.17306905131822</v>
      </c>
      <c r="EA604" s="93">
        <f t="shared" si="53"/>
        <v>128.40996944147705</v>
      </c>
      <c r="EB604" s="93">
        <f t="shared" si="53"/>
        <v>121.24031617234625</v>
      </c>
      <c r="EC604" s="93">
        <f t="shared" si="53"/>
        <v>116.60304487971581</v>
      </c>
      <c r="ED604" s="93">
        <f t="shared" si="53"/>
        <v>120.14875681847217</v>
      </c>
      <c r="EE604" s="93">
        <f t="shared" si="53"/>
        <v>133.37136723044446</v>
      </c>
      <c r="EF604" s="93">
        <f t="shared" si="53"/>
        <v>148.62262428600584</v>
      </c>
      <c r="EG604" s="93">
        <f t="shared" si="53"/>
        <v>115.72811608201052</v>
      </c>
      <c r="EH604" s="93">
        <f t="shared" si="53"/>
        <v>113.34092986319409</v>
      </c>
      <c r="EI604" s="93">
        <f t="shared" si="53"/>
        <v>150.54164092048848</v>
      </c>
      <c r="EJ604" s="93">
        <f t="shared" si="53"/>
        <v>129.48332696085578</v>
      </c>
      <c r="EK604" s="93">
        <f t="shared" si="53"/>
        <v>127.42513494255931</v>
      </c>
      <c r="EL604" s="93">
        <f t="shared" si="53"/>
        <v>134.11285538598034</v>
      </c>
      <c r="EM604" s="93">
        <f t="shared" si="53"/>
        <v>150.6978507561316</v>
      </c>
      <c r="EN604" s="93">
        <f t="shared" si="53"/>
        <v>157.9980063995188</v>
      </c>
      <c r="EO604" s="93">
        <f t="shared" si="53"/>
        <v>131.3851719644791</v>
      </c>
      <c r="EP604" s="93">
        <f t="shared" si="53"/>
        <v>139.84284107505988</v>
      </c>
      <c r="EQ604" s="93">
        <f t="shared" si="53"/>
        <v>180.59930029984278</v>
      </c>
      <c r="ER604" s="93">
        <f t="shared" si="53"/>
        <v>142.31339584182638</v>
      </c>
      <c r="ES604" s="93">
        <f t="shared" si="53"/>
        <v>145.7357110093061</v>
      </c>
      <c r="ET604" s="93">
        <f t="shared" si="53"/>
        <v>141.16267512526352</v>
      </c>
      <c r="EU604" s="93">
        <f t="shared" si="53"/>
        <v>130.22288414474787</v>
      </c>
      <c r="EV604" s="93">
        <f t="shared" si="53"/>
        <v>150.6486850522349</v>
      </c>
      <c r="EW604" s="93">
        <f t="shared" si="53"/>
        <v>137.4752269919733</v>
      </c>
      <c r="EX604" s="93">
        <f t="shared" si="53"/>
        <v>134.42014929298864</v>
      </c>
      <c r="EY604" s="93">
        <f t="shared" si="53"/>
        <v>177.49127727808269</v>
      </c>
      <c r="EZ604" s="93">
        <f t="shared" si="53"/>
        <v>131.52598814203478</v>
      </c>
      <c r="FA604" s="93">
        <f t="shared" si="53"/>
        <v>155.98101989967597</v>
      </c>
      <c r="FB604" s="93">
        <f t="shared" si="53"/>
        <v>162.54896691107209</v>
      </c>
      <c r="FC604" s="93">
        <f t="shared" si="53"/>
        <v>200.38579292287812</v>
      </c>
      <c r="FD604" s="93">
        <f t="shared" si="53"/>
        <v>135.50407985538442</v>
      </c>
      <c r="FE604" s="93">
        <f t="shared" si="53"/>
        <v>155.84990134874073</v>
      </c>
    </row>
    <row r="605" spans="1:161" ht="18.75" customHeight="1" x14ac:dyDescent="0.25">
      <c r="A605" s="29" t="s">
        <v>653</v>
      </c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24"/>
      <c r="P605" s="24"/>
      <c r="Q605" s="24"/>
      <c r="R605" s="24"/>
      <c r="S605" s="24"/>
      <c r="T605" s="24"/>
      <c r="U605" s="23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 t="s">
        <v>54</v>
      </c>
      <c r="AY605" s="12" t="s">
        <v>54</v>
      </c>
      <c r="CX605" s="93">
        <f t="shared" si="53"/>
        <v>57.81328007988018</v>
      </c>
      <c r="CY605" s="93">
        <f t="shared" si="53"/>
        <v>76.705761493022862</v>
      </c>
      <c r="CZ605" s="93">
        <f t="shared" si="53"/>
        <v>12.586125413526354</v>
      </c>
      <c r="DA605" s="93">
        <f t="shared" si="53"/>
        <v>6.0550402068543372</v>
      </c>
      <c r="DB605" s="93">
        <f t="shared" si="53"/>
        <v>59.160957183902276</v>
      </c>
      <c r="DC605" s="93">
        <f t="shared" si="53"/>
        <v>141.66528012169906</v>
      </c>
      <c r="DD605" s="93">
        <f t="shared" si="53"/>
        <v>55.602727946306402</v>
      </c>
      <c r="DE605" s="93">
        <f t="shared" si="53"/>
        <v>44.074001041556066</v>
      </c>
      <c r="DF605" s="93">
        <f t="shared" si="53"/>
        <v>46.121415504646059</v>
      </c>
      <c r="DG605" s="93">
        <f t="shared" si="53"/>
        <v>102.9370696711445</v>
      </c>
      <c r="DH605" s="93">
        <f t="shared" si="53"/>
        <v>71.959267956919589</v>
      </c>
      <c r="DI605" s="93">
        <f t="shared" si="53"/>
        <v>82.403348766828131</v>
      </c>
      <c r="DJ605" s="93">
        <f t="shared" si="53"/>
        <v>110.43083716829906</v>
      </c>
      <c r="DK605" s="93">
        <f t="shared" si="53"/>
        <v>86.631896788361232</v>
      </c>
      <c r="DL605" s="93">
        <f t="shared" si="53"/>
        <v>42.111640608751479</v>
      </c>
      <c r="DM605" s="93">
        <f t="shared" si="53"/>
        <v>81.772567825585014</v>
      </c>
      <c r="DN605" s="93">
        <f t="shared" si="53"/>
        <v>81.371885375366659</v>
      </c>
      <c r="DO605" s="93">
        <f t="shared" si="53"/>
        <v>119.23984870690033</v>
      </c>
      <c r="DP605" s="93">
        <f t="shared" si="53"/>
        <v>83.405921666268398</v>
      </c>
      <c r="DQ605" s="93">
        <f t="shared" si="53"/>
        <v>108.73157092018303</v>
      </c>
      <c r="DR605" s="93">
        <f t="shared" si="53"/>
        <v>57.98814912237745</v>
      </c>
      <c r="DS605" s="93">
        <f t="shared" si="53"/>
        <v>224.54278918550762</v>
      </c>
      <c r="DT605" s="93">
        <f t="shared" si="53"/>
        <v>45.663260321616285</v>
      </c>
      <c r="DU605" s="93">
        <f t="shared" si="53"/>
        <v>85.861621269827566</v>
      </c>
      <c r="DV605" s="93">
        <f t="shared" si="53"/>
        <v>53.237690538380569</v>
      </c>
      <c r="DW605" s="93">
        <f t="shared" si="53"/>
        <v>151.47116912703589</v>
      </c>
      <c r="DX605" s="93">
        <f t="shared" si="53"/>
        <v>131.17126956105443</v>
      </c>
      <c r="DY605" s="93">
        <f t="shared" si="53"/>
        <v>95.156993018785201</v>
      </c>
      <c r="DZ605" s="93">
        <f t="shared" si="53"/>
        <v>197.8255425709516</v>
      </c>
      <c r="EA605" s="93">
        <f t="shared" si="53"/>
        <v>45.551365768417178</v>
      </c>
      <c r="EB605" s="93">
        <f t="shared" si="53"/>
        <v>80.230454002449719</v>
      </c>
      <c r="EC605" s="93">
        <f t="shared" si="53"/>
        <v>83.383766635026404</v>
      </c>
      <c r="ED605" s="93">
        <f t="shared" si="53"/>
        <v>105.79642110675205</v>
      </c>
      <c r="EE605" s="93">
        <f t="shared" si="53"/>
        <v>66.747666435238756</v>
      </c>
      <c r="EF605" s="93">
        <f t="shared" si="53"/>
        <v>142.95268964199354</v>
      </c>
      <c r="EG605" s="93">
        <f t="shared" si="53"/>
        <v>73.032283508930078</v>
      </c>
      <c r="EH605" s="93">
        <f t="shared" si="53"/>
        <v>61.610153755847456</v>
      </c>
      <c r="EI605" s="93">
        <f t="shared" si="53"/>
        <v>88.188532157144323</v>
      </c>
      <c r="EJ605" s="93">
        <f t="shared" si="53"/>
        <v>90.585070611970409</v>
      </c>
      <c r="EK605" s="93">
        <f t="shared" si="53"/>
        <v>78.291243425543016</v>
      </c>
      <c r="EL605" s="93">
        <f t="shared" si="53"/>
        <v>85.851751616298287</v>
      </c>
      <c r="EM605" s="93">
        <f t="shared" si="53"/>
        <v>109.17704129005362</v>
      </c>
      <c r="EN605" s="93">
        <f t="shared" si="53"/>
        <v>90.574203779569174</v>
      </c>
      <c r="EO605" s="93">
        <f t="shared" si="53"/>
        <v>63.204271970343342</v>
      </c>
      <c r="EP605" s="93">
        <f t="shared" si="53"/>
        <v>72.770161744397626</v>
      </c>
      <c r="EQ605" s="93">
        <f t="shared" si="53"/>
        <v>83.964554148509919</v>
      </c>
      <c r="ER605" s="93">
        <f t="shared" si="53"/>
        <v>75.979337883465362</v>
      </c>
      <c r="ES605" s="93">
        <f t="shared" si="53"/>
        <v>83.842995291528624</v>
      </c>
      <c r="ET605" s="93">
        <f t="shared" si="53"/>
        <v>131.78912810347697</v>
      </c>
      <c r="EU605" s="93">
        <f t="shared" si="53"/>
        <v>102.39910786943548</v>
      </c>
      <c r="EV605" s="93">
        <f t="shared" si="53"/>
        <v>59.579161954230017</v>
      </c>
      <c r="EW605" s="93">
        <f t="shared" si="53"/>
        <v>66.271140280143769</v>
      </c>
      <c r="EX605" s="93">
        <f t="shared" si="53"/>
        <v>86.812893310154493</v>
      </c>
      <c r="EY605" s="93">
        <f t="shared" si="53"/>
        <v>100.1215252371651</v>
      </c>
      <c r="EZ605" s="93">
        <f t="shared" si="53"/>
        <v>65.75884948066836</v>
      </c>
      <c r="FA605" s="93">
        <f t="shared" si="53"/>
        <v>88.003609229314961</v>
      </c>
      <c r="FB605" s="93">
        <f t="shared" si="53"/>
        <v>75.321185384722995</v>
      </c>
      <c r="FC605" s="93">
        <f t="shared" si="53"/>
        <v>87.940443189148667</v>
      </c>
      <c r="FD605" s="93">
        <f t="shared" si="53"/>
        <v>48.739842473523936</v>
      </c>
      <c r="FE605" s="93">
        <f t="shared" si="53"/>
        <v>71.682002929248412</v>
      </c>
    </row>
    <row r="606" spans="1:161" ht="18.75" customHeight="1" x14ac:dyDescent="0.25">
      <c r="A606" s="29" t="s">
        <v>654</v>
      </c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24"/>
      <c r="P606" s="24"/>
      <c r="Q606" s="24"/>
      <c r="R606" s="24"/>
      <c r="S606" s="24"/>
      <c r="T606" s="24"/>
      <c r="U606" s="23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 t="s">
        <v>54</v>
      </c>
      <c r="AY606" s="12" t="s">
        <v>54</v>
      </c>
      <c r="CX606" s="93">
        <f t="shared" si="53"/>
        <v>2.3586589161962279</v>
      </c>
      <c r="CY606" s="93">
        <f t="shared" si="53"/>
        <v>100.50773923813236</v>
      </c>
      <c r="CZ606" s="93">
        <f t="shared" si="53"/>
        <v>370.08893840522046</v>
      </c>
      <c r="DA606" s="93">
        <f t="shared" si="53"/>
        <v>77.163748144663515</v>
      </c>
      <c r="DB606" s="93">
        <f t="shared" si="53"/>
        <v>129.03797636991899</v>
      </c>
      <c r="DC606" s="93">
        <f t="shared" si="53"/>
        <v>602.44609789145898</v>
      </c>
      <c r="DD606" s="93">
        <f t="shared" si="53"/>
        <v>231.63391720324324</v>
      </c>
      <c r="DE606" s="93">
        <f t="shared" si="53"/>
        <v>47.111416213940473</v>
      </c>
      <c r="DF606" s="93">
        <f t="shared" si="53"/>
        <v>255.41898514482691</v>
      </c>
      <c r="DG606" s="93">
        <f t="shared" si="53"/>
        <v>118.01223823000171</v>
      </c>
      <c r="DH606" s="93">
        <f t="shared" si="53"/>
        <v>52.066739004450959</v>
      </c>
      <c r="DI606" s="93">
        <f t="shared" si="53"/>
        <v>173.25584603973658</v>
      </c>
      <c r="DJ606" s="93">
        <f t="shared" si="53"/>
        <v>261.63295951557632</v>
      </c>
      <c r="DK606" s="93">
        <f t="shared" si="53"/>
        <v>162.45882208451636</v>
      </c>
      <c r="DL606" s="93">
        <f t="shared" si="53"/>
        <v>594.98666535029474</v>
      </c>
      <c r="DM606" s="93">
        <f t="shared" si="53"/>
        <v>141.86598957303673</v>
      </c>
      <c r="DN606" s="93">
        <f t="shared" si="53"/>
        <v>605.66240760147502</v>
      </c>
      <c r="DO606" s="93">
        <f t="shared" si="53"/>
        <v>158.69275983225424</v>
      </c>
      <c r="DP606" s="93">
        <f t="shared" si="53"/>
        <v>551.28240972108142</v>
      </c>
      <c r="DQ606" s="93">
        <f t="shared" si="53"/>
        <v>117.14618085321912</v>
      </c>
      <c r="DR606" s="93">
        <f t="shared" si="53"/>
        <v>658.96459870915589</v>
      </c>
      <c r="DS606" s="93">
        <f t="shared" si="53"/>
        <v>106.79037985948166</v>
      </c>
      <c r="DT606" s="93">
        <f t="shared" si="53"/>
        <v>263.50275352409579</v>
      </c>
      <c r="DU606" s="93">
        <f t="shared" si="53"/>
        <v>412.86087431429564</v>
      </c>
      <c r="DV606" s="93">
        <f t="shared" si="53"/>
        <v>636.32165048156253</v>
      </c>
      <c r="DW606" s="93">
        <f t="shared" si="53"/>
        <v>128.32183387016354</v>
      </c>
      <c r="DX606" s="93">
        <f t="shared" si="53"/>
        <v>173.78461026270202</v>
      </c>
      <c r="DY606" s="93">
        <f t="shared" si="53"/>
        <v>120.35359510857928</v>
      </c>
      <c r="DZ606" s="93">
        <f t="shared" si="53"/>
        <v>1097.2278401540348</v>
      </c>
      <c r="EA606" s="93">
        <f t="shared" si="53"/>
        <v>46.234240584979908</v>
      </c>
      <c r="EB606" s="93">
        <f t="shared" si="53"/>
        <v>89.815816873519992</v>
      </c>
      <c r="EC606" s="93">
        <f t="shared" si="53"/>
        <v>165.07461128875255</v>
      </c>
      <c r="ED606" s="93">
        <f t="shared" si="53"/>
        <v>329.50888896979689</v>
      </c>
      <c r="EE606" s="93">
        <f t="shared" si="53"/>
        <v>111.18385116325945</v>
      </c>
      <c r="EF606" s="93">
        <f t="shared" si="53"/>
        <v>129.72218870734469</v>
      </c>
      <c r="EG606" s="93">
        <f t="shared" si="53"/>
        <v>53.02181567478393</v>
      </c>
      <c r="EH606" s="93">
        <f t="shared" si="53"/>
        <v>1187.6409683248694</v>
      </c>
      <c r="EI606" s="93">
        <f t="shared" si="53"/>
        <v>111.64157572416697</v>
      </c>
      <c r="EJ606" s="93">
        <f t="shared" si="53"/>
        <v>125.97954643187306</v>
      </c>
      <c r="EK606" s="93">
        <f t="shared" si="53"/>
        <v>58.535329159797001</v>
      </c>
      <c r="EL606" s="93">
        <f t="shared" si="53"/>
        <v>170.347448839159</v>
      </c>
      <c r="EM606" s="93">
        <f t="shared" si="53"/>
        <v>251.4308936914419</v>
      </c>
      <c r="EN606" s="93">
        <f t="shared" si="53"/>
        <v>930.40150483232799</v>
      </c>
      <c r="EO606" s="93">
        <f t="shared" si="53"/>
        <v>122.26746658873434</v>
      </c>
      <c r="EP606" s="93">
        <f t="shared" si="53"/>
        <v>1288.053895387897</v>
      </c>
      <c r="EQ606" s="93">
        <f t="shared" si="53"/>
        <v>163.10825782651693</v>
      </c>
      <c r="ER606" s="93">
        <f t="shared" si="53"/>
        <v>56.651631063420758</v>
      </c>
      <c r="ES606" s="93">
        <f t="shared" si="53"/>
        <v>84.289700461948357</v>
      </c>
      <c r="ET606" s="93">
        <f t="shared" si="53"/>
        <v>60.066748160454281</v>
      </c>
      <c r="EU606" s="93">
        <f t="shared" si="53"/>
        <v>97.5993986077101</v>
      </c>
      <c r="EV606" s="93">
        <f t="shared" si="53"/>
        <v>712.56560602142724</v>
      </c>
      <c r="EW606" s="93">
        <f t="shared" si="53"/>
        <v>84.046824779918438</v>
      </c>
      <c r="EX606" s="93">
        <f t="shared" si="53"/>
        <v>473.45391883337635</v>
      </c>
      <c r="EY606" s="93">
        <f t="shared" si="53"/>
        <v>261.7690234735125</v>
      </c>
      <c r="EZ606" s="93">
        <f t="shared" si="53"/>
        <v>369.34607429221074</v>
      </c>
      <c r="FA606" s="93">
        <f t="shared" si="53"/>
        <v>188.08033062211521</v>
      </c>
      <c r="FB606" s="93">
        <f t="shared" si="53"/>
        <v>600.47810107649616</v>
      </c>
      <c r="FC606" s="93">
        <f t="shared" si="53"/>
        <v>494.70775059898591</v>
      </c>
      <c r="FD606" s="93">
        <f t="shared" si="53"/>
        <v>120.56523562264688</v>
      </c>
      <c r="FE606" s="93">
        <f t="shared" si="53"/>
        <v>318.41810838836437</v>
      </c>
    </row>
    <row r="607" spans="1:161" ht="18.75" customHeight="1" x14ac:dyDescent="0.25">
      <c r="A607" s="29" t="s">
        <v>655</v>
      </c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24"/>
      <c r="P607" s="24"/>
      <c r="Q607" s="24"/>
      <c r="R607" s="24"/>
      <c r="S607" s="24"/>
      <c r="T607" s="24"/>
      <c r="U607" s="23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 t="s">
        <v>54</v>
      </c>
      <c r="AY607" s="12" t="s">
        <v>54</v>
      </c>
      <c r="CX607" s="93">
        <f t="shared" si="53"/>
        <v>112.30218846247836</v>
      </c>
      <c r="CY607" s="93">
        <f t="shared" si="53"/>
        <v>128.23513641155145</v>
      </c>
      <c r="CZ607" s="93">
        <f t="shared" si="53"/>
        <v>125.34602243567502</v>
      </c>
      <c r="DA607" s="93">
        <f t="shared" si="53"/>
        <v>142.95119788106354</v>
      </c>
      <c r="DB607" s="93">
        <f t="shared" si="53"/>
        <v>108.94050976591626</v>
      </c>
      <c r="DC607" s="93">
        <f t="shared" si="53"/>
        <v>137.76273721671203</v>
      </c>
      <c r="DD607" s="93">
        <f t="shared" si="53"/>
        <v>131.55816680404362</v>
      </c>
      <c r="DE607" s="93">
        <f t="shared" si="53"/>
        <v>94.647892649939195</v>
      </c>
      <c r="DF607" s="93">
        <f t="shared" si="53"/>
        <v>118.46083639951934</v>
      </c>
      <c r="DG607" s="93">
        <f t="shared" si="53"/>
        <v>139.5099354376994</v>
      </c>
      <c r="DH607" s="93">
        <f t="shared" si="53"/>
        <v>152.21028821943997</v>
      </c>
      <c r="DI607" s="93">
        <f t="shared" si="53"/>
        <v>132.62345854122799</v>
      </c>
      <c r="DJ607" s="93">
        <f t="shared" si="53"/>
        <v>139.52080513851394</v>
      </c>
      <c r="DK607" s="93">
        <f t="shared" si="53"/>
        <v>152.31385747760447</v>
      </c>
      <c r="DL607" s="93">
        <f t="shared" si="53"/>
        <v>137.54770946927803</v>
      </c>
      <c r="DM607" s="93">
        <f t="shared" ref="DM607:FE607" si="54">DM467/DM327*1000</f>
        <v>121.05473032453189</v>
      </c>
      <c r="DN607" s="93">
        <f t="shared" si="54"/>
        <v>124.34232614037693</v>
      </c>
      <c r="DO607" s="93">
        <f t="shared" si="54"/>
        <v>125.66373347448997</v>
      </c>
      <c r="DP607" s="93">
        <f t="shared" si="54"/>
        <v>157.5719410254398</v>
      </c>
      <c r="DQ607" s="93">
        <f t="shared" si="54"/>
        <v>133.62587286445913</v>
      </c>
      <c r="DR607" s="93">
        <f t="shared" si="54"/>
        <v>117.57490024075075</v>
      </c>
      <c r="DS607" s="93">
        <f t="shared" si="54"/>
        <v>179.90814219758923</v>
      </c>
      <c r="DT607" s="93">
        <f t="shared" si="54"/>
        <v>132.91474884208696</v>
      </c>
      <c r="DU607" s="93">
        <f t="shared" si="54"/>
        <v>151.07733284185349</v>
      </c>
      <c r="DV607" s="93">
        <f t="shared" si="54"/>
        <v>128.79312862772159</v>
      </c>
      <c r="DW607" s="93">
        <f t="shared" si="54"/>
        <v>149.66742977238818</v>
      </c>
      <c r="DX607" s="93">
        <f t="shared" si="54"/>
        <v>149.44207727380595</v>
      </c>
      <c r="DY607" s="93">
        <f t="shared" si="54"/>
        <v>133.93246429070703</v>
      </c>
      <c r="DZ607" s="93">
        <f t="shared" si="54"/>
        <v>144.31782451805174</v>
      </c>
      <c r="EA607" s="93">
        <f t="shared" si="54"/>
        <v>130.01465097659846</v>
      </c>
      <c r="EB607" s="93">
        <f t="shared" si="54"/>
        <v>137.59898646949324</v>
      </c>
      <c r="EC607" s="93">
        <f t="shared" si="54"/>
        <v>125.10540954811189</v>
      </c>
      <c r="ED607" s="93">
        <f t="shared" si="54"/>
        <v>137.44702563113117</v>
      </c>
      <c r="EE607" s="93">
        <f t="shared" si="54"/>
        <v>144.10647729053923</v>
      </c>
      <c r="EF607" s="93">
        <f t="shared" si="54"/>
        <v>152.94163616708249</v>
      </c>
      <c r="EG607" s="93">
        <f t="shared" si="54"/>
        <v>129.37600360426774</v>
      </c>
      <c r="EH607" s="93">
        <f t="shared" si="54"/>
        <v>139.64908865591428</v>
      </c>
      <c r="EI607" s="93">
        <f t="shared" si="54"/>
        <v>160.53432880317339</v>
      </c>
      <c r="EJ607" s="93">
        <f t="shared" si="54"/>
        <v>157.46571748798772</v>
      </c>
      <c r="EK607" s="93">
        <f t="shared" si="54"/>
        <v>128.48762278717621</v>
      </c>
      <c r="EL607" s="93">
        <f t="shared" si="54"/>
        <v>133.56350318190857</v>
      </c>
      <c r="EM607" s="93">
        <f t="shared" si="54"/>
        <v>143.39148555504164</v>
      </c>
      <c r="EN607" s="93">
        <f t="shared" si="54"/>
        <v>143.20749745451158</v>
      </c>
      <c r="EO607" s="93">
        <f t="shared" si="54"/>
        <v>148.95734471487702</v>
      </c>
      <c r="EP607" s="93">
        <f t="shared" si="54"/>
        <v>147.38225680705628</v>
      </c>
      <c r="EQ607" s="93">
        <f t="shared" si="54"/>
        <v>141.5613493451923</v>
      </c>
      <c r="ER607" s="93">
        <f t="shared" si="54"/>
        <v>138.05323800713987</v>
      </c>
      <c r="ES607" s="93">
        <f t="shared" si="54"/>
        <v>131.79327315623354</v>
      </c>
      <c r="ET607" s="93">
        <f t="shared" si="54"/>
        <v>147.63137936703276</v>
      </c>
      <c r="EU607" s="93">
        <f t="shared" si="54"/>
        <v>149.59490918956774</v>
      </c>
      <c r="EV607" s="93">
        <f t="shared" si="54"/>
        <v>146.41014958356223</v>
      </c>
      <c r="EW607" s="93">
        <f t="shared" si="54"/>
        <v>125.88270067005256</v>
      </c>
      <c r="EX607" s="93">
        <f t="shared" si="54"/>
        <v>137.24429853151813</v>
      </c>
      <c r="EY607" s="93">
        <f t="shared" si="54"/>
        <v>149.00041390890075</v>
      </c>
      <c r="EZ607" s="93">
        <f t="shared" si="54"/>
        <v>154.53635293579885</v>
      </c>
      <c r="FA607" s="93">
        <f t="shared" si="54"/>
        <v>166.02329822668474</v>
      </c>
      <c r="FB607" s="93">
        <f t="shared" si="54"/>
        <v>155.16710396648602</v>
      </c>
      <c r="FC607" s="93">
        <f t="shared" si="54"/>
        <v>184.65267662882161</v>
      </c>
      <c r="FD607" s="93">
        <f t="shared" si="54"/>
        <v>153.79471321151308</v>
      </c>
      <c r="FE607" s="93">
        <f t="shared" si="54"/>
        <v>163.40390431326364</v>
      </c>
    </row>
    <row r="608" spans="1:161" ht="59.25" customHeight="1" x14ac:dyDescent="0.25">
      <c r="A608" s="29" t="s">
        <v>656</v>
      </c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24"/>
      <c r="P608" s="24"/>
      <c r="Q608" s="24"/>
      <c r="R608" s="24"/>
      <c r="S608" s="24"/>
      <c r="T608" s="24"/>
      <c r="U608" s="23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 t="s">
        <v>54</v>
      </c>
      <c r="AY608" s="12" t="s">
        <v>54</v>
      </c>
      <c r="CX608" s="93">
        <f t="shared" ref="CX608:FE612" si="55">CX468/CX328*1000</f>
        <v>620.55672711673776</v>
      </c>
      <c r="CY608" s="93">
        <f t="shared" si="55"/>
        <v>221.45643798711404</v>
      </c>
      <c r="CZ608" s="93">
        <f t="shared" si="55"/>
        <v>271.76767927052873</v>
      </c>
      <c r="DA608" s="93">
        <f t="shared" si="55"/>
        <v>158.28919898420997</v>
      </c>
      <c r="DB608" s="93">
        <f t="shared" si="55"/>
        <v>373.15661404655668</v>
      </c>
      <c r="DC608" s="93">
        <f t="shared" si="55"/>
        <v>277.93073758666549</v>
      </c>
      <c r="DD608" s="93">
        <f t="shared" si="55"/>
        <v>194.65594558954072</v>
      </c>
      <c r="DE608" s="93">
        <f t="shared" si="55"/>
        <v>399.51458512906595</v>
      </c>
      <c r="DF608" s="93">
        <f t="shared" si="55"/>
        <v>465.29161453234559</v>
      </c>
      <c r="DG608" s="93">
        <f t="shared" si="55"/>
        <v>238.56250174570275</v>
      </c>
      <c r="DH608" s="93">
        <f t="shared" si="55"/>
        <v>315.4879430328532</v>
      </c>
      <c r="DI608" s="93">
        <f t="shared" si="55"/>
        <v>216.32296881458689</v>
      </c>
      <c r="DJ608" s="93">
        <f t="shared" si="55"/>
        <v>259.92544511352679</v>
      </c>
      <c r="DK608" s="93">
        <f t="shared" si="55"/>
        <v>294.04304002760449</v>
      </c>
      <c r="DL608" s="93">
        <f t="shared" si="55"/>
        <v>355.84038054968289</v>
      </c>
      <c r="DM608" s="93">
        <f t="shared" si="55"/>
        <v>218.72988905192165</v>
      </c>
      <c r="DN608" s="93">
        <f t="shared" si="55"/>
        <v>348.76556792677019</v>
      </c>
      <c r="DO608" s="93">
        <f t="shared" si="55"/>
        <v>248.01830514014873</v>
      </c>
      <c r="DP608" s="93">
        <f t="shared" si="55"/>
        <v>387.60693956849246</v>
      </c>
      <c r="DQ608" s="93">
        <f t="shared" si="55"/>
        <v>304.34338272866637</v>
      </c>
      <c r="DR608" s="93">
        <f t="shared" si="55"/>
        <v>202.32828594101591</v>
      </c>
      <c r="DS608" s="93">
        <f t="shared" si="55"/>
        <v>430.01734532867772</v>
      </c>
      <c r="DT608" s="93">
        <f t="shared" si="55"/>
        <v>366.17965426415378</v>
      </c>
      <c r="DU608" s="93">
        <f t="shared" si="55"/>
        <v>222.26147479102713</v>
      </c>
      <c r="DV608" s="93">
        <f t="shared" si="55"/>
        <v>287.4087092702502</v>
      </c>
      <c r="DW608" s="93">
        <f t="shared" si="55"/>
        <v>361.50701894720328</v>
      </c>
      <c r="DX608" s="93">
        <f t="shared" si="55"/>
        <v>347.6914359581715</v>
      </c>
      <c r="DY608" s="93">
        <f t="shared" si="55"/>
        <v>301.40932946746432</v>
      </c>
      <c r="DZ608" s="93">
        <f t="shared" si="55"/>
        <v>241.59776280213066</v>
      </c>
      <c r="EA608" s="93">
        <f t="shared" si="55"/>
        <v>477.73651045361601</v>
      </c>
      <c r="EB608" s="93">
        <f t="shared" si="55"/>
        <v>237.10136925461498</v>
      </c>
      <c r="EC608" s="93">
        <f t="shared" si="55"/>
        <v>264.46392294033586</v>
      </c>
      <c r="ED608" s="93">
        <f t="shared" si="55"/>
        <v>259.36781462123434</v>
      </c>
      <c r="EE608" s="93">
        <f t="shared" si="55"/>
        <v>275.0591450460891</v>
      </c>
      <c r="EF608" s="93">
        <f t="shared" si="55"/>
        <v>412.53197274524979</v>
      </c>
      <c r="EG608" s="93">
        <f t="shared" si="55"/>
        <v>387.26686217943933</v>
      </c>
      <c r="EH608" s="93">
        <f t="shared" si="55"/>
        <v>297.8779764630666</v>
      </c>
      <c r="EI608" s="93">
        <f t="shared" si="55"/>
        <v>228.35904715502218</v>
      </c>
      <c r="EJ608" s="93">
        <f t="shared" si="55"/>
        <v>229.83003605295846</v>
      </c>
      <c r="EK608" s="93">
        <f t="shared" si="55"/>
        <v>317.88522152047744</v>
      </c>
      <c r="EL608" s="93">
        <f t="shared" si="55"/>
        <v>284.29229514662325</v>
      </c>
      <c r="EM608" s="93">
        <f t="shared" si="55"/>
        <v>289.18362414459165</v>
      </c>
      <c r="EN608" s="93">
        <f t="shared" si="55"/>
        <v>230.32133516004484</v>
      </c>
      <c r="EO608" s="93">
        <f t="shared" si="55"/>
        <v>357.06936126427985</v>
      </c>
      <c r="EP608" s="93">
        <f t="shared" si="55"/>
        <v>433.84006738710303</v>
      </c>
      <c r="EQ608" s="93">
        <f t="shared" si="55"/>
        <v>228.87342743351886</v>
      </c>
      <c r="ER608" s="93">
        <f t="shared" si="55"/>
        <v>299.7800494249343</v>
      </c>
      <c r="ES608" s="93">
        <f t="shared" si="55"/>
        <v>368.84306987399771</v>
      </c>
      <c r="ET608" s="93">
        <f t="shared" si="55"/>
        <v>444.9895832417368</v>
      </c>
      <c r="EU608" s="93">
        <f t="shared" si="55"/>
        <v>439.99130262125306</v>
      </c>
      <c r="EV608" s="93">
        <f t="shared" si="55"/>
        <v>330.89582786656109</v>
      </c>
      <c r="EW608" s="93">
        <f t="shared" si="55"/>
        <v>305.30944018536735</v>
      </c>
      <c r="EX608" s="93">
        <f t="shared" si="55"/>
        <v>683.83815641321428</v>
      </c>
      <c r="EY608" s="93">
        <f t="shared" si="55"/>
        <v>376.88657816364645</v>
      </c>
      <c r="EZ608" s="93">
        <f t="shared" si="55"/>
        <v>366.17517741814663</v>
      </c>
      <c r="FA608" s="93">
        <f t="shared" si="55"/>
        <v>318.10897150534731</v>
      </c>
      <c r="FB608" s="93">
        <f t="shared" si="55"/>
        <v>325.57177136992857</v>
      </c>
      <c r="FC608" s="93">
        <f t="shared" si="55"/>
        <v>187.8549018487939</v>
      </c>
      <c r="FD608" s="93">
        <f t="shared" si="55"/>
        <v>475.06172839506172</v>
      </c>
      <c r="FE608" s="93">
        <f t="shared" si="55"/>
        <v>473.89150044467033</v>
      </c>
    </row>
    <row r="609" spans="1:161" ht="18.75" customHeight="1" x14ac:dyDescent="0.25">
      <c r="A609" s="29" t="s">
        <v>657</v>
      </c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24"/>
      <c r="P609" s="24"/>
      <c r="Q609" s="24"/>
      <c r="R609" s="24"/>
      <c r="S609" s="24"/>
      <c r="T609" s="24"/>
      <c r="U609" s="23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 t="s">
        <v>54</v>
      </c>
      <c r="AY609" s="12" t="s">
        <v>54</v>
      </c>
      <c r="CX609" s="93">
        <f t="shared" si="55"/>
        <v>202.96545824220158</v>
      </c>
      <c r="CY609" s="93">
        <f t="shared" si="55"/>
        <v>185.29003108794456</v>
      </c>
      <c r="CZ609" s="93">
        <f t="shared" si="55"/>
        <v>186.2189268128231</v>
      </c>
      <c r="DA609" s="93">
        <f t="shared" si="55"/>
        <v>135.32483415336915</v>
      </c>
      <c r="DB609" s="93">
        <f t="shared" si="55"/>
        <v>154.39122174115673</v>
      </c>
      <c r="DC609" s="93">
        <f t="shared" si="55"/>
        <v>134.60998815079054</v>
      </c>
      <c r="DD609" s="93">
        <f t="shared" si="55"/>
        <v>124.56391706476965</v>
      </c>
      <c r="DE609" s="93">
        <f t="shared" si="55"/>
        <v>144.06769002700369</v>
      </c>
      <c r="DF609" s="93">
        <f t="shared" si="55"/>
        <v>102.78044364811996</v>
      </c>
      <c r="DG609" s="93">
        <f t="shared" si="55"/>
        <v>133.92200702386893</v>
      </c>
      <c r="DH609" s="93">
        <f t="shared" si="55"/>
        <v>112.35168628002431</v>
      </c>
      <c r="DI609" s="93">
        <f t="shared" si="55"/>
        <v>180.09386109896147</v>
      </c>
      <c r="DJ609" s="93">
        <f t="shared" si="55"/>
        <v>156.04952217258241</v>
      </c>
      <c r="DK609" s="93">
        <f t="shared" si="55"/>
        <v>135.50675736065818</v>
      </c>
      <c r="DL609" s="93">
        <f t="shared" si="55"/>
        <v>150.84129425195741</v>
      </c>
      <c r="DM609" s="93">
        <f t="shared" si="55"/>
        <v>213.22430202672456</v>
      </c>
      <c r="DN609" s="93">
        <f t="shared" si="55"/>
        <v>169.72519567281978</v>
      </c>
      <c r="DO609" s="93">
        <f t="shared" si="55"/>
        <v>181.02054762331747</v>
      </c>
      <c r="DP609" s="93">
        <f t="shared" si="55"/>
        <v>161.01435341895919</v>
      </c>
      <c r="DQ609" s="93">
        <f t="shared" si="55"/>
        <v>117.25635865385965</v>
      </c>
      <c r="DR609" s="93">
        <f t="shared" si="55"/>
        <v>147.18641184475638</v>
      </c>
      <c r="DS609" s="93">
        <f t="shared" si="55"/>
        <v>68.325859129159639</v>
      </c>
      <c r="DT609" s="93">
        <f t="shared" si="55"/>
        <v>95.317859687745951</v>
      </c>
      <c r="DU609" s="93">
        <f t="shared" si="55"/>
        <v>211.94053332349853</v>
      </c>
      <c r="DV609" s="93">
        <f t="shared" si="55"/>
        <v>148.87115256784432</v>
      </c>
      <c r="DW609" s="93">
        <f t="shared" si="55"/>
        <v>179.54623359017239</v>
      </c>
      <c r="DX609" s="93">
        <f t="shared" si="55"/>
        <v>188.48378599382949</v>
      </c>
      <c r="DY609" s="93">
        <f t="shared" si="55"/>
        <v>244.35183600164737</v>
      </c>
      <c r="DZ609" s="93">
        <f t="shared" si="55"/>
        <v>207.21172776086939</v>
      </c>
      <c r="EA609" s="93">
        <f t="shared" si="55"/>
        <v>124.81699847075909</v>
      </c>
      <c r="EB609" s="93">
        <f t="shared" si="55"/>
        <v>124.8950507907745</v>
      </c>
      <c r="EC609" s="93">
        <f t="shared" si="55"/>
        <v>98.343276791884023</v>
      </c>
      <c r="ED609" s="93">
        <f t="shared" si="55"/>
        <v>126.9296472484518</v>
      </c>
      <c r="EE609" s="93">
        <f t="shared" si="55"/>
        <v>188.27987642176237</v>
      </c>
      <c r="EF609" s="93">
        <f t="shared" si="55"/>
        <v>245.51119281603997</v>
      </c>
      <c r="EG609" s="93">
        <f t="shared" si="55"/>
        <v>128.06083276944813</v>
      </c>
      <c r="EH609" s="93">
        <f t="shared" si="55"/>
        <v>167.90579613742426</v>
      </c>
      <c r="EI609" s="93">
        <f t="shared" si="55"/>
        <v>118.95152685095985</v>
      </c>
      <c r="EJ609" s="93">
        <f t="shared" si="55"/>
        <v>102.48765259079705</v>
      </c>
      <c r="EK609" s="93">
        <f t="shared" si="55"/>
        <v>112.04221951592244</v>
      </c>
      <c r="EL609" s="93">
        <f t="shared" si="55"/>
        <v>226.28614644037475</v>
      </c>
      <c r="EM609" s="93">
        <f t="shared" si="55"/>
        <v>109.39540970039464</v>
      </c>
      <c r="EN609" s="93">
        <f t="shared" si="55"/>
        <v>115.80092358532734</v>
      </c>
      <c r="EO609" s="93">
        <f t="shared" si="55"/>
        <v>211.59490718205666</v>
      </c>
      <c r="EP609" s="93">
        <f t="shared" si="55"/>
        <v>151.70497349157822</v>
      </c>
      <c r="EQ609" s="93">
        <f t="shared" si="55"/>
        <v>159.6265974057616</v>
      </c>
      <c r="ER609" s="93">
        <f t="shared" si="55"/>
        <v>212.27229848791009</v>
      </c>
      <c r="ES609" s="93">
        <f t="shared" si="55"/>
        <v>221.08183502218094</v>
      </c>
      <c r="ET609" s="93">
        <f t="shared" si="55"/>
        <v>79.360811738616746</v>
      </c>
      <c r="EU609" s="93">
        <f t="shared" si="55"/>
        <v>163.71434740745713</v>
      </c>
      <c r="EV609" s="93">
        <f t="shared" si="55"/>
        <v>141.8598390734297</v>
      </c>
      <c r="EW609" s="93">
        <f t="shared" si="55"/>
        <v>159.67522228224365</v>
      </c>
      <c r="EX609" s="93">
        <f t="shared" si="55"/>
        <v>131.73485831732694</v>
      </c>
      <c r="EY609" s="93">
        <f t="shared" si="55"/>
        <v>165.38445408704314</v>
      </c>
      <c r="EZ609" s="93">
        <f t="shared" si="55"/>
        <v>143.40405332258851</v>
      </c>
      <c r="FA609" s="93">
        <f t="shared" si="55"/>
        <v>160.72975055771877</v>
      </c>
      <c r="FB609" s="93">
        <f t="shared" si="55"/>
        <v>133.59465859057366</v>
      </c>
      <c r="FC609" s="93">
        <f t="shared" si="55"/>
        <v>190.98691051552208</v>
      </c>
      <c r="FD609" s="93">
        <f t="shared" si="55"/>
        <v>116.01859987565642</v>
      </c>
      <c r="FE609" s="93">
        <f t="shared" si="55"/>
        <v>124.75760946352916</v>
      </c>
    </row>
    <row r="610" spans="1:161" ht="18.75" customHeight="1" x14ac:dyDescent="0.25">
      <c r="A610" s="29" t="s">
        <v>658</v>
      </c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24"/>
      <c r="P610" s="24"/>
      <c r="Q610" s="24"/>
      <c r="R610" s="24"/>
      <c r="S610" s="24"/>
      <c r="T610" s="24"/>
      <c r="U610" s="23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 t="s">
        <v>54</v>
      </c>
      <c r="AY610" s="12" t="s">
        <v>54</v>
      </c>
      <c r="CX610" s="93">
        <f t="shared" si="55"/>
        <v>105.36524943007247</v>
      </c>
      <c r="CY610" s="93">
        <f t="shared" si="55"/>
        <v>78.85434750071316</v>
      </c>
      <c r="CZ610" s="93">
        <f t="shared" si="55"/>
        <v>83.105801566013469</v>
      </c>
      <c r="DA610" s="93">
        <f t="shared" si="55"/>
        <v>182.16484690954522</v>
      </c>
      <c r="DB610" s="93">
        <f t="shared" si="55"/>
        <v>246.46819702100208</v>
      </c>
      <c r="DC610" s="93">
        <f t="shared" si="55"/>
        <v>188.85778574565819</v>
      </c>
      <c r="DD610" s="93">
        <f t="shared" si="55"/>
        <v>78.570424575981576</v>
      </c>
      <c r="DE610" s="93">
        <f t="shared" si="55"/>
        <v>133.25871668349222</v>
      </c>
      <c r="DF610" s="93">
        <f t="shared" si="55"/>
        <v>102.60194339371706</v>
      </c>
      <c r="DG610" s="93">
        <f t="shared" si="55"/>
        <v>155.0638014534143</v>
      </c>
      <c r="DH610" s="93">
        <f t="shared" si="55"/>
        <v>104.35166323221637</v>
      </c>
      <c r="DI610" s="93">
        <f t="shared" si="55"/>
        <v>245.02180669515133</v>
      </c>
      <c r="DJ610" s="93">
        <f t="shared" si="55"/>
        <v>101.5898982192623</v>
      </c>
      <c r="DK610" s="93">
        <f t="shared" si="55"/>
        <v>150.25386160299954</v>
      </c>
      <c r="DL610" s="93">
        <f t="shared" si="55"/>
        <v>157.34823259879218</v>
      </c>
      <c r="DM610" s="93">
        <f t="shared" si="55"/>
        <v>125.15727357037545</v>
      </c>
      <c r="DN610" s="93">
        <f t="shared" si="55"/>
        <v>106.76007787240952</v>
      </c>
      <c r="DO610" s="93">
        <f t="shared" si="55"/>
        <v>126.07174399804418</v>
      </c>
      <c r="DP610" s="93">
        <f t="shared" si="55"/>
        <v>116.33605117283814</v>
      </c>
      <c r="DQ610" s="93">
        <f t="shared" si="55"/>
        <v>154.81941046258206</v>
      </c>
      <c r="DR610" s="93">
        <f t="shared" si="55"/>
        <v>62.295689056520906</v>
      </c>
      <c r="DS610" s="93">
        <f t="shared" si="55"/>
        <v>150.60523761617827</v>
      </c>
      <c r="DT610" s="93">
        <f t="shared" si="55"/>
        <v>101.56221687212152</v>
      </c>
      <c r="DU610" s="93">
        <f t="shared" si="55"/>
        <v>98.11275151561577</v>
      </c>
      <c r="DV610" s="93">
        <f t="shared" si="55"/>
        <v>99.692348288107212</v>
      </c>
      <c r="DW610" s="93">
        <f t="shared" si="55"/>
        <v>124.98867429871846</v>
      </c>
      <c r="DX610" s="93">
        <f t="shared" si="55"/>
        <v>130.8754418681352</v>
      </c>
      <c r="DY610" s="93">
        <f t="shared" si="55"/>
        <v>158.94893651991961</v>
      </c>
      <c r="DZ610" s="93">
        <f t="shared" si="55"/>
        <v>128.48663607056204</v>
      </c>
      <c r="EA610" s="93">
        <f t="shared" si="55"/>
        <v>63.624571554804788</v>
      </c>
      <c r="EB610" s="93">
        <f t="shared" si="55"/>
        <v>107.25143522628359</v>
      </c>
      <c r="EC610" s="93">
        <f t="shared" si="55"/>
        <v>111.23372307859741</v>
      </c>
      <c r="ED610" s="93">
        <f t="shared" si="55"/>
        <v>139.13826741659378</v>
      </c>
      <c r="EE610" s="93">
        <f t="shared" si="55"/>
        <v>185.338285805141</v>
      </c>
      <c r="EF610" s="93">
        <f t="shared" si="55"/>
        <v>173.38857276979351</v>
      </c>
      <c r="EG610" s="93">
        <f t="shared" si="55"/>
        <v>311.79115120829897</v>
      </c>
      <c r="EH610" s="93">
        <f t="shared" si="55"/>
        <v>131.18643450825226</v>
      </c>
      <c r="EI610" s="93">
        <f t="shared" si="55"/>
        <v>77.511624583719794</v>
      </c>
      <c r="EJ610" s="93">
        <f t="shared" si="55"/>
        <v>138.57242304461417</v>
      </c>
      <c r="EK610" s="93">
        <f t="shared" si="55"/>
        <v>225.20981390790445</v>
      </c>
      <c r="EL610" s="93">
        <f t="shared" si="55"/>
        <v>134.39545654942813</v>
      </c>
      <c r="EM610" s="93">
        <f t="shared" si="55"/>
        <v>90.658043864642408</v>
      </c>
      <c r="EN610" s="93">
        <f t="shared" si="55"/>
        <v>117.82272170691077</v>
      </c>
      <c r="EO610" s="93">
        <f t="shared" si="55"/>
        <v>183.25640265639441</v>
      </c>
      <c r="EP610" s="93">
        <f t="shared" si="55"/>
        <v>215.23454451494405</v>
      </c>
      <c r="EQ610" s="93">
        <f t="shared" si="55"/>
        <v>178.56918156940011</v>
      </c>
      <c r="ER610" s="93">
        <f t="shared" si="55"/>
        <v>72.189721740028574</v>
      </c>
      <c r="ES610" s="93">
        <f t="shared" si="55"/>
        <v>97.881839362561223</v>
      </c>
      <c r="ET610" s="93">
        <f t="shared" si="55"/>
        <v>79.126335218773647</v>
      </c>
      <c r="EU610" s="93">
        <f t="shared" si="55"/>
        <v>98.975975281164253</v>
      </c>
      <c r="EV610" s="93">
        <f t="shared" si="55"/>
        <v>111.27166311609439</v>
      </c>
      <c r="EW610" s="93">
        <f t="shared" si="55"/>
        <v>82.588497716294242</v>
      </c>
      <c r="EX610" s="93">
        <f t="shared" si="55"/>
        <v>135.40835186933765</v>
      </c>
      <c r="EY610" s="93">
        <f t="shared" si="55"/>
        <v>82.192634958182154</v>
      </c>
      <c r="EZ610" s="93">
        <f t="shared" si="55"/>
        <v>186.7255217008094</v>
      </c>
      <c r="FA610" s="93">
        <f t="shared" si="55"/>
        <v>103.12089780621216</v>
      </c>
      <c r="FB610" s="93">
        <f t="shared" si="55"/>
        <v>77.033160719282535</v>
      </c>
      <c r="FC610" s="93">
        <f t="shared" si="55"/>
        <v>96.641709368351385</v>
      </c>
      <c r="FD610" s="93">
        <f t="shared" si="55"/>
        <v>103.80900405532887</v>
      </c>
      <c r="FE610" s="93">
        <f t="shared" si="55"/>
        <v>107.5131104655003</v>
      </c>
    </row>
    <row r="611" spans="1:161" ht="18.75" customHeight="1" x14ac:dyDescent="0.25">
      <c r="A611" s="29" t="s">
        <v>659</v>
      </c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24"/>
      <c r="P611" s="24"/>
      <c r="Q611" s="24"/>
      <c r="R611" s="24"/>
      <c r="S611" s="24"/>
      <c r="T611" s="24"/>
      <c r="U611" s="23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 t="s">
        <v>54</v>
      </c>
      <c r="AY611" s="12" t="s">
        <v>54</v>
      </c>
      <c r="CX611" s="93">
        <f t="shared" si="55"/>
        <v>110.17857077281685</v>
      </c>
      <c r="CY611" s="93">
        <f t="shared" si="55"/>
        <v>132.32480531500977</v>
      </c>
      <c r="CZ611" s="93">
        <f t="shared" si="55"/>
        <v>117.63333727125226</v>
      </c>
      <c r="DA611" s="93">
        <f t="shared" si="55"/>
        <v>86.845483951964141</v>
      </c>
      <c r="DB611" s="93">
        <f t="shared" si="55"/>
        <v>128.37489673463602</v>
      </c>
      <c r="DC611" s="93">
        <f t="shared" si="55"/>
        <v>106.03649021998916</v>
      </c>
      <c r="DD611" s="93">
        <f t="shared" si="55"/>
        <v>102.96009977433182</v>
      </c>
      <c r="DE611" s="93">
        <f t="shared" si="55"/>
        <v>84.079071314747949</v>
      </c>
      <c r="DF611" s="93">
        <f t="shared" si="55"/>
        <v>107.16340436363313</v>
      </c>
      <c r="DG611" s="93">
        <f t="shared" si="55"/>
        <v>113.00628544237411</v>
      </c>
      <c r="DH611" s="93">
        <f t="shared" si="55"/>
        <v>125.70114429458171</v>
      </c>
      <c r="DI611" s="93">
        <f t="shared" si="55"/>
        <v>100.71319435815133</v>
      </c>
      <c r="DJ611" s="93">
        <f t="shared" si="55"/>
        <v>127.94010701729924</v>
      </c>
      <c r="DK611" s="93">
        <f t="shared" si="55"/>
        <v>152.35054399371191</v>
      </c>
      <c r="DL611" s="93">
        <f t="shared" si="55"/>
        <v>108.52145138693432</v>
      </c>
      <c r="DM611" s="93">
        <f t="shared" si="55"/>
        <v>109.359942904047</v>
      </c>
      <c r="DN611" s="93">
        <f t="shared" si="55"/>
        <v>119.14489820462775</v>
      </c>
      <c r="DO611" s="93">
        <f t="shared" si="55"/>
        <v>128.82032038096088</v>
      </c>
      <c r="DP611" s="93">
        <f t="shared" si="55"/>
        <v>118.34530530562449</v>
      </c>
      <c r="DQ611" s="93">
        <f t="shared" si="55"/>
        <v>111.10026700817413</v>
      </c>
      <c r="DR611" s="93">
        <f t="shared" si="55"/>
        <v>132.08353104427684</v>
      </c>
      <c r="DS611" s="93">
        <f t="shared" si="55"/>
        <v>111.08702036247608</v>
      </c>
      <c r="DT611" s="93">
        <f t="shared" si="55"/>
        <v>126.29609715083367</v>
      </c>
      <c r="DU611" s="93">
        <f t="shared" si="55"/>
        <v>85.891998423282914</v>
      </c>
      <c r="DV611" s="93">
        <f t="shared" si="55"/>
        <v>106.26314390247799</v>
      </c>
      <c r="DW611" s="93">
        <f t="shared" si="55"/>
        <v>129.29121952708047</v>
      </c>
      <c r="DX611" s="93">
        <f t="shared" si="55"/>
        <v>121.15667757685165</v>
      </c>
      <c r="DY611" s="93">
        <f t="shared" si="55"/>
        <v>113.06636489493324</v>
      </c>
      <c r="DZ611" s="93">
        <f t="shared" si="55"/>
        <v>129.12897419551291</v>
      </c>
      <c r="EA611" s="93">
        <f t="shared" si="55"/>
        <v>115.31075831886494</v>
      </c>
      <c r="EB611" s="93">
        <f t="shared" si="55"/>
        <v>145.62971474178627</v>
      </c>
      <c r="EC611" s="93">
        <f t="shared" si="55"/>
        <v>111.69962862664606</v>
      </c>
      <c r="ED611" s="93">
        <f t="shared" si="55"/>
        <v>126.3342103989096</v>
      </c>
      <c r="EE611" s="93">
        <f t="shared" si="55"/>
        <v>124.96032932700906</v>
      </c>
      <c r="EF611" s="93">
        <f t="shared" si="55"/>
        <v>125.72873247492267</v>
      </c>
      <c r="EG611" s="93">
        <f t="shared" si="55"/>
        <v>113.06584571326277</v>
      </c>
      <c r="EH611" s="93">
        <f t="shared" si="55"/>
        <v>113.2679116602803</v>
      </c>
      <c r="EI611" s="93">
        <f t="shared" si="55"/>
        <v>126.90417123044878</v>
      </c>
      <c r="EJ611" s="93">
        <f t="shared" si="55"/>
        <v>113.80365001709826</v>
      </c>
      <c r="EK611" s="93">
        <f t="shared" si="55"/>
        <v>105.92732958939783</v>
      </c>
      <c r="EL611" s="93">
        <f t="shared" si="55"/>
        <v>131.79272388316042</v>
      </c>
      <c r="EM611" s="93">
        <f t="shared" si="55"/>
        <v>118.8568469883334</v>
      </c>
      <c r="EN611" s="93">
        <f t="shared" si="55"/>
        <v>129.20778125040417</v>
      </c>
      <c r="EO611" s="93">
        <f t="shared" si="55"/>
        <v>111.01862776782357</v>
      </c>
      <c r="EP611" s="93">
        <f t="shared" si="55"/>
        <v>131.95653454741267</v>
      </c>
      <c r="EQ611" s="93">
        <f t="shared" si="55"/>
        <v>124.52102856132944</v>
      </c>
      <c r="ER611" s="93">
        <f t="shared" si="55"/>
        <v>122.7301723369698</v>
      </c>
      <c r="ES611" s="93">
        <f t="shared" si="55"/>
        <v>129.7362602348943</v>
      </c>
      <c r="ET611" s="93">
        <f t="shared" si="55"/>
        <v>140.51134026402949</v>
      </c>
      <c r="EU611" s="93">
        <f t="shared" si="55"/>
        <v>107.18741012348185</v>
      </c>
      <c r="EV611" s="93">
        <f t="shared" si="55"/>
        <v>128.3356373868537</v>
      </c>
      <c r="EW611" s="93">
        <f t="shared" si="55"/>
        <v>152.78798204963977</v>
      </c>
      <c r="EX611" s="93">
        <f t="shared" si="55"/>
        <v>120.43653582880124</v>
      </c>
      <c r="EY611" s="93">
        <f t="shared" si="55"/>
        <v>121.95859557167466</v>
      </c>
      <c r="EZ611" s="93">
        <f t="shared" si="55"/>
        <v>117.97235090191603</v>
      </c>
      <c r="FA611" s="93">
        <f t="shared" si="55"/>
        <v>136.59504294732375</v>
      </c>
      <c r="FB611" s="93">
        <f t="shared" si="55"/>
        <v>154.25169320743927</v>
      </c>
      <c r="FC611" s="93">
        <f t="shared" si="55"/>
        <v>140.53399810116619</v>
      </c>
      <c r="FD611" s="93">
        <f t="shared" si="55"/>
        <v>132.71706717143934</v>
      </c>
      <c r="FE611" s="93">
        <f t="shared" si="55"/>
        <v>155.02859441759563</v>
      </c>
    </row>
    <row r="612" spans="1:161" ht="18.75" customHeight="1" x14ac:dyDescent="0.25">
      <c r="A612" s="29" t="s">
        <v>660</v>
      </c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24"/>
      <c r="P612" s="24"/>
      <c r="Q612" s="24"/>
      <c r="R612" s="24"/>
      <c r="S612" s="24"/>
      <c r="T612" s="24"/>
      <c r="U612" s="23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 t="s">
        <v>54</v>
      </c>
      <c r="AY612" s="12" t="s">
        <v>54</v>
      </c>
      <c r="CX612" s="93">
        <f t="shared" si="55"/>
        <v>88.187438984705508</v>
      </c>
      <c r="CY612" s="93">
        <f t="shared" si="55"/>
        <v>30.467562284756912</v>
      </c>
      <c r="CZ612" s="93">
        <f t="shared" si="55"/>
        <v>35.99488609948861</v>
      </c>
      <c r="DA612" s="93">
        <f t="shared" si="55"/>
        <v>69.433682110293958</v>
      </c>
      <c r="DB612" s="93">
        <f t="shared" si="55"/>
        <v>78.584197606149203</v>
      </c>
      <c r="DC612" s="93">
        <f t="shared" si="55"/>
        <v>104.78337189818879</v>
      </c>
      <c r="DD612" s="93">
        <f t="shared" si="55"/>
        <v>42.768562191955056</v>
      </c>
      <c r="DE612" s="93">
        <f t="shared" si="55"/>
        <v>91.576762874762665</v>
      </c>
      <c r="DF612" s="93">
        <f t="shared" si="55"/>
        <v>188.43357806792287</v>
      </c>
      <c r="DG612" s="93">
        <f t="shared" si="55"/>
        <v>70.467641097551265</v>
      </c>
      <c r="DH612" s="93">
        <f t="shared" si="55"/>
        <v>20.245654692931634</v>
      </c>
      <c r="DI612" s="93">
        <f t="shared" si="55"/>
        <v>136.99728066409045</v>
      </c>
      <c r="DJ612" s="93">
        <f t="shared" si="55"/>
        <v>49.453523592348176</v>
      </c>
      <c r="DK612" s="93">
        <f t="shared" si="55"/>
        <v>75.324102978442113</v>
      </c>
      <c r="DL612" s="93">
        <f t="shared" si="55"/>
        <v>87.087453957937555</v>
      </c>
      <c r="DM612" s="93">
        <f t="shared" ref="DM612:FE612" si="56">DM472/DM332*1000</f>
        <v>53.079407825470383</v>
      </c>
      <c r="DN612" s="93">
        <f t="shared" si="56"/>
        <v>21.512605042016808</v>
      </c>
      <c r="DO612" s="93">
        <f t="shared" si="56"/>
        <v>113.34714412548091</v>
      </c>
      <c r="DP612" s="93">
        <f t="shared" si="56"/>
        <v>48.412737167070873</v>
      </c>
      <c r="DQ612" s="93">
        <f t="shared" si="56"/>
        <v>37.821434197054423</v>
      </c>
      <c r="DR612" s="93">
        <f t="shared" si="56"/>
        <v>65.10425854708393</v>
      </c>
      <c r="DS612" s="93">
        <f t="shared" si="56"/>
        <v>62.274384280252512</v>
      </c>
      <c r="DT612" s="93">
        <f t="shared" si="56"/>
        <v>83.587283518985288</v>
      </c>
      <c r="DU612" s="93">
        <f t="shared" si="56"/>
        <v>43.865319865319861</v>
      </c>
      <c r="DV612" s="93">
        <f t="shared" si="56"/>
        <v>77.125384726562771</v>
      </c>
      <c r="DW612" s="93">
        <f t="shared" si="56"/>
        <v>85.074348451740121</v>
      </c>
      <c r="DX612" s="93">
        <f t="shared" si="56"/>
        <v>76.690106782751059</v>
      </c>
      <c r="DY612" s="93">
        <f t="shared" si="56"/>
        <v>89.678401921046913</v>
      </c>
      <c r="DZ612" s="93">
        <f t="shared" si="56"/>
        <v>65.719023365775087</v>
      </c>
      <c r="EA612" s="93">
        <f t="shared" si="56"/>
        <v>103.1710011389229</v>
      </c>
      <c r="EB612" s="93">
        <f t="shared" si="56"/>
        <v>112.39832073458277</v>
      </c>
      <c r="EC612" s="93">
        <f t="shared" si="56"/>
        <v>73.997309188756773</v>
      </c>
      <c r="ED612" s="93">
        <f t="shared" si="56"/>
        <v>102.17336294880086</v>
      </c>
      <c r="EE612" s="93">
        <f t="shared" si="56"/>
        <v>116.2873597789883</v>
      </c>
      <c r="EF612" s="93">
        <f t="shared" si="56"/>
        <v>182.38938441935059</v>
      </c>
      <c r="EG612" s="93">
        <f t="shared" si="56"/>
        <v>86.536257354626727</v>
      </c>
      <c r="EH612" s="93">
        <f t="shared" si="56"/>
        <v>54.126507946639428</v>
      </c>
      <c r="EI612" s="93">
        <f t="shared" si="56"/>
        <v>65.051238989615115</v>
      </c>
      <c r="EJ612" s="93">
        <f t="shared" si="56"/>
        <v>55.736725852474713</v>
      </c>
      <c r="EK612" s="93">
        <f t="shared" si="56"/>
        <v>88.459355627346554</v>
      </c>
      <c r="EL612" s="93">
        <f t="shared" si="56"/>
        <v>58.270222651643245</v>
      </c>
      <c r="EM612" s="93">
        <f t="shared" si="56"/>
        <v>58.159527004969348</v>
      </c>
      <c r="EN612" s="93">
        <f t="shared" si="56"/>
        <v>91.478023402089875</v>
      </c>
      <c r="EO612" s="93">
        <f t="shared" si="56"/>
        <v>50.078287874462582</v>
      </c>
      <c r="EP612" s="93">
        <f t="shared" si="56"/>
        <v>76.609543896651729</v>
      </c>
      <c r="EQ612" s="93">
        <f t="shared" si="56"/>
        <v>88.186963666240644</v>
      </c>
      <c r="ER612" s="93">
        <f t="shared" si="56"/>
        <v>92.745152796616935</v>
      </c>
      <c r="ES612" s="93">
        <f t="shared" si="56"/>
        <v>27.34979166490589</v>
      </c>
      <c r="ET612" s="93">
        <f t="shared" si="56"/>
        <v>86.378494413816668</v>
      </c>
      <c r="EU612" s="93">
        <f t="shared" si="56"/>
        <v>51.906685410253218</v>
      </c>
      <c r="EV612" s="93">
        <f t="shared" si="56"/>
        <v>68.13802969645927</v>
      </c>
      <c r="EW612" s="93">
        <f t="shared" si="56"/>
        <v>50.943030659353141</v>
      </c>
      <c r="EX612" s="93">
        <f t="shared" si="56"/>
        <v>67.797442082234809</v>
      </c>
      <c r="EY612" s="93">
        <f t="shared" si="56"/>
        <v>144.08212848057548</v>
      </c>
      <c r="EZ612" s="93">
        <f t="shared" si="56"/>
        <v>134.46119086325186</v>
      </c>
      <c r="FA612" s="93">
        <f t="shared" si="56"/>
        <v>56.796242977293531</v>
      </c>
      <c r="FB612" s="93">
        <f t="shared" si="56"/>
        <v>64.483322567788576</v>
      </c>
      <c r="FC612" s="93">
        <f t="shared" si="56"/>
        <v>71.53085987887799</v>
      </c>
      <c r="FD612" s="93">
        <f t="shared" si="56"/>
        <v>78.809343290092741</v>
      </c>
      <c r="FE612" s="93">
        <f t="shared" si="56"/>
        <v>94.507916555458934</v>
      </c>
    </row>
    <row r="613" spans="1:161" ht="18.75" customHeight="1" x14ac:dyDescent="0.25">
      <c r="A613" s="29" t="s">
        <v>661</v>
      </c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24"/>
      <c r="P613" s="24"/>
      <c r="Q613" s="24"/>
      <c r="R613" s="24"/>
      <c r="S613" s="24"/>
      <c r="T613" s="24"/>
      <c r="U613" s="23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 t="s">
        <v>54</v>
      </c>
      <c r="AY613" s="12" t="s">
        <v>54</v>
      </c>
      <c r="CX613" s="93">
        <f t="shared" ref="CX613:FE617" si="57">CX473/CX333*1000</f>
        <v>11.8685663073431</v>
      </c>
      <c r="CY613" s="93">
        <f t="shared" si="57"/>
        <v>272.33832900225786</v>
      </c>
      <c r="CZ613" s="93">
        <f t="shared" si="57"/>
        <v>119.15153331902029</v>
      </c>
      <c r="DA613" s="93">
        <f t="shared" si="57"/>
        <v>235.15408191164983</v>
      </c>
      <c r="DB613" s="93">
        <f t="shared" si="57"/>
        <v>1.6469190656916293</v>
      </c>
      <c r="DC613" s="93">
        <f t="shared" si="57"/>
        <v>542.92438925245688</v>
      </c>
      <c r="DD613" s="93">
        <f t="shared" si="57"/>
        <v>262.00259466643854</v>
      </c>
      <c r="DE613" s="93">
        <f t="shared" si="57"/>
        <v>15.310445258373418</v>
      </c>
      <c r="DF613" s="93">
        <f t="shared" si="57"/>
        <v>58.886186713828721</v>
      </c>
      <c r="DG613" s="93">
        <f t="shared" si="57"/>
        <v>321.24319473472178</v>
      </c>
      <c r="DH613" s="93">
        <f t="shared" si="57"/>
        <v>189.85748161808601</v>
      </c>
      <c r="DI613" s="93">
        <f t="shared" si="57"/>
        <v>128.83968446287463</v>
      </c>
      <c r="DJ613" s="93">
        <f t="shared" si="57"/>
        <v>524.62015024060713</v>
      </c>
      <c r="DK613" s="93">
        <f t="shared" si="57"/>
        <v>255.15139195839271</v>
      </c>
      <c r="DL613" s="93">
        <f t="shared" si="57"/>
        <v>287.68520002126587</v>
      </c>
      <c r="DM613" s="93">
        <f t="shared" si="57"/>
        <v>96.676632997494224</v>
      </c>
      <c r="DN613" s="93">
        <f t="shared" si="57"/>
        <v>153.66952876827804</v>
      </c>
      <c r="DO613" s="93">
        <f t="shared" si="57"/>
        <v>165.62924146396156</v>
      </c>
      <c r="DP613" s="93">
        <f t="shared" si="57"/>
        <v>284.17931479904877</v>
      </c>
      <c r="DQ613" s="93">
        <f t="shared" si="57"/>
        <v>204.84777752280408</v>
      </c>
      <c r="DR613" s="93">
        <f t="shared" si="57"/>
        <v>202.06390054974653</v>
      </c>
      <c r="DS613" s="93">
        <f t="shared" si="57"/>
        <v>145.07526742581089</v>
      </c>
      <c r="DT613" s="93">
        <f t="shared" si="57"/>
        <v>181.42751318988448</v>
      </c>
      <c r="DU613" s="93">
        <f t="shared" si="57"/>
        <v>39.8002735487336</v>
      </c>
      <c r="DV613" s="93">
        <f t="shared" si="57"/>
        <v>334.68922710277252</v>
      </c>
      <c r="DW613" s="93">
        <f t="shared" si="57"/>
        <v>70.70925964750721</v>
      </c>
      <c r="DX613" s="93">
        <f t="shared" si="57"/>
        <v>111.78543602548557</v>
      </c>
      <c r="DY613" s="93">
        <f t="shared" si="57"/>
        <v>92.379796332038865</v>
      </c>
      <c r="DZ613" s="93">
        <f t="shared" si="57"/>
        <v>367.66794593114565</v>
      </c>
      <c r="EA613" s="93">
        <f t="shared" si="57"/>
        <v>453.84149313067149</v>
      </c>
      <c r="EB613" s="93">
        <f t="shared" si="57"/>
        <v>1184.7177532137043</v>
      </c>
      <c r="EC613" s="93">
        <f t="shared" si="57"/>
        <v>315.46371058454054</v>
      </c>
      <c r="ED613" s="93">
        <f t="shared" si="57"/>
        <v>3033.9618592888191</v>
      </c>
      <c r="EE613" s="93">
        <f t="shared" si="57"/>
        <v>259.04539680692943</v>
      </c>
      <c r="EF613" s="93">
        <f t="shared" si="57"/>
        <v>656.09943257953614</v>
      </c>
      <c r="EG613" s="93">
        <f t="shared" si="57"/>
        <v>163.8439864924093</v>
      </c>
      <c r="EH613" s="93">
        <f t="shared" si="57"/>
        <v>275.16554867561058</v>
      </c>
      <c r="EI613" s="93">
        <f t="shared" si="57"/>
        <v>666.65652273704347</v>
      </c>
      <c r="EJ613" s="93">
        <f t="shared" si="57"/>
        <v>85.47519106956814</v>
      </c>
      <c r="EK613" s="93">
        <f t="shared" si="57"/>
        <v>88.734025491108724</v>
      </c>
      <c r="EL613" s="93">
        <f t="shared" si="57"/>
        <v>255.89626245432186</v>
      </c>
      <c r="EM613" s="93">
        <f t="shared" si="57"/>
        <v>163.83208145558115</v>
      </c>
      <c r="EN613" s="93">
        <f t="shared" si="57"/>
        <v>97.915625937599899</v>
      </c>
      <c r="EO613" s="93">
        <f t="shared" si="57"/>
        <v>110.03970380415348</v>
      </c>
      <c r="EP613" s="93">
        <f t="shared" si="57"/>
        <v>252.41111172359621</v>
      </c>
      <c r="EQ613" s="93">
        <f t="shared" si="57"/>
        <v>193.38119785175667</v>
      </c>
      <c r="ER613" s="93">
        <f t="shared" si="57"/>
        <v>71.077290557187865</v>
      </c>
      <c r="ES613" s="93">
        <f t="shared" si="57"/>
        <v>164.38805791960638</v>
      </c>
      <c r="ET613" s="93">
        <f t="shared" si="57"/>
        <v>130.49267123669398</v>
      </c>
      <c r="EU613" s="93">
        <f t="shared" si="57"/>
        <v>306.20314688195072</v>
      </c>
      <c r="EV613" s="93">
        <f t="shared" si="57"/>
        <v>211.40101174635782</v>
      </c>
      <c r="EW613" s="93">
        <f t="shared" si="57"/>
        <v>28.617030166881598</v>
      </c>
      <c r="EX613" s="93">
        <f t="shared" si="57"/>
        <v>92.608389031393344</v>
      </c>
      <c r="EY613" s="93">
        <f t="shared" si="57"/>
        <v>47.384156226007505</v>
      </c>
      <c r="EZ613" s="93">
        <f t="shared" si="57"/>
        <v>66.549817810523521</v>
      </c>
      <c r="FA613" s="93">
        <f t="shared" si="57"/>
        <v>58.462363435052133</v>
      </c>
      <c r="FB613" s="93">
        <f t="shared" si="57"/>
        <v>314.38998313228865</v>
      </c>
      <c r="FC613" s="93">
        <f t="shared" si="57"/>
        <v>282.13199927707825</v>
      </c>
      <c r="FD613" s="93">
        <f t="shared" si="57"/>
        <v>94.566518112985037</v>
      </c>
      <c r="FE613" s="93">
        <f t="shared" si="57"/>
        <v>102.46484323645787</v>
      </c>
    </row>
    <row r="614" spans="1:161" ht="18.75" customHeight="1" x14ac:dyDescent="0.25">
      <c r="A614" s="29" t="s">
        <v>662</v>
      </c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24"/>
      <c r="P614" s="24"/>
      <c r="Q614" s="24"/>
      <c r="R614" s="24"/>
      <c r="S614" s="24"/>
      <c r="T614" s="24"/>
      <c r="U614" s="23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 t="s">
        <v>54</v>
      </c>
      <c r="AY614" s="12" t="s">
        <v>54</v>
      </c>
      <c r="CX614" s="93">
        <f t="shared" si="57"/>
        <v>122.33769182130973</v>
      </c>
      <c r="CY614" s="93">
        <f t="shared" si="57"/>
        <v>127.63180801017745</v>
      </c>
      <c r="CZ614" s="93">
        <f t="shared" si="57"/>
        <v>114.68357527154322</v>
      </c>
      <c r="DA614" s="93">
        <f t="shared" si="57"/>
        <v>111.99939819958112</v>
      </c>
      <c r="DB614" s="93">
        <f t="shared" si="57"/>
        <v>141.63701350743935</v>
      </c>
      <c r="DC614" s="93">
        <f t="shared" si="57"/>
        <v>141.07867091659912</v>
      </c>
      <c r="DD614" s="93">
        <f t="shared" si="57"/>
        <v>102.0112017184354</v>
      </c>
      <c r="DE614" s="93">
        <f t="shared" si="57"/>
        <v>114.23083330094649</v>
      </c>
      <c r="DF614" s="93">
        <f t="shared" si="57"/>
        <v>107.0926439732678</v>
      </c>
      <c r="DG614" s="93">
        <f t="shared" si="57"/>
        <v>120.99924133693546</v>
      </c>
      <c r="DH614" s="93">
        <f t="shared" si="57"/>
        <v>114.48436736539212</v>
      </c>
      <c r="DI614" s="93">
        <f t="shared" si="57"/>
        <v>155.04745708697297</v>
      </c>
      <c r="DJ614" s="93">
        <f t="shared" si="57"/>
        <v>129.51619148646674</v>
      </c>
      <c r="DK614" s="93">
        <f t="shared" si="57"/>
        <v>151.87178557806175</v>
      </c>
      <c r="DL614" s="93">
        <f t="shared" si="57"/>
        <v>132.00917307076926</v>
      </c>
      <c r="DM614" s="93">
        <f t="shared" si="57"/>
        <v>124.54104010258551</v>
      </c>
      <c r="DN614" s="93">
        <f t="shared" si="57"/>
        <v>118.79746610979088</v>
      </c>
      <c r="DO614" s="93">
        <f t="shared" si="57"/>
        <v>147.15935109707252</v>
      </c>
      <c r="DP614" s="93">
        <f t="shared" si="57"/>
        <v>109.51445454948085</v>
      </c>
      <c r="DQ614" s="93">
        <f t="shared" si="57"/>
        <v>98.914895750188435</v>
      </c>
      <c r="DR614" s="93">
        <f t="shared" si="57"/>
        <v>116.7572487433835</v>
      </c>
      <c r="DS614" s="93">
        <f t="shared" si="57"/>
        <v>96.814083383379796</v>
      </c>
      <c r="DT614" s="93">
        <f t="shared" si="57"/>
        <v>111.95507267220168</v>
      </c>
      <c r="DU614" s="93">
        <f t="shared" si="57"/>
        <v>108.04468492739031</v>
      </c>
      <c r="DV614" s="93">
        <f t="shared" si="57"/>
        <v>108.6868142486139</v>
      </c>
      <c r="DW614" s="93">
        <f t="shared" si="57"/>
        <v>131.08929145577818</v>
      </c>
      <c r="DX614" s="93">
        <f t="shared" si="57"/>
        <v>138.68041570263523</v>
      </c>
      <c r="DY614" s="93">
        <f t="shared" si="57"/>
        <v>162.66075198503847</v>
      </c>
      <c r="DZ614" s="93">
        <f t="shared" si="57"/>
        <v>130.83074413625161</v>
      </c>
      <c r="EA614" s="93">
        <f t="shared" si="57"/>
        <v>125.61929367220387</v>
      </c>
      <c r="EB614" s="93">
        <f t="shared" si="57"/>
        <v>142.80581119823165</v>
      </c>
      <c r="EC614" s="93">
        <f t="shared" si="57"/>
        <v>111.19146648079753</v>
      </c>
      <c r="ED614" s="93">
        <f t="shared" si="57"/>
        <v>136.59714846058338</v>
      </c>
      <c r="EE614" s="93">
        <f t="shared" si="57"/>
        <v>162.61229011268998</v>
      </c>
      <c r="EF614" s="93">
        <f t="shared" si="57"/>
        <v>179.3451646705787</v>
      </c>
      <c r="EG614" s="93">
        <f t="shared" si="57"/>
        <v>146.08864418510646</v>
      </c>
      <c r="EH614" s="93">
        <f t="shared" si="57"/>
        <v>127.38742081870646</v>
      </c>
      <c r="EI614" s="93">
        <f t="shared" si="57"/>
        <v>123.20805966624972</v>
      </c>
      <c r="EJ614" s="93">
        <f t="shared" si="57"/>
        <v>109.67279690759636</v>
      </c>
      <c r="EK614" s="93">
        <f t="shared" si="57"/>
        <v>138.25950708133331</v>
      </c>
      <c r="EL614" s="93">
        <f t="shared" si="57"/>
        <v>147.7445048672806</v>
      </c>
      <c r="EM614" s="93">
        <f t="shared" si="57"/>
        <v>110.82490052422838</v>
      </c>
      <c r="EN614" s="93">
        <f t="shared" si="57"/>
        <v>120.30974563560092</v>
      </c>
      <c r="EO614" s="93">
        <f t="shared" si="57"/>
        <v>150.24311664550441</v>
      </c>
      <c r="EP614" s="93">
        <f t="shared" si="57"/>
        <v>141.03301581486431</v>
      </c>
      <c r="EQ614" s="93">
        <f t="shared" si="57"/>
        <v>150.56663575736712</v>
      </c>
      <c r="ER614" s="93">
        <f t="shared" si="57"/>
        <v>132.4316552072697</v>
      </c>
      <c r="ES614" s="93">
        <f t="shared" si="57"/>
        <v>138.08206981210057</v>
      </c>
      <c r="ET614" s="93">
        <f t="shared" si="57"/>
        <v>113.00024975834944</v>
      </c>
      <c r="EU614" s="93">
        <f t="shared" si="57"/>
        <v>124.31013194796351</v>
      </c>
      <c r="EV614" s="93">
        <f t="shared" si="57"/>
        <v>134.45116735083027</v>
      </c>
      <c r="EW614" s="93">
        <f t="shared" si="57"/>
        <v>134.99531385513421</v>
      </c>
      <c r="EX614" s="93">
        <f t="shared" si="57"/>
        <v>120.16855975276202</v>
      </c>
      <c r="EY614" s="93">
        <f t="shared" si="57"/>
        <v>127.66428955657072</v>
      </c>
      <c r="EZ614" s="93">
        <f t="shared" si="57"/>
        <v>139.62617720179969</v>
      </c>
      <c r="FA614" s="93">
        <f t="shared" si="57"/>
        <v>129.74814499256476</v>
      </c>
      <c r="FB614" s="93">
        <f t="shared" si="57"/>
        <v>138.73691249642391</v>
      </c>
      <c r="FC614" s="93">
        <f t="shared" si="57"/>
        <v>141.89215298798118</v>
      </c>
      <c r="FD614" s="93">
        <f t="shared" si="57"/>
        <v>124.55389573961736</v>
      </c>
      <c r="FE614" s="93">
        <f t="shared" si="57"/>
        <v>129.09303695749045</v>
      </c>
    </row>
    <row r="615" spans="1:161" ht="76.5" customHeight="1" x14ac:dyDescent="0.25">
      <c r="A615" s="29" t="s">
        <v>663</v>
      </c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24"/>
      <c r="P615" s="24"/>
      <c r="Q615" s="24"/>
      <c r="R615" s="24"/>
      <c r="S615" s="24"/>
      <c r="T615" s="24"/>
      <c r="U615" s="23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 t="s">
        <v>54</v>
      </c>
      <c r="AY615" s="12" t="s">
        <v>54</v>
      </c>
      <c r="CX615" s="93">
        <f t="shared" si="57"/>
        <v>181.8614203225336</v>
      </c>
      <c r="CY615" s="93">
        <f t="shared" si="57"/>
        <v>183.96362543687644</v>
      </c>
      <c r="CZ615" s="93">
        <f t="shared" si="57"/>
        <v>206.25011760964301</v>
      </c>
      <c r="DA615" s="93">
        <f t="shared" si="57"/>
        <v>187.51080853764881</v>
      </c>
      <c r="DB615" s="93">
        <f t="shared" si="57"/>
        <v>109.37636665792006</v>
      </c>
      <c r="DC615" s="93">
        <f t="shared" si="57"/>
        <v>136.3699726539177</v>
      </c>
      <c r="DD615" s="93">
        <f t="shared" si="57"/>
        <v>168.46909250976179</v>
      </c>
      <c r="DE615" s="93">
        <f t="shared" si="57"/>
        <v>143.45544914689731</v>
      </c>
      <c r="DF615" s="93">
        <f t="shared" si="57"/>
        <v>102.07159042894421</v>
      </c>
      <c r="DG615" s="93">
        <f t="shared" si="57"/>
        <v>113.27972597472568</v>
      </c>
      <c r="DH615" s="93">
        <f t="shared" si="57"/>
        <v>111.87426499961848</v>
      </c>
      <c r="DI615" s="93">
        <f t="shared" si="57"/>
        <v>164.40590410953612</v>
      </c>
      <c r="DJ615" s="93">
        <f t="shared" si="57"/>
        <v>196.23040586127183</v>
      </c>
      <c r="DK615" s="93">
        <f t="shared" si="57"/>
        <v>308.63460564006579</v>
      </c>
      <c r="DL615" s="93">
        <f t="shared" si="57"/>
        <v>153.88898281449866</v>
      </c>
      <c r="DM615" s="93">
        <f t="shared" si="57"/>
        <v>142.09391177022459</v>
      </c>
      <c r="DN615" s="93">
        <f t="shared" si="57"/>
        <v>149.02422048131751</v>
      </c>
      <c r="DO615" s="93">
        <f t="shared" si="57"/>
        <v>196.76157898108897</v>
      </c>
      <c r="DP615" s="93">
        <f t="shared" si="57"/>
        <v>187.46632473395763</v>
      </c>
      <c r="DQ615" s="93">
        <f t="shared" si="57"/>
        <v>169.38745097417035</v>
      </c>
      <c r="DR615" s="93">
        <f t="shared" si="57"/>
        <v>189.29683687640156</v>
      </c>
      <c r="DS615" s="93">
        <f t="shared" si="57"/>
        <v>171.54739860821672</v>
      </c>
      <c r="DT615" s="93">
        <f t="shared" si="57"/>
        <v>183.20322170054274</v>
      </c>
      <c r="DU615" s="93">
        <f t="shared" si="57"/>
        <v>179.96528627588728</v>
      </c>
      <c r="DV615" s="93">
        <f t="shared" si="57"/>
        <v>148.36446322319549</v>
      </c>
      <c r="DW615" s="93">
        <f t="shared" si="57"/>
        <v>156.50554313519928</v>
      </c>
      <c r="DX615" s="93">
        <f t="shared" si="57"/>
        <v>179.69536310898863</v>
      </c>
      <c r="DY615" s="93">
        <f t="shared" si="57"/>
        <v>164.19309832867569</v>
      </c>
      <c r="DZ615" s="93">
        <f t="shared" si="57"/>
        <v>184.89397776319558</v>
      </c>
      <c r="EA615" s="93">
        <f t="shared" si="57"/>
        <v>150.29527799412853</v>
      </c>
      <c r="EB615" s="93">
        <f t="shared" si="57"/>
        <v>167.33574497405422</v>
      </c>
      <c r="EC615" s="93">
        <f t="shared" si="57"/>
        <v>229.14313477282818</v>
      </c>
      <c r="ED615" s="93">
        <f t="shared" si="57"/>
        <v>184.01092704534565</v>
      </c>
      <c r="EE615" s="93">
        <f t="shared" si="57"/>
        <v>149.95876926809237</v>
      </c>
      <c r="EF615" s="93">
        <f t="shared" si="57"/>
        <v>161.18831914670673</v>
      </c>
      <c r="EG615" s="93">
        <f t="shared" si="57"/>
        <v>204.63245670787131</v>
      </c>
      <c r="EH615" s="93">
        <f t="shared" si="57"/>
        <v>175.8492382720851</v>
      </c>
      <c r="EI615" s="93">
        <f t="shared" si="57"/>
        <v>177.28213953581448</v>
      </c>
      <c r="EJ615" s="93">
        <f t="shared" si="57"/>
        <v>168.08760710546585</v>
      </c>
      <c r="EK615" s="93">
        <f t="shared" si="57"/>
        <v>182.25226048513355</v>
      </c>
      <c r="EL615" s="93">
        <f t="shared" si="57"/>
        <v>230.68185712798467</v>
      </c>
      <c r="EM615" s="93">
        <f t="shared" si="57"/>
        <v>216.50807490287559</v>
      </c>
      <c r="EN615" s="93">
        <f t="shared" si="57"/>
        <v>160.90793723594473</v>
      </c>
      <c r="EO615" s="93">
        <f t="shared" si="57"/>
        <v>187.1294565940027</v>
      </c>
      <c r="EP615" s="93">
        <f t="shared" si="57"/>
        <v>214.19683480120744</v>
      </c>
      <c r="EQ615" s="93">
        <f t="shared" si="57"/>
        <v>207.96503883936833</v>
      </c>
      <c r="ER615" s="93">
        <f t="shared" si="57"/>
        <v>185.28804282129673</v>
      </c>
      <c r="ES615" s="93">
        <f t="shared" si="57"/>
        <v>255.52294259706483</v>
      </c>
      <c r="ET615" s="93">
        <f t="shared" si="57"/>
        <v>320.0519356182794</v>
      </c>
      <c r="EU615" s="93">
        <f t="shared" si="57"/>
        <v>221.42550915084868</v>
      </c>
      <c r="EV615" s="93">
        <f t="shared" si="57"/>
        <v>216.30373793321422</v>
      </c>
      <c r="EW615" s="93">
        <f t="shared" si="57"/>
        <v>261.82684174412407</v>
      </c>
      <c r="EX615" s="93">
        <f t="shared" si="57"/>
        <v>217.68841247761122</v>
      </c>
      <c r="EY615" s="93">
        <f t="shared" si="57"/>
        <v>210.36884405789084</v>
      </c>
      <c r="EZ615" s="93">
        <f t="shared" si="57"/>
        <v>245.61230233543517</v>
      </c>
      <c r="FA615" s="93">
        <f t="shared" si="57"/>
        <v>138.84462599726515</v>
      </c>
      <c r="FB615" s="93">
        <f t="shared" si="57"/>
        <v>274.87959866530122</v>
      </c>
      <c r="FC615" s="93">
        <f t="shared" si="57"/>
        <v>202.43723445118377</v>
      </c>
      <c r="FD615" s="93">
        <f t="shared" si="57"/>
        <v>142.11945618206815</v>
      </c>
      <c r="FE615" s="93">
        <f t="shared" si="57"/>
        <v>177.83571662961086</v>
      </c>
    </row>
    <row r="616" spans="1:161" ht="18.75" customHeight="1" x14ac:dyDescent="0.25">
      <c r="A616" s="29" t="s">
        <v>664</v>
      </c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24"/>
      <c r="P616" s="24"/>
      <c r="Q616" s="24"/>
      <c r="R616" s="24"/>
      <c r="S616" s="24"/>
      <c r="T616" s="24"/>
      <c r="U616" s="23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 t="s">
        <v>54</v>
      </c>
      <c r="AY616" s="12" t="s">
        <v>54</v>
      </c>
      <c r="CX616" s="93">
        <f t="shared" si="57"/>
        <v>214.69009225103139</v>
      </c>
      <c r="CY616" s="93">
        <f t="shared" si="57"/>
        <v>178.94005361379351</v>
      </c>
      <c r="CZ616" s="93">
        <f t="shared" si="57"/>
        <v>94.817761436206851</v>
      </c>
      <c r="DA616" s="93">
        <f t="shared" si="57"/>
        <v>303.45651639956179</v>
      </c>
      <c r="DB616" s="93">
        <f t="shared" si="57"/>
        <v>272.52170578348398</v>
      </c>
      <c r="DC616" s="93">
        <f t="shared" si="57"/>
        <v>192.49586384349593</v>
      </c>
      <c r="DD616" s="93">
        <f t="shared" si="57"/>
        <v>163.50004824327252</v>
      </c>
      <c r="DE616" s="93">
        <f t="shared" si="57"/>
        <v>396.64701064990231</v>
      </c>
      <c r="DF616" s="93">
        <f t="shared" si="57"/>
        <v>83.927119511404101</v>
      </c>
      <c r="DG616" s="93">
        <f t="shared" si="57"/>
        <v>121.51411185203436</v>
      </c>
      <c r="DH616" s="93">
        <f t="shared" si="57"/>
        <v>398.82172197449393</v>
      </c>
      <c r="DI616" s="93">
        <f t="shared" si="57"/>
        <v>268.78621114878456</v>
      </c>
      <c r="DJ616" s="93">
        <f t="shared" si="57"/>
        <v>369.35054934678647</v>
      </c>
      <c r="DK616" s="93">
        <f t="shared" si="57"/>
        <v>140.35763274051956</v>
      </c>
      <c r="DL616" s="93">
        <f t="shared" si="57"/>
        <v>206.6833144430791</v>
      </c>
      <c r="DM616" s="93">
        <f t="shared" si="57"/>
        <v>302.93924275001831</v>
      </c>
      <c r="DN616" s="93">
        <f t="shared" si="57"/>
        <v>320.2459946106643</v>
      </c>
      <c r="DO616" s="93">
        <f t="shared" si="57"/>
        <v>183.86027079315224</v>
      </c>
      <c r="DP616" s="93">
        <f t="shared" si="57"/>
        <v>113.24390835186588</v>
      </c>
      <c r="DQ616" s="93">
        <f t="shared" si="57"/>
        <v>142.64498995563665</v>
      </c>
      <c r="DR616" s="93">
        <f t="shared" si="57"/>
        <v>105.02391024024223</v>
      </c>
      <c r="DS616" s="93">
        <f t="shared" si="57"/>
        <v>110.66340997374948</v>
      </c>
      <c r="DT616" s="93">
        <f t="shared" si="57"/>
        <v>112.83154542138675</v>
      </c>
      <c r="DU616" s="93">
        <f t="shared" si="57"/>
        <v>331.95575645077582</v>
      </c>
      <c r="DV616" s="93">
        <f t="shared" si="57"/>
        <v>87.831259504197135</v>
      </c>
      <c r="DW616" s="93">
        <f t="shared" si="57"/>
        <v>132.48361204053762</v>
      </c>
      <c r="DX616" s="93">
        <f t="shared" si="57"/>
        <v>107.21654541335036</v>
      </c>
      <c r="DY616" s="93">
        <f t="shared" si="57"/>
        <v>110.61154382214851</v>
      </c>
      <c r="DZ616" s="93">
        <f t="shared" si="57"/>
        <v>113.12529718115074</v>
      </c>
      <c r="EA616" s="93">
        <f t="shared" si="57"/>
        <v>123.70461080191855</v>
      </c>
      <c r="EB616" s="93">
        <f t="shared" si="57"/>
        <v>107.71798676275208</v>
      </c>
      <c r="EC616" s="93">
        <f t="shared" si="57"/>
        <v>175.8865227137149</v>
      </c>
      <c r="ED616" s="93">
        <f t="shared" si="57"/>
        <v>205.86697085891697</v>
      </c>
      <c r="EE616" s="93">
        <f t="shared" si="57"/>
        <v>158.13460409268725</v>
      </c>
      <c r="EF616" s="93">
        <f t="shared" si="57"/>
        <v>87.418474972832726</v>
      </c>
      <c r="EG616" s="93">
        <f t="shared" si="57"/>
        <v>153.46354011522806</v>
      </c>
      <c r="EH616" s="93">
        <f t="shared" si="57"/>
        <v>105.34672655780686</v>
      </c>
      <c r="EI616" s="93">
        <f t="shared" si="57"/>
        <v>174.82416854748288</v>
      </c>
      <c r="EJ616" s="93">
        <f t="shared" si="57"/>
        <v>94.09579245201067</v>
      </c>
      <c r="EK616" s="93">
        <f t="shared" si="57"/>
        <v>164.29041285225739</v>
      </c>
      <c r="EL616" s="93">
        <f t="shared" si="57"/>
        <v>173.5153545504044</v>
      </c>
      <c r="EM616" s="93">
        <f t="shared" si="57"/>
        <v>122.90970573971912</v>
      </c>
      <c r="EN616" s="93">
        <f t="shared" si="57"/>
        <v>301.89779085622746</v>
      </c>
      <c r="EO616" s="93">
        <f t="shared" si="57"/>
        <v>131.355514413024</v>
      </c>
      <c r="EP616" s="93">
        <f t="shared" si="57"/>
        <v>177.04921985335557</v>
      </c>
      <c r="EQ616" s="93">
        <f t="shared" si="57"/>
        <v>159.02569798320809</v>
      </c>
      <c r="ER616" s="93">
        <f t="shared" si="57"/>
        <v>179.13573187945821</v>
      </c>
      <c r="ES616" s="93">
        <f t="shared" si="57"/>
        <v>229.82216885439701</v>
      </c>
      <c r="ET616" s="93">
        <f t="shared" si="57"/>
        <v>168.1167986067376</v>
      </c>
      <c r="EU616" s="93">
        <f t="shared" si="57"/>
        <v>272.27851560563806</v>
      </c>
      <c r="EV616" s="93">
        <f t="shared" si="57"/>
        <v>88.948102296217129</v>
      </c>
      <c r="EW616" s="93">
        <f t="shared" si="57"/>
        <v>156.7937649429515</v>
      </c>
      <c r="EX616" s="93">
        <f t="shared" si="57"/>
        <v>270.78461467267226</v>
      </c>
      <c r="EY616" s="93">
        <f t="shared" si="57"/>
        <v>156.79828320226267</v>
      </c>
      <c r="EZ616" s="93">
        <f t="shared" si="57"/>
        <v>195.48969734495603</v>
      </c>
      <c r="FA616" s="93">
        <f t="shared" si="57"/>
        <v>184.86654742269138</v>
      </c>
      <c r="FB616" s="93">
        <f t="shared" si="57"/>
        <v>176.64052453824746</v>
      </c>
      <c r="FC616" s="93">
        <f t="shared" si="57"/>
        <v>168.15758035556891</v>
      </c>
      <c r="FD616" s="93">
        <f t="shared" si="57"/>
        <v>186.03002401648135</v>
      </c>
      <c r="FE616" s="93">
        <f t="shared" si="57"/>
        <v>366.14792117593402</v>
      </c>
    </row>
    <row r="617" spans="1:161" ht="18.75" customHeight="1" x14ac:dyDescent="0.25">
      <c r="A617" s="29" t="s">
        <v>665</v>
      </c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24"/>
      <c r="P617" s="24"/>
      <c r="Q617" s="24"/>
      <c r="R617" s="24"/>
      <c r="S617" s="24"/>
      <c r="T617" s="24"/>
      <c r="U617" s="23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 t="s">
        <v>54</v>
      </c>
      <c r="AY617" s="12" t="s">
        <v>54</v>
      </c>
      <c r="CX617" s="93">
        <f t="shared" si="57"/>
        <v>92.739654747190485</v>
      </c>
      <c r="CY617" s="93">
        <f t="shared" si="57"/>
        <v>57.185571640386115</v>
      </c>
      <c r="CZ617" s="93">
        <f t="shared" si="57"/>
        <v>57.244181962655325</v>
      </c>
      <c r="DA617" s="93">
        <f t="shared" si="57"/>
        <v>43.209442445431307</v>
      </c>
      <c r="DB617" s="93">
        <f t="shared" si="57"/>
        <v>34.010929131102301</v>
      </c>
      <c r="DC617" s="93">
        <f t="shared" si="57"/>
        <v>34.59111970590488</v>
      </c>
      <c r="DD617" s="93">
        <f t="shared" si="57"/>
        <v>47.022921296867558</v>
      </c>
      <c r="DE617" s="93">
        <f t="shared" si="57"/>
        <v>34.107037663884313</v>
      </c>
      <c r="DF617" s="93">
        <f t="shared" si="57"/>
        <v>41.058977879837791</v>
      </c>
      <c r="DG617" s="93">
        <f t="shared" si="57"/>
        <v>42.154761406045637</v>
      </c>
      <c r="DH617" s="93">
        <f t="shared" si="57"/>
        <v>47.310719929487476</v>
      </c>
      <c r="DI617" s="93">
        <f t="shared" si="57"/>
        <v>42.462687739907928</v>
      </c>
      <c r="DJ617" s="93">
        <f t="shared" si="57"/>
        <v>31.109708662032336</v>
      </c>
      <c r="DK617" s="93">
        <f t="shared" si="57"/>
        <v>45.738623755018885</v>
      </c>
      <c r="DL617" s="93">
        <f t="shared" si="57"/>
        <v>59.636785904431115</v>
      </c>
      <c r="DM617" s="93">
        <f t="shared" ref="DM617:FE617" si="58">DM477/DM337*1000</f>
        <v>28.729239800201803</v>
      </c>
      <c r="DN617" s="93">
        <f t="shared" si="58"/>
        <v>61.84768814233346</v>
      </c>
      <c r="DO617" s="93">
        <f t="shared" si="58"/>
        <v>42.075819479371908</v>
      </c>
      <c r="DP617" s="93">
        <f t="shared" si="58"/>
        <v>40.29439933680279</v>
      </c>
      <c r="DQ617" s="93">
        <f t="shared" si="58"/>
        <v>51.389384382005694</v>
      </c>
      <c r="DR617" s="93">
        <f t="shared" si="58"/>
        <v>38.825091800658726</v>
      </c>
      <c r="DS617" s="93">
        <f t="shared" si="58"/>
        <v>48.36537854140321</v>
      </c>
      <c r="DT617" s="93">
        <f t="shared" si="58"/>
        <v>52.092399926961157</v>
      </c>
      <c r="DU617" s="93">
        <f t="shared" si="58"/>
        <v>28.371387587057409</v>
      </c>
      <c r="DV617" s="93">
        <f t="shared" si="58"/>
        <v>42.576726735786664</v>
      </c>
      <c r="DW617" s="93">
        <f t="shared" si="58"/>
        <v>29.176554398642427</v>
      </c>
      <c r="DX617" s="93">
        <f t="shared" si="58"/>
        <v>51.705184060535885</v>
      </c>
      <c r="DY617" s="93">
        <f t="shared" si="58"/>
        <v>47.612134314738917</v>
      </c>
      <c r="DZ617" s="93">
        <f t="shared" si="58"/>
        <v>31.805136088994391</v>
      </c>
      <c r="EA617" s="93">
        <f t="shared" si="58"/>
        <v>36.887510775569588</v>
      </c>
      <c r="EB617" s="93">
        <f t="shared" si="58"/>
        <v>18.96048670829223</v>
      </c>
      <c r="EC617" s="93">
        <f t="shared" si="58"/>
        <v>26.891967227848255</v>
      </c>
      <c r="ED617" s="93">
        <f t="shared" si="58"/>
        <v>29.216331053610286</v>
      </c>
      <c r="EE617" s="93">
        <f t="shared" si="58"/>
        <v>27.593943694673165</v>
      </c>
      <c r="EF617" s="93">
        <f t="shared" si="58"/>
        <v>27.284605421307717</v>
      </c>
      <c r="EG617" s="93">
        <f t="shared" si="58"/>
        <v>25.786877427844423</v>
      </c>
      <c r="EH617" s="93">
        <f t="shared" si="58"/>
        <v>31.274408993968244</v>
      </c>
      <c r="EI617" s="93">
        <f t="shared" si="58"/>
        <v>35.540335769839359</v>
      </c>
      <c r="EJ617" s="93">
        <f t="shared" si="58"/>
        <v>30.166454596352317</v>
      </c>
      <c r="EK617" s="93">
        <f t="shared" si="58"/>
        <v>28.446616668524506</v>
      </c>
      <c r="EL617" s="93">
        <f t="shared" si="58"/>
        <v>28.654943175376523</v>
      </c>
      <c r="EM617" s="93">
        <f t="shared" si="58"/>
        <v>27.179127991319078</v>
      </c>
      <c r="EN617" s="93">
        <f t="shared" si="58"/>
        <v>24.915210522011986</v>
      </c>
      <c r="EO617" s="93">
        <f t="shared" si="58"/>
        <v>21.810113398279412</v>
      </c>
      <c r="EP617" s="93">
        <f t="shared" si="58"/>
        <v>23.46761212653319</v>
      </c>
      <c r="EQ617" s="93">
        <f t="shared" si="58"/>
        <v>23.266363390935677</v>
      </c>
      <c r="ER617" s="93">
        <f t="shared" si="58"/>
        <v>24.742649283076346</v>
      </c>
      <c r="ES617" s="93">
        <f t="shared" si="58"/>
        <v>26.135873829135711</v>
      </c>
      <c r="ET617" s="93">
        <f t="shared" si="58"/>
        <v>31.484579530456017</v>
      </c>
      <c r="EU617" s="93">
        <f t="shared" si="58"/>
        <v>39.618610223947897</v>
      </c>
      <c r="EV617" s="93">
        <f t="shared" si="58"/>
        <v>34.851312136763774</v>
      </c>
      <c r="EW617" s="93">
        <f t="shared" si="58"/>
        <v>32.738839489231282</v>
      </c>
      <c r="EX617" s="93">
        <f t="shared" si="58"/>
        <v>31.270398282832826</v>
      </c>
      <c r="EY617" s="93">
        <f t="shared" si="58"/>
        <v>32.592494167399856</v>
      </c>
      <c r="EZ617" s="93">
        <f t="shared" si="58"/>
        <v>30.810880896775316</v>
      </c>
      <c r="FA617" s="93">
        <f t="shared" si="58"/>
        <v>25.349709429663346</v>
      </c>
      <c r="FB617" s="93">
        <f t="shared" si="58"/>
        <v>35.103728685805542</v>
      </c>
      <c r="FC617" s="93">
        <f t="shared" si="58"/>
        <v>30.411091768799114</v>
      </c>
      <c r="FD617" s="93">
        <f t="shared" si="58"/>
        <v>37.820481620910563</v>
      </c>
      <c r="FE617" s="93">
        <f t="shared" si="58"/>
        <v>33.342087260549313</v>
      </c>
    </row>
    <row r="618" spans="1:161" ht="18.75" customHeight="1" x14ac:dyDescent="0.25">
      <c r="A618" s="29" t="s">
        <v>666</v>
      </c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24"/>
      <c r="P618" s="24"/>
      <c r="Q618" s="24"/>
      <c r="R618" s="24"/>
      <c r="S618" s="24"/>
      <c r="T618" s="24"/>
      <c r="U618" s="23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 t="s">
        <v>54</v>
      </c>
      <c r="AY618" s="12" t="s">
        <v>54</v>
      </c>
      <c r="CX618" s="93">
        <f t="shared" ref="CX618:FE622" si="59">CX478/CX338*1000</f>
        <v>90.786572818496239</v>
      </c>
      <c r="CY618" s="93">
        <f t="shared" si="59"/>
        <v>65.681519562934781</v>
      </c>
      <c r="CZ618" s="93">
        <f t="shared" si="59"/>
        <v>96.816576354459713</v>
      </c>
      <c r="DA618" s="93">
        <f t="shared" si="59"/>
        <v>107.65822022056955</v>
      </c>
      <c r="DB618" s="93">
        <f t="shared" si="59"/>
        <v>92.12489750893738</v>
      </c>
      <c r="DC618" s="93">
        <f t="shared" si="59"/>
        <v>112.193316880239</v>
      </c>
      <c r="DD618" s="93">
        <f t="shared" si="59"/>
        <v>95.551874399031604</v>
      </c>
      <c r="DE618" s="93">
        <f t="shared" si="59"/>
        <v>132.94140567218943</v>
      </c>
      <c r="DF618" s="93">
        <f t="shared" si="59"/>
        <v>78.179844922228412</v>
      </c>
      <c r="DG618" s="93">
        <f t="shared" si="59"/>
        <v>122.94059746472813</v>
      </c>
      <c r="DH618" s="93">
        <f t="shared" si="59"/>
        <v>131.5451057413128</v>
      </c>
      <c r="DI618" s="93">
        <f t="shared" si="59"/>
        <v>125.5052324719298</v>
      </c>
      <c r="DJ618" s="93">
        <f t="shared" si="59"/>
        <v>140.19436161600109</v>
      </c>
      <c r="DK618" s="93">
        <f t="shared" si="59"/>
        <v>102.37635252061072</v>
      </c>
      <c r="DL618" s="93">
        <f t="shared" si="59"/>
        <v>97.658447160585709</v>
      </c>
      <c r="DM618" s="93">
        <f t="shared" si="59"/>
        <v>108.29023055698019</v>
      </c>
      <c r="DN618" s="93">
        <f t="shared" si="59"/>
        <v>110.0016375376146</v>
      </c>
      <c r="DO618" s="93">
        <f t="shared" si="59"/>
        <v>145.816942907786</v>
      </c>
      <c r="DP618" s="93">
        <f t="shared" si="59"/>
        <v>134.65622548790668</v>
      </c>
      <c r="DQ618" s="93">
        <f t="shared" si="59"/>
        <v>97.381960254428876</v>
      </c>
      <c r="DR618" s="93">
        <f t="shared" si="59"/>
        <v>98.536368070188843</v>
      </c>
      <c r="DS618" s="93">
        <f t="shared" si="59"/>
        <v>126.32452101200037</v>
      </c>
      <c r="DT618" s="93">
        <f t="shared" si="59"/>
        <v>109.6944914129255</v>
      </c>
      <c r="DU618" s="93">
        <f t="shared" si="59"/>
        <v>105.63931143276527</v>
      </c>
      <c r="DV618" s="93">
        <f t="shared" si="59"/>
        <v>114.33038688463768</v>
      </c>
      <c r="DW618" s="93">
        <f t="shared" si="59"/>
        <v>115.59592645853878</v>
      </c>
      <c r="DX618" s="93">
        <f t="shared" si="59"/>
        <v>82.837912381421532</v>
      </c>
      <c r="DY618" s="93">
        <f t="shared" si="59"/>
        <v>106.85129877793246</v>
      </c>
      <c r="DZ618" s="93">
        <f t="shared" si="59"/>
        <v>87.757196677885986</v>
      </c>
      <c r="EA618" s="93">
        <f t="shared" si="59"/>
        <v>107.57273703509715</v>
      </c>
      <c r="EB618" s="93">
        <f t="shared" si="59"/>
        <v>90.253978341146691</v>
      </c>
      <c r="EC618" s="93">
        <f t="shared" si="59"/>
        <v>113.6534876141468</v>
      </c>
      <c r="ED618" s="93">
        <f t="shared" si="59"/>
        <v>95.031648599335014</v>
      </c>
      <c r="EE618" s="93">
        <f t="shared" si="59"/>
        <v>118.44031902576015</v>
      </c>
      <c r="EF618" s="93">
        <f t="shared" si="59"/>
        <v>108.54548984465403</v>
      </c>
      <c r="EG618" s="93">
        <f t="shared" si="59"/>
        <v>115.86500342716822</v>
      </c>
      <c r="EH618" s="93">
        <f t="shared" si="59"/>
        <v>124.09413486144759</v>
      </c>
      <c r="EI618" s="93">
        <f t="shared" si="59"/>
        <v>116.67767019509996</v>
      </c>
      <c r="EJ618" s="93">
        <f t="shared" si="59"/>
        <v>102.28732406073728</v>
      </c>
      <c r="EK618" s="93">
        <f t="shared" si="59"/>
        <v>104.87131329341219</v>
      </c>
      <c r="EL618" s="93">
        <f t="shared" si="59"/>
        <v>115.54279054024997</v>
      </c>
      <c r="EM618" s="93">
        <f t="shared" si="59"/>
        <v>121.5991128136161</v>
      </c>
      <c r="EN618" s="93">
        <f t="shared" si="59"/>
        <v>110.19531147852246</v>
      </c>
      <c r="EO618" s="93">
        <f t="shared" si="59"/>
        <v>131.53795296292199</v>
      </c>
      <c r="EP618" s="93">
        <f t="shared" si="59"/>
        <v>130.37592311571734</v>
      </c>
      <c r="EQ618" s="93">
        <f t="shared" si="59"/>
        <v>162.62601457031144</v>
      </c>
      <c r="ER618" s="93">
        <f t="shared" si="59"/>
        <v>156.37385976289787</v>
      </c>
      <c r="ES618" s="93">
        <f t="shared" si="59"/>
        <v>163.69541576382571</v>
      </c>
      <c r="ET618" s="93">
        <f t="shared" si="59"/>
        <v>134.84507515512124</v>
      </c>
      <c r="EU618" s="93">
        <f t="shared" si="59"/>
        <v>152.32187249530318</v>
      </c>
      <c r="EV618" s="93">
        <f t="shared" si="59"/>
        <v>133.32937912763944</v>
      </c>
      <c r="EW618" s="93">
        <f t="shared" si="59"/>
        <v>134.93352111257434</v>
      </c>
      <c r="EX618" s="93">
        <f t="shared" si="59"/>
        <v>135.99463349960575</v>
      </c>
      <c r="EY618" s="93">
        <f t="shared" si="59"/>
        <v>148.29323249804281</v>
      </c>
      <c r="EZ618" s="93">
        <f t="shared" si="59"/>
        <v>178.98754045463798</v>
      </c>
      <c r="FA618" s="93">
        <f t="shared" si="59"/>
        <v>143.00250323331929</v>
      </c>
      <c r="FB618" s="93">
        <f t="shared" si="59"/>
        <v>134.53705769793194</v>
      </c>
      <c r="FC618" s="93">
        <f t="shared" si="59"/>
        <v>138.64645115522688</v>
      </c>
      <c r="FD618" s="93">
        <f t="shared" si="59"/>
        <v>145.18132777291484</v>
      </c>
      <c r="FE618" s="93">
        <f t="shared" si="59"/>
        <v>139.51166845708011</v>
      </c>
    </row>
    <row r="619" spans="1:161" ht="18.75" customHeight="1" x14ac:dyDescent="0.25">
      <c r="A619" s="29" t="s">
        <v>667</v>
      </c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24"/>
      <c r="P619" s="24"/>
      <c r="Q619" s="24"/>
      <c r="R619" s="24"/>
      <c r="S619" s="24"/>
      <c r="T619" s="24"/>
      <c r="U619" s="23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 t="s">
        <v>54</v>
      </c>
      <c r="AY619" s="12" t="s">
        <v>54</v>
      </c>
      <c r="CX619" s="93">
        <f t="shared" si="59"/>
        <v>61.35622802289469</v>
      </c>
      <c r="CY619" s="93">
        <f t="shared" si="59"/>
        <v>57.832566444612318</v>
      </c>
      <c r="CZ619" s="93">
        <f t="shared" si="59"/>
        <v>66.342268238444802</v>
      </c>
      <c r="DA619" s="93">
        <f t="shared" si="59"/>
        <v>51.029716488150257</v>
      </c>
      <c r="DB619" s="93">
        <f t="shared" si="59"/>
        <v>81.121086333944717</v>
      </c>
      <c r="DC619" s="93">
        <f t="shared" si="59"/>
        <v>58.148431522570775</v>
      </c>
      <c r="DD619" s="93">
        <f t="shared" si="59"/>
        <v>58.962960463605768</v>
      </c>
      <c r="DE619" s="93">
        <f t="shared" si="59"/>
        <v>70.205330681829139</v>
      </c>
      <c r="DF619" s="93">
        <f t="shared" si="59"/>
        <v>85.232685114193444</v>
      </c>
      <c r="DG619" s="93">
        <f t="shared" si="59"/>
        <v>80.791431830952348</v>
      </c>
      <c r="DH619" s="93">
        <f t="shared" si="59"/>
        <v>79.520265067550227</v>
      </c>
      <c r="DI619" s="93">
        <f t="shared" si="59"/>
        <v>83.82394281354162</v>
      </c>
      <c r="DJ619" s="93">
        <f t="shared" si="59"/>
        <v>102.72268918870475</v>
      </c>
      <c r="DK619" s="93">
        <f t="shared" si="59"/>
        <v>52.730269596857845</v>
      </c>
      <c r="DL619" s="93">
        <f t="shared" si="59"/>
        <v>95.078088713423128</v>
      </c>
      <c r="DM619" s="93">
        <f t="shared" si="59"/>
        <v>71.270893317117952</v>
      </c>
      <c r="DN619" s="93">
        <f t="shared" si="59"/>
        <v>103.61279254775428</v>
      </c>
      <c r="DO619" s="93">
        <f t="shared" si="59"/>
        <v>84.484255487972959</v>
      </c>
      <c r="DP619" s="93">
        <f t="shared" si="59"/>
        <v>96.899295598862736</v>
      </c>
      <c r="DQ619" s="93">
        <f t="shared" si="59"/>
        <v>82.944080200727598</v>
      </c>
      <c r="DR619" s="93">
        <f t="shared" si="59"/>
        <v>78.635940688825087</v>
      </c>
      <c r="DS619" s="93">
        <f t="shared" si="59"/>
        <v>77.347594657025198</v>
      </c>
      <c r="DT619" s="93">
        <f t="shared" si="59"/>
        <v>114.63260087352056</v>
      </c>
      <c r="DU619" s="93">
        <f t="shared" si="59"/>
        <v>119.81735491708805</v>
      </c>
      <c r="DV619" s="93">
        <f t="shared" si="59"/>
        <v>70.888010863853793</v>
      </c>
      <c r="DW619" s="93">
        <f t="shared" si="59"/>
        <v>136.56482419746476</v>
      </c>
      <c r="DX619" s="93">
        <f t="shared" si="59"/>
        <v>78.766809548836292</v>
      </c>
      <c r="DY619" s="93">
        <f t="shared" si="59"/>
        <v>88.911208122433152</v>
      </c>
      <c r="DZ619" s="93">
        <f t="shared" si="59"/>
        <v>74.402763120023025</v>
      </c>
      <c r="EA619" s="93">
        <f t="shared" si="59"/>
        <v>107.43141237747297</v>
      </c>
      <c r="EB619" s="93">
        <f t="shared" si="59"/>
        <v>113.11666900778484</v>
      </c>
      <c r="EC619" s="93">
        <f t="shared" si="59"/>
        <v>83.762467216723792</v>
      </c>
      <c r="ED619" s="93">
        <f t="shared" si="59"/>
        <v>81.714778466718684</v>
      </c>
      <c r="EE619" s="93">
        <f t="shared" si="59"/>
        <v>93.161696080986772</v>
      </c>
      <c r="EF619" s="93">
        <f t="shared" si="59"/>
        <v>70.732072231473779</v>
      </c>
      <c r="EG619" s="93">
        <f t="shared" si="59"/>
        <v>87.360297682218999</v>
      </c>
      <c r="EH619" s="93">
        <f t="shared" si="59"/>
        <v>93.670419350081119</v>
      </c>
      <c r="EI619" s="93">
        <f t="shared" si="59"/>
        <v>86.578726428943014</v>
      </c>
      <c r="EJ619" s="93">
        <f t="shared" si="59"/>
        <v>81.354970980017953</v>
      </c>
      <c r="EK619" s="93">
        <f t="shared" si="59"/>
        <v>95.366264705401122</v>
      </c>
      <c r="EL619" s="93">
        <f t="shared" si="59"/>
        <v>78.799754255176722</v>
      </c>
      <c r="EM619" s="93">
        <f t="shared" si="59"/>
        <v>94.766425435030087</v>
      </c>
      <c r="EN619" s="93">
        <f t="shared" si="59"/>
        <v>102.61599077970462</v>
      </c>
      <c r="EO619" s="93">
        <f t="shared" si="59"/>
        <v>82.944707310707926</v>
      </c>
      <c r="EP619" s="93">
        <f t="shared" si="59"/>
        <v>92.500284602753155</v>
      </c>
      <c r="EQ619" s="93">
        <f t="shared" si="59"/>
        <v>75.675655685566781</v>
      </c>
      <c r="ER619" s="93">
        <f t="shared" si="59"/>
        <v>103.55408466123954</v>
      </c>
      <c r="ES619" s="93">
        <f t="shared" si="59"/>
        <v>77.281671631452298</v>
      </c>
      <c r="ET619" s="93">
        <f t="shared" si="59"/>
        <v>88.356297884462577</v>
      </c>
      <c r="EU619" s="93">
        <f t="shared" si="59"/>
        <v>86.372835915048711</v>
      </c>
      <c r="EV619" s="93">
        <f t="shared" si="59"/>
        <v>88.172842624162243</v>
      </c>
      <c r="EW619" s="93">
        <f t="shared" si="59"/>
        <v>74.119273978336622</v>
      </c>
      <c r="EX619" s="93">
        <f t="shared" si="59"/>
        <v>105.44338834787408</v>
      </c>
      <c r="EY619" s="93">
        <f t="shared" si="59"/>
        <v>97.364446826131427</v>
      </c>
      <c r="EZ619" s="93">
        <f t="shared" si="59"/>
        <v>89.647640998563745</v>
      </c>
      <c r="FA619" s="93">
        <f t="shared" si="59"/>
        <v>70.614857910373672</v>
      </c>
      <c r="FB619" s="93">
        <f t="shared" si="59"/>
        <v>85.174114100304024</v>
      </c>
      <c r="FC619" s="93">
        <f t="shared" si="59"/>
        <v>95.013106801757758</v>
      </c>
      <c r="FD619" s="93">
        <f t="shared" si="59"/>
        <v>84.904356386242426</v>
      </c>
      <c r="FE619" s="93">
        <f t="shared" si="59"/>
        <v>80.898726889569616</v>
      </c>
    </row>
    <row r="620" spans="1:161" ht="18.75" customHeight="1" x14ac:dyDescent="0.25">
      <c r="A620" s="29" t="s">
        <v>668</v>
      </c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24"/>
      <c r="P620" s="24"/>
      <c r="Q620" s="24"/>
      <c r="R620" s="24"/>
      <c r="S620" s="24"/>
      <c r="T620" s="24"/>
      <c r="U620" s="23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 t="s">
        <v>54</v>
      </c>
      <c r="AY620" s="12" t="s">
        <v>54</v>
      </c>
      <c r="CX620" s="93">
        <f t="shared" si="59"/>
        <v>848.60031462478696</v>
      </c>
      <c r="CY620" s="93">
        <f t="shared" si="59"/>
        <v>76.688918838743376</v>
      </c>
      <c r="CZ620" s="93">
        <f t="shared" si="59"/>
        <v>931.70359737796252</v>
      </c>
      <c r="DA620" s="93">
        <f t="shared" si="59"/>
        <v>43.065631343657124</v>
      </c>
      <c r="DB620" s="93">
        <f t="shared" si="59"/>
        <v>102.37040634432913</v>
      </c>
      <c r="DC620" s="93">
        <f t="shared" si="59"/>
        <v>305.21155099611752</v>
      </c>
      <c r="DD620" s="93">
        <f t="shared" si="59"/>
        <v>7.2304768940236448</v>
      </c>
      <c r="DE620" s="93">
        <f t="shared" si="59"/>
        <v>99.90241907210472</v>
      </c>
      <c r="DF620" s="93">
        <f t="shared" si="59"/>
        <v>260.52993995867752</v>
      </c>
      <c r="DG620" s="93">
        <f t="shared" si="59"/>
        <v>68.16338047908765</v>
      </c>
      <c r="DH620" s="93">
        <f t="shared" si="59"/>
        <v>105.41396101540903</v>
      </c>
      <c r="DI620" s="93">
        <f t="shared" si="59"/>
        <v>382.1999614082365</v>
      </c>
      <c r="DJ620" s="93">
        <f t="shared" si="59"/>
        <v>1174.4182611256338</v>
      </c>
      <c r="DK620" s="93">
        <f t="shared" si="59"/>
        <v>3.2568709384814469</v>
      </c>
      <c r="DL620" s="93">
        <f t="shared" si="59"/>
        <v>621.03074309460567</v>
      </c>
      <c r="DM620" s="93">
        <f t="shared" si="59"/>
        <v>443.59935231966426</v>
      </c>
      <c r="DN620" s="93">
        <f t="shared" si="59"/>
        <v>586.34336291603097</v>
      </c>
      <c r="DO620" s="93">
        <f t="shared" si="59"/>
        <v>1268.2223609377168</v>
      </c>
      <c r="DP620" s="93">
        <f t="shared" si="59"/>
        <v>117.09140537502613</v>
      </c>
      <c r="DQ620" s="93">
        <f t="shared" si="59"/>
        <v>282.08036399478243</v>
      </c>
      <c r="DR620" s="93">
        <f t="shared" si="59"/>
        <v>97.220440420277285</v>
      </c>
      <c r="DS620" s="93">
        <f t="shared" si="59"/>
        <v>828.9734814806676</v>
      </c>
      <c r="DT620" s="93">
        <f t="shared" si="59"/>
        <v>120.12750720738221</v>
      </c>
      <c r="DU620" s="93">
        <f t="shared" si="59"/>
        <v>97.011467953215245</v>
      </c>
      <c r="DV620" s="93">
        <f t="shared" si="59"/>
        <v>76.053975552838054</v>
      </c>
      <c r="DW620" s="93">
        <f t="shared" si="59"/>
        <v>51.494093103916889</v>
      </c>
      <c r="DX620" s="93">
        <f t="shared" si="59"/>
        <v>94.376340160952267</v>
      </c>
      <c r="DY620" s="93">
        <f t="shared" si="59"/>
        <v>43.172801656650499</v>
      </c>
      <c r="DZ620" s="93">
        <f t="shared" si="59"/>
        <v>46.166324821211759</v>
      </c>
      <c r="EA620" s="93">
        <f t="shared" si="59"/>
        <v>65.864769151621744</v>
      </c>
      <c r="EB620" s="93">
        <f t="shared" si="59"/>
        <v>110.64784056345817</v>
      </c>
      <c r="EC620" s="93">
        <f t="shared" si="59"/>
        <v>42.425579960245187</v>
      </c>
      <c r="ED620" s="93">
        <f t="shared" si="59"/>
        <v>79.913231839989592</v>
      </c>
      <c r="EE620" s="93">
        <f t="shared" si="59"/>
        <v>105.00306981736917</v>
      </c>
      <c r="EF620" s="93">
        <f t="shared" si="59"/>
        <v>140.60301344478799</v>
      </c>
      <c r="EG620" s="93">
        <f t="shared" si="59"/>
        <v>168.35030299821508</v>
      </c>
      <c r="EH620" s="93">
        <f t="shared" si="59"/>
        <v>126.40876622206883</v>
      </c>
      <c r="EI620" s="93">
        <f t="shared" si="59"/>
        <v>126.69285595653228</v>
      </c>
      <c r="EJ620" s="93">
        <f t="shared" si="59"/>
        <v>90.211328422621946</v>
      </c>
      <c r="EK620" s="93">
        <f t="shared" si="59"/>
        <v>144.11747964666046</v>
      </c>
      <c r="EL620" s="93">
        <f t="shared" si="59"/>
        <v>306.46023575212024</v>
      </c>
      <c r="EM620" s="93">
        <f t="shared" si="59"/>
        <v>130.91634533987002</v>
      </c>
      <c r="EN620" s="93">
        <f t="shared" si="59"/>
        <v>132.54075710399871</v>
      </c>
      <c r="EO620" s="93">
        <f t="shared" si="59"/>
        <v>80.750031481251753</v>
      </c>
      <c r="EP620" s="93">
        <f t="shared" si="59"/>
        <v>43.972291619205777</v>
      </c>
      <c r="EQ620" s="93">
        <f t="shared" si="59"/>
        <v>39.4592069569389</v>
      </c>
      <c r="ER620" s="93">
        <f t="shared" si="59"/>
        <v>150.70311228466383</v>
      </c>
      <c r="ES620" s="93">
        <f t="shared" si="59"/>
        <v>301.70377633897618</v>
      </c>
      <c r="ET620" s="93">
        <f t="shared" si="59"/>
        <v>227.70445225602489</v>
      </c>
      <c r="EU620" s="93">
        <f t="shared" si="59"/>
        <v>97.003600861255663</v>
      </c>
      <c r="EV620" s="93">
        <f t="shared" si="59"/>
        <v>21.231701889785722</v>
      </c>
      <c r="EW620" s="93">
        <f t="shared" si="59"/>
        <v>128.99921799458474</v>
      </c>
      <c r="EX620" s="93">
        <f t="shared" si="59"/>
        <v>85.441316436992622</v>
      </c>
      <c r="EY620" s="93">
        <f t="shared" si="59"/>
        <v>72.428483112433696</v>
      </c>
      <c r="EZ620" s="93">
        <f t="shared" si="59"/>
        <v>170.27398405153417</v>
      </c>
      <c r="FA620" s="93">
        <f t="shared" si="59"/>
        <v>98.662749554451608</v>
      </c>
      <c r="FB620" s="93">
        <f t="shared" si="59"/>
        <v>49.376657262763693</v>
      </c>
      <c r="FC620" s="93">
        <f t="shared" si="59"/>
        <v>97.167319455743609</v>
      </c>
      <c r="FD620" s="93">
        <f t="shared" si="59"/>
        <v>195.36365457381942</v>
      </c>
      <c r="FE620" s="93">
        <f t="shared" si="59"/>
        <v>404.06642321329537</v>
      </c>
    </row>
    <row r="621" spans="1:161" ht="18.75" customHeight="1" x14ac:dyDescent="0.25">
      <c r="A621" s="29" t="s">
        <v>669</v>
      </c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24"/>
      <c r="P621" s="24"/>
      <c r="Q621" s="24"/>
      <c r="R621" s="24"/>
      <c r="S621" s="24"/>
      <c r="T621" s="24"/>
      <c r="U621" s="23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 t="s">
        <v>54</v>
      </c>
      <c r="AY621" s="12" t="s">
        <v>54</v>
      </c>
      <c r="CX621" s="93">
        <f t="shared" si="59"/>
        <v>108.37150010253143</v>
      </c>
      <c r="CY621" s="93">
        <f t="shared" si="59"/>
        <v>91.484435547141672</v>
      </c>
      <c r="CZ621" s="93">
        <f t="shared" si="59"/>
        <v>103.76703573132393</v>
      </c>
      <c r="DA621" s="93">
        <f t="shared" si="59"/>
        <v>91.916295896380959</v>
      </c>
      <c r="DB621" s="93">
        <f t="shared" si="59"/>
        <v>87.178255642928733</v>
      </c>
      <c r="DC621" s="93">
        <f t="shared" si="59"/>
        <v>88.465534854383719</v>
      </c>
      <c r="DD621" s="93">
        <f t="shared" si="59"/>
        <v>84.616477950109299</v>
      </c>
      <c r="DE621" s="93">
        <f t="shared" si="59"/>
        <v>84.795117917271256</v>
      </c>
      <c r="DF621" s="93">
        <f t="shared" si="59"/>
        <v>76.691910213089017</v>
      </c>
      <c r="DG621" s="93">
        <f t="shared" si="59"/>
        <v>85.937452223715368</v>
      </c>
      <c r="DH621" s="93">
        <f t="shared" si="59"/>
        <v>113.491687193001</v>
      </c>
      <c r="DI621" s="93">
        <f t="shared" si="59"/>
        <v>105.59609712018182</v>
      </c>
      <c r="DJ621" s="93">
        <f t="shared" si="59"/>
        <v>135.65571498155492</v>
      </c>
      <c r="DK621" s="93">
        <f t="shared" si="59"/>
        <v>68.425383489283277</v>
      </c>
      <c r="DL621" s="93">
        <f t="shared" si="59"/>
        <v>112.13696387422702</v>
      </c>
      <c r="DM621" s="93">
        <f t="shared" si="59"/>
        <v>79.514804992335428</v>
      </c>
      <c r="DN621" s="93">
        <f t="shared" si="59"/>
        <v>111.1269428706327</v>
      </c>
      <c r="DO621" s="93">
        <f t="shared" si="59"/>
        <v>98.043658481129526</v>
      </c>
      <c r="DP621" s="93">
        <f t="shared" si="59"/>
        <v>96.874323211583615</v>
      </c>
      <c r="DQ621" s="93">
        <f t="shared" si="59"/>
        <v>88.55464163830959</v>
      </c>
      <c r="DR621" s="93">
        <f t="shared" si="59"/>
        <v>87.911796788196668</v>
      </c>
      <c r="DS621" s="93">
        <f t="shared" si="59"/>
        <v>90.457107307910817</v>
      </c>
      <c r="DT621" s="93">
        <f t="shared" si="59"/>
        <v>96.696433392831992</v>
      </c>
      <c r="DU621" s="93">
        <f t="shared" si="59"/>
        <v>88.398160663849282</v>
      </c>
      <c r="DV621" s="93">
        <f t="shared" si="59"/>
        <v>96.374917482719056</v>
      </c>
      <c r="DW621" s="93">
        <f t="shared" si="59"/>
        <v>80.21093680202857</v>
      </c>
      <c r="DX621" s="93">
        <f t="shared" si="59"/>
        <v>83.291635232545772</v>
      </c>
      <c r="DY621" s="93">
        <f t="shared" si="59"/>
        <v>79.046271115038792</v>
      </c>
      <c r="DZ621" s="93">
        <f t="shared" si="59"/>
        <v>72.293917870291722</v>
      </c>
      <c r="EA621" s="93">
        <f t="shared" si="59"/>
        <v>77.859197573131766</v>
      </c>
      <c r="EB621" s="93">
        <f t="shared" si="59"/>
        <v>73.091708836537222</v>
      </c>
      <c r="EC621" s="93">
        <f t="shared" si="59"/>
        <v>77.205949687900286</v>
      </c>
      <c r="ED621" s="93">
        <f t="shared" si="59"/>
        <v>73.874138288871137</v>
      </c>
      <c r="EE621" s="93">
        <f t="shared" si="59"/>
        <v>73.70995474068981</v>
      </c>
      <c r="EF621" s="93">
        <f t="shared" si="59"/>
        <v>62.005202373314404</v>
      </c>
      <c r="EG621" s="93">
        <f t="shared" si="59"/>
        <v>64.741719683169165</v>
      </c>
      <c r="EH621" s="93">
        <f t="shared" si="59"/>
        <v>81.451558962390038</v>
      </c>
      <c r="EI621" s="93">
        <f t="shared" si="59"/>
        <v>76.978655297564117</v>
      </c>
      <c r="EJ621" s="93">
        <f t="shared" si="59"/>
        <v>68.959739348484504</v>
      </c>
      <c r="EK621" s="93">
        <f t="shared" si="59"/>
        <v>64.196047641594404</v>
      </c>
      <c r="EL621" s="93">
        <f t="shared" si="59"/>
        <v>76.761973696020803</v>
      </c>
      <c r="EM621" s="93">
        <f t="shared" si="59"/>
        <v>72.694320164389922</v>
      </c>
      <c r="EN621" s="93">
        <f t="shared" si="59"/>
        <v>68.899328384623303</v>
      </c>
      <c r="EO621" s="93">
        <f t="shared" si="59"/>
        <v>63.762689534463178</v>
      </c>
      <c r="EP621" s="93">
        <f t="shared" si="59"/>
        <v>78.564952569475111</v>
      </c>
      <c r="EQ621" s="93">
        <f t="shared" si="59"/>
        <v>63.893214925950083</v>
      </c>
      <c r="ER621" s="93">
        <f t="shared" si="59"/>
        <v>79.75393343169462</v>
      </c>
      <c r="ES621" s="93">
        <f t="shared" si="59"/>
        <v>76.269993722607452</v>
      </c>
      <c r="ET621" s="93">
        <f t="shared" si="59"/>
        <v>95.717496515708504</v>
      </c>
      <c r="EU621" s="93">
        <f t="shared" si="59"/>
        <v>93.090947874560996</v>
      </c>
      <c r="EV621" s="93">
        <f t="shared" si="59"/>
        <v>70.054898418091668</v>
      </c>
      <c r="EW621" s="93">
        <f t="shared" si="59"/>
        <v>77.799402406129971</v>
      </c>
      <c r="EX621" s="93">
        <f t="shared" si="59"/>
        <v>91.249518210180653</v>
      </c>
      <c r="EY621" s="93">
        <f t="shared" si="59"/>
        <v>73.707726825658142</v>
      </c>
      <c r="EZ621" s="93">
        <f t="shared" si="59"/>
        <v>79.980941053175499</v>
      </c>
      <c r="FA621" s="93">
        <f t="shared" si="59"/>
        <v>66.069516182541292</v>
      </c>
      <c r="FB621" s="93">
        <f t="shared" si="59"/>
        <v>88.343261069477194</v>
      </c>
      <c r="FC621" s="93">
        <f t="shared" si="59"/>
        <v>71.807314676982912</v>
      </c>
      <c r="FD621" s="93">
        <f t="shared" si="59"/>
        <v>80.266031820175016</v>
      </c>
      <c r="FE621" s="93">
        <f t="shared" si="59"/>
        <v>78.49287988863729</v>
      </c>
    </row>
    <row r="622" spans="1:161" ht="66" customHeight="1" x14ac:dyDescent="0.25">
      <c r="A622" s="29" t="s">
        <v>670</v>
      </c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24"/>
      <c r="P622" s="24"/>
      <c r="Q622" s="24"/>
      <c r="R622" s="24"/>
      <c r="S622" s="24"/>
      <c r="T622" s="24"/>
      <c r="U622" s="23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 t="s">
        <v>54</v>
      </c>
      <c r="AY622" s="12" t="s">
        <v>54</v>
      </c>
      <c r="CX622" s="93">
        <f t="shared" si="59"/>
        <v>216.33906884183702</v>
      </c>
      <c r="CY622" s="93">
        <f t="shared" si="59"/>
        <v>257.0357671461885</v>
      </c>
      <c r="CZ622" s="93">
        <f t="shared" si="59"/>
        <v>279.22730154632711</v>
      </c>
      <c r="DA622" s="93">
        <f t="shared" si="59"/>
        <v>270.93804744882408</v>
      </c>
      <c r="DB622" s="93">
        <f t="shared" si="59"/>
        <v>295.23394518915677</v>
      </c>
      <c r="DC622" s="93">
        <f t="shared" si="59"/>
        <v>301.13788842214166</v>
      </c>
      <c r="DD622" s="93">
        <f t="shared" si="59"/>
        <v>398.99001157701031</v>
      </c>
      <c r="DE622" s="93">
        <f t="shared" si="59"/>
        <v>212.83284944006635</v>
      </c>
      <c r="DF622" s="93">
        <f t="shared" si="59"/>
        <v>418.98896625517364</v>
      </c>
      <c r="DG622" s="93">
        <f t="shared" si="59"/>
        <v>326.28923016608553</v>
      </c>
      <c r="DH622" s="93">
        <f t="shared" si="59"/>
        <v>365.75528146228839</v>
      </c>
      <c r="DI622" s="93">
        <f t="shared" si="59"/>
        <v>380.89026452069459</v>
      </c>
      <c r="DJ622" s="93">
        <f t="shared" si="59"/>
        <v>463.32606040827932</v>
      </c>
      <c r="DK622" s="93">
        <f t="shared" si="59"/>
        <v>270.88311343856884</v>
      </c>
      <c r="DL622" s="93">
        <f t="shared" si="59"/>
        <v>317.75584493657436</v>
      </c>
      <c r="DM622" s="93">
        <f t="shared" ref="DM622:FE622" si="60">DM482/DM342*1000</f>
        <v>388.37507133055743</v>
      </c>
      <c r="DN622" s="93">
        <f t="shared" si="60"/>
        <v>421.59533359201424</v>
      </c>
      <c r="DO622" s="93">
        <f t="shared" si="60"/>
        <v>359.14787501650994</v>
      </c>
      <c r="DP622" s="93">
        <f t="shared" si="60"/>
        <v>300.82283215374878</v>
      </c>
      <c r="DQ622" s="93">
        <f t="shared" si="60"/>
        <v>308.89387526243939</v>
      </c>
      <c r="DR622" s="93">
        <f t="shared" si="60"/>
        <v>438.33283979863785</v>
      </c>
      <c r="DS622" s="93">
        <f t="shared" si="60"/>
        <v>345.95751213801839</v>
      </c>
      <c r="DT622" s="93">
        <f t="shared" si="60"/>
        <v>300.76334766517226</v>
      </c>
      <c r="DU622" s="93">
        <f t="shared" si="60"/>
        <v>373.8920555140071</v>
      </c>
      <c r="DV622" s="93">
        <f t="shared" si="60"/>
        <v>350.77034675048924</v>
      </c>
      <c r="DW622" s="93">
        <f t="shared" si="60"/>
        <v>408.77042164949791</v>
      </c>
      <c r="DX622" s="93">
        <f t="shared" si="60"/>
        <v>458.50435427981404</v>
      </c>
      <c r="DY622" s="93">
        <f t="shared" si="60"/>
        <v>373.7028268798752</v>
      </c>
      <c r="DZ622" s="93">
        <f t="shared" si="60"/>
        <v>429.68560435370381</v>
      </c>
      <c r="EA622" s="93">
        <f t="shared" si="60"/>
        <v>357.2292959199425</v>
      </c>
      <c r="EB622" s="93">
        <f t="shared" si="60"/>
        <v>327.86028109221729</v>
      </c>
      <c r="EC622" s="93">
        <f t="shared" si="60"/>
        <v>345.82103644883682</v>
      </c>
      <c r="ED622" s="93">
        <f t="shared" si="60"/>
        <v>411.17327990617667</v>
      </c>
      <c r="EE622" s="93">
        <f t="shared" si="60"/>
        <v>512.30925536101938</v>
      </c>
      <c r="EF622" s="93">
        <f t="shared" si="60"/>
        <v>518.25978371524207</v>
      </c>
      <c r="EG622" s="93">
        <f t="shared" si="60"/>
        <v>431.23481498943676</v>
      </c>
      <c r="EH622" s="93">
        <f t="shared" si="60"/>
        <v>430.11342846688621</v>
      </c>
      <c r="EI622" s="93">
        <f t="shared" si="60"/>
        <v>503.80041568426282</v>
      </c>
      <c r="EJ622" s="93">
        <f t="shared" si="60"/>
        <v>296.41172721478648</v>
      </c>
      <c r="EK622" s="93">
        <f t="shared" si="60"/>
        <v>402.70672677903161</v>
      </c>
      <c r="EL622" s="93">
        <f t="shared" si="60"/>
        <v>647.44865162692452</v>
      </c>
      <c r="EM622" s="93">
        <f t="shared" si="60"/>
        <v>460.47834565453655</v>
      </c>
      <c r="EN622" s="93">
        <f t="shared" si="60"/>
        <v>435.54395629077857</v>
      </c>
      <c r="EO622" s="93">
        <f t="shared" si="60"/>
        <v>317.34370129419057</v>
      </c>
      <c r="EP622" s="93">
        <f t="shared" si="60"/>
        <v>447.90662708662632</v>
      </c>
      <c r="EQ622" s="93">
        <f t="shared" si="60"/>
        <v>476.92194048379042</v>
      </c>
      <c r="ER622" s="93">
        <f t="shared" si="60"/>
        <v>448.4943715616634</v>
      </c>
      <c r="ES622" s="93">
        <f t="shared" si="60"/>
        <v>483.00800995411777</v>
      </c>
      <c r="ET622" s="93">
        <f t="shared" si="60"/>
        <v>598.3502198636952</v>
      </c>
      <c r="EU622" s="93">
        <f t="shared" si="60"/>
        <v>457.26931183823717</v>
      </c>
      <c r="EV622" s="93">
        <f t="shared" si="60"/>
        <v>469.16538991552045</v>
      </c>
      <c r="EW622" s="93">
        <f t="shared" si="60"/>
        <v>416.46054577228119</v>
      </c>
      <c r="EX622" s="93">
        <f t="shared" si="60"/>
        <v>684.89567118116599</v>
      </c>
      <c r="EY622" s="93">
        <f t="shared" si="60"/>
        <v>461.19360738662078</v>
      </c>
      <c r="EZ622" s="93">
        <f t="shared" si="60"/>
        <v>451.68252351880153</v>
      </c>
      <c r="FA622" s="93">
        <f t="shared" si="60"/>
        <v>490.98449505798254</v>
      </c>
      <c r="FB622" s="93">
        <f t="shared" si="60"/>
        <v>475.3689888508253</v>
      </c>
      <c r="FC622" s="93">
        <f t="shared" si="60"/>
        <v>396.95553768498013</v>
      </c>
      <c r="FD622" s="93">
        <f t="shared" si="60"/>
        <v>555.5855909266279</v>
      </c>
      <c r="FE622" s="93">
        <f t="shared" si="60"/>
        <v>383.15688905158493</v>
      </c>
    </row>
    <row r="623" spans="1:161" ht="18.75" customHeight="1" x14ac:dyDescent="0.25">
      <c r="A623" s="29" t="s">
        <v>671</v>
      </c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24"/>
      <c r="P623" s="24"/>
      <c r="Q623" s="24"/>
      <c r="R623" s="24"/>
      <c r="S623" s="24"/>
      <c r="T623" s="24"/>
      <c r="U623" s="23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 t="s">
        <v>54</v>
      </c>
      <c r="AY623" s="12" t="s">
        <v>54</v>
      </c>
      <c r="CX623" s="93">
        <f t="shared" ref="CX623:FE627" si="61">CX483/CX343*1000</f>
        <v>308.53842897215372</v>
      </c>
      <c r="CY623" s="93">
        <f t="shared" si="61"/>
        <v>164.88423926460484</v>
      </c>
      <c r="CZ623" s="93">
        <f t="shared" si="61"/>
        <v>219.72880781998307</v>
      </c>
      <c r="DA623" s="93">
        <f t="shared" si="61"/>
        <v>169.28755937355024</v>
      </c>
      <c r="DB623" s="93">
        <f t="shared" si="61"/>
        <v>232.66594575040085</v>
      </c>
      <c r="DC623" s="93">
        <f t="shared" si="61"/>
        <v>229.44290542825163</v>
      </c>
      <c r="DD623" s="93">
        <f t="shared" si="61"/>
        <v>270.99213957915515</v>
      </c>
      <c r="DE623" s="93">
        <f t="shared" si="61"/>
        <v>210.37298416085906</v>
      </c>
      <c r="DF623" s="93">
        <f t="shared" si="61"/>
        <v>274.26429856247574</v>
      </c>
      <c r="DG623" s="93">
        <f t="shared" si="61"/>
        <v>164.29347495571653</v>
      </c>
      <c r="DH623" s="93">
        <f t="shared" si="61"/>
        <v>340.54137605557565</v>
      </c>
      <c r="DI623" s="93">
        <f t="shared" si="61"/>
        <v>195.07247523086988</v>
      </c>
      <c r="DJ623" s="93">
        <f t="shared" si="61"/>
        <v>261.71877176249137</v>
      </c>
      <c r="DK623" s="93">
        <f t="shared" si="61"/>
        <v>232.24173575624479</v>
      </c>
      <c r="DL623" s="93">
        <f t="shared" si="61"/>
        <v>249.46120134436262</v>
      </c>
      <c r="DM623" s="93">
        <f t="shared" si="61"/>
        <v>250.73443129679774</v>
      </c>
      <c r="DN623" s="93">
        <f t="shared" si="61"/>
        <v>322.54996990476019</v>
      </c>
      <c r="DO623" s="93">
        <f t="shared" si="61"/>
        <v>202.8930524495828</v>
      </c>
      <c r="DP623" s="93">
        <f t="shared" si="61"/>
        <v>235.85442163087032</v>
      </c>
      <c r="DQ623" s="93">
        <f t="shared" si="61"/>
        <v>204.38459228761559</v>
      </c>
      <c r="DR623" s="93">
        <f t="shared" si="61"/>
        <v>252.56667441106507</v>
      </c>
      <c r="DS623" s="93">
        <f t="shared" si="61"/>
        <v>188.1939645002434</v>
      </c>
      <c r="DT623" s="93">
        <f t="shared" si="61"/>
        <v>285.02813293975663</v>
      </c>
      <c r="DU623" s="93">
        <f t="shared" si="61"/>
        <v>199.60197271178905</v>
      </c>
      <c r="DV623" s="93">
        <f t="shared" si="61"/>
        <v>272.65375111044438</v>
      </c>
      <c r="DW623" s="93">
        <f t="shared" si="61"/>
        <v>213.21401511012201</v>
      </c>
      <c r="DX623" s="93">
        <f t="shared" si="61"/>
        <v>272.40240823269221</v>
      </c>
      <c r="DY623" s="93">
        <f t="shared" si="61"/>
        <v>187.09837168735828</v>
      </c>
      <c r="DZ623" s="93">
        <f t="shared" si="61"/>
        <v>266.71524995007144</v>
      </c>
      <c r="EA623" s="93">
        <f t="shared" si="61"/>
        <v>227.1576007863693</v>
      </c>
      <c r="EB623" s="93">
        <f t="shared" si="61"/>
        <v>276.14250753573299</v>
      </c>
      <c r="EC623" s="93">
        <f t="shared" si="61"/>
        <v>197.33050930193701</v>
      </c>
      <c r="ED623" s="93">
        <f t="shared" si="61"/>
        <v>254.80362467140333</v>
      </c>
      <c r="EE623" s="93">
        <f t="shared" si="61"/>
        <v>176.20342195061028</v>
      </c>
      <c r="EF623" s="93">
        <f t="shared" si="61"/>
        <v>276.16186280850781</v>
      </c>
      <c r="EG623" s="93">
        <f t="shared" si="61"/>
        <v>230.85476712440507</v>
      </c>
      <c r="EH623" s="93">
        <f t="shared" si="61"/>
        <v>250.99760297295569</v>
      </c>
      <c r="EI623" s="93">
        <f t="shared" si="61"/>
        <v>238.39434517773799</v>
      </c>
      <c r="EJ623" s="93">
        <f t="shared" si="61"/>
        <v>247.92180121497179</v>
      </c>
      <c r="EK623" s="93">
        <f t="shared" si="61"/>
        <v>263.65450156352301</v>
      </c>
      <c r="EL623" s="93">
        <f t="shared" si="61"/>
        <v>251.44552145070631</v>
      </c>
      <c r="EM623" s="93">
        <f t="shared" si="61"/>
        <v>230.2386923027957</v>
      </c>
      <c r="EN623" s="93">
        <f t="shared" si="61"/>
        <v>284.51729787599794</v>
      </c>
      <c r="EO623" s="93">
        <f t="shared" si="61"/>
        <v>229.29657140494916</v>
      </c>
      <c r="EP623" s="93">
        <f t="shared" si="61"/>
        <v>286.75666828482605</v>
      </c>
      <c r="EQ623" s="93">
        <f t="shared" si="61"/>
        <v>264.12147851546354</v>
      </c>
      <c r="ER623" s="93">
        <f t="shared" si="61"/>
        <v>254.50686088643587</v>
      </c>
      <c r="ES623" s="93">
        <f t="shared" si="61"/>
        <v>223.05016860427077</v>
      </c>
      <c r="ET623" s="93">
        <f t="shared" si="61"/>
        <v>321.82310043956562</v>
      </c>
      <c r="EU623" s="93">
        <f t="shared" si="61"/>
        <v>225.05435142407842</v>
      </c>
      <c r="EV623" s="93">
        <f t="shared" si="61"/>
        <v>263.70182984015844</v>
      </c>
      <c r="EW623" s="93">
        <f t="shared" si="61"/>
        <v>272.97376937688284</v>
      </c>
      <c r="EX623" s="93">
        <f t="shared" si="61"/>
        <v>297.65487730883211</v>
      </c>
      <c r="EY623" s="93">
        <f t="shared" si="61"/>
        <v>231.32682382707912</v>
      </c>
      <c r="EZ623" s="93">
        <f t="shared" si="61"/>
        <v>264.60808903346094</v>
      </c>
      <c r="FA623" s="93">
        <f t="shared" si="61"/>
        <v>243.85442196737472</v>
      </c>
      <c r="FB623" s="93">
        <f t="shared" si="61"/>
        <v>282.96861259767195</v>
      </c>
      <c r="FC623" s="93">
        <f t="shared" si="61"/>
        <v>288.34788827853487</v>
      </c>
      <c r="FD623" s="93">
        <f t="shared" si="61"/>
        <v>310.21201694585022</v>
      </c>
      <c r="FE623" s="93">
        <f t="shared" si="61"/>
        <v>252.45368866300853</v>
      </c>
    </row>
    <row r="624" spans="1:161" ht="18.75" customHeight="1" x14ac:dyDescent="0.25">
      <c r="A624" s="29" t="s">
        <v>672</v>
      </c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24"/>
      <c r="P624" s="24"/>
      <c r="Q624" s="24"/>
      <c r="R624" s="24"/>
      <c r="S624" s="24"/>
      <c r="T624" s="24"/>
      <c r="U624" s="23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 t="s">
        <v>54</v>
      </c>
      <c r="AY624" s="12" t="s">
        <v>54</v>
      </c>
      <c r="CX624" s="93">
        <f t="shared" si="61"/>
        <v>153.9574036069283</v>
      </c>
      <c r="CY624" s="93">
        <f t="shared" si="61"/>
        <v>119.07765413183184</v>
      </c>
      <c r="CZ624" s="93">
        <f t="shared" si="61"/>
        <v>156.51065733749377</v>
      </c>
      <c r="DA624" s="93">
        <f t="shared" si="61"/>
        <v>60.661822306509109</v>
      </c>
      <c r="DB624" s="93">
        <f t="shared" si="61"/>
        <v>188.10845740416698</v>
      </c>
      <c r="DC624" s="93">
        <f t="shared" si="61"/>
        <v>130.78462806876627</v>
      </c>
      <c r="DD624" s="93">
        <f t="shared" si="61"/>
        <v>150.10361023280086</v>
      </c>
      <c r="DE624" s="93">
        <f t="shared" si="61"/>
        <v>87.249342919070401</v>
      </c>
      <c r="DF624" s="93">
        <f t="shared" si="61"/>
        <v>123.68371484964561</v>
      </c>
      <c r="DG624" s="93">
        <f t="shared" si="61"/>
        <v>186.31737162433029</v>
      </c>
      <c r="DH624" s="93">
        <f t="shared" si="61"/>
        <v>178.12713369961429</v>
      </c>
      <c r="DI624" s="93">
        <f t="shared" si="61"/>
        <v>129.86982368494574</v>
      </c>
      <c r="DJ624" s="93">
        <f t="shared" si="61"/>
        <v>235.60191896964906</v>
      </c>
      <c r="DK624" s="93">
        <f t="shared" si="61"/>
        <v>176.41299559331873</v>
      </c>
      <c r="DL624" s="93">
        <f t="shared" si="61"/>
        <v>182.00451866225481</v>
      </c>
      <c r="DM624" s="93">
        <f t="shared" si="61"/>
        <v>140.23559740042495</v>
      </c>
      <c r="DN624" s="93">
        <f t="shared" si="61"/>
        <v>165.23728577520464</v>
      </c>
      <c r="DO624" s="93">
        <f t="shared" si="61"/>
        <v>145.77970531853151</v>
      </c>
      <c r="DP624" s="93">
        <f t="shared" si="61"/>
        <v>146.35220119115223</v>
      </c>
      <c r="DQ624" s="93">
        <f t="shared" si="61"/>
        <v>124.96907219535068</v>
      </c>
      <c r="DR624" s="93">
        <f t="shared" si="61"/>
        <v>170.40208831538982</v>
      </c>
      <c r="DS624" s="93">
        <f t="shared" si="61"/>
        <v>238.57745166472372</v>
      </c>
      <c r="DT624" s="93">
        <f t="shared" si="61"/>
        <v>155.94350962757903</v>
      </c>
      <c r="DU624" s="93">
        <f t="shared" si="61"/>
        <v>117.70418526958102</v>
      </c>
      <c r="DV624" s="93">
        <f t="shared" si="61"/>
        <v>185.47851502008808</v>
      </c>
      <c r="DW624" s="93">
        <f t="shared" si="61"/>
        <v>140.92274584024096</v>
      </c>
      <c r="DX624" s="93">
        <f t="shared" si="61"/>
        <v>111.92589642207389</v>
      </c>
      <c r="DY624" s="93">
        <f t="shared" si="61"/>
        <v>128.94333664920501</v>
      </c>
      <c r="DZ624" s="93">
        <f t="shared" si="61"/>
        <v>156.3464180446787</v>
      </c>
      <c r="EA624" s="93">
        <f t="shared" si="61"/>
        <v>148.62706930823305</v>
      </c>
      <c r="EB624" s="93">
        <f t="shared" si="61"/>
        <v>127.39074549296586</v>
      </c>
      <c r="EC624" s="93">
        <f t="shared" si="61"/>
        <v>106.8008722959665</v>
      </c>
      <c r="ED624" s="93">
        <f t="shared" si="61"/>
        <v>250.05518541804022</v>
      </c>
      <c r="EE624" s="93">
        <f t="shared" si="61"/>
        <v>136.17839021523039</v>
      </c>
      <c r="EF624" s="93">
        <f t="shared" si="61"/>
        <v>143.13158658682124</v>
      </c>
      <c r="EG624" s="93">
        <f t="shared" si="61"/>
        <v>138.53367090246195</v>
      </c>
      <c r="EH624" s="93">
        <f t="shared" si="61"/>
        <v>203.50841973415993</v>
      </c>
      <c r="EI624" s="93">
        <f t="shared" si="61"/>
        <v>116.82871148647484</v>
      </c>
      <c r="EJ624" s="93">
        <f t="shared" si="61"/>
        <v>146.85810893271639</v>
      </c>
      <c r="EK624" s="93">
        <f t="shared" si="61"/>
        <v>162.21152031592067</v>
      </c>
      <c r="EL624" s="93">
        <f t="shared" si="61"/>
        <v>125.76851512135573</v>
      </c>
      <c r="EM624" s="93">
        <f t="shared" si="61"/>
        <v>97.136323156573866</v>
      </c>
      <c r="EN624" s="93">
        <f t="shared" si="61"/>
        <v>162.50607814878737</v>
      </c>
      <c r="EO624" s="93">
        <f t="shared" si="61"/>
        <v>157.84023926643928</v>
      </c>
      <c r="EP624" s="93">
        <f t="shared" si="61"/>
        <v>176.8427423432212</v>
      </c>
      <c r="EQ624" s="93">
        <f t="shared" si="61"/>
        <v>151.12253389421917</v>
      </c>
      <c r="ER624" s="93">
        <f t="shared" si="61"/>
        <v>106.31084121571379</v>
      </c>
      <c r="ES624" s="93">
        <f t="shared" si="61"/>
        <v>126.78862017020737</v>
      </c>
      <c r="ET624" s="93">
        <f t="shared" si="61"/>
        <v>141.50668467393612</v>
      </c>
      <c r="EU624" s="93">
        <f t="shared" si="61"/>
        <v>119.5040731715589</v>
      </c>
      <c r="EV624" s="93">
        <f t="shared" si="61"/>
        <v>220.91014929534924</v>
      </c>
      <c r="EW624" s="93">
        <f t="shared" si="61"/>
        <v>125.78700335538862</v>
      </c>
      <c r="EX624" s="93">
        <f t="shared" si="61"/>
        <v>194.13312064175028</v>
      </c>
      <c r="EY624" s="93">
        <f t="shared" si="61"/>
        <v>99.476264571658973</v>
      </c>
      <c r="EZ624" s="93">
        <f t="shared" si="61"/>
        <v>261.90653333647066</v>
      </c>
      <c r="FA624" s="93">
        <f t="shared" si="61"/>
        <v>152.57296853839412</v>
      </c>
      <c r="FB624" s="93">
        <f t="shared" si="61"/>
        <v>228.9544551994824</v>
      </c>
      <c r="FC624" s="93">
        <f t="shared" si="61"/>
        <v>175.62714729311909</v>
      </c>
      <c r="FD624" s="93">
        <f t="shared" si="61"/>
        <v>97.390868415217682</v>
      </c>
      <c r="FE624" s="93">
        <f t="shared" si="61"/>
        <v>132.77818870612361</v>
      </c>
    </row>
    <row r="625" spans="1:161" ht="18.75" customHeight="1" x14ac:dyDescent="0.25">
      <c r="A625" s="29" t="s">
        <v>673</v>
      </c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24"/>
      <c r="P625" s="24"/>
      <c r="Q625" s="24"/>
      <c r="R625" s="24"/>
      <c r="S625" s="24"/>
      <c r="T625" s="24"/>
      <c r="U625" s="23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 t="s">
        <v>54</v>
      </c>
      <c r="AY625" s="12" t="s">
        <v>54</v>
      </c>
      <c r="CX625" s="93">
        <f t="shared" si="61"/>
        <v>102.85993892774113</v>
      </c>
      <c r="CY625" s="93">
        <f t="shared" si="61"/>
        <v>122.38176797332494</v>
      </c>
      <c r="CZ625" s="93">
        <f t="shared" si="61"/>
        <v>88.886076128837232</v>
      </c>
      <c r="DA625" s="93">
        <f t="shared" si="61"/>
        <v>88.680086816056871</v>
      </c>
      <c r="DB625" s="93">
        <f t="shared" si="61"/>
        <v>172.58532826983216</v>
      </c>
      <c r="DC625" s="93">
        <f t="shared" si="61"/>
        <v>124.80654678718547</v>
      </c>
      <c r="DD625" s="93">
        <f t="shared" si="61"/>
        <v>113.078478983721</v>
      </c>
      <c r="DE625" s="93">
        <f t="shared" si="61"/>
        <v>85.241664403482332</v>
      </c>
      <c r="DF625" s="93">
        <f t="shared" si="61"/>
        <v>165.83673094922412</v>
      </c>
      <c r="DG625" s="93">
        <f t="shared" si="61"/>
        <v>124.99291185918683</v>
      </c>
      <c r="DH625" s="93">
        <f t="shared" si="61"/>
        <v>164.92625824120046</v>
      </c>
      <c r="DI625" s="93">
        <f t="shared" si="61"/>
        <v>107.06404633058007</v>
      </c>
      <c r="DJ625" s="93">
        <f t="shared" si="61"/>
        <v>130.97468447698773</v>
      </c>
      <c r="DK625" s="93">
        <f t="shared" si="61"/>
        <v>115.96397448784495</v>
      </c>
      <c r="DL625" s="93">
        <f t="shared" si="61"/>
        <v>132.19701493509891</v>
      </c>
      <c r="DM625" s="93">
        <f t="shared" si="61"/>
        <v>106.26262840970701</v>
      </c>
      <c r="DN625" s="93">
        <f t="shared" si="61"/>
        <v>138.41630526148808</v>
      </c>
      <c r="DO625" s="93">
        <f t="shared" si="61"/>
        <v>174.60995351029717</v>
      </c>
      <c r="DP625" s="93">
        <f t="shared" si="61"/>
        <v>162.07307232807119</v>
      </c>
      <c r="DQ625" s="93">
        <f t="shared" si="61"/>
        <v>109.94814700236942</v>
      </c>
      <c r="DR625" s="93">
        <f t="shared" si="61"/>
        <v>184.84294534424575</v>
      </c>
      <c r="DS625" s="93">
        <f t="shared" si="61"/>
        <v>146.15790115708361</v>
      </c>
      <c r="DT625" s="93">
        <f t="shared" si="61"/>
        <v>172.2919342045553</v>
      </c>
      <c r="DU625" s="93">
        <f t="shared" si="61"/>
        <v>123.23912757129786</v>
      </c>
      <c r="DV625" s="93">
        <f t="shared" si="61"/>
        <v>196.31966244265681</v>
      </c>
      <c r="DW625" s="93">
        <f t="shared" si="61"/>
        <v>168.13859948134575</v>
      </c>
      <c r="DX625" s="93">
        <f t="shared" si="61"/>
        <v>173.34313408849766</v>
      </c>
      <c r="DY625" s="93">
        <f t="shared" si="61"/>
        <v>118.06879029361288</v>
      </c>
      <c r="DZ625" s="93">
        <f t="shared" si="61"/>
        <v>161.46171115943642</v>
      </c>
      <c r="EA625" s="93">
        <f t="shared" si="61"/>
        <v>155.74060351275267</v>
      </c>
      <c r="EB625" s="93">
        <f t="shared" si="61"/>
        <v>159.71732559079683</v>
      </c>
      <c r="EC625" s="93">
        <f t="shared" si="61"/>
        <v>132.52856039343934</v>
      </c>
      <c r="ED625" s="93">
        <f t="shared" si="61"/>
        <v>137.05245792131379</v>
      </c>
      <c r="EE625" s="93">
        <f t="shared" si="61"/>
        <v>180.69755462939438</v>
      </c>
      <c r="EF625" s="93">
        <f t="shared" si="61"/>
        <v>168.31496486494848</v>
      </c>
      <c r="EG625" s="93">
        <f t="shared" si="61"/>
        <v>146.44943028323783</v>
      </c>
      <c r="EH625" s="93">
        <f t="shared" si="61"/>
        <v>168.5588296903893</v>
      </c>
      <c r="EI625" s="93">
        <f t="shared" si="61"/>
        <v>185.91951446295181</v>
      </c>
      <c r="EJ625" s="93">
        <f t="shared" si="61"/>
        <v>174.46057277706515</v>
      </c>
      <c r="EK625" s="93">
        <f t="shared" si="61"/>
        <v>149.65560637602013</v>
      </c>
      <c r="EL625" s="93">
        <f t="shared" si="61"/>
        <v>179.42865797812772</v>
      </c>
      <c r="EM625" s="93">
        <f t="shared" si="61"/>
        <v>196.9731645188952</v>
      </c>
      <c r="EN625" s="93">
        <f t="shared" si="61"/>
        <v>225.95468310261265</v>
      </c>
      <c r="EO625" s="93">
        <f t="shared" si="61"/>
        <v>163.52773792100047</v>
      </c>
      <c r="EP625" s="93">
        <f t="shared" si="61"/>
        <v>230.51969994871857</v>
      </c>
      <c r="EQ625" s="93">
        <f t="shared" si="61"/>
        <v>210.94944548041192</v>
      </c>
      <c r="ER625" s="93">
        <f t="shared" si="61"/>
        <v>209.4220998643527</v>
      </c>
      <c r="ES625" s="93">
        <f t="shared" si="61"/>
        <v>186.25623585647858</v>
      </c>
      <c r="ET625" s="93">
        <f t="shared" si="61"/>
        <v>180.75731837140893</v>
      </c>
      <c r="EU625" s="93">
        <f t="shared" si="61"/>
        <v>219.12093421576066</v>
      </c>
      <c r="EV625" s="93">
        <f t="shared" si="61"/>
        <v>245.87896099544213</v>
      </c>
      <c r="EW625" s="93">
        <f t="shared" si="61"/>
        <v>158.66956121223092</v>
      </c>
      <c r="EX625" s="93">
        <f t="shared" si="61"/>
        <v>205.22222259405891</v>
      </c>
      <c r="EY625" s="93">
        <f t="shared" si="61"/>
        <v>219.93606618404192</v>
      </c>
      <c r="EZ625" s="93">
        <f t="shared" si="61"/>
        <v>214.43826174269904</v>
      </c>
      <c r="FA625" s="93">
        <f t="shared" si="61"/>
        <v>187.82418285964613</v>
      </c>
      <c r="FB625" s="93">
        <f t="shared" si="61"/>
        <v>198.52464118520535</v>
      </c>
      <c r="FC625" s="93">
        <f t="shared" si="61"/>
        <v>220.20751691362938</v>
      </c>
      <c r="FD625" s="93">
        <f t="shared" si="61"/>
        <v>264.54439798854389</v>
      </c>
      <c r="FE625" s="93">
        <f t="shared" si="61"/>
        <v>179.30949516978797</v>
      </c>
    </row>
    <row r="626" spans="1:161" ht="18.75" customHeight="1" x14ac:dyDescent="0.25">
      <c r="A626" s="29" t="s">
        <v>674</v>
      </c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24"/>
      <c r="P626" s="24"/>
      <c r="Q626" s="24"/>
      <c r="R626" s="24"/>
      <c r="S626" s="24"/>
      <c r="T626" s="24"/>
      <c r="U626" s="23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 t="s">
        <v>54</v>
      </c>
      <c r="AY626" s="12" t="s">
        <v>54</v>
      </c>
      <c r="CX626" s="93">
        <f t="shared" si="61"/>
        <v>77.90706536927415</v>
      </c>
      <c r="CY626" s="93">
        <f t="shared" si="61"/>
        <v>335.8896845652551</v>
      </c>
      <c r="CZ626" s="93">
        <f t="shared" si="61"/>
        <v>61.126326538712739</v>
      </c>
      <c r="DA626" s="93">
        <f t="shared" si="61"/>
        <v>163.58555610944552</v>
      </c>
      <c r="DB626" s="93">
        <f t="shared" si="61"/>
        <v>117.40761738532197</v>
      </c>
      <c r="DC626" s="93">
        <f t="shared" si="61"/>
        <v>89.089350671070775</v>
      </c>
      <c r="DD626" s="93">
        <f t="shared" si="61"/>
        <v>73.828791486101494</v>
      </c>
      <c r="DE626" s="93">
        <f t="shared" si="61"/>
        <v>18.746063513004849</v>
      </c>
      <c r="DF626" s="93">
        <f t="shared" si="61"/>
        <v>64.617594596105405</v>
      </c>
      <c r="DG626" s="93">
        <f t="shared" si="61"/>
        <v>154.9876339653751</v>
      </c>
      <c r="DH626" s="93">
        <f t="shared" si="61"/>
        <v>191.40606400482497</v>
      </c>
      <c r="DI626" s="93">
        <f t="shared" si="61"/>
        <v>137.41614896737784</v>
      </c>
      <c r="DJ626" s="93">
        <f t="shared" si="61"/>
        <v>300.00708767453398</v>
      </c>
      <c r="DK626" s="93">
        <f t="shared" si="61"/>
        <v>110.3460254835548</v>
      </c>
      <c r="DL626" s="93">
        <f t="shared" si="61"/>
        <v>120.91681609105792</v>
      </c>
      <c r="DM626" s="93">
        <f t="shared" si="61"/>
        <v>96.115318703484533</v>
      </c>
      <c r="DN626" s="93">
        <f t="shared" si="61"/>
        <v>96.575894181987763</v>
      </c>
      <c r="DO626" s="93">
        <f t="shared" si="61"/>
        <v>90.943510995524818</v>
      </c>
      <c r="DP626" s="93">
        <f t="shared" si="61"/>
        <v>64.936657757699948</v>
      </c>
      <c r="DQ626" s="93">
        <f t="shared" si="61"/>
        <v>66.586669575651797</v>
      </c>
      <c r="DR626" s="93">
        <f t="shared" si="61"/>
        <v>74.335797043547743</v>
      </c>
      <c r="DS626" s="93">
        <f t="shared" si="61"/>
        <v>78.136682168970893</v>
      </c>
      <c r="DT626" s="93">
        <f t="shared" si="61"/>
        <v>51.797465444409326</v>
      </c>
      <c r="DU626" s="93">
        <f t="shared" si="61"/>
        <v>117.57987000101637</v>
      </c>
      <c r="DV626" s="93">
        <f t="shared" si="61"/>
        <v>105.70858142370007</v>
      </c>
      <c r="DW626" s="93">
        <f t="shared" si="61"/>
        <v>84.067133563851613</v>
      </c>
      <c r="DX626" s="93">
        <f t="shared" si="61"/>
        <v>67.727538590646702</v>
      </c>
      <c r="DY626" s="93">
        <f t="shared" si="61"/>
        <v>134.30008102568991</v>
      </c>
      <c r="DZ626" s="93">
        <f t="shared" si="61"/>
        <v>108.60960201431342</v>
      </c>
      <c r="EA626" s="93">
        <f t="shared" si="61"/>
        <v>65.799924480149997</v>
      </c>
      <c r="EB626" s="93">
        <f t="shared" si="61"/>
        <v>24.747876364663302</v>
      </c>
      <c r="EC626" s="93">
        <f t="shared" si="61"/>
        <v>102.62396694214875</v>
      </c>
      <c r="ED626" s="93">
        <f t="shared" si="61"/>
        <v>126.26896002489862</v>
      </c>
      <c r="EE626" s="93">
        <f t="shared" si="61"/>
        <v>102.29889396398777</v>
      </c>
      <c r="EF626" s="93">
        <f t="shared" si="61"/>
        <v>87.457656944261132</v>
      </c>
      <c r="EG626" s="93">
        <f t="shared" si="61"/>
        <v>85.210461747817035</v>
      </c>
      <c r="EH626" s="93">
        <f t="shared" si="61"/>
        <v>89.655974265893263</v>
      </c>
      <c r="EI626" s="93">
        <f t="shared" si="61"/>
        <v>117.362487962386</v>
      </c>
      <c r="EJ626" s="93">
        <f t="shared" si="61"/>
        <v>86.137493571061214</v>
      </c>
      <c r="EK626" s="93">
        <f t="shared" si="61"/>
        <v>116.17770220541583</v>
      </c>
      <c r="EL626" s="93">
        <f t="shared" si="61"/>
        <v>88.411918512771891</v>
      </c>
      <c r="EM626" s="93">
        <f t="shared" si="61"/>
        <v>197.25658611627458</v>
      </c>
      <c r="EN626" s="93">
        <f t="shared" si="61"/>
        <v>59.031197442385491</v>
      </c>
      <c r="EO626" s="93">
        <f t="shared" si="61"/>
        <v>78.481961020186361</v>
      </c>
      <c r="EP626" s="93">
        <f t="shared" si="61"/>
        <v>99.808025057781933</v>
      </c>
      <c r="EQ626" s="93">
        <f t="shared" si="61"/>
        <v>107.56663318222843</v>
      </c>
      <c r="ER626" s="93">
        <f t="shared" si="61"/>
        <v>117.16868007351761</v>
      </c>
      <c r="ES626" s="93">
        <f t="shared" si="61"/>
        <v>111.97950228604745</v>
      </c>
      <c r="ET626" s="93">
        <f t="shared" si="61"/>
        <v>86.049729781168338</v>
      </c>
      <c r="EU626" s="93">
        <f t="shared" si="61"/>
        <v>92.473614691134799</v>
      </c>
      <c r="EV626" s="93">
        <f t="shared" si="61"/>
        <v>138.0175831753146</v>
      </c>
      <c r="EW626" s="93">
        <f t="shared" si="61"/>
        <v>84.352011054321622</v>
      </c>
      <c r="EX626" s="93">
        <f t="shared" si="61"/>
        <v>47.252656214402585</v>
      </c>
      <c r="EY626" s="93">
        <f t="shared" si="61"/>
        <v>228.933800007527</v>
      </c>
      <c r="EZ626" s="93">
        <f t="shared" si="61"/>
        <v>98.481976099198164</v>
      </c>
      <c r="FA626" s="93">
        <f t="shared" si="61"/>
        <v>139.48700744174698</v>
      </c>
      <c r="FB626" s="93">
        <f t="shared" si="61"/>
        <v>103.65304810333743</v>
      </c>
      <c r="FC626" s="93">
        <f t="shared" si="61"/>
        <v>152.66688977068094</v>
      </c>
      <c r="FD626" s="93">
        <f t="shared" si="61"/>
        <v>2.011272636135133</v>
      </c>
      <c r="FE626" s="93">
        <f t="shared" si="61"/>
        <v>78.057302585604475</v>
      </c>
    </row>
    <row r="627" spans="1:161" ht="18.75" customHeight="1" x14ac:dyDescent="0.25">
      <c r="A627" s="29" t="s">
        <v>675</v>
      </c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24"/>
      <c r="P627" s="24"/>
      <c r="Q627" s="24"/>
      <c r="R627" s="24"/>
      <c r="S627" s="24"/>
      <c r="T627" s="24"/>
      <c r="U627" s="23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 t="s">
        <v>54</v>
      </c>
      <c r="AY627" s="12" t="s">
        <v>54</v>
      </c>
      <c r="CX627" s="93">
        <f t="shared" si="61"/>
        <v>30.686327680435202</v>
      </c>
      <c r="CY627" s="93">
        <f t="shared" si="61"/>
        <v>139.59190778394057</v>
      </c>
      <c r="CZ627" s="93">
        <f t="shared" si="61"/>
        <v>156.99087578228196</v>
      </c>
      <c r="DA627" s="93">
        <f t="shared" si="61"/>
        <v>77.431060617524622</v>
      </c>
      <c r="DB627" s="93">
        <f t="shared" si="61"/>
        <v>370.73461666703218</v>
      </c>
      <c r="DC627" s="93">
        <f t="shared" si="61"/>
        <v>72.616773783578211</v>
      </c>
      <c r="DD627" s="93">
        <f t="shared" si="61"/>
        <v>135.85211161434358</v>
      </c>
      <c r="DE627" s="93">
        <f t="shared" si="61"/>
        <v>95.453911708660129</v>
      </c>
      <c r="DF627" s="93">
        <f t="shared" si="61"/>
        <v>174.81636935991608</v>
      </c>
      <c r="DG627" s="93">
        <f t="shared" si="61"/>
        <v>124.44444444444443</v>
      </c>
      <c r="DH627" s="93">
        <f t="shared" si="61"/>
        <v>270.58512978618074</v>
      </c>
      <c r="DI627" s="93">
        <f t="shared" si="61"/>
        <v>161.70715007649585</v>
      </c>
      <c r="DJ627" s="93">
        <f t="shared" si="61"/>
        <v>439.93922194385823</v>
      </c>
      <c r="DK627" s="93">
        <f t="shared" si="61"/>
        <v>130.83385016259666</v>
      </c>
      <c r="DL627" s="93">
        <f t="shared" si="61"/>
        <v>62.887884390998018</v>
      </c>
      <c r="DM627" s="93">
        <f t="shared" ref="DM627:FE627" si="62">DM487/DM347*1000</f>
        <v>563.64609431244912</v>
      </c>
      <c r="DN627" s="93">
        <f t="shared" si="62"/>
        <v>612.9454069957502</v>
      </c>
      <c r="DO627" s="93">
        <f t="shared" si="62"/>
        <v>513.33750965166587</v>
      </c>
      <c r="DP627" s="93">
        <f t="shared" si="62"/>
        <v>35.081247592314156</v>
      </c>
      <c r="DQ627" s="93">
        <f t="shared" si="62"/>
        <v>37.24898751918024</v>
      </c>
      <c r="DR627" s="93">
        <f t="shared" si="62"/>
        <v>383.07051913719681</v>
      </c>
      <c r="DS627" s="93">
        <f t="shared" si="62"/>
        <v>134.23317179044875</v>
      </c>
      <c r="DT627" s="93">
        <f t="shared" si="62"/>
        <v>356.88592777446155</v>
      </c>
      <c r="DU627" s="93">
        <f t="shared" si="62"/>
        <v>140.99755418791159</v>
      </c>
      <c r="DV627" s="93">
        <f t="shared" si="62"/>
        <v>243.50352959573664</v>
      </c>
      <c r="DW627" s="93">
        <f t="shared" si="62"/>
        <v>270.63418324821714</v>
      </c>
      <c r="DX627" s="93">
        <f t="shared" si="62"/>
        <v>159.99058395387888</v>
      </c>
      <c r="DY627" s="93">
        <f t="shared" si="62"/>
        <v>89.318123436659079</v>
      </c>
      <c r="DZ627" s="93">
        <f t="shared" si="62"/>
        <v>119.95279602857524</v>
      </c>
      <c r="EA627" s="93">
        <f t="shared" si="62"/>
        <v>104.4687927457714</v>
      </c>
      <c r="EB627" s="93">
        <f t="shared" si="62"/>
        <v>155.6143917076129</v>
      </c>
      <c r="EC627" s="93">
        <f t="shared" si="62"/>
        <v>57.649392748213614</v>
      </c>
      <c r="ED627" s="93">
        <f t="shared" si="62"/>
        <v>251.14677844793303</v>
      </c>
      <c r="EE627" s="93">
        <f t="shared" si="62"/>
        <v>136.67321589543852</v>
      </c>
      <c r="EF627" s="93">
        <f t="shared" si="62"/>
        <v>151.99595153752267</v>
      </c>
      <c r="EG627" s="93">
        <f t="shared" si="62"/>
        <v>155.42550678419039</v>
      </c>
      <c r="EH627" s="93">
        <f t="shared" si="62"/>
        <v>821.0908444366238</v>
      </c>
      <c r="EI627" s="93">
        <f t="shared" si="62"/>
        <v>334.5176702596151</v>
      </c>
      <c r="EJ627" s="93">
        <f t="shared" si="62"/>
        <v>300.55296803212485</v>
      </c>
      <c r="EK627" s="93">
        <f t="shared" si="62"/>
        <v>327.74644225122239</v>
      </c>
      <c r="EL627" s="93">
        <f t="shared" si="62"/>
        <v>655.25914693994002</v>
      </c>
      <c r="EM627" s="93">
        <f t="shared" si="62"/>
        <v>125.29017875711132</v>
      </c>
      <c r="EN627" s="93">
        <f t="shared" si="62"/>
        <v>238.82248308647144</v>
      </c>
      <c r="EO627" s="93">
        <f t="shared" si="62"/>
        <v>300.93533507299782</v>
      </c>
      <c r="EP627" s="93">
        <f t="shared" si="62"/>
        <v>743.41872383649354</v>
      </c>
      <c r="EQ627" s="93">
        <f t="shared" si="62"/>
        <v>93.071094399546581</v>
      </c>
      <c r="ER627" s="93">
        <f t="shared" si="62"/>
        <v>335.04287422985101</v>
      </c>
      <c r="ES627" s="93">
        <f t="shared" si="62"/>
        <v>113.97881605966157</v>
      </c>
      <c r="ET627" s="93">
        <f t="shared" si="62"/>
        <v>304.203518450937</v>
      </c>
      <c r="EU627" s="93">
        <f t="shared" si="62"/>
        <v>174.79210978655524</v>
      </c>
      <c r="EV627" s="93">
        <f t="shared" si="62"/>
        <v>206.31809771069271</v>
      </c>
      <c r="EW627" s="93">
        <f t="shared" si="62"/>
        <v>145.28899029870448</v>
      </c>
      <c r="EX627" s="93">
        <f t="shared" si="62"/>
        <v>272.40221723871036</v>
      </c>
      <c r="EY627" s="93">
        <f t="shared" si="62"/>
        <v>147.01434755396474</v>
      </c>
      <c r="EZ627" s="93">
        <f t="shared" si="62"/>
        <v>184.16801511489408</v>
      </c>
      <c r="FA627" s="93">
        <f t="shared" si="62"/>
        <v>252.95137289721097</v>
      </c>
      <c r="FB627" s="93">
        <f t="shared" si="62"/>
        <v>1392.1477705762788</v>
      </c>
      <c r="FC627" s="93">
        <f t="shared" si="62"/>
        <v>264.4489430480271</v>
      </c>
      <c r="FD627" s="93">
        <f t="shared" si="62"/>
        <v>755.63890961272114</v>
      </c>
      <c r="FE627" s="93">
        <f t="shared" si="62"/>
        <v>250.45314912306333</v>
      </c>
    </row>
    <row r="628" spans="1:161" ht="18.75" customHeight="1" x14ac:dyDescent="0.25">
      <c r="A628" s="29" t="s">
        <v>676</v>
      </c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24"/>
      <c r="P628" s="24"/>
      <c r="Q628" s="24"/>
      <c r="R628" s="24"/>
      <c r="S628" s="24"/>
      <c r="T628" s="24"/>
      <c r="U628" s="23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 t="s">
        <v>54</v>
      </c>
      <c r="AY628" s="12" t="s">
        <v>54</v>
      </c>
      <c r="CX628" s="93">
        <f t="shared" ref="CX628:FE632" si="63">CX488/CX348*1000</f>
        <v>140.80283883843089</v>
      </c>
      <c r="CY628" s="93">
        <f t="shared" si="63"/>
        <v>168.52444297067711</v>
      </c>
      <c r="CZ628" s="93">
        <f t="shared" si="63"/>
        <v>128.27901664118357</v>
      </c>
      <c r="DA628" s="93">
        <f t="shared" si="63"/>
        <v>127.49440909634701</v>
      </c>
      <c r="DB628" s="93">
        <f t="shared" si="63"/>
        <v>189.07502585081542</v>
      </c>
      <c r="DC628" s="93">
        <f t="shared" si="63"/>
        <v>168.13669174585047</v>
      </c>
      <c r="DD628" s="93">
        <f t="shared" si="63"/>
        <v>161.23114771853679</v>
      </c>
      <c r="DE628" s="93">
        <f t="shared" si="63"/>
        <v>114.85454480147546</v>
      </c>
      <c r="DF628" s="93">
        <f t="shared" si="63"/>
        <v>178.52209204168139</v>
      </c>
      <c r="DG628" s="93">
        <f t="shared" si="63"/>
        <v>172.06644316481226</v>
      </c>
      <c r="DH628" s="93">
        <f t="shared" si="63"/>
        <v>223.72078769096407</v>
      </c>
      <c r="DI628" s="93">
        <f t="shared" si="63"/>
        <v>161.18436218803001</v>
      </c>
      <c r="DJ628" s="93">
        <f t="shared" si="63"/>
        <v>196.85155904577533</v>
      </c>
      <c r="DK628" s="93">
        <f t="shared" si="63"/>
        <v>177.27796931747471</v>
      </c>
      <c r="DL628" s="93">
        <f t="shared" si="63"/>
        <v>174.61998077247071</v>
      </c>
      <c r="DM628" s="93">
        <f t="shared" si="63"/>
        <v>171.81926806226318</v>
      </c>
      <c r="DN628" s="93">
        <f t="shared" si="63"/>
        <v>186.12652759946985</v>
      </c>
      <c r="DO628" s="93">
        <f t="shared" si="63"/>
        <v>181.58826720315457</v>
      </c>
      <c r="DP628" s="93">
        <f t="shared" si="63"/>
        <v>153.42130516457556</v>
      </c>
      <c r="DQ628" s="93">
        <f t="shared" si="63"/>
        <v>137.62977777840007</v>
      </c>
      <c r="DR628" s="93">
        <f t="shared" si="63"/>
        <v>201.26903290871417</v>
      </c>
      <c r="DS628" s="93">
        <f t="shared" si="63"/>
        <v>193.97612045375126</v>
      </c>
      <c r="DT628" s="93">
        <f t="shared" si="63"/>
        <v>187.8325819447719</v>
      </c>
      <c r="DU628" s="93">
        <f t="shared" si="63"/>
        <v>165.56935058446334</v>
      </c>
      <c r="DV628" s="93">
        <f t="shared" si="63"/>
        <v>209.00181484774208</v>
      </c>
      <c r="DW628" s="93">
        <f t="shared" si="63"/>
        <v>180.87848304863201</v>
      </c>
      <c r="DX628" s="93">
        <f t="shared" si="63"/>
        <v>192.64887589877006</v>
      </c>
      <c r="DY628" s="93">
        <f t="shared" si="63"/>
        <v>164.11390729982017</v>
      </c>
      <c r="DZ628" s="93">
        <f t="shared" si="63"/>
        <v>184.22266194812642</v>
      </c>
      <c r="EA628" s="93">
        <f t="shared" si="63"/>
        <v>180.04646481640401</v>
      </c>
      <c r="EB628" s="93">
        <f t="shared" si="63"/>
        <v>161.98013805744648</v>
      </c>
      <c r="EC628" s="93">
        <f t="shared" si="63"/>
        <v>153.72868374952179</v>
      </c>
      <c r="ED628" s="93">
        <f t="shared" si="63"/>
        <v>191.34981091062988</v>
      </c>
      <c r="EE628" s="93">
        <f t="shared" si="63"/>
        <v>176.49490869822455</v>
      </c>
      <c r="EF628" s="93">
        <f t="shared" si="63"/>
        <v>198.91380687990014</v>
      </c>
      <c r="EG628" s="93">
        <f t="shared" si="63"/>
        <v>181.28769877623128</v>
      </c>
      <c r="EH628" s="93">
        <f t="shared" si="63"/>
        <v>212.97231455408098</v>
      </c>
      <c r="EI628" s="93">
        <f t="shared" si="63"/>
        <v>203.81183082344828</v>
      </c>
      <c r="EJ628" s="93">
        <f t="shared" si="63"/>
        <v>193.10339801507533</v>
      </c>
      <c r="EK628" s="93">
        <f t="shared" si="63"/>
        <v>195.30621654761455</v>
      </c>
      <c r="EL628" s="93">
        <f t="shared" si="63"/>
        <v>201.91753429272711</v>
      </c>
      <c r="EM628" s="93">
        <f t="shared" si="63"/>
        <v>205.28279608286223</v>
      </c>
      <c r="EN628" s="93">
        <f t="shared" si="63"/>
        <v>200.67839232399172</v>
      </c>
      <c r="EO628" s="93">
        <f t="shared" si="63"/>
        <v>180.65739669221261</v>
      </c>
      <c r="EP628" s="93">
        <f t="shared" si="63"/>
        <v>239.54823106728111</v>
      </c>
      <c r="EQ628" s="93">
        <f t="shared" si="63"/>
        <v>216.89896858060104</v>
      </c>
      <c r="ER628" s="93">
        <f t="shared" si="63"/>
        <v>205.25740104924202</v>
      </c>
      <c r="ES628" s="93">
        <f t="shared" si="63"/>
        <v>185.62411263693934</v>
      </c>
      <c r="ET628" s="93">
        <f t="shared" si="63"/>
        <v>208.90873052263544</v>
      </c>
      <c r="EU628" s="93">
        <f t="shared" si="63"/>
        <v>195.68067325481562</v>
      </c>
      <c r="EV628" s="93">
        <f t="shared" si="63"/>
        <v>252.57380504561934</v>
      </c>
      <c r="EW628" s="93">
        <f t="shared" si="63"/>
        <v>209.37453779743197</v>
      </c>
      <c r="EX628" s="93">
        <f t="shared" si="63"/>
        <v>253.96729445003646</v>
      </c>
      <c r="EY628" s="93">
        <f t="shared" si="63"/>
        <v>207.12167300245719</v>
      </c>
      <c r="EZ628" s="93">
        <f t="shared" si="63"/>
        <v>254.81822650333851</v>
      </c>
      <c r="FA628" s="93">
        <f t="shared" si="63"/>
        <v>223.48029085342975</v>
      </c>
      <c r="FB628" s="93">
        <f t="shared" si="63"/>
        <v>251.18693060682756</v>
      </c>
      <c r="FC628" s="93">
        <f t="shared" si="63"/>
        <v>258.01913772826646</v>
      </c>
      <c r="FD628" s="93">
        <f t="shared" si="63"/>
        <v>247.91719447739081</v>
      </c>
      <c r="FE628" s="93">
        <f t="shared" si="63"/>
        <v>208.40894630172446</v>
      </c>
    </row>
    <row r="629" spans="1:161" ht="70.5" customHeight="1" x14ac:dyDescent="0.25">
      <c r="A629" s="29" t="s">
        <v>677</v>
      </c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24"/>
      <c r="P629" s="24"/>
      <c r="Q629" s="24"/>
      <c r="R629" s="24"/>
      <c r="S629" s="24"/>
      <c r="T629" s="24"/>
      <c r="U629" s="23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 t="s">
        <v>54</v>
      </c>
      <c r="AY629" s="12" t="s">
        <v>54</v>
      </c>
      <c r="CX629" s="93">
        <f t="shared" si="63"/>
        <v>397.69907777892513</v>
      </c>
      <c r="CY629" s="93">
        <f t="shared" si="63"/>
        <v>212.10420092001277</v>
      </c>
      <c r="CZ629" s="93">
        <f t="shared" si="63"/>
        <v>224.79754203704101</v>
      </c>
      <c r="DA629" s="93">
        <f t="shared" si="63"/>
        <v>312.88342668631975</v>
      </c>
      <c r="DB629" s="93">
        <f t="shared" si="63"/>
        <v>279.27994609771923</v>
      </c>
      <c r="DC629" s="93">
        <f t="shared" si="63"/>
        <v>132.7721398865483</v>
      </c>
      <c r="DD629" s="93">
        <f t="shared" si="63"/>
        <v>210.72729036370498</v>
      </c>
      <c r="DE629" s="93">
        <f t="shared" si="63"/>
        <v>304.37966317668224</v>
      </c>
      <c r="DF629" s="93">
        <f t="shared" si="63"/>
        <v>285.41816137101688</v>
      </c>
      <c r="DG629" s="93">
        <f t="shared" si="63"/>
        <v>184.67396399501717</v>
      </c>
      <c r="DH629" s="93">
        <f t="shared" si="63"/>
        <v>168.79699288408776</v>
      </c>
      <c r="DI629" s="93">
        <f t="shared" si="63"/>
        <v>257.71380227095818</v>
      </c>
      <c r="DJ629" s="93">
        <f t="shared" si="63"/>
        <v>216.69108875463451</v>
      </c>
      <c r="DK629" s="93">
        <f t="shared" si="63"/>
        <v>201.22192403542005</v>
      </c>
      <c r="DL629" s="93">
        <f t="shared" si="63"/>
        <v>165.81301197361239</v>
      </c>
      <c r="DM629" s="93">
        <f t="shared" si="63"/>
        <v>251.276415337842</v>
      </c>
      <c r="DN629" s="93">
        <f t="shared" si="63"/>
        <v>265.86998177524561</v>
      </c>
      <c r="DO629" s="93">
        <f t="shared" si="63"/>
        <v>322.50490851149237</v>
      </c>
      <c r="DP629" s="93">
        <f t="shared" si="63"/>
        <v>192.7442603852993</v>
      </c>
      <c r="DQ629" s="93">
        <f t="shared" si="63"/>
        <v>131.85324065139827</v>
      </c>
      <c r="DR629" s="93">
        <f t="shared" si="63"/>
        <v>187.41758498734978</v>
      </c>
      <c r="DS629" s="93">
        <f t="shared" si="63"/>
        <v>153.54479208680792</v>
      </c>
      <c r="DT629" s="93">
        <f t="shared" si="63"/>
        <v>161.50188431050765</v>
      </c>
      <c r="DU629" s="93">
        <f t="shared" si="63"/>
        <v>227.05504539052288</v>
      </c>
      <c r="DV629" s="93">
        <f t="shared" si="63"/>
        <v>294.13785997955318</v>
      </c>
      <c r="DW629" s="93">
        <f t="shared" si="63"/>
        <v>163.50472639978531</v>
      </c>
      <c r="DX629" s="93">
        <f t="shared" si="63"/>
        <v>140.24707090862958</v>
      </c>
      <c r="DY629" s="93">
        <f t="shared" si="63"/>
        <v>177.38235504529862</v>
      </c>
      <c r="DZ629" s="93">
        <f t="shared" si="63"/>
        <v>161.84983733464475</v>
      </c>
      <c r="EA629" s="93">
        <f t="shared" si="63"/>
        <v>137.20706918668395</v>
      </c>
      <c r="EB629" s="93">
        <f t="shared" si="63"/>
        <v>242.96458011167135</v>
      </c>
      <c r="EC629" s="93">
        <f t="shared" si="63"/>
        <v>233.49469386574185</v>
      </c>
      <c r="ED629" s="93">
        <f t="shared" si="63"/>
        <v>169.41222913880884</v>
      </c>
      <c r="EE629" s="93">
        <f t="shared" si="63"/>
        <v>168.61569122585402</v>
      </c>
      <c r="EF629" s="93">
        <f t="shared" si="63"/>
        <v>194.24252542692329</v>
      </c>
      <c r="EG629" s="93">
        <f t="shared" si="63"/>
        <v>215.392307448879</v>
      </c>
      <c r="EH629" s="93">
        <f t="shared" si="63"/>
        <v>157.49129234837847</v>
      </c>
      <c r="EI629" s="93">
        <f t="shared" si="63"/>
        <v>281.52762158736869</v>
      </c>
      <c r="EJ629" s="93">
        <f t="shared" si="63"/>
        <v>153.51256201113154</v>
      </c>
      <c r="EK629" s="93">
        <f t="shared" si="63"/>
        <v>181.58946397051545</v>
      </c>
      <c r="EL629" s="93">
        <f t="shared" si="63"/>
        <v>131.60397910041755</v>
      </c>
      <c r="EM629" s="93">
        <f t="shared" si="63"/>
        <v>281.29426292266447</v>
      </c>
      <c r="EN629" s="93">
        <f t="shared" si="63"/>
        <v>164.0625787258659</v>
      </c>
      <c r="EO629" s="93">
        <f t="shared" si="63"/>
        <v>196.50362745769496</v>
      </c>
      <c r="EP629" s="93">
        <f t="shared" si="63"/>
        <v>292.17552040298892</v>
      </c>
      <c r="EQ629" s="93">
        <f t="shared" si="63"/>
        <v>184.80863643142814</v>
      </c>
      <c r="ER629" s="93">
        <f t="shared" si="63"/>
        <v>151.06968929573543</v>
      </c>
      <c r="ES629" s="93">
        <f t="shared" si="63"/>
        <v>220.70961028037803</v>
      </c>
      <c r="ET629" s="93">
        <f t="shared" si="63"/>
        <v>308.06830559489617</v>
      </c>
      <c r="EU629" s="93">
        <f t="shared" si="63"/>
        <v>233.10239379589643</v>
      </c>
      <c r="EV629" s="93">
        <f t="shared" si="63"/>
        <v>273.19301102491568</v>
      </c>
      <c r="EW629" s="93">
        <f t="shared" si="63"/>
        <v>214.4495111426881</v>
      </c>
      <c r="EX629" s="93">
        <f t="shared" si="63"/>
        <v>283.75272718173284</v>
      </c>
      <c r="EY629" s="93">
        <f t="shared" si="63"/>
        <v>207.80635376159904</v>
      </c>
      <c r="EZ629" s="93">
        <f t="shared" si="63"/>
        <v>263.98504277919869</v>
      </c>
      <c r="FA629" s="93">
        <f t="shared" si="63"/>
        <v>222.51780167771224</v>
      </c>
      <c r="FB629" s="93">
        <f t="shared" si="63"/>
        <v>289.86295960379374</v>
      </c>
      <c r="FC629" s="93">
        <f t="shared" si="63"/>
        <v>280.78596733610942</v>
      </c>
      <c r="FD629" s="93">
        <f t="shared" si="63"/>
        <v>175.0321441187879</v>
      </c>
      <c r="FE629" s="93">
        <f t="shared" si="63"/>
        <v>156.09334084017252</v>
      </c>
    </row>
    <row r="630" spans="1:161" ht="18.75" customHeight="1" x14ac:dyDescent="0.25">
      <c r="A630" s="29" t="s">
        <v>678</v>
      </c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24"/>
      <c r="P630" s="24"/>
      <c r="Q630" s="24"/>
      <c r="R630" s="24"/>
      <c r="S630" s="24"/>
      <c r="T630" s="24"/>
      <c r="U630" s="23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 t="s">
        <v>54</v>
      </c>
      <c r="AY630" s="12" t="s">
        <v>54</v>
      </c>
      <c r="CX630" s="93">
        <f t="shared" si="63"/>
        <v>164.62027020897793</v>
      </c>
      <c r="CY630" s="93">
        <f t="shared" si="63"/>
        <v>240.34905760850424</v>
      </c>
      <c r="CZ630" s="93">
        <f t="shared" si="63"/>
        <v>173.1414235459786</v>
      </c>
      <c r="DA630" s="93">
        <f t="shared" si="63"/>
        <v>154.47340103255769</v>
      </c>
      <c r="DB630" s="93">
        <f t="shared" si="63"/>
        <v>168.26336710274967</v>
      </c>
      <c r="DC630" s="93">
        <f t="shared" si="63"/>
        <v>154.5584269587203</v>
      </c>
      <c r="DD630" s="93">
        <f t="shared" si="63"/>
        <v>164.16941607375185</v>
      </c>
      <c r="DE630" s="93">
        <f t="shared" si="63"/>
        <v>173.72549037961994</v>
      </c>
      <c r="DF630" s="93">
        <f t="shared" si="63"/>
        <v>139.50949070152203</v>
      </c>
      <c r="DG630" s="93">
        <f t="shared" si="63"/>
        <v>115.80527279696807</v>
      </c>
      <c r="DH630" s="93">
        <f t="shared" si="63"/>
        <v>102.30111195337304</v>
      </c>
      <c r="DI630" s="93">
        <f t="shared" si="63"/>
        <v>162.3829853493402</v>
      </c>
      <c r="DJ630" s="93">
        <f t="shared" si="63"/>
        <v>90.081905915534037</v>
      </c>
      <c r="DK630" s="93">
        <f t="shared" si="63"/>
        <v>104.34890574027281</v>
      </c>
      <c r="DL630" s="93">
        <f t="shared" si="63"/>
        <v>59.28781821216797</v>
      </c>
      <c r="DM630" s="93">
        <f t="shared" si="63"/>
        <v>95.461161712852473</v>
      </c>
      <c r="DN630" s="93">
        <f t="shared" si="63"/>
        <v>119.25794605028885</v>
      </c>
      <c r="DO630" s="93">
        <f t="shared" si="63"/>
        <v>98.242364042911603</v>
      </c>
      <c r="DP630" s="93">
        <f t="shared" si="63"/>
        <v>79.19539036296608</v>
      </c>
      <c r="DQ630" s="93">
        <f t="shared" si="63"/>
        <v>109.24169326380827</v>
      </c>
      <c r="DR630" s="93">
        <f t="shared" si="63"/>
        <v>84.600349816918225</v>
      </c>
      <c r="DS630" s="93">
        <f t="shared" si="63"/>
        <v>71.267124630474498</v>
      </c>
      <c r="DT630" s="93">
        <f t="shared" si="63"/>
        <v>64.183461108255386</v>
      </c>
      <c r="DU630" s="93">
        <f t="shared" si="63"/>
        <v>97.864875608565796</v>
      </c>
      <c r="DV630" s="93">
        <f t="shared" si="63"/>
        <v>99.267275268600713</v>
      </c>
      <c r="DW630" s="93">
        <f t="shared" si="63"/>
        <v>57.800498880108165</v>
      </c>
      <c r="DX630" s="93">
        <f t="shared" si="63"/>
        <v>70.784269982076978</v>
      </c>
      <c r="DY630" s="93">
        <f t="shared" si="63"/>
        <v>62.984913240146476</v>
      </c>
      <c r="DZ630" s="93">
        <f t="shared" si="63"/>
        <v>75.131157391478951</v>
      </c>
      <c r="EA630" s="93">
        <f t="shared" si="63"/>
        <v>69.856811101496703</v>
      </c>
      <c r="EB630" s="93">
        <f t="shared" si="63"/>
        <v>61.540568982650399</v>
      </c>
      <c r="EC630" s="93">
        <f t="shared" si="63"/>
        <v>50.216371746108152</v>
      </c>
      <c r="ED630" s="93">
        <f t="shared" si="63"/>
        <v>65.253811825091674</v>
      </c>
      <c r="EE630" s="93">
        <f t="shared" si="63"/>
        <v>55.471876144750645</v>
      </c>
      <c r="EF630" s="93">
        <f t="shared" si="63"/>
        <v>56.075140698880183</v>
      </c>
      <c r="EG630" s="93">
        <f t="shared" si="63"/>
        <v>60.24478797656392</v>
      </c>
      <c r="EH630" s="93">
        <f t="shared" si="63"/>
        <v>84.495296425672294</v>
      </c>
      <c r="EI630" s="93">
        <f t="shared" si="63"/>
        <v>64.271763483906355</v>
      </c>
      <c r="EJ630" s="93">
        <f t="shared" si="63"/>
        <v>66.276196759803483</v>
      </c>
      <c r="EK630" s="93">
        <f t="shared" si="63"/>
        <v>97.133709438485994</v>
      </c>
      <c r="EL630" s="93">
        <f t="shared" si="63"/>
        <v>73.994777748221068</v>
      </c>
      <c r="EM630" s="93">
        <f t="shared" si="63"/>
        <v>72.867504332831814</v>
      </c>
      <c r="EN630" s="93">
        <f t="shared" si="63"/>
        <v>69.653202657788739</v>
      </c>
      <c r="EO630" s="93">
        <f t="shared" si="63"/>
        <v>96.237052602703145</v>
      </c>
      <c r="EP630" s="93">
        <f t="shared" si="63"/>
        <v>78.529986050610148</v>
      </c>
      <c r="EQ630" s="93">
        <f t="shared" si="63"/>
        <v>79.413801852855428</v>
      </c>
      <c r="ER630" s="93">
        <f t="shared" si="63"/>
        <v>83.948716888225334</v>
      </c>
      <c r="ES630" s="93">
        <f t="shared" si="63"/>
        <v>83.734217295491177</v>
      </c>
      <c r="ET630" s="93">
        <f t="shared" si="63"/>
        <v>74.593657977698896</v>
      </c>
      <c r="EU630" s="93">
        <f t="shared" si="63"/>
        <v>83.196458615613992</v>
      </c>
      <c r="EV630" s="93">
        <f t="shared" si="63"/>
        <v>87.519499102978529</v>
      </c>
      <c r="EW630" s="93">
        <f t="shared" si="63"/>
        <v>110.7671422605323</v>
      </c>
      <c r="EX630" s="93">
        <f t="shared" si="63"/>
        <v>112.01841475864879</v>
      </c>
      <c r="EY630" s="93">
        <f t="shared" si="63"/>
        <v>89.960253651706111</v>
      </c>
      <c r="EZ630" s="93">
        <f t="shared" si="63"/>
        <v>94.957336474141655</v>
      </c>
      <c r="FA630" s="93">
        <f t="shared" si="63"/>
        <v>102.73422505194843</v>
      </c>
      <c r="FB630" s="93">
        <f t="shared" si="63"/>
        <v>88.651763300653656</v>
      </c>
      <c r="FC630" s="93">
        <f t="shared" si="63"/>
        <v>71.516067779868635</v>
      </c>
      <c r="FD630" s="93">
        <f t="shared" si="63"/>
        <v>91.223806764305365</v>
      </c>
      <c r="FE630" s="93">
        <f t="shared" si="63"/>
        <v>125.65427794471503</v>
      </c>
    </row>
    <row r="631" spans="1:161" ht="18.75" customHeight="1" x14ac:dyDescent="0.25">
      <c r="A631" s="29" t="s">
        <v>679</v>
      </c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24"/>
      <c r="P631" s="24"/>
      <c r="Q631" s="24"/>
      <c r="R631" s="24"/>
      <c r="S631" s="24"/>
      <c r="T631" s="24"/>
      <c r="U631" s="23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 t="s">
        <v>54</v>
      </c>
      <c r="AY631" s="12" t="s">
        <v>54</v>
      </c>
      <c r="CX631" s="93">
        <f t="shared" si="63"/>
        <v>81.888261317588672</v>
      </c>
      <c r="CY631" s="93">
        <f t="shared" si="63"/>
        <v>109.08261448552503</v>
      </c>
      <c r="CZ631" s="93">
        <f t="shared" si="63"/>
        <v>65.049460822187513</v>
      </c>
      <c r="DA631" s="93">
        <f t="shared" si="63"/>
        <v>61.210893216492558</v>
      </c>
      <c r="DB631" s="93">
        <f t="shared" si="63"/>
        <v>63.974373203666019</v>
      </c>
      <c r="DC631" s="93">
        <f t="shared" si="63"/>
        <v>67.462466676680449</v>
      </c>
      <c r="DD631" s="93">
        <f t="shared" si="63"/>
        <v>46.229318135927997</v>
      </c>
      <c r="DE631" s="93">
        <f t="shared" si="63"/>
        <v>59.176305520830901</v>
      </c>
      <c r="DF631" s="93">
        <f t="shared" si="63"/>
        <v>70.069439351784638</v>
      </c>
      <c r="DG631" s="93">
        <f t="shared" si="63"/>
        <v>51.911384580344198</v>
      </c>
      <c r="DH631" s="93">
        <f t="shared" si="63"/>
        <v>67.137878387607415</v>
      </c>
      <c r="DI631" s="93">
        <f t="shared" si="63"/>
        <v>104.72009409619129</v>
      </c>
      <c r="DJ631" s="93">
        <f t="shared" si="63"/>
        <v>71.11321612096296</v>
      </c>
      <c r="DK631" s="93">
        <f t="shared" si="63"/>
        <v>44.337814421793496</v>
      </c>
      <c r="DL631" s="93">
        <f t="shared" si="63"/>
        <v>58.659459152804594</v>
      </c>
      <c r="DM631" s="93">
        <f t="shared" si="63"/>
        <v>60.106532519051839</v>
      </c>
      <c r="DN631" s="93">
        <f t="shared" si="63"/>
        <v>84.208318523923907</v>
      </c>
      <c r="DO631" s="93">
        <f t="shared" si="63"/>
        <v>94.959140571713775</v>
      </c>
      <c r="DP631" s="93">
        <f t="shared" si="63"/>
        <v>55.198664250861448</v>
      </c>
      <c r="DQ631" s="93">
        <f t="shared" si="63"/>
        <v>71.153285749475671</v>
      </c>
      <c r="DR631" s="93">
        <f t="shared" si="63"/>
        <v>62.040790339580802</v>
      </c>
      <c r="DS631" s="93">
        <f t="shared" si="63"/>
        <v>67.469858275808036</v>
      </c>
      <c r="DT631" s="93">
        <f t="shared" si="63"/>
        <v>66.97518458505445</v>
      </c>
      <c r="DU631" s="93">
        <f t="shared" si="63"/>
        <v>75.535185950606916</v>
      </c>
      <c r="DV631" s="93">
        <f t="shared" si="63"/>
        <v>49.313897211025932</v>
      </c>
      <c r="DW631" s="93">
        <f t="shared" si="63"/>
        <v>45.942037445931724</v>
      </c>
      <c r="DX631" s="93">
        <f t="shared" si="63"/>
        <v>52.043418353456843</v>
      </c>
      <c r="DY631" s="93">
        <f t="shared" si="63"/>
        <v>44.241533343367003</v>
      </c>
      <c r="DZ631" s="93">
        <f t="shared" si="63"/>
        <v>53.525604863342451</v>
      </c>
      <c r="EA631" s="93">
        <f t="shared" si="63"/>
        <v>48.001721408600012</v>
      </c>
      <c r="EB631" s="93">
        <f t="shared" si="63"/>
        <v>55.058426218634814</v>
      </c>
      <c r="EC631" s="93">
        <f t="shared" si="63"/>
        <v>53.947228397861302</v>
      </c>
      <c r="ED631" s="93">
        <f t="shared" si="63"/>
        <v>35.813545742278315</v>
      </c>
      <c r="EE631" s="93">
        <f t="shared" si="63"/>
        <v>56.540812698045777</v>
      </c>
      <c r="EF631" s="93">
        <f t="shared" si="63"/>
        <v>50.026170686107619</v>
      </c>
      <c r="EG631" s="93">
        <f t="shared" si="63"/>
        <v>49.189052547336033</v>
      </c>
      <c r="EH631" s="93">
        <f t="shared" si="63"/>
        <v>63.745515421843088</v>
      </c>
      <c r="EI631" s="93">
        <f t="shared" si="63"/>
        <v>62.163320223327602</v>
      </c>
      <c r="EJ631" s="93">
        <f t="shared" si="63"/>
        <v>45.145115652612084</v>
      </c>
      <c r="EK631" s="93">
        <f t="shared" si="63"/>
        <v>44.915797378860731</v>
      </c>
      <c r="EL631" s="93">
        <f t="shared" si="63"/>
        <v>40.962986467857917</v>
      </c>
      <c r="EM631" s="93">
        <f t="shared" si="63"/>
        <v>30.936390871410985</v>
      </c>
      <c r="EN631" s="93">
        <f t="shared" si="63"/>
        <v>48.997148241541993</v>
      </c>
      <c r="EO631" s="93">
        <f t="shared" si="63"/>
        <v>36.829382840187485</v>
      </c>
      <c r="EP631" s="93">
        <f t="shared" si="63"/>
        <v>47.091310367180711</v>
      </c>
      <c r="EQ631" s="93">
        <f t="shared" si="63"/>
        <v>45.65365592112142</v>
      </c>
      <c r="ER631" s="93">
        <f t="shared" si="63"/>
        <v>34.069955110780626</v>
      </c>
      <c r="ES631" s="93">
        <f t="shared" si="63"/>
        <v>72.166338855855727</v>
      </c>
      <c r="ET631" s="93">
        <f t="shared" si="63"/>
        <v>61.942199103566772</v>
      </c>
      <c r="EU631" s="93">
        <f t="shared" si="63"/>
        <v>49.087017716853147</v>
      </c>
      <c r="EV631" s="93">
        <f t="shared" si="63"/>
        <v>49.216437914263054</v>
      </c>
      <c r="EW631" s="93">
        <f t="shared" si="63"/>
        <v>72.664424383405361</v>
      </c>
      <c r="EX631" s="93">
        <f t="shared" si="63"/>
        <v>53.768925016608506</v>
      </c>
      <c r="EY631" s="93">
        <f t="shared" si="63"/>
        <v>46.401519861829087</v>
      </c>
      <c r="EZ631" s="93">
        <f t="shared" si="63"/>
        <v>58.202343254931549</v>
      </c>
      <c r="FA631" s="93">
        <f t="shared" si="63"/>
        <v>49.218636060650496</v>
      </c>
      <c r="FB631" s="93">
        <f t="shared" si="63"/>
        <v>68.206754735583146</v>
      </c>
      <c r="FC631" s="93">
        <f t="shared" si="63"/>
        <v>45.379170088340338</v>
      </c>
      <c r="FD631" s="93">
        <f t="shared" si="63"/>
        <v>58.756308150502043</v>
      </c>
      <c r="FE631" s="93">
        <f t="shared" si="63"/>
        <v>46.027365620637383</v>
      </c>
    </row>
    <row r="632" spans="1:161" ht="18.75" customHeight="1" x14ac:dyDescent="0.25">
      <c r="A632" s="29" t="s">
        <v>680</v>
      </c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24"/>
      <c r="P632" s="24"/>
      <c r="Q632" s="24"/>
      <c r="R632" s="24"/>
      <c r="S632" s="24"/>
      <c r="T632" s="24"/>
      <c r="U632" s="23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 t="s">
        <v>54</v>
      </c>
      <c r="AY632" s="12" t="s">
        <v>54</v>
      </c>
      <c r="CX632" s="93">
        <f t="shared" si="63"/>
        <v>78.237602877110078</v>
      </c>
      <c r="CY632" s="93">
        <f t="shared" si="63"/>
        <v>101.26165296479694</v>
      </c>
      <c r="CZ632" s="93">
        <f t="shared" si="63"/>
        <v>88.334796838214942</v>
      </c>
      <c r="DA632" s="93">
        <f t="shared" si="63"/>
        <v>102.51085891901458</v>
      </c>
      <c r="DB632" s="93">
        <f t="shared" si="63"/>
        <v>105.18200915731747</v>
      </c>
      <c r="DC632" s="93">
        <f t="shared" si="63"/>
        <v>80.340310937705297</v>
      </c>
      <c r="DD632" s="93">
        <f t="shared" si="63"/>
        <v>92.6429750161832</v>
      </c>
      <c r="DE632" s="93">
        <f t="shared" si="63"/>
        <v>90.330588791757179</v>
      </c>
      <c r="DF632" s="93">
        <f t="shared" si="63"/>
        <v>92.352171847505005</v>
      </c>
      <c r="DG632" s="93">
        <f t="shared" si="63"/>
        <v>128.69492177341445</v>
      </c>
      <c r="DH632" s="93">
        <f t="shared" si="63"/>
        <v>76.217180008456566</v>
      </c>
      <c r="DI632" s="93">
        <f t="shared" si="63"/>
        <v>121.86929399569631</v>
      </c>
      <c r="DJ632" s="93">
        <f t="shared" si="63"/>
        <v>94.814274462204779</v>
      </c>
      <c r="DK632" s="93">
        <f t="shared" si="63"/>
        <v>101.61224602586083</v>
      </c>
      <c r="DL632" s="93">
        <f t="shared" si="63"/>
        <v>100.15445339116344</v>
      </c>
      <c r="DM632" s="93">
        <f t="shared" ref="DM632:FE632" si="64">DM492/DM352*1000</f>
        <v>105.71766748213415</v>
      </c>
      <c r="DN632" s="93">
        <f t="shared" si="64"/>
        <v>110.41046743333769</v>
      </c>
      <c r="DO632" s="93">
        <f t="shared" si="64"/>
        <v>107.74211398300935</v>
      </c>
      <c r="DP632" s="93">
        <f t="shared" si="64"/>
        <v>134.08109380603707</v>
      </c>
      <c r="DQ632" s="93">
        <f t="shared" si="64"/>
        <v>122.27158592927907</v>
      </c>
      <c r="DR632" s="93">
        <f t="shared" si="64"/>
        <v>94.770956817508562</v>
      </c>
      <c r="DS632" s="93">
        <f t="shared" si="64"/>
        <v>113.59336502525464</v>
      </c>
      <c r="DT632" s="93">
        <f t="shared" si="64"/>
        <v>117.70190800902236</v>
      </c>
      <c r="DU632" s="93">
        <f t="shared" si="64"/>
        <v>105.61930926105748</v>
      </c>
      <c r="DV632" s="93">
        <f t="shared" si="64"/>
        <v>115.04447356102929</v>
      </c>
      <c r="DW632" s="93">
        <f t="shared" si="64"/>
        <v>107.76652040004056</v>
      </c>
      <c r="DX632" s="93">
        <f t="shared" si="64"/>
        <v>115.33384797379283</v>
      </c>
      <c r="DY632" s="93">
        <f t="shared" si="64"/>
        <v>115.20297076636709</v>
      </c>
      <c r="DZ632" s="93">
        <f t="shared" si="64"/>
        <v>105.32425116001092</v>
      </c>
      <c r="EA632" s="93">
        <f t="shared" si="64"/>
        <v>122.93127924197411</v>
      </c>
      <c r="EB632" s="93">
        <f t="shared" si="64"/>
        <v>122.5608432930799</v>
      </c>
      <c r="EC632" s="93">
        <f t="shared" si="64"/>
        <v>106.96076318052359</v>
      </c>
      <c r="ED632" s="93">
        <f t="shared" si="64"/>
        <v>97.385520534432146</v>
      </c>
      <c r="EE632" s="93">
        <f t="shared" si="64"/>
        <v>106.55431790421184</v>
      </c>
      <c r="EF632" s="93">
        <f t="shared" si="64"/>
        <v>117.98173689507578</v>
      </c>
      <c r="EG632" s="93">
        <f t="shared" si="64"/>
        <v>119.81776350924486</v>
      </c>
      <c r="EH632" s="93">
        <f t="shared" si="64"/>
        <v>111.00021299258145</v>
      </c>
      <c r="EI632" s="93">
        <f t="shared" si="64"/>
        <v>119.18874981418766</v>
      </c>
      <c r="EJ632" s="93">
        <f t="shared" si="64"/>
        <v>119.20982621580163</v>
      </c>
      <c r="EK632" s="93">
        <f t="shared" si="64"/>
        <v>104.83107406651649</v>
      </c>
      <c r="EL632" s="93">
        <f t="shared" si="64"/>
        <v>91.828351343978227</v>
      </c>
      <c r="EM632" s="93">
        <f t="shared" si="64"/>
        <v>106.85744750116974</v>
      </c>
      <c r="EN632" s="93">
        <f t="shared" si="64"/>
        <v>103.86779557810983</v>
      </c>
      <c r="EO632" s="93">
        <f t="shared" si="64"/>
        <v>114.60486017206874</v>
      </c>
      <c r="EP632" s="93">
        <f t="shared" si="64"/>
        <v>114.50635621142881</v>
      </c>
      <c r="EQ632" s="93">
        <f t="shared" si="64"/>
        <v>112.4667279687667</v>
      </c>
      <c r="ER632" s="93">
        <f t="shared" si="64"/>
        <v>126.38386663518401</v>
      </c>
      <c r="ES632" s="93">
        <f t="shared" si="64"/>
        <v>147.51589682030229</v>
      </c>
      <c r="ET632" s="93">
        <f t="shared" si="64"/>
        <v>114.753630711073</v>
      </c>
      <c r="EU632" s="93">
        <f t="shared" si="64"/>
        <v>125.38524748615728</v>
      </c>
      <c r="EV632" s="93">
        <f t="shared" si="64"/>
        <v>111.60450526791973</v>
      </c>
      <c r="EW632" s="93">
        <f t="shared" si="64"/>
        <v>134.05463028452616</v>
      </c>
      <c r="EX632" s="93">
        <f t="shared" si="64"/>
        <v>115.54517193477554</v>
      </c>
      <c r="EY632" s="93">
        <f t="shared" si="64"/>
        <v>133.97734484493083</v>
      </c>
      <c r="EZ632" s="93">
        <f t="shared" si="64"/>
        <v>119.04000304634317</v>
      </c>
      <c r="FA632" s="93">
        <f t="shared" si="64"/>
        <v>130.38678512698766</v>
      </c>
      <c r="FB632" s="93">
        <f t="shared" si="64"/>
        <v>127.31647375359803</v>
      </c>
      <c r="FC632" s="93">
        <f t="shared" si="64"/>
        <v>132.59958833630373</v>
      </c>
      <c r="FD632" s="93">
        <f t="shared" si="64"/>
        <v>131.35960820508603</v>
      </c>
      <c r="FE632" s="93">
        <f t="shared" si="64"/>
        <v>123.62784473419718</v>
      </c>
    </row>
    <row r="633" spans="1:161" ht="18.75" customHeight="1" x14ac:dyDescent="0.25">
      <c r="A633" s="29" t="s">
        <v>681</v>
      </c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24"/>
      <c r="P633" s="24"/>
      <c r="Q633" s="24"/>
      <c r="R633" s="24"/>
      <c r="S633" s="24"/>
      <c r="T633" s="24"/>
      <c r="U633" s="23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 t="s">
        <v>54</v>
      </c>
      <c r="AY633" s="12" t="s">
        <v>54</v>
      </c>
      <c r="CX633" s="93">
        <f t="shared" ref="CX633:FE637" si="65">CX493/CX353*1000</f>
        <v>65.92152490488904</v>
      </c>
      <c r="CY633" s="93">
        <f t="shared" si="65"/>
        <v>58.637512978813717</v>
      </c>
      <c r="CZ633" s="93">
        <f t="shared" si="65"/>
        <v>33.965429133763074</v>
      </c>
      <c r="DA633" s="93">
        <f t="shared" si="65"/>
        <v>26.299738392178508</v>
      </c>
      <c r="DB633" s="93">
        <f t="shared" si="65"/>
        <v>24.589614311332891</v>
      </c>
      <c r="DC633" s="93">
        <f t="shared" si="65"/>
        <v>56.836513046575774</v>
      </c>
      <c r="DD633" s="93">
        <f t="shared" si="65"/>
        <v>56.113434429459396</v>
      </c>
      <c r="DE633" s="93">
        <f t="shared" si="65"/>
        <v>31.596464905176667</v>
      </c>
      <c r="DF633" s="93">
        <f t="shared" si="65"/>
        <v>61.110902883671599</v>
      </c>
      <c r="DG633" s="93">
        <f t="shared" si="65"/>
        <v>29.744000930603562</v>
      </c>
      <c r="DH633" s="93">
        <f t="shared" si="65"/>
        <v>59.591559172917954</v>
      </c>
      <c r="DI633" s="93">
        <f t="shared" si="65"/>
        <v>41.383755209063914</v>
      </c>
      <c r="DJ633" s="93">
        <f t="shared" si="65"/>
        <v>69.971101925333883</v>
      </c>
      <c r="DK633" s="93">
        <f t="shared" si="65"/>
        <v>40.942654820972663</v>
      </c>
      <c r="DL633" s="93">
        <f t="shared" si="65"/>
        <v>40.298708844237986</v>
      </c>
      <c r="DM633" s="93">
        <f t="shared" si="65"/>
        <v>59.566201881980561</v>
      </c>
      <c r="DN633" s="93">
        <f t="shared" si="65"/>
        <v>64.846781047349722</v>
      </c>
      <c r="DO633" s="93">
        <f t="shared" si="65"/>
        <v>90.058336069151864</v>
      </c>
      <c r="DP633" s="93">
        <f t="shared" si="65"/>
        <v>54.100530747146301</v>
      </c>
      <c r="DQ633" s="93">
        <f t="shared" si="65"/>
        <v>71.4377978823441</v>
      </c>
      <c r="DR633" s="93">
        <f t="shared" si="65"/>
        <v>64.064097570475681</v>
      </c>
      <c r="DS633" s="93">
        <f t="shared" si="65"/>
        <v>76.854652694147006</v>
      </c>
      <c r="DT633" s="93">
        <f t="shared" si="65"/>
        <v>52.04502889278956</v>
      </c>
      <c r="DU633" s="93">
        <f t="shared" si="65"/>
        <v>68.991506408050327</v>
      </c>
      <c r="DV633" s="93">
        <f t="shared" si="65"/>
        <v>93.775878640277142</v>
      </c>
      <c r="DW633" s="93">
        <f t="shared" si="65"/>
        <v>79.380317676348426</v>
      </c>
      <c r="DX633" s="93">
        <f t="shared" si="65"/>
        <v>67.464611551473553</v>
      </c>
      <c r="DY633" s="93">
        <f t="shared" si="65"/>
        <v>94.656667409722758</v>
      </c>
      <c r="DZ633" s="93">
        <f t="shared" si="65"/>
        <v>78.264592054949318</v>
      </c>
      <c r="EA633" s="93">
        <f t="shared" si="65"/>
        <v>72.339518579365532</v>
      </c>
      <c r="EB633" s="93">
        <f t="shared" si="65"/>
        <v>65.061814086975446</v>
      </c>
      <c r="EC633" s="93">
        <f t="shared" si="65"/>
        <v>55.344197581591928</v>
      </c>
      <c r="ED633" s="93">
        <f t="shared" si="65"/>
        <v>49.38367238631438</v>
      </c>
      <c r="EE633" s="93">
        <f t="shared" si="65"/>
        <v>74.687685397067554</v>
      </c>
      <c r="EF633" s="93">
        <f t="shared" si="65"/>
        <v>57.232284422923833</v>
      </c>
      <c r="EG633" s="93">
        <f t="shared" si="65"/>
        <v>70.903755452087992</v>
      </c>
      <c r="EH633" s="93">
        <f t="shared" si="65"/>
        <v>68.873259875608312</v>
      </c>
      <c r="EI633" s="93">
        <f t="shared" si="65"/>
        <v>56.174014940676727</v>
      </c>
      <c r="EJ633" s="93">
        <f t="shared" si="65"/>
        <v>82.822228417433323</v>
      </c>
      <c r="EK633" s="93">
        <f t="shared" si="65"/>
        <v>53.238085728242069</v>
      </c>
      <c r="EL633" s="93">
        <f t="shared" si="65"/>
        <v>55.381603600525402</v>
      </c>
      <c r="EM633" s="93">
        <f t="shared" si="65"/>
        <v>56.253595763314479</v>
      </c>
      <c r="EN633" s="93">
        <f t="shared" si="65"/>
        <v>57.216210850804231</v>
      </c>
      <c r="EO633" s="93">
        <f t="shared" si="65"/>
        <v>69.771557547766619</v>
      </c>
      <c r="EP633" s="93">
        <f t="shared" si="65"/>
        <v>66.939709978759211</v>
      </c>
      <c r="EQ633" s="93">
        <f t="shared" si="65"/>
        <v>55.827793980487662</v>
      </c>
      <c r="ER633" s="93">
        <f t="shared" si="65"/>
        <v>63.423619338191145</v>
      </c>
      <c r="ES633" s="93">
        <f t="shared" si="65"/>
        <v>68.584741174083263</v>
      </c>
      <c r="ET633" s="93">
        <f t="shared" si="65"/>
        <v>82.602901225075598</v>
      </c>
      <c r="EU633" s="93">
        <f t="shared" si="65"/>
        <v>71.421596851146646</v>
      </c>
      <c r="EV633" s="93">
        <f t="shared" si="65"/>
        <v>69.364114450652167</v>
      </c>
      <c r="EW633" s="93">
        <f t="shared" si="65"/>
        <v>86.208957408401233</v>
      </c>
      <c r="EX633" s="93">
        <f t="shared" si="65"/>
        <v>67.707276731678107</v>
      </c>
      <c r="EY633" s="93">
        <f t="shared" si="65"/>
        <v>69.882497517979502</v>
      </c>
      <c r="EZ633" s="93">
        <f t="shared" si="65"/>
        <v>65.246871144845514</v>
      </c>
      <c r="FA633" s="93">
        <f t="shared" si="65"/>
        <v>61.387145427784311</v>
      </c>
      <c r="FB633" s="93">
        <f t="shared" si="65"/>
        <v>64.991257299330286</v>
      </c>
      <c r="FC633" s="93">
        <f t="shared" si="65"/>
        <v>71.001372808039989</v>
      </c>
      <c r="FD633" s="93">
        <f t="shared" si="65"/>
        <v>79.75367666882812</v>
      </c>
      <c r="FE633" s="93">
        <f t="shared" si="65"/>
        <v>69.225655286477547</v>
      </c>
    </row>
    <row r="634" spans="1:161" ht="18.75" customHeight="1" x14ac:dyDescent="0.25">
      <c r="A634" s="29" t="s">
        <v>682</v>
      </c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24"/>
      <c r="P634" s="24"/>
      <c r="Q634" s="24"/>
      <c r="R634" s="24"/>
      <c r="S634" s="24"/>
      <c r="T634" s="24"/>
      <c r="U634" s="23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 t="s">
        <v>54</v>
      </c>
      <c r="AY634" s="12" t="s">
        <v>54</v>
      </c>
      <c r="CX634" s="93">
        <f t="shared" si="65"/>
        <v>57.516532832183984</v>
      </c>
      <c r="CY634" s="93">
        <f t="shared" si="65"/>
        <v>90.29685842686564</v>
      </c>
      <c r="CZ634" s="93">
        <f t="shared" si="65"/>
        <v>138.32313875474182</v>
      </c>
      <c r="DA634" s="93">
        <f t="shared" si="65"/>
        <v>184.50201706674534</v>
      </c>
      <c r="DB634" s="93">
        <f t="shared" si="65"/>
        <v>39.946292621640907</v>
      </c>
      <c r="DC634" s="93">
        <f t="shared" si="65"/>
        <v>126.68274177092175</v>
      </c>
      <c r="DD634" s="93">
        <f t="shared" si="65"/>
        <v>66.236305324514163</v>
      </c>
      <c r="DE634" s="93">
        <f t="shared" si="65"/>
        <v>174.73446768498232</v>
      </c>
      <c r="DF634" s="93">
        <f t="shared" si="65"/>
        <v>63.838317138779523</v>
      </c>
      <c r="DG634" s="93">
        <f t="shared" si="65"/>
        <v>85.677871392631189</v>
      </c>
      <c r="DH634" s="93">
        <f t="shared" si="65"/>
        <v>154.01799146479999</v>
      </c>
      <c r="DI634" s="93">
        <f t="shared" si="65"/>
        <v>140.22418565583209</v>
      </c>
      <c r="DJ634" s="93">
        <f t="shared" si="65"/>
        <v>112.38849821839233</v>
      </c>
      <c r="DK634" s="93">
        <f t="shared" si="65"/>
        <v>192.78380856488434</v>
      </c>
      <c r="DL634" s="93">
        <f t="shared" si="65"/>
        <v>94.465046331077815</v>
      </c>
      <c r="DM634" s="93">
        <f t="shared" si="65"/>
        <v>201.82494174158253</v>
      </c>
      <c r="DN634" s="93">
        <f t="shared" si="65"/>
        <v>172.02847170805623</v>
      </c>
      <c r="DO634" s="93">
        <f t="shared" si="65"/>
        <v>108.90727541592724</v>
      </c>
      <c r="DP634" s="93">
        <f t="shared" si="65"/>
        <v>166.48536116714948</v>
      </c>
      <c r="DQ634" s="93">
        <f t="shared" si="65"/>
        <v>57.226292436281078</v>
      </c>
      <c r="DR634" s="93">
        <f t="shared" si="65"/>
        <v>65.782259762606273</v>
      </c>
      <c r="DS634" s="93">
        <f t="shared" si="65"/>
        <v>132.42803831796704</v>
      </c>
      <c r="DT634" s="93">
        <f t="shared" si="65"/>
        <v>138.5208801615812</v>
      </c>
      <c r="DU634" s="93">
        <f t="shared" si="65"/>
        <v>191.34311740890689</v>
      </c>
      <c r="DV634" s="93">
        <f t="shared" si="65"/>
        <v>193.69467789487953</v>
      </c>
      <c r="DW634" s="93">
        <f t="shared" si="65"/>
        <v>45.058182248814909</v>
      </c>
      <c r="DX634" s="93">
        <f t="shared" si="65"/>
        <v>36.650372496433221</v>
      </c>
      <c r="DY634" s="93">
        <f t="shared" si="65"/>
        <v>52.577737384335634</v>
      </c>
      <c r="DZ634" s="93">
        <f t="shared" si="65"/>
        <v>54.777880754634268</v>
      </c>
      <c r="EA634" s="93">
        <f t="shared" si="65"/>
        <v>99.656948963568453</v>
      </c>
      <c r="EB634" s="93">
        <f t="shared" si="65"/>
        <v>125.96259993582865</v>
      </c>
      <c r="EC634" s="93">
        <f t="shared" si="65"/>
        <v>49.858249964181539</v>
      </c>
      <c r="ED634" s="93">
        <f t="shared" si="65"/>
        <v>77.989034715201086</v>
      </c>
      <c r="EE634" s="93">
        <f t="shared" si="65"/>
        <v>23.95678311513468</v>
      </c>
      <c r="EF634" s="93">
        <f t="shared" si="65"/>
        <v>122.7361901519205</v>
      </c>
      <c r="EG634" s="93">
        <f t="shared" si="65"/>
        <v>50.798007693366813</v>
      </c>
      <c r="EH634" s="93">
        <f t="shared" si="65"/>
        <v>138.6644523978068</v>
      </c>
      <c r="EI634" s="93">
        <f t="shared" si="65"/>
        <v>69.584196566561786</v>
      </c>
      <c r="EJ634" s="93">
        <f t="shared" si="65"/>
        <v>81.641159048799622</v>
      </c>
      <c r="EK634" s="93">
        <f t="shared" si="65"/>
        <v>125.99530449766652</v>
      </c>
      <c r="EL634" s="93">
        <f t="shared" si="65"/>
        <v>97.342582323550687</v>
      </c>
      <c r="EM634" s="93">
        <f t="shared" si="65"/>
        <v>37.611050568208192</v>
      </c>
      <c r="EN634" s="93">
        <f t="shared" si="65"/>
        <v>42.736385321850214</v>
      </c>
      <c r="EO634" s="93">
        <f t="shared" si="65"/>
        <v>58.635927259269913</v>
      </c>
      <c r="EP634" s="93">
        <f t="shared" si="65"/>
        <v>121.76571062237112</v>
      </c>
      <c r="EQ634" s="93">
        <f t="shared" si="65"/>
        <v>403.76962875025623</v>
      </c>
      <c r="ER634" s="93">
        <f t="shared" si="65"/>
        <v>173.23182178883178</v>
      </c>
      <c r="ES634" s="93">
        <f t="shared" si="65"/>
        <v>82.946474977544753</v>
      </c>
      <c r="ET634" s="93">
        <f t="shared" si="65"/>
        <v>92.955846227090433</v>
      </c>
      <c r="EU634" s="93">
        <f t="shared" si="65"/>
        <v>63.953692737827112</v>
      </c>
      <c r="EV634" s="93">
        <f t="shared" si="65"/>
        <v>96.510612056117992</v>
      </c>
      <c r="EW634" s="93">
        <f t="shared" si="65"/>
        <v>192.9752718603055</v>
      </c>
      <c r="EX634" s="93">
        <f t="shared" si="65"/>
        <v>86.672629808721865</v>
      </c>
      <c r="EY634" s="93">
        <f t="shared" si="65"/>
        <v>92.891112919914022</v>
      </c>
      <c r="EZ634" s="93">
        <f t="shared" si="65"/>
        <v>201.04589107778722</v>
      </c>
      <c r="FA634" s="93">
        <f t="shared" si="65"/>
        <v>69.425678115878313</v>
      </c>
      <c r="FB634" s="93">
        <f t="shared" si="65"/>
        <v>175.1505914713932</v>
      </c>
      <c r="FC634" s="93">
        <f t="shared" si="65"/>
        <v>101.41212880947988</v>
      </c>
      <c r="FD634" s="93">
        <f t="shared" si="65"/>
        <v>149.63005447034553</v>
      </c>
      <c r="FE634" s="93">
        <f t="shared" si="65"/>
        <v>29.692743650860354</v>
      </c>
    </row>
    <row r="635" spans="1:161" ht="18.75" customHeight="1" x14ac:dyDescent="0.25">
      <c r="A635" s="29" t="s">
        <v>683</v>
      </c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24"/>
      <c r="P635" s="24"/>
      <c r="Q635" s="24"/>
      <c r="R635" s="24"/>
      <c r="S635" s="24"/>
      <c r="T635" s="24"/>
      <c r="U635" s="23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 t="s">
        <v>54</v>
      </c>
      <c r="AY635" s="12" t="s">
        <v>54</v>
      </c>
      <c r="CX635" s="93">
        <f t="shared" si="65"/>
        <v>100.06351807840477</v>
      </c>
      <c r="CY635" s="93">
        <f t="shared" si="65"/>
        <v>142.85889158055957</v>
      </c>
      <c r="CZ635" s="93">
        <f t="shared" si="65"/>
        <v>101.91815946342186</v>
      </c>
      <c r="DA635" s="93">
        <f t="shared" si="65"/>
        <v>101.58723988232697</v>
      </c>
      <c r="DB635" s="93">
        <f t="shared" si="65"/>
        <v>95.970606205628272</v>
      </c>
      <c r="DC635" s="93">
        <f t="shared" si="65"/>
        <v>85.476712164512577</v>
      </c>
      <c r="DD635" s="93">
        <f t="shared" si="65"/>
        <v>89.931178949111427</v>
      </c>
      <c r="DE635" s="93">
        <f t="shared" si="65"/>
        <v>97.453069945227725</v>
      </c>
      <c r="DF635" s="93">
        <f t="shared" si="65"/>
        <v>96.716755403898844</v>
      </c>
      <c r="DG635" s="93">
        <f t="shared" si="65"/>
        <v>87.854283086560798</v>
      </c>
      <c r="DH635" s="93">
        <f t="shared" si="65"/>
        <v>83.286966769134196</v>
      </c>
      <c r="DI635" s="93">
        <f t="shared" si="65"/>
        <v>120.32994221762311</v>
      </c>
      <c r="DJ635" s="93">
        <f t="shared" si="65"/>
        <v>90.593543115589853</v>
      </c>
      <c r="DK635" s="93">
        <f t="shared" si="65"/>
        <v>84.171161993722322</v>
      </c>
      <c r="DL635" s="93">
        <f t="shared" si="65"/>
        <v>75.485254680663331</v>
      </c>
      <c r="DM635" s="93">
        <f t="shared" si="65"/>
        <v>91.768910614160774</v>
      </c>
      <c r="DN635" s="93">
        <f t="shared" si="65"/>
        <v>105.60786307543036</v>
      </c>
      <c r="DO635" s="93">
        <f t="shared" si="65"/>
        <v>106.16664666694501</v>
      </c>
      <c r="DP635" s="93">
        <f t="shared" si="65"/>
        <v>96.174905530108873</v>
      </c>
      <c r="DQ635" s="93">
        <f t="shared" si="65"/>
        <v>95.20244716297546</v>
      </c>
      <c r="DR635" s="93">
        <f t="shared" si="65"/>
        <v>84.316687059146005</v>
      </c>
      <c r="DS635" s="93">
        <f t="shared" si="65"/>
        <v>87.299192724161145</v>
      </c>
      <c r="DT635" s="93">
        <f t="shared" si="65"/>
        <v>82.854016514812699</v>
      </c>
      <c r="DU635" s="93">
        <f t="shared" si="65"/>
        <v>95.638585292200943</v>
      </c>
      <c r="DV635" s="93">
        <f t="shared" si="65"/>
        <v>102.83168563779225</v>
      </c>
      <c r="DW635" s="93">
        <f t="shared" si="65"/>
        <v>68.833786509016534</v>
      </c>
      <c r="DX635" s="93">
        <f t="shared" si="65"/>
        <v>71.625220312305188</v>
      </c>
      <c r="DY635" s="93">
        <f t="shared" si="65"/>
        <v>76.07959061445095</v>
      </c>
      <c r="DZ635" s="93">
        <f t="shared" si="65"/>
        <v>84.432703382419476</v>
      </c>
      <c r="EA635" s="93">
        <f t="shared" si="65"/>
        <v>77.569495226824699</v>
      </c>
      <c r="EB635" s="93">
        <f t="shared" si="65"/>
        <v>82.505628238992585</v>
      </c>
      <c r="EC635" s="93">
        <f t="shared" si="65"/>
        <v>67.089145538372946</v>
      </c>
      <c r="ED635" s="93">
        <f t="shared" si="65"/>
        <v>71.118208152597589</v>
      </c>
      <c r="EE635" s="93">
        <f t="shared" si="65"/>
        <v>67.721667117370771</v>
      </c>
      <c r="EF635" s="93">
        <f t="shared" si="65"/>
        <v>74.532280561541825</v>
      </c>
      <c r="EG635" s="93">
        <f t="shared" si="65"/>
        <v>70.857869709234279</v>
      </c>
      <c r="EH635" s="93">
        <f t="shared" si="65"/>
        <v>92.16305059229505</v>
      </c>
      <c r="EI635" s="93">
        <f t="shared" si="65"/>
        <v>77.018258845745095</v>
      </c>
      <c r="EJ635" s="93">
        <f t="shared" si="65"/>
        <v>76.200518274747395</v>
      </c>
      <c r="EK635" s="93">
        <f t="shared" si="65"/>
        <v>77.290497106025128</v>
      </c>
      <c r="EL635" s="93">
        <f t="shared" si="65"/>
        <v>71.932389312179808</v>
      </c>
      <c r="EM635" s="93">
        <f t="shared" si="65"/>
        <v>63.37736571330349</v>
      </c>
      <c r="EN635" s="93">
        <f t="shared" si="65"/>
        <v>70.163238617805263</v>
      </c>
      <c r="EO635" s="93">
        <f t="shared" si="65"/>
        <v>73.751727373274093</v>
      </c>
      <c r="EP635" s="93">
        <f t="shared" si="65"/>
        <v>84.898095357754045</v>
      </c>
      <c r="EQ635" s="93">
        <f t="shared" si="65"/>
        <v>82.046340622265745</v>
      </c>
      <c r="ER635" s="93">
        <f t="shared" si="65"/>
        <v>78.968480208083207</v>
      </c>
      <c r="ES635" s="93">
        <f t="shared" si="65"/>
        <v>95.747873288971647</v>
      </c>
      <c r="ET635" s="93">
        <f t="shared" si="65"/>
        <v>91.861704907541053</v>
      </c>
      <c r="EU635" s="93">
        <f t="shared" si="65"/>
        <v>79.326575908189028</v>
      </c>
      <c r="EV635" s="93">
        <f t="shared" si="65"/>
        <v>83.827037325263404</v>
      </c>
      <c r="EW635" s="93">
        <f t="shared" si="65"/>
        <v>103.55040501392801</v>
      </c>
      <c r="EX635" s="93">
        <f t="shared" si="65"/>
        <v>92.990605811078538</v>
      </c>
      <c r="EY635" s="93">
        <f t="shared" si="65"/>
        <v>82.487731452763981</v>
      </c>
      <c r="EZ635" s="93">
        <f t="shared" si="65"/>
        <v>91.319653395887912</v>
      </c>
      <c r="FA635" s="93">
        <f t="shared" si="65"/>
        <v>84.257433041566443</v>
      </c>
      <c r="FB635" s="93">
        <f t="shared" si="65"/>
        <v>97.980594844936931</v>
      </c>
      <c r="FC635" s="93">
        <f t="shared" si="65"/>
        <v>76.495194779011939</v>
      </c>
      <c r="FD635" s="93">
        <f t="shared" si="65"/>
        <v>96.916136432480357</v>
      </c>
      <c r="FE635" s="93">
        <f t="shared" si="65"/>
        <v>84.885866790870978</v>
      </c>
    </row>
    <row r="636" spans="1:161" ht="66" customHeight="1" x14ac:dyDescent="0.25">
      <c r="A636" s="29" t="s">
        <v>684</v>
      </c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24"/>
      <c r="P636" s="24"/>
      <c r="Q636" s="24"/>
      <c r="R636" s="24"/>
      <c r="S636" s="24"/>
      <c r="T636" s="24"/>
      <c r="U636" s="23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 t="s">
        <v>54</v>
      </c>
      <c r="AY636" s="12" t="s">
        <v>54</v>
      </c>
      <c r="CX636" s="93">
        <f t="shared" si="65"/>
        <v>336.35408562703049</v>
      </c>
      <c r="CY636" s="93">
        <f t="shared" si="65"/>
        <v>402.19327617236075</v>
      </c>
      <c r="CZ636" s="93">
        <f t="shared" si="65"/>
        <v>299.46830746110879</v>
      </c>
      <c r="DA636" s="93">
        <f t="shared" si="65"/>
        <v>281.05154969665153</v>
      </c>
      <c r="DB636" s="93">
        <f t="shared" si="65"/>
        <v>314.69456830671226</v>
      </c>
      <c r="DC636" s="93">
        <f t="shared" si="65"/>
        <v>239.79309569324187</v>
      </c>
      <c r="DD636" s="93">
        <f t="shared" si="65"/>
        <v>238.8705255634209</v>
      </c>
      <c r="DE636" s="93">
        <f t="shared" si="65"/>
        <v>238.84145565055039</v>
      </c>
      <c r="DF636" s="93">
        <f t="shared" si="65"/>
        <v>224.88616826445511</v>
      </c>
      <c r="DG636" s="93">
        <f t="shared" si="65"/>
        <v>183.87490711698962</v>
      </c>
      <c r="DH636" s="93">
        <f t="shared" si="65"/>
        <v>308.74065882824698</v>
      </c>
      <c r="DI636" s="93">
        <f t="shared" si="65"/>
        <v>353.00186207550172</v>
      </c>
      <c r="DJ636" s="93">
        <f t="shared" si="65"/>
        <v>296.28987205098514</v>
      </c>
      <c r="DK636" s="93">
        <f t="shared" si="65"/>
        <v>513.44327290039109</v>
      </c>
      <c r="DL636" s="93">
        <f t="shared" si="65"/>
        <v>262.29017443401762</v>
      </c>
      <c r="DM636" s="93">
        <f t="shared" si="65"/>
        <v>486.73825063771591</v>
      </c>
      <c r="DN636" s="93">
        <f t="shared" si="65"/>
        <v>344.18480659392077</v>
      </c>
      <c r="DO636" s="93">
        <f t="shared" si="65"/>
        <v>367.56472491909386</v>
      </c>
      <c r="DP636" s="93">
        <f t="shared" si="65"/>
        <v>269.09949730590085</v>
      </c>
      <c r="DQ636" s="93">
        <f t="shared" si="65"/>
        <v>257.93887152202836</v>
      </c>
      <c r="DR636" s="93">
        <f t="shared" si="65"/>
        <v>274.93269486027731</v>
      </c>
      <c r="DS636" s="93">
        <f t="shared" si="65"/>
        <v>307.93140985848333</v>
      </c>
      <c r="DT636" s="93">
        <f t="shared" si="65"/>
        <v>353.24937663731339</v>
      </c>
      <c r="DU636" s="93">
        <f t="shared" si="65"/>
        <v>330.85439109155789</v>
      </c>
      <c r="DV636" s="93">
        <f t="shared" si="65"/>
        <v>258.51844292073508</v>
      </c>
      <c r="DW636" s="93">
        <f t="shared" si="65"/>
        <v>236.71785153291634</v>
      </c>
      <c r="DX636" s="93">
        <f t="shared" si="65"/>
        <v>220.22920327659327</v>
      </c>
      <c r="DY636" s="93">
        <f t="shared" si="65"/>
        <v>291.87062164772783</v>
      </c>
      <c r="DZ636" s="93">
        <f t="shared" si="65"/>
        <v>304.18240593686477</v>
      </c>
      <c r="EA636" s="93">
        <f t="shared" si="65"/>
        <v>201.01757746875955</v>
      </c>
      <c r="EB636" s="93">
        <f t="shared" si="65"/>
        <v>283.33829722660874</v>
      </c>
      <c r="EC636" s="93">
        <f t="shared" si="65"/>
        <v>244.51144678839313</v>
      </c>
      <c r="ED636" s="93">
        <f t="shared" si="65"/>
        <v>250.84406838844646</v>
      </c>
      <c r="EE636" s="93">
        <f t="shared" si="65"/>
        <v>240.44447099587791</v>
      </c>
      <c r="EF636" s="93">
        <f t="shared" si="65"/>
        <v>268.29181825836099</v>
      </c>
      <c r="EG636" s="93">
        <f t="shared" si="65"/>
        <v>380.459470464601</v>
      </c>
      <c r="EH636" s="93">
        <f t="shared" si="65"/>
        <v>232.67910432187651</v>
      </c>
      <c r="EI636" s="93">
        <f t="shared" si="65"/>
        <v>262.56333612441853</v>
      </c>
      <c r="EJ636" s="93">
        <f t="shared" si="65"/>
        <v>225.07500214423641</v>
      </c>
      <c r="EK636" s="93">
        <f t="shared" si="65"/>
        <v>238.66626706173207</v>
      </c>
      <c r="EL636" s="93">
        <f t="shared" si="65"/>
        <v>347.43945688590077</v>
      </c>
      <c r="EM636" s="93">
        <f t="shared" si="65"/>
        <v>371.22963183885565</v>
      </c>
      <c r="EN636" s="93">
        <f t="shared" si="65"/>
        <v>322.08374385197624</v>
      </c>
      <c r="EO636" s="93">
        <f t="shared" si="65"/>
        <v>245.72097562595496</v>
      </c>
      <c r="EP636" s="93">
        <f t="shared" si="65"/>
        <v>465.41036670562073</v>
      </c>
      <c r="EQ636" s="93">
        <f t="shared" si="65"/>
        <v>381.00240865016997</v>
      </c>
      <c r="ER636" s="93">
        <f t="shared" si="65"/>
        <v>314.28354424904393</v>
      </c>
      <c r="ES636" s="93">
        <f t="shared" si="65"/>
        <v>410.2377020851734</v>
      </c>
      <c r="ET636" s="93">
        <f t="shared" si="65"/>
        <v>342.99669627256878</v>
      </c>
      <c r="EU636" s="93">
        <f t="shared" si="65"/>
        <v>260.53292361096294</v>
      </c>
      <c r="EV636" s="93">
        <f t="shared" si="65"/>
        <v>311.06307738707341</v>
      </c>
      <c r="EW636" s="93">
        <f t="shared" si="65"/>
        <v>345.51683392876259</v>
      </c>
      <c r="EX636" s="93">
        <f t="shared" si="65"/>
        <v>503.1981619192768</v>
      </c>
      <c r="EY636" s="93">
        <f t="shared" si="65"/>
        <v>253.68956337377051</v>
      </c>
      <c r="EZ636" s="93">
        <f t="shared" si="65"/>
        <v>455.85262697536496</v>
      </c>
      <c r="FA636" s="93">
        <f t="shared" si="65"/>
        <v>341.80494960848938</v>
      </c>
      <c r="FB636" s="93">
        <f t="shared" si="65"/>
        <v>447.17670704229459</v>
      </c>
      <c r="FC636" s="93">
        <f t="shared" si="65"/>
        <v>460.57780077559488</v>
      </c>
      <c r="FD636" s="93">
        <f t="shared" si="65"/>
        <v>531.17061314206455</v>
      </c>
      <c r="FE636" s="93">
        <f t="shared" si="65"/>
        <v>330.72243535272014</v>
      </c>
    </row>
    <row r="637" spans="1:161" ht="18.75" customHeight="1" x14ac:dyDescent="0.25">
      <c r="A637" s="29" t="s">
        <v>685</v>
      </c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24"/>
      <c r="P637" s="24"/>
      <c r="Q637" s="24"/>
      <c r="R637" s="24"/>
      <c r="S637" s="24"/>
      <c r="T637" s="24"/>
      <c r="U637" s="23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 t="s">
        <v>54</v>
      </c>
      <c r="AY637" s="12" t="s">
        <v>54</v>
      </c>
      <c r="CX637" s="93">
        <f t="shared" si="65"/>
        <v>163.79753001239868</v>
      </c>
      <c r="CY637" s="93">
        <f t="shared" si="65"/>
        <v>137.84232544618945</v>
      </c>
      <c r="CZ637" s="93">
        <f t="shared" si="65"/>
        <v>157.84933718624472</v>
      </c>
      <c r="DA637" s="93">
        <f t="shared" si="65"/>
        <v>161.09898776125721</v>
      </c>
      <c r="DB637" s="93">
        <f t="shared" si="65"/>
        <v>171.13754628353891</v>
      </c>
      <c r="DC637" s="93">
        <f t="shared" si="65"/>
        <v>143.15660551756048</v>
      </c>
      <c r="DD637" s="93">
        <f t="shared" si="65"/>
        <v>152.2927273208725</v>
      </c>
      <c r="DE637" s="93">
        <f t="shared" si="65"/>
        <v>193.36695898072128</v>
      </c>
      <c r="DF637" s="93">
        <f t="shared" si="65"/>
        <v>213.58852164693261</v>
      </c>
      <c r="DG637" s="93">
        <f t="shared" si="65"/>
        <v>142.94443658467389</v>
      </c>
      <c r="DH637" s="93">
        <f t="shared" si="65"/>
        <v>142.4864629982153</v>
      </c>
      <c r="DI637" s="93">
        <f t="shared" si="65"/>
        <v>190.75183507082909</v>
      </c>
      <c r="DJ637" s="93">
        <f t="shared" si="65"/>
        <v>202.61631403874364</v>
      </c>
      <c r="DK637" s="93">
        <f t="shared" si="65"/>
        <v>156.76947066047509</v>
      </c>
      <c r="DL637" s="93">
        <f t="shared" si="65"/>
        <v>124.93866005441386</v>
      </c>
      <c r="DM637" s="93">
        <f t="shared" ref="DM637:FE637" si="66">DM497/DM357*1000</f>
        <v>186.70040673965963</v>
      </c>
      <c r="DN637" s="93">
        <f t="shared" si="66"/>
        <v>173.09568555177404</v>
      </c>
      <c r="DO637" s="93">
        <f t="shared" si="66"/>
        <v>121.77541516327396</v>
      </c>
      <c r="DP637" s="93">
        <f t="shared" si="66"/>
        <v>111.26385979811391</v>
      </c>
      <c r="DQ637" s="93">
        <f t="shared" si="66"/>
        <v>139.34844986923247</v>
      </c>
      <c r="DR637" s="93">
        <f t="shared" si="66"/>
        <v>159.33685481132122</v>
      </c>
      <c r="DS637" s="93">
        <f t="shared" si="66"/>
        <v>109.42341748922563</v>
      </c>
      <c r="DT637" s="93">
        <f t="shared" si="66"/>
        <v>135.32061583910081</v>
      </c>
      <c r="DU637" s="93">
        <f t="shared" si="66"/>
        <v>147.29051475005184</v>
      </c>
      <c r="DV637" s="93">
        <f t="shared" si="66"/>
        <v>162.5008346337747</v>
      </c>
      <c r="DW637" s="93">
        <f t="shared" si="66"/>
        <v>107.83276672905713</v>
      </c>
      <c r="DX637" s="93">
        <f t="shared" si="66"/>
        <v>113.09289379743487</v>
      </c>
      <c r="DY637" s="93">
        <f t="shared" si="66"/>
        <v>129.18918114107669</v>
      </c>
      <c r="DZ637" s="93">
        <f t="shared" si="66"/>
        <v>145.56053565380591</v>
      </c>
      <c r="EA637" s="93">
        <f t="shared" si="66"/>
        <v>113.02358548733298</v>
      </c>
      <c r="EB637" s="93">
        <f t="shared" si="66"/>
        <v>88.016026856807414</v>
      </c>
      <c r="EC637" s="93">
        <f t="shared" si="66"/>
        <v>115.10065217754973</v>
      </c>
      <c r="ED637" s="93">
        <f t="shared" si="66"/>
        <v>139.3330063949625</v>
      </c>
      <c r="EE637" s="93">
        <f t="shared" si="66"/>
        <v>93.88928203340771</v>
      </c>
      <c r="EF637" s="93">
        <f t="shared" si="66"/>
        <v>107.05797070449341</v>
      </c>
      <c r="EG637" s="93">
        <f t="shared" si="66"/>
        <v>135.31140372752668</v>
      </c>
      <c r="EH637" s="93">
        <f t="shared" si="66"/>
        <v>174.28188073817387</v>
      </c>
      <c r="EI637" s="93">
        <f t="shared" si="66"/>
        <v>102.86774924054222</v>
      </c>
      <c r="EJ637" s="93">
        <f t="shared" si="66"/>
        <v>95.549520350636229</v>
      </c>
      <c r="EK637" s="93">
        <f t="shared" si="66"/>
        <v>134.52610728892617</v>
      </c>
      <c r="EL637" s="93">
        <f t="shared" si="66"/>
        <v>162.65362651094233</v>
      </c>
      <c r="EM637" s="93">
        <f t="shared" si="66"/>
        <v>113.1057033466649</v>
      </c>
      <c r="EN637" s="93">
        <f t="shared" si="66"/>
        <v>108.97015416155615</v>
      </c>
      <c r="EO637" s="93">
        <f t="shared" si="66"/>
        <v>153.99610488692176</v>
      </c>
      <c r="EP637" s="93">
        <f t="shared" si="66"/>
        <v>197.22662923907149</v>
      </c>
      <c r="EQ637" s="93">
        <f t="shared" si="66"/>
        <v>112.92884601805684</v>
      </c>
      <c r="ER637" s="93">
        <f t="shared" si="66"/>
        <v>118.08212965517575</v>
      </c>
      <c r="ES637" s="93">
        <f t="shared" si="66"/>
        <v>152.12944045649479</v>
      </c>
      <c r="ET637" s="93">
        <f t="shared" si="66"/>
        <v>174.46126540642604</v>
      </c>
      <c r="EU637" s="93">
        <f t="shared" si="66"/>
        <v>122.35232280237256</v>
      </c>
      <c r="EV637" s="93">
        <f t="shared" si="66"/>
        <v>120.32624928099472</v>
      </c>
      <c r="EW637" s="93">
        <f t="shared" si="66"/>
        <v>160.39754879784476</v>
      </c>
      <c r="EX637" s="93">
        <f t="shared" si="66"/>
        <v>213.70122121002174</v>
      </c>
      <c r="EY637" s="93">
        <f t="shared" si="66"/>
        <v>131.72151321385812</v>
      </c>
      <c r="EZ637" s="93">
        <f t="shared" si="66"/>
        <v>102.39271136903787</v>
      </c>
      <c r="FA637" s="93">
        <f t="shared" si="66"/>
        <v>161.75668213291772</v>
      </c>
      <c r="FB637" s="93">
        <f t="shared" si="66"/>
        <v>196.28111050576817</v>
      </c>
      <c r="FC637" s="93">
        <f t="shared" si="66"/>
        <v>132.65449262540781</v>
      </c>
      <c r="FD637" s="93">
        <f t="shared" si="66"/>
        <v>113.25522314890296</v>
      </c>
      <c r="FE637" s="93">
        <f t="shared" si="66"/>
        <v>182.04141322194599</v>
      </c>
    </row>
    <row r="638" spans="1:161" ht="18.75" customHeight="1" x14ac:dyDescent="0.25">
      <c r="A638" s="29" t="s">
        <v>686</v>
      </c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24"/>
      <c r="P638" s="24"/>
      <c r="Q638" s="24"/>
      <c r="R638" s="24"/>
      <c r="S638" s="24"/>
      <c r="T638" s="24"/>
      <c r="U638" s="23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 t="s">
        <v>54</v>
      </c>
      <c r="AY638" s="12" t="s">
        <v>54</v>
      </c>
      <c r="CX638" s="93">
        <f t="shared" ref="CX638:FE642" si="67">CX498/CX358*1000</f>
        <v>135.27791118740731</v>
      </c>
      <c r="CY638" s="93">
        <f t="shared" si="67"/>
        <v>133.6650130154602</v>
      </c>
      <c r="CZ638" s="93">
        <f t="shared" si="67"/>
        <v>118.69790075779758</v>
      </c>
      <c r="DA638" s="93">
        <f t="shared" si="67"/>
        <v>132.19039008769718</v>
      </c>
      <c r="DB638" s="93">
        <f t="shared" si="67"/>
        <v>143.05696102892904</v>
      </c>
      <c r="DC638" s="93">
        <f t="shared" si="67"/>
        <v>120.41039373478037</v>
      </c>
      <c r="DD638" s="93">
        <f t="shared" si="67"/>
        <v>125.68938460508008</v>
      </c>
      <c r="DE638" s="93">
        <f t="shared" si="67"/>
        <v>152.64176782863015</v>
      </c>
      <c r="DF638" s="93">
        <f t="shared" si="67"/>
        <v>150.96727207065342</v>
      </c>
      <c r="DG638" s="93">
        <f t="shared" si="67"/>
        <v>135.71685237887095</v>
      </c>
      <c r="DH638" s="93">
        <f t="shared" si="67"/>
        <v>152.92975476456877</v>
      </c>
      <c r="DI638" s="93">
        <f t="shared" si="67"/>
        <v>171.73156841506952</v>
      </c>
      <c r="DJ638" s="93">
        <f t="shared" si="67"/>
        <v>159.66990649808295</v>
      </c>
      <c r="DK638" s="93">
        <f t="shared" si="67"/>
        <v>124.17101189460516</v>
      </c>
      <c r="DL638" s="93">
        <f t="shared" si="67"/>
        <v>132.60772682345589</v>
      </c>
      <c r="DM638" s="93">
        <f t="shared" si="67"/>
        <v>174.20883189093274</v>
      </c>
      <c r="DN638" s="93">
        <f t="shared" si="67"/>
        <v>149.14339074616086</v>
      </c>
      <c r="DO638" s="93">
        <f t="shared" si="67"/>
        <v>127.32798623998134</v>
      </c>
      <c r="DP638" s="93">
        <f t="shared" si="67"/>
        <v>124.86226797109691</v>
      </c>
      <c r="DQ638" s="93">
        <f t="shared" si="67"/>
        <v>127.47831597613121</v>
      </c>
      <c r="DR638" s="93">
        <f t="shared" si="67"/>
        <v>120.38079922317579</v>
      </c>
      <c r="DS638" s="93">
        <f t="shared" si="67"/>
        <v>111.72588201598631</v>
      </c>
      <c r="DT638" s="93">
        <f t="shared" si="67"/>
        <v>117.85254100432269</v>
      </c>
      <c r="DU638" s="93">
        <f t="shared" si="67"/>
        <v>120.18861195732423</v>
      </c>
      <c r="DV638" s="93">
        <f t="shared" si="67"/>
        <v>121.42247973527492</v>
      </c>
      <c r="DW638" s="93">
        <f t="shared" si="67"/>
        <v>103.9249019065727</v>
      </c>
      <c r="DX638" s="93">
        <f t="shared" si="67"/>
        <v>118.82873558038814</v>
      </c>
      <c r="DY638" s="93">
        <f t="shared" si="67"/>
        <v>134.19984983563725</v>
      </c>
      <c r="DZ638" s="93">
        <f t="shared" si="67"/>
        <v>114.30698754093034</v>
      </c>
      <c r="EA638" s="93">
        <f t="shared" si="67"/>
        <v>109.40095442568789</v>
      </c>
      <c r="EB638" s="93">
        <f t="shared" si="67"/>
        <v>109.54484515256679</v>
      </c>
      <c r="EC638" s="93">
        <f t="shared" si="67"/>
        <v>126.08151054886504</v>
      </c>
      <c r="ED638" s="93">
        <f t="shared" si="67"/>
        <v>111.71429461906357</v>
      </c>
      <c r="EE638" s="93">
        <f t="shared" si="67"/>
        <v>116.02223959853541</v>
      </c>
      <c r="EF638" s="93">
        <f t="shared" si="67"/>
        <v>121.53838526902979</v>
      </c>
      <c r="EG638" s="93">
        <f t="shared" si="67"/>
        <v>135.82874362752378</v>
      </c>
      <c r="EH638" s="93">
        <f t="shared" si="67"/>
        <v>127.64607674883941</v>
      </c>
      <c r="EI638" s="93">
        <f t="shared" si="67"/>
        <v>118.96316340205536</v>
      </c>
      <c r="EJ638" s="93">
        <f t="shared" si="67"/>
        <v>128.93371339644062</v>
      </c>
      <c r="EK638" s="93">
        <f t="shared" si="67"/>
        <v>140.17148057968993</v>
      </c>
      <c r="EL638" s="93">
        <f t="shared" si="67"/>
        <v>132.55221552970377</v>
      </c>
      <c r="EM638" s="93">
        <f t="shared" si="67"/>
        <v>129.35253966791433</v>
      </c>
      <c r="EN638" s="93">
        <f t="shared" si="67"/>
        <v>154.33283785074735</v>
      </c>
      <c r="EO638" s="93">
        <f t="shared" si="67"/>
        <v>167.4389082882482</v>
      </c>
      <c r="EP638" s="93">
        <f t="shared" si="67"/>
        <v>152.35096968579157</v>
      </c>
      <c r="EQ638" s="93">
        <f t="shared" si="67"/>
        <v>135.83668543415217</v>
      </c>
      <c r="ER638" s="93">
        <f t="shared" si="67"/>
        <v>138.28355763857041</v>
      </c>
      <c r="ES638" s="93">
        <f t="shared" si="67"/>
        <v>140.14015363681028</v>
      </c>
      <c r="ET638" s="93">
        <f t="shared" si="67"/>
        <v>131.02873530624933</v>
      </c>
      <c r="EU638" s="93">
        <f t="shared" si="67"/>
        <v>124.55733261822166</v>
      </c>
      <c r="EV638" s="93">
        <f t="shared" si="67"/>
        <v>134.68980262237841</v>
      </c>
      <c r="EW638" s="93">
        <f t="shared" si="67"/>
        <v>146.60864745083401</v>
      </c>
      <c r="EX638" s="93">
        <f t="shared" si="67"/>
        <v>136.80125361301654</v>
      </c>
      <c r="EY638" s="93">
        <f t="shared" si="67"/>
        <v>147.12540086840494</v>
      </c>
      <c r="EZ638" s="93">
        <f t="shared" si="67"/>
        <v>135.97769528072746</v>
      </c>
      <c r="FA638" s="93">
        <f t="shared" si="67"/>
        <v>151.59092848868133</v>
      </c>
      <c r="FB638" s="93">
        <f t="shared" si="67"/>
        <v>139.63699258118251</v>
      </c>
      <c r="FC638" s="93">
        <f t="shared" si="67"/>
        <v>120.15961783308845</v>
      </c>
      <c r="FD638" s="93">
        <f t="shared" si="67"/>
        <v>141.54787556428982</v>
      </c>
      <c r="FE638" s="93">
        <f t="shared" si="67"/>
        <v>167.75707794976068</v>
      </c>
    </row>
    <row r="639" spans="1:161" ht="18.75" customHeight="1" x14ac:dyDescent="0.25">
      <c r="A639" s="29" t="s">
        <v>687</v>
      </c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24"/>
      <c r="P639" s="24"/>
      <c r="Q639" s="24"/>
      <c r="R639" s="24"/>
      <c r="S639" s="24"/>
      <c r="T639" s="24"/>
      <c r="U639" s="23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 t="s">
        <v>54</v>
      </c>
      <c r="AY639" s="12" t="s">
        <v>54</v>
      </c>
      <c r="CX639" s="93">
        <f t="shared" si="67"/>
        <v>70.323434906929378</v>
      </c>
      <c r="CY639" s="93">
        <f t="shared" si="67"/>
        <v>107.79063592357994</v>
      </c>
      <c r="CZ639" s="93">
        <f t="shared" si="67"/>
        <v>65.185661493821584</v>
      </c>
      <c r="DA639" s="93">
        <f t="shared" si="67"/>
        <v>95.657140251770713</v>
      </c>
      <c r="DB639" s="93">
        <f t="shared" si="67"/>
        <v>69.913813991041877</v>
      </c>
      <c r="DC639" s="93">
        <f t="shared" si="67"/>
        <v>126.06946197850991</v>
      </c>
      <c r="DD639" s="93">
        <f t="shared" si="67"/>
        <v>98.388869229760616</v>
      </c>
      <c r="DE639" s="93">
        <f t="shared" si="67"/>
        <v>14.667720501288846</v>
      </c>
      <c r="DF639" s="93">
        <f t="shared" si="67"/>
        <v>314.94072509728807</v>
      </c>
      <c r="DG639" s="93">
        <f t="shared" si="67"/>
        <v>163.94885770255971</v>
      </c>
      <c r="DH639" s="93">
        <f t="shared" si="67"/>
        <v>69.592085081961912</v>
      </c>
      <c r="DI639" s="93">
        <f t="shared" si="67"/>
        <v>113.93649776638725</v>
      </c>
      <c r="DJ639" s="93">
        <f t="shared" si="67"/>
        <v>260.81043617088631</v>
      </c>
      <c r="DK639" s="93">
        <f t="shared" si="67"/>
        <v>136.88614298863936</v>
      </c>
      <c r="DL639" s="93">
        <f t="shared" si="67"/>
        <v>83.121475281460462</v>
      </c>
      <c r="DM639" s="93">
        <f t="shared" si="67"/>
        <v>115.36137108514468</v>
      </c>
      <c r="DN639" s="93">
        <f t="shared" si="67"/>
        <v>102.66917366495447</v>
      </c>
      <c r="DO639" s="93">
        <f t="shared" si="67"/>
        <v>112.74785522801952</v>
      </c>
      <c r="DP639" s="93">
        <f t="shared" si="67"/>
        <v>87.7616706886418</v>
      </c>
      <c r="DQ639" s="93">
        <f t="shared" si="67"/>
        <v>147.31446982453485</v>
      </c>
      <c r="DR639" s="93">
        <f t="shared" si="67"/>
        <v>150.51932725430896</v>
      </c>
      <c r="DS639" s="93">
        <f t="shared" si="67"/>
        <v>217.23339948351759</v>
      </c>
      <c r="DT639" s="93">
        <f t="shared" si="67"/>
        <v>67.802521189175977</v>
      </c>
      <c r="DU639" s="93">
        <f t="shared" si="67"/>
        <v>109.52149143416138</v>
      </c>
      <c r="DV639" s="93">
        <f t="shared" si="67"/>
        <v>118.07284125139982</v>
      </c>
      <c r="DW639" s="93">
        <f t="shared" si="67"/>
        <v>71.663398308172617</v>
      </c>
      <c r="DX639" s="93">
        <f t="shared" si="67"/>
        <v>113.96706578950736</v>
      </c>
      <c r="DY639" s="93">
        <f t="shared" si="67"/>
        <v>91.893621654587847</v>
      </c>
      <c r="DZ639" s="93">
        <f t="shared" si="67"/>
        <v>56.555015514933146</v>
      </c>
      <c r="EA639" s="93">
        <f t="shared" si="67"/>
        <v>91.781343791577711</v>
      </c>
      <c r="EB639" s="93">
        <f t="shared" si="67"/>
        <v>46.149507854809954</v>
      </c>
      <c r="EC639" s="93">
        <f t="shared" si="67"/>
        <v>74.059987814640664</v>
      </c>
      <c r="ED639" s="93">
        <f t="shared" si="67"/>
        <v>88.821760059153874</v>
      </c>
      <c r="EE639" s="93">
        <f t="shared" si="67"/>
        <v>80.102981805877462</v>
      </c>
      <c r="EF639" s="93">
        <f t="shared" si="67"/>
        <v>94.077283875438042</v>
      </c>
      <c r="EG639" s="93">
        <f t="shared" si="67"/>
        <v>118.75489477020996</v>
      </c>
      <c r="EH639" s="93">
        <f t="shared" si="67"/>
        <v>94.437173930957115</v>
      </c>
      <c r="EI639" s="93">
        <f t="shared" si="67"/>
        <v>103.02648784297823</v>
      </c>
      <c r="EJ639" s="93">
        <f t="shared" si="67"/>
        <v>126.588320928364</v>
      </c>
      <c r="EK639" s="93">
        <f t="shared" si="67"/>
        <v>89.631187297843837</v>
      </c>
      <c r="EL639" s="93">
        <f t="shared" si="67"/>
        <v>73.984196232320627</v>
      </c>
      <c r="EM639" s="93">
        <f t="shared" si="67"/>
        <v>94.57618522389842</v>
      </c>
      <c r="EN639" s="93">
        <f t="shared" si="67"/>
        <v>78.726436107404325</v>
      </c>
      <c r="EO639" s="93">
        <f t="shared" si="67"/>
        <v>80.813569198309452</v>
      </c>
      <c r="EP639" s="93">
        <f t="shared" si="67"/>
        <v>105.02293510122055</v>
      </c>
      <c r="EQ639" s="93">
        <f t="shared" si="67"/>
        <v>126.24727781897893</v>
      </c>
      <c r="ER639" s="93">
        <f t="shared" si="67"/>
        <v>72.118938735164789</v>
      </c>
      <c r="ES639" s="93">
        <f t="shared" si="67"/>
        <v>115.02800661939959</v>
      </c>
      <c r="ET639" s="93">
        <f t="shared" si="67"/>
        <v>82.15344234464817</v>
      </c>
      <c r="EU639" s="93">
        <f t="shared" si="67"/>
        <v>77.453762797338086</v>
      </c>
      <c r="EV639" s="93">
        <f t="shared" si="67"/>
        <v>97.993150684931507</v>
      </c>
      <c r="EW639" s="93">
        <f t="shared" si="67"/>
        <v>98.920908274592293</v>
      </c>
      <c r="EX639" s="93">
        <f t="shared" si="67"/>
        <v>92.616328499178991</v>
      </c>
      <c r="EY639" s="93">
        <f t="shared" si="67"/>
        <v>109.9859623368461</v>
      </c>
      <c r="EZ639" s="93">
        <f t="shared" si="67"/>
        <v>66.062859294671995</v>
      </c>
      <c r="FA639" s="93">
        <f t="shared" si="67"/>
        <v>96.560161188751906</v>
      </c>
      <c r="FB639" s="93">
        <f t="shared" si="67"/>
        <v>93.889481116768565</v>
      </c>
      <c r="FC639" s="93">
        <f t="shared" si="67"/>
        <v>104.02256450192027</v>
      </c>
      <c r="FD639" s="93">
        <f t="shared" si="67"/>
        <v>87.249959968434453</v>
      </c>
      <c r="FE639" s="93">
        <f t="shared" si="67"/>
        <v>101.20478332196423</v>
      </c>
    </row>
    <row r="640" spans="1:161" ht="18.75" customHeight="1" x14ac:dyDescent="0.25">
      <c r="A640" s="29" t="s">
        <v>688</v>
      </c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24"/>
      <c r="P640" s="24"/>
      <c r="Q640" s="24"/>
      <c r="R640" s="24"/>
      <c r="S640" s="24"/>
      <c r="T640" s="24"/>
      <c r="U640" s="23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 t="s">
        <v>54</v>
      </c>
      <c r="AY640" s="12" t="s">
        <v>54</v>
      </c>
      <c r="CX640" s="93">
        <f t="shared" si="67"/>
        <v>95.388236304270563</v>
      </c>
      <c r="CY640" s="93">
        <f t="shared" si="67"/>
        <v>88.252113805848424</v>
      </c>
      <c r="CZ640" s="93">
        <f t="shared" si="67"/>
        <v>61.678590077753711</v>
      </c>
      <c r="DA640" s="93">
        <f t="shared" si="67"/>
        <v>111.36351370578798</v>
      </c>
      <c r="DB640" s="93">
        <f t="shared" si="67"/>
        <v>84.893858006699986</v>
      </c>
      <c r="DC640" s="93">
        <f t="shared" si="67"/>
        <v>68.125575721363305</v>
      </c>
      <c r="DD640" s="93">
        <f t="shared" si="67"/>
        <v>93.756091647869582</v>
      </c>
      <c r="DE640" s="93">
        <f t="shared" si="67"/>
        <v>61.407952744871885</v>
      </c>
      <c r="DF640" s="93">
        <f t="shared" si="67"/>
        <v>77.854059664972297</v>
      </c>
      <c r="DG640" s="93">
        <f t="shared" si="67"/>
        <v>112.34730496128067</v>
      </c>
      <c r="DH640" s="93">
        <f t="shared" si="67"/>
        <v>87.588438171664336</v>
      </c>
      <c r="DI640" s="93">
        <f t="shared" si="67"/>
        <v>112.79954723500589</v>
      </c>
      <c r="DJ640" s="93">
        <f t="shared" si="67"/>
        <v>109.03144982545145</v>
      </c>
      <c r="DK640" s="93">
        <f t="shared" si="67"/>
        <v>112.82258579239624</v>
      </c>
      <c r="DL640" s="93">
        <f t="shared" si="67"/>
        <v>171.79938407391111</v>
      </c>
      <c r="DM640" s="93">
        <f t="shared" si="67"/>
        <v>93.978599603062904</v>
      </c>
      <c r="DN640" s="93">
        <f t="shared" si="67"/>
        <v>104.70758182941927</v>
      </c>
      <c r="DO640" s="93">
        <f t="shared" si="67"/>
        <v>92.301498482717534</v>
      </c>
      <c r="DP640" s="93">
        <f t="shared" si="67"/>
        <v>61.880075181399754</v>
      </c>
      <c r="DQ640" s="93">
        <f t="shared" si="67"/>
        <v>99.431307890179383</v>
      </c>
      <c r="DR640" s="93">
        <f t="shared" si="67"/>
        <v>103.41805989530495</v>
      </c>
      <c r="DS640" s="93">
        <f t="shared" si="67"/>
        <v>83.493392014449796</v>
      </c>
      <c r="DT640" s="93">
        <f t="shared" si="67"/>
        <v>106.96824346871908</v>
      </c>
      <c r="DU640" s="93">
        <f t="shared" si="67"/>
        <v>86.339169806541491</v>
      </c>
      <c r="DV640" s="93">
        <f t="shared" si="67"/>
        <v>87.205349048050778</v>
      </c>
      <c r="DW640" s="93">
        <f t="shared" si="67"/>
        <v>82.836891543477947</v>
      </c>
      <c r="DX640" s="93">
        <f t="shared" si="67"/>
        <v>100.23635334697337</v>
      </c>
      <c r="DY640" s="93">
        <f t="shared" si="67"/>
        <v>128.28416653595357</v>
      </c>
      <c r="DZ640" s="93">
        <f t="shared" si="67"/>
        <v>94.309688064476688</v>
      </c>
      <c r="EA640" s="93">
        <f t="shared" si="67"/>
        <v>105.97301863210637</v>
      </c>
      <c r="EB640" s="93">
        <f t="shared" si="67"/>
        <v>99.849357983565497</v>
      </c>
      <c r="EC640" s="93">
        <f t="shared" si="67"/>
        <v>101.47253759748172</v>
      </c>
      <c r="ED640" s="93">
        <f t="shared" si="67"/>
        <v>89.383692924149599</v>
      </c>
      <c r="EE640" s="93">
        <f t="shared" si="67"/>
        <v>76.099559134932477</v>
      </c>
      <c r="EF640" s="93">
        <f t="shared" si="67"/>
        <v>101.77179320952901</v>
      </c>
      <c r="EG640" s="93">
        <f t="shared" si="67"/>
        <v>116.37549843389327</v>
      </c>
      <c r="EH640" s="93">
        <f t="shared" si="67"/>
        <v>80.116373418322965</v>
      </c>
      <c r="EI640" s="93">
        <f t="shared" si="67"/>
        <v>105.52553527693993</v>
      </c>
      <c r="EJ640" s="93">
        <f t="shared" si="67"/>
        <v>93.829751848092272</v>
      </c>
      <c r="EK640" s="93">
        <f t="shared" si="67"/>
        <v>74.989148767765613</v>
      </c>
      <c r="EL640" s="93">
        <f t="shared" si="67"/>
        <v>75.69077364600858</v>
      </c>
      <c r="EM640" s="93">
        <f t="shared" si="67"/>
        <v>82.489652495248464</v>
      </c>
      <c r="EN640" s="93">
        <f t="shared" si="67"/>
        <v>80.745976073271535</v>
      </c>
      <c r="EO640" s="93">
        <f t="shared" si="67"/>
        <v>92.685441266581648</v>
      </c>
      <c r="EP640" s="93">
        <f t="shared" si="67"/>
        <v>92.787204341243779</v>
      </c>
      <c r="EQ640" s="93">
        <f t="shared" si="67"/>
        <v>92.400808941474011</v>
      </c>
      <c r="ER640" s="93">
        <f t="shared" si="67"/>
        <v>74.588254929182128</v>
      </c>
      <c r="ES640" s="93">
        <f t="shared" si="67"/>
        <v>101.81211231457073</v>
      </c>
      <c r="ET640" s="93">
        <f t="shared" si="67"/>
        <v>71.666705115038852</v>
      </c>
      <c r="EU640" s="93">
        <f t="shared" si="67"/>
        <v>100.00552051561615</v>
      </c>
      <c r="EV640" s="93">
        <f t="shared" si="67"/>
        <v>113.05173460251071</v>
      </c>
      <c r="EW640" s="93">
        <f t="shared" si="67"/>
        <v>89.417432904692433</v>
      </c>
      <c r="EX640" s="93">
        <f t="shared" si="67"/>
        <v>118.00308315153947</v>
      </c>
      <c r="EY640" s="93">
        <f t="shared" si="67"/>
        <v>77.761073059539697</v>
      </c>
      <c r="EZ640" s="93">
        <f t="shared" si="67"/>
        <v>74.919454254185098</v>
      </c>
      <c r="FA640" s="93">
        <f t="shared" si="67"/>
        <v>110.77160484789566</v>
      </c>
      <c r="FB640" s="93">
        <f t="shared" si="67"/>
        <v>97.576001511405352</v>
      </c>
      <c r="FC640" s="93">
        <f t="shared" si="67"/>
        <v>96.176989576674075</v>
      </c>
      <c r="FD640" s="93">
        <f t="shared" si="67"/>
        <v>75.478949289982907</v>
      </c>
      <c r="FE640" s="93">
        <f t="shared" si="67"/>
        <v>90.366549244618369</v>
      </c>
    </row>
    <row r="641" spans="1:161" ht="18.75" customHeight="1" x14ac:dyDescent="0.25">
      <c r="A641" s="29" t="s">
        <v>689</v>
      </c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24"/>
      <c r="P641" s="24"/>
      <c r="Q641" s="24"/>
      <c r="R641" s="24"/>
      <c r="S641" s="24"/>
      <c r="T641" s="24"/>
      <c r="U641" s="23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 t="s">
        <v>54</v>
      </c>
      <c r="AY641" s="12" t="s">
        <v>54</v>
      </c>
      <c r="CX641" s="93">
        <f t="shared" si="67"/>
        <v>248.09692050608737</v>
      </c>
      <c r="CY641" s="93">
        <f t="shared" si="67"/>
        <v>231.97396774534096</v>
      </c>
      <c r="CZ641" s="93">
        <f t="shared" si="67"/>
        <v>107.26070923459022</v>
      </c>
      <c r="DA641" s="93">
        <f t="shared" si="67"/>
        <v>358.1309790132741</v>
      </c>
      <c r="DB641" s="93">
        <f t="shared" si="67"/>
        <v>653.73584526520654</v>
      </c>
      <c r="DC641" s="93">
        <f t="shared" si="67"/>
        <v>206.07852816380415</v>
      </c>
      <c r="DD641" s="93">
        <f t="shared" si="67"/>
        <v>140.08535619978676</v>
      </c>
      <c r="DE641" s="93">
        <f t="shared" si="67"/>
        <v>449.94463596268952</v>
      </c>
      <c r="DF641" s="93">
        <f t="shared" si="67"/>
        <v>261.24554433318713</v>
      </c>
      <c r="DG641" s="93">
        <f t="shared" si="67"/>
        <v>113.9278696826527</v>
      </c>
      <c r="DH641" s="93">
        <f t="shared" si="67"/>
        <v>107.80606770211875</v>
      </c>
      <c r="DI641" s="93">
        <f t="shared" si="67"/>
        <v>279.82843644806894</v>
      </c>
      <c r="DJ641" s="93">
        <f t="shared" si="67"/>
        <v>670.97845671404264</v>
      </c>
      <c r="DK641" s="93">
        <f t="shared" si="67"/>
        <v>211.08822916662146</v>
      </c>
      <c r="DL641" s="93">
        <f t="shared" si="67"/>
        <v>147.9942734542731</v>
      </c>
      <c r="DM641" s="93">
        <f t="shared" si="67"/>
        <v>164.71958642825797</v>
      </c>
      <c r="DN641" s="93">
        <f t="shared" si="67"/>
        <v>423.21261027567874</v>
      </c>
      <c r="DO641" s="93">
        <f t="shared" si="67"/>
        <v>326.39942798756795</v>
      </c>
      <c r="DP641" s="93">
        <f t="shared" si="67"/>
        <v>108.8405000542392</v>
      </c>
      <c r="DQ641" s="93">
        <f t="shared" si="67"/>
        <v>255.60753947206538</v>
      </c>
      <c r="DR641" s="93">
        <f t="shared" si="67"/>
        <v>224.63339964052076</v>
      </c>
      <c r="DS641" s="93">
        <f t="shared" si="67"/>
        <v>109.59095174448522</v>
      </c>
      <c r="DT641" s="93">
        <f t="shared" si="67"/>
        <v>62.421596824656781</v>
      </c>
      <c r="DU641" s="93">
        <f t="shared" si="67"/>
        <v>224.29012882593284</v>
      </c>
      <c r="DV641" s="93">
        <f t="shared" si="67"/>
        <v>127.54766609030766</v>
      </c>
      <c r="DW641" s="93">
        <f t="shared" si="67"/>
        <v>63.479623834106114</v>
      </c>
      <c r="DX641" s="93">
        <f t="shared" si="67"/>
        <v>133.40409049052008</v>
      </c>
      <c r="DY641" s="93">
        <f t="shared" si="67"/>
        <v>80.28543872033903</v>
      </c>
      <c r="DZ641" s="93">
        <f t="shared" si="67"/>
        <v>178.65092780273363</v>
      </c>
      <c r="EA641" s="93">
        <f t="shared" si="67"/>
        <v>120.10529885207858</v>
      </c>
      <c r="EB641" s="93">
        <f t="shared" si="67"/>
        <v>67.152241000850225</v>
      </c>
      <c r="EC641" s="93">
        <f t="shared" si="67"/>
        <v>238.6706019051714</v>
      </c>
      <c r="ED641" s="93">
        <f t="shared" si="67"/>
        <v>193.00006817194802</v>
      </c>
      <c r="EE641" s="93">
        <f t="shared" si="67"/>
        <v>166.4455066312635</v>
      </c>
      <c r="EF641" s="93">
        <f t="shared" si="67"/>
        <v>343.68549638320218</v>
      </c>
      <c r="EG641" s="93">
        <f t="shared" si="67"/>
        <v>251.22808403483666</v>
      </c>
      <c r="EH641" s="93">
        <f t="shared" si="67"/>
        <v>245.74348623500691</v>
      </c>
      <c r="EI641" s="93">
        <f t="shared" si="67"/>
        <v>285.38905575301607</v>
      </c>
      <c r="EJ641" s="93">
        <f t="shared" si="67"/>
        <v>133.78810049991228</v>
      </c>
      <c r="EK641" s="93">
        <f t="shared" si="67"/>
        <v>380.37132593660624</v>
      </c>
      <c r="EL641" s="93">
        <f t="shared" si="67"/>
        <v>110.55969764511963</v>
      </c>
      <c r="EM641" s="93">
        <f t="shared" si="67"/>
        <v>87.723729713306412</v>
      </c>
      <c r="EN641" s="93">
        <f t="shared" si="67"/>
        <v>90.238162912478089</v>
      </c>
      <c r="EO641" s="93">
        <f t="shared" si="67"/>
        <v>270.88681696276643</v>
      </c>
      <c r="EP641" s="93">
        <f t="shared" si="67"/>
        <v>338.19823127472188</v>
      </c>
      <c r="EQ641" s="93">
        <f t="shared" si="67"/>
        <v>108.26570337687215</v>
      </c>
      <c r="ER641" s="93">
        <f t="shared" si="67"/>
        <v>216.31105091180407</v>
      </c>
      <c r="ES641" s="93">
        <f t="shared" si="67"/>
        <v>167.78338340984996</v>
      </c>
      <c r="ET641" s="93">
        <f t="shared" si="67"/>
        <v>188.44521139714902</v>
      </c>
      <c r="EU641" s="93">
        <f t="shared" si="67"/>
        <v>81.977447580671694</v>
      </c>
      <c r="EV641" s="93">
        <f t="shared" si="67"/>
        <v>95.628664533953142</v>
      </c>
      <c r="EW641" s="93">
        <f t="shared" si="67"/>
        <v>100.93659418340921</v>
      </c>
      <c r="EX641" s="93">
        <f t="shared" si="67"/>
        <v>114.65078261163082</v>
      </c>
      <c r="EY641" s="93">
        <f t="shared" si="67"/>
        <v>218.54991287856311</v>
      </c>
      <c r="EZ641" s="93">
        <f t="shared" si="67"/>
        <v>79.351667020631325</v>
      </c>
      <c r="FA641" s="93">
        <f t="shared" si="67"/>
        <v>129.62803016192512</v>
      </c>
      <c r="FB641" s="93">
        <f t="shared" si="67"/>
        <v>162.69462023913832</v>
      </c>
      <c r="FC641" s="93">
        <f t="shared" si="67"/>
        <v>89.59860260439028</v>
      </c>
      <c r="FD641" s="93">
        <f t="shared" si="67"/>
        <v>18.42392538692879</v>
      </c>
      <c r="FE641" s="93">
        <f t="shared" si="67"/>
        <v>141.823120010216</v>
      </c>
    </row>
    <row r="642" spans="1:161" ht="18.75" customHeight="1" x14ac:dyDescent="0.25">
      <c r="A642" s="29" t="s">
        <v>690</v>
      </c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24"/>
      <c r="P642" s="24"/>
      <c r="Q642" s="24"/>
      <c r="R642" s="24"/>
      <c r="S642" s="24"/>
      <c r="T642" s="24"/>
      <c r="U642" s="23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 t="s">
        <v>54</v>
      </c>
      <c r="AY642" s="12" t="s">
        <v>54</v>
      </c>
      <c r="CX642" s="93">
        <f t="shared" si="67"/>
        <v>153.63577093344423</v>
      </c>
      <c r="CY642" s="93">
        <f t="shared" si="67"/>
        <v>142.94286151678199</v>
      </c>
      <c r="CZ642" s="93">
        <f t="shared" si="67"/>
        <v>135.712836658181</v>
      </c>
      <c r="DA642" s="93">
        <f t="shared" si="67"/>
        <v>151.45350817869576</v>
      </c>
      <c r="DB642" s="93">
        <f t="shared" si="67"/>
        <v>159.45896919263018</v>
      </c>
      <c r="DC642" s="93">
        <f t="shared" si="67"/>
        <v>131.16209625462639</v>
      </c>
      <c r="DD642" s="93">
        <f t="shared" si="67"/>
        <v>140.81740276457438</v>
      </c>
      <c r="DE642" s="93">
        <f t="shared" si="67"/>
        <v>173.18908001391915</v>
      </c>
      <c r="DF642" s="93">
        <f t="shared" si="67"/>
        <v>176.77087721802121</v>
      </c>
      <c r="DG642" s="93">
        <f t="shared" si="67"/>
        <v>139.74144496506932</v>
      </c>
      <c r="DH642" s="93">
        <f t="shared" si="67"/>
        <v>140.20777738219411</v>
      </c>
      <c r="DI642" s="93">
        <f t="shared" si="67"/>
        <v>180.29349755634848</v>
      </c>
      <c r="DJ642" s="93">
        <f t="shared" si="67"/>
        <v>184.63882081651798</v>
      </c>
      <c r="DK642" s="93">
        <f t="shared" si="67"/>
        <v>151.83784040292198</v>
      </c>
      <c r="DL642" s="93">
        <f t="shared" si="67"/>
        <v>138.32778844844705</v>
      </c>
      <c r="DM642" s="93">
        <f t="shared" ref="DM642:FE642" si="68">DM502/DM362*1000</f>
        <v>179.98023240735301</v>
      </c>
      <c r="DN642" s="93">
        <f t="shared" si="68"/>
        <v>161.70878247569973</v>
      </c>
      <c r="DO642" s="93">
        <f t="shared" si="68"/>
        <v>127.2711291618408</v>
      </c>
      <c r="DP642" s="93">
        <f t="shared" si="68"/>
        <v>115.13873802950269</v>
      </c>
      <c r="DQ642" s="93">
        <f t="shared" si="68"/>
        <v>137.9615252927743</v>
      </c>
      <c r="DR642" s="93">
        <f t="shared" si="68"/>
        <v>144.61974070094507</v>
      </c>
      <c r="DS642" s="93">
        <f t="shared" si="68"/>
        <v>119.35199914046426</v>
      </c>
      <c r="DT642" s="93">
        <f t="shared" si="68"/>
        <v>126.63281331527126</v>
      </c>
      <c r="DU642" s="93">
        <f t="shared" si="68"/>
        <v>137.92468845617293</v>
      </c>
      <c r="DV642" s="93">
        <f t="shared" si="68"/>
        <v>142.80197078253207</v>
      </c>
      <c r="DW642" s="93">
        <f t="shared" si="68"/>
        <v>108.97496940259512</v>
      </c>
      <c r="DX642" s="93">
        <f t="shared" si="68"/>
        <v>120.79373792212829</v>
      </c>
      <c r="DY642" s="93">
        <f t="shared" si="68"/>
        <v>135.07619548466306</v>
      </c>
      <c r="DZ642" s="93">
        <f t="shared" si="68"/>
        <v>129.9622316741229</v>
      </c>
      <c r="EA642" s="93">
        <f t="shared" si="68"/>
        <v>119.80895860280178</v>
      </c>
      <c r="EB642" s="93">
        <f t="shared" si="68"/>
        <v>102.61587833507687</v>
      </c>
      <c r="EC642" s="93">
        <f t="shared" si="68"/>
        <v>123.13629132064729</v>
      </c>
      <c r="ED642" s="93">
        <f t="shared" si="68"/>
        <v>122.2067110458899</v>
      </c>
      <c r="EE642" s="93">
        <f t="shared" si="68"/>
        <v>105.16734953603603</v>
      </c>
      <c r="EF642" s="93">
        <f t="shared" si="68"/>
        <v>119.84080563349529</v>
      </c>
      <c r="EG642" s="93">
        <f t="shared" si="68"/>
        <v>141.70147226324249</v>
      </c>
      <c r="EH642" s="93">
        <f t="shared" si="68"/>
        <v>140.41991000952726</v>
      </c>
      <c r="EI642" s="93">
        <f t="shared" si="68"/>
        <v>121.25834833887353</v>
      </c>
      <c r="EJ642" s="93">
        <f t="shared" si="68"/>
        <v>114.63087081674421</v>
      </c>
      <c r="EK642" s="93">
        <f t="shared" si="68"/>
        <v>131.33974645016215</v>
      </c>
      <c r="EL642" s="93">
        <f t="shared" si="68"/>
        <v>139.60553982843899</v>
      </c>
      <c r="EM642" s="93">
        <f t="shared" si="68"/>
        <v>118.8672233077653</v>
      </c>
      <c r="EN642" s="93">
        <f t="shared" si="68"/>
        <v>120.85804843838335</v>
      </c>
      <c r="EO642" s="93">
        <f t="shared" si="68"/>
        <v>152.34564501941787</v>
      </c>
      <c r="EP642" s="93">
        <f t="shared" si="68"/>
        <v>171.07126199180871</v>
      </c>
      <c r="EQ642" s="93">
        <f t="shared" si="68"/>
        <v>126.33248954428414</v>
      </c>
      <c r="ER642" s="93">
        <f t="shared" si="68"/>
        <v>122.89904558364869</v>
      </c>
      <c r="ES642" s="93">
        <f t="shared" si="68"/>
        <v>146.02723415034743</v>
      </c>
      <c r="ET642" s="93">
        <f t="shared" si="68"/>
        <v>142.26872615227887</v>
      </c>
      <c r="EU642" s="93">
        <f t="shared" si="68"/>
        <v>124.13390352332155</v>
      </c>
      <c r="EV642" s="93">
        <f t="shared" si="68"/>
        <v>130.17581005812673</v>
      </c>
      <c r="EW642" s="93">
        <f t="shared" si="68"/>
        <v>150.67982427927564</v>
      </c>
      <c r="EX642" s="93">
        <f t="shared" si="68"/>
        <v>166.4908514726107</v>
      </c>
      <c r="EY642" s="93">
        <f t="shared" si="68"/>
        <v>137.75529422788279</v>
      </c>
      <c r="EZ642" s="93">
        <f t="shared" si="68"/>
        <v>119.44506327093141</v>
      </c>
      <c r="FA642" s="93">
        <f t="shared" si="68"/>
        <v>157.26292747299661</v>
      </c>
      <c r="FB642" s="93">
        <f t="shared" si="68"/>
        <v>165.6801981591646</v>
      </c>
      <c r="FC642" s="93">
        <f t="shared" si="68"/>
        <v>134.43875232198346</v>
      </c>
      <c r="FD642" s="93">
        <f t="shared" si="68"/>
        <v>125.9432149357248</v>
      </c>
      <c r="FE642" s="93">
        <f t="shared" si="68"/>
        <v>172.33886181747144</v>
      </c>
    </row>
    <row r="643" spans="1:161" ht="58.5" customHeight="1" x14ac:dyDescent="0.25">
      <c r="A643" s="29" t="s">
        <v>691</v>
      </c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24"/>
      <c r="P643" s="24"/>
      <c r="Q643" s="24"/>
      <c r="R643" s="24"/>
      <c r="S643" s="24"/>
      <c r="T643" s="24"/>
      <c r="U643" s="23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 t="s">
        <v>54</v>
      </c>
      <c r="AY643" s="12" t="s">
        <v>54</v>
      </c>
      <c r="CX643" s="93">
        <f t="shared" ref="CX643:FE647" si="69">CX503/CX363*1000</f>
        <v>227.6503844725367</v>
      </c>
      <c r="CY643" s="93">
        <f t="shared" si="69"/>
        <v>533.99171148928667</v>
      </c>
      <c r="CZ643" s="93">
        <f t="shared" si="69"/>
        <v>342.76394868511221</v>
      </c>
      <c r="DA643" s="93">
        <f t="shared" si="69"/>
        <v>145.45470288242575</v>
      </c>
      <c r="DB643" s="93">
        <f t="shared" si="69"/>
        <v>176.37420124228152</v>
      </c>
      <c r="DC643" s="93">
        <f t="shared" si="69"/>
        <v>150.25319360755068</v>
      </c>
      <c r="DD643" s="93">
        <f t="shared" si="69"/>
        <v>300.30297051351079</v>
      </c>
      <c r="DE643" s="93">
        <f t="shared" si="69"/>
        <v>251.26101918634797</v>
      </c>
      <c r="DF643" s="93">
        <f t="shared" si="69"/>
        <v>192.10320256513387</v>
      </c>
      <c r="DG643" s="93">
        <f t="shared" si="69"/>
        <v>164.97477774448109</v>
      </c>
      <c r="DH643" s="93">
        <f t="shared" si="69"/>
        <v>281.85413446289118</v>
      </c>
      <c r="DI643" s="93">
        <f t="shared" si="69"/>
        <v>355.11243856342048</v>
      </c>
      <c r="DJ643" s="93">
        <f t="shared" si="69"/>
        <v>735.86581562041681</v>
      </c>
      <c r="DK643" s="93">
        <f t="shared" si="69"/>
        <v>346.85062614586246</v>
      </c>
      <c r="DL643" s="93">
        <f t="shared" si="69"/>
        <v>285.86896661159494</v>
      </c>
      <c r="DM643" s="93">
        <f t="shared" si="69"/>
        <v>463.0429593234004</v>
      </c>
      <c r="DN643" s="93">
        <f t="shared" si="69"/>
        <v>311.54294204048557</v>
      </c>
      <c r="DO643" s="93">
        <f t="shared" si="69"/>
        <v>386.42146991702896</v>
      </c>
      <c r="DP643" s="93">
        <f t="shared" si="69"/>
        <v>268.92757241602516</v>
      </c>
      <c r="DQ643" s="93">
        <f t="shared" si="69"/>
        <v>201.16297344020117</v>
      </c>
      <c r="DR643" s="93">
        <f t="shared" si="69"/>
        <v>360.06738566733281</v>
      </c>
      <c r="DS643" s="93">
        <f t="shared" si="69"/>
        <v>307.98281736068139</v>
      </c>
      <c r="DT643" s="93">
        <f t="shared" si="69"/>
        <v>223.64539623274905</v>
      </c>
      <c r="DU643" s="93">
        <f t="shared" si="69"/>
        <v>399.57470053576725</v>
      </c>
      <c r="DV643" s="93">
        <f t="shared" si="69"/>
        <v>321.99324686461574</v>
      </c>
      <c r="DW643" s="93">
        <f t="shared" si="69"/>
        <v>334.3114280350498</v>
      </c>
      <c r="DX643" s="93">
        <f t="shared" si="69"/>
        <v>282.17100010414134</v>
      </c>
      <c r="DY643" s="93">
        <f t="shared" si="69"/>
        <v>315.79343571213491</v>
      </c>
      <c r="DZ643" s="93">
        <f t="shared" si="69"/>
        <v>213.2865669392846</v>
      </c>
      <c r="EA643" s="93">
        <f t="shared" si="69"/>
        <v>221.36157096165599</v>
      </c>
      <c r="EB643" s="93">
        <f t="shared" si="69"/>
        <v>285.90752582390553</v>
      </c>
      <c r="EC643" s="93">
        <f t="shared" si="69"/>
        <v>150.53117649390038</v>
      </c>
      <c r="ED643" s="93">
        <f t="shared" si="69"/>
        <v>300.10411495132399</v>
      </c>
      <c r="EE643" s="93">
        <f t="shared" si="69"/>
        <v>338.21908943032554</v>
      </c>
      <c r="EF643" s="93">
        <f t="shared" si="69"/>
        <v>383.36129967203112</v>
      </c>
      <c r="EG643" s="93">
        <f t="shared" si="69"/>
        <v>379.40197589071471</v>
      </c>
      <c r="EH643" s="93">
        <f t="shared" si="69"/>
        <v>226.7577187468867</v>
      </c>
      <c r="EI643" s="93">
        <f t="shared" si="69"/>
        <v>226.00628832923451</v>
      </c>
      <c r="EJ643" s="93">
        <f t="shared" si="69"/>
        <v>592.94862203058176</v>
      </c>
      <c r="EK643" s="93">
        <f t="shared" si="69"/>
        <v>172.84220896502654</v>
      </c>
      <c r="EL643" s="93">
        <f t="shared" si="69"/>
        <v>356.67207630907825</v>
      </c>
      <c r="EM643" s="93">
        <f t="shared" si="69"/>
        <v>248.03052683407191</v>
      </c>
      <c r="EN643" s="93">
        <f t="shared" si="69"/>
        <v>260.58870207806376</v>
      </c>
      <c r="EO643" s="93">
        <f t="shared" si="69"/>
        <v>312.00601270426228</v>
      </c>
      <c r="EP643" s="93">
        <f t="shared" si="69"/>
        <v>451.16854458524193</v>
      </c>
      <c r="EQ643" s="93">
        <f t="shared" si="69"/>
        <v>623.38369896847303</v>
      </c>
      <c r="ER643" s="93">
        <f t="shared" si="69"/>
        <v>419.65054646030472</v>
      </c>
      <c r="ES643" s="93">
        <f t="shared" si="69"/>
        <v>373.20121406891627</v>
      </c>
      <c r="ET643" s="93">
        <f t="shared" si="69"/>
        <v>352.1937100653999</v>
      </c>
      <c r="EU643" s="93">
        <f t="shared" si="69"/>
        <v>582.9072872949256</v>
      </c>
      <c r="EV643" s="93">
        <f t="shared" si="69"/>
        <v>326.14342786506381</v>
      </c>
      <c r="EW643" s="93">
        <f t="shared" si="69"/>
        <v>320.38926143077498</v>
      </c>
      <c r="EX643" s="93">
        <f t="shared" si="69"/>
        <v>404.59664839646808</v>
      </c>
      <c r="EY643" s="93">
        <f t="shared" si="69"/>
        <v>499.12128505065209</v>
      </c>
      <c r="EZ643" s="93">
        <f t="shared" si="69"/>
        <v>433.7871684488</v>
      </c>
      <c r="FA643" s="93">
        <f t="shared" si="69"/>
        <v>454.22605397286515</v>
      </c>
      <c r="FB643" s="93">
        <f t="shared" si="69"/>
        <v>375.36747299692809</v>
      </c>
      <c r="FC643" s="93">
        <f t="shared" si="69"/>
        <v>371.82443282414465</v>
      </c>
      <c r="FD643" s="93">
        <f t="shared" si="69"/>
        <v>495.79179258338746</v>
      </c>
      <c r="FE643" s="93">
        <f t="shared" si="69"/>
        <v>417.04273523128359</v>
      </c>
    </row>
    <row r="644" spans="1:161" ht="18.75" customHeight="1" x14ac:dyDescent="0.25">
      <c r="A644" s="29" t="s">
        <v>692</v>
      </c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24"/>
      <c r="P644" s="24"/>
      <c r="Q644" s="24"/>
      <c r="R644" s="24"/>
      <c r="S644" s="24"/>
      <c r="T644" s="24"/>
      <c r="U644" s="23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 t="s">
        <v>54</v>
      </c>
      <c r="AY644" s="12" t="s">
        <v>54</v>
      </c>
      <c r="CX644" s="93">
        <f t="shared" si="69"/>
        <v>170.26461987400603</v>
      </c>
      <c r="CY644" s="93">
        <f t="shared" si="69"/>
        <v>149.59115779068918</v>
      </c>
      <c r="CZ644" s="93">
        <f t="shared" si="69"/>
        <v>149.87467885619444</v>
      </c>
      <c r="DA644" s="93">
        <f t="shared" si="69"/>
        <v>183.35525262258642</v>
      </c>
      <c r="DB644" s="93">
        <f t="shared" si="69"/>
        <v>136.63524524749613</v>
      </c>
      <c r="DC644" s="93">
        <f t="shared" si="69"/>
        <v>99.150972120734849</v>
      </c>
      <c r="DD644" s="93">
        <f t="shared" si="69"/>
        <v>112.62871849786481</v>
      </c>
      <c r="DE644" s="93">
        <f t="shared" si="69"/>
        <v>215.81767012940441</v>
      </c>
      <c r="DF644" s="93">
        <f t="shared" si="69"/>
        <v>151.42451690340863</v>
      </c>
      <c r="DG644" s="93">
        <f t="shared" si="69"/>
        <v>128.16505901657237</v>
      </c>
      <c r="DH644" s="93">
        <f t="shared" si="69"/>
        <v>96.349514250781866</v>
      </c>
      <c r="DI644" s="93">
        <f t="shared" si="69"/>
        <v>195.04730368912914</v>
      </c>
      <c r="DJ644" s="93">
        <f t="shared" si="69"/>
        <v>155.97184869113639</v>
      </c>
      <c r="DK644" s="93">
        <f t="shared" si="69"/>
        <v>133.52592831875538</v>
      </c>
      <c r="DL644" s="93">
        <f t="shared" si="69"/>
        <v>122.90201562977957</v>
      </c>
      <c r="DM644" s="93">
        <f t="shared" si="69"/>
        <v>195.42240291949878</v>
      </c>
      <c r="DN644" s="93">
        <f t="shared" si="69"/>
        <v>147.19030640351477</v>
      </c>
      <c r="DO644" s="93">
        <f t="shared" si="69"/>
        <v>128.51160932723087</v>
      </c>
      <c r="DP644" s="93">
        <f t="shared" si="69"/>
        <v>124.99581762006325</v>
      </c>
      <c r="DQ644" s="93">
        <f t="shared" si="69"/>
        <v>175.91082969895564</v>
      </c>
      <c r="DR644" s="93">
        <f t="shared" si="69"/>
        <v>133.58684423031579</v>
      </c>
      <c r="DS644" s="93">
        <f t="shared" si="69"/>
        <v>116.97543685770736</v>
      </c>
      <c r="DT644" s="93">
        <f t="shared" si="69"/>
        <v>119.98302588340573</v>
      </c>
      <c r="DU644" s="93">
        <f t="shared" si="69"/>
        <v>172.04313415431361</v>
      </c>
      <c r="DV644" s="93">
        <f t="shared" si="69"/>
        <v>125.75374274755397</v>
      </c>
      <c r="DW644" s="93">
        <f t="shared" si="69"/>
        <v>105.98088671206078</v>
      </c>
      <c r="DX644" s="93">
        <f t="shared" si="69"/>
        <v>103.06500674170451</v>
      </c>
      <c r="DY644" s="93">
        <f t="shared" si="69"/>
        <v>152.01504556421014</v>
      </c>
      <c r="DZ644" s="93">
        <f t="shared" si="69"/>
        <v>133.84207254221729</v>
      </c>
      <c r="EA644" s="93">
        <f t="shared" si="69"/>
        <v>102.29261705952216</v>
      </c>
      <c r="EB644" s="93">
        <f t="shared" si="69"/>
        <v>90.979559080202961</v>
      </c>
      <c r="EC644" s="93">
        <f t="shared" si="69"/>
        <v>118.5849493276497</v>
      </c>
      <c r="ED644" s="93">
        <f t="shared" si="69"/>
        <v>120.55869749361116</v>
      </c>
      <c r="EE644" s="93">
        <f t="shared" si="69"/>
        <v>84.123955591167558</v>
      </c>
      <c r="EF644" s="93">
        <f t="shared" si="69"/>
        <v>84.985427340478353</v>
      </c>
      <c r="EG644" s="93">
        <f t="shared" si="69"/>
        <v>147.79514407759453</v>
      </c>
      <c r="EH644" s="93">
        <f t="shared" si="69"/>
        <v>102.71876108574145</v>
      </c>
      <c r="EI644" s="93">
        <f t="shared" si="69"/>
        <v>101.61265568437545</v>
      </c>
      <c r="EJ644" s="93">
        <f t="shared" si="69"/>
        <v>97.382696001232958</v>
      </c>
      <c r="EK644" s="93">
        <f t="shared" si="69"/>
        <v>150.92307847071734</v>
      </c>
      <c r="EL644" s="93">
        <f t="shared" si="69"/>
        <v>143.76866864270877</v>
      </c>
      <c r="EM644" s="93">
        <f t="shared" si="69"/>
        <v>99.037227496835044</v>
      </c>
      <c r="EN644" s="93">
        <f t="shared" si="69"/>
        <v>98.116616615294348</v>
      </c>
      <c r="EO644" s="93">
        <f t="shared" si="69"/>
        <v>125.19966650671898</v>
      </c>
      <c r="EP644" s="93">
        <f t="shared" si="69"/>
        <v>151.29303971006388</v>
      </c>
      <c r="EQ644" s="93">
        <f t="shared" si="69"/>
        <v>96.585769392700954</v>
      </c>
      <c r="ER644" s="93">
        <f t="shared" si="69"/>
        <v>103.24694823052805</v>
      </c>
      <c r="ES644" s="93">
        <f t="shared" si="69"/>
        <v>151.45822065923119</v>
      </c>
      <c r="ET644" s="93">
        <f t="shared" si="69"/>
        <v>155.651947574936</v>
      </c>
      <c r="EU644" s="93">
        <f t="shared" si="69"/>
        <v>110.16472528862107</v>
      </c>
      <c r="EV644" s="93">
        <f t="shared" si="69"/>
        <v>112.68947975345807</v>
      </c>
      <c r="EW644" s="93">
        <f t="shared" si="69"/>
        <v>147.502762815393</v>
      </c>
      <c r="EX644" s="93">
        <f t="shared" si="69"/>
        <v>136.6483092276321</v>
      </c>
      <c r="EY644" s="93">
        <f t="shared" si="69"/>
        <v>107.53797111934661</v>
      </c>
      <c r="EZ644" s="93">
        <f t="shared" si="69"/>
        <v>113.82515457059307</v>
      </c>
      <c r="FA644" s="93">
        <f t="shared" si="69"/>
        <v>168.60295686755032</v>
      </c>
      <c r="FB644" s="93">
        <f t="shared" si="69"/>
        <v>159.1037618066882</v>
      </c>
      <c r="FC644" s="93">
        <f t="shared" si="69"/>
        <v>130.82324734054166</v>
      </c>
      <c r="FD644" s="93">
        <f t="shared" si="69"/>
        <v>104.61438978321148</v>
      </c>
      <c r="FE644" s="93">
        <f t="shared" si="69"/>
        <v>168.86495851808581</v>
      </c>
    </row>
    <row r="645" spans="1:161" ht="18.75" customHeight="1" x14ac:dyDescent="0.25">
      <c r="A645" s="29" t="s">
        <v>693</v>
      </c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24"/>
      <c r="P645" s="24"/>
      <c r="Q645" s="24"/>
      <c r="R645" s="24"/>
      <c r="S645" s="24"/>
      <c r="T645" s="24"/>
      <c r="U645" s="23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 t="s">
        <v>54</v>
      </c>
      <c r="AY645" s="12" t="s">
        <v>54</v>
      </c>
      <c r="CX645" s="93">
        <f t="shared" si="69"/>
        <v>140.30181718641299</v>
      </c>
      <c r="CY645" s="93">
        <f t="shared" si="69"/>
        <v>111.50847816719264</v>
      </c>
      <c r="CZ645" s="93">
        <f t="shared" si="69"/>
        <v>105.71905781251398</v>
      </c>
      <c r="DA645" s="93">
        <f t="shared" si="69"/>
        <v>89.382252367750169</v>
      </c>
      <c r="DB645" s="93">
        <f t="shared" si="69"/>
        <v>148.37202127932079</v>
      </c>
      <c r="DC645" s="93">
        <f t="shared" si="69"/>
        <v>126.59380951288298</v>
      </c>
      <c r="DD645" s="93">
        <f t="shared" si="69"/>
        <v>150.09720771338098</v>
      </c>
      <c r="DE645" s="93">
        <f t="shared" si="69"/>
        <v>144.60646569552955</v>
      </c>
      <c r="DF645" s="93">
        <f t="shared" si="69"/>
        <v>178.18184334915586</v>
      </c>
      <c r="DG645" s="93">
        <f t="shared" si="69"/>
        <v>130.0232548388571</v>
      </c>
      <c r="DH645" s="93">
        <f t="shared" si="69"/>
        <v>161.12955245854877</v>
      </c>
      <c r="DI645" s="93">
        <f t="shared" si="69"/>
        <v>139.11882466928816</v>
      </c>
      <c r="DJ645" s="93">
        <f t="shared" si="69"/>
        <v>169.59875909234177</v>
      </c>
      <c r="DK645" s="93">
        <f t="shared" si="69"/>
        <v>146.97709514418261</v>
      </c>
      <c r="DL645" s="93">
        <f t="shared" si="69"/>
        <v>111.74294732602786</v>
      </c>
      <c r="DM645" s="93">
        <f t="shared" si="69"/>
        <v>176.89341268422262</v>
      </c>
      <c r="DN645" s="93">
        <f t="shared" si="69"/>
        <v>175.99601979313076</v>
      </c>
      <c r="DO645" s="93">
        <f t="shared" si="69"/>
        <v>193.57446531560188</v>
      </c>
      <c r="DP645" s="93">
        <f t="shared" si="69"/>
        <v>141.31654186940452</v>
      </c>
      <c r="DQ645" s="93">
        <f t="shared" si="69"/>
        <v>246.05775543065243</v>
      </c>
      <c r="DR645" s="93">
        <f t="shared" si="69"/>
        <v>119.90163296027264</v>
      </c>
      <c r="DS645" s="93">
        <f t="shared" si="69"/>
        <v>122.29487615467073</v>
      </c>
      <c r="DT645" s="93">
        <f t="shared" si="69"/>
        <v>108.55623215668503</v>
      </c>
      <c r="DU645" s="93">
        <f t="shared" si="69"/>
        <v>102.995486138926</v>
      </c>
      <c r="DV645" s="93">
        <f t="shared" si="69"/>
        <v>125.29463139340177</v>
      </c>
      <c r="DW645" s="93">
        <f t="shared" si="69"/>
        <v>101.72654613138828</v>
      </c>
      <c r="DX645" s="93">
        <f t="shared" si="69"/>
        <v>96.704142069283037</v>
      </c>
      <c r="DY645" s="93">
        <f t="shared" si="69"/>
        <v>143.49902039007213</v>
      </c>
      <c r="DZ645" s="93">
        <f t="shared" si="69"/>
        <v>147.71529459676768</v>
      </c>
      <c r="EA645" s="93">
        <f t="shared" si="69"/>
        <v>120.95213457798158</v>
      </c>
      <c r="EB645" s="93">
        <f t="shared" si="69"/>
        <v>108.18744332897366</v>
      </c>
      <c r="EC645" s="93">
        <f t="shared" si="69"/>
        <v>153.32615309536152</v>
      </c>
      <c r="ED645" s="93">
        <f t="shared" si="69"/>
        <v>111.52625149127144</v>
      </c>
      <c r="EE645" s="93">
        <f t="shared" si="69"/>
        <v>140.91594555228312</v>
      </c>
      <c r="EF645" s="93">
        <f t="shared" si="69"/>
        <v>102.31329296755874</v>
      </c>
      <c r="EG645" s="93">
        <f t="shared" si="69"/>
        <v>138.87973473428065</v>
      </c>
      <c r="EH645" s="93">
        <f t="shared" si="69"/>
        <v>132.11150087285901</v>
      </c>
      <c r="EI645" s="93">
        <f t="shared" si="69"/>
        <v>157.97704646776097</v>
      </c>
      <c r="EJ645" s="93">
        <f t="shared" si="69"/>
        <v>117.87164960730358</v>
      </c>
      <c r="EK645" s="93">
        <f t="shared" si="69"/>
        <v>179.24206336457328</v>
      </c>
      <c r="EL645" s="93">
        <f t="shared" si="69"/>
        <v>162.67339073011232</v>
      </c>
      <c r="EM645" s="93">
        <f t="shared" si="69"/>
        <v>96.618167874040424</v>
      </c>
      <c r="EN645" s="93">
        <f t="shared" si="69"/>
        <v>126.81905608081462</v>
      </c>
      <c r="EO645" s="93">
        <f t="shared" si="69"/>
        <v>152.82386501443742</v>
      </c>
      <c r="EP645" s="93">
        <f t="shared" si="69"/>
        <v>155.53756294637947</v>
      </c>
      <c r="EQ645" s="93">
        <f t="shared" si="69"/>
        <v>129.72819517319138</v>
      </c>
      <c r="ER645" s="93">
        <f t="shared" si="69"/>
        <v>134.02009070546359</v>
      </c>
      <c r="ES645" s="93">
        <f t="shared" si="69"/>
        <v>124.02540334172606</v>
      </c>
      <c r="ET645" s="93">
        <f t="shared" si="69"/>
        <v>122.92885228869581</v>
      </c>
      <c r="EU645" s="93">
        <f t="shared" si="69"/>
        <v>116.23582248175089</v>
      </c>
      <c r="EV645" s="93">
        <f t="shared" si="69"/>
        <v>104.704081862666</v>
      </c>
      <c r="EW645" s="93">
        <f t="shared" si="69"/>
        <v>186.60114157359416</v>
      </c>
      <c r="EX645" s="93">
        <f t="shared" si="69"/>
        <v>153.68611370758387</v>
      </c>
      <c r="EY645" s="93">
        <f t="shared" si="69"/>
        <v>160.69760873809713</v>
      </c>
      <c r="EZ645" s="93">
        <f t="shared" si="69"/>
        <v>169.49643763912624</v>
      </c>
      <c r="FA645" s="93">
        <f t="shared" si="69"/>
        <v>142.92310215576967</v>
      </c>
      <c r="FB645" s="93">
        <f t="shared" si="69"/>
        <v>125.32874159350868</v>
      </c>
      <c r="FC645" s="93">
        <f t="shared" si="69"/>
        <v>153.72379976330726</v>
      </c>
      <c r="FD645" s="93">
        <f t="shared" si="69"/>
        <v>136.16536185652646</v>
      </c>
      <c r="FE645" s="93">
        <f t="shared" si="69"/>
        <v>143.13971060796092</v>
      </c>
    </row>
    <row r="646" spans="1:161" ht="18.75" customHeight="1" x14ac:dyDescent="0.25">
      <c r="A646" s="29" t="s">
        <v>694</v>
      </c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24"/>
      <c r="P646" s="24"/>
      <c r="Q646" s="24"/>
      <c r="R646" s="24"/>
      <c r="S646" s="24"/>
      <c r="T646" s="24"/>
      <c r="U646" s="23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 t="s">
        <v>54</v>
      </c>
      <c r="AY646" s="12" t="s">
        <v>54</v>
      </c>
      <c r="CX646" s="93">
        <f t="shared" si="69"/>
        <v>93.35827919051755</v>
      </c>
      <c r="CY646" s="93">
        <f t="shared" si="69"/>
        <v>63.975346749254768</v>
      </c>
      <c r="CZ646" s="93">
        <f t="shared" si="69"/>
        <v>83.375483175972803</v>
      </c>
      <c r="DA646" s="93">
        <f t="shared" si="69"/>
        <v>95.821321772491913</v>
      </c>
      <c r="DB646" s="93">
        <f t="shared" si="69"/>
        <v>72.588842833034377</v>
      </c>
      <c r="DC646" s="93">
        <f t="shared" si="69"/>
        <v>71.670654970684154</v>
      </c>
      <c r="DD646" s="93">
        <f t="shared" si="69"/>
        <v>93.504185447293779</v>
      </c>
      <c r="DE646" s="93">
        <f t="shared" si="69"/>
        <v>87.989228430453636</v>
      </c>
      <c r="DF646" s="93">
        <f t="shared" si="69"/>
        <v>80.916162584108619</v>
      </c>
      <c r="DG646" s="93">
        <f t="shared" si="69"/>
        <v>106.71765238152027</v>
      </c>
      <c r="DH646" s="93">
        <f t="shared" si="69"/>
        <v>111.09355959498775</v>
      </c>
      <c r="DI646" s="93">
        <f t="shared" si="69"/>
        <v>123.31945301999792</v>
      </c>
      <c r="DJ646" s="93">
        <f t="shared" si="69"/>
        <v>116.74127738763758</v>
      </c>
      <c r="DK646" s="93">
        <f t="shared" si="69"/>
        <v>119.05337190436529</v>
      </c>
      <c r="DL646" s="93">
        <f t="shared" si="69"/>
        <v>82.63792075866219</v>
      </c>
      <c r="DM646" s="93">
        <f t="shared" si="69"/>
        <v>123.53114274693971</v>
      </c>
      <c r="DN646" s="93">
        <f t="shared" si="69"/>
        <v>110.81122986129907</v>
      </c>
      <c r="DO646" s="93">
        <f t="shared" si="69"/>
        <v>90.246708719636473</v>
      </c>
      <c r="DP646" s="93">
        <f t="shared" si="69"/>
        <v>97.668106929019274</v>
      </c>
      <c r="DQ646" s="93">
        <f t="shared" si="69"/>
        <v>207.17499547592149</v>
      </c>
      <c r="DR646" s="93">
        <f t="shared" si="69"/>
        <v>97.175572237916683</v>
      </c>
      <c r="DS646" s="93">
        <f t="shared" si="69"/>
        <v>99.949633415940028</v>
      </c>
      <c r="DT646" s="93">
        <f t="shared" si="69"/>
        <v>77.458372286741337</v>
      </c>
      <c r="DU646" s="93">
        <f t="shared" si="69"/>
        <v>158.91212929527524</v>
      </c>
      <c r="DV646" s="93">
        <f t="shared" si="69"/>
        <v>82.058606424196071</v>
      </c>
      <c r="DW646" s="93">
        <f t="shared" si="69"/>
        <v>104.36919547956195</v>
      </c>
      <c r="DX646" s="93">
        <f t="shared" si="69"/>
        <v>64.970841765916546</v>
      </c>
      <c r="DY646" s="93">
        <f t="shared" si="69"/>
        <v>91.702803508172423</v>
      </c>
      <c r="DZ646" s="93">
        <f t="shared" si="69"/>
        <v>92.378366460308087</v>
      </c>
      <c r="EA646" s="93">
        <f t="shared" si="69"/>
        <v>109.27754363346838</v>
      </c>
      <c r="EB646" s="93">
        <f t="shared" si="69"/>
        <v>86.464248538418943</v>
      </c>
      <c r="EC646" s="93">
        <f t="shared" si="69"/>
        <v>98.833529270660108</v>
      </c>
      <c r="ED646" s="93">
        <f t="shared" si="69"/>
        <v>54.41549181994754</v>
      </c>
      <c r="EE646" s="93">
        <f t="shared" si="69"/>
        <v>87.83787879235976</v>
      </c>
      <c r="EF646" s="93">
        <f t="shared" si="69"/>
        <v>97.072362063016087</v>
      </c>
      <c r="EG646" s="93">
        <f t="shared" si="69"/>
        <v>103.6081675247231</v>
      </c>
      <c r="EH646" s="93">
        <f t="shared" si="69"/>
        <v>73.746308822245453</v>
      </c>
      <c r="EI646" s="93">
        <f t="shared" si="69"/>
        <v>72.889865540229408</v>
      </c>
      <c r="EJ646" s="93">
        <f t="shared" si="69"/>
        <v>126.24223752299172</v>
      </c>
      <c r="EK646" s="93">
        <f t="shared" si="69"/>
        <v>115.95398762262096</v>
      </c>
      <c r="EL646" s="93">
        <f t="shared" si="69"/>
        <v>90.922860369282418</v>
      </c>
      <c r="EM646" s="93">
        <f t="shared" si="69"/>
        <v>84.024843315727225</v>
      </c>
      <c r="EN646" s="93">
        <f t="shared" si="69"/>
        <v>112.48924587032757</v>
      </c>
      <c r="EO646" s="93">
        <f t="shared" si="69"/>
        <v>100.90929491667372</v>
      </c>
      <c r="EP646" s="93">
        <f t="shared" si="69"/>
        <v>130.06671900820501</v>
      </c>
      <c r="EQ646" s="93">
        <f t="shared" si="69"/>
        <v>82.676022216224055</v>
      </c>
      <c r="ER646" s="93">
        <f t="shared" si="69"/>
        <v>126.83894292647976</v>
      </c>
      <c r="ES646" s="93">
        <f t="shared" si="69"/>
        <v>103.99784587144924</v>
      </c>
      <c r="ET646" s="93">
        <f t="shared" si="69"/>
        <v>80.815016623263588</v>
      </c>
      <c r="EU646" s="93">
        <f t="shared" si="69"/>
        <v>103.14027305832947</v>
      </c>
      <c r="EV646" s="93">
        <f t="shared" si="69"/>
        <v>82.804310439304899</v>
      </c>
      <c r="EW646" s="93">
        <f t="shared" si="69"/>
        <v>82.35505934092663</v>
      </c>
      <c r="EX646" s="93">
        <f t="shared" si="69"/>
        <v>47.029780896412881</v>
      </c>
      <c r="EY646" s="93">
        <f t="shared" si="69"/>
        <v>84.239598223144327</v>
      </c>
      <c r="EZ646" s="93">
        <f t="shared" si="69"/>
        <v>47.308990368313587</v>
      </c>
      <c r="FA646" s="93">
        <f t="shared" si="69"/>
        <v>108.56212136455042</v>
      </c>
      <c r="FB646" s="93">
        <f t="shared" si="69"/>
        <v>128.9576931516153</v>
      </c>
      <c r="FC646" s="93">
        <f t="shared" si="69"/>
        <v>127.17314101317356</v>
      </c>
      <c r="FD646" s="93">
        <f t="shared" si="69"/>
        <v>94.104091692063975</v>
      </c>
      <c r="FE646" s="93">
        <f t="shared" si="69"/>
        <v>111.24119801140557</v>
      </c>
    </row>
    <row r="647" spans="1:161" ht="18.75" customHeight="1" x14ac:dyDescent="0.25">
      <c r="A647" s="29" t="s">
        <v>695</v>
      </c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24"/>
      <c r="P647" s="24"/>
      <c r="Q647" s="24"/>
      <c r="R647" s="24"/>
      <c r="S647" s="24"/>
      <c r="T647" s="24"/>
      <c r="U647" s="23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 t="s">
        <v>54</v>
      </c>
      <c r="AY647" s="12" t="s">
        <v>54</v>
      </c>
      <c r="CX647" s="93" t="e">
        <f t="shared" si="69"/>
        <v>#DIV/0!</v>
      </c>
      <c r="CY647" s="93" t="e">
        <f t="shared" si="69"/>
        <v>#DIV/0!</v>
      </c>
      <c r="CZ647" s="93" t="e">
        <f t="shared" si="69"/>
        <v>#DIV/0!</v>
      </c>
      <c r="DA647" s="93" t="e">
        <f t="shared" si="69"/>
        <v>#DIV/0!</v>
      </c>
      <c r="DB647" s="93" t="e">
        <f t="shared" si="69"/>
        <v>#DIV/0!</v>
      </c>
      <c r="DC647" s="93" t="e">
        <f t="shared" si="69"/>
        <v>#DIV/0!</v>
      </c>
      <c r="DD647" s="93" t="e">
        <f t="shared" si="69"/>
        <v>#DIV/0!</v>
      </c>
      <c r="DE647" s="93" t="e">
        <f t="shared" si="69"/>
        <v>#DIV/0!</v>
      </c>
      <c r="DF647" s="93" t="e">
        <f t="shared" si="69"/>
        <v>#DIV/0!</v>
      </c>
      <c r="DG647" s="93" t="e">
        <f t="shared" si="69"/>
        <v>#DIV/0!</v>
      </c>
      <c r="DH647" s="93" t="e">
        <f t="shared" si="69"/>
        <v>#DIV/0!</v>
      </c>
      <c r="DI647" s="93" t="e">
        <f t="shared" si="69"/>
        <v>#DIV/0!</v>
      </c>
      <c r="DJ647" s="93" t="e">
        <f t="shared" si="69"/>
        <v>#DIV/0!</v>
      </c>
      <c r="DK647" s="93" t="e">
        <f t="shared" si="69"/>
        <v>#DIV/0!</v>
      </c>
      <c r="DL647" s="93" t="e">
        <f t="shared" si="69"/>
        <v>#DIV/0!</v>
      </c>
      <c r="DM647" s="93" t="e">
        <f t="shared" ref="DM647:FE647" si="70">DM507/DM367*1000</f>
        <v>#DIV/0!</v>
      </c>
      <c r="DN647" s="93" t="e">
        <f t="shared" si="70"/>
        <v>#DIV/0!</v>
      </c>
      <c r="DO647" s="93" t="e">
        <f t="shared" si="70"/>
        <v>#DIV/0!</v>
      </c>
      <c r="DP647" s="93" t="e">
        <f t="shared" si="70"/>
        <v>#DIV/0!</v>
      </c>
      <c r="DQ647" s="93" t="e">
        <f t="shared" si="70"/>
        <v>#DIV/0!</v>
      </c>
      <c r="DR647" s="93" t="e">
        <f t="shared" si="70"/>
        <v>#DIV/0!</v>
      </c>
      <c r="DS647" s="93" t="e">
        <f t="shared" si="70"/>
        <v>#DIV/0!</v>
      </c>
      <c r="DT647" s="93" t="e">
        <f t="shared" si="70"/>
        <v>#DIV/0!</v>
      </c>
      <c r="DU647" s="93" t="e">
        <f t="shared" si="70"/>
        <v>#DIV/0!</v>
      </c>
      <c r="DV647" s="93" t="e">
        <f t="shared" si="70"/>
        <v>#DIV/0!</v>
      </c>
      <c r="DW647" s="93" t="e">
        <f t="shared" si="70"/>
        <v>#DIV/0!</v>
      </c>
      <c r="DX647" s="93" t="e">
        <f t="shared" si="70"/>
        <v>#DIV/0!</v>
      </c>
      <c r="DY647" s="93" t="e">
        <f t="shared" si="70"/>
        <v>#DIV/0!</v>
      </c>
      <c r="DZ647" s="93" t="e">
        <f t="shared" si="70"/>
        <v>#DIV/0!</v>
      </c>
      <c r="EA647" s="93" t="e">
        <f t="shared" si="70"/>
        <v>#DIV/0!</v>
      </c>
      <c r="EB647" s="93" t="e">
        <f t="shared" si="70"/>
        <v>#DIV/0!</v>
      </c>
      <c r="EC647" s="93" t="e">
        <f t="shared" si="70"/>
        <v>#DIV/0!</v>
      </c>
      <c r="ED647" s="93" t="e">
        <f t="shared" si="70"/>
        <v>#DIV/0!</v>
      </c>
      <c r="EE647" s="93" t="e">
        <f t="shared" si="70"/>
        <v>#DIV/0!</v>
      </c>
      <c r="EF647" s="93" t="e">
        <f t="shared" si="70"/>
        <v>#DIV/0!</v>
      </c>
      <c r="EG647" s="93" t="e">
        <f t="shared" si="70"/>
        <v>#DIV/0!</v>
      </c>
      <c r="EH647" s="93" t="e">
        <f t="shared" si="70"/>
        <v>#DIV/0!</v>
      </c>
      <c r="EI647" s="93" t="e">
        <f t="shared" si="70"/>
        <v>#DIV/0!</v>
      </c>
      <c r="EJ647" s="93" t="e">
        <f t="shared" si="70"/>
        <v>#DIV/0!</v>
      </c>
      <c r="EK647" s="93" t="e">
        <f t="shared" si="70"/>
        <v>#DIV/0!</v>
      </c>
      <c r="EL647" s="93" t="e">
        <f t="shared" si="70"/>
        <v>#DIV/0!</v>
      </c>
      <c r="EM647" s="93" t="e">
        <f t="shared" si="70"/>
        <v>#DIV/0!</v>
      </c>
      <c r="EN647" s="93" t="e">
        <f t="shared" si="70"/>
        <v>#DIV/0!</v>
      </c>
      <c r="EO647" s="93" t="e">
        <f t="shared" si="70"/>
        <v>#DIV/0!</v>
      </c>
      <c r="EP647" s="93" t="e">
        <f t="shared" si="70"/>
        <v>#DIV/0!</v>
      </c>
      <c r="EQ647" s="93" t="e">
        <f t="shared" si="70"/>
        <v>#DIV/0!</v>
      </c>
      <c r="ER647" s="93" t="e">
        <f t="shared" si="70"/>
        <v>#DIV/0!</v>
      </c>
      <c r="ES647" s="93" t="e">
        <f t="shared" si="70"/>
        <v>#DIV/0!</v>
      </c>
      <c r="ET647" s="93" t="e">
        <f t="shared" si="70"/>
        <v>#DIV/0!</v>
      </c>
      <c r="EU647" s="93" t="e">
        <f t="shared" si="70"/>
        <v>#DIV/0!</v>
      </c>
      <c r="EV647" s="93" t="e">
        <f t="shared" si="70"/>
        <v>#DIV/0!</v>
      </c>
      <c r="EW647" s="93" t="e">
        <f t="shared" si="70"/>
        <v>#DIV/0!</v>
      </c>
      <c r="EX647" s="93" t="e">
        <f t="shared" si="70"/>
        <v>#DIV/0!</v>
      </c>
      <c r="EY647" s="93" t="e">
        <f t="shared" si="70"/>
        <v>#DIV/0!</v>
      </c>
      <c r="EZ647" s="93" t="e">
        <f t="shared" si="70"/>
        <v>#DIV/0!</v>
      </c>
      <c r="FA647" s="93" t="e">
        <f t="shared" si="70"/>
        <v>#DIV/0!</v>
      </c>
      <c r="FB647" s="93" t="e">
        <f t="shared" si="70"/>
        <v>#DIV/0!</v>
      </c>
      <c r="FC647" s="93" t="e">
        <f t="shared" si="70"/>
        <v>#DIV/0!</v>
      </c>
      <c r="FD647" s="93" t="e">
        <f t="shared" si="70"/>
        <v>#DIV/0!</v>
      </c>
      <c r="FE647" s="93" t="e">
        <f t="shared" si="70"/>
        <v>#DIV/0!</v>
      </c>
    </row>
    <row r="648" spans="1:161" ht="18.75" customHeight="1" x14ac:dyDescent="0.25">
      <c r="A648" s="29" t="s">
        <v>696</v>
      </c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24"/>
      <c r="P648" s="24"/>
      <c r="Q648" s="24"/>
      <c r="R648" s="24"/>
      <c r="S648" s="24"/>
      <c r="T648" s="24"/>
      <c r="U648" s="23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 t="s">
        <v>54</v>
      </c>
      <c r="AY648" s="12" t="s">
        <v>54</v>
      </c>
      <c r="CX648" s="93">
        <f t="shared" ref="CX648:FE652" si="71">CX508/CX368*1000</f>
        <v>576.73265142052378</v>
      </c>
      <c r="CY648" s="93">
        <f t="shared" si="71"/>
        <v>136.24881092219556</v>
      </c>
      <c r="CZ648" s="93">
        <f t="shared" si="71"/>
        <v>68.847389189385297</v>
      </c>
      <c r="DA648" s="93">
        <f t="shared" si="71"/>
        <v>191.49414983986352</v>
      </c>
      <c r="DB648" s="93">
        <f t="shared" si="71"/>
        <v>1199.3957409821819</v>
      </c>
      <c r="DC648" s="93">
        <f t="shared" si="71"/>
        <v>375.05784172893459</v>
      </c>
      <c r="DD648" s="93">
        <f t="shared" si="71"/>
        <v>116.55656136976563</v>
      </c>
      <c r="DE648" s="93">
        <f t="shared" si="71"/>
        <v>252.55964106526778</v>
      </c>
      <c r="DF648" s="93">
        <f t="shared" si="71"/>
        <v>1144.834827852754</v>
      </c>
      <c r="DG648" s="93">
        <f t="shared" si="71"/>
        <v>107.92379565586698</v>
      </c>
      <c r="DH648" s="93">
        <f t="shared" si="71"/>
        <v>226.87618275455239</v>
      </c>
      <c r="DI648" s="93">
        <f t="shared" si="71"/>
        <v>107.54557232229256</v>
      </c>
      <c r="DJ648" s="93">
        <f t="shared" si="71"/>
        <v>764.05975756472731</v>
      </c>
      <c r="DK648" s="93">
        <f t="shared" si="71"/>
        <v>482.99348761738889</v>
      </c>
      <c r="DL648" s="93">
        <f t="shared" si="71"/>
        <v>207.85424185265609</v>
      </c>
      <c r="DM648" s="93">
        <f t="shared" si="71"/>
        <v>358.38412595295875</v>
      </c>
      <c r="DN648" s="93">
        <f t="shared" si="71"/>
        <v>210.87653635681735</v>
      </c>
      <c r="DO648" s="93">
        <f t="shared" si="71"/>
        <v>26.76113292028446</v>
      </c>
      <c r="DP648" s="93">
        <f t="shared" si="71"/>
        <v>93.406482265039656</v>
      </c>
      <c r="DQ648" s="93">
        <f t="shared" si="71"/>
        <v>202.37204252492714</v>
      </c>
      <c r="DR648" s="93">
        <f t="shared" si="71"/>
        <v>109.98439651376569</v>
      </c>
      <c r="DS648" s="93">
        <f t="shared" si="71"/>
        <v>148.0477525231324</v>
      </c>
      <c r="DT648" s="93">
        <f t="shared" si="71"/>
        <v>346.53581574287432</v>
      </c>
      <c r="DU648" s="93">
        <f t="shared" si="71"/>
        <v>314.69394282207293</v>
      </c>
      <c r="DV648" s="93">
        <f t="shared" si="71"/>
        <v>178.33478981433825</v>
      </c>
      <c r="DW648" s="93">
        <f t="shared" si="71"/>
        <v>123.13874204797044</v>
      </c>
      <c r="DX648" s="93">
        <f t="shared" si="71"/>
        <v>290.73303235363676</v>
      </c>
      <c r="DY648" s="93">
        <f t="shared" si="71"/>
        <v>110.88816095927693</v>
      </c>
      <c r="DZ648" s="93">
        <f t="shared" si="71"/>
        <v>238.2533057315357</v>
      </c>
      <c r="EA648" s="93">
        <f t="shared" si="71"/>
        <v>97.492260913488607</v>
      </c>
      <c r="EB648" s="93">
        <f t="shared" si="71"/>
        <v>30.250843092957147</v>
      </c>
      <c r="EC648" s="93">
        <f t="shared" si="71"/>
        <v>894.93758742120247</v>
      </c>
      <c r="ED648" s="93">
        <f t="shared" si="71"/>
        <v>104.21792141988567</v>
      </c>
      <c r="EE648" s="93">
        <f t="shared" si="71"/>
        <v>278.29136022957255</v>
      </c>
      <c r="EF648" s="93">
        <f t="shared" si="71"/>
        <v>175.62298102592229</v>
      </c>
      <c r="EG648" s="93">
        <f t="shared" si="71"/>
        <v>307.09322294315297</v>
      </c>
      <c r="EH648" s="93">
        <f t="shared" si="71"/>
        <v>130.40160409523497</v>
      </c>
      <c r="EI648" s="93">
        <f t="shared" si="71"/>
        <v>363.06249526551017</v>
      </c>
      <c r="EJ648" s="93">
        <f t="shared" si="71"/>
        <v>42.978072155456616</v>
      </c>
      <c r="EK648" s="93">
        <f t="shared" si="71"/>
        <v>170.66286034443658</v>
      </c>
      <c r="EL648" s="93">
        <f t="shared" si="71"/>
        <v>66.578843020376965</v>
      </c>
      <c r="EM648" s="93">
        <f t="shared" si="71"/>
        <v>76.132816824595281</v>
      </c>
      <c r="EN648" s="93">
        <f t="shared" si="71"/>
        <v>65.906704349249281</v>
      </c>
      <c r="EO648" s="93">
        <f t="shared" si="71"/>
        <v>407.85209034244855</v>
      </c>
      <c r="EP648" s="93">
        <f t="shared" si="71"/>
        <v>96.495137410322229</v>
      </c>
      <c r="EQ648" s="93">
        <f t="shared" si="71"/>
        <v>75.483085849218341</v>
      </c>
      <c r="ER648" s="93">
        <f t="shared" si="71"/>
        <v>52.462931021196965</v>
      </c>
      <c r="ES648" s="93">
        <f t="shared" si="71"/>
        <v>84.285189823032567</v>
      </c>
      <c r="ET648" s="93">
        <f t="shared" si="71"/>
        <v>105.3372144474851</v>
      </c>
      <c r="EU648" s="93">
        <f t="shared" si="71"/>
        <v>55.501015124482358</v>
      </c>
      <c r="EV648" s="93">
        <f t="shared" si="71"/>
        <v>50.138332472676012</v>
      </c>
      <c r="EW648" s="93">
        <f t="shared" si="71"/>
        <v>98.177676707476024</v>
      </c>
      <c r="EX648" s="93">
        <f t="shared" si="71"/>
        <v>93.689644018960877</v>
      </c>
      <c r="EY648" s="93">
        <f t="shared" si="71"/>
        <v>78.537331098331563</v>
      </c>
      <c r="EZ648" s="93">
        <f t="shared" si="71"/>
        <v>86.411996586479603</v>
      </c>
      <c r="FA648" s="93">
        <f t="shared" si="71"/>
        <v>596.68800713911162</v>
      </c>
      <c r="FB648" s="93">
        <f t="shared" si="71"/>
        <v>100.87737295129142</v>
      </c>
      <c r="FC648" s="93">
        <f t="shared" si="71"/>
        <v>85.439928477421176</v>
      </c>
      <c r="FD648" s="93">
        <f t="shared" si="71"/>
        <v>92.072028099396078</v>
      </c>
      <c r="FE648" s="93">
        <f t="shared" si="71"/>
        <v>445.28922134326268</v>
      </c>
    </row>
    <row r="649" spans="1:161" ht="18.75" customHeight="1" x14ac:dyDescent="0.25">
      <c r="A649" s="29" t="s">
        <v>697</v>
      </c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24"/>
      <c r="P649" s="24"/>
      <c r="Q649" s="24"/>
      <c r="R649" s="24"/>
      <c r="S649" s="24"/>
      <c r="T649" s="24"/>
      <c r="U649" s="23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 t="s">
        <v>54</v>
      </c>
      <c r="AY649" s="12" t="s">
        <v>54</v>
      </c>
      <c r="CX649" s="93">
        <f t="shared" si="71"/>
        <v>154.8394526913581</v>
      </c>
      <c r="CY649" s="93">
        <f t="shared" si="71"/>
        <v>145.89423969614191</v>
      </c>
      <c r="CZ649" s="93">
        <f t="shared" si="71"/>
        <v>132.47179228245551</v>
      </c>
      <c r="DA649" s="93">
        <f t="shared" si="71"/>
        <v>159.19510330080462</v>
      </c>
      <c r="DB649" s="93">
        <f t="shared" si="71"/>
        <v>134.21047520331277</v>
      </c>
      <c r="DC649" s="93">
        <f t="shared" si="71"/>
        <v>110.6263245664298</v>
      </c>
      <c r="DD649" s="93">
        <f t="shared" si="71"/>
        <v>126.5385926889532</v>
      </c>
      <c r="DE649" s="93">
        <f t="shared" si="71"/>
        <v>199.40827424142967</v>
      </c>
      <c r="DF649" s="93">
        <f t="shared" si="71"/>
        <v>148.3687725865816</v>
      </c>
      <c r="DG649" s="93">
        <f t="shared" si="71"/>
        <v>136.8784372751972</v>
      </c>
      <c r="DH649" s="93">
        <f t="shared" si="71"/>
        <v>114.76394539211516</v>
      </c>
      <c r="DI649" s="93">
        <f t="shared" si="71"/>
        <v>195.64728257492507</v>
      </c>
      <c r="DJ649" s="93">
        <f t="shared" si="71"/>
        <v>194.76575873610327</v>
      </c>
      <c r="DK649" s="93">
        <f t="shared" si="71"/>
        <v>164.09468982109235</v>
      </c>
      <c r="DL649" s="93">
        <f t="shared" si="71"/>
        <v>129.23535719669562</v>
      </c>
      <c r="DM649" s="93">
        <f t="shared" si="71"/>
        <v>213.83769473832828</v>
      </c>
      <c r="DN649" s="93">
        <f t="shared" si="71"/>
        <v>156.63363457285223</v>
      </c>
      <c r="DO649" s="93">
        <f t="shared" si="71"/>
        <v>145.7650201649983</v>
      </c>
      <c r="DP649" s="93">
        <f t="shared" si="71"/>
        <v>130.91721558731049</v>
      </c>
      <c r="DQ649" s="93">
        <f t="shared" si="71"/>
        <v>189.75594540874914</v>
      </c>
      <c r="DR649" s="93">
        <f t="shared" si="71"/>
        <v>135.16145335421638</v>
      </c>
      <c r="DS649" s="93">
        <f t="shared" si="71"/>
        <v>136.84522282570671</v>
      </c>
      <c r="DT649" s="93">
        <f t="shared" si="71"/>
        <v>119.52634248760516</v>
      </c>
      <c r="DU649" s="93">
        <f t="shared" si="71"/>
        <v>175.1058342675631</v>
      </c>
      <c r="DV649" s="93">
        <f t="shared" si="71"/>
        <v>129.40162442445498</v>
      </c>
      <c r="DW649" s="93">
        <f t="shared" si="71"/>
        <v>123.1091950740376</v>
      </c>
      <c r="DX649" s="93">
        <f t="shared" si="71"/>
        <v>115.63269017117558</v>
      </c>
      <c r="DY649" s="93">
        <f t="shared" si="71"/>
        <v>158.71910934516458</v>
      </c>
      <c r="DZ649" s="93">
        <f t="shared" si="71"/>
        <v>140.61391260577815</v>
      </c>
      <c r="EA649" s="93">
        <f t="shared" si="71"/>
        <v>121.6032851248158</v>
      </c>
      <c r="EB649" s="93">
        <f t="shared" si="71"/>
        <v>89.851233765658208</v>
      </c>
      <c r="EC649" s="93">
        <f t="shared" si="71"/>
        <v>139.32831972028538</v>
      </c>
      <c r="ED649" s="93">
        <f t="shared" si="71"/>
        <v>117.58926495516417</v>
      </c>
      <c r="EE649" s="93">
        <f t="shared" si="71"/>
        <v>111.65021485254607</v>
      </c>
      <c r="EF649" s="93">
        <f t="shared" si="71"/>
        <v>104.26756722338558</v>
      </c>
      <c r="EG649" s="93">
        <f t="shared" si="71"/>
        <v>156.14894599601416</v>
      </c>
      <c r="EH649" s="93">
        <f t="shared" si="71"/>
        <v>115.14731179906353</v>
      </c>
      <c r="EI649" s="93">
        <f t="shared" si="71"/>
        <v>123.29694313516529</v>
      </c>
      <c r="EJ649" s="93">
        <f t="shared" si="71"/>
        <v>107.82677823460931</v>
      </c>
      <c r="EK649" s="93">
        <f t="shared" si="71"/>
        <v>165.16914668197134</v>
      </c>
      <c r="EL649" s="93">
        <f t="shared" si="71"/>
        <v>144.14543180349898</v>
      </c>
      <c r="EM649" s="93">
        <f t="shared" si="71"/>
        <v>114.18943967588496</v>
      </c>
      <c r="EN649" s="93">
        <f t="shared" si="71"/>
        <v>118.58721361451572</v>
      </c>
      <c r="EO649" s="93">
        <f t="shared" si="71"/>
        <v>147.11611585313088</v>
      </c>
      <c r="EP649" s="93">
        <f t="shared" si="71"/>
        <v>159.53193395093621</v>
      </c>
      <c r="EQ649" s="93">
        <f t="shared" si="71"/>
        <v>114.91743172960807</v>
      </c>
      <c r="ER649" s="93">
        <f t="shared" si="71"/>
        <v>115.33792540322588</v>
      </c>
      <c r="ES649" s="93">
        <f t="shared" si="71"/>
        <v>149.89569192837908</v>
      </c>
      <c r="ET649" s="93">
        <f t="shared" si="71"/>
        <v>147.07239854553376</v>
      </c>
      <c r="EU649" s="93">
        <f t="shared" si="71"/>
        <v>117.49806833650779</v>
      </c>
      <c r="EV649" s="93">
        <f t="shared" si="71"/>
        <v>105.99511573522014</v>
      </c>
      <c r="EW649" s="93">
        <f t="shared" si="71"/>
        <v>154.13740920470411</v>
      </c>
      <c r="EX649" s="93">
        <f t="shared" si="71"/>
        <v>133.54726166065643</v>
      </c>
      <c r="EY649" s="93">
        <f t="shared" si="71"/>
        <v>139.65171614802716</v>
      </c>
      <c r="EZ649" s="93">
        <f t="shared" si="71"/>
        <v>116.27749085628039</v>
      </c>
      <c r="FA649" s="93">
        <f t="shared" si="71"/>
        <v>179.89026031262685</v>
      </c>
      <c r="FB649" s="93">
        <f t="shared" si="71"/>
        <v>160.81285488567954</v>
      </c>
      <c r="FC649" s="93">
        <f t="shared" si="71"/>
        <v>147.67361586581714</v>
      </c>
      <c r="FD649" s="93">
        <f t="shared" si="71"/>
        <v>118.29768839490583</v>
      </c>
      <c r="FE649" s="93">
        <f t="shared" si="71"/>
        <v>178.57600255886436</v>
      </c>
    </row>
    <row r="650" spans="1:161" ht="58.5" customHeight="1" x14ac:dyDescent="0.25">
      <c r="A650" s="29" t="s">
        <v>698</v>
      </c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24"/>
      <c r="P650" s="24"/>
      <c r="Q650" s="24"/>
      <c r="R650" s="24"/>
      <c r="S650" s="24"/>
      <c r="T650" s="24"/>
      <c r="U650" s="23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 t="s">
        <v>54</v>
      </c>
      <c r="AY650" s="12" t="s">
        <v>54</v>
      </c>
      <c r="CX650" s="93">
        <f t="shared" si="71"/>
        <v>299.13094712034172</v>
      </c>
      <c r="CY650" s="93">
        <f t="shared" si="71"/>
        <v>159.49064946342318</v>
      </c>
      <c r="CZ650" s="93">
        <f t="shared" si="71"/>
        <v>509.82106820933672</v>
      </c>
      <c r="DA650" s="93">
        <f t="shared" si="71"/>
        <v>277.60874010785358</v>
      </c>
      <c r="DB650" s="93">
        <f t="shared" si="71"/>
        <v>259.3926078142855</v>
      </c>
      <c r="DC650" s="93">
        <f t="shared" si="71"/>
        <v>193.99087435013922</v>
      </c>
      <c r="DD650" s="93">
        <f t="shared" si="71"/>
        <v>154.22059679227263</v>
      </c>
      <c r="DE650" s="93">
        <f t="shared" si="71"/>
        <v>282.75052110394796</v>
      </c>
      <c r="DF650" s="93">
        <f t="shared" si="71"/>
        <v>378.3699269616493</v>
      </c>
      <c r="DG650" s="93">
        <f t="shared" si="71"/>
        <v>333.92997456255591</v>
      </c>
      <c r="DH650" s="93">
        <f t="shared" si="71"/>
        <v>175.32693824397938</v>
      </c>
      <c r="DI650" s="93">
        <f t="shared" si="71"/>
        <v>508.29596368623322</v>
      </c>
      <c r="DJ650" s="93">
        <f t="shared" si="71"/>
        <v>454.95525138194262</v>
      </c>
      <c r="DK650" s="93">
        <f t="shared" si="71"/>
        <v>357.20986544824609</v>
      </c>
      <c r="DL650" s="93">
        <f t="shared" si="71"/>
        <v>343.91502028666383</v>
      </c>
      <c r="DM650" s="93">
        <f t="shared" si="71"/>
        <v>315.78810462106725</v>
      </c>
      <c r="DN650" s="93">
        <f t="shared" si="71"/>
        <v>530.77490774907756</v>
      </c>
      <c r="DO650" s="93">
        <f t="shared" si="71"/>
        <v>283.55224175390089</v>
      </c>
      <c r="DP650" s="93">
        <f t="shared" si="71"/>
        <v>276.0160890510266</v>
      </c>
      <c r="DQ650" s="93">
        <f t="shared" si="71"/>
        <v>576.04228535623906</v>
      </c>
      <c r="DR650" s="93">
        <f t="shared" si="71"/>
        <v>534.93456505003849</v>
      </c>
      <c r="DS650" s="93">
        <f t="shared" si="71"/>
        <v>192.06245205885944</v>
      </c>
      <c r="DT650" s="93">
        <f t="shared" si="71"/>
        <v>339.01249472067838</v>
      </c>
      <c r="DU650" s="93">
        <f t="shared" si="71"/>
        <v>341.39033561905529</v>
      </c>
      <c r="DV650" s="93">
        <f t="shared" si="71"/>
        <v>276.61895689837655</v>
      </c>
      <c r="DW650" s="93">
        <f t="shared" si="71"/>
        <v>244.07263823709445</v>
      </c>
      <c r="DX650" s="93">
        <f t="shared" si="71"/>
        <v>700.91789903110657</v>
      </c>
      <c r="DY650" s="93">
        <f t="shared" si="71"/>
        <v>219.5013649340687</v>
      </c>
      <c r="DZ650" s="93">
        <f t="shared" si="71"/>
        <v>254.47021294939219</v>
      </c>
      <c r="EA650" s="93">
        <f t="shared" si="71"/>
        <v>414.44780059395384</v>
      </c>
      <c r="EB650" s="93">
        <f t="shared" si="71"/>
        <v>328.49078532292873</v>
      </c>
      <c r="EC650" s="93">
        <f t="shared" si="71"/>
        <v>153.20347049012256</v>
      </c>
      <c r="ED650" s="93">
        <f t="shared" si="71"/>
        <v>221.1500046098528</v>
      </c>
      <c r="EE650" s="93">
        <f t="shared" si="71"/>
        <v>192.61126992939205</v>
      </c>
      <c r="EF650" s="93">
        <f t="shared" si="71"/>
        <v>301.56005840612755</v>
      </c>
      <c r="EG650" s="93">
        <f t="shared" si="71"/>
        <v>263.56103500041371</v>
      </c>
      <c r="EH650" s="93">
        <f t="shared" si="71"/>
        <v>454.085587239424</v>
      </c>
      <c r="EI650" s="93">
        <f t="shared" si="71"/>
        <v>392.49774330513861</v>
      </c>
      <c r="EJ650" s="93">
        <f t="shared" si="71"/>
        <v>208.73377989191988</v>
      </c>
      <c r="EK650" s="93">
        <f t="shared" si="71"/>
        <v>401.95739056550332</v>
      </c>
      <c r="EL650" s="93">
        <f t="shared" si="71"/>
        <v>230.5705873645081</v>
      </c>
      <c r="EM650" s="93">
        <f t="shared" si="71"/>
        <v>397.40923811147093</v>
      </c>
      <c r="EN650" s="93">
        <f t="shared" si="71"/>
        <v>566.76257351101526</v>
      </c>
      <c r="EO650" s="93">
        <f t="shared" si="71"/>
        <v>236.85634107583596</v>
      </c>
      <c r="EP650" s="93">
        <f t="shared" si="71"/>
        <v>105.72219679109219</v>
      </c>
      <c r="EQ650" s="93">
        <f t="shared" si="71"/>
        <v>386.63535981361827</v>
      </c>
      <c r="ER650" s="93">
        <f t="shared" si="71"/>
        <v>420.80433101314776</v>
      </c>
      <c r="ES650" s="93">
        <f t="shared" si="71"/>
        <v>506.22749829716838</v>
      </c>
      <c r="ET650" s="93">
        <f t="shared" si="71"/>
        <v>560.94001236858378</v>
      </c>
      <c r="EU650" s="93">
        <f t="shared" si="71"/>
        <v>222.26100525624179</v>
      </c>
      <c r="EV650" s="93">
        <f t="shared" si="71"/>
        <v>219.36256222894224</v>
      </c>
      <c r="EW650" s="93">
        <f t="shared" si="71"/>
        <v>324.98736079797771</v>
      </c>
      <c r="EX650" s="93">
        <f t="shared" si="71"/>
        <v>360.16542208110388</v>
      </c>
      <c r="EY650" s="93">
        <f t="shared" si="71"/>
        <v>283.67815628840225</v>
      </c>
      <c r="EZ650" s="93">
        <f t="shared" si="71"/>
        <v>491.47174060953006</v>
      </c>
      <c r="FA650" s="93">
        <f t="shared" si="71"/>
        <v>282.99419792432786</v>
      </c>
      <c r="FB650" s="93">
        <f t="shared" si="71"/>
        <v>762.80725383616334</v>
      </c>
      <c r="FC650" s="93">
        <f t="shared" si="71"/>
        <v>295.1803152980446</v>
      </c>
      <c r="FD650" s="93">
        <f t="shared" si="71"/>
        <v>363.48554908581673</v>
      </c>
      <c r="FE650" s="93">
        <f t="shared" si="71"/>
        <v>454.70065690494772</v>
      </c>
    </row>
    <row r="651" spans="1:161" ht="18.75" customHeight="1" x14ac:dyDescent="0.25">
      <c r="A651" s="29" t="s">
        <v>699</v>
      </c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24"/>
      <c r="P651" s="24"/>
      <c r="Q651" s="24"/>
      <c r="R651" s="24"/>
      <c r="S651" s="24"/>
      <c r="T651" s="24"/>
      <c r="U651" s="23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 t="s">
        <v>54</v>
      </c>
      <c r="AY651" s="12" t="s">
        <v>54</v>
      </c>
      <c r="CX651" s="93">
        <f t="shared" si="71"/>
        <v>124.09978660026702</v>
      </c>
      <c r="CY651" s="93">
        <f t="shared" si="71"/>
        <v>103.3905810218362</v>
      </c>
      <c r="CZ651" s="93">
        <f t="shared" si="71"/>
        <v>158.23518429175482</v>
      </c>
      <c r="DA651" s="93">
        <f t="shared" si="71"/>
        <v>157.44470697519574</v>
      </c>
      <c r="DB651" s="93">
        <f t="shared" si="71"/>
        <v>146.04714414620599</v>
      </c>
      <c r="DC651" s="93">
        <f t="shared" si="71"/>
        <v>139.06260554153465</v>
      </c>
      <c r="DD651" s="93">
        <f t="shared" si="71"/>
        <v>128.95120224279395</v>
      </c>
      <c r="DE651" s="93">
        <f t="shared" si="71"/>
        <v>131.00713836300181</v>
      </c>
      <c r="DF651" s="93">
        <f t="shared" si="71"/>
        <v>127.944325490773</v>
      </c>
      <c r="DG651" s="93">
        <f t="shared" si="71"/>
        <v>83.006868068475882</v>
      </c>
      <c r="DH651" s="93">
        <f t="shared" si="71"/>
        <v>119.18315073388412</v>
      </c>
      <c r="DI651" s="93">
        <f t="shared" si="71"/>
        <v>146.85612594557372</v>
      </c>
      <c r="DJ651" s="93">
        <f t="shared" si="71"/>
        <v>151.39541858458722</v>
      </c>
      <c r="DK651" s="93">
        <f t="shared" si="71"/>
        <v>126.97114714946336</v>
      </c>
      <c r="DL651" s="93">
        <f t="shared" si="71"/>
        <v>111.35303507831988</v>
      </c>
      <c r="DM651" s="93">
        <f t="shared" si="71"/>
        <v>134.76551618354762</v>
      </c>
      <c r="DN651" s="93">
        <f t="shared" si="71"/>
        <v>122.44487381773867</v>
      </c>
      <c r="DO651" s="93">
        <f t="shared" si="71"/>
        <v>106.72117513257622</v>
      </c>
      <c r="DP651" s="93">
        <f t="shared" si="71"/>
        <v>100.07116736153088</v>
      </c>
      <c r="DQ651" s="93">
        <f t="shared" si="71"/>
        <v>135.8205952371016</v>
      </c>
      <c r="DR651" s="93">
        <f t="shared" si="71"/>
        <v>107.317709507218</v>
      </c>
      <c r="DS651" s="93">
        <f t="shared" si="71"/>
        <v>73.016885168511735</v>
      </c>
      <c r="DT651" s="93">
        <f t="shared" si="71"/>
        <v>91.413753101702042</v>
      </c>
      <c r="DU651" s="93">
        <f t="shared" si="71"/>
        <v>138.46532492024568</v>
      </c>
      <c r="DV651" s="93">
        <f t="shared" si="71"/>
        <v>101.84012053506173</v>
      </c>
      <c r="DW651" s="93">
        <f t="shared" si="71"/>
        <v>81.191977193972647</v>
      </c>
      <c r="DX651" s="93">
        <f t="shared" si="71"/>
        <v>84.213484066308112</v>
      </c>
      <c r="DY651" s="93">
        <f t="shared" si="71"/>
        <v>88.320570665381538</v>
      </c>
      <c r="DZ651" s="93">
        <f t="shared" si="71"/>
        <v>100.91198989240239</v>
      </c>
      <c r="EA651" s="93">
        <f t="shared" si="71"/>
        <v>76.333812970586365</v>
      </c>
      <c r="EB651" s="93">
        <f t="shared" si="71"/>
        <v>85.570930861364275</v>
      </c>
      <c r="EC651" s="93">
        <f t="shared" si="71"/>
        <v>95.023967915217185</v>
      </c>
      <c r="ED651" s="93">
        <f t="shared" si="71"/>
        <v>89.869235940895663</v>
      </c>
      <c r="EE651" s="93">
        <f t="shared" si="71"/>
        <v>81.091278939627259</v>
      </c>
      <c r="EF651" s="93">
        <f t="shared" si="71"/>
        <v>74.23599182994316</v>
      </c>
      <c r="EG651" s="93">
        <f t="shared" si="71"/>
        <v>107.24699902975827</v>
      </c>
      <c r="EH651" s="93">
        <f t="shared" si="71"/>
        <v>104.12049955888153</v>
      </c>
      <c r="EI651" s="93">
        <f t="shared" si="71"/>
        <v>78.952458807502751</v>
      </c>
      <c r="EJ651" s="93">
        <f t="shared" si="71"/>
        <v>92.648784865756127</v>
      </c>
      <c r="EK651" s="93">
        <f t="shared" si="71"/>
        <v>101.03880763170702</v>
      </c>
      <c r="EL651" s="93">
        <f t="shared" si="71"/>
        <v>111.76742812350267</v>
      </c>
      <c r="EM651" s="93">
        <f t="shared" si="71"/>
        <v>73.444942135684542</v>
      </c>
      <c r="EN651" s="93">
        <f t="shared" si="71"/>
        <v>87.632037973576431</v>
      </c>
      <c r="EO651" s="93">
        <f t="shared" si="71"/>
        <v>112.31401148458977</v>
      </c>
      <c r="EP651" s="93">
        <f t="shared" si="71"/>
        <v>126.42358589130825</v>
      </c>
      <c r="EQ651" s="93">
        <f t="shared" si="71"/>
        <v>85.684776884770912</v>
      </c>
      <c r="ER651" s="93">
        <f t="shared" si="71"/>
        <v>93.890612123163635</v>
      </c>
      <c r="ES651" s="93">
        <f t="shared" si="71"/>
        <v>120.78039544299608</v>
      </c>
      <c r="ET651" s="93">
        <f t="shared" si="71"/>
        <v>116.93344767072459</v>
      </c>
      <c r="EU651" s="93">
        <f t="shared" si="71"/>
        <v>78.49477963710558</v>
      </c>
      <c r="EV651" s="93">
        <f t="shared" si="71"/>
        <v>85.260555015755301</v>
      </c>
      <c r="EW651" s="93">
        <f t="shared" si="71"/>
        <v>111.95618543191999</v>
      </c>
      <c r="EX651" s="93">
        <f t="shared" si="71"/>
        <v>120.63835625139636</v>
      </c>
      <c r="EY651" s="93">
        <f t="shared" si="71"/>
        <v>117.13492160338673</v>
      </c>
      <c r="EZ651" s="93">
        <f t="shared" si="71"/>
        <v>116.49276412698221</v>
      </c>
      <c r="FA651" s="93">
        <f t="shared" si="71"/>
        <v>113.75792734672181</v>
      </c>
      <c r="FB651" s="93">
        <f t="shared" si="71"/>
        <v>115.97347499984433</v>
      </c>
      <c r="FC651" s="93">
        <f t="shared" si="71"/>
        <v>99.232919229606793</v>
      </c>
      <c r="FD651" s="93">
        <f t="shared" si="71"/>
        <v>102.85276850932233</v>
      </c>
      <c r="FE651" s="93">
        <f t="shared" si="71"/>
        <v>135.88532090757303</v>
      </c>
    </row>
    <row r="652" spans="1:161" ht="18.75" customHeight="1" x14ac:dyDescent="0.25">
      <c r="A652" s="29" t="s">
        <v>700</v>
      </c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24"/>
      <c r="P652" s="24"/>
      <c r="Q652" s="24"/>
      <c r="R652" s="24"/>
      <c r="S652" s="24"/>
      <c r="T652" s="24"/>
      <c r="U652" s="23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 t="s">
        <v>54</v>
      </c>
      <c r="AY652" s="12" t="s">
        <v>54</v>
      </c>
      <c r="CX652" s="93">
        <f t="shared" si="71"/>
        <v>159.21148330878455</v>
      </c>
      <c r="CY652" s="93">
        <f t="shared" si="71"/>
        <v>135.72123139403462</v>
      </c>
      <c r="CZ652" s="93">
        <f t="shared" si="71"/>
        <v>163.29508768943879</v>
      </c>
      <c r="DA652" s="93">
        <f t="shared" si="71"/>
        <v>127.57389474872532</v>
      </c>
      <c r="DB652" s="93">
        <f t="shared" si="71"/>
        <v>142.10435495774627</v>
      </c>
      <c r="DC652" s="93">
        <f t="shared" si="71"/>
        <v>106.01677117542862</v>
      </c>
      <c r="DD652" s="93">
        <f t="shared" si="71"/>
        <v>111.25771690437369</v>
      </c>
      <c r="DE652" s="93">
        <f t="shared" si="71"/>
        <v>93.021553306141982</v>
      </c>
      <c r="DF652" s="93">
        <f t="shared" si="71"/>
        <v>164.93210832053805</v>
      </c>
      <c r="DG652" s="93">
        <f t="shared" si="71"/>
        <v>158.6105500335963</v>
      </c>
      <c r="DH652" s="93">
        <f t="shared" si="71"/>
        <v>95.450772855829342</v>
      </c>
      <c r="DI652" s="93">
        <f t="shared" si="71"/>
        <v>114.08918025428373</v>
      </c>
      <c r="DJ652" s="93">
        <f t="shared" si="71"/>
        <v>215.67741474012377</v>
      </c>
      <c r="DK652" s="93">
        <f t="shared" si="71"/>
        <v>84.700014834806694</v>
      </c>
      <c r="DL652" s="93">
        <f t="shared" si="71"/>
        <v>185.28066647464917</v>
      </c>
      <c r="DM652" s="93">
        <f t="shared" ref="DM652:FE652" si="72">DM512/DM372*1000</f>
        <v>202.8035057915055</v>
      </c>
      <c r="DN652" s="93">
        <f t="shared" si="72"/>
        <v>202.49870068331671</v>
      </c>
      <c r="DO652" s="93">
        <f t="shared" si="72"/>
        <v>121.90603262528474</v>
      </c>
      <c r="DP652" s="93">
        <f t="shared" si="72"/>
        <v>193.67931613653374</v>
      </c>
      <c r="DQ652" s="93">
        <f t="shared" si="72"/>
        <v>178.05118534895507</v>
      </c>
      <c r="DR652" s="93">
        <f t="shared" si="72"/>
        <v>97.326532910407352</v>
      </c>
      <c r="DS652" s="93">
        <f t="shared" si="72"/>
        <v>180.37833635131736</v>
      </c>
      <c r="DT652" s="93">
        <f t="shared" si="72"/>
        <v>106.0697571894641</v>
      </c>
      <c r="DU652" s="93">
        <f t="shared" si="72"/>
        <v>104.81084867727563</v>
      </c>
      <c r="DV652" s="93">
        <f t="shared" si="72"/>
        <v>91.227171186380417</v>
      </c>
      <c r="DW652" s="93">
        <f t="shared" si="72"/>
        <v>97.243395671834065</v>
      </c>
      <c r="DX652" s="93">
        <f t="shared" si="72"/>
        <v>209.81016960595943</v>
      </c>
      <c r="DY652" s="93">
        <f t="shared" si="72"/>
        <v>108.54513400368609</v>
      </c>
      <c r="DZ652" s="93">
        <f t="shared" si="72"/>
        <v>79.984020421891358</v>
      </c>
      <c r="EA652" s="93">
        <f t="shared" si="72"/>
        <v>96.291599107439623</v>
      </c>
      <c r="EB652" s="93">
        <f t="shared" si="72"/>
        <v>109.27218398645977</v>
      </c>
      <c r="EC652" s="93">
        <f t="shared" si="72"/>
        <v>196.81427098584513</v>
      </c>
      <c r="ED652" s="93">
        <f t="shared" si="72"/>
        <v>131.42547889993287</v>
      </c>
      <c r="EE652" s="93">
        <f t="shared" si="72"/>
        <v>108.60348643298397</v>
      </c>
      <c r="EF652" s="93">
        <f t="shared" si="72"/>
        <v>119.89352432564135</v>
      </c>
      <c r="EG652" s="93">
        <f t="shared" si="72"/>
        <v>133.73532376868491</v>
      </c>
      <c r="EH652" s="93">
        <f t="shared" si="72"/>
        <v>93.463333644859603</v>
      </c>
      <c r="EI652" s="93">
        <f t="shared" si="72"/>
        <v>122.88246042618285</v>
      </c>
      <c r="EJ652" s="93">
        <f t="shared" si="72"/>
        <v>62.722814383311608</v>
      </c>
      <c r="EK652" s="93">
        <f t="shared" si="72"/>
        <v>143.86422860342941</v>
      </c>
      <c r="EL652" s="93">
        <f t="shared" si="72"/>
        <v>151.66848724754914</v>
      </c>
      <c r="EM652" s="93">
        <f t="shared" si="72"/>
        <v>102.06050908621093</v>
      </c>
      <c r="EN652" s="93">
        <f t="shared" si="72"/>
        <v>139.31212402610569</v>
      </c>
      <c r="EO652" s="93">
        <f t="shared" si="72"/>
        <v>100.84391124592651</v>
      </c>
      <c r="EP652" s="93">
        <f t="shared" si="72"/>
        <v>152.1921248237449</v>
      </c>
      <c r="EQ652" s="93">
        <f t="shared" si="72"/>
        <v>125.25054435571067</v>
      </c>
      <c r="ER652" s="93">
        <f t="shared" si="72"/>
        <v>153.93536788694448</v>
      </c>
      <c r="ES652" s="93">
        <f t="shared" si="72"/>
        <v>120.64992270181443</v>
      </c>
      <c r="ET652" s="93">
        <f t="shared" si="72"/>
        <v>139.44343551564702</v>
      </c>
      <c r="EU652" s="93">
        <f t="shared" si="72"/>
        <v>124.95814990117579</v>
      </c>
      <c r="EV652" s="93">
        <f t="shared" si="72"/>
        <v>144.09575042373072</v>
      </c>
      <c r="EW652" s="93">
        <f t="shared" si="72"/>
        <v>162.10946459256286</v>
      </c>
      <c r="EX652" s="93">
        <f t="shared" si="72"/>
        <v>105.11857668182198</v>
      </c>
      <c r="EY652" s="93">
        <f t="shared" si="72"/>
        <v>132.56578625550878</v>
      </c>
      <c r="EZ652" s="93">
        <f t="shared" si="72"/>
        <v>116.86279771386154</v>
      </c>
      <c r="FA652" s="93">
        <f t="shared" si="72"/>
        <v>121.19882720695153</v>
      </c>
      <c r="FB652" s="93">
        <f t="shared" si="72"/>
        <v>135.19998705407977</v>
      </c>
      <c r="FC652" s="93">
        <f t="shared" si="72"/>
        <v>170.45643259873435</v>
      </c>
      <c r="FD652" s="93">
        <f t="shared" si="72"/>
        <v>175.6653666584362</v>
      </c>
      <c r="FE652" s="93">
        <f t="shared" si="72"/>
        <v>118.69846047730576</v>
      </c>
    </row>
    <row r="653" spans="1:161" ht="18.75" customHeight="1" x14ac:dyDescent="0.25">
      <c r="A653" s="29" t="s">
        <v>701</v>
      </c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24"/>
      <c r="P653" s="24"/>
      <c r="Q653" s="24"/>
      <c r="R653" s="24"/>
      <c r="S653" s="24"/>
      <c r="T653" s="24"/>
      <c r="U653" s="23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 t="s">
        <v>54</v>
      </c>
      <c r="AY653" s="12" t="s">
        <v>54</v>
      </c>
      <c r="CX653" s="93">
        <f t="shared" ref="CX653:FE657" si="73">CX513/CX373*1000</f>
        <v>123.75954874497521</v>
      </c>
      <c r="CY653" s="93">
        <f t="shared" si="73"/>
        <v>112.70325380143673</v>
      </c>
      <c r="CZ653" s="93">
        <f t="shared" si="73"/>
        <v>57.000699121345804</v>
      </c>
      <c r="DA653" s="93">
        <f t="shared" si="73"/>
        <v>57.70266705574516</v>
      </c>
      <c r="DB653" s="93">
        <f t="shared" si="73"/>
        <v>49.876417557634291</v>
      </c>
      <c r="DC653" s="93">
        <f t="shared" si="73"/>
        <v>51.253111888415312</v>
      </c>
      <c r="DD653" s="93">
        <f t="shared" si="73"/>
        <v>73.302945463090822</v>
      </c>
      <c r="DE653" s="93">
        <f t="shared" si="73"/>
        <v>105.06263495440678</v>
      </c>
      <c r="DF653" s="93">
        <f t="shared" si="73"/>
        <v>73.421390004685492</v>
      </c>
      <c r="DG653" s="93">
        <f t="shared" si="73"/>
        <v>135.66285168177896</v>
      </c>
      <c r="DH653" s="93">
        <f t="shared" si="73"/>
        <v>82.147654867154799</v>
      </c>
      <c r="DI653" s="93">
        <f t="shared" si="73"/>
        <v>76.784620391453799</v>
      </c>
      <c r="DJ653" s="93">
        <f t="shared" si="73"/>
        <v>74.538049644668234</v>
      </c>
      <c r="DK653" s="93">
        <f t="shared" si="73"/>
        <v>91.344442546650157</v>
      </c>
      <c r="DL653" s="93">
        <f t="shared" si="73"/>
        <v>90.287330997710484</v>
      </c>
      <c r="DM653" s="93">
        <f t="shared" si="73"/>
        <v>309.95308362186404</v>
      </c>
      <c r="DN653" s="93">
        <f t="shared" si="73"/>
        <v>76.428852016807724</v>
      </c>
      <c r="DO653" s="93">
        <f t="shared" si="73"/>
        <v>87.298159316807599</v>
      </c>
      <c r="DP653" s="93">
        <f t="shared" si="73"/>
        <v>73.635869376612263</v>
      </c>
      <c r="DQ653" s="93">
        <f t="shared" si="73"/>
        <v>88.226450964156228</v>
      </c>
      <c r="DR653" s="93">
        <f t="shared" si="73"/>
        <v>91.145459219187742</v>
      </c>
      <c r="DS653" s="93">
        <f t="shared" si="73"/>
        <v>84.912666881553818</v>
      </c>
      <c r="DT653" s="93">
        <f t="shared" si="73"/>
        <v>76.770631425491459</v>
      </c>
      <c r="DU653" s="93">
        <f t="shared" si="73"/>
        <v>103.9034494621698</v>
      </c>
      <c r="DV653" s="93">
        <f t="shared" si="73"/>
        <v>85.764739232200185</v>
      </c>
      <c r="DW653" s="93">
        <f t="shared" si="73"/>
        <v>81.103033497701404</v>
      </c>
      <c r="DX653" s="93">
        <f t="shared" si="73"/>
        <v>61.63142993238516</v>
      </c>
      <c r="DY653" s="93">
        <f t="shared" si="73"/>
        <v>318.71072710235762</v>
      </c>
      <c r="DZ653" s="93">
        <f t="shared" si="73"/>
        <v>66.911201307735212</v>
      </c>
      <c r="EA653" s="93">
        <f t="shared" si="73"/>
        <v>74.80866348292372</v>
      </c>
      <c r="EB653" s="93">
        <f t="shared" si="73"/>
        <v>79.69660048478147</v>
      </c>
      <c r="EC653" s="93">
        <f t="shared" si="73"/>
        <v>73.773073819410584</v>
      </c>
      <c r="ED653" s="93">
        <f t="shared" si="73"/>
        <v>89.063461509460296</v>
      </c>
      <c r="EE653" s="93">
        <f t="shared" si="73"/>
        <v>121.75859622524602</v>
      </c>
      <c r="EF653" s="93">
        <f t="shared" si="73"/>
        <v>81.804480495387736</v>
      </c>
      <c r="EG653" s="93">
        <f t="shared" si="73"/>
        <v>93.163563293125875</v>
      </c>
      <c r="EH653" s="93">
        <f t="shared" si="73"/>
        <v>57.319302177385474</v>
      </c>
      <c r="EI653" s="93">
        <f t="shared" si="73"/>
        <v>87.037490528059564</v>
      </c>
      <c r="EJ653" s="93">
        <f t="shared" si="73"/>
        <v>112.54347738203276</v>
      </c>
      <c r="EK653" s="93">
        <f t="shared" si="73"/>
        <v>74.34210112291197</v>
      </c>
      <c r="EL653" s="93">
        <f t="shared" si="73"/>
        <v>78.563238728284787</v>
      </c>
      <c r="EM653" s="93">
        <f t="shared" si="73"/>
        <v>87.753863301772654</v>
      </c>
      <c r="EN653" s="93">
        <f t="shared" si="73"/>
        <v>83.435359233703309</v>
      </c>
      <c r="EO653" s="93">
        <f t="shared" si="73"/>
        <v>106.53081572879667</v>
      </c>
      <c r="EP653" s="93">
        <f t="shared" si="73"/>
        <v>75.015137295493716</v>
      </c>
      <c r="EQ653" s="93">
        <f t="shared" si="73"/>
        <v>69.325170967674424</v>
      </c>
      <c r="ER653" s="93">
        <f t="shared" si="73"/>
        <v>85.671701253069699</v>
      </c>
      <c r="ES653" s="93">
        <f t="shared" si="73"/>
        <v>82.954476975640347</v>
      </c>
      <c r="ET653" s="93">
        <f t="shared" si="73"/>
        <v>130.65685656041481</v>
      </c>
      <c r="EU653" s="93">
        <f t="shared" si="73"/>
        <v>80.302163730235321</v>
      </c>
      <c r="EV653" s="93">
        <f t="shared" si="73"/>
        <v>74.385267587481763</v>
      </c>
      <c r="EW653" s="93">
        <f t="shared" si="73"/>
        <v>131.39468910890662</v>
      </c>
      <c r="EX653" s="93">
        <f t="shared" si="73"/>
        <v>104.09980408850495</v>
      </c>
      <c r="EY653" s="93">
        <f t="shared" si="73"/>
        <v>101.76963362629658</v>
      </c>
      <c r="EZ653" s="93">
        <f t="shared" si="73"/>
        <v>106.25412959986363</v>
      </c>
      <c r="FA653" s="93">
        <f t="shared" si="73"/>
        <v>181.39078778966106</v>
      </c>
      <c r="FB653" s="93">
        <f t="shared" si="73"/>
        <v>98.845870630868049</v>
      </c>
      <c r="FC653" s="93">
        <f t="shared" si="73"/>
        <v>105.71846702292598</v>
      </c>
      <c r="FD653" s="93">
        <f t="shared" si="73"/>
        <v>99.641363079692027</v>
      </c>
      <c r="FE653" s="93">
        <f t="shared" si="73"/>
        <v>87.453089312684668</v>
      </c>
    </row>
    <row r="654" spans="1:161" ht="18.75" customHeight="1" x14ac:dyDescent="0.25">
      <c r="A654" s="29" t="s">
        <v>702</v>
      </c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24"/>
      <c r="P654" s="24"/>
      <c r="Q654" s="24"/>
      <c r="R654" s="24"/>
      <c r="S654" s="24"/>
      <c r="T654" s="24"/>
      <c r="U654" s="23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 t="s">
        <v>54</v>
      </c>
      <c r="AY654" s="12" t="s">
        <v>54</v>
      </c>
      <c r="CX654" s="93" t="e">
        <f t="shared" si="73"/>
        <v>#DIV/0!</v>
      </c>
      <c r="CY654" s="93" t="e">
        <f t="shared" si="73"/>
        <v>#DIV/0!</v>
      </c>
      <c r="CZ654" s="93" t="e">
        <f t="shared" si="73"/>
        <v>#DIV/0!</v>
      </c>
      <c r="DA654" s="93" t="e">
        <f t="shared" si="73"/>
        <v>#DIV/0!</v>
      </c>
      <c r="DB654" s="93" t="e">
        <f t="shared" si="73"/>
        <v>#DIV/0!</v>
      </c>
      <c r="DC654" s="93" t="e">
        <f t="shared" si="73"/>
        <v>#DIV/0!</v>
      </c>
      <c r="DD654" s="93" t="e">
        <f t="shared" si="73"/>
        <v>#DIV/0!</v>
      </c>
      <c r="DE654" s="93" t="e">
        <f t="shared" si="73"/>
        <v>#DIV/0!</v>
      </c>
      <c r="DF654" s="93" t="e">
        <f t="shared" si="73"/>
        <v>#DIV/0!</v>
      </c>
      <c r="DG654" s="93" t="e">
        <f t="shared" si="73"/>
        <v>#DIV/0!</v>
      </c>
      <c r="DH654" s="93" t="e">
        <f t="shared" si="73"/>
        <v>#DIV/0!</v>
      </c>
      <c r="DI654" s="93" t="e">
        <f t="shared" si="73"/>
        <v>#DIV/0!</v>
      </c>
      <c r="DJ654" s="93" t="e">
        <f t="shared" si="73"/>
        <v>#DIV/0!</v>
      </c>
      <c r="DK654" s="93" t="e">
        <f t="shared" si="73"/>
        <v>#DIV/0!</v>
      </c>
      <c r="DL654" s="93" t="e">
        <f t="shared" si="73"/>
        <v>#DIV/0!</v>
      </c>
      <c r="DM654" s="93" t="e">
        <f t="shared" si="73"/>
        <v>#DIV/0!</v>
      </c>
      <c r="DN654" s="93" t="e">
        <f t="shared" si="73"/>
        <v>#DIV/0!</v>
      </c>
      <c r="DO654" s="93" t="e">
        <f t="shared" si="73"/>
        <v>#DIV/0!</v>
      </c>
      <c r="DP654" s="93" t="e">
        <f t="shared" si="73"/>
        <v>#DIV/0!</v>
      </c>
      <c r="DQ654" s="93" t="e">
        <f t="shared" si="73"/>
        <v>#DIV/0!</v>
      </c>
      <c r="DR654" s="93" t="e">
        <f t="shared" si="73"/>
        <v>#DIV/0!</v>
      </c>
      <c r="DS654" s="93" t="e">
        <f t="shared" si="73"/>
        <v>#DIV/0!</v>
      </c>
      <c r="DT654" s="93" t="e">
        <f t="shared" si="73"/>
        <v>#DIV/0!</v>
      </c>
      <c r="DU654" s="93" t="e">
        <f t="shared" si="73"/>
        <v>#DIV/0!</v>
      </c>
      <c r="DV654" s="93" t="e">
        <f t="shared" si="73"/>
        <v>#DIV/0!</v>
      </c>
      <c r="DW654" s="93" t="e">
        <f t="shared" si="73"/>
        <v>#DIV/0!</v>
      </c>
      <c r="DX654" s="93" t="e">
        <f t="shared" si="73"/>
        <v>#DIV/0!</v>
      </c>
      <c r="DY654" s="93" t="e">
        <f t="shared" si="73"/>
        <v>#DIV/0!</v>
      </c>
      <c r="DZ654" s="93" t="e">
        <f t="shared" si="73"/>
        <v>#DIV/0!</v>
      </c>
      <c r="EA654" s="93" t="e">
        <f t="shared" si="73"/>
        <v>#DIV/0!</v>
      </c>
      <c r="EB654" s="93" t="e">
        <f t="shared" si="73"/>
        <v>#DIV/0!</v>
      </c>
      <c r="EC654" s="93" t="e">
        <f t="shared" si="73"/>
        <v>#DIV/0!</v>
      </c>
      <c r="ED654" s="93" t="e">
        <f t="shared" si="73"/>
        <v>#DIV/0!</v>
      </c>
      <c r="EE654" s="93" t="e">
        <f t="shared" si="73"/>
        <v>#DIV/0!</v>
      </c>
      <c r="EF654" s="93" t="e">
        <f t="shared" si="73"/>
        <v>#DIV/0!</v>
      </c>
      <c r="EG654" s="93" t="e">
        <f t="shared" si="73"/>
        <v>#DIV/0!</v>
      </c>
      <c r="EH654" s="93" t="e">
        <f t="shared" si="73"/>
        <v>#DIV/0!</v>
      </c>
      <c r="EI654" s="93" t="e">
        <f t="shared" si="73"/>
        <v>#DIV/0!</v>
      </c>
      <c r="EJ654" s="93" t="e">
        <f t="shared" si="73"/>
        <v>#DIV/0!</v>
      </c>
      <c r="EK654" s="93" t="e">
        <f t="shared" si="73"/>
        <v>#DIV/0!</v>
      </c>
      <c r="EL654" s="93" t="e">
        <f t="shared" si="73"/>
        <v>#DIV/0!</v>
      </c>
      <c r="EM654" s="93" t="e">
        <f t="shared" si="73"/>
        <v>#DIV/0!</v>
      </c>
      <c r="EN654" s="93" t="e">
        <f t="shared" si="73"/>
        <v>#DIV/0!</v>
      </c>
      <c r="EO654" s="93" t="e">
        <f t="shared" si="73"/>
        <v>#DIV/0!</v>
      </c>
      <c r="EP654" s="93" t="e">
        <f t="shared" si="73"/>
        <v>#DIV/0!</v>
      </c>
      <c r="EQ654" s="93" t="e">
        <f t="shared" si="73"/>
        <v>#DIV/0!</v>
      </c>
      <c r="ER654" s="93" t="e">
        <f t="shared" si="73"/>
        <v>#DIV/0!</v>
      </c>
      <c r="ES654" s="93" t="e">
        <f t="shared" si="73"/>
        <v>#DIV/0!</v>
      </c>
      <c r="ET654" s="93" t="e">
        <f t="shared" si="73"/>
        <v>#DIV/0!</v>
      </c>
      <c r="EU654" s="93" t="e">
        <f t="shared" si="73"/>
        <v>#DIV/0!</v>
      </c>
      <c r="EV654" s="93" t="e">
        <f t="shared" si="73"/>
        <v>#DIV/0!</v>
      </c>
      <c r="EW654" s="93" t="e">
        <f t="shared" si="73"/>
        <v>#DIV/0!</v>
      </c>
      <c r="EX654" s="93" t="e">
        <f t="shared" si="73"/>
        <v>#DIV/0!</v>
      </c>
      <c r="EY654" s="93" t="e">
        <f t="shared" si="73"/>
        <v>#DIV/0!</v>
      </c>
      <c r="EZ654" s="93" t="e">
        <f t="shared" si="73"/>
        <v>#DIV/0!</v>
      </c>
      <c r="FA654" s="93" t="e">
        <f t="shared" si="73"/>
        <v>#DIV/0!</v>
      </c>
      <c r="FB654" s="93" t="e">
        <f t="shared" si="73"/>
        <v>#DIV/0!</v>
      </c>
      <c r="FC654" s="93" t="e">
        <f t="shared" si="73"/>
        <v>#DIV/0!</v>
      </c>
      <c r="FD654" s="93" t="e">
        <f t="shared" si="73"/>
        <v>#DIV/0!</v>
      </c>
      <c r="FE654" s="93" t="e">
        <f t="shared" si="73"/>
        <v>#DIV/0!</v>
      </c>
    </row>
    <row r="655" spans="1:161" ht="18.75" customHeight="1" x14ac:dyDescent="0.25">
      <c r="A655" s="29" t="s">
        <v>703</v>
      </c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24"/>
      <c r="P655" s="24"/>
      <c r="Q655" s="24"/>
      <c r="R655" s="24"/>
      <c r="S655" s="24"/>
      <c r="T655" s="24"/>
      <c r="U655" s="23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 t="s">
        <v>54</v>
      </c>
      <c r="AY655" s="12" t="s">
        <v>54</v>
      </c>
      <c r="CX655" s="93">
        <f t="shared" si="73"/>
        <v>661.20286729659415</v>
      </c>
      <c r="CY655" s="93">
        <f t="shared" si="73"/>
        <v>96.849920406285989</v>
      </c>
      <c r="CZ655" s="93">
        <f t="shared" si="73"/>
        <v>49.738963548843124</v>
      </c>
      <c r="DA655" s="93">
        <f t="shared" si="73"/>
        <v>352.94423963885009</v>
      </c>
      <c r="DB655" s="93">
        <f t="shared" si="73"/>
        <v>63.252726433436045</v>
      </c>
      <c r="DC655" s="93">
        <f t="shared" si="73"/>
        <v>530.90909090909088</v>
      </c>
      <c r="DD655" s="93">
        <f t="shared" si="73"/>
        <v>222.87390029325513</v>
      </c>
      <c r="DE655" s="93" t="e">
        <f t="shared" si="73"/>
        <v>#DIV/0!</v>
      </c>
      <c r="DF655" s="93">
        <f t="shared" si="73"/>
        <v>176.53686403001254</v>
      </c>
      <c r="DG655" s="93">
        <f t="shared" si="73"/>
        <v>107.72662060028692</v>
      </c>
      <c r="DH655" s="93">
        <f t="shared" si="73"/>
        <v>146.84660164124119</v>
      </c>
      <c r="DI655" s="93">
        <f t="shared" si="73"/>
        <v>182.99995954767871</v>
      </c>
      <c r="DJ655" s="93">
        <f t="shared" si="73"/>
        <v>90.117795339852464</v>
      </c>
      <c r="DK655" s="93">
        <f t="shared" si="73"/>
        <v>198.78150951967788</v>
      </c>
      <c r="DL655" s="93">
        <f t="shared" si="73"/>
        <v>187.460003326757</v>
      </c>
      <c r="DM655" s="93">
        <f t="shared" si="73"/>
        <v>1638.7125579145993</v>
      </c>
      <c r="DN655" s="93">
        <f t="shared" si="73"/>
        <v>76.09746053025917</v>
      </c>
      <c r="DO655" s="93">
        <f t="shared" si="73"/>
        <v>425.91804392225475</v>
      </c>
      <c r="DP655" s="93">
        <f t="shared" si="73"/>
        <v>194.19082182720857</v>
      </c>
      <c r="DQ655" s="93">
        <f t="shared" si="73"/>
        <v>12.779994400976028</v>
      </c>
      <c r="DR655" s="93">
        <f t="shared" si="73"/>
        <v>98.830518252718633</v>
      </c>
      <c r="DS655" s="93">
        <f t="shared" si="73"/>
        <v>111.70058433032658</v>
      </c>
      <c r="DT655" s="93">
        <f t="shared" si="73"/>
        <v>97.009848708195577</v>
      </c>
      <c r="DU655" s="93">
        <f t="shared" si="73"/>
        <v>2456.4415420748119</v>
      </c>
      <c r="DV655" s="93">
        <f t="shared" si="73"/>
        <v>97.352103659309464</v>
      </c>
      <c r="DW655" s="93">
        <f t="shared" si="73"/>
        <v>54.405869819464179</v>
      </c>
      <c r="DX655" s="93">
        <f t="shared" si="73"/>
        <v>79.04713097924818</v>
      </c>
      <c r="DY655" s="93">
        <f t="shared" si="73"/>
        <v>208.04086026328184</v>
      </c>
      <c r="DZ655" s="93">
        <f t="shared" si="73"/>
        <v>109.03500982758563</v>
      </c>
      <c r="EA655" s="93">
        <f t="shared" si="73"/>
        <v>171.04713399088638</v>
      </c>
      <c r="EB655" s="93">
        <f t="shared" si="73"/>
        <v>55.045974498997282</v>
      </c>
      <c r="EC655" s="93">
        <f t="shared" si="73"/>
        <v>136.80139392334041</v>
      </c>
      <c r="ED655" s="93">
        <f t="shared" si="73"/>
        <v>81.24845020981202</v>
      </c>
      <c r="EE655" s="93">
        <f t="shared" si="73"/>
        <v>75.46626547434559</v>
      </c>
      <c r="EF655" s="93">
        <f t="shared" si="73"/>
        <v>47.32412183793199</v>
      </c>
      <c r="EG655" s="93">
        <f t="shared" si="73"/>
        <v>82.435271717468979</v>
      </c>
      <c r="EH655" s="93">
        <f t="shared" si="73"/>
        <v>40.70916718436527</v>
      </c>
      <c r="EI655" s="93">
        <f t="shared" si="73"/>
        <v>71.03464889924966</v>
      </c>
      <c r="EJ655" s="93">
        <f t="shared" si="73"/>
        <v>70.066862372284646</v>
      </c>
      <c r="EK655" s="93">
        <f t="shared" si="73"/>
        <v>222.11011038335928</v>
      </c>
      <c r="EL655" s="93">
        <f t="shared" si="73"/>
        <v>94.036480745622086</v>
      </c>
      <c r="EM655" s="93">
        <f t="shared" si="73"/>
        <v>67.349075640235057</v>
      </c>
      <c r="EN655" s="93">
        <f t="shared" si="73"/>
        <v>85.669653408896068</v>
      </c>
      <c r="EO655" s="93">
        <f t="shared" si="73"/>
        <v>61.065220311337285</v>
      </c>
      <c r="EP655" s="93">
        <f t="shared" si="73"/>
        <v>88.549937522957251</v>
      </c>
      <c r="EQ655" s="93">
        <f t="shared" si="73"/>
        <v>143.02302505477408</v>
      </c>
      <c r="ER655" s="93">
        <f t="shared" si="73"/>
        <v>66.381786803038779</v>
      </c>
      <c r="ES655" s="93">
        <f t="shared" si="73"/>
        <v>87.413484647450289</v>
      </c>
      <c r="ET655" s="93">
        <f t="shared" si="73"/>
        <v>67.870552337568924</v>
      </c>
      <c r="EU655" s="93">
        <f t="shared" si="73"/>
        <v>53.015866115011825</v>
      </c>
      <c r="EV655" s="93">
        <f t="shared" si="73"/>
        <v>89.832829135490556</v>
      </c>
      <c r="EW655" s="93">
        <f t="shared" si="73"/>
        <v>93.386148103822805</v>
      </c>
      <c r="EX655" s="93">
        <f t="shared" si="73"/>
        <v>89.909377284972521</v>
      </c>
      <c r="EY655" s="93">
        <f t="shared" si="73"/>
        <v>160.68195999616171</v>
      </c>
      <c r="EZ655" s="93">
        <f t="shared" si="73"/>
        <v>66.939771919297783</v>
      </c>
      <c r="FA655" s="93">
        <f t="shared" si="73"/>
        <v>182.01437989462161</v>
      </c>
      <c r="FB655" s="93">
        <f t="shared" si="73"/>
        <v>152.79656332994949</v>
      </c>
      <c r="FC655" s="93">
        <f t="shared" si="73"/>
        <v>99.780536722262084</v>
      </c>
      <c r="FD655" s="93">
        <f t="shared" si="73"/>
        <v>63.261929719792093</v>
      </c>
      <c r="FE655" s="93">
        <f t="shared" si="73"/>
        <v>181.36356658533677</v>
      </c>
    </row>
    <row r="656" spans="1:161" ht="18.75" customHeight="1" x14ac:dyDescent="0.25">
      <c r="A656" s="29" t="s">
        <v>704</v>
      </c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24"/>
      <c r="P656" s="24"/>
      <c r="Q656" s="24"/>
      <c r="R656" s="24"/>
      <c r="S656" s="24"/>
      <c r="T656" s="24"/>
      <c r="U656" s="23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 t="s">
        <v>54</v>
      </c>
      <c r="AY656" s="12" t="s">
        <v>54</v>
      </c>
      <c r="CX656" s="93">
        <f t="shared" si="73"/>
        <v>141.79925253490345</v>
      </c>
      <c r="CY656" s="93">
        <f t="shared" si="73"/>
        <v>124.5522928895207</v>
      </c>
      <c r="CZ656" s="93">
        <f t="shared" si="73"/>
        <v>144.62143019026865</v>
      </c>
      <c r="DA656" s="93">
        <f t="shared" si="73"/>
        <v>175.07223070899036</v>
      </c>
      <c r="DB656" s="93">
        <f t="shared" si="73"/>
        <v>116.42452664462104</v>
      </c>
      <c r="DC656" s="93">
        <f t="shared" si="73"/>
        <v>115.00110242869152</v>
      </c>
      <c r="DD656" s="93">
        <f t="shared" si="73"/>
        <v>126.47546346193486</v>
      </c>
      <c r="DE656" s="93" t="e">
        <f t="shared" si="73"/>
        <v>#DIV/0!</v>
      </c>
      <c r="DF656" s="93">
        <f t="shared" si="73"/>
        <v>148.12909693837173</v>
      </c>
      <c r="DG656" s="93">
        <f t="shared" si="73"/>
        <v>115.64892199712143</v>
      </c>
      <c r="DH656" s="93">
        <f t="shared" si="73"/>
        <v>114.69506332297638</v>
      </c>
      <c r="DI656" s="93">
        <f t="shared" si="73"/>
        <v>152.0505538970373</v>
      </c>
      <c r="DJ656" s="93">
        <f t="shared" si="73"/>
        <v>156.22610329918768</v>
      </c>
      <c r="DK656" s="93">
        <f t="shared" si="73"/>
        <v>144.72065845793307</v>
      </c>
      <c r="DL656" s="93">
        <f t="shared" si="73"/>
        <v>136.2570065015899</v>
      </c>
      <c r="DM656" s="93">
        <f t="shared" si="73"/>
        <v>190.7606038746944</v>
      </c>
      <c r="DN656" s="93">
        <f t="shared" si="73"/>
        <v>135.38802250168058</v>
      </c>
      <c r="DO656" s="93">
        <f t="shared" si="73"/>
        <v>129.4934201462963</v>
      </c>
      <c r="DP656" s="93">
        <f t="shared" si="73"/>
        <v>118.4752729365153</v>
      </c>
      <c r="DQ656" s="93">
        <f t="shared" si="73"/>
        <v>134.69733077115711</v>
      </c>
      <c r="DR656" s="93">
        <f t="shared" si="73"/>
        <v>121.25636460199728</v>
      </c>
      <c r="DS656" s="93">
        <f t="shared" si="73"/>
        <v>97.568578795399588</v>
      </c>
      <c r="DT656" s="93">
        <f t="shared" si="73"/>
        <v>106.99000790072836</v>
      </c>
      <c r="DU656" s="93">
        <f t="shared" si="73"/>
        <v>145.45873995148219</v>
      </c>
      <c r="DV656" s="93">
        <f t="shared" si="73"/>
        <v>109.90025383645398</v>
      </c>
      <c r="DW656" s="93">
        <f t="shared" si="73"/>
        <v>107.23970292340613</v>
      </c>
      <c r="DX656" s="93">
        <f t="shared" si="73"/>
        <v>119.64480406563518</v>
      </c>
      <c r="DY656" s="93">
        <f t="shared" si="73"/>
        <v>114.29730774256679</v>
      </c>
      <c r="DZ656" s="93">
        <f t="shared" si="73"/>
        <v>112.23740671170924</v>
      </c>
      <c r="EA656" s="93">
        <f t="shared" si="73"/>
        <v>103.1391253857373</v>
      </c>
      <c r="EB656" s="93">
        <f t="shared" si="73"/>
        <v>105.28450669756424</v>
      </c>
      <c r="EC656" s="93">
        <f t="shared" si="73"/>
        <v>117.52727328768458</v>
      </c>
      <c r="ED656" s="93">
        <f t="shared" si="73"/>
        <v>114.54179865774776</v>
      </c>
      <c r="EE656" s="93">
        <f t="shared" si="73"/>
        <v>109.2670082207995</v>
      </c>
      <c r="EF656" s="93">
        <f t="shared" si="73"/>
        <v>95.522162091926063</v>
      </c>
      <c r="EG656" s="93">
        <f t="shared" si="73"/>
        <v>137.5446595111664</v>
      </c>
      <c r="EH656" s="93">
        <f t="shared" si="73"/>
        <v>108.69793748509144</v>
      </c>
      <c r="EI656" s="93">
        <f t="shared" si="73"/>
        <v>101.5618494729827</v>
      </c>
      <c r="EJ656" s="93">
        <f t="shared" si="73"/>
        <v>103.77037100398702</v>
      </c>
      <c r="EK656" s="93">
        <f t="shared" si="73"/>
        <v>134.8918786494462</v>
      </c>
      <c r="EL656" s="93">
        <f t="shared" si="73"/>
        <v>144.23361508729232</v>
      </c>
      <c r="EM656" s="93">
        <f t="shared" si="73"/>
        <v>99.629808557674394</v>
      </c>
      <c r="EN656" s="93">
        <f t="shared" si="73"/>
        <v>120.5026430898413</v>
      </c>
      <c r="EO656" s="93">
        <f t="shared" si="73"/>
        <v>121.79839499545869</v>
      </c>
      <c r="EP656" s="93">
        <f t="shared" si="73"/>
        <v>134.33195053794418</v>
      </c>
      <c r="EQ656" s="93">
        <f t="shared" si="73"/>
        <v>109.94546346829318</v>
      </c>
      <c r="ER656" s="93">
        <f t="shared" si="73"/>
        <v>110.45487484789605</v>
      </c>
      <c r="ES656" s="93">
        <f t="shared" si="73"/>
        <v>132.58583432952557</v>
      </c>
      <c r="ET656" s="93">
        <f t="shared" si="73"/>
        <v>140.89799381731896</v>
      </c>
      <c r="EU656" s="93">
        <f t="shared" si="73"/>
        <v>102.64473930165332</v>
      </c>
      <c r="EV656" s="93">
        <f t="shared" si="73"/>
        <v>103.88106392318866</v>
      </c>
      <c r="EW656" s="93">
        <f t="shared" si="73"/>
        <v>139.79895341064699</v>
      </c>
      <c r="EX656" s="93">
        <f t="shared" si="73"/>
        <v>134.13302082740208</v>
      </c>
      <c r="EY656" s="93">
        <f t="shared" si="73"/>
        <v>148.54293637204563</v>
      </c>
      <c r="EZ656" s="93">
        <f t="shared" si="73"/>
        <v>135.28186724686097</v>
      </c>
      <c r="FA656" s="93">
        <f t="shared" si="73"/>
        <v>145.6516364046492</v>
      </c>
      <c r="FB656" s="93">
        <f t="shared" si="73"/>
        <v>137.6873990943385</v>
      </c>
      <c r="FC656" s="93">
        <f t="shared" si="73"/>
        <v>131.04986371155368</v>
      </c>
      <c r="FD656" s="93">
        <f t="shared" si="73"/>
        <v>117.98597380093071</v>
      </c>
      <c r="FE656" s="93">
        <f t="shared" si="73"/>
        <v>160.51436501233428</v>
      </c>
    </row>
    <row r="657" spans="1:161" ht="61.5" customHeight="1" x14ac:dyDescent="0.25">
      <c r="A657" s="29" t="s">
        <v>705</v>
      </c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24"/>
      <c r="P657" s="24"/>
      <c r="Q657" s="24"/>
      <c r="R657" s="24"/>
      <c r="S657" s="24"/>
      <c r="T657" s="24"/>
      <c r="U657" s="23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 t="s">
        <v>54</v>
      </c>
      <c r="AY657" s="12" t="s">
        <v>54</v>
      </c>
      <c r="CX657" s="93">
        <f t="shared" si="73"/>
        <v>389.02264873837987</v>
      </c>
      <c r="CY657" s="93">
        <f t="shared" si="73"/>
        <v>280.36178740395474</v>
      </c>
      <c r="CZ657" s="93">
        <f t="shared" si="73"/>
        <v>313.33329899177767</v>
      </c>
      <c r="DA657" s="93">
        <f t="shared" si="73"/>
        <v>285.82737067116983</v>
      </c>
      <c r="DB657" s="93">
        <f t="shared" si="73"/>
        <v>284.75823931617953</v>
      </c>
      <c r="DC657" s="93">
        <f t="shared" si="73"/>
        <v>339.04436368190704</v>
      </c>
      <c r="DD657" s="93">
        <f t="shared" si="73"/>
        <v>323.68928100244557</v>
      </c>
      <c r="DE657" s="93">
        <f t="shared" si="73"/>
        <v>283.11303861392844</v>
      </c>
      <c r="DF657" s="93">
        <f t="shared" si="73"/>
        <v>489.47804344823481</v>
      </c>
      <c r="DG657" s="93">
        <f t="shared" si="73"/>
        <v>319.1919064953313</v>
      </c>
      <c r="DH657" s="93">
        <f t="shared" si="73"/>
        <v>280.45840504467094</v>
      </c>
      <c r="DI657" s="93">
        <f t="shared" si="73"/>
        <v>396.69384804819481</v>
      </c>
      <c r="DJ657" s="93">
        <f t="shared" si="73"/>
        <v>421.00369935977164</v>
      </c>
      <c r="DK657" s="93">
        <f t="shared" si="73"/>
        <v>408.32288604347661</v>
      </c>
      <c r="DL657" s="93">
        <f t="shared" si="73"/>
        <v>328.05536032528306</v>
      </c>
      <c r="DM657" s="93">
        <f t="shared" ref="DM657:FE657" si="74">DM517/DM377*1000</f>
        <v>497.59091603714944</v>
      </c>
      <c r="DN657" s="93">
        <f t="shared" si="74"/>
        <v>550.23735727300004</v>
      </c>
      <c r="DO657" s="93">
        <f t="shared" si="74"/>
        <v>374.97761619927275</v>
      </c>
      <c r="DP657" s="93">
        <f t="shared" si="74"/>
        <v>354.40686832633571</v>
      </c>
      <c r="DQ657" s="93">
        <f t="shared" si="74"/>
        <v>308.47861148964932</v>
      </c>
      <c r="DR657" s="93">
        <f t="shared" si="74"/>
        <v>404.09128263388959</v>
      </c>
      <c r="DS657" s="93">
        <f t="shared" si="74"/>
        <v>227.87156376390638</v>
      </c>
      <c r="DT657" s="93">
        <f t="shared" si="74"/>
        <v>378.54095180807292</v>
      </c>
      <c r="DU657" s="93">
        <f t="shared" si="74"/>
        <v>375.46913638559982</v>
      </c>
      <c r="DV657" s="93">
        <f t="shared" si="74"/>
        <v>297.63379683272143</v>
      </c>
      <c r="DW657" s="93">
        <f t="shared" si="74"/>
        <v>353.86499118650596</v>
      </c>
      <c r="DX657" s="93">
        <f t="shared" si="74"/>
        <v>311.22161344297285</v>
      </c>
      <c r="DY657" s="93">
        <f t="shared" si="74"/>
        <v>278.65892741680636</v>
      </c>
      <c r="DZ657" s="93">
        <f t="shared" si="74"/>
        <v>324.51050433111413</v>
      </c>
      <c r="EA657" s="93">
        <f t="shared" si="74"/>
        <v>254.25221851583262</v>
      </c>
      <c r="EB657" s="93">
        <f t="shared" si="74"/>
        <v>230.60453079243791</v>
      </c>
      <c r="EC657" s="93">
        <f t="shared" si="74"/>
        <v>230.6965067823196</v>
      </c>
      <c r="ED657" s="93">
        <f t="shared" si="74"/>
        <v>284.82923599574309</v>
      </c>
      <c r="EE657" s="93">
        <f t="shared" si="74"/>
        <v>354.59259297477792</v>
      </c>
      <c r="EF657" s="93">
        <f t="shared" si="74"/>
        <v>190.97899745856427</v>
      </c>
      <c r="EG657" s="93">
        <f t="shared" si="74"/>
        <v>290.06019126588387</v>
      </c>
      <c r="EH657" s="93">
        <f t="shared" si="74"/>
        <v>289.54955696268837</v>
      </c>
      <c r="EI657" s="93">
        <f t="shared" si="74"/>
        <v>264.59037862319394</v>
      </c>
      <c r="EJ657" s="93">
        <f t="shared" si="74"/>
        <v>315.80790215347287</v>
      </c>
      <c r="EK657" s="93">
        <f t="shared" si="74"/>
        <v>377.19067739438299</v>
      </c>
      <c r="EL657" s="93">
        <f t="shared" si="74"/>
        <v>274.2324988768122</v>
      </c>
      <c r="EM657" s="93">
        <f t="shared" si="74"/>
        <v>282.83239531969866</v>
      </c>
      <c r="EN657" s="93">
        <f t="shared" si="74"/>
        <v>309.72996940215103</v>
      </c>
      <c r="EO657" s="93">
        <f t="shared" si="74"/>
        <v>358.13328487071368</v>
      </c>
      <c r="EP657" s="93">
        <f t="shared" si="74"/>
        <v>406.62876382707179</v>
      </c>
      <c r="EQ657" s="93">
        <f t="shared" si="74"/>
        <v>376.48388975113335</v>
      </c>
      <c r="ER657" s="93">
        <f t="shared" si="74"/>
        <v>280.55075572514232</v>
      </c>
      <c r="ES657" s="93">
        <f t="shared" si="74"/>
        <v>339.76533616030474</v>
      </c>
      <c r="ET657" s="93">
        <f t="shared" si="74"/>
        <v>379.16912175471293</v>
      </c>
      <c r="EU657" s="93">
        <f t="shared" si="74"/>
        <v>394.91174268304826</v>
      </c>
      <c r="EV657" s="93">
        <f t="shared" si="74"/>
        <v>388.90785661447802</v>
      </c>
      <c r="EW657" s="93">
        <f t="shared" si="74"/>
        <v>400.18059097175217</v>
      </c>
      <c r="EX657" s="93">
        <f t="shared" si="74"/>
        <v>490.43010581637839</v>
      </c>
      <c r="EY657" s="93">
        <f t="shared" si="74"/>
        <v>262.67554108230286</v>
      </c>
      <c r="EZ657" s="93">
        <f t="shared" si="74"/>
        <v>416.06450950062657</v>
      </c>
      <c r="FA657" s="93">
        <f t="shared" si="74"/>
        <v>304.15487626907969</v>
      </c>
      <c r="FB657" s="93">
        <f t="shared" si="74"/>
        <v>403.51961270675889</v>
      </c>
      <c r="FC657" s="93">
        <f t="shared" si="74"/>
        <v>280.86632657011336</v>
      </c>
      <c r="FD657" s="93">
        <f t="shared" si="74"/>
        <v>401.65715333192776</v>
      </c>
      <c r="FE657" s="93">
        <f t="shared" si="74"/>
        <v>383.6137041696162</v>
      </c>
    </row>
    <row r="658" spans="1:161" ht="18.75" customHeight="1" x14ac:dyDescent="0.25">
      <c r="A658" s="29" t="s">
        <v>706</v>
      </c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24"/>
      <c r="P658" s="24"/>
      <c r="Q658" s="24"/>
      <c r="R658" s="24"/>
      <c r="S658" s="24"/>
      <c r="T658" s="24"/>
      <c r="U658" s="23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 t="s">
        <v>54</v>
      </c>
      <c r="AY658" s="12" t="s">
        <v>54</v>
      </c>
      <c r="CX658" s="93">
        <f t="shared" ref="CX658:FE662" si="75">CX518/CX378*1000</f>
        <v>168.5704512446006</v>
      </c>
      <c r="CY658" s="93">
        <f t="shared" si="75"/>
        <v>124.99054803328411</v>
      </c>
      <c r="CZ658" s="93">
        <f t="shared" si="75"/>
        <v>167.41474535172333</v>
      </c>
      <c r="DA658" s="93">
        <f t="shared" si="75"/>
        <v>160.99362726381159</v>
      </c>
      <c r="DB658" s="93">
        <f t="shared" si="75"/>
        <v>149.09532050753046</v>
      </c>
      <c r="DC658" s="93">
        <f t="shared" si="75"/>
        <v>124.42656738048929</v>
      </c>
      <c r="DD658" s="93">
        <f t="shared" si="75"/>
        <v>154.5058592550869</v>
      </c>
      <c r="DE658" s="93">
        <f t="shared" si="75"/>
        <v>170.24871324474535</v>
      </c>
      <c r="DF658" s="93">
        <f t="shared" si="75"/>
        <v>175.86364669446974</v>
      </c>
      <c r="DG658" s="93">
        <f t="shared" si="75"/>
        <v>121.62432407602503</v>
      </c>
      <c r="DH658" s="93">
        <f t="shared" si="75"/>
        <v>154.31597272423096</v>
      </c>
      <c r="DI658" s="93">
        <f t="shared" si="75"/>
        <v>192.56162305912</v>
      </c>
      <c r="DJ658" s="93">
        <f t="shared" si="75"/>
        <v>177.71918568534153</v>
      </c>
      <c r="DK658" s="93">
        <f t="shared" si="75"/>
        <v>127.35093385833673</v>
      </c>
      <c r="DL658" s="93">
        <f t="shared" si="75"/>
        <v>154.910586932233</v>
      </c>
      <c r="DM658" s="93">
        <f t="shared" si="75"/>
        <v>195.09124593896965</v>
      </c>
      <c r="DN658" s="93">
        <f t="shared" si="75"/>
        <v>178.22168461512081</v>
      </c>
      <c r="DO658" s="93">
        <f t="shared" si="75"/>
        <v>132.284775448804</v>
      </c>
      <c r="DP658" s="93">
        <f t="shared" si="75"/>
        <v>153.19851537691633</v>
      </c>
      <c r="DQ658" s="93">
        <f t="shared" si="75"/>
        <v>162.99667973230532</v>
      </c>
      <c r="DR658" s="93">
        <f t="shared" si="75"/>
        <v>153.90396364822229</v>
      </c>
      <c r="DS658" s="93">
        <f t="shared" si="75"/>
        <v>124.89715175310978</v>
      </c>
      <c r="DT658" s="93">
        <f t="shared" si="75"/>
        <v>151.87335630026408</v>
      </c>
      <c r="DU658" s="93">
        <f t="shared" si="75"/>
        <v>175.29123759541318</v>
      </c>
      <c r="DV658" s="93">
        <f t="shared" si="75"/>
        <v>153.10280945700944</v>
      </c>
      <c r="DW658" s="93">
        <f t="shared" si="75"/>
        <v>115.32018495639683</v>
      </c>
      <c r="DX658" s="93">
        <f t="shared" si="75"/>
        <v>131.44466571381548</v>
      </c>
      <c r="DY658" s="93">
        <f t="shared" si="75"/>
        <v>138.39836319506432</v>
      </c>
      <c r="DZ658" s="93">
        <f t="shared" si="75"/>
        <v>132.64807684934232</v>
      </c>
      <c r="EA658" s="93">
        <f t="shared" si="75"/>
        <v>103.20352567830135</v>
      </c>
      <c r="EB658" s="93">
        <f t="shared" si="75"/>
        <v>117.32708570060753</v>
      </c>
      <c r="EC658" s="93">
        <f t="shared" si="75"/>
        <v>133.18333434741908</v>
      </c>
      <c r="ED658" s="93">
        <f t="shared" si="75"/>
        <v>127.0399068499018</v>
      </c>
      <c r="EE658" s="93">
        <f t="shared" si="75"/>
        <v>99.300807242400126</v>
      </c>
      <c r="EF658" s="93">
        <f t="shared" si="75"/>
        <v>95.078258157385775</v>
      </c>
      <c r="EG658" s="93">
        <f t="shared" si="75"/>
        <v>132.43207239080496</v>
      </c>
      <c r="EH658" s="93">
        <f t="shared" si="75"/>
        <v>134.87923606766782</v>
      </c>
      <c r="EI658" s="93">
        <f t="shared" si="75"/>
        <v>99.013626165072338</v>
      </c>
      <c r="EJ658" s="93">
        <f t="shared" si="75"/>
        <v>112.49659925388461</v>
      </c>
      <c r="EK658" s="93">
        <f t="shared" si="75"/>
        <v>151.81789109480732</v>
      </c>
      <c r="EL658" s="93">
        <f t="shared" si="75"/>
        <v>143.24535968748748</v>
      </c>
      <c r="EM658" s="93">
        <f t="shared" si="75"/>
        <v>101.89173021955375</v>
      </c>
      <c r="EN658" s="93">
        <f t="shared" si="75"/>
        <v>121.12709778825909</v>
      </c>
      <c r="EO658" s="93">
        <f t="shared" si="75"/>
        <v>175.90663985302069</v>
      </c>
      <c r="EP658" s="93">
        <f t="shared" si="75"/>
        <v>147.41995389444284</v>
      </c>
      <c r="EQ658" s="93">
        <f t="shared" si="75"/>
        <v>113.40203497409125</v>
      </c>
      <c r="ER658" s="93">
        <f t="shared" si="75"/>
        <v>127.49112182086911</v>
      </c>
      <c r="ES658" s="93">
        <f t="shared" si="75"/>
        <v>147.40558477308321</v>
      </c>
      <c r="ET658" s="93">
        <f t="shared" si="75"/>
        <v>164.17721210518087</v>
      </c>
      <c r="EU658" s="93">
        <f t="shared" si="75"/>
        <v>117.60740498163911</v>
      </c>
      <c r="EV658" s="93">
        <f t="shared" si="75"/>
        <v>121.84018561200902</v>
      </c>
      <c r="EW658" s="93">
        <f t="shared" si="75"/>
        <v>170.41401639797132</v>
      </c>
      <c r="EX658" s="93">
        <f t="shared" si="75"/>
        <v>173.41660218252284</v>
      </c>
      <c r="EY658" s="93">
        <f t="shared" si="75"/>
        <v>122.32921597180163</v>
      </c>
      <c r="EZ658" s="93">
        <f t="shared" si="75"/>
        <v>148.93552842756242</v>
      </c>
      <c r="FA658" s="93">
        <f t="shared" si="75"/>
        <v>179.24562306298097</v>
      </c>
      <c r="FB658" s="93">
        <f t="shared" si="75"/>
        <v>177.70101200418412</v>
      </c>
      <c r="FC658" s="93">
        <f t="shared" si="75"/>
        <v>124.02139444357961</v>
      </c>
      <c r="FD658" s="93">
        <f t="shared" si="75"/>
        <v>128.45461438480226</v>
      </c>
      <c r="FE658" s="93">
        <f t="shared" si="75"/>
        <v>164.60144395093246</v>
      </c>
    </row>
    <row r="659" spans="1:161" ht="18.75" customHeight="1" x14ac:dyDescent="0.25">
      <c r="A659" s="29" t="s">
        <v>707</v>
      </c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24"/>
      <c r="P659" s="24"/>
      <c r="Q659" s="24"/>
      <c r="R659" s="24"/>
      <c r="S659" s="24"/>
      <c r="T659" s="24"/>
      <c r="U659" s="23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 t="s">
        <v>54</v>
      </c>
      <c r="AY659" s="12" t="s">
        <v>54</v>
      </c>
      <c r="CX659" s="93">
        <f t="shared" si="75"/>
        <v>114.81975017679508</v>
      </c>
      <c r="CY659" s="93">
        <f t="shared" si="75"/>
        <v>113.17726119219162</v>
      </c>
      <c r="CZ659" s="93">
        <f t="shared" si="75"/>
        <v>133.08536930656749</v>
      </c>
      <c r="DA659" s="93">
        <f t="shared" si="75"/>
        <v>129.00570532044185</v>
      </c>
      <c r="DB659" s="93">
        <f t="shared" si="75"/>
        <v>130.36612968073555</v>
      </c>
      <c r="DC659" s="93">
        <f t="shared" si="75"/>
        <v>120.42511168630264</v>
      </c>
      <c r="DD659" s="93">
        <f t="shared" si="75"/>
        <v>137.84964409722792</v>
      </c>
      <c r="DE659" s="93">
        <f t="shared" si="75"/>
        <v>156.97367618534395</v>
      </c>
      <c r="DF659" s="93">
        <f t="shared" si="75"/>
        <v>140.65889391142272</v>
      </c>
      <c r="DG659" s="93">
        <f t="shared" si="75"/>
        <v>127.23787296292075</v>
      </c>
      <c r="DH659" s="93">
        <f t="shared" si="75"/>
        <v>128.89052992685927</v>
      </c>
      <c r="DI659" s="93">
        <f t="shared" si="75"/>
        <v>160.99606703940185</v>
      </c>
      <c r="DJ659" s="93">
        <f t="shared" si="75"/>
        <v>131.7590511699463</v>
      </c>
      <c r="DK659" s="93">
        <f t="shared" si="75"/>
        <v>140.66383534602508</v>
      </c>
      <c r="DL659" s="93">
        <f t="shared" si="75"/>
        <v>132.54985695984814</v>
      </c>
      <c r="DM659" s="93">
        <f t="shared" si="75"/>
        <v>150.22354992639484</v>
      </c>
      <c r="DN659" s="93">
        <f t="shared" si="75"/>
        <v>176.06265559297799</v>
      </c>
      <c r="DO659" s="93">
        <f t="shared" si="75"/>
        <v>139.58016345872329</v>
      </c>
      <c r="DP659" s="93">
        <f t="shared" si="75"/>
        <v>141.92772738530763</v>
      </c>
      <c r="DQ659" s="93">
        <f t="shared" si="75"/>
        <v>132.03818509441786</v>
      </c>
      <c r="DR659" s="93">
        <f t="shared" si="75"/>
        <v>129.11012115293377</v>
      </c>
      <c r="DS659" s="93">
        <f t="shared" si="75"/>
        <v>116.14944994669625</v>
      </c>
      <c r="DT659" s="93">
        <f t="shared" si="75"/>
        <v>108.85186976473193</v>
      </c>
      <c r="DU659" s="93">
        <f t="shared" si="75"/>
        <v>176.81191012812616</v>
      </c>
      <c r="DV659" s="93">
        <f t="shared" si="75"/>
        <v>103.97267636054718</v>
      </c>
      <c r="DW659" s="93">
        <f t="shared" si="75"/>
        <v>93.581398634927581</v>
      </c>
      <c r="DX659" s="93">
        <f t="shared" si="75"/>
        <v>114.26715524940569</v>
      </c>
      <c r="DY659" s="93">
        <f t="shared" si="75"/>
        <v>136.50665774274299</v>
      </c>
      <c r="DZ659" s="93">
        <f t="shared" si="75"/>
        <v>101.90630648015242</v>
      </c>
      <c r="EA659" s="93">
        <f t="shared" si="75"/>
        <v>87.708085388243418</v>
      </c>
      <c r="EB659" s="93">
        <f t="shared" si="75"/>
        <v>124.80665098311921</v>
      </c>
      <c r="EC659" s="93">
        <f t="shared" si="75"/>
        <v>122.77172202237436</v>
      </c>
      <c r="ED659" s="93">
        <f t="shared" si="75"/>
        <v>114.22191215762453</v>
      </c>
      <c r="EE659" s="93">
        <f t="shared" si="75"/>
        <v>96.334475095442244</v>
      </c>
      <c r="EF659" s="93">
        <f t="shared" si="75"/>
        <v>111.01170643755485</v>
      </c>
      <c r="EG659" s="93">
        <f t="shared" si="75"/>
        <v>106.38231057233796</v>
      </c>
      <c r="EH659" s="93">
        <f t="shared" si="75"/>
        <v>98.16037255696132</v>
      </c>
      <c r="EI659" s="93">
        <f t="shared" si="75"/>
        <v>87.589995438947227</v>
      </c>
      <c r="EJ659" s="93">
        <f t="shared" si="75"/>
        <v>90.916059274219961</v>
      </c>
      <c r="EK659" s="93">
        <f t="shared" si="75"/>
        <v>129.289890798882</v>
      </c>
      <c r="EL659" s="93">
        <f t="shared" si="75"/>
        <v>129.31245413589824</v>
      </c>
      <c r="EM659" s="93">
        <f t="shared" si="75"/>
        <v>105.72719960011098</v>
      </c>
      <c r="EN659" s="93">
        <f t="shared" si="75"/>
        <v>104.55228435335941</v>
      </c>
      <c r="EO659" s="93">
        <f t="shared" si="75"/>
        <v>128.78802158795986</v>
      </c>
      <c r="EP659" s="93">
        <f t="shared" si="75"/>
        <v>121.39787496653879</v>
      </c>
      <c r="EQ659" s="93">
        <f t="shared" si="75"/>
        <v>93.698078813586676</v>
      </c>
      <c r="ER659" s="93">
        <f t="shared" si="75"/>
        <v>128.04455435898035</v>
      </c>
      <c r="ES659" s="93">
        <f t="shared" si="75"/>
        <v>134.88210116240251</v>
      </c>
      <c r="ET659" s="93">
        <f t="shared" si="75"/>
        <v>131.06679392840925</v>
      </c>
      <c r="EU659" s="93">
        <f t="shared" si="75"/>
        <v>118.57944993444875</v>
      </c>
      <c r="EV659" s="93">
        <f t="shared" si="75"/>
        <v>100.38861832242792</v>
      </c>
      <c r="EW659" s="93">
        <f t="shared" si="75"/>
        <v>145.19961183679223</v>
      </c>
      <c r="EX659" s="93">
        <f t="shared" si="75"/>
        <v>131.18039276794954</v>
      </c>
      <c r="EY659" s="93">
        <f t="shared" si="75"/>
        <v>110.6891722633972</v>
      </c>
      <c r="EZ659" s="93">
        <f t="shared" si="75"/>
        <v>123.89791084712478</v>
      </c>
      <c r="FA659" s="93">
        <f t="shared" si="75"/>
        <v>132.74638840659946</v>
      </c>
      <c r="FB659" s="93">
        <f t="shared" si="75"/>
        <v>144.35566511496981</v>
      </c>
      <c r="FC659" s="93">
        <f t="shared" si="75"/>
        <v>112.43699126829468</v>
      </c>
      <c r="FD659" s="93">
        <f t="shared" si="75"/>
        <v>146.86154683108401</v>
      </c>
      <c r="FE659" s="93">
        <f t="shared" si="75"/>
        <v>154.81252265997739</v>
      </c>
    </row>
    <row r="660" spans="1:161" ht="18.75" customHeight="1" x14ac:dyDescent="0.25">
      <c r="A660" s="29" t="s">
        <v>708</v>
      </c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24"/>
      <c r="P660" s="24"/>
      <c r="Q660" s="24"/>
      <c r="R660" s="24"/>
      <c r="S660" s="24"/>
      <c r="T660" s="24"/>
      <c r="U660" s="23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 t="s">
        <v>54</v>
      </c>
      <c r="AY660" s="12" t="s">
        <v>54</v>
      </c>
      <c r="CX660" s="93">
        <f t="shared" si="75"/>
        <v>98.644201881723589</v>
      </c>
      <c r="CY660" s="93">
        <f t="shared" si="75"/>
        <v>69.292035164311571</v>
      </c>
      <c r="CZ660" s="93">
        <f t="shared" si="75"/>
        <v>107.32364551432701</v>
      </c>
      <c r="DA660" s="93">
        <f t="shared" si="75"/>
        <v>121.83387225647834</v>
      </c>
      <c r="DB660" s="93">
        <f t="shared" si="75"/>
        <v>91.144901975234788</v>
      </c>
      <c r="DC660" s="93">
        <f t="shared" si="75"/>
        <v>146.39788338418404</v>
      </c>
      <c r="DD660" s="93">
        <f t="shared" si="75"/>
        <v>87.805878680432798</v>
      </c>
      <c r="DE660" s="93">
        <f t="shared" si="75"/>
        <v>159.10821743121764</v>
      </c>
      <c r="DF660" s="93">
        <f t="shared" si="75"/>
        <v>107.13739270763469</v>
      </c>
      <c r="DG660" s="93">
        <f t="shared" si="75"/>
        <v>111.30397735075439</v>
      </c>
      <c r="DH660" s="93">
        <f t="shared" si="75"/>
        <v>99.229441004432971</v>
      </c>
      <c r="DI660" s="93">
        <f t="shared" si="75"/>
        <v>111.76828764857316</v>
      </c>
      <c r="DJ660" s="93">
        <f t="shared" si="75"/>
        <v>144.68201523673864</v>
      </c>
      <c r="DK660" s="93">
        <f t="shared" si="75"/>
        <v>126.54357895393581</v>
      </c>
      <c r="DL660" s="93">
        <f t="shared" si="75"/>
        <v>114.35816853562302</v>
      </c>
      <c r="DM660" s="93">
        <f t="shared" si="75"/>
        <v>161.94289112484333</v>
      </c>
      <c r="DN660" s="93">
        <f t="shared" si="75"/>
        <v>135.9861760884464</v>
      </c>
      <c r="DO660" s="93">
        <f t="shared" si="75"/>
        <v>129.5982219343818</v>
      </c>
      <c r="DP660" s="93">
        <f t="shared" si="75"/>
        <v>114.50770030288052</v>
      </c>
      <c r="DQ660" s="93">
        <f t="shared" si="75"/>
        <v>169.75233810734051</v>
      </c>
      <c r="DR660" s="93">
        <f t="shared" si="75"/>
        <v>130.36791968951141</v>
      </c>
      <c r="DS660" s="93">
        <f t="shared" si="75"/>
        <v>117.85181660054555</v>
      </c>
      <c r="DT660" s="93">
        <f t="shared" si="75"/>
        <v>103.40202078799614</v>
      </c>
      <c r="DU660" s="93">
        <f t="shared" si="75"/>
        <v>135.66988597823888</v>
      </c>
      <c r="DV660" s="93">
        <f t="shared" si="75"/>
        <v>115.68958075060587</v>
      </c>
      <c r="DW660" s="93">
        <f t="shared" si="75"/>
        <v>132.86488521727739</v>
      </c>
      <c r="DX660" s="93">
        <f t="shared" si="75"/>
        <v>100.08575824027172</v>
      </c>
      <c r="DY660" s="93">
        <f t="shared" si="75"/>
        <v>142.66557974193591</v>
      </c>
      <c r="DZ660" s="93">
        <f t="shared" si="75"/>
        <v>106.78951357616607</v>
      </c>
      <c r="EA660" s="93">
        <f t="shared" si="75"/>
        <v>106.5437510348785</v>
      </c>
      <c r="EB660" s="93">
        <f t="shared" si="75"/>
        <v>90.32647259474318</v>
      </c>
      <c r="EC660" s="93">
        <f t="shared" si="75"/>
        <v>114.29650145398614</v>
      </c>
      <c r="ED660" s="93">
        <f t="shared" si="75"/>
        <v>121.11984614632459</v>
      </c>
      <c r="EE660" s="93">
        <f t="shared" si="75"/>
        <v>99.637219438627909</v>
      </c>
      <c r="EF660" s="93">
        <f t="shared" si="75"/>
        <v>107.80843893902518</v>
      </c>
      <c r="EG660" s="93">
        <f t="shared" si="75"/>
        <v>114.88900797893498</v>
      </c>
      <c r="EH660" s="93">
        <f t="shared" si="75"/>
        <v>118.42377484624781</v>
      </c>
      <c r="EI660" s="93">
        <f t="shared" si="75"/>
        <v>96.06845127105818</v>
      </c>
      <c r="EJ660" s="93">
        <f t="shared" si="75"/>
        <v>90.055656360657295</v>
      </c>
      <c r="EK660" s="93">
        <f t="shared" si="75"/>
        <v>141.28699523464473</v>
      </c>
      <c r="EL660" s="93">
        <f t="shared" si="75"/>
        <v>119.53312588267488</v>
      </c>
      <c r="EM660" s="93">
        <f t="shared" si="75"/>
        <v>104.179445204762</v>
      </c>
      <c r="EN660" s="93">
        <f t="shared" si="75"/>
        <v>105.0403081126407</v>
      </c>
      <c r="EO660" s="93">
        <f t="shared" si="75"/>
        <v>106.86350546428146</v>
      </c>
      <c r="EP660" s="93">
        <f t="shared" si="75"/>
        <v>127.49462491557826</v>
      </c>
      <c r="EQ660" s="93">
        <f t="shared" si="75"/>
        <v>129.38920865870227</v>
      </c>
      <c r="ER660" s="93">
        <f t="shared" si="75"/>
        <v>106.15777122805099</v>
      </c>
      <c r="ES660" s="93">
        <f t="shared" si="75"/>
        <v>117.88415476544976</v>
      </c>
      <c r="ET660" s="93">
        <f t="shared" si="75"/>
        <v>116.36435863313511</v>
      </c>
      <c r="EU660" s="93">
        <f t="shared" si="75"/>
        <v>121.54203562748823</v>
      </c>
      <c r="EV660" s="93">
        <f t="shared" si="75"/>
        <v>100.19419103663317</v>
      </c>
      <c r="EW660" s="93">
        <f t="shared" si="75"/>
        <v>126.13175330598841</v>
      </c>
      <c r="EX660" s="93">
        <f t="shared" si="75"/>
        <v>116.10943239276807</v>
      </c>
      <c r="EY660" s="93">
        <f t="shared" si="75"/>
        <v>105.37994801773816</v>
      </c>
      <c r="EZ660" s="93">
        <f t="shared" si="75"/>
        <v>93.147836225639708</v>
      </c>
      <c r="FA660" s="93">
        <f t="shared" si="75"/>
        <v>145.7811432865625</v>
      </c>
      <c r="FB660" s="93">
        <f t="shared" si="75"/>
        <v>113.99751831553948</v>
      </c>
      <c r="FC660" s="93">
        <f t="shared" si="75"/>
        <v>116.71016352684933</v>
      </c>
      <c r="FD660" s="93">
        <f t="shared" si="75"/>
        <v>93.081066534468604</v>
      </c>
      <c r="FE660" s="93">
        <f t="shared" si="75"/>
        <v>121.82688539083851</v>
      </c>
    </row>
    <row r="661" spans="1:161" ht="18.75" customHeight="1" x14ac:dyDescent="0.25">
      <c r="A661" s="29" t="s">
        <v>709</v>
      </c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24"/>
      <c r="P661" s="24"/>
      <c r="Q661" s="24"/>
      <c r="R661" s="24"/>
      <c r="S661" s="24"/>
      <c r="T661" s="24"/>
      <c r="U661" s="23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 t="s">
        <v>54</v>
      </c>
      <c r="AY661" s="12" t="s">
        <v>54</v>
      </c>
      <c r="CX661" s="93">
        <f t="shared" si="75"/>
        <v>113.19823643929379</v>
      </c>
      <c r="CY661" s="93">
        <f t="shared" si="75"/>
        <v>86.208603977863191</v>
      </c>
      <c r="CZ661" s="93">
        <f t="shared" si="75"/>
        <v>48.430760454827698</v>
      </c>
      <c r="DA661" s="93">
        <f t="shared" si="75"/>
        <v>58.533025416822397</v>
      </c>
      <c r="DB661" s="93">
        <f t="shared" si="75"/>
        <v>94.439201738090432</v>
      </c>
      <c r="DC661" s="93">
        <f t="shared" si="75"/>
        <v>101.83180068506179</v>
      </c>
      <c r="DD661" s="93">
        <f t="shared" si="75"/>
        <v>63.194001582206724</v>
      </c>
      <c r="DE661" s="93">
        <f t="shared" si="75"/>
        <v>49.33792259169558</v>
      </c>
      <c r="DF661" s="93">
        <f t="shared" si="75"/>
        <v>72.759706973340542</v>
      </c>
      <c r="DG661" s="93">
        <f t="shared" si="75"/>
        <v>85.505243622806404</v>
      </c>
      <c r="DH661" s="93">
        <f t="shared" si="75"/>
        <v>71.000099341423578</v>
      </c>
      <c r="DI661" s="93">
        <f t="shared" si="75"/>
        <v>115.66523580959812</v>
      </c>
      <c r="DJ661" s="93">
        <f t="shared" si="75"/>
        <v>95.565560062029689</v>
      </c>
      <c r="DK661" s="93">
        <f t="shared" si="75"/>
        <v>72.353830025804868</v>
      </c>
      <c r="DL661" s="93">
        <f t="shared" si="75"/>
        <v>74.234728928637622</v>
      </c>
      <c r="DM661" s="93">
        <f t="shared" si="75"/>
        <v>82.986271446051958</v>
      </c>
      <c r="DN661" s="93">
        <f t="shared" si="75"/>
        <v>103.71610119955361</v>
      </c>
      <c r="DO661" s="93">
        <f t="shared" si="75"/>
        <v>104.19236577928856</v>
      </c>
      <c r="DP661" s="93">
        <f t="shared" si="75"/>
        <v>77.233375624519979</v>
      </c>
      <c r="DQ661" s="93">
        <f t="shared" si="75"/>
        <v>72.121110381797934</v>
      </c>
      <c r="DR661" s="93">
        <f t="shared" si="75"/>
        <v>91.223332897064822</v>
      </c>
      <c r="DS661" s="93">
        <f t="shared" si="75"/>
        <v>61.964667782467046</v>
      </c>
      <c r="DT661" s="93">
        <f t="shared" si="75"/>
        <v>80.45138572555571</v>
      </c>
      <c r="DU661" s="93">
        <f t="shared" si="75"/>
        <v>97.461809560962394</v>
      </c>
      <c r="DV661" s="93">
        <f t="shared" si="75"/>
        <v>86.886673911272638</v>
      </c>
      <c r="DW661" s="93">
        <f t="shared" si="75"/>
        <v>96.884553290764188</v>
      </c>
      <c r="DX661" s="93">
        <f t="shared" si="75"/>
        <v>87.091416610381927</v>
      </c>
      <c r="DY661" s="93">
        <f t="shared" si="75"/>
        <v>79.984220366416253</v>
      </c>
      <c r="DZ661" s="93">
        <f t="shared" si="75"/>
        <v>95.233493253535059</v>
      </c>
      <c r="EA661" s="93">
        <f t="shared" si="75"/>
        <v>109.7137363075522</v>
      </c>
      <c r="EB661" s="93">
        <f t="shared" si="75"/>
        <v>81.272523857624165</v>
      </c>
      <c r="EC661" s="93">
        <f t="shared" si="75"/>
        <v>96.944070675839924</v>
      </c>
      <c r="ED661" s="93">
        <f t="shared" si="75"/>
        <v>81.323452199324507</v>
      </c>
      <c r="EE661" s="93">
        <f t="shared" si="75"/>
        <v>125.88602089397885</v>
      </c>
      <c r="EF661" s="93">
        <f t="shared" si="75"/>
        <v>68.890406378164244</v>
      </c>
      <c r="EG661" s="93">
        <f t="shared" si="75"/>
        <v>82.470539536937352</v>
      </c>
      <c r="EH661" s="93">
        <f t="shared" si="75"/>
        <v>80.841378844077525</v>
      </c>
      <c r="EI661" s="93">
        <f t="shared" si="75"/>
        <v>88.469330421017773</v>
      </c>
      <c r="EJ661" s="93">
        <f t="shared" si="75"/>
        <v>77.246074075644955</v>
      </c>
      <c r="EK661" s="93">
        <f t="shared" si="75"/>
        <v>80.80307905808219</v>
      </c>
      <c r="EL661" s="93">
        <f t="shared" si="75"/>
        <v>73.359537330258675</v>
      </c>
      <c r="EM661" s="93">
        <f t="shared" si="75"/>
        <v>75.55642301380432</v>
      </c>
      <c r="EN661" s="93">
        <f t="shared" si="75"/>
        <v>70.972968673786355</v>
      </c>
      <c r="EO661" s="93">
        <f t="shared" si="75"/>
        <v>82.860508494593205</v>
      </c>
      <c r="EP661" s="93">
        <f t="shared" si="75"/>
        <v>103.07700883259501</v>
      </c>
      <c r="EQ661" s="93">
        <f t="shared" si="75"/>
        <v>69.891750450138687</v>
      </c>
      <c r="ER661" s="93">
        <f t="shared" si="75"/>
        <v>75.365882058978443</v>
      </c>
      <c r="ES661" s="93">
        <f t="shared" si="75"/>
        <v>95.634074508957994</v>
      </c>
      <c r="ET661" s="93">
        <f t="shared" si="75"/>
        <v>68.681122591787556</v>
      </c>
      <c r="EU661" s="93">
        <f t="shared" si="75"/>
        <v>98.471812410492589</v>
      </c>
      <c r="EV661" s="93">
        <f t="shared" si="75"/>
        <v>75.699137664726408</v>
      </c>
      <c r="EW661" s="93">
        <f t="shared" si="75"/>
        <v>69.682448514921745</v>
      </c>
      <c r="EX661" s="93">
        <f t="shared" si="75"/>
        <v>77.645348559854867</v>
      </c>
      <c r="EY661" s="93">
        <f t="shared" si="75"/>
        <v>88.309129088013606</v>
      </c>
      <c r="EZ661" s="93">
        <f t="shared" si="75"/>
        <v>82.319370308615106</v>
      </c>
      <c r="FA661" s="93">
        <f t="shared" si="75"/>
        <v>76.04622234232545</v>
      </c>
      <c r="FB661" s="93">
        <f t="shared" si="75"/>
        <v>85.371375367976057</v>
      </c>
      <c r="FC661" s="93">
        <f t="shared" si="75"/>
        <v>75.308740811048452</v>
      </c>
      <c r="FD661" s="93">
        <f t="shared" si="75"/>
        <v>84.876079990065264</v>
      </c>
      <c r="FE661" s="93">
        <f t="shared" si="75"/>
        <v>89.295191249757295</v>
      </c>
    </row>
    <row r="662" spans="1:161" ht="18.75" customHeight="1" x14ac:dyDescent="0.25">
      <c r="A662" s="29" t="s">
        <v>710</v>
      </c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24"/>
      <c r="P662" s="24"/>
      <c r="Q662" s="24"/>
      <c r="R662" s="24"/>
      <c r="S662" s="24"/>
      <c r="T662" s="24"/>
      <c r="U662" s="23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 t="s">
        <v>54</v>
      </c>
      <c r="AY662" s="12" t="s">
        <v>54</v>
      </c>
      <c r="CX662" s="93">
        <f t="shared" si="75"/>
        <v>230.65260385783836</v>
      </c>
      <c r="CY662" s="93">
        <f t="shared" si="75"/>
        <v>106.4996695799564</v>
      </c>
      <c r="CZ662" s="93">
        <f t="shared" si="75"/>
        <v>197.1295350127445</v>
      </c>
      <c r="DA662" s="93">
        <f t="shared" si="75"/>
        <v>344.66002883770886</v>
      </c>
      <c r="DB662" s="93">
        <f t="shared" si="75"/>
        <v>481.24296423493888</v>
      </c>
      <c r="DC662" s="93">
        <f t="shared" si="75"/>
        <v>116.25262326729556</v>
      </c>
      <c r="DD662" s="93">
        <f t="shared" si="75"/>
        <v>107.63757555341759</v>
      </c>
      <c r="DE662" s="93">
        <f t="shared" si="75"/>
        <v>37.222322947287687</v>
      </c>
      <c r="DF662" s="93">
        <f t="shared" si="75"/>
        <v>96.021799756191712</v>
      </c>
      <c r="DG662" s="93">
        <f t="shared" si="75"/>
        <v>123.30271603653948</v>
      </c>
      <c r="DH662" s="93">
        <f t="shared" si="75"/>
        <v>91.689619869846894</v>
      </c>
      <c r="DI662" s="93">
        <f t="shared" si="75"/>
        <v>354.64591219263662</v>
      </c>
      <c r="DJ662" s="93">
        <f t="shared" si="75"/>
        <v>193.44296294152082</v>
      </c>
      <c r="DK662" s="93">
        <f t="shared" si="75"/>
        <v>183.56323600103349</v>
      </c>
      <c r="DL662" s="93">
        <f t="shared" si="75"/>
        <v>233.10353509413827</v>
      </c>
      <c r="DM662" s="93">
        <f t="shared" ref="DM662:FE662" si="76">DM522/DM382*1000</f>
        <v>52.048206806451859</v>
      </c>
      <c r="DN662" s="93">
        <f t="shared" si="76"/>
        <v>368.6983617211352</v>
      </c>
      <c r="DO662" s="93">
        <f t="shared" si="76"/>
        <v>160.67760609595737</v>
      </c>
      <c r="DP662" s="93">
        <f t="shared" si="76"/>
        <v>162.42924701653712</v>
      </c>
      <c r="DQ662" s="93">
        <f t="shared" si="76"/>
        <v>142.10812094964493</v>
      </c>
      <c r="DR662" s="93">
        <f t="shared" si="76"/>
        <v>207.64331210191082</v>
      </c>
      <c r="DS662" s="93">
        <f t="shared" si="76"/>
        <v>171.43227773056793</v>
      </c>
      <c r="DT662" s="93">
        <f t="shared" si="76"/>
        <v>96.734407619065237</v>
      </c>
      <c r="DU662" s="93">
        <f t="shared" si="76"/>
        <v>65.991947782883912</v>
      </c>
      <c r="DV662" s="93">
        <f t="shared" si="76"/>
        <v>228.14987077706198</v>
      </c>
      <c r="DW662" s="93">
        <f t="shared" si="76"/>
        <v>94.927391477050136</v>
      </c>
      <c r="DX662" s="93">
        <f t="shared" si="76"/>
        <v>135.34819342956393</v>
      </c>
      <c r="DY662" s="93">
        <f t="shared" si="76"/>
        <v>130.84633810288014</v>
      </c>
      <c r="DZ662" s="93">
        <f t="shared" si="76"/>
        <v>119.77562613104837</v>
      </c>
      <c r="EA662" s="93">
        <f t="shared" si="76"/>
        <v>96.145490297115515</v>
      </c>
      <c r="EB662" s="93">
        <f t="shared" si="76"/>
        <v>63.890097666676596</v>
      </c>
      <c r="EC662" s="93">
        <f t="shared" si="76"/>
        <v>106.46719728201788</v>
      </c>
      <c r="ED662" s="93">
        <f t="shared" si="76"/>
        <v>153.81651844049173</v>
      </c>
      <c r="EE662" s="93">
        <f t="shared" si="76"/>
        <v>69.236920105433256</v>
      </c>
      <c r="EF662" s="93">
        <f t="shared" si="76"/>
        <v>75.639759447982996</v>
      </c>
      <c r="EG662" s="93">
        <f t="shared" si="76"/>
        <v>104.4614794132107</v>
      </c>
      <c r="EH662" s="93">
        <f t="shared" si="76"/>
        <v>210.52173067937719</v>
      </c>
      <c r="EI662" s="93">
        <f t="shared" si="76"/>
        <v>124.63096954415877</v>
      </c>
      <c r="EJ662" s="93">
        <f t="shared" si="76"/>
        <v>84.666477166534889</v>
      </c>
      <c r="EK662" s="93">
        <f t="shared" si="76"/>
        <v>100.08480812552168</v>
      </c>
      <c r="EL662" s="93">
        <f t="shared" si="76"/>
        <v>119.0947274604392</v>
      </c>
      <c r="EM662" s="93">
        <f t="shared" si="76"/>
        <v>66.676955306375618</v>
      </c>
      <c r="EN662" s="93">
        <f t="shared" si="76"/>
        <v>114.57312076825343</v>
      </c>
      <c r="EO662" s="93">
        <f t="shared" si="76"/>
        <v>179.41150152883804</v>
      </c>
      <c r="EP662" s="93">
        <f t="shared" si="76"/>
        <v>172.14706834899559</v>
      </c>
      <c r="EQ662" s="93">
        <f t="shared" si="76"/>
        <v>80.217547870433222</v>
      </c>
      <c r="ER662" s="93">
        <f t="shared" si="76"/>
        <v>101.06628561761093</v>
      </c>
      <c r="ES662" s="93">
        <f t="shared" si="76"/>
        <v>139.92290014947824</v>
      </c>
      <c r="ET662" s="93">
        <f t="shared" si="76"/>
        <v>147.46358740525079</v>
      </c>
      <c r="EU662" s="93">
        <f t="shared" si="76"/>
        <v>108.078598329963</v>
      </c>
      <c r="EV662" s="93">
        <f t="shared" si="76"/>
        <v>76.04103230725265</v>
      </c>
      <c r="EW662" s="93">
        <f t="shared" si="76"/>
        <v>75.823695349144486</v>
      </c>
      <c r="EX662" s="93">
        <f t="shared" si="76"/>
        <v>99.153300459431151</v>
      </c>
      <c r="EY662" s="93">
        <f t="shared" si="76"/>
        <v>207.85066667678072</v>
      </c>
      <c r="EZ662" s="93">
        <f t="shared" si="76"/>
        <v>106.66527933502576</v>
      </c>
      <c r="FA662" s="93">
        <f t="shared" si="76"/>
        <v>122.65901996406295</v>
      </c>
      <c r="FB662" s="93">
        <f t="shared" si="76"/>
        <v>95.877045202586004</v>
      </c>
      <c r="FC662" s="93">
        <f t="shared" si="76"/>
        <v>52.588229489445816</v>
      </c>
      <c r="FD662" s="93">
        <f t="shared" si="76"/>
        <v>95.303361645897724</v>
      </c>
      <c r="FE662" s="93">
        <f t="shared" si="76"/>
        <v>113.75799317548854</v>
      </c>
    </row>
    <row r="663" spans="1:161" ht="18.75" customHeight="1" x14ac:dyDescent="0.25">
      <c r="A663" s="29" t="s">
        <v>711</v>
      </c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24"/>
      <c r="P663" s="24"/>
      <c r="Q663" s="24"/>
      <c r="R663" s="24"/>
      <c r="S663" s="24"/>
      <c r="T663" s="24"/>
      <c r="U663" s="23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 t="s">
        <v>54</v>
      </c>
      <c r="AY663" s="12" t="s">
        <v>54</v>
      </c>
      <c r="CX663" s="93">
        <f t="shared" ref="CX663:FE667" si="77">CX523/CX383*1000</f>
        <v>147.88400605143892</v>
      </c>
      <c r="CY663" s="93">
        <f t="shared" si="77"/>
        <v>123.00262029720959</v>
      </c>
      <c r="CZ663" s="93">
        <f t="shared" si="77"/>
        <v>141.33288208472888</v>
      </c>
      <c r="DA663" s="93">
        <f t="shared" si="77"/>
        <v>144.34260830094581</v>
      </c>
      <c r="DB663" s="93">
        <f t="shared" si="77"/>
        <v>140.03435982747612</v>
      </c>
      <c r="DC663" s="93">
        <f t="shared" si="77"/>
        <v>132.31855953044933</v>
      </c>
      <c r="DD663" s="93">
        <f t="shared" si="77"/>
        <v>129.6277512358748</v>
      </c>
      <c r="DE663" s="93">
        <f t="shared" si="77"/>
        <v>145.34842123952234</v>
      </c>
      <c r="DF663" s="93">
        <f t="shared" si="77"/>
        <v>154.28652794105025</v>
      </c>
      <c r="DG663" s="93">
        <f t="shared" si="77"/>
        <v>124.7089934912171</v>
      </c>
      <c r="DH663" s="93">
        <f t="shared" si="77"/>
        <v>131.69167018769471</v>
      </c>
      <c r="DI663" s="93">
        <f t="shared" si="77"/>
        <v>180.73697522914887</v>
      </c>
      <c r="DJ663" s="93">
        <f t="shared" si="77"/>
        <v>167.01228563430493</v>
      </c>
      <c r="DK663" s="93">
        <f t="shared" si="77"/>
        <v>135.24987125550552</v>
      </c>
      <c r="DL663" s="93">
        <f t="shared" si="77"/>
        <v>147.17530487792044</v>
      </c>
      <c r="DM663" s="93">
        <f t="shared" si="77"/>
        <v>174.28200748486688</v>
      </c>
      <c r="DN663" s="93">
        <f t="shared" si="77"/>
        <v>176.14744377120238</v>
      </c>
      <c r="DO663" s="93">
        <f t="shared" si="77"/>
        <v>141.78906992353504</v>
      </c>
      <c r="DP663" s="93">
        <f t="shared" si="77"/>
        <v>142.10334692725701</v>
      </c>
      <c r="DQ663" s="93">
        <f t="shared" si="77"/>
        <v>152.63892085481734</v>
      </c>
      <c r="DR663" s="93">
        <f t="shared" si="77"/>
        <v>146.92528463385932</v>
      </c>
      <c r="DS663" s="93">
        <f t="shared" si="77"/>
        <v>123.69259818075979</v>
      </c>
      <c r="DT663" s="93">
        <f t="shared" si="77"/>
        <v>132.56284083409341</v>
      </c>
      <c r="DU663" s="93">
        <f t="shared" si="77"/>
        <v>160.34581293224298</v>
      </c>
      <c r="DV663" s="93">
        <f t="shared" si="77"/>
        <v>139.21308383649892</v>
      </c>
      <c r="DW663" s="93">
        <f t="shared" si="77"/>
        <v>117.86357311242462</v>
      </c>
      <c r="DX663" s="93">
        <f t="shared" si="77"/>
        <v>124.06021374004882</v>
      </c>
      <c r="DY663" s="93">
        <f t="shared" si="77"/>
        <v>133.07181916812274</v>
      </c>
      <c r="DZ663" s="93">
        <f t="shared" si="77"/>
        <v>122.54187085798932</v>
      </c>
      <c r="EA663" s="93">
        <f t="shared" si="77"/>
        <v>111.30706941198243</v>
      </c>
      <c r="EB663" s="93">
        <f t="shared" si="77"/>
        <v>110.09412326469666</v>
      </c>
      <c r="EC663" s="93">
        <f t="shared" si="77"/>
        <v>128.66804598070541</v>
      </c>
      <c r="ED663" s="93">
        <f t="shared" si="77"/>
        <v>123.2447683111459</v>
      </c>
      <c r="EE663" s="93">
        <f t="shared" si="77"/>
        <v>112.2411567258039</v>
      </c>
      <c r="EF663" s="93">
        <f t="shared" si="77"/>
        <v>99.125749202487953</v>
      </c>
      <c r="EG663" s="93">
        <f t="shared" si="77"/>
        <v>124.17691869852466</v>
      </c>
      <c r="EH663" s="93">
        <f t="shared" si="77"/>
        <v>123.78256178990091</v>
      </c>
      <c r="EI663" s="93">
        <f t="shared" si="77"/>
        <v>104.55818899314339</v>
      </c>
      <c r="EJ663" s="93">
        <f t="shared" si="77"/>
        <v>106.95350284256048</v>
      </c>
      <c r="EK663" s="93">
        <f t="shared" si="77"/>
        <v>138.84286914517247</v>
      </c>
      <c r="EL663" s="93">
        <f t="shared" si="77"/>
        <v>129.9512989196547</v>
      </c>
      <c r="EM663" s="93">
        <f t="shared" si="77"/>
        <v>104.44479469242998</v>
      </c>
      <c r="EN663" s="93">
        <f t="shared" si="77"/>
        <v>109.81558443536183</v>
      </c>
      <c r="EO663" s="93">
        <f t="shared" si="77"/>
        <v>145.20780446380948</v>
      </c>
      <c r="EP663" s="93">
        <f t="shared" si="77"/>
        <v>142.4645686853224</v>
      </c>
      <c r="EQ663" s="93">
        <f t="shared" si="77"/>
        <v>111.32250443763203</v>
      </c>
      <c r="ER663" s="93">
        <f t="shared" si="77"/>
        <v>119.82751421010165</v>
      </c>
      <c r="ES663" s="93">
        <f t="shared" si="77"/>
        <v>140.56523762390572</v>
      </c>
      <c r="ET663" s="93">
        <f t="shared" si="77"/>
        <v>138.85117443879969</v>
      </c>
      <c r="EU663" s="93">
        <f t="shared" si="77"/>
        <v>124.61551539158013</v>
      </c>
      <c r="EV663" s="93">
        <f t="shared" si="77"/>
        <v>112.15625210130942</v>
      </c>
      <c r="EW663" s="93">
        <f t="shared" si="77"/>
        <v>152.52443440322125</v>
      </c>
      <c r="EX663" s="93">
        <f t="shared" si="77"/>
        <v>148.18434717193975</v>
      </c>
      <c r="EY663" s="93">
        <f t="shared" si="77"/>
        <v>123.32566776496766</v>
      </c>
      <c r="EZ663" s="93">
        <f t="shared" si="77"/>
        <v>131.19801106309416</v>
      </c>
      <c r="FA663" s="93">
        <f t="shared" si="77"/>
        <v>158.54357140602832</v>
      </c>
      <c r="FB663" s="93">
        <f t="shared" si="77"/>
        <v>150.70582654461106</v>
      </c>
      <c r="FC663" s="93">
        <f t="shared" si="77"/>
        <v>120.50592981411089</v>
      </c>
      <c r="FD663" s="93">
        <f t="shared" si="77"/>
        <v>122.77241071832721</v>
      </c>
      <c r="FE663" s="93">
        <f t="shared" si="77"/>
        <v>159.2118784965229</v>
      </c>
    </row>
    <row r="664" spans="1:161" ht="69.75" customHeight="1" x14ac:dyDescent="0.25">
      <c r="A664" s="29" t="s">
        <v>712</v>
      </c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24"/>
      <c r="P664" s="24"/>
      <c r="Q664" s="24"/>
      <c r="R664" s="24"/>
      <c r="S664" s="24"/>
      <c r="T664" s="24"/>
      <c r="U664" s="23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 t="s">
        <v>54</v>
      </c>
      <c r="AY664" s="12" t="s">
        <v>54</v>
      </c>
      <c r="CX664" s="93">
        <f t="shared" si="77"/>
        <v>256.98257267257651</v>
      </c>
      <c r="CY664" s="93">
        <f t="shared" si="77"/>
        <v>252.73122186312585</v>
      </c>
      <c r="CZ664" s="93">
        <f t="shared" si="77"/>
        <v>284.85290207003811</v>
      </c>
      <c r="DA664" s="93">
        <f t="shared" si="77"/>
        <v>214.99761491927703</v>
      </c>
      <c r="DB664" s="93">
        <f t="shared" si="77"/>
        <v>230.02129683060096</v>
      </c>
      <c r="DC664" s="93">
        <f t="shared" si="77"/>
        <v>300.9573519050781</v>
      </c>
      <c r="DD664" s="93">
        <f t="shared" si="77"/>
        <v>258.25456845917103</v>
      </c>
      <c r="DE664" s="93">
        <f t="shared" si="77"/>
        <v>192.69802495300053</v>
      </c>
      <c r="DF664" s="93">
        <f t="shared" si="77"/>
        <v>235.82273549361722</v>
      </c>
      <c r="DG664" s="93">
        <f t="shared" si="77"/>
        <v>315.97391763217047</v>
      </c>
      <c r="DH664" s="93">
        <f t="shared" si="77"/>
        <v>267.81600840955775</v>
      </c>
      <c r="DI664" s="93">
        <f t="shared" si="77"/>
        <v>241.95893575221268</v>
      </c>
      <c r="DJ664" s="93">
        <f t="shared" si="77"/>
        <v>372.22567963236048</v>
      </c>
      <c r="DK664" s="93">
        <f t="shared" si="77"/>
        <v>320.87259711527173</v>
      </c>
      <c r="DL664" s="93">
        <f t="shared" si="77"/>
        <v>356.38496495156403</v>
      </c>
      <c r="DM664" s="93">
        <f t="shared" si="77"/>
        <v>262.21919988340716</v>
      </c>
      <c r="DN664" s="93">
        <f t="shared" si="77"/>
        <v>193.87576405783008</v>
      </c>
      <c r="DO664" s="93">
        <f t="shared" si="77"/>
        <v>277.62427616740229</v>
      </c>
      <c r="DP664" s="93">
        <f t="shared" si="77"/>
        <v>243.06515695991587</v>
      </c>
      <c r="DQ664" s="93">
        <f t="shared" si="77"/>
        <v>203.91021993271235</v>
      </c>
      <c r="DR664" s="93">
        <f t="shared" si="77"/>
        <v>298.60223706892413</v>
      </c>
      <c r="DS664" s="93">
        <f t="shared" si="77"/>
        <v>255.2260775813383</v>
      </c>
      <c r="DT664" s="93">
        <f t="shared" si="77"/>
        <v>246.1082206064512</v>
      </c>
      <c r="DU664" s="93">
        <f t="shared" si="77"/>
        <v>312.90719126015637</v>
      </c>
      <c r="DV664" s="93">
        <f t="shared" si="77"/>
        <v>238.36887931859414</v>
      </c>
      <c r="DW664" s="93">
        <f t="shared" si="77"/>
        <v>387.78573758056109</v>
      </c>
      <c r="DX664" s="93">
        <f t="shared" si="77"/>
        <v>220.31298513270897</v>
      </c>
      <c r="DY664" s="93">
        <f t="shared" si="77"/>
        <v>216.26488966506292</v>
      </c>
      <c r="DZ664" s="93">
        <f t="shared" si="77"/>
        <v>272.53538428885884</v>
      </c>
      <c r="EA664" s="93">
        <f t="shared" si="77"/>
        <v>228.48629289870163</v>
      </c>
      <c r="EB664" s="93">
        <f t="shared" si="77"/>
        <v>252.8357120832554</v>
      </c>
      <c r="EC664" s="93">
        <f t="shared" si="77"/>
        <v>276.91857146953913</v>
      </c>
      <c r="ED664" s="93">
        <f t="shared" si="77"/>
        <v>275.52946372046216</v>
      </c>
      <c r="EE664" s="93">
        <f t="shared" si="77"/>
        <v>269.69076006531918</v>
      </c>
      <c r="EF664" s="93">
        <f t="shared" si="77"/>
        <v>259.24838866153618</v>
      </c>
      <c r="EG664" s="93">
        <f t="shared" si="77"/>
        <v>249.98913420587104</v>
      </c>
      <c r="EH664" s="93">
        <f t="shared" si="77"/>
        <v>252.40345677811905</v>
      </c>
      <c r="EI664" s="93">
        <f t="shared" si="77"/>
        <v>328.26128207959903</v>
      </c>
      <c r="EJ664" s="93">
        <f t="shared" si="77"/>
        <v>261.84161377596001</v>
      </c>
      <c r="EK664" s="93">
        <f t="shared" si="77"/>
        <v>278.8670290784662</v>
      </c>
      <c r="EL664" s="93">
        <f t="shared" si="77"/>
        <v>248.60216756267553</v>
      </c>
      <c r="EM664" s="93">
        <f t="shared" si="77"/>
        <v>320.20668226265229</v>
      </c>
      <c r="EN664" s="93">
        <f t="shared" si="77"/>
        <v>322.6190053594641</v>
      </c>
      <c r="EO664" s="93">
        <f t="shared" si="77"/>
        <v>326.32972754322037</v>
      </c>
      <c r="EP664" s="93">
        <f t="shared" si="77"/>
        <v>287.03147868605959</v>
      </c>
      <c r="EQ664" s="93">
        <f t="shared" si="77"/>
        <v>373.10975502185727</v>
      </c>
      <c r="ER664" s="93">
        <f t="shared" si="77"/>
        <v>337.57759978989719</v>
      </c>
      <c r="ES664" s="93">
        <f t="shared" si="77"/>
        <v>397.30956058472651</v>
      </c>
      <c r="ET664" s="93">
        <f t="shared" si="77"/>
        <v>358.55953245480492</v>
      </c>
      <c r="EU664" s="93">
        <f t="shared" si="77"/>
        <v>398.55225345445473</v>
      </c>
      <c r="EV664" s="93">
        <f t="shared" si="77"/>
        <v>465.45934011872765</v>
      </c>
      <c r="EW664" s="93">
        <f t="shared" si="77"/>
        <v>392.03495961716999</v>
      </c>
      <c r="EX664" s="93">
        <f t="shared" si="77"/>
        <v>427.7424914640103</v>
      </c>
      <c r="EY664" s="93">
        <f t="shared" si="77"/>
        <v>361.24015792884512</v>
      </c>
      <c r="EZ664" s="93">
        <f t="shared" si="77"/>
        <v>388.84457552344588</v>
      </c>
      <c r="FA664" s="93">
        <f t="shared" si="77"/>
        <v>383.80472079646614</v>
      </c>
      <c r="FB664" s="93">
        <f t="shared" si="77"/>
        <v>320.04135642078785</v>
      </c>
      <c r="FC664" s="93">
        <f t="shared" si="77"/>
        <v>383.19507172594763</v>
      </c>
      <c r="FD664" s="93">
        <f t="shared" si="77"/>
        <v>381.24013519349074</v>
      </c>
      <c r="FE664" s="93">
        <f t="shared" si="77"/>
        <v>352.11069442033329</v>
      </c>
    </row>
    <row r="665" spans="1:161" ht="18.75" customHeight="1" x14ac:dyDescent="0.25">
      <c r="A665" s="29" t="s">
        <v>713</v>
      </c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24"/>
      <c r="P665" s="24"/>
      <c r="Q665" s="24"/>
      <c r="R665" s="24"/>
      <c r="S665" s="24"/>
      <c r="T665" s="24"/>
      <c r="U665" s="23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 t="s">
        <v>54</v>
      </c>
      <c r="AY665" s="12" t="s">
        <v>54</v>
      </c>
      <c r="CX665" s="93">
        <f t="shared" si="77"/>
        <v>124.36415796166625</v>
      </c>
      <c r="CY665" s="93">
        <f t="shared" si="77"/>
        <v>147.13348321129899</v>
      </c>
      <c r="CZ665" s="93">
        <f t="shared" si="77"/>
        <v>155.53478263923355</v>
      </c>
      <c r="DA665" s="93">
        <f t="shared" si="77"/>
        <v>144.26339352723656</v>
      </c>
      <c r="DB665" s="93">
        <f t="shared" si="77"/>
        <v>151.42215823831066</v>
      </c>
      <c r="DC665" s="93">
        <f t="shared" si="77"/>
        <v>151.28355441220324</v>
      </c>
      <c r="DD665" s="93">
        <f t="shared" si="77"/>
        <v>129.94218029174758</v>
      </c>
      <c r="DE665" s="93">
        <f t="shared" si="77"/>
        <v>142.14454887144274</v>
      </c>
      <c r="DF665" s="93">
        <f t="shared" si="77"/>
        <v>174.99240108534266</v>
      </c>
      <c r="DG665" s="93">
        <f t="shared" si="77"/>
        <v>162.48328548095222</v>
      </c>
      <c r="DH665" s="93">
        <f t="shared" si="77"/>
        <v>155.71115948226432</v>
      </c>
      <c r="DI665" s="93">
        <f t="shared" si="77"/>
        <v>168.777531032479</v>
      </c>
      <c r="DJ665" s="93">
        <f t="shared" si="77"/>
        <v>184.02297911392941</v>
      </c>
      <c r="DK665" s="93">
        <f t="shared" si="77"/>
        <v>165.15174139982449</v>
      </c>
      <c r="DL665" s="93">
        <f t="shared" si="77"/>
        <v>175.60459749666771</v>
      </c>
      <c r="DM665" s="93">
        <f t="shared" si="77"/>
        <v>138.67524797339928</v>
      </c>
      <c r="DN665" s="93">
        <f t="shared" si="77"/>
        <v>159.31523330564045</v>
      </c>
      <c r="DO665" s="93">
        <f t="shared" si="77"/>
        <v>144.258470488634</v>
      </c>
      <c r="DP665" s="93">
        <f t="shared" si="77"/>
        <v>156.99571243260561</v>
      </c>
      <c r="DQ665" s="93">
        <f t="shared" si="77"/>
        <v>168.17130925398902</v>
      </c>
      <c r="DR665" s="93">
        <f t="shared" si="77"/>
        <v>169.86700661667314</v>
      </c>
      <c r="DS665" s="93">
        <f t="shared" si="77"/>
        <v>171.75250982836292</v>
      </c>
      <c r="DT665" s="93">
        <f t="shared" si="77"/>
        <v>145.73328869275889</v>
      </c>
      <c r="DU665" s="93">
        <f t="shared" si="77"/>
        <v>153.08730682649471</v>
      </c>
      <c r="DV665" s="93">
        <f t="shared" si="77"/>
        <v>131.90068313157124</v>
      </c>
      <c r="DW665" s="93">
        <f t="shared" si="77"/>
        <v>151.71010459774647</v>
      </c>
      <c r="DX665" s="93">
        <f t="shared" si="77"/>
        <v>149.34474971808982</v>
      </c>
      <c r="DY665" s="93">
        <f t="shared" si="77"/>
        <v>155.0797739578984</v>
      </c>
      <c r="DZ665" s="93">
        <f t="shared" si="77"/>
        <v>140.20964646170512</v>
      </c>
      <c r="EA665" s="93">
        <f t="shared" si="77"/>
        <v>156.31856266547385</v>
      </c>
      <c r="EB665" s="93">
        <f t="shared" si="77"/>
        <v>138.73341407223973</v>
      </c>
      <c r="EC665" s="93">
        <f t="shared" si="77"/>
        <v>157.07280443450608</v>
      </c>
      <c r="ED665" s="93">
        <f t="shared" si="77"/>
        <v>152.40230886723256</v>
      </c>
      <c r="EE665" s="93">
        <f t="shared" si="77"/>
        <v>183.88509075392801</v>
      </c>
      <c r="EF665" s="93">
        <f t="shared" si="77"/>
        <v>174.21472722120114</v>
      </c>
      <c r="EG665" s="93">
        <f t="shared" si="77"/>
        <v>177.62389154753254</v>
      </c>
      <c r="EH665" s="93">
        <f t="shared" si="77"/>
        <v>181.95997630179937</v>
      </c>
      <c r="EI665" s="93">
        <f t="shared" si="77"/>
        <v>203.21978259764629</v>
      </c>
      <c r="EJ665" s="93">
        <f t="shared" si="77"/>
        <v>178.82847181276534</v>
      </c>
      <c r="EK665" s="93">
        <f t="shared" si="77"/>
        <v>176.24665325278198</v>
      </c>
      <c r="EL665" s="93">
        <f t="shared" si="77"/>
        <v>184.39593153796068</v>
      </c>
      <c r="EM665" s="93">
        <f t="shared" si="77"/>
        <v>198.0067601396299</v>
      </c>
      <c r="EN665" s="93">
        <f t="shared" si="77"/>
        <v>193.16352200850147</v>
      </c>
      <c r="EO665" s="93">
        <f t="shared" si="77"/>
        <v>176.95997242036046</v>
      </c>
      <c r="EP665" s="93">
        <f t="shared" si="77"/>
        <v>188.80835174799489</v>
      </c>
      <c r="EQ665" s="93">
        <f t="shared" si="77"/>
        <v>198.31897405747887</v>
      </c>
      <c r="ER665" s="93">
        <f t="shared" si="77"/>
        <v>189.28949895841544</v>
      </c>
      <c r="ES665" s="93">
        <f t="shared" si="77"/>
        <v>268.88058879415144</v>
      </c>
      <c r="ET665" s="93">
        <f t="shared" si="77"/>
        <v>223.01926117582553</v>
      </c>
      <c r="EU665" s="93">
        <f t="shared" si="77"/>
        <v>199.91814201912317</v>
      </c>
      <c r="EV665" s="93">
        <f t="shared" si="77"/>
        <v>207.76112061004284</v>
      </c>
      <c r="EW665" s="93">
        <f t="shared" si="77"/>
        <v>228.21088608234314</v>
      </c>
      <c r="EX665" s="93">
        <f t="shared" si="77"/>
        <v>214.08408294571493</v>
      </c>
      <c r="EY665" s="93">
        <f t="shared" si="77"/>
        <v>227.14372939539399</v>
      </c>
      <c r="EZ665" s="93">
        <f t="shared" si="77"/>
        <v>213.04266052637823</v>
      </c>
      <c r="FA665" s="93">
        <f t="shared" si="77"/>
        <v>222.31834108265443</v>
      </c>
      <c r="FB665" s="93">
        <f t="shared" si="77"/>
        <v>230.17384029201341</v>
      </c>
      <c r="FC665" s="93">
        <f t="shared" si="77"/>
        <v>216.1220889434677</v>
      </c>
      <c r="FD665" s="93">
        <f t="shared" si="77"/>
        <v>205.9559599712228</v>
      </c>
      <c r="FE665" s="93">
        <f t="shared" si="77"/>
        <v>224.1264143461226</v>
      </c>
    </row>
    <row r="666" spans="1:161" ht="18.75" customHeight="1" x14ac:dyDescent="0.25">
      <c r="A666" s="29" t="s">
        <v>714</v>
      </c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24"/>
      <c r="P666" s="24"/>
      <c r="Q666" s="24"/>
      <c r="R666" s="24"/>
      <c r="S666" s="24"/>
      <c r="T666" s="24"/>
      <c r="U666" s="23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 t="s">
        <v>54</v>
      </c>
      <c r="AY666" s="12" t="s">
        <v>54</v>
      </c>
      <c r="CX666" s="93">
        <f t="shared" si="77"/>
        <v>99.778184012048413</v>
      </c>
      <c r="CY666" s="93">
        <f t="shared" si="77"/>
        <v>86.991324077349915</v>
      </c>
      <c r="CZ666" s="93">
        <f t="shared" si="77"/>
        <v>101.8663662723276</v>
      </c>
      <c r="DA666" s="93">
        <f t="shared" si="77"/>
        <v>108.89759631633774</v>
      </c>
      <c r="DB666" s="93">
        <f t="shared" si="77"/>
        <v>101.04161564883626</v>
      </c>
      <c r="DC666" s="93">
        <f t="shared" si="77"/>
        <v>111.89323221359379</v>
      </c>
      <c r="DD666" s="93">
        <f t="shared" si="77"/>
        <v>108.59169610199082</v>
      </c>
      <c r="DE666" s="93">
        <f t="shared" si="77"/>
        <v>107.63795246546177</v>
      </c>
      <c r="DF666" s="93">
        <f t="shared" si="77"/>
        <v>94.057149992820314</v>
      </c>
      <c r="DG666" s="93">
        <f t="shared" si="77"/>
        <v>112.46096222086312</v>
      </c>
      <c r="DH666" s="93">
        <f t="shared" si="77"/>
        <v>111.1446132882858</v>
      </c>
      <c r="DI666" s="93">
        <f t="shared" si="77"/>
        <v>119.84011761143729</v>
      </c>
      <c r="DJ666" s="93">
        <f t="shared" si="77"/>
        <v>104.59763138254928</v>
      </c>
      <c r="DK666" s="93">
        <f t="shared" si="77"/>
        <v>115.3779087105942</v>
      </c>
      <c r="DL666" s="93">
        <f t="shared" si="77"/>
        <v>113.15703054201343</v>
      </c>
      <c r="DM666" s="93">
        <f t="shared" si="77"/>
        <v>110.16453874414313</v>
      </c>
      <c r="DN666" s="93">
        <f t="shared" si="77"/>
        <v>99.556912649838523</v>
      </c>
      <c r="DO666" s="93">
        <f t="shared" si="77"/>
        <v>108.75615399907892</v>
      </c>
      <c r="DP666" s="93">
        <f t="shared" si="77"/>
        <v>100.70217491028244</v>
      </c>
      <c r="DQ666" s="93">
        <f t="shared" si="77"/>
        <v>109.76332358892853</v>
      </c>
      <c r="DR666" s="93">
        <f t="shared" si="77"/>
        <v>87.552395863543381</v>
      </c>
      <c r="DS666" s="93">
        <f t="shared" si="77"/>
        <v>106.27084581981127</v>
      </c>
      <c r="DT666" s="93">
        <f t="shared" si="77"/>
        <v>97.305198566559341</v>
      </c>
      <c r="DU666" s="93">
        <f t="shared" si="77"/>
        <v>101.22460127081781</v>
      </c>
      <c r="DV666" s="93">
        <f t="shared" si="77"/>
        <v>87.940234354521408</v>
      </c>
      <c r="DW666" s="93">
        <f t="shared" si="77"/>
        <v>100.96629362938189</v>
      </c>
      <c r="DX666" s="93">
        <f t="shared" si="77"/>
        <v>97.289909994286234</v>
      </c>
      <c r="DY666" s="93">
        <f t="shared" si="77"/>
        <v>103.2548012272696</v>
      </c>
      <c r="DZ666" s="93">
        <f t="shared" si="77"/>
        <v>80.278807787128969</v>
      </c>
      <c r="EA666" s="93">
        <f t="shared" si="77"/>
        <v>113.88357690570912</v>
      </c>
      <c r="EB666" s="93">
        <f t="shared" si="77"/>
        <v>104.64831359385343</v>
      </c>
      <c r="EC666" s="93">
        <f t="shared" si="77"/>
        <v>107.68317567732082</v>
      </c>
      <c r="ED666" s="93">
        <f t="shared" si="77"/>
        <v>97.049930462052259</v>
      </c>
      <c r="EE666" s="93">
        <f t="shared" si="77"/>
        <v>106.83080355936205</v>
      </c>
      <c r="EF666" s="93">
        <f t="shared" si="77"/>
        <v>109.79958833095621</v>
      </c>
      <c r="EG666" s="93">
        <f t="shared" si="77"/>
        <v>121.55451336100482</v>
      </c>
      <c r="EH666" s="93">
        <f t="shared" si="77"/>
        <v>101.19676112506457</v>
      </c>
      <c r="EI666" s="93">
        <f t="shared" si="77"/>
        <v>129.95182820805775</v>
      </c>
      <c r="EJ666" s="93">
        <f t="shared" si="77"/>
        <v>123.22743903239147</v>
      </c>
      <c r="EK666" s="93">
        <f t="shared" si="77"/>
        <v>117.36211140724546</v>
      </c>
      <c r="EL666" s="93">
        <f t="shared" si="77"/>
        <v>107.95523875388815</v>
      </c>
      <c r="EM666" s="93">
        <f t="shared" si="77"/>
        <v>132.6914921665952</v>
      </c>
      <c r="EN666" s="93">
        <f t="shared" si="77"/>
        <v>125.58496406046868</v>
      </c>
      <c r="EO666" s="93">
        <f t="shared" si="77"/>
        <v>119.12080899750617</v>
      </c>
      <c r="EP666" s="93">
        <f t="shared" si="77"/>
        <v>116.07190082830658</v>
      </c>
      <c r="EQ666" s="93">
        <f t="shared" si="77"/>
        <v>121.56866288048276</v>
      </c>
      <c r="ER666" s="93">
        <f t="shared" si="77"/>
        <v>119.01129915682175</v>
      </c>
      <c r="ES666" s="93">
        <f t="shared" si="77"/>
        <v>119.19915032144186</v>
      </c>
      <c r="ET666" s="93">
        <f t="shared" si="77"/>
        <v>111.53795200316658</v>
      </c>
      <c r="EU666" s="93">
        <f t="shared" si="77"/>
        <v>129.05889840023931</v>
      </c>
      <c r="EV666" s="93">
        <f t="shared" si="77"/>
        <v>122.46316729499007</v>
      </c>
      <c r="EW666" s="93">
        <f t="shared" si="77"/>
        <v>142.9227299837556</v>
      </c>
      <c r="EX666" s="93">
        <f t="shared" si="77"/>
        <v>123.83439027932585</v>
      </c>
      <c r="EY666" s="93">
        <f t="shared" si="77"/>
        <v>138.80484720522765</v>
      </c>
      <c r="EZ666" s="93">
        <f t="shared" si="77"/>
        <v>130.59934908317572</v>
      </c>
      <c r="FA666" s="93">
        <f t="shared" si="77"/>
        <v>131.06429402522539</v>
      </c>
      <c r="FB666" s="93">
        <f t="shared" si="77"/>
        <v>124.93958401153833</v>
      </c>
      <c r="FC666" s="93">
        <f t="shared" si="77"/>
        <v>142.08169193164437</v>
      </c>
      <c r="FD666" s="93">
        <f t="shared" si="77"/>
        <v>138.02292990242822</v>
      </c>
      <c r="FE666" s="93">
        <f t="shared" si="77"/>
        <v>130.58921891805616</v>
      </c>
    </row>
    <row r="667" spans="1:161" ht="18.75" customHeight="1" x14ac:dyDescent="0.25">
      <c r="A667" s="29" t="s">
        <v>715</v>
      </c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24"/>
      <c r="P667" s="24"/>
      <c r="Q667" s="24"/>
      <c r="R667" s="24"/>
      <c r="S667" s="24"/>
      <c r="T667" s="24"/>
      <c r="U667" s="23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 t="s">
        <v>54</v>
      </c>
      <c r="AY667" s="12" t="s">
        <v>54</v>
      </c>
      <c r="CX667" s="93">
        <f t="shared" si="77"/>
        <v>94.061306177782598</v>
      </c>
      <c r="CY667" s="93">
        <f t="shared" si="77"/>
        <v>155.62652607844697</v>
      </c>
      <c r="CZ667" s="93">
        <f t="shared" si="77"/>
        <v>70.605011558880591</v>
      </c>
      <c r="DA667" s="93">
        <f t="shared" si="77"/>
        <v>109.1652905277585</v>
      </c>
      <c r="DB667" s="93">
        <f t="shared" si="77"/>
        <v>98.025533102300216</v>
      </c>
      <c r="DC667" s="93">
        <f t="shared" si="77"/>
        <v>105.12669341247783</v>
      </c>
      <c r="DD667" s="93">
        <f t="shared" si="77"/>
        <v>255.82101901261672</v>
      </c>
      <c r="DE667" s="93">
        <f t="shared" si="77"/>
        <v>81.6890023429889</v>
      </c>
      <c r="DF667" s="93">
        <f t="shared" si="77"/>
        <v>586.86533884720666</v>
      </c>
      <c r="DG667" s="93">
        <f t="shared" si="77"/>
        <v>153.25325291531871</v>
      </c>
      <c r="DH667" s="93">
        <f t="shared" si="77"/>
        <v>104.15019784084093</v>
      </c>
      <c r="DI667" s="93">
        <f t="shared" si="77"/>
        <v>103.79493229995869</v>
      </c>
      <c r="DJ667" s="93">
        <f t="shared" si="77"/>
        <v>157.08669728922996</v>
      </c>
      <c r="DK667" s="93">
        <f t="shared" si="77"/>
        <v>85.862559454305028</v>
      </c>
      <c r="DL667" s="93">
        <f t="shared" si="77"/>
        <v>130.47444639194032</v>
      </c>
      <c r="DM667" s="93">
        <f t="shared" ref="DM667:FE667" si="78">DM527/DM387*1000</f>
        <v>84.935129473808189</v>
      </c>
      <c r="DN667" s="93">
        <f t="shared" si="78"/>
        <v>97.429405372423943</v>
      </c>
      <c r="DO667" s="93">
        <f t="shared" si="78"/>
        <v>85.165867012979191</v>
      </c>
      <c r="DP667" s="93">
        <f t="shared" si="78"/>
        <v>170.12906671712474</v>
      </c>
      <c r="DQ667" s="93">
        <f t="shared" si="78"/>
        <v>121.54820796861966</v>
      </c>
      <c r="DR667" s="93">
        <f t="shared" si="78"/>
        <v>140.34663816689243</v>
      </c>
      <c r="DS667" s="93">
        <f t="shared" si="78"/>
        <v>153.15473913621591</v>
      </c>
      <c r="DT667" s="93">
        <f t="shared" si="78"/>
        <v>147.74019019786155</v>
      </c>
      <c r="DU667" s="93">
        <f t="shared" si="78"/>
        <v>115.35849869355572</v>
      </c>
      <c r="DV667" s="93">
        <f t="shared" si="78"/>
        <v>156.91440176179822</v>
      </c>
      <c r="DW667" s="93">
        <f t="shared" si="78"/>
        <v>124.95575032591758</v>
      </c>
      <c r="DX667" s="93">
        <f t="shared" si="78"/>
        <v>104.18161315580413</v>
      </c>
      <c r="DY667" s="93">
        <f t="shared" si="78"/>
        <v>61.614988655895772</v>
      </c>
      <c r="DZ667" s="93">
        <f t="shared" si="78"/>
        <v>160.12426186499974</v>
      </c>
      <c r="EA667" s="93">
        <f t="shared" si="78"/>
        <v>151.46369185434534</v>
      </c>
      <c r="EB667" s="93">
        <f t="shared" si="78"/>
        <v>141.16334309279014</v>
      </c>
      <c r="EC667" s="93">
        <f t="shared" si="78"/>
        <v>74.789457820961431</v>
      </c>
      <c r="ED667" s="93">
        <f t="shared" si="78"/>
        <v>124.70709624434181</v>
      </c>
      <c r="EE667" s="93">
        <f t="shared" si="78"/>
        <v>106.37361849121613</v>
      </c>
      <c r="EF667" s="93">
        <f t="shared" si="78"/>
        <v>85.293219610433042</v>
      </c>
      <c r="EG667" s="93">
        <f t="shared" si="78"/>
        <v>55.773293796588185</v>
      </c>
      <c r="EH667" s="93">
        <f t="shared" si="78"/>
        <v>144.82300014115449</v>
      </c>
      <c r="EI667" s="93">
        <f t="shared" si="78"/>
        <v>191.957842985414</v>
      </c>
      <c r="EJ667" s="93">
        <f t="shared" si="78"/>
        <v>121.93642500838578</v>
      </c>
      <c r="EK667" s="93">
        <f t="shared" si="78"/>
        <v>82.467130550574225</v>
      </c>
      <c r="EL667" s="93">
        <f t="shared" si="78"/>
        <v>156.270802211182</v>
      </c>
      <c r="EM667" s="93">
        <f t="shared" si="78"/>
        <v>162.49057863648935</v>
      </c>
      <c r="EN667" s="93">
        <f t="shared" si="78"/>
        <v>136.31591333619042</v>
      </c>
      <c r="EO667" s="93">
        <f t="shared" si="78"/>
        <v>136.57866104418025</v>
      </c>
      <c r="EP667" s="93">
        <f t="shared" si="78"/>
        <v>254.81297348667403</v>
      </c>
      <c r="EQ667" s="93">
        <f t="shared" si="78"/>
        <v>185.6463917751268</v>
      </c>
      <c r="ER667" s="93">
        <f t="shared" si="78"/>
        <v>195.45305451126845</v>
      </c>
      <c r="ES667" s="93">
        <f t="shared" si="78"/>
        <v>146.87995719243818</v>
      </c>
      <c r="ET667" s="93">
        <f t="shared" si="78"/>
        <v>156.72876598931236</v>
      </c>
      <c r="EU667" s="93">
        <f t="shared" si="78"/>
        <v>173.02392863092891</v>
      </c>
      <c r="EV667" s="93">
        <f t="shared" si="78"/>
        <v>143.67406588806404</v>
      </c>
      <c r="EW667" s="93">
        <f t="shared" si="78"/>
        <v>112.02275301121179</v>
      </c>
      <c r="EX667" s="93">
        <f t="shared" si="78"/>
        <v>96.129416497054635</v>
      </c>
      <c r="EY667" s="93">
        <f t="shared" si="78"/>
        <v>209.48405382218471</v>
      </c>
      <c r="EZ667" s="93">
        <f t="shared" si="78"/>
        <v>168.56214209514329</v>
      </c>
      <c r="FA667" s="93">
        <f t="shared" si="78"/>
        <v>118.89750318985159</v>
      </c>
      <c r="FB667" s="93">
        <f t="shared" si="78"/>
        <v>518.1421901570194</v>
      </c>
      <c r="FC667" s="93">
        <f t="shared" si="78"/>
        <v>159.05367702776701</v>
      </c>
      <c r="FD667" s="93">
        <f t="shared" si="78"/>
        <v>82.620414281722532</v>
      </c>
      <c r="FE667" s="93">
        <f t="shared" si="78"/>
        <v>126.99696542824127</v>
      </c>
    </row>
    <row r="668" spans="1:161" ht="18.75" customHeight="1" x14ac:dyDescent="0.25">
      <c r="A668" s="29" t="s">
        <v>716</v>
      </c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24"/>
      <c r="P668" s="24"/>
      <c r="Q668" s="24"/>
      <c r="R668" s="24"/>
      <c r="S668" s="24"/>
      <c r="T668" s="24"/>
      <c r="U668" s="23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 t="s">
        <v>54</v>
      </c>
      <c r="AY668" s="12" t="s">
        <v>54</v>
      </c>
      <c r="CX668" s="93">
        <f t="shared" ref="CX668:FE672" si="79">CX528/CX388*1000</f>
        <v>57.123442444322031</v>
      </c>
      <c r="CY668" s="93">
        <f t="shared" si="79"/>
        <v>57.908563600579171</v>
      </c>
      <c r="CZ668" s="93">
        <f t="shared" si="79"/>
        <v>57.835430336892102</v>
      </c>
      <c r="DA668" s="93">
        <f t="shared" si="79"/>
        <v>52.315775172477785</v>
      </c>
      <c r="DB668" s="93">
        <f t="shared" si="79"/>
        <v>67.5728917389618</v>
      </c>
      <c r="DC668" s="93">
        <f t="shared" si="79"/>
        <v>64.142957188262358</v>
      </c>
      <c r="DD668" s="93">
        <f t="shared" si="79"/>
        <v>82.024678166898639</v>
      </c>
      <c r="DE668" s="93">
        <f t="shared" si="79"/>
        <v>55.294546868730642</v>
      </c>
      <c r="DF668" s="93">
        <f t="shared" si="79"/>
        <v>60.188436022930929</v>
      </c>
      <c r="DG668" s="93">
        <f t="shared" si="79"/>
        <v>62.130893076312177</v>
      </c>
      <c r="DH668" s="93">
        <f t="shared" si="79"/>
        <v>61.867282784333625</v>
      </c>
      <c r="DI668" s="93">
        <f t="shared" si="79"/>
        <v>71.47792955477334</v>
      </c>
      <c r="DJ668" s="93">
        <f t="shared" si="79"/>
        <v>60.647534601044164</v>
      </c>
      <c r="DK668" s="93">
        <f t="shared" si="79"/>
        <v>65.458882033160407</v>
      </c>
      <c r="DL668" s="93">
        <f t="shared" si="79"/>
        <v>52.519640609401449</v>
      </c>
      <c r="DM668" s="93">
        <f t="shared" si="79"/>
        <v>69.07716040423476</v>
      </c>
      <c r="DN668" s="93">
        <f t="shared" si="79"/>
        <v>62.928040114462441</v>
      </c>
      <c r="DO668" s="93">
        <f t="shared" si="79"/>
        <v>70.423046822112951</v>
      </c>
      <c r="DP668" s="93">
        <f t="shared" si="79"/>
        <v>74.411745249796681</v>
      </c>
      <c r="DQ668" s="93">
        <f t="shared" si="79"/>
        <v>68.596332232344452</v>
      </c>
      <c r="DR668" s="93">
        <f t="shared" si="79"/>
        <v>75.009603144663842</v>
      </c>
      <c r="DS668" s="93">
        <f t="shared" si="79"/>
        <v>77.174457011310182</v>
      </c>
      <c r="DT668" s="93">
        <f t="shared" si="79"/>
        <v>65.268398991465631</v>
      </c>
      <c r="DU668" s="93">
        <f t="shared" si="79"/>
        <v>75.735777861146914</v>
      </c>
      <c r="DV668" s="93">
        <f t="shared" si="79"/>
        <v>64.381046294259349</v>
      </c>
      <c r="DW668" s="93">
        <f t="shared" si="79"/>
        <v>82.766929879024431</v>
      </c>
      <c r="DX668" s="93">
        <f t="shared" si="79"/>
        <v>75.901916888727769</v>
      </c>
      <c r="DY668" s="93">
        <f t="shared" si="79"/>
        <v>86.521589399629377</v>
      </c>
      <c r="DZ668" s="93">
        <f t="shared" si="79"/>
        <v>70.034592853128132</v>
      </c>
      <c r="EA668" s="93">
        <f t="shared" si="79"/>
        <v>111.79574398922647</v>
      </c>
      <c r="EB668" s="93">
        <f t="shared" si="79"/>
        <v>71.620907664297377</v>
      </c>
      <c r="EC668" s="93">
        <f t="shared" si="79"/>
        <v>90.93221009482977</v>
      </c>
      <c r="ED668" s="93">
        <f t="shared" si="79"/>
        <v>63.337113559413837</v>
      </c>
      <c r="EE668" s="93">
        <f t="shared" si="79"/>
        <v>75.872322026168192</v>
      </c>
      <c r="EF668" s="93">
        <f t="shared" si="79"/>
        <v>77.839170815255585</v>
      </c>
      <c r="EG668" s="93">
        <f t="shared" si="79"/>
        <v>75.95373185793548</v>
      </c>
      <c r="EH668" s="93">
        <f t="shared" si="79"/>
        <v>91.514636998866081</v>
      </c>
      <c r="EI668" s="93">
        <f t="shared" si="79"/>
        <v>82.799100912935558</v>
      </c>
      <c r="EJ668" s="93">
        <f t="shared" si="79"/>
        <v>65.872571566044172</v>
      </c>
      <c r="EK668" s="93">
        <f t="shared" si="79"/>
        <v>80.763657428496288</v>
      </c>
      <c r="EL668" s="93">
        <f t="shared" si="79"/>
        <v>71.023585098135229</v>
      </c>
      <c r="EM668" s="93">
        <f t="shared" si="79"/>
        <v>64.857806326366102</v>
      </c>
      <c r="EN668" s="93">
        <f t="shared" si="79"/>
        <v>70.962272149215778</v>
      </c>
      <c r="EO668" s="93">
        <f t="shared" si="79"/>
        <v>102.31294615694441</v>
      </c>
      <c r="EP668" s="93">
        <f t="shared" si="79"/>
        <v>73.011505125531627</v>
      </c>
      <c r="EQ668" s="93">
        <f t="shared" si="79"/>
        <v>68.578902909943452</v>
      </c>
      <c r="ER668" s="93">
        <f t="shared" si="79"/>
        <v>62.28353012064818</v>
      </c>
      <c r="ES668" s="93">
        <f t="shared" si="79"/>
        <v>82.173608024852129</v>
      </c>
      <c r="ET668" s="93">
        <f t="shared" si="79"/>
        <v>61.772684872187654</v>
      </c>
      <c r="EU668" s="93">
        <f t="shared" si="79"/>
        <v>108.3833166095045</v>
      </c>
      <c r="EV668" s="93">
        <f t="shared" si="79"/>
        <v>84.504123945620066</v>
      </c>
      <c r="EW668" s="93">
        <f t="shared" si="79"/>
        <v>76.220474866573738</v>
      </c>
      <c r="EX668" s="93">
        <f t="shared" si="79"/>
        <v>97.055599877720525</v>
      </c>
      <c r="EY668" s="93">
        <f t="shared" si="79"/>
        <v>67.747833313546238</v>
      </c>
      <c r="EZ668" s="93">
        <f t="shared" si="79"/>
        <v>77.654092218630382</v>
      </c>
      <c r="FA668" s="93">
        <f t="shared" si="79"/>
        <v>75.451220999580357</v>
      </c>
      <c r="FB668" s="93">
        <f t="shared" si="79"/>
        <v>68.947158693763427</v>
      </c>
      <c r="FC668" s="93">
        <f t="shared" si="79"/>
        <v>68.32417492558794</v>
      </c>
      <c r="FD668" s="93">
        <f t="shared" si="79"/>
        <v>77.280483329566835</v>
      </c>
      <c r="FE668" s="93">
        <f t="shared" si="79"/>
        <v>87.282176704371764</v>
      </c>
    </row>
    <row r="669" spans="1:161" ht="18.75" customHeight="1" x14ac:dyDescent="0.25">
      <c r="A669" s="29" t="s">
        <v>717</v>
      </c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24"/>
      <c r="P669" s="24"/>
      <c r="Q669" s="24"/>
      <c r="R669" s="24"/>
      <c r="S669" s="24"/>
      <c r="T669" s="24"/>
      <c r="U669" s="23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 t="s">
        <v>54</v>
      </c>
      <c r="AY669" s="12" t="s">
        <v>54</v>
      </c>
      <c r="CX669" s="93">
        <f t="shared" si="79"/>
        <v>498.63725904061818</v>
      </c>
      <c r="CY669" s="93">
        <f t="shared" si="79"/>
        <v>243.91643150015994</v>
      </c>
      <c r="CZ669" s="93">
        <f t="shared" si="79"/>
        <v>256.65630166892623</v>
      </c>
      <c r="DA669" s="93">
        <f t="shared" si="79"/>
        <v>925.61617242708689</v>
      </c>
      <c r="DB669" s="93">
        <f t="shared" si="79"/>
        <v>229.34782193945753</v>
      </c>
      <c r="DC669" s="93">
        <f t="shared" si="79"/>
        <v>123.6921070808834</v>
      </c>
      <c r="DD669" s="93">
        <f t="shared" si="79"/>
        <v>423.59498206968004</v>
      </c>
      <c r="DE669" s="93">
        <f t="shared" si="79"/>
        <v>558.66706710653625</v>
      </c>
      <c r="DF669" s="93">
        <f t="shared" si="79"/>
        <v>146.03930676629034</v>
      </c>
      <c r="DG669" s="93">
        <f t="shared" si="79"/>
        <v>95.653247537077306</v>
      </c>
      <c r="DH669" s="93">
        <f t="shared" si="79"/>
        <v>279.34817132932778</v>
      </c>
      <c r="DI669" s="93">
        <f t="shared" si="79"/>
        <v>270.58967761910333</v>
      </c>
      <c r="DJ669" s="93">
        <f t="shared" si="79"/>
        <v>399.31272882483654</v>
      </c>
      <c r="DK669" s="93">
        <f t="shared" si="79"/>
        <v>303.82278911882446</v>
      </c>
      <c r="DL669" s="93">
        <f t="shared" si="79"/>
        <v>235.96669932801842</v>
      </c>
      <c r="DM669" s="93">
        <f t="shared" si="79"/>
        <v>357.82836693009227</v>
      </c>
      <c r="DN669" s="93">
        <f t="shared" si="79"/>
        <v>244.35048818337322</v>
      </c>
      <c r="DO669" s="93">
        <f t="shared" si="79"/>
        <v>277.4217764779587</v>
      </c>
      <c r="DP669" s="93">
        <f t="shared" si="79"/>
        <v>391.10214794423513</v>
      </c>
      <c r="DQ669" s="93">
        <f t="shared" si="79"/>
        <v>154.87504766111414</v>
      </c>
      <c r="DR669" s="93">
        <f t="shared" si="79"/>
        <v>508.44908318571078</v>
      </c>
      <c r="DS669" s="93">
        <f t="shared" si="79"/>
        <v>286.71825505212297</v>
      </c>
      <c r="DT669" s="93">
        <f t="shared" si="79"/>
        <v>254.4928825476992</v>
      </c>
      <c r="DU669" s="93">
        <f t="shared" si="79"/>
        <v>154.89475478933682</v>
      </c>
      <c r="DV669" s="93">
        <f t="shared" si="79"/>
        <v>78.166492529374139</v>
      </c>
      <c r="DW669" s="93">
        <f t="shared" si="79"/>
        <v>292.511884939477</v>
      </c>
      <c r="DX669" s="93">
        <f t="shared" si="79"/>
        <v>268.12241328905748</v>
      </c>
      <c r="DY669" s="93">
        <f t="shared" si="79"/>
        <v>220.83655565763974</v>
      </c>
      <c r="DZ669" s="93">
        <f t="shared" si="79"/>
        <v>306.08096021450302</v>
      </c>
      <c r="EA669" s="93">
        <f t="shared" si="79"/>
        <v>181.08428766326696</v>
      </c>
      <c r="EB669" s="93">
        <f t="shared" si="79"/>
        <v>162.45237452666316</v>
      </c>
      <c r="EC669" s="93">
        <f t="shared" si="79"/>
        <v>204.1846427384109</v>
      </c>
      <c r="ED669" s="93">
        <f t="shared" si="79"/>
        <v>263.28895076827359</v>
      </c>
      <c r="EE669" s="93">
        <f t="shared" si="79"/>
        <v>433.06117269413295</v>
      </c>
      <c r="EF669" s="93">
        <f t="shared" si="79"/>
        <v>465.54009710036382</v>
      </c>
      <c r="EG669" s="93">
        <f t="shared" si="79"/>
        <v>114.96149757635624</v>
      </c>
      <c r="EH669" s="93">
        <f t="shared" si="79"/>
        <v>244.20561498821061</v>
      </c>
      <c r="EI669" s="93">
        <f t="shared" si="79"/>
        <v>558.69466652558265</v>
      </c>
      <c r="EJ669" s="93">
        <f t="shared" si="79"/>
        <v>299.28404117651581</v>
      </c>
      <c r="EK669" s="93">
        <f t="shared" si="79"/>
        <v>197.71829977931347</v>
      </c>
      <c r="EL669" s="93">
        <f t="shared" si="79"/>
        <v>574.59564482663973</v>
      </c>
      <c r="EM669" s="93">
        <f t="shared" si="79"/>
        <v>116.81486683913072</v>
      </c>
      <c r="EN669" s="93">
        <f t="shared" si="79"/>
        <v>312.08964277264067</v>
      </c>
      <c r="EO669" s="93">
        <f t="shared" si="79"/>
        <v>154.59120043337683</v>
      </c>
      <c r="EP669" s="93">
        <f t="shared" si="79"/>
        <v>356.28060154857582</v>
      </c>
      <c r="EQ669" s="93">
        <f t="shared" si="79"/>
        <v>458.77848575982682</v>
      </c>
      <c r="ER669" s="93">
        <f t="shared" si="79"/>
        <v>217.35928682859634</v>
      </c>
      <c r="ES669" s="93">
        <f t="shared" si="79"/>
        <v>153.88404361390033</v>
      </c>
      <c r="ET669" s="93">
        <f t="shared" si="79"/>
        <v>253.60939734528282</v>
      </c>
      <c r="EU669" s="93">
        <f t="shared" si="79"/>
        <v>194.797049568044</v>
      </c>
      <c r="EV669" s="93">
        <f t="shared" si="79"/>
        <v>180.44663156469667</v>
      </c>
      <c r="EW669" s="93">
        <f t="shared" si="79"/>
        <v>346.30398679181195</v>
      </c>
      <c r="EX669" s="93">
        <f t="shared" si="79"/>
        <v>174.66918702767057</v>
      </c>
      <c r="EY669" s="93">
        <f t="shared" si="79"/>
        <v>193.99814875979604</v>
      </c>
      <c r="EZ669" s="93">
        <f t="shared" si="79"/>
        <v>145.62878536543519</v>
      </c>
      <c r="FA669" s="93">
        <f t="shared" si="79"/>
        <v>303.64899586280177</v>
      </c>
      <c r="FB669" s="93">
        <f t="shared" si="79"/>
        <v>593.58967497973242</v>
      </c>
      <c r="FC669" s="93">
        <f t="shared" si="79"/>
        <v>162.66674558726891</v>
      </c>
      <c r="FD669" s="93">
        <f t="shared" si="79"/>
        <v>757.12119298041034</v>
      </c>
      <c r="FE669" s="93">
        <f t="shared" si="79"/>
        <v>369.59514762210773</v>
      </c>
    </row>
    <row r="670" spans="1:161" ht="18.75" customHeight="1" x14ac:dyDescent="0.25">
      <c r="A670" s="29" t="s">
        <v>718</v>
      </c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24"/>
      <c r="P670" s="24"/>
      <c r="Q670" s="24"/>
      <c r="R670" s="24"/>
      <c r="S670" s="24"/>
      <c r="T670" s="24"/>
      <c r="U670" s="23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 t="s">
        <v>54</v>
      </c>
      <c r="AY670" s="12" t="s">
        <v>54</v>
      </c>
      <c r="CX670" s="93">
        <f t="shared" si="79"/>
        <v>118.75332941611003</v>
      </c>
      <c r="CY670" s="93">
        <f t="shared" si="79"/>
        <v>127.81853099253298</v>
      </c>
      <c r="CZ670" s="93">
        <f t="shared" si="79"/>
        <v>129.99658603678944</v>
      </c>
      <c r="DA670" s="93">
        <f t="shared" si="79"/>
        <v>118.48659955926634</v>
      </c>
      <c r="DB670" s="93">
        <f t="shared" si="79"/>
        <v>124.81318265209724</v>
      </c>
      <c r="DC670" s="93">
        <f t="shared" si="79"/>
        <v>132.54623473375378</v>
      </c>
      <c r="DD670" s="93">
        <f t="shared" si="79"/>
        <v>134.28237337141462</v>
      </c>
      <c r="DE670" s="93">
        <f t="shared" si="79"/>
        <v>115.27578299422626</v>
      </c>
      <c r="DF670" s="93">
        <f t="shared" si="79"/>
        <v>135.48471335589724</v>
      </c>
      <c r="DG670" s="93">
        <f t="shared" si="79"/>
        <v>140.71713388178</v>
      </c>
      <c r="DH670" s="93">
        <f t="shared" si="79"/>
        <v>134.60014653547199</v>
      </c>
      <c r="DI670" s="93">
        <f t="shared" si="79"/>
        <v>146.62546590441312</v>
      </c>
      <c r="DJ670" s="93">
        <f t="shared" si="79"/>
        <v>139.86922658895494</v>
      </c>
      <c r="DK670" s="93">
        <f t="shared" si="79"/>
        <v>137.8716369045371</v>
      </c>
      <c r="DL670" s="93">
        <f t="shared" si="79"/>
        <v>149.0598364857257</v>
      </c>
      <c r="DM670" s="93">
        <f t="shared" si="79"/>
        <v>122.89098440535402</v>
      </c>
      <c r="DN670" s="93">
        <f t="shared" si="79"/>
        <v>120.69514314055647</v>
      </c>
      <c r="DO670" s="93">
        <f t="shared" si="79"/>
        <v>126.83818280728984</v>
      </c>
      <c r="DP670" s="93">
        <f t="shared" si="79"/>
        <v>136.48009704818287</v>
      </c>
      <c r="DQ670" s="93">
        <f t="shared" si="79"/>
        <v>130.76649979986709</v>
      </c>
      <c r="DR670" s="93">
        <f t="shared" si="79"/>
        <v>134.47127732632077</v>
      </c>
      <c r="DS670" s="93">
        <f t="shared" si="79"/>
        <v>143.79499922686094</v>
      </c>
      <c r="DT670" s="93">
        <f t="shared" si="79"/>
        <v>128.12169045848262</v>
      </c>
      <c r="DU670" s="93">
        <f t="shared" si="79"/>
        <v>132.61797035500763</v>
      </c>
      <c r="DV670" s="93">
        <f t="shared" si="79"/>
        <v>108.15024693581142</v>
      </c>
      <c r="DW670" s="93">
        <f t="shared" si="79"/>
        <v>139.58856907180379</v>
      </c>
      <c r="DX670" s="93">
        <f t="shared" si="79"/>
        <v>128.37711172168898</v>
      </c>
      <c r="DY670" s="93">
        <f t="shared" si="79"/>
        <v>125.53657478842986</v>
      </c>
      <c r="DZ670" s="93">
        <f t="shared" si="79"/>
        <v>119.07934158836554</v>
      </c>
      <c r="EA670" s="93">
        <f t="shared" si="79"/>
        <v>142.92240532086169</v>
      </c>
      <c r="EB670" s="93">
        <f t="shared" si="79"/>
        <v>125.71472319876723</v>
      </c>
      <c r="EC670" s="93">
        <f t="shared" si="79"/>
        <v>132.37338204073887</v>
      </c>
      <c r="ED670" s="93">
        <f t="shared" si="79"/>
        <v>129.80743242424083</v>
      </c>
      <c r="EE670" s="93">
        <f t="shared" si="79"/>
        <v>140.21005169489734</v>
      </c>
      <c r="EF670" s="93">
        <f t="shared" si="79"/>
        <v>143.39224824886381</v>
      </c>
      <c r="EG670" s="93">
        <f t="shared" si="79"/>
        <v>134.49837375078428</v>
      </c>
      <c r="EH670" s="93">
        <f t="shared" si="79"/>
        <v>143.42862407673113</v>
      </c>
      <c r="EI670" s="93">
        <f t="shared" si="79"/>
        <v>170.32017005351457</v>
      </c>
      <c r="EJ670" s="93">
        <f t="shared" si="79"/>
        <v>145.34634674177988</v>
      </c>
      <c r="EK670" s="93">
        <f t="shared" si="79"/>
        <v>132.88617651571857</v>
      </c>
      <c r="EL670" s="93">
        <f t="shared" si="79"/>
        <v>136.45409885246923</v>
      </c>
      <c r="EM670" s="93">
        <f t="shared" si="79"/>
        <v>149.45177640504801</v>
      </c>
      <c r="EN670" s="93">
        <f t="shared" si="79"/>
        <v>156.31134395602379</v>
      </c>
      <c r="EO670" s="93">
        <f t="shared" si="79"/>
        <v>148.74112657323838</v>
      </c>
      <c r="EP670" s="93">
        <f t="shared" si="79"/>
        <v>148.68881155945797</v>
      </c>
      <c r="EQ670" s="93">
        <f t="shared" si="79"/>
        <v>174.14785613386479</v>
      </c>
      <c r="ER670" s="93">
        <f t="shared" si="79"/>
        <v>158.30075953066267</v>
      </c>
      <c r="ES670" s="93">
        <f t="shared" si="79"/>
        <v>167.12957387373612</v>
      </c>
      <c r="ET670" s="93">
        <f t="shared" si="79"/>
        <v>154.68470526754965</v>
      </c>
      <c r="EU670" s="93">
        <f t="shared" si="79"/>
        <v>176.5104636764149</v>
      </c>
      <c r="EV670" s="93">
        <f t="shared" si="79"/>
        <v>176.61978199161823</v>
      </c>
      <c r="EW670" s="93">
        <f t="shared" si="79"/>
        <v>183.56715520215786</v>
      </c>
      <c r="EX670" s="93">
        <f t="shared" si="79"/>
        <v>174.02371219665022</v>
      </c>
      <c r="EY670" s="93">
        <f t="shared" si="79"/>
        <v>183.08595614111044</v>
      </c>
      <c r="EZ670" s="93">
        <f t="shared" si="79"/>
        <v>182.68305889170108</v>
      </c>
      <c r="FA670" s="93">
        <f t="shared" si="79"/>
        <v>176.19164836285546</v>
      </c>
      <c r="FB670" s="93">
        <f t="shared" si="79"/>
        <v>186.70920789513087</v>
      </c>
      <c r="FC670" s="93">
        <f t="shared" si="79"/>
        <v>185.25695202611439</v>
      </c>
      <c r="FD670" s="93">
        <f t="shared" si="79"/>
        <v>180.05970508886207</v>
      </c>
      <c r="FE670" s="93">
        <f t="shared" si="79"/>
        <v>179.49143347876668</v>
      </c>
    </row>
    <row r="671" spans="1:161" ht="72.75" customHeight="1" x14ac:dyDescent="0.25">
      <c r="A671" s="29" t="s">
        <v>719</v>
      </c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24"/>
      <c r="P671" s="24"/>
      <c r="Q671" s="24"/>
      <c r="R671" s="24"/>
      <c r="S671" s="24"/>
      <c r="T671" s="24"/>
      <c r="U671" s="23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 t="s">
        <v>54</v>
      </c>
      <c r="AY671" s="12" t="s">
        <v>54</v>
      </c>
      <c r="CX671" s="93">
        <f t="shared" si="79"/>
        <v>584.30044298031044</v>
      </c>
      <c r="CY671" s="93">
        <f t="shared" si="79"/>
        <v>480.66933596457608</v>
      </c>
      <c r="CZ671" s="93">
        <f t="shared" si="79"/>
        <v>438.13749607050607</v>
      </c>
      <c r="DA671" s="93">
        <f t="shared" si="79"/>
        <v>425.2433361637847</v>
      </c>
      <c r="DB671" s="93">
        <f t="shared" si="79"/>
        <v>367.5751960639962</v>
      </c>
      <c r="DC671" s="93">
        <f t="shared" si="79"/>
        <v>461.83899886490502</v>
      </c>
      <c r="DD671" s="93">
        <f t="shared" si="79"/>
        <v>369.56550491756622</v>
      </c>
      <c r="DE671" s="93">
        <f t="shared" si="79"/>
        <v>469.39320151579244</v>
      </c>
      <c r="DF671" s="93">
        <f t="shared" si="79"/>
        <v>400.29988735004963</v>
      </c>
      <c r="DG671" s="93">
        <f t="shared" si="79"/>
        <v>391.46886958833375</v>
      </c>
      <c r="DH671" s="93">
        <f t="shared" si="79"/>
        <v>395.84450530483798</v>
      </c>
      <c r="DI671" s="93">
        <f t="shared" si="79"/>
        <v>346.42094432907101</v>
      </c>
      <c r="DJ671" s="93">
        <f t="shared" si="79"/>
        <v>551.62329524516304</v>
      </c>
      <c r="DK671" s="93">
        <f t="shared" si="79"/>
        <v>427.29992300030881</v>
      </c>
      <c r="DL671" s="93">
        <f t="shared" si="79"/>
        <v>520.88299835280327</v>
      </c>
      <c r="DM671" s="93">
        <f t="shared" si="79"/>
        <v>617.08201350990339</v>
      </c>
      <c r="DN671" s="93">
        <f t="shared" si="79"/>
        <v>510.44172705150601</v>
      </c>
      <c r="DO671" s="93">
        <f t="shared" si="79"/>
        <v>472.88797754809923</v>
      </c>
      <c r="DP671" s="93">
        <f t="shared" si="79"/>
        <v>411.36158262022798</v>
      </c>
      <c r="DQ671" s="93">
        <f t="shared" si="79"/>
        <v>391.6013122952433</v>
      </c>
      <c r="DR671" s="93">
        <f t="shared" si="79"/>
        <v>546.76321705400551</v>
      </c>
      <c r="DS671" s="93">
        <f t="shared" si="79"/>
        <v>320.18497030643437</v>
      </c>
      <c r="DT671" s="93">
        <f t="shared" si="79"/>
        <v>371.94233042650387</v>
      </c>
      <c r="DU671" s="93">
        <f t="shared" si="79"/>
        <v>419.76784466945696</v>
      </c>
      <c r="DV671" s="93">
        <f t="shared" si="79"/>
        <v>514.13448152288981</v>
      </c>
      <c r="DW671" s="93">
        <f t="shared" si="79"/>
        <v>411.97082854250465</v>
      </c>
      <c r="DX671" s="93">
        <f t="shared" si="79"/>
        <v>315.40381543662085</v>
      </c>
      <c r="DY671" s="93">
        <f t="shared" si="79"/>
        <v>388.10585591523818</v>
      </c>
      <c r="DZ671" s="93">
        <f t="shared" si="79"/>
        <v>515.69060995417385</v>
      </c>
      <c r="EA671" s="93">
        <f t="shared" si="79"/>
        <v>317.38594712204605</v>
      </c>
      <c r="EB671" s="93">
        <f t="shared" si="79"/>
        <v>442.52003750705256</v>
      </c>
      <c r="EC671" s="93">
        <f t="shared" si="79"/>
        <v>357.27096887368072</v>
      </c>
      <c r="ED671" s="93">
        <f t="shared" si="79"/>
        <v>395.39613730041538</v>
      </c>
      <c r="EE671" s="93">
        <f t="shared" si="79"/>
        <v>294.30118764845605</v>
      </c>
      <c r="EF671" s="93">
        <f t="shared" si="79"/>
        <v>296.5991726143925</v>
      </c>
      <c r="EG671" s="93">
        <f t="shared" si="79"/>
        <v>369.02723612418635</v>
      </c>
      <c r="EH671" s="93">
        <f t="shared" si="79"/>
        <v>464.71008756861221</v>
      </c>
      <c r="EI671" s="93">
        <f t="shared" si="79"/>
        <v>444.94000484283339</v>
      </c>
      <c r="EJ671" s="93">
        <f t="shared" si="79"/>
        <v>308.49127425306426</v>
      </c>
      <c r="EK671" s="93">
        <f t="shared" si="79"/>
        <v>471.89332773449951</v>
      </c>
      <c r="EL671" s="93">
        <f t="shared" si="79"/>
        <v>600.23333112462512</v>
      </c>
      <c r="EM671" s="93">
        <f t="shared" si="79"/>
        <v>446.86311635270823</v>
      </c>
      <c r="EN671" s="93">
        <f t="shared" si="79"/>
        <v>469.357838817144</v>
      </c>
      <c r="EO671" s="93">
        <f t="shared" si="79"/>
        <v>560.92777984010706</v>
      </c>
      <c r="EP671" s="93">
        <f t="shared" si="79"/>
        <v>592.05210584525742</v>
      </c>
      <c r="EQ671" s="93">
        <f t="shared" si="79"/>
        <v>412.19221586492608</v>
      </c>
      <c r="ER671" s="93">
        <f t="shared" si="79"/>
        <v>392.52492837346222</v>
      </c>
      <c r="ES671" s="93">
        <f t="shared" si="79"/>
        <v>333.22492397932007</v>
      </c>
      <c r="ET671" s="93">
        <f t="shared" si="79"/>
        <v>483.01906471286281</v>
      </c>
      <c r="EU671" s="93">
        <f t="shared" si="79"/>
        <v>469.3920854536799</v>
      </c>
      <c r="EV671" s="93">
        <f t="shared" si="79"/>
        <v>540.26423675259946</v>
      </c>
      <c r="EW671" s="93">
        <f t="shared" si="79"/>
        <v>593.19652436906506</v>
      </c>
      <c r="EX671" s="93">
        <f t="shared" si="79"/>
        <v>450.23038252865774</v>
      </c>
      <c r="EY671" s="93">
        <f t="shared" si="79"/>
        <v>422.02725652344589</v>
      </c>
      <c r="EZ671" s="93">
        <f t="shared" si="79"/>
        <v>606.80254838021301</v>
      </c>
      <c r="FA671" s="93">
        <f t="shared" si="79"/>
        <v>439.11484526061759</v>
      </c>
      <c r="FB671" s="93">
        <f t="shared" si="79"/>
        <v>542.56476210221945</v>
      </c>
      <c r="FC671" s="93">
        <f t="shared" si="79"/>
        <v>706.40206212247494</v>
      </c>
      <c r="FD671" s="93">
        <f t="shared" si="79"/>
        <v>673.38711867790346</v>
      </c>
      <c r="FE671" s="93">
        <f t="shared" si="79"/>
        <v>484.32038179638062</v>
      </c>
    </row>
    <row r="672" spans="1:161" ht="18.75" customHeight="1" x14ac:dyDescent="0.25">
      <c r="A672" s="29" t="s">
        <v>720</v>
      </c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24"/>
      <c r="P672" s="24"/>
      <c r="Q672" s="24"/>
      <c r="R672" s="24"/>
      <c r="S672" s="24"/>
      <c r="T672" s="24"/>
      <c r="U672" s="23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 t="s">
        <v>54</v>
      </c>
      <c r="AY672" s="12" t="s">
        <v>54</v>
      </c>
      <c r="CX672" s="93">
        <f t="shared" si="79"/>
        <v>349.87507721370167</v>
      </c>
      <c r="CY672" s="93">
        <f t="shared" si="79"/>
        <v>254.53758907459817</v>
      </c>
      <c r="CZ672" s="93">
        <f t="shared" si="79"/>
        <v>237.02967558190383</v>
      </c>
      <c r="DA672" s="93">
        <f t="shared" si="79"/>
        <v>319.73897638449409</v>
      </c>
      <c r="DB672" s="93">
        <f t="shared" si="79"/>
        <v>425.3640050131649</v>
      </c>
      <c r="DC672" s="93">
        <f t="shared" si="79"/>
        <v>251.55137035519996</v>
      </c>
      <c r="DD672" s="93">
        <f t="shared" si="79"/>
        <v>256.04219423855585</v>
      </c>
      <c r="DE672" s="93">
        <f t="shared" si="79"/>
        <v>332.36308819456497</v>
      </c>
      <c r="DF672" s="93">
        <f t="shared" si="79"/>
        <v>365.18271383427685</v>
      </c>
      <c r="DG672" s="93">
        <f t="shared" si="79"/>
        <v>264.93706040258905</v>
      </c>
      <c r="DH672" s="93">
        <f t="shared" si="79"/>
        <v>282.80085251649825</v>
      </c>
      <c r="DI672" s="93">
        <f t="shared" si="79"/>
        <v>343.7702737036912</v>
      </c>
      <c r="DJ672" s="93">
        <f t="shared" si="79"/>
        <v>411.14880604180826</v>
      </c>
      <c r="DK672" s="93">
        <f t="shared" si="79"/>
        <v>278.56998383880403</v>
      </c>
      <c r="DL672" s="93">
        <f t="shared" si="79"/>
        <v>211.57454293561352</v>
      </c>
      <c r="DM672" s="93">
        <f t="shared" ref="DM672:FE672" si="80">DM532/DM392*1000</f>
        <v>363.34560251992423</v>
      </c>
      <c r="DN672" s="93">
        <f t="shared" si="80"/>
        <v>394.60869757160867</v>
      </c>
      <c r="DO672" s="93">
        <f t="shared" si="80"/>
        <v>232.10304302656957</v>
      </c>
      <c r="DP672" s="93">
        <f t="shared" si="80"/>
        <v>228.75022394023262</v>
      </c>
      <c r="DQ672" s="93">
        <f t="shared" si="80"/>
        <v>249.81945012727303</v>
      </c>
      <c r="DR672" s="93">
        <f t="shared" si="80"/>
        <v>303.11106602739665</v>
      </c>
      <c r="DS672" s="93">
        <f t="shared" si="80"/>
        <v>194.77934005274076</v>
      </c>
      <c r="DT672" s="93">
        <f t="shared" si="80"/>
        <v>213.72103068954152</v>
      </c>
      <c r="DU672" s="93">
        <f t="shared" si="80"/>
        <v>244.90753537851722</v>
      </c>
      <c r="DV672" s="93">
        <f t="shared" si="80"/>
        <v>246.43716130653979</v>
      </c>
      <c r="DW672" s="93">
        <f t="shared" si="80"/>
        <v>189.94980814097065</v>
      </c>
      <c r="DX672" s="93">
        <f t="shared" si="80"/>
        <v>209.34621118964682</v>
      </c>
      <c r="DY672" s="93">
        <f t="shared" si="80"/>
        <v>251.78588414129226</v>
      </c>
      <c r="DZ672" s="93">
        <f t="shared" si="80"/>
        <v>357.63300385967455</v>
      </c>
      <c r="EA672" s="93">
        <f t="shared" si="80"/>
        <v>214.3389511795279</v>
      </c>
      <c r="EB672" s="93">
        <f t="shared" si="80"/>
        <v>187.44682976363313</v>
      </c>
      <c r="EC672" s="93">
        <f t="shared" si="80"/>
        <v>302.15435092131787</v>
      </c>
      <c r="ED672" s="93">
        <f t="shared" si="80"/>
        <v>271.96488656890983</v>
      </c>
      <c r="EE672" s="93">
        <f t="shared" si="80"/>
        <v>159.07561286180805</v>
      </c>
      <c r="EF672" s="93">
        <f t="shared" si="80"/>
        <v>216.11876855218742</v>
      </c>
      <c r="EG672" s="93">
        <f t="shared" si="80"/>
        <v>290.34933128729728</v>
      </c>
      <c r="EH672" s="93">
        <f t="shared" si="80"/>
        <v>391.88982806670026</v>
      </c>
      <c r="EI672" s="93">
        <f t="shared" si="80"/>
        <v>268.15805073317074</v>
      </c>
      <c r="EJ672" s="93">
        <f t="shared" si="80"/>
        <v>192.22541884937226</v>
      </c>
      <c r="EK672" s="93">
        <f t="shared" si="80"/>
        <v>301.09901667402767</v>
      </c>
      <c r="EL672" s="93">
        <f t="shared" si="80"/>
        <v>410.07451339577733</v>
      </c>
      <c r="EM672" s="93">
        <f t="shared" si="80"/>
        <v>201.60588480594123</v>
      </c>
      <c r="EN672" s="93">
        <f t="shared" si="80"/>
        <v>212.99021424386717</v>
      </c>
      <c r="EO672" s="93">
        <f t="shared" si="80"/>
        <v>306.13544850037817</v>
      </c>
      <c r="EP672" s="93">
        <f t="shared" si="80"/>
        <v>349.13005422007342</v>
      </c>
      <c r="EQ672" s="93">
        <f t="shared" si="80"/>
        <v>189.06517795055811</v>
      </c>
      <c r="ER672" s="93">
        <f t="shared" si="80"/>
        <v>249.16801693394103</v>
      </c>
      <c r="ES672" s="93">
        <f t="shared" si="80"/>
        <v>302.03409766303503</v>
      </c>
      <c r="ET672" s="93">
        <f t="shared" si="80"/>
        <v>349.93365135200168</v>
      </c>
      <c r="EU672" s="93">
        <f t="shared" si="80"/>
        <v>221.42856387203543</v>
      </c>
      <c r="EV672" s="93">
        <f t="shared" si="80"/>
        <v>219.92126018684195</v>
      </c>
      <c r="EW672" s="93">
        <f t="shared" si="80"/>
        <v>379.55377238832557</v>
      </c>
      <c r="EX672" s="93">
        <f t="shared" si="80"/>
        <v>360.79646794134163</v>
      </c>
      <c r="EY672" s="93">
        <f t="shared" si="80"/>
        <v>284.13338480931839</v>
      </c>
      <c r="EZ672" s="93">
        <f t="shared" si="80"/>
        <v>248.35449151626065</v>
      </c>
      <c r="FA672" s="93">
        <f t="shared" si="80"/>
        <v>435.35497694683067</v>
      </c>
      <c r="FB672" s="93">
        <f t="shared" si="80"/>
        <v>460.45631999948779</v>
      </c>
      <c r="FC672" s="93">
        <f t="shared" si="80"/>
        <v>277.11252526717874</v>
      </c>
      <c r="FD672" s="93">
        <f t="shared" si="80"/>
        <v>309.00467610283437</v>
      </c>
      <c r="FE672" s="93">
        <f t="shared" si="80"/>
        <v>432.45790969087614</v>
      </c>
    </row>
    <row r="673" spans="1:161" ht="18.75" customHeight="1" x14ac:dyDescent="0.25">
      <c r="A673" s="29" t="s">
        <v>721</v>
      </c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24"/>
      <c r="P673" s="24"/>
      <c r="Q673" s="24"/>
      <c r="R673" s="24"/>
      <c r="S673" s="24"/>
      <c r="T673" s="24"/>
      <c r="U673" s="23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 t="s">
        <v>54</v>
      </c>
      <c r="AY673" s="12" t="s">
        <v>54</v>
      </c>
      <c r="CX673" s="93">
        <f t="shared" ref="CX673:FE677" si="81">CX533/CX393*1000</f>
        <v>143.66802407500629</v>
      </c>
      <c r="CY673" s="93">
        <f t="shared" si="81"/>
        <v>164.1430106776439</v>
      </c>
      <c r="CZ673" s="93">
        <f t="shared" si="81"/>
        <v>118.25554565560685</v>
      </c>
      <c r="DA673" s="93">
        <f t="shared" si="81"/>
        <v>143.84428774701433</v>
      </c>
      <c r="DB673" s="93">
        <f t="shared" si="81"/>
        <v>152.11383223680528</v>
      </c>
      <c r="DC673" s="93">
        <f t="shared" si="81"/>
        <v>178.8445594458201</v>
      </c>
      <c r="DD673" s="93">
        <f t="shared" si="81"/>
        <v>129.54362764370856</v>
      </c>
      <c r="DE673" s="93">
        <f t="shared" si="81"/>
        <v>170.09435543099553</v>
      </c>
      <c r="DF673" s="93">
        <f t="shared" si="81"/>
        <v>152.41018622224809</v>
      </c>
      <c r="DG673" s="93">
        <f t="shared" si="81"/>
        <v>148.4526835263473</v>
      </c>
      <c r="DH673" s="93">
        <f t="shared" si="81"/>
        <v>142.94111076368631</v>
      </c>
      <c r="DI673" s="93">
        <f t="shared" si="81"/>
        <v>232.18486254436752</v>
      </c>
      <c r="DJ673" s="93">
        <f t="shared" si="81"/>
        <v>184.28077281356988</v>
      </c>
      <c r="DK673" s="93">
        <f t="shared" si="81"/>
        <v>144.49437323393553</v>
      </c>
      <c r="DL673" s="93">
        <f t="shared" si="81"/>
        <v>153.36997765803096</v>
      </c>
      <c r="DM673" s="93">
        <f t="shared" si="81"/>
        <v>210.66474877126765</v>
      </c>
      <c r="DN673" s="93">
        <f t="shared" si="81"/>
        <v>171.57472843130549</v>
      </c>
      <c r="DO673" s="93">
        <f t="shared" si="81"/>
        <v>126.07881697672788</v>
      </c>
      <c r="DP673" s="93">
        <f t="shared" si="81"/>
        <v>124.17961115598936</v>
      </c>
      <c r="DQ673" s="93">
        <f t="shared" si="81"/>
        <v>133.19261556845225</v>
      </c>
      <c r="DR673" s="93">
        <f t="shared" si="81"/>
        <v>142.57284351843316</v>
      </c>
      <c r="DS673" s="93">
        <f t="shared" si="81"/>
        <v>108.25001450678137</v>
      </c>
      <c r="DT673" s="93">
        <f t="shared" si="81"/>
        <v>125.74306375658759</v>
      </c>
      <c r="DU673" s="93">
        <f t="shared" si="81"/>
        <v>111.72773027873055</v>
      </c>
      <c r="DV673" s="93">
        <f t="shared" si="81"/>
        <v>111.80154390153187</v>
      </c>
      <c r="DW673" s="93">
        <f t="shared" si="81"/>
        <v>132.62818081544839</v>
      </c>
      <c r="DX673" s="93">
        <f t="shared" si="81"/>
        <v>124.58506970442616</v>
      </c>
      <c r="DY673" s="93">
        <f t="shared" si="81"/>
        <v>118.32469887391841</v>
      </c>
      <c r="DZ673" s="93">
        <f t="shared" si="81"/>
        <v>131.83375500946127</v>
      </c>
      <c r="EA673" s="93">
        <f t="shared" si="81"/>
        <v>183.80912125925815</v>
      </c>
      <c r="EB673" s="93">
        <f t="shared" si="81"/>
        <v>98.6559440364381</v>
      </c>
      <c r="EC673" s="93">
        <f t="shared" si="81"/>
        <v>134.73435653636335</v>
      </c>
      <c r="ED673" s="93">
        <f t="shared" si="81"/>
        <v>140.53193218832615</v>
      </c>
      <c r="EE673" s="93">
        <f t="shared" si="81"/>
        <v>120.47344784390668</v>
      </c>
      <c r="EF673" s="93">
        <f t="shared" si="81"/>
        <v>163.94637936629132</v>
      </c>
      <c r="EG673" s="93">
        <f t="shared" si="81"/>
        <v>153.10794538952337</v>
      </c>
      <c r="EH673" s="93">
        <f t="shared" si="81"/>
        <v>129.54893759528909</v>
      </c>
      <c r="EI673" s="93">
        <f t="shared" si="81"/>
        <v>97.374981270418829</v>
      </c>
      <c r="EJ673" s="93">
        <f t="shared" si="81"/>
        <v>124.94946936333392</v>
      </c>
      <c r="EK673" s="93">
        <f t="shared" si="81"/>
        <v>184.77941187469031</v>
      </c>
      <c r="EL673" s="93">
        <f t="shared" si="81"/>
        <v>157.94480010794496</v>
      </c>
      <c r="EM673" s="93">
        <f t="shared" si="81"/>
        <v>151.16870139592271</v>
      </c>
      <c r="EN673" s="93">
        <f t="shared" si="81"/>
        <v>143.68458674768607</v>
      </c>
      <c r="EO673" s="93">
        <f t="shared" si="81"/>
        <v>177.73657757670583</v>
      </c>
      <c r="EP673" s="93">
        <f t="shared" si="81"/>
        <v>188.11740307531142</v>
      </c>
      <c r="EQ673" s="93">
        <f t="shared" si="81"/>
        <v>158.49569246545354</v>
      </c>
      <c r="ER673" s="93">
        <f t="shared" si="81"/>
        <v>159.96187612590606</v>
      </c>
      <c r="ES673" s="93">
        <f t="shared" si="81"/>
        <v>151.4538798087907</v>
      </c>
      <c r="ET673" s="93">
        <f t="shared" si="81"/>
        <v>154.58599283667354</v>
      </c>
      <c r="EU673" s="93">
        <f t="shared" si="81"/>
        <v>204.66104753955202</v>
      </c>
      <c r="EV673" s="93">
        <f t="shared" si="81"/>
        <v>152.51610358937236</v>
      </c>
      <c r="EW673" s="93">
        <f t="shared" si="81"/>
        <v>169.99625675019806</v>
      </c>
      <c r="EX673" s="93">
        <f t="shared" si="81"/>
        <v>157.20826891217996</v>
      </c>
      <c r="EY673" s="93">
        <f t="shared" si="81"/>
        <v>158.65362293176091</v>
      </c>
      <c r="EZ673" s="93">
        <f t="shared" si="81"/>
        <v>165.78658544804802</v>
      </c>
      <c r="FA673" s="93">
        <f t="shared" si="81"/>
        <v>169.40327573767846</v>
      </c>
      <c r="FB673" s="93">
        <f t="shared" si="81"/>
        <v>196.15528762908721</v>
      </c>
      <c r="FC673" s="93">
        <f t="shared" si="81"/>
        <v>116.00779045075105</v>
      </c>
      <c r="FD673" s="93">
        <f t="shared" si="81"/>
        <v>142.41464594467365</v>
      </c>
      <c r="FE673" s="93">
        <f t="shared" si="81"/>
        <v>157.45174871060573</v>
      </c>
    </row>
    <row r="674" spans="1:161" ht="18.75" customHeight="1" x14ac:dyDescent="0.25">
      <c r="A674" s="29" t="s">
        <v>722</v>
      </c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24"/>
      <c r="P674" s="24"/>
      <c r="Q674" s="24"/>
      <c r="R674" s="24"/>
      <c r="S674" s="24"/>
      <c r="T674" s="24"/>
      <c r="U674" s="23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 t="s">
        <v>54</v>
      </c>
      <c r="AY674" s="12" t="s">
        <v>54</v>
      </c>
      <c r="CX674" s="93">
        <f t="shared" si="81"/>
        <v>125.69340125057613</v>
      </c>
      <c r="CY674" s="93">
        <f t="shared" si="81"/>
        <v>109.33666250421335</v>
      </c>
      <c r="CZ674" s="93">
        <f t="shared" si="81"/>
        <v>114.90909272045346</v>
      </c>
      <c r="DA674" s="93">
        <f t="shared" si="81"/>
        <v>107.47466760976098</v>
      </c>
      <c r="DB674" s="93">
        <f t="shared" si="81"/>
        <v>185.2350170605495</v>
      </c>
      <c r="DC674" s="93">
        <f t="shared" si="81"/>
        <v>120.46524964881567</v>
      </c>
      <c r="DD674" s="93">
        <f t="shared" si="81"/>
        <v>119.56939957312326</v>
      </c>
      <c r="DE674" s="93">
        <f t="shared" si="81"/>
        <v>128.61660003512171</v>
      </c>
      <c r="DF674" s="93">
        <f t="shared" si="81"/>
        <v>134.992597991401</v>
      </c>
      <c r="DG674" s="93">
        <f t="shared" si="81"/>
        <v>116.87235420269845</v>
      </c>
      <c r="DH674" s="93">
        <f t="shared" si="81"/>
        <v>146.6045809322116</v>
      </c>
      <c r="DI674" s="93">
        <f t="shared" si="81"/>
        <v>145.00063096609651</v>
      </c>
      <c r="DJ674" s="93">
        <f t="shared" si="81"/>
        <v>168.20886157535233</v>
      </c>
      <c r="DK674" s="93">
        <f t="shared" si="81"/>
        <v>146.5443101562588</v>
      </c>
      <c r="DL674" s="93">
        <f t="shared" si="81"/>
        <v>122.66486869411379</v>
      </c>
      <c r="DM674" s="93">
        <f t="shared" si="81"/>
        <v>141.65667503079897</v>
      </c>
      <c r="DN674" s="93">
        <f t="shared" si="81"/>
        <v>191.43483224321616</v>
      </c>
      <c r="DO674" s="93">
        <f t="shared" si="81"/>
        <v>174.21580617490488</v>
      </c>
      <c r="DP674" s="93">
        <f t="shared" si="81"/>
        <v>139.49506077771116</v>
      </c>
      <c r="DQ674" s="93">
        <f t="shared" si="81"/>
        <v>139.96336480915335</v>
      </c>
      <c r="DR674" s="93">
        <f t="shared" si="81"/>
        <v>121.31628889801338</v>
      </c>
      <c r="DS674" s="93">
        <f t="shared" si="81"/>
        <v>147.90907052134224</v>
      </c>
      <c r="DT674" s="93">
        <f t="shared" si="81"/>
        <v>102.20131732562554</v>
      </c>
      <c r="DU674" s="93">
        <f t="shared" si="81"/>
        <v>141.9166098894311</v>
      </c>
      <c r="DV674" s="93">
        <f t="shared" si="81"/>
        <v>151.69518619655594</v>
      </c>
      <c r="DW674" s="93">
        <f t="shared" si="81"/>
        <v>133.35155058006785</v>
      </c>
      <c r="DX674" s="93">
        <f t="shared" si="81"/>
        <v>129.41835367192755</v>
      </c>
      <c r="DY674" s="93">
        <f t="shared" si="81"/>
        <v>124.19687747502172</v>
      </c>
      <c r="DZ674" s="93">
        <f t="shared" si="81"/>
        <v>137.45887561801686</v>
      </c>
      <c r="EA674" s="93">
        <f t="shared" si="81"/>
        <v>117.36517136955393</v>
      </c>
      <c r="EB674" s="93">
        <f t="shared" si="81"/>
        <v>112.90787638729</v>
      </c>
      <c r="EC674" s="93">
        <f t="shared" si="81"/>
        <v>167.8124271991411</v>
      </c>
      <c r="ED674" s="93">
        <f t="shared" si="81"/>
        <v>216.79507069811456</v>
      </c>
      <c r="EE674" s="93">
        <f t="shared" si="81"/>
        <v>164.62068891357956</v>
      </c>
      <c r="EF674" s="93">
        <f t="shared" si="81"/>
        <v>124.93892015152406</v>
      </c>
      <c r="EG674" s="93">
        <f t="shared" si="81"/>
        <v>118.54133541803753</v>
      </c>
      <c r="EH674" s="93">
        <f t="shared" si="81"/>
        <v>129.67190262346645</v>
      </c>
      <c r="EI674" s="93">
        <f t="shared" si="81"/>
        <v>149.15888912034006</v>
      </c>
      <c r="EJ674" s="93">
        <f t="shared" si="81"/>
        <v>122.86786177370608</v>
      </c>
      <c r="EK674" s="93">
        <f t="shared" si="81"/>
        <v>129.71748375562564</v>
      </c>
      <c r="EL674" s="93">
        <f t="shared" si="81"/>
        <v>103.72919227122637</v>
      </c>
      <c r="EM674" s="93">
        <f t="shared" si="81"/>
        <v>184.49179711237494</v>
      </c>
      <c r="EN674" s="93">
        <f t="shared" si="81"/>
        <v>163.57713423234316</v>
      </c>
      <c r="EO674" s="93">
        <f t="shared" si="81"/>
        <v>170.178691966504</v>
      </c>
      <c r="EP674" s="93">
        <f t="shared" si="81"/>
        <v>278.88500571514498</v>
      </c>
      <c r="EQ674" s="93">
        <f t="shared" si="81"/>
        <v>145.93117512216443</v>
      </c>
      <c r="ER674" s="93">
        <f t="shared" si="81"/>
        <v>125.44072757760364</v>
      </c>
      <c r="ES674" s="93">
        <f t="shared" si="81"/>
        <v>149.46814335238642</v>
      </c>
      <c r="ET674" s="93">
        <f t="shared" si="81"/>
        <v>333.24568525886758</v>
      </c>
      <c r="EU674" s="93">
        <f t="shared" si="81"/>
        <v>149.28565500242416</v>
      </c>
      <c r="EV674" s="93">
        <f t="shared" si="81"/>
        <v>162.3323259532269</v>
      </c>
      <c r="EW674" s="93">
        <f t="shared" si="81"/>
        <v>163.94507357227775</v>
      </c>
      <c r="EX674" s="93">
        <f t="shared" si="81"/>
        <v>146.08697482560714</v>
      </c>
      <c r="EY674" s="93">
        <f t="shared" si="81"/>
        <v>161.88076094391786</v>
      </c>
      <c r="EZ674" s="93">
        <f t="shared" si="81"/>
        <v>175.71185140804982</v>
      </c>
      <c r="FA674" s="93">
        <f t="shared" si="81"/>
        <v>147.22978690668512</v>
      </c>
      <c r="FB674" s="93">
        <f t="shared" si="81"/>
        <v>165.97293324961527</v>
      </c>
      <c r="FC674" s="93">
        <f t="shared" si="81"/>
        <v>167.52639855570627</v>
      </c>
      <c r="FD674" s="93">
        <f t="shared" si="81"/>
        <v>182.51984060553272</v>
      </c>
      <c r="FE674" s="93">
        <f t="shared" si="81"/>
        <v>236.25376829536987</v>
      </c>
    </row>
    <row r="675" spans="1:161" ht="18.75" customHeight="1" x14ac:dyDescent="0.25">
      <c r="A675" s="29" t="s">
        <v>723</v>
      </c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24"/>
      <c r="P675" s="24"/>
      <c r="Q675" s="24"/>
      <c r="R675" s="24"/>
      <c r="S675" s="24"/>
      <c r="T675" s="24"/>
      <c r="U675" s="23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 t="s">
        <v>54</v>
      </c>
      <c r="AY675" s="12" t="s">
        <v>54</v>
      </c>
      <c r="CX675" s="93">
        <f t="shared" si="81"/>
        <v>114.01934779216727</v>
      </c>
      <c r="CY675" s="93">
        <f t="shared" si="81"/>
        <v>93.122209821428569</v>
      </c>
      <c r="CZ675" s="93">
        <f t="shared" si="81"/>
        <v>65.405471272771592</v>
      </c>
      <c r="DA675" s="93">
        <f t="shared" si="81"/>
        <v>151.21810559842621</v>
      </c>
      <c r="DB675" s="93">
        <f t="shared" si="81"/>
        <v>124.96919396475541</v>
      </c>
      <c r="DC675" s="93">
        <f t="shared" si="81"/>
        <v>206.80315321872698</v>
      </c>
      <c r="DD675" s="93">
        <f t="shared" si="81"/>
        <v>58.160542609354323</v>
      </c>
      <c r="DE675" s="93">
        <f t="shared" si="81"/>
        <v>103.78210710118776</v>
      </c>
      <c r="DF675" s="93">
        <f t="shared" si="81"/>
        <v>79.04983485027546</v>
      </c>
      <c r="DG675" s="93">
        <f t="shared" si="81"/>
        <v>61.872696471616891</v>
      </c>
      <c r="DH675" s="93">
        <f t="shared" si="81"/>
        <v>89.290181062515629</v>
      </c>
      <c r="DI675" s="93">
        <f t="shared" si="81"/>
        <v>207.22022673700752</v>
      </c>
      <c r="DJ675" s="93">
        <f t="shared" si="81"/>
        <v>103.56703418659075</v>
      </c>
      <c r="DK675" s="93">
        <f t="shared" si="81"/>
        <v>113.93545354848818</v>
      </c>
      <c r="DL675" s="93">
        <f t="shared" si="81"/>
        <v>83.115199561239507</v>
      </c>
      <c r="DM675" s="93">
        <f t="shared" si="81"/>
        <v>141.35654261704684</v>
      </c>
      <c r="DN675" s="93">
        <f t="shared" si="81"/>
        <v>122.81976744186046</v>
      </c>
      <c r="DO675" s="93">
        <f t="shared" si="81"/>
        <v>100.29388670779585</v>
      </c>
      <c r="DP675" s="93">
        <f t="shared" si="81"/>
        <v>116.32433327811826</v>
      </c>
      <c r="DQ675" s="93">
        <f t="shared" si="81"/>
        <v>89.677130291781708</v>
      </c>
      <c r="DR675" s="93">
        <f t="shared" si="81"/>
        <v>49.227704666427194</v>
      </c>
      <c r="DS675" s="93">
        <f t="shared" si="81"/>
        <v>58.865690823823087</v>
      </c>
      <c r="DT675" s="93">
        <f t="shared" si="81"/>
        <v>184.19476486246671</v>
      </c>
      <c r="DU675" s="93">
        <f t="shared" si="81"/>
        <v>79.897509170593651</v>
      </c>
      <c r="DV675" s="93">
        <f t="shared" si="81"/>
        <v>76.339289214341164</v>
      </c>
      <c r="DW675" s="93">
        <f t="shared" si="81"/>
        <v>135.92488728444602</v>
      </c>
      <c r="DX675" s="93">
        <f t="shared" si="81"/>
        <v>55.781633240705084</v>
      </c>
      <c r="DY675" s="93">
        <f t="shared" si="81"/>
        <v>157.715579232229</v>
      </c>
      <c r="DZ675" s="93">
        <f t="shared" si="81"/>
        <v>75.43242700277456</v>
      </c>
      <c r="EA675" s="93">
        <f t="shared" si="81"/>
        <v>92.310919274648427</v>
      </c>
      <c r="EB675" s="93">
        <f t="shared" si="81"/>
        <v>96.536504662942363</v>
      </c>
      <c r="EC675" s="93">
        <f t="shared" si="81"/>
        <v>92.996907248063195</v>
      </c>
      <c r="ED675" s="93">
        <f t="shared" si="81"/>
        <v>75.585089518534573</v>
      </c>
      <c r="EE675" s="93">
        <f t="shared" si="81"/>
        <v>94.533524328820292</v>
      </c>
      <c r="EF675" s="93">
        <f t="shared" si="81"/>
        <v>67.208095588381482</v>
      </c>
      <c r="EG675" s="93">
        <f t="shared" si="81"/>
        <v>109.52961668056884</v>
      </c>
      <c r="EH675" s="93">
        <f t="shared" si="81"/>
        <v>97.606151912305677</v>
      </c>
      <c r="EI675" s="93">
        <f t="shared" si="81"/>
        <v>87.655116506267021</v>
      </c>
      <c r="EJ675" s="93">
        <f t="shared" si="81"/>
        <v>102.77811572511395</v>
      </c>
      <c r="EK675" s="93">
        <f t="shared" si="81"/>
        <v>78.116206034251988</v>
      </c>
      <c r="EL675" s="93">
        <f t="shared" si="81"/>
        <v>98.937787670156979</v>
      </c>
      <c r="EM675" s="93">
        <f t="shared" si="81"/>
        <v>81.203855252072387</v>
      </c>
      <c r="EN675" s="93">
        <f t="shared" si="81"/>
        <v>104.79799928987141</v>
      </c>
      <c r="EO675" s="93">
        <f t="shared" si="81"/>
        <v>109.72358367365185</v>
      </c>
      <c r="EP675" s="93">
        <f t="shared" si="81"/>
        <v>42.684263720514863</v>
      </c>
      <c r="EQ675" s="93">
        <f t="shared" si="81"/>
        <v>94.713414697266131</v>
      </c>
      <c r="ER675" s="93">
        <f t="shared" si="81"/>
        <v>88.341408539026858</v>
      </c>
      <c r="ES675" s="93">
        <f t="shared" si="81"/>
        <v>91.476297310575561</v>
      </c>
      <c r="ET675" s="93">
        <f t="shared" si="81"/>
        <v>84.679589847495535</v>
      </c>
      <c r="EU675" s="93">
        <f t="shared" si="81"/>
        <v>93.026189530805368</v>
      </c>
      <c r="EV675" s="93">
        <f t="shared" si="81"/>
        <v>129.30586576157734</v>
      </c>
      <c r="EW675" s="93">
        <f t="shared" si="81"/>
        <v>148.21766818372717</v>
      </c>
      <c r="EX675" s="93">
        <f t="shared" si="81"/>
        <v>120.25052771914231</v>
      </c>
      <c r="EY675" s="93">
        <f t="shared" si="81"/>
        <v>116.88099046563471</v>
      </c>
      <c r="EZ675" s="93">
        <f t="shared" si="81"/>
        <v>70.010530831935711</v>
      </c>
      <c r="FA675" s="93">
        <f t="shared" si="81"/>
        <v>130.53171852552873</v>
      </c>
      <c r="FB675" s="93">
        <f t="shared" si="81"/>
        <v>110.9691320054511</v>
      </c>
      <c r="FC675" s="93">
        <f t="shared" si="81"/>
        <v>138.53785337158996</v>
      </c>
      <c r="FD675" s="93">
        <f t="shared" si="81"/>
        <v>92.013574824344957</v>
      </c>
      <c r="FE675" s="93">
        <f t="shared" si="81"/>
        <v>72.378594142517343</v>
      </c>
    </row>
    <row r="676" spans="1:161" ht="18.75" customHeight="1" x14ac:dyDescent="0.25">
      <c r="A676" s="29" t="s">
        <v>724</v>
      </c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24"/>
      <c r="P676" s="24"/>
      <c r="Q676" s="24"/>
      <c r="R676" s="24"/>
      <c r="S676" s="24"/>
      <c r="T676" s="24"/>
      <c r="U676" s="23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 t="s">
        <v>54</v>
      </c>
      <c r="AY676" s="12" t="s">
        <v>54</v>
      </c>
      <c r="CX676" s="93">
        <f t="shared" si="81"/>
        <v>393.80970544191075</v>
      </c>
      <c r="CY676" s="93">
        <f t="shared" si="81"/>
        <v>90.884125834040802</v>
      </c>
      <c r="CZ676" s="93">
        <f t="shared" si="81"/>
        <v>331.39562546174119</v>
      </c>
      <c r="DA676" s="93">
        <f t="shared" si="81"/>
        <v>773.60717972427847</v>
      </c>
      <c r="DB676" s="93">
        <f t="shared" si="81"/>
        <v>264.14288431852555</v>
      </c>
      <c r="DC676" s="93">
        <f t="shared" si="81"/>
        <v>310.54966509554674</v>
      </c>
      <c r="DD676" s="93">
        <f t="shared" si="81"/>
        <v>385.14763947209559</v>
      </c>
      <c r="DE676" s="93">
        <f t="shared" si="81"/>
        <v>227.8757570819414</v>
      </c>
      <c r="DF676" s="93">
        <f t="shared" si="81"/>
        <v>1018.4698130026353</v>
      </c>
      <c r="DG676" s="93">
        <f t="shared" si="81"/>
        <v>180.18876172768668</v>
      </c>
      <c r="DH676" s="93">
        <f t="shared" si="81"/>
        <v>171.40190962284441</v>
      </c>
      <c r="DI676" s="93">
        <f t="shared" si="81"/>
        <v>300.18842445958779</v>
      </c>
      <c r="DJ676" s="93">
        <f t="shared" si="81"/>
        <v>308.14258352243513</v>
      </c>
      <c r="DK676" s="93">
        <f t="shared" si="81"/>
        <v>128.52822859753576</v>
      </c>
      <c r="DL676" s="93">
        <f t="shared" si="81"/>
        <v>287.70529342011451</v>
      </c>
      <c r="DM676" s="93">
        <f t="shared" si="81"/>
        <v>670.74512986812545</v>
      </c>
      <c r="DN676" s="93">
        <f t="shared" si="81"/>
        <v>429.38192390575654</v>
      </c>
      <c r="DO676" s="93">
        <f t="shared" si="81"/>
        <v>534.90498360263359</v>
      </c>
      <c r="DP676" s="93">
        <f t="shared" si="81"/>
        <v>165.12979534802952</v>
      </c>
      <c r="DQ676" s="93">
        <f t="shared" si="81"/>
        <v>601.75477921902132</v>
      </c>
      <c r="DR676" s="93">
        <f t="shared" si="81"/>
        <v>164.723665307434</v>
      </c>
      <c r="DS676" s="93">
        <f t="shared" si="81"/>
        <v>678.10437218793777</v>
      </c>
      <c r="DT676" s="93">
        <f t="shared" si="81"/>
        <v>385.01600839181935</v>
      </c>
      <c r="DU676" s="93">
        <f t="shared" si="81"/>
        <v>304.62426616387677</v>
      </c>
      <c r="DV676" s="93">
        <f t="shared" si="81"/>
        <v>437.24822744867896</v>
      </c>
      <c r="DW676" s="93">
        <f t="shared" si="81"/>
        <v>325.39381912365457</v>
      </c>
      <c r="DX676" s="93">
        <f t="shared" si="81"/>
        <v>247.41984647311466</v>
      </c>
      <c r="DY676" s="93">
        <f t="shared" si="81"/>
        <v>220.19704487021639</v>
      </c>
      <c r="DZ676" s="93">
        <f t="shared" si="81"/>
        <v>257.39801950607358</v>
      </c>
      <c r="EA676" s="93">
        <f t="shared" si="81"/>
        <v>295.15784656991508</v>
      </c>
      <c r="EB676" s="93">
        <f t="shared" si="81"/>
        <v>200.88011254551083</v>
      </c>
      <c r="EC676" s="93">
        <f t="shared" si="81"/>
        <v>203.56955836365569</v>
      </c>
      <c r="ED676" s="93">
        <f t="shared" si="81"/>
        <v>358.39070497303078</v>
      </c>
      <c r="EE676" s="93">
        <f t="shared" si="81"/>
        <v>156.44297171989078</v>
      </c>
      <c r="EF676" s="93">
        <f t="shared" si="81"/>
        <v>318.1409131704774</v>
      </c>
      <c r="EG676" s="93">
        <f t="shared" si="81"/>
        <v>592.73796379117857</v>
      </c>
      <c r="EH676" s="93">
        <f t="shared" si="81"/>
        <v>1193.1259523891633</v>
      </c>
      <c r="EI676" s="93">
        <f t="shared" si="81"/>
        <v>291.8271614425185</v>
      </c>
      <c r="EJ676" s="93">
        <f t="shared" si="81"/>
        <v>337.95286787870253</v>
      </c>
      <c r="EK676" s="93">
        <f t="shared" si="81"/>
        <v>550.68844056062903</v>
      </c>
      <c r="EL676" s="93">
        <f t="shared" si="81"/>
        <v>252.98510762293085</v>
      </c>
      <c r="EM676" s="93">
        <f t="shared" si="81"/>
        <v>292.96884072575358</v>
      </c>
      <c r="EN676" s="93">
        <f t="shared" si="81"/>
        <v>256.31010250195635</v>
      </c>
      <c r="EO676" s="93">
        <f t="shared" si="81"/>
        <v>3808.2954780162954</v>
      </c>
      <c r="EP676" s="93">
        <f t="shared" si="81"/>
        <v>214.89894909653444</v>
      </c>
      <c r="EQ676" s="93">
        <f t="shared" si="81"/>
        <v>280.31555702623501</v>
      </c>
      <c r="ER676" s="93">
        <f t="shared" si="81"/>
        <v>585.1892835013856</v>
      </c>
      <c r="ES676" s="93">
        <f t="shared" si="81"/>
        <v>278.31591437271595</v>
      </c>
      <c r="ET676" s="93">
        <f t="shared" si="81"/>
        <v>299.00581343580222</v>
      </c>
      <c r="EU676" s="93">
        <f t="shared" si="81"/>
        <v>784.65855541868461</v>
      </c>
      <c r="EV676" s="93">
        <f t="shared" si="81"/>
        <v>212.86886607221192</v>
      </c>
      <c r="EW676" s="93">
        <f t="shared" si="81"/>
        <v>148.15224950782272</v>
      </c>
      <c r="EX676" s="93">
        <f t="shared" si="81"/>
        <v>573.74783143605794</v>
      </c>
      <c r="EY676" s="93">
        <f t="shared" si="81"/>
        <v>746.25302374976286</v>
      </c>
      <c r="EZ676" s="93">
        <f t="shared" si="81"/>
        <v>346.18067070263396</v>
      </c>
      <c r="FA676" s="93">
        <f t="shared" si="81"/>
        <v>618.76578743251002</v>
      </c>
      <c r="FB676" s="93">
        <f t="shared" si="81"/>
        <v>533.704031042221</v>
      </c>
      <c r="FC676" s="93">
        <f t="shared" si="81"/>
        <v>890.21330258230046</v>
      </c>
      <c r="FD676" s="93">
        <f t="shared" si="81"/>
        <v>703.10355668670024</v>
      </c>
      <c r="FE676" s="93">
        <f t="shared" si="81"/>
        <v>2252.9251285607997</v>
      </c>
    </row>
    <row r="677" spans="1:161" ht="18.75" customHeight="1" x14ac:dyDescent="0.25">
      <c r="A677" s="29" t="s">
        <v>725</v>
      </c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24"/>
      <c r="P677" s="24"/>
      <c r="Q677" s="24"/>
      <c r="R677" s="24"/>
      <c r="S677" s="24"/>
      <c r="T677" s="24"/>
      <c r="U677" s="23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 t="s">
        <v>54</v>
      </c>
      <c r="AY677" s="12" t="s">
        <v>54</v>
      </c>
      <c r="CX677" s="93">
        <f t="shared" si="81"/>
        <v>236.7899356031775</v>
      </c>
      <c r="CY677" s="93">
        <f t="shared" si="81"/>
        <v>190.23598352606191</v>
      </c>
      <c r="CZ677" s="93">
        <f t="shared" si="81"/>
        <v>186.83160692268726</v>
      </c>
      <c r="DA677" s="93">
        <f t="shared" si="81"/>
        <v>222.07361911967683</v>
      </c>
      <c r="DB677" s="93">
        <f t="shared" si="81"/>
        <v>267.35780879954615</v>
      </c>
      <c r="DC677" s="93">
        <f t="shared" si="81"/>
        <v>218.32745884546705</v>
      </c>
      <c r="DD677" s="93">
        <f t="shared" si="81"/>
        <v>184.60058820472486</v>
      </c>
      <c r="DE677" s="93">
        <f t="shared" si="81"/>
        <v>239.47838707871443</v>
      </c>
      <c r="DF677" s="93">
        <f t="shared" si="81"/>
        <v>243.62462965104044</v>
      </c>
      <c r="DG677" s="93">
        <f t="shared" si="81"/>
        <v>188.19215672849626</v>
      </c>
      <c r="DH677" s="93">
        <f t="shared" si="81"/>
        <v>203.7120920232656</v>
      </c>
      <c r="DI677" s="93">
        <f t="shared" si="81"/>
        <v>279.97268196423067</v>
      </c>
      <c r="DJ677" s="93">
        <f t="shared" si="81"/>
        <v>292.83834798033831</v>
      </c>
      <c r="DK677" s="93">
        <f t="shared" si="81"/>
        <v>206.29172434205552</v>
      </c>
      <c r="DL677" s="93">
        <f t="shared" si="81"/>
        <v>199.33428423378953</v>
      </c>
      <c r="DM677" s="93">
        <f t="shared" ref="DM677:FE677" si="82">DM537/DM397*1000</f>
        <v>298.68774678875928</v>
      </c>
      <c r="DN677" s="93">
        <f t="shared" si="82"/>
        <v>280.7902089202326</v>
      </c>
      <c r="DO677" s="93">
        <f t="shared" si="82"/>
        <v>201.9125962269446</v>
      </c>
      <c r="DP677" s="93">
        <f t="shared" si="82"/>
        <v>184.50948238908569</v>
      </c>
      <c r="DQ677" s="93">
        <f t="shared" si="82"/>
        <v>199.19072648915281</v>
      </c>
      <c r="DR677" s="93">
        <f t="shared" si="82"/>
        <v>210.28430409757883</v>
      </c>
      <c r="DS677" s="93">
        <f t="shared" si="82"/>
        <v>167.32634650572984</v>
      </c>
      <c r="DT677" s="93">
        <f t="shared" si="82"/>
        <v>184.98129184966493</v>
      </c>
      <c r="DU677" s="93">
        <f t="shared" si="82"/>
        <v>187.35430786610053</v>
      </c>
      <c r="DV677" s="93">
        <f t="shared" si="82"/>
        <v>206.29432303195696</v>
      </c>
      <c r="DW677" s="93">
        <f t="shared" si="82"/>
        <v>191.55274190479764</v>
      </c>
      <c r="DX677" s="93">
        <f t="shared" si="82"/>
        <v>176.74959398290324</v>
      </c>
      <c r="DY677" s="93">
        <f t="shared" si="82"/>
        <v>198.41250367381443</v>
      </c>
      <c r="DZ677" s="93">
        <f t="shared" si="82"/>
        <v>219.44272130924901</v>
      </c>
      <c r="EA677" s="93">
        <f t="shared" si="82"/>
        <v>199.30758427782658</v>
      </c>
      <c r="EB677" s="93">
        <f t="shared" si="82"/>
        <v>168.06516013354454</v>
      </c>
      <c r="EC677" s="93">
        <f t="shared" si="82"/>
        <v>221.85961518401371</v>
      </c>
      <c r="ED677" s="93">
        <f t="shared" si="82"/>
        <v>209.68039514321021</v>
      </c>
      <c r="EE677" s="93">
        <f t="shared" si="82"/>
        <v>162.26642599387176</v>
      </c>
      <c r="EF677" s="93">
        <f t="shared" si="82"/>
        <v>180.58139481319972</v>
      </c>
      <c r="EG677" s="93">
        <f t="shared" si="82"/>
        <v>222.88717825831884</v>
      </c>
      <c r="EH677" s="93">
        <f t="shared" si="82"/>
        <v>252.5341396295791</v>
      </c>
      <c r="EI677" s="93">
        <f t="shared" si="82"/>
        <v>191.90179342097841</v>
      </c>
      <c r="EJ677" s="93">
        <f t="shared" si="82"/>
        <v>173.66077947512613</v>
      </c>
      <c r="EK677" s="93">
        <f t="shared" si="82"/>
        <v>228.9347056355457</v>
      </c>
      <c r="EL677" s="93">
        <f t="shared" si="82"/>
        <v>236.88499567022717</v>
      </c>
      <c r="EM677" s="93">
        <f t="shared" si="82"/>
        <v>195.42678524678428</v>
      </c>
      <c r="EN677" s="93">
        <f t="shared" si="82"/>
        <v>200.18265023087321</v>
      </c>
      <c r="EO677" s="93">
        <f t="shared" si="82"/>
        <v>250.57124591942716</v>
      </c>
      <c r="EP677" s="93">
        <f t="shared" si="82"/>
        <v>273.97683608273377</v>
      </c>
      <c r="EQ677" s="93">
        <f t="shared" si="82"/>
        <v>187.86239708708837</v>
      </c>
      <c r="ER677" s="93">
        <f t="shared" si="82"/>
        <v>206.25854658620398</v>
      </c>
      <c r="ES677" s="93">
        <f t="shared" si="82"/>
        <v>218.82714712452074</v>
      </c>
      <c r="ET677" s="93">
        <f t="shared" si="82"/>
        <v>259.82171329270938</v>
      </c>
      <c r="EU677" s="93">
        <f t="shared" si="82"/>
        <v>215.91797950153332</v>
      </c>
      <c r="EV677" s="93">
        <f t="shared" si="82"/>
        <v>224.49616619435224</v>
      </c>
      <c r="EW677" s="93">
        <f t="shared" si="82"/>
        <v>289.63784721680281</v>
      </c>
      <c r="EX677" s="93">
        <f t="shared" si="82"/>
        <v>267.05475254603505</v>
      </c>
      <c r="EY677" s="93">
        <f t="shared" si="82"/>
        <v>241.73571051342111</v>
      </c>
      <c r="EZ677" s="93">
        <f t="shared" si="82"/>
        <v>253.9508951381068</v>
      </c>
      <c r="FA677" s="93">
        <f t="shared" si="82"/>
        <v>308.09155704607207</v>
      </c>
      <c r="FB677" s="93">
        <f t="shared" si="82"/>
        <v>329.4856824477319</v>
      </c>
      <c r="FC677" s="93">
        <f t="shared" si="82"/>
        <v>236.96287873197178</v>
      </c>
      <c r="FD677" s="93">
        <f t="shared" si="82"/>
        <v>260.17417303328619</v>
      </c>
      <c r="FE677" s="93">
        <f t="shared" si="82"/>
        <v>305.83406900983738</v>
      </c>
    </row>
    <row r="678" spans="1:161" ht="43.5" customHeight="1" x14ac:dyDescent="0.25">
      <c r="A678" s="29" t="s">
        <v>726</v>
      </c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24"/>
      <c r="P678" s="24"/>
      <c r="Q678" s="24"/>
      <c r="R678" s="24"/>
      <c r="S678" s="24"/>
      <c r="T678" s="24"/>
      <c r="U678" s="23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 t="s">
        <v>54</v>
      </c>
      <c r="AY678" s="12" t="s">
        <v>54</v>
      </c>
      <c r="CX678" s="93">
        <f t="shared" ref="CX678:FE682" si="83">CX538/CX398*1000</f>
        <v>568.12852856244115</v>
      </c>
      <c r="CY678" s="93">
        <f t="shared" si="83"/>
        <v>184.01443920047805</v>
      </c>
      <c r="CZ678" s="93">
        <f t="shared" si="83"/>
        <v>402.22992141440091</v>
      </c>
      <c r="DA678" s="93">
        <f t="shared" si="83"/>
        <v>389.57810966968276</v>
      </c>
      <c r="DB678" s="93">
        <f t="shared" si="83"/>
        <v>126.82963776485958</v>
      </c>
      <c r="DC678" s="93">
        <f t="shared" si="83"/>
        <v>607.85974604669889</v>
      </c>
      <c r="DD678" s="93">
        <f t="shared" si="83"/>
        <v>265.99924677377351</v>
      </c>
      <c r="DE678" s="93">
        <f t="shared" si="83"/>
        <v>324.31058485824525</v>
      </c>
      <c r="DF678" s="93">
        <f t="shared" si="83"/>
        <v>312.37236338038906</v>
      </c>
      <c r="DG678" s="93">
        <f t="shared" si="83"/>
        <v>257.22113502935423</v>
      </c>
      <c r="DH678" s="93">
        <f t="shared" si="83"/>
        <v>307.23271341376051</v>
      </c>
      <c r="DI678" s="93">
        <f t="shared" si="83"/>
        <v>265.91434613332274</v>
      </c>
      <c r="DJ678" s="93">
        <f t="shared" si="83"/>
        <v>420.95013089841007</v>
      </c>
      <c r="DK678" s="93">
        <f t="shared" si="83"/>
        <v>227.84628778611653</v>
      </c>
      <c r="DL678" s="93">
        <f t="shared" si="83"/>
        <v>352.60984239005415</v>
      </c>
      <c r="DM678" s="93">
        <f t="shared" si="83"/>
        <v>321.70615934582838</v>
      </c>
      <c r="DN678" s="93">
        <f t="shared" si="83"/>
        <v>607.79745945233174</v>
      </c>
      <c r="DO678" s="93">
        <f t="shared" si="83"/>
        <v>439.34118632536405</v>
      </c>
      <c r="DP678" s="93">
        <f t="shared" si="83"/>
        <v>304.34835254855494</v>
      </c>
      <c r="DQ678" s="93">
        <f t="shared" si="83"/>
        <v>360.25466682462371</v>
      </c>
      <c r="DR678" s="93">
        <f t="shared" si="83"/>
        <v>389.54415213860796</v>
      </c>
      <c r="DS678" s="93">
        <f t="shared" si="83"/>
        <v>318.0489327883742</v>
      </c>
      <c r="DT678" s="93">
        <f t="shared" si="83"/>
        <v>279.12491052254836</v>
      </c>
      <c r="DU678" s="93">
        <f t="shared" si="83"/>
        <v>346.71028768790131</v>
      </c>
      <c r="DV678" s="93">
        <f t="shared" si="83"/>
        <v>646.89825210232027</v>
      </c>
      <c r="DW678" s="93">
        <f t="shared" si="83"/>
        <v>269.72855120768298</v>
      </c>
      <c r="DX678" s="93">
        <f t="shared" si="83"/>
        <v>264.4359391546032</v>
      </c>
      <c r="DY678" s="93">
        <f t="shared" si="83"/>
        <v>323.42136257035548</v>
      </c>
      <c r="DZ678" s="93">
        <f t="shared" si="83"/>
        <v>295.66246506774615</v>
      </c>
      <c r="EA678" s="93">
        <f t="shared" si="83"/>
        <v>182.9121908329829</v>
      </c>
      <c r="EB678" s="93">
        <f t="shared" si="83"/>
        <v>492.47486172313245</v>
      </c>
      <c r="EC678" s="93">
        <f t="shared" si="83"/>
        <v>359.74717927287924</v>
      </c>
      <c r="ED678" s="93">
        <f t="shared" si="83"/>
        <v>491.69987870386416</v>
      </c>
      <c r="EE678" s="93">
        <f t="shared" si="83"/>
        <v>277.71494228110805</v>
      </c>
      <c r="EF678" s="93">
        <f t="shared" si="83"/>
        <v>383.44071921049067</v>
      </c>
      <c r="EG678" s="93">
        <f t="shared" si="83"/>
        <v>375.0619827681935</v>
      </c>
      <c r="EH678" s="93">
        <f t="shared" si="83"/>
        <v>271.81540213593934</v>
      </c>
      <c r="EI678" s="93">
        <f t="shared" si="83"/>
        <v>598.33430467560299</v>
      </c>
      <c r="EJ678" s="93">
        <f t="shared" si="83"/>
        <v>274.58179483564004</v>
      </c>
      <c r="EK678" s="93">
        <f t="shared" si="83"/>
        <v>472.7881016264202</v>
      </c>
      <c r="EL678" s="93">
        <f t="shared" si="83"/>
        <v>326.73160925289858</v>
      </c>
      <c r="EM678" s="93">
        <f t="shared" si="83"/>
        <v>439.71401623214052</v>
      </c>
      <c r="EN678" s="93">
        <f t="shared" si="83"/>
        <v>457.31074903783451</v>
      </c>
      <c r="EO678" s="93">
        <f t="shared" si="83"/>
        <v>452.86481343029971</v>
      </c>
      <c r="EP678" s="93">
        <f t="shared" si="83"/>
        <v>429.45091772123794</v>
      </c>
      <c r="EQ678" s="93">
        <f t="shared" si="83"/>
        <v>394.22228309573251</v>
      </c>
      <c r="ER678" s="93">
        <f t="shared" si="83"/>
        <v>453.57222511337449</v>
      </c>
      <c r="ES678" s="93">
        <f t="shared" si="83"/>
        <v>451.63920866340032</v>
      </c>
      <c r="ET678" s="93">
        <f t="shared" si="83"/>
        <v>246.21594349142282</v>
      </c>
      <c r="EU678" s="93">
        <f t="shared" si="83"/>
        <v>450.19548604940468</v>
      </c>
      <c r="EV678" s="93">
        <f t="shared" si="83"/>
        <v>279.97841529423908</v>
      </c>
      <c r="EW678" s="93">
        <f t="shared" si="83"/>
        <v>459.72622145573808</v>
      </c>
      <c r="EX678" s="93">
        <f t="shared" si="83"/>
        <v>454.46012451756877</v>
      </c>
      <c r="EY678" s="93">
        <f t="shared" si="83"/>
        <v>322.43822693336944</v>
      </c>
      <c r="EZ678" s="93">
        <f t="shared" si="83"/>
        <v>211.06525125659721</v>
      </c>
      <c r="FA678" s="93">
        <f t="shared" si="83"/>
        <v>530.69594102844201</v>
      </c>
      <c r="FB678" s="93">
        <f t="shared" si="83"/>
        <v>333.85039404704804</v>
      </c>
      <c r="FC678" s="93">
        <f t="shared" si="83"/>
        <v>615.49075522031092</v>
      </c>
      <c r="FD678" s="93">
        <f t="shared" si="83"/>
        <v>495.44089484801469</v>
      </c>
      <c r="FE678" s="93">
        <f t="shared" si="83"/>
        <v>439.33142533351509</v>
      </c>
    </row>
    <row r="679" spans="1:161" ht="18.75" customHeight="1" x14ac:dyDescent="0.25">
      <c r="A679" s="29" t="s">
        <v>727</v>
      </c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24"/>
      <c r="P679" s="24"/>
      <c r="Q679" s="24"/>
      <c r="R679" s="24"/>
      <c r="S679" s="24"/>
      <c r="T679" s="24"/>
      <c r="U679" s="23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 t="s">
        <v>54</v>
      </c>
      <c r="AY679" s="12" t="s">
        <v>54</v>
      </c>
      <c r="CX679" s="93">
        <f t="shared" si="83"/>
        <v>156.44608028920976</v>
      </c>
      <c r="CY679" s="93">
        <f t="shared" si="83"/>
        <v>127.55155931582813</v>
      </c>
      <c r="CZ679" s="93">
        <f t="shared" si="83"/>
        <v>115.33579686254411</v>
      </c>
      <c r="DA679" s="93">
        <f t="shared" si="83"/>
        <v>157.24502433709779</v>
      </c>
      <c r="DB679" s="93">
        <f t="shared" si="83"/>
        <v>156.97745171396869</v>
      </c>
      <c r="DC679" s="93">
        <f t="shared" si="83"/>
        <v>137.57300214624939</v>
      </c>
      <c r="DD679" s="93">
        <f t="shared" si="83"/>
        <v>121.61661868534802</v>
      </c>
      <c r="DE679" s="93">
        <f t="shared" si="83"/>
        <v>172.49421641172856</v>
      </c>
      <c r="DF679" s="93">
        <f t="shared" si="83"/>
        <v>175.68466036670893</v>
      </c>
      <c r="DG679" s="93">
        <f t="shared" si="83"/>
        <v>151.80911055575856</v>
      </c>
      <c r="DH679" s="93">
        <f t="shared" si="83"/>
        <v>133.12443710716499</v>
      </c>
      <c r="DI679" s="93">
        <f t="shared" si="83"/>
        <v>185.37067615814132</v>
      </c>
      <c r="DJ679" s="93">
        <f t="shared" si="83"/>
        <v>191.95764059163537</v>
      </c>
      <c r="DK679" s="93">
        <f t="shared" si="83"/>
        <v>124.50862685603926</v>
      </c>
      <c r="DL679" s="93">
        <f t="shared" si="83"/>
        <v>137.05368662667124</v>
      </c>
      <c r="DM679" s="93">
        <f t="shared" si="83"/>
        <v>153.58842620700943</v>
      </c>
      <c r="DN679" s="93">
        <f t="shared" si="83"/>
        <v>181.31497101796609</v>
      </c>
      <c r="DO679" s="93">
        <f t="shared" si="83"/>
        <v>112.23904347652791</v>
      </c>
      <c r="DP679" s="93">
        <f t="shared" si="83"/>
        <v>141.21223296768491</v>
      </c>
      <c r="DQ679" s="93">
        <f t="shared" si="83"/>
        <v>192.53143725125551</v>
      </c>
      <c r="DR679" s="93">
        <f t="shared" si="83"/>
        <v>195.12178733269198</v>
      </c>
      <c r="DS679" s="93">
        <f t="shared" si="83"/>
        <v>137.11645446045799</v>
      </c>
      <c r="DT679" s="93">
        <f t="shared" si="83"/>
        <v>142.63600753575705</v>
      </c>
      <c r="DU679" s="93">
        <f t="shared" si="83"/>
        <v>198.22156563867389</v>
      </c>
      <c r="DV679" s="93">
        <f t="shared" si="83"/>
        <v>153.73953594904359</v>
      </c>
      <c r="DW679" s="93">
        <f t="shared" si="83"/>
        <v>99.696383679618719</v>
      </c>
      <c r="DX679" s="93">
        <f t="shared" si="83"/>
        <v>146.60172342258929</v>
      </c>
      <c r="DY679" s="93">
        <f t="shared" si="83"/>
        <v>148.53944001914334</v>
      </c>
      <c r="DZ679" s="93">
        <f t="shared" si="83"/>
        <v>147.63841321287595</v>
      </c>
      <c r="EA679" s="93">
        <f t="shared" si="83"/>
        <v>127.23396874436921</v>
      </c>
      <c r="EB679" s="93">
        <f t="shared" si="83"/>
        <v>99.82354328208072</v>
      </c>
      <c r="EC679" s="93">
        <f t="shared" si="83"/>
        <v>179.29308577511281</v>
      </c>
      <c r="ED679" s="93">
        <f t="shared" si="83"/>
        <v>167.16422036335101</v>
      </c>
      <c r="EE679" s="93">
        <f t="shared" si="83"/>
        <v>104.40267071531278</v>
      </c>
      <c r="EF679" s="93">
        <f t="shared" si="83"/>
        <v>112.91571424903857</v>
      </c>
      <c r="EG679" s="93">
        <f t="shared" si="83"/>
        <v>191.43469799144779</v>
      </c>
      <c r="EH679" s="93">
        <f t="shared" si="83"/>
        <v>197.83167156518041</v>
      </c>
      <c r="EI679" s="93">
        <f t="shared" si="83"/>
        <v>161.50494843304321</v>
      </c>
      <c r="EJ679" s="93">
        <f t="shared" si="83"/>
        <v>104.63910838306943</v>
      </c>
      <c r="EK679" s="93">
        <f t="shared" si="83"/>
        <v>222.7830097975405</v>
      </c>
      <c r="EL679" s="93">
        <f t="shared" si="83"/>
        <v>158.81348122127542</v>
      </c>
      <c r="EM679" s="93">
        <f t="shared" si="83"/>
        <v>134.6123764420839</v>
      </c>
      <c r="EN679" s="93">
        <f t="shared" si="83"/>
        <v>99.790850617773145</v>
      </c>
      <c r="EO679" s="93">
        <f t="shared" si="83"/>
        <v>164.29918006130112</v>
      </c>
      <c r="EP679" s="93">
        <f t="shared" si="83"/>
        <v>202.21620045130581</v>
      </c>
      <c r="EQ679" s="93">
        <f t="shared" si="83"/>
        <v>132.03042137212361</v>
      </c>
      <c r="ER679" s="93">
        <f t="shared" si="83"/>
        <v>110.13126962520796</v>
      </c>
      <c r="ES679" s="93">
        <f t="shared" si="83"/>
        <v>173.10282245308881</v>
      </c>
      <c r="ET679" s="93">
        <f t="shared" si="83"/>
        <v>179.91101384059908</v>
      </c>
      <c r="EU679" s="93">
        <f t="shared" si="83"/>
        <v>131.9217164294711</v>
      </c>
      <c r="EV679" s="93">
        <f t="shared" si="83"/>
        <v>140.92879948909118</v>
      </c>
      <c r="EW679" s="93">
        <f t="shared" si="83"/>
        <v>235.80655427489435</v>
      </c>
      <c r="EX679" s="93">
        <f t="shared" si="83"/>
        <v>228.95830568440664</v>
      </c>
      <c r="EY679" s="93">
        <f t="shared" si="83"/>
        <v>166.53275784402578</v>
      </c>
      <c r="EZ679" s="93">
        <f t="shared" si="83"/>
        <v>118.85954274344596</v>
      </c>
      <c r="FA679" s="93">
        <f t="shared" si="83"/>
        <v>211.99247887656045</v>
      </c>
      <c r="FB679" s="93">
        <f t="shared" si="83"/>
        <v>194.46443799927047</v>
      </c>
      <c r="FC679" s="93">
        <f t="shared" si="83"/>
        <v>135.66046423577788</v>
      </c>
      <c r="FD679" s="93">
        <f t="shared" si="83"/>
        <v>100.12950459840637</v>
      </c>
      <c r="FE679" s="93">
        <f t="shared" si="83"/>
        <v>190.07184380043063</v>
      </c>
    </row>
    <row r="680" spans="1:161" ht="18.75" customHeight="1" x14ac:dyDescent="0.25">
      <c r="A680" s="29" t="s">
        <v>728</v>
      </c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24"/>
      <c r="P680" s="24"/>
      <c r="Q680" s="24"/>
      <c r="R680" s="24"/>
      <c r="S680" s="24"/>
      <c r="T680" s="24"/>
      <c r="U680" s="23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 t="s">
        <v>54</v>
      </c>
      <c r="AY680" s="12" t="s">
        <v>54</v>
      </c>
      <c r="CX680" s="93">
        <f t="shared" si="83"/>
        <v>119.98248527475157</v>
      </c>
      <c r="CY680" s="93">
        <f t="shared" si="83"/>
        <v>82.238043321350631</v>
      </c>
      <c r="CZ680" s="93">
        <f t="shared" si="83"/>
        <v>145.15413007716171</v>
      </c>
      <c r="DA680" s="93">
        <f t="shared" si="83"/>
        <v>124.3017999210212</v>
      </c>
      <c r="DB680" s="93">
        <f t="shared" si="83"/>
        <v>133.89169656358561</v>
      </c>
      <c r="DC680" s="93">
        <f t="shared" si="83"/>
        <v>139.50358889777146</v>
      </c>
      <c r="DD680" s="93">
        <f t="shared" si="83"/>
        <v>100.92277612212469</v>
      </c>
      <c r="DE680" s="93">
        <f t="shared" si="83"/>
        <v>103.78917647722669</v>
      </c>
      <c r="DF680" s="93">
        <f t="shared" si="83"/>
        <v>140.3382974844462</v>
      </c>
      <c r="DG680" s="93">
        <f t="shared" si="83"/>
        <v>153.3281247432061</v>
      </c>
      <c r="DH680" s="93">
        <f t="shared" si="83"/>
        <v>163.52449791751428</v>
      </c>
      <c r="DI680" s="93">
        <f t="shared" si="83"/>
        <v>186.99602993592757</v>
      </c>
      <c r="DJ680" s="93">
        <f t="shared" si="83"/>
        <v>160.20740492403701</v>
      </c>
      <c r="DK680" s="93">
        <f t="shared" si="83"/>
        <v>111.38001034257556</v>
      </c>
      <c r="DL680" s="93">
        <f t="shared" si="83"/>
        <v>138.98087511490169</v>
      </c>
      <c r="DM680" s="93">
        <f t="shared" si="83"/>
        <v>160.24104406753955</v>
      </c>
      <c r="DN680" s="93">
        <f t="shared" si="83"/>
        <v>174.23521221235674</v>
      </c>
      <c r="DO680" s="93">
        <f t="shared" si="83"/>
        <v>94.072186701495454</v>
      </c>
      <c r="DP680" s="93">
        <f t="shared" si="83"/>
        <v>110.76784630113997</v>
      </c>
      <c r="DQ680" s="93">
        <f t="shared" si="83"/>
        <v>163.20259662100344</v>
      </c>
      <c r="DR680" s="93">
        <f t="shared" si="83"/>
        <v>131.70761904442421</v>
      </c>
      <c r="DS680" s="93">
        <f t="shared" si="83"/>
        <v>121.53345221782679</v>
      </c>
      <c r="DT680" s="93">
        <f t="shared" si="83"/>
        <v>166.46015999001989</v>
      </c>
      <c r="DU680" s="93">
        <f t="shared" si="83"/>
        <v>99.586864479807005</v>
      </c>
      <c r="DV680" s="93">
        <f t="shared" si="83"/>
        <v>124.92798375747809</v>
      </c>
      <c r="DW680" s="93">
        <f t="shared" si="83"/>
        <v>115.05922300408102</v>
      </c>
      <c r="DX680" s="93">
        <f t="shared" si="83"/>
        <v>166.54079390091627</v>
      </c>
      <c r="DY680" s="93">
        <f t="shared" si="83"/>
        <v>96.353799105406225</v>
      </c>
      <c r="DZ680" s="93">
        <f t="shared" si="83"/>
        <v>129.91377638850906</v>
      </c>
      <c r="EA680" s="93">
        <f t="shared" si="83"/>
        <v>95.880326851825743</v>
      </c>
      <c r="EB680" s="93">
        <f t="shared" si="83"/>
        <v>94.237394174465678</v>
      </c>
      <c r="EC680" s="93">
        <f t="shared" si="83"/>
        <v>114.62852038236252</v>
      </c>
      <c r="ED680" s="93">
        <f t="shared" si="83"/>
        <v>141.39095283406289</v>
      </c>
      <c r="EE680" s="93">
        <f t="shared" si="83"/>
        <v>159.04580114809571</v>
      </c>
      <c r="EF680" s="93">
        <f t="shared" si="83"/>
        <v>113.95182603153147</v>
      </c>
      <c r="EG680" s="93">
        <f t="shared" si="83"/>
        <v>146.86406516575221</v>
      </c>
      <c r="EH680" s="93">
        <f t="shared" si="83"/>
        <v>127.52277976292081</v>
      </c>
      <c r="EI680" s="93">
        <f t="shared" si="83"/>
        <v>96.512881402876431</v>
      </c>
      <c r="EJ680" s="93">
        <f t="shared" si="83"/>
        <v>154.61514653871802</v>
      </c>
      <c r="EK680" s="93">
        <f t="shared" si="83"/>
        <v>125.84436513513347</v>
      </c>
      <c r="EL680" s="93">
        <f t="shared" si="83"/>
        <v>152.25400400491665</v>
      </c>
      <c r="EM680" s="93">
        <f t="shared" si="83"/>
        <v>103.84070301158918</v>
      </c>
      <c r="EN680" s="93">
        <f t="shared" si="83"/>
        <v>90.721727828223862</v>
      </c>
      <c r="EO680" s="93">
        <f t="shared" si="83"/>
        <v>190.2778432171892</v>
      </c>
      <c r="EP680" s="93">
        <f t="shared" si="83"/>
        <v>146.41800603212332</v>
      </c>
      <c r="EQ680" s="93">
        <f t="shared" si="83"/>
        <v>79.866653708517973</v>
      </c>
      <c r="ER680" s="93">
        <f t="shared" si="83"/>
        <v>138.8346054845918</v>
      </c>
      <c r="ES680" s="93">
        <f t="shared" si="83"/>
        <v>178.66159229407577</v>
      </c>
      <c r="ET680" s="93">
        <f t="shared" si="83"/>
        <v>114.85874114356432</v>
      </c>
      <c r="EU680" s="93">
        <f t="shared" si="83"/>
        <v>89.60332401003636</v>
      </c>
      <c r="EV680" s="93">
        <f t="shared" si="83"/>
        <v>115.94822835642627</v>
      </c>
      <c r="EW680" s="93">
        <f t="shared" si="83"/>
        <v>154.26196833096569</v>
      </c>
      <c r="EX680" s="93">
        <f t="shared" si="83"/>
        <v>141.58463893936459</v>
      </c>
      <c r="EY680" s="93">
        <f t="shared" si="83"/>
        <v>136.11472777383003</v>
      </c>
      <c r="EZ680" s="93">
        <f t="shared" si="83"/>
        <v>89.173487621398166</v>
      </c>
      <c r="FA680" s="93">
        <f t="shared" si="83"/>
        <v>155.88534616847085</v>
      </c>
      <c r="FB680" s="93">
        <f t="shared" si="83"/>
        <v>150.46026801772135</v>
      </c>
      <c r="FC680" s="93">
        <f t="shared" si="83"/>
        <v>114.74054127214534</v>
      </c>
      <c r="FD680" s="93">
        <f t="shared" si="83"/>
        <v>184.60833719477222</v>
      </c>
      <c r="FE680" s="93">
        <f t="shared" si="83"/>
        <v>169.86255405888235</v>
      </c>
    </row>
    <row r="681" spans="1:161" ht="18.75" customHeight="1" x14ac:dyDescent="0.25">
      <c r="A681" s="29" t="s">
        <v>729</v>
      </c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24"/>
      <c r="P681" s="24"/>
      <c r="Q681" s="24"/>
      <c r="R681" s="24"/>
      <c r="S681" s="24"/>
      <c r="T681" s="24"/>
      <c r="U681" s="23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 t="s">
        <v>54</v>
      </c>
      <c r="AY681" s="12" t="s">
        <v>54</v>
      </c>
      <c r="CX681" s="93">
        <f t="shared" si="83"/>
        <v>144.42964309419244</v>
      </c>
      <c r="CY681" s="93">
        <f t="shared" si="83"/>
        <v>95.701396615525425</v>
      </c>
      <c r="CZ681" s="93">
        <f t="shared" si="83"/>
        <v>167.40080527040482</v>
      </c>
      <c r="DA681" s="93">
        <f t="shared" si="83"/>
        <v>121.41130059251647</v>
      </c>
      <c r="DB681" s="93">
        <f t="shared" si="83"/>
        <v>101.46106153267044</v>
      </c>
      <c r="DC681" s="93">
        <f t="shared" si="83"/>
        <v>193.9516538553959</v>
      </c>
      <c r="DD681" s="93">
        <f t="shared" si="83"/>
        <v>128.66053336083385</v>
      </c>
      <c r="DE681" s="93">
        <f t="shared" si="83"/>
        <v>101.86395122365961</v>
      </c>
      <c r="DF681" s="93">
        <f t="shared" si="83"/>
        <v>88.086762257143903</v>
      </c>
      <c r="DG681" s="93">
        <f t="shared" si="83"/>
        <v>159.52171551986191</v>
      </c>
      <c r="DH681" s="93">
        <f t="shared" si="83"/>
        <v>115.44637999676931</v>
      </c>
      <c r="DI681" s="93">
        <f t="shared" si="83"/>
        <v>341.55442749366296</v>
      </c>
      <c r="DJ681" s="93">
        <f t="shared" si="83"/>
        <v>119.91310259124431</v>
      </c>
      <c r="DK681" s="93">
        <f t="shared" si="83"/>
        <v>145.54629446476369</v>
      </c>
      <c r="DL681" s="93">
        <f t="shared" si="83"/>
        <v>137.68376958690695</v>
      </c>
      <c r="DM681" s="93">
        <f t="shared" si="83"/>
        <v>164.15301563300088</v>
      </c>
      <c r="DN681" s="93">
        <f t="shared" si="83"/>
        <v>113.5303846758968</v>
      </c>
      <c r="DO681" s="93">
        <f t="shared" si="83"/>
        <v>138.33807259304839</v>
      </c>
      <c r="DP681" s="93">
        <f t="shared" si="83"/>
        <v>137.88405331667678</v>
      </c>
      <c r="DQ681" s="93">
        <f t="shared" si="83"/>
        <v>134.18329365876855</v>
      </c>
      <c r="DR681" s="93">
        <f t="shared" si="83"/>
        <v>133.75010613868852</v>
      </c>
      <c r="DS681" s="93">
        <f t="shared" si="83"/>
        <v>120.42319156542418</v>
      </c>
      <c r="DT681" s="93">
        <f t="shared" si="83"/>
        <v>105.28213287032077</v>
      </c>
      <c r="DU681" s="93">
        <f t="shared" si="83"/>
        <v>125.38233531369674</v>
      </c>
      <c r="DV681" s="93">
        <f t="shared" si="83"/>
        <v>149.12762219354087</v>
      </c>
      <c r="DW681" s="93">
        <f t="shared" si="83"/>
        <v>121.97177851863346</v>
      </c>
      <c r="DX681" s="93">
        <f t="shared" si="83"/>
        <v>166.92287050257187</v>
      </c>
      <c r="DY681" s="93">
        <f t="shared" si="83"/>
        <v>392.86079365822644</v>
      </c>
      <c r="DZ681" s="93">
        <f t="shared" si="83"/>
        <v>210.93760611695268</v>
      </c>
      <c r="EA681" s="93">
        <f t="shared" si="83"/>
        <v>111.44549975709758</v>
      </c>
      <c r="EB681" s="93">
        <f t="shared" si="83"/>
        <v>172.27396888413841</v>
      </c>
      <c r="EC681" s="93">
        <f t="shared" si="83"/>
        <v>196.16884718789734</v>
      </c>
      <c r="ED681" s="93">
        <f t="shared" si="83"/>
        <v>106.47782125891888</v>
      </c>
      <c r="EE681" s="93">
        <f t="shared" si="83"/>
        <v>197.4870760126627</v>
      </c>
      <c r="EF681" s="93">
        <f t="shared" si="83"/>
        <v>138.61679783978053</v>
      </c>
      <c r="EG681" s="93">
        <f t="shared" si="83"/>
        <v>167.4054081238923</v>
      </c>
      <c r="EH681" s="93">
        <f t="shared" si="83"/>
        <v>12.717265954332822</v>
      </c>
      <c r="EI681" s="93">
        <f t="shared" si="83"/>
        <v>166.17128637588996</v>
      </c>
      <c r="EJ681" s="93">
        <f t="shared" si="83"/>
        <v>119.63484129582083</v>
      </c>
      <c r="EK681" s="93">
        <f t="shared" si="83"/>
        <v>225.43422639284827</v>
      </c>
      <c r="EL681" s="93">
        <f t="shared" si="83"/>
        <v>223.84838515216828</v>
      </c>
      <c r="EM681" s="93">
        <f t="shared" si="83"/>
        <v>340.93767809466266</v>
      </c>
      <c r="EN681" s="93">
        <f t="shared" si="83"/>
        <v>135.93304925192317</v>
      </c>
      <c r="EO681" s="93">
        <f t="shared" si="83"/>
        <v>199.76594851121786</v>
      </c>
      <c r="EP681" s="93">
        <f t="shared" si="83"/>
        <v>211.64758257770322</v>
      </c>
      <c r="EQ681" s="93">
        <f t="shared" si="83"/>
        <v>169.400825394322</v>
      </c>
      <c r="ER681" s="93">
        <f t="shared" si="83"/>
        <v>106.35678760541258</v>
      </c>
      <c r="ES681" s="93">
        <f t="shared" si="83"/>
        <v>154.45456713486328</v>
      </c>
      <c r="ET681" s="93">
        <f t="shared" si="83"/>
        <v>21.249274479717354</v>
      </c>
      <c r="EU681" s="93">
        <f t="shared" si="83"/>
        <v>172.49494268374914</v>
      </c>
      <c r="EV681" s="93">
        <f t="shared" si="83"/>
        <v>138.49405764545895</v>
      </c>
      <c r="EW681" s="93">
        <f t="shared" si="83"/>
        <v>171.91681390206773</v>
      </c>
      <c r="EX681" s="93">
        <f t="shared" si="83"/>
        <v>772.05802251196747</v>
      </c>
      <c r="EY681" s="93">
        <f t="shared" si="83"/>
        <v>168.00994271313917</v>
      </c>
      <c r="EZ681" s="93">
        <f t="shared" si="83"/>
        <v>98.670010450345288</v>
      </c>
      <c r="FA681" s="93">
        <f t="shared" si="83"/>
        <v>250.37300850426192</v>
      </c>
      <c r="FB681" s="93">
        <f t="shared" si="83"/>
        <v>289.59469526957213</v>
      </c>
      <c r="FC681" s="93">
        <f t="shared" si="83"/>
        <v>229.78401730556621</v>
      </c>
      <c r="FD681" s="93">
        <f t="shared" si="83"/>
        <v>220.245606765487</v>
      </c>
      <c r="FE681" s="93">
        <f t="shared" si="83"/>
        <v>253.13049833162049</v>
      </c>
    </row>
    <row r="682" spans="1:161" ht="18.75" customHeight="1" x14ac:dyDescent="0.25">
      <c r="A682" s="29" t="s">
        <v>730</v>
      </c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24"/>
      <c r="P682" s="24"/>
      <c r="Q682" s="24"/>
      <c r="R682" s="24"/>
      <c r="S682" s="24"/>
      <c r="T682" s="24"/>
      <c r="U682" s="23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 t="s">
        <v>54</v>
      </c>
      <c r="AY682" s="12" t="s">
        <v>54</v>
      </c>
      <c r="CX682" s="93" t="e">
        <f t="shared" si="83"/>
        <v>#DIV/0!</v>
      </c>
      <c r="CY682" s="93" t="e">
        <f t="shared" si="83"/>
        <v>#DIV/0!</v>
      </c>
      <c r="CZ682" s="93" t="e">
        <f t="shared" si="83"/>
        <v>#DIV/0!</v>
      </c>
      <c r="DA682" s="93" t="e">
        <f t="shared" si="83"/>
        <v>#DIV/0!</v>
      </c>
      <c r="DB682" s="93" t="e">
        <f t="shared" si="83"/>
        <v>#DIV/0!</v>
      </c>
      <c r="DC682" s="93" t="e">
        <f t="shared" si="83"/>
        <v>#DIV/0!</v>
      </c>
      <c r="DD682" s="93" t="e">
        <f t="shared" si="83"/>
        <v>#DIV/0!</v>
      </c>
      <c r="DE682" s="93" t="e">
        <f t="shared" si="83"/>
        <v>#DIV/0!</v>
      </c>
      <c r="DF682" s="93" t="e">
        <f t="shared" si="83"/>
        <v>#DIV/0!</v>
      </c>
      <c r="DG682" s="93" t="e">
        <f t="shared" si="83"/>
        <v>#DIV/0!</v>
      </c>
      <c r="DH682" s="93" t="e">
        <f t="shared" si="83"/>
        <v>#DIV/0!</v>
      </c>
      <c r="DI682" s="93" t="e">
        <f t="shared" si="83"/>
        <v>#DIV/0!</v>
      </c>
      <c r="DJ682" s="93" t="e">
        <f t="shared" si="83"/>
        <v>#DIV/0!</v>
      </c>
      <c r="DK682" s="93" t="e">
        <f t="shared" si="83"/>
        <v>#DIV/0!</v>
      </c>
      <c r="DL682" s="93" t="e">
        <f t="shared" si="83"/>
        <v>#DIV/0!</v>
      </c>
      <c r="DM682" s="93" t="e">
        <f t="shared" ref="DM682:FE682" si="84">DM542/DM402*1000</f>
        <v>#DIV/0!</v>
      </c>
      <c r="DN682" s="93" t="e">
        <f t="shared" si="84"/>
        <v>#DIV/0!</v>
      </c>
      <c r="DO682" s="93" t="e">
        <f t="shared" si="84"/>
        <v>#DIV/0!</v>
      </c>
      <c r="DP682" s="93" t="e">
        <f t="shared" si="84"/>
        <v>#DIV/0!</v>
      </c>
      <c r="DQ682" s="93" t="e">
        <f t="shared" si="84"/>
        <v>#DIV/0!</v>
      </c>
      <c r="DR682" s="93" t="e">
        <f t="shared" si="84"/>
        <v>#DIV/0!</v>
      </c>
      <c r="DS682" s="93" t="e">
        <f t="shared" si="84"/>
        <v>#DIV/0!</v>
      </c>
      <c r="DT682" s="93" t="e">
        <f t="shared" si="84"/>
        <v>#DIV/0!</v>
      </c>
      <c r="DU682" s="93" t="e">
        <f t="shared" si="84"/>
        <v>#DIV/0!</v>
      </c>
      <c r="DV682" s="93" t="e">
        <f t="shared" si="84"/>
        <v>#DIV/0!</v>
      </c>
      <c r="DW682" s="93" t="e">
        <f t="shared" si="84"/>
        <v>#DIV/0!</v>
      </c>
      <c r="DX682" s="93" t="e">
        <f t="shared" si="84"/>
        <v>#DIV/0!</v>
      </c>
      <c r="DY682" s="93" t="e">
        <f t="shared" si="84"/>
        <v>#DIV/0!</v>
      </c>
      <c r="DZ682" s="93" t="e">
        <f t="shared" si="84"/>
        <v>#DIV/0!</v>
      </c>
      <c r="EA682" s="93" t="e">
        <f t="shared" si="84"/>
        <v>#DIV/0!</v>
      </c>
      <c r="EB682" s="93" t="e">
        <f t="shared" si="84"/>
        <v>#DIV/0!</v>
      </c>
      <c r="EC682" s="93" t="e">
        <f t="shared" si="84"/>
        <v>#DIV/0!</v>
      </c>
      <c r="ED682" s="93" t="e">
        <f t="shared" si="84"/>
        <v>#DIV/0!</v>
      </c>
      <c r="EE682" s="93" t="e">
        <f t="shared" si="84"/>
        <v>#DIV/0!</v>
      </c>
      <c r="EF682" s="93" t="e">
        <f t="shared" si="84"/>
        <v>#DIV/0!</v>
      </c>
      <c r="EG682" s="93" t="e">
        <f t="shared" si="84"/>
        <v>#DIV/0!</v>
      </c>
      <c r="EH682" s="93" t="e">
        <f t="shared" si="84"/>
        <v>#DIV/0!</v>
      </c>
      <c r="EI682" s="93" t="e">
        <f t="shared" si="84"/>
        <v>#DIV/0!</v>
      </c>
      <c r="EJ682" s="93" t="e">
        <f t="shared" si="84"/>
        <v>#DIV/0!</v>
      </c>
      <c r="EK682" s="93" t="e">
        <f t="shared" si="84"/>
        <v>#DIV/0!</v>
      </c>
      <c r="EL682" s="93" t="e">
        <f t="shared" si="84"/>
        <v>#DIV/0!</v>
      </c>
      <c r="EM682" s="93" t="e">
        <f t="shared" si="84"/>
        <v>#DIV/0!</v>
      </c>
      <c r="EN682" s="93" t="e">
        <f t="shared" si="84"/>
        <v>#DIV/0!</v>
      </c>
      <c r="EO682" s="93" t="e">
        <f t="shared" si="84"/>
        <v>#DIV/0!</v>
      </c>
      <c r="EP682" s="93" t="e">
        <f t="shared" si="84"/>
        <v>#DIV/0!</v>
      </c>
      <c r="EQ682" s="93" t="e">
        <f t="shared" si="84"/>
        <v>#DIV/0!</v>
      </c>
      <c r="ER682" s="93" t="e">
        <f t="shared" si="84"/>
        <v>#DIV/0!</v>
      </c>
      <c r="ES682" s="93" t="e">
        <f t="shared" si="84"/>
        <v>#DIV/0!</v>
      </c>
      <c r="ET682" s="93" t="e">
        <f t="shared" si="84"/>
        <v>#DIV/0!</v>
      </c>
      <c r="EU682" s="93" t="e">
        <f t="shared" si="84"/>
        <v>#DIV/0!</v>
      </c>
      <c r="EV682" s="93" t="e">
        <f t="shared" si="84"/>
        <v>#DIV/0!</v>
      </c>
      <c r="EW682" s="93" t="e">
        <f t="shared" si="84"/>
        <v>#DIV/0!</v>
      </c>
      <c r="EX682" s="93" t="e">
        <f t="shared" si="84"/>
        <v>#DIV/0!</v>
      </c>
      <c r="EY682" s="93" t="e">
        <f t="shared" si="84"/>
        <v>#DIV/0!</v>
      </c>
      <c r="EZ682" s="93" t="e">
        <f t="shared" si="84"/>
        <v>#DIV/0!</v>
      </c>
      <c r="FA682" s="93" t="e">
        <f t="shared" si="84"/>
        <v>#DIV/0!</v>
      </c>
      <c r="FB682" s="93" t="e">
        <f t="shared" si="84"/>
        <v>#DIV/0!</v>
      </c>
      <c r="FC682" s="93" t="e">
        <f t="shared" si="84"/>
        <v>#DIV/0!</v>
      </c>
      <c r="FD682" s="93" t="e">
        <f t="shared" si="84"/>
        <v>#DIV/0!</v>
      </c>
      <c r="FE682" s="93" t="e">
        <f t="shared" si="84"/>
        <v>#DIV/0!</v>
      </c>
    </row>
    <row r="683" spans="1:161" ht="18.75" customHeight="1" x14ac:dyDescent="0.25">
      <c r="A683" s="29" t="s">
        <v>731</v>
      </c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24"/>
      <c r="P683" s="24"/>
      <c r="Q683" s="24"/>
      <c r="R683" s="24"/>
      <c r="S683" s="24"/>
      <c r="T683" s="24"/>
      <c r="U683" s="23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 t="s">
        <v>54</v>
      </c>
      <c r="AY683" s="12" t="s">
        <v>54</v>
      </c>
      <c r="CX683" s="93">
        <f t="shared" ref="CX683:FE687" si="85">CX543/CX403*1000</f>
        <v>2203.3739456419871</v>
      </c>
      <c r="CY683" s="93">
        <f t="shared" si="85"/>
        <v>425.20687532253532</v>
      </c>
      <c r="CZ683" s="93">
        <f t="shared" si="85"/>
        <v>66.337952451448558</v>
      </c>
      <c r="DA683" s="93">
        <f t="shared" si="85"/>
        <v>257.07906513219041</v>
      </c>
      <c r="DB683" s="93">
        <f t="shared" si="85"/>
        <v>1203.6049733255045</v>
      </c>
      <c r="DC683" s="93">
        <f t="shared" si="85"/>
        <v>96.050992322178772</v>
      </c>
      <c r="DD683" s="93">
        <f t="shared" si="85"/>
        <v>353.19842613404808</v>
      </c>
      <c r="DE683" s="93">
        <f t="shared" si="85"/>
        <v>490.32390009458805</v>
      </c>
      <c r="DF683" s="93">
        <f t="shared" si="85"/>
        <v>752.48370334085803</v>
      </c>
      <c r="DG683" s="93">
        <f t="shared" si="85"/>
        <v>254.492615190625</v>
      </c>
      <c r="DH683" s="93">
        <f t="shared" si="85"/>
        <v>1357.6676033721399</v>
      </c>
      <c r="DI683" s="93">
        <f t="shared" si="85"/>
        <v>94.936157724852634</v>
      </c>
      <c r="DJ683" s="93">
        <f t="shared" si="85"/>
        <v>631.68680521395436</v>
      </c>
      <c r="DK683" s="93">
        <f t="shared" si="85"/>
        <v>251.57664919893762</v>
      </c>
      <c r="DL683" s="93">
        <f t="shared" si="85"/>
        <v>385.03365884919498</v>
      </c>
      <c r="DM683" s="93">
        <f t="shared" si="85"/>
        <v>143.74382610417834</v>
      </c>
      <c r="DN683" s="93">
        <f t="shared" si="85"/>
        <v>265.39342070309601</v>
      </c>
      <c r="DO683" s="93">
        <f t="shared" si="85"/>
        <v>595.6451073265456</v>
      </c>
      <c r="DP683" s="93">
        <f t="shared" si="85"/>
        <v>81.89472872922056</v>
      </c>
      <c r="DQ683" s="93">
        <f t="shared" si="85"/>
        <v>233.85108328481502</v>
      </c>
      <c r="DR683" s="93">
        <f t="shared" si="85"/>
        <v>201.95638335689426</v>
      </c>
      <c r="DS683" s="93">
        <f t="shared" si="85"/>
        <v>304.49613436372977</v>
      </c>
      <c r="DT683" s="93">
        <f t="shared" si="85"/>
        <v>2513.9433551198258</v>
      </c>
      <c r="DU683" s="93">
        <f t="shared" si="85"/>
        <v>326.40512944793659</v>
      </c>
      <c r="DV683" s="93">
        <f t="shared" si="85"/>
        <v>186.78556072409415</v>
      </c>
      <c r="DW683" s="93">
        <f t="shared" si="85"/>
        <v>134.08529884596445</v>
      </c>
      <c r="DX683" s="93">
        <f t="shared" si="85"/>
        <v>48.469306020692628</v>
      </c>
      <c r="DY683" s="93">
        <f t="shared" si="85"/>
        <v>210.83876501008979</v>
      </c>
      <c r="DZ683" s="93">
        <f t="shared" si="85"/>
        <v>261.38979051950037</v>
      </c>
      <c r="EA683" s="93">
        <f t="shared" si="85"/>
        <v>98.42505688282138</v>
      </c>
      <c r="EB683" s="93">
        <f t="shared" si="85"/>
        <v>93.369496077323163</v>
      </c>
      <c r="EC683" s="93">
        <f t="shared" si="85"/>
        <v>2293.340050027793</v>
      </c>
      <c r="ED683" s="93">
        <f t="shared" si="85"/>
        <v>4688.3403997577234</v>
      </c>
      <c r="EE683" s="93">
        <f t="shared" si="85"/>
        <v>301.62811090319019</v>
      </c>
      <c r="EF683" s="93">
        <f t="shared" si="85"/>
        <v>332.29294619740415</v>
      </c>
      <c r="EG683" s="93">
        <f t="shared" si="85"/>
        <v>2690.5706277434033</v>
      </c>
      <c r="EH683" s="93">
        <f t="shared" si="85"/>
        <v>1328.0029840231405</v>
      </c>
      <c r="EI683" s="93">
        <f t="shared" si="85"/>
        <v>91.486541078831664</v>
      </c>
      <c r="EJ683" s="93">
        <f t="shared" si="85"/>
        <v>2940.8802775612685</v>
      </c>
      <c r="EK683" s="93">
        <f t="shared" si="85"/>
        <v>390.46445013032127</v>
      </c>
      <c r="EL683" s="93">
        <f t="shared" si="85"/>
        <v>3040.2576456447814</v>
      </c>
      <c r="EM683" s="93">
        <f t="shared" si="85"/>
        <v>169.35725163848286</v>
      </c>
      <c r="EN683" s="93">
        <f t="shared" si="85"/>
        <v>747.98306772908359</v>
      </c>
      <c r="EO683" s="93">
        <f t="shared" si="85"/>
        <v>214.93543388429754</v>
      </c>
      <c r="EP683" s="93">
        <f t="shared" si="85"/>
        <v>970.53218571948094</v>
      </c>
      <c r="EQ683" s="93">
        <f t="shared" si="85"/>
        <v>92.18750855424517</v>
      </c>
      <c r="ER683" s="93">
        <f t="shared" si="85"/>
        <v>99.679517124504883</v>
      </c>
      <c r="ES683" s="93">
        <f t="shared" si="85"/>
        <v>362.39111017305964</v>
      </c>
      <c r="ET683" s="93">
        <f t="shared" si="85"/>
        <v>791.31089454137782</v>
      </c>
      <c r="EU683" s="93">
        <f t="shared" si="85"/>
        <v>120.23601690468695</v>
      </c>
      <c r="EV683" s="93">
        <f t="shared" si="85"/>
        <v>65.221341777267128</v>
      </c>
      <c r="EW683" s="93">
        <f t="shared" si="85"/>
        <v>63.098244739825631</v>
      </c>
      <c r="EX683" s="93">
        <f t="shared" si="85"/>
        <v>341.9309767143364</v>
      </c>
      <c r="EY683" s="93">
        <f t="shared" si="85"/>
        <v>167.28924217116324</v>
      </c>
      <c r="EZ683" s="93">
        <f t="shared" si="85"/>
        <v>58.18253657259234</v>
      </c>
      <c r="FA683" s="93">
        <f t="shared" si="85"/>
        <v>355.06549810493073</v>
      </c>
      <c r="FB683" s="93">
        <f t="shared" si="85"/>
        <v>12683.598937582999</v>
      </c>
      <c r="FC683" s="93">
        <f t="shared" si="85"/>
        <v>368.39955880710374</v>
      </c>
      <c r="FD683" s="93">
        <f t="shared" si="85"/>
        <v>129.21055943347935</v>
      </c>
      <c r="FE683" s="93">
        <f t="shared" si="85"/>
        <v>1098.0709512045908</v>
      </c>
    </row>
    <row r="684" spans="1:161" ht="18.75" customHeight="1" x14ac:dyDescent="0.25">
      <c r="A684" s="29" t="s">
        <v>732</v>
      </c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24"/>
      <c r="P684" s="24"/>
      <c r="Q684" s="24"/>
      <c r="R684" s="24"/>
      <c r="S684" s="24"/>
      <c r="T684" s="24"/>
      <c r="U684" s="23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 t="s">
        <v>54</v>
      </c>
      <c r="AY684" s="12" t="s">
        <v>54</v>
      </c>
      <c r="CX684" s="93">
        <f t="shared" si="85"/>
        <v>157.47488158618444</v>
      </c>
      <c r="CY684" s="93">
        <f t="shared" si="85"/>
        <v>121.43354548534421</v>
      </c>
      <c r="CZ684" s="93">
        <f t="shared" si="85"/>
        <v>147.88465622198726</v>
      </c>
      <c r="DA684" s="93">
        <f t="shared" si="85"/>
        <v>161.84588209350025</v>
      </c>
      <c r="DB684" s="93">
        <f t="shared" si="85"/>
        <v>145.5093513338887</v>
      </c>
      <c r="DC684" s="93">
        <f t="shared" si="85"/>
        <v>185.49768806161103</v>
      </c>
      <c r="DD684" s="93">
        <f t="shared" si="85"/>
        <v>146.10903827715441</v>
      </c>
      <c r="DE684" s="93">
        <f t="shared" si="85"/>
        <v>158.50521933994867</v>
      </c>
      <c r="DF684" s="93">
        <f t="shared" si="85"/>
        <v>166.60979625133768</v>
      </c>
      <c r="DG684" s="93">
        <f t="shared" si="85"/>
        <v>173.83160833817652</v>
      </c>
      <c r="DH684" s="93">
        <f t="shared" si="85"/>
        <v>164.8544137400703</v>
      </c>
      <c r="DI684" s="93">
        <f t="shared" si="85"/>
        <v>204.25813188308416</v>
      </c>
      <c r="DJ684" s="93">
        <f t="shared" si="85"/>
        <v>197.98545779092782</v>
      </c>
      <c r="DK684" s="93">
        <f t="shared" si="85"/>
        <v>140.92525186327939</v>
      </c>
      <c r="DL684" s="93">
        <f t="shared" si="85"/>
        <v>181.92458892894223</v>
      </c>
      <c r="DM684" s="93">
        <f t="shared" si="85"/>
        <v>185.28171852181737</v>
      </c>
      <c r="DN684" s="93">
        <f t="shared" si="85"/>
        <v>187.150641840969</v>
      </c>
      <c r="DO684" s="93">
        <f t="shared" si="85"/>
        <v>142.31178164571512</v>
      </c>
      <c r="DP684" s="93">
        <f t="shared" si="85"/>
        <v>150.94446862195704</v>
      </c>
      <c r="DQ684" s="93">
        <f t="shared" si="85"/>
        <v>203.52722621144275</v>
      </c>
      <c r="DR684" s="93">
        <f t="shared" si="85"/>
        <v>189.42427643372136</v>
      </c>
      <c r="DS684" s="93">
        <f t="shared" si="85"/>
        <v>158.66542316458506</v>
      </c>
      <c r="DT684" s="93">
        <f t="shared" si="85"/>
        <v>165.60568582069732</v>
      </c>
      <c r="DU684" s="93">
        <f t="shared" si="85"/>
        <v>184.280433247606</v>
      </c>
      <c r="DV684" s="93">
        <f t="shared" si="85"/>
        <v>171.84510427459026</v>
      </c>
      <c r="DW684" s="93">
        <f t="shared" si="85"/>
        <v>137.61857107457286</v>
      </c>
      <c r="DX684" s="93">
        <f t="shared" si="85"/>
        <v>178.87824336304229</v>
      </c>
      <c r="DY684" s="93">
        <f t="shared" si="85"/>
        <v>158.90553954567108</v>
      </c>
      <c r="DZ684" s="93">
        <f t="shared" si="85"/>
        <v>181.70893238413268</v>
      </c>
      <c r="EA684" s="93">
        <f t="shared" si="85"/>
        <v>132.96024547457816</v>
      </c>
      <c r="EB684" s="93">
        <f t="shared" si="85"/>
        <v>150.77603555585023</v>
      </c>
      <c r="EC684" s="93">
        <f t="shared" si="85"/>
        <v>179.25871930633195</v>
      </c>
      <c r="ED684" s="93">
        <f t="shared" si="85"/>
        <v>180.01815433786663</v>
      </c>
      <c r="EE684" s="93">
        <f t="shared" si="85"/>
        <v>169.07385205847885</v>
      </c>
      <c r="EF684" s="93">
        <f t="shared" si="85"/>
        <v>158.32348940635251</v>
      </c>
      <c r="EG684" s="93">
        <f t="shared" si="85"/>
        <v>196.94506089026444</v>
      </c>
      <c r="EH684" s="93">
        <f t="shared" si="85"/>
        <v>185.09350007807163</v>
      </c>
      <c r="EI684" s="93">
        <f t="shared" si="85"/>
        <v>169.30979031041329</v>
      </c>
      <c r="EJ684" s="93">
        <f t="shared" si="85"/>
        <v>162.18023741905199</v>
      </c>
      <c r="EK684" s="93">
        <f t="shared" si="85"/>
        <v>227.46906284834699</v>
      </c>
      <c r="EL684" s="93">
        <f t="shared" si="85"/>
        <v>190.01328990985087</v>
      </c>
      <c r="EM684" s="93">
        <f t="shared" si="85"/>
        <v>180.90880850095738</v>
      </c>
      <c r="EN684" s="93">
        <f t="shared" si="85"/>
        <v>147.6701915735396</v>
      </c>
      <c r="EO684" s="93">
        <f t="shared" si="85"/>
        <v>194.96501796104263</v>
      </c>
      <c r="EP684" s="93">
        <f t="shared" si="85"/>
        <v>204.67817476290512</v>
      </c>
      <c r="EQ684" s="93">
        <f t="shared" si="85"/>
        <v>131.1476653317726</v>
      </c>
      <c r="ER684" s="93">
        <f t="shared" si="85"/>
        <v>143.41511382118748</v>
      </c>
      <c r="ES684" s="93">
        <f t="shared" si="85"/>
        <v>196.79436684628007</v>
      </c>
      <c r="ET684" s="93">
        <f t="shared" si="85"/>
        <v>139.58655756509879</v>
      </c>
      <c r="EU684" s="93">
        <f t="shared" si="85"/>
        <v>153.57367445804013</v>
      </c>
      <c r="EV684" s="93">
        <f t="shared" si="85"/>
        <v>144.29424697927993</v>
      </c>
      <c r="EW684" s="93">
        <f t="shared" si="85"/>
        <v>217.46154548531101</v>
      </c>
      <c r="EX684" s="93">
        <f t="shared" si="85"/>
        <v>233.34296013948227</v>
      </c>
      <c r="EY684" s="93">
        <f t="shared" si="85"/>
        <v>179.34602534802787</v>
      </c>
      <c r="EZ684" s="93">
        <f t="shared" si="85"/>
        <v>122.06274884491306</v>
      </c>
      <c r="FA684" s="93">
        <f t="shared" si="85"/>
        <v>227.6733091948054</v>
      </c>
      <c r="FB684" s="93">
        <f t="shared" si="85"/>
        <v>199.30194302547488</v>
      </c>
      <c r="FC684" s="93">
        <f t="shared" si="85"/>
        <v>167.01027125362387</v>
      </c>
      <c r="FD684" s="93">
        <f t="shared" si="85"/>
        <v>177.73189622373278</v>
      </c>
      <c r="FE684" s="93">
        <f t="shared" si="85"/>
        <v>205.28731237181464</v>
      </c>
    </row>
    <row r="685" spans="1:161" ht="38.25" customHeight="1" x14ac:dyDescent="0.25">
      <c r="A685" s="29" t="s">
        <v>733</v>
      </c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24"/>
      <c r="P685" s="24"/>
      <c r="Q685" s="24"/>
      <c r="R685" s="24"/>
      <c r="S685" s="24"/>
      <c r="T685" s="24"/>
      <c r="U685" s="23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 t="s">
        <v>54</v>
      </c>
      <c r="AY685" s="12" t="s">
        <v>54</v>
      </c>
      <c r="CX685" s="93">
        <f t="shared" si="85"/>
        <v>116.39992671213943</v>
      </c>
      <c r="CY685" s="93">
        <f t="shared" si="85"/>
        <v>170.08482046000802</v>
      </c>
      <c r="CZ685" s="93">
        <f t="shared" si="85"/>
        <v>345.28301602806755</v>
      </c>
      <c r="DA685" s="93">
        <f t="shared" si="85"/>
        <v>260.67941859112386</v>
      </c>
      <c r="DB685" s="93">
        <f t="shared" si="85"/>
        <v>282.98027766695219</v>
      </c>
      <c r="DC685" s="93">
        <f t="shared" si="85"/>
        <v>259.10128654001534</v>
      </c>
      <c r="DD685" s="93">
        <f t="shared" si="85"/>
        <v>265.57466448896861</v>
      </c>
      <c r="DE685" s="93">
        <f t="shared" si="85"/>
        <v>103.64763642296683</v>
      </c>
      <c r="DF685" s="93">
        <f t="shared" si="85"/>
        <v>183.82493099100932</v>
      </c>
      <c r="DG685" s="93">
        <f t="shared" si="85"/>
        <v>212.95858012598296</v>
      </c>
      <c r="DH685" s="93">
        <f t="shared" si="85"/>
        <v>375.92447568246359</v>
      </c>
      <c r="DI685" s="93">
        <f t="shared" si="85"/>
        <v>400.09933668089502</v>
      </c>
      <c r="DJ685" s="93">
        <f t="shared" si="85"/>
        <v>214.62299984519635</v>
      </c>
      <c r="DK685" s="93">
        <f t="shared" si="85"/>
        <v>125.78923090769992</v>
      </c>
      <c r="DL685" s="93">
        <f t="shared" si="85"/>
        <v>452.61939709789203</v>
      </c>
      <c r="DM685" s="93">
        <f t="shared" si="85"/>
        <v>372.81646873248872</v>
      </c>
      <c r="DN685" s="93">
        <f t="shared" si="85"/>
        <v>346.44016772390063</v>
      </c>
      <c r="DO685" s="93">
        <f t="shared" si="85"/>
        <v>481.39591326994014</v>
      </c>
      <c r="DP685" s="93">
        <f t="shared" si="85"/>
        <v>605.46472028447363</v>
      </c>
      <c r="DQ685" s="93">
        <f t="shared" si="85"/>
        <v>291.97329539931371</v>
      </c>
      <c r="DR685" s="93">
        <f t="shared" si="85"/>
        <v>143.34877071399683</v>
      </c>
      <c r="DS685" s="93">
        <f t="shared" si="85"/>
        <v>260.56946677752711</v>
      </c>
      <c r="DT685" s="93">
        <f t="shared" si="85"/>
        <v>282.0076916014167</v>
      </c>
      <c r="DU685" s="93">
        <f t="shared" si="85"/>
        <v>91.741499222952754</v>
      </c>
      <c r="DV685" s="93">
        <f t="shared" si="85"/>
        <v>124.72770420178102</v>
      </c>
      <c r="DW685" s="93">
        <f t="shared" si="85"/>
        <v>244.33748559047396</v>
      </c>
      <c r="DX685" s="93">
        <f t="shared" si="85"/>
        <v>266.54780284728793</v>
      </c>
      <c r="DY685" s="93">
        <f t="shared" si="85"/>
        <v>201.9405716286972</v>
      </c>
      <c r="DZ685" s="93">
        <f t="shared" si="85"/>
        <v>282.21295920145803</v>
      </c>
      <c r="EA685" s="93">
        <f t="shared" si="85"/>
        <v>277.63082239304475</v>
      </c>
      <c r="EB685" s="93">
        <f t="shared" si="85"/>
        <v>409.86796895174075</v>
      </c>
      <c r="EC685" s="93">
        <f t="shared" si="85"/>
        <v>165.98475626484148</v>
      </c>
      <c r="ED685" s="93">
        <f t="shared" si="85"/>
        <v>377.91087222905463</v>
      </c>
      <c r="EE685" s="93">
        <f t="shared" si="85"/>
        <v>305.19337673838572</v>
      </c>
      <c r="EF685" s="93">
        <f t="shared" si="85"/>
        <v>264.23916431905047</v>
      </c>
      <c r="EG685" s="93">
        <f t="shared" si="85"/>
        <v>243.61737140707774</v>
      </c>
      <c r="EH685" s="93">
        <f t="shared" si="85"/>
        <v>367.63648919810169</v>
      </c>
      <c r="EI685" s="93">
        <f t="shared" si="85"/>
        <v>164.82075393892993</v>
      </c>
      <c r="EJ685" s="93">
        <f t="shared" si="85"/>
        <v>295.77191134173472</v>
      </c>
      <c r="EK685" s="93">
        <f t="shared" si="85"/>
        <v>275.58985014759588</v>
      </c>
      <c r="EL685" s="93">
        <f t="shared" si="85"/>
        <v>296.28259383902736</v>
      </c>
      <c r="EM685" s="93">
        <f t="shared" si="85"/>
        <v>231.92291874356368</v>
      </c>
      <c r="EN685" s="93">
        <f t="shared" si="85"/>
        <v>293.07081191820123</v>
      </c>
      <c r="EO685" s="93">
        <f t="shared" si="85"/>
        <v>183.15443637954999</v>
      </c>
      <c r="EP685" s="93">
        <f t="shared" si="85"/>
        <v>81.495964829593078</v>
      </c>
      <c r="EQ685" s="93">
        <f t="shared" si="85"/>
        <v>171.42756075831437</v>
      </c>
      <c r="ER685" s="93">
        <f t="shared" si="85"/>
        <v>233.78093058770557</v>
      </c>
      <c r="ES685" s="93">
        <f t="shared" si="85"/>
        <v>118.60580924929032</v>
      </c>
      <c r="ET685" s="93">
        <f t="shared" si="85"/>
        <v>819.83817365467905</v>
      </c>
      <c r="EU685" s="93">
        <f t="shared" si="85"/>
        <v>286.13619571397567</v>
      </c>
      <c r="EV685" s="93">
        <f t="shared" si="85"/>
        <v>434.28638406156728</v>
      </c>
      <c r="EW685" s="93">
        <f t="shared" si="85"/>
        <v>241.52460410516602</v>
      </c>
      <c r="EX685" s="93">
        <f t="shared" si="85"/>
        <v>312.8131847010726</v>
      </c>
      <c r="EY685" s="93">
        <f t="shared" si="85"/>
        <v>545.2656019866314</v>
      </c>
      <c r="EZ685" s="93">
        <f t="shared" si="85"/>
        <v>362.5877043096541</v>
      </c>
      <c r="FA685" s="93">
        <f t="shared" si="85"/>
        <v>179.63106198592945</v>
      </c>
      <c r="FB685" s="93">
        <f t="shared" si="85"/>
        <v>802.23488658074064</v>
      </c>
      <c r="FC685" s="93">
        <f t="shared" si="85"/>
        <v>407.75751060831112</v>
      </c>
      <c r="FD685" s="93">
        <f t="shared" si="85"/>
        <v>406.24475271495612</v>
      </c>
      <c r="FE685" s="93">
        <f t="shared" si="85"/>
        <v>505.40219639535309</v>
      </c>
    </row>
    <row r="686" spans="1:161" ht="18.75" customHeight="1" x14ac:dyDescent="0.25">
      <c r="A686" s="29" t="s">
        <v>734</v>
      </c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24"/>
      <c r="P686" s="24"/>
      <c r="Q686" s="24"/>
      <c r="R686" s="24"/>
      <c r="S686" s="24"/>
      <c r="T686" s="24"/>
      <c r="U686" s="23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 t="s">
        <v>54</v>
      </c>
      <c r="AY686" s="12" t="s">
        <v>54</v>
      </c>
      <c r="CX686" s="93">
        <f t="shared" si="85"/>
        <v>84.311430313214444</v>
      </c>
      <c r="CY686" s="93">
        <f t="shared" si="85"/>
        <v>95.992823404152048</v>
      </c>
      <c r="CZ686" s="93">
        <f t="shared" si="85"/>
        <v>84.660112395177336</v>
      </c>
      <c r="DA686" s="93">
        <f t="shared" si="85"/>
        <v>117.39827554316942</v>
      </c>
      <c r="DB686" s="93">
        <f t="shared" si="85"/>
        <v>64.118871877130175</v>
      </c>
      <c r="DC686" s="93">
        <f t="shared" si="85"/>
        <v>158.49989787879147</v>
      </c>
      <c r="DD686" s="93">
        <f t="shared" si="85"/>
        <v>88.182945779431947</v>
      </c>
      <c r="DE686" s="93">
        <f t="shared" si="85"/>
        <v>152.11290562361913</v>
      </c>
      <c r="DF686" s="93">
        <f t="shared" si="85"/>
        <v>130.07588501263831</v>
      </c>
      <c r="DG686" s="93">
        <f t="shared" si="85"/>
        <v>134.54762397836996</v>
      </c>
      <c r="DH686" s="93">
        <f t="shared" si="85"/>
        <v>134.36586403769115</v>
      </c>
      <c r="DI686" s="93">
        <f t="shared" si="85"/>
        <v>133.33970051015339</v>
      </c>
      <c r="DJ686" s="93">
        <f t="shared" si="85"/>
        <v>269.191096976994</v>
      </c>
      <c r="DK686" s="93">
        <f t="shared" si="85"/>
        <v>139.88987295164333</v>
      </c>
      <c r="DL686" s="93">
        <f t="shared" si="85"/>
        <v>108.09486593389354</v>
      </c>
      <c r="DM686" s="93">
        <f t="shared" si="85"/>
        <v>171.33968712242057</v>
      </c>
      <c r="DN686" s="93">
        <f t="shared" si="85"/>
        <v>175.54732182801484</v>
      </c>
      <c r="DO686" s="93">
        <f t="shared" si="85"/>
        <v>116.12990019102244</v>
      </c>
      <c r="DP686" s="93">
        <f t="shared" si="85"/>
        <v>102.86003489008934</v>
      </c>
      <c r="DQ686" s="93">
        <f t="shared" si="85"/>
        <v>115.39267321205217</v>
      </c>
      <c r="DR686" s="93">
        <f t="shared" si="85"/>
        <v>107.93484055528015</v>
      </c>
      <c r="DS686" s="93">
        <f t="shared" si="85"/>
        <v>84.792769655515855</v>
      </c>
      <c r="DT686" s="93">
        <f t="shared" si="85"/>
        <v>95.119424040406642</v>
      </c>
      <c r="DU686" s="93">
        <f t="shared" si="85"/>
        <v>85.168340683191644</v>
      </c>
      <c r="DV686" s="93">
        <f t="shared" si="85"/>
        <v>65.740961314335408</v>
      </c>
      <c r="DW686" s="93">
        <f t="shared" si="85"/>
        <v>72.883425486053142</v>
      </c>
      <c r="DX686" s="93">
        <f t="shared" si="85"/>
        <v>85.708257970920315</v>
      </c>
      <c r="DY686" s="93">
        <f t="shared" si="85"/>
        <v>103.8234993444418</v>
      </c>
      <c r="DZ686" s="93">
        <f t="shared" si="85"/>
        <v>95.002434428193311</v>
      </c>
      <c r="EA686" s="93">
        <f t="shared" si="85"/>
        <v>73.450520782075358</v>
      </c>
      <c r="EB686" s="93">
        <f t="shared" si="85"/>
        <v>107.02576357693088</v>
      </c>
      <c r="EC686" s="93">
        <f t="shared" si="85"/>
        <v>72.295880105762677</v>
      </c>
      <c r="ED686" s="93">
        <f t="shared" si="85"/>
        <v>111.67958308656576</v>
      </c>
      <c r="EE686" s="93">
        <f t="shared" si="85"/>
        <v>52.211595268883542</v>
      </c>
      <c r="EF686" s="93">
        <f t="shared" si="85"/>
        <v>136.30979523829228</v>
      </c>
      <c r="EG686" s="93">
        <f t="shared" si="85"/>
        <v>157.32885240727776</v>
      </c>
      <c r="EH686" s="93">
        <f t="shared" si="85"/>
        <v>97.110841682653842</v>
      </c>
      <c r="EI686" s="93">
        <f t="shared" si="85"/>
        <v>95.325345084649356</v>
      </c>
      <c r="EJ686" s="93">
        <f t="shared" si="85"/>
        <v>81.859144769245177</v>
      </c>
      <c r="EK686" s="93">
        <f t="shared" si="85"/>
        <v>320.0748587258492</v>
      </c>
      <c r="EL686" s="93">
        <f t="shared" si="85"/>
        <v>124.27781219137732</v>
      </c>
      <c r="EM686" s="93">
        <f t="shared" si="85"/>
        <v>139.49012215054907</v>
      </c>
      <c r="EN686" s="93">
        <f t="shared" si="85"/>
        <v>95.023711339964692</v>
      </c>
      <c r="EO686" s="93">
        <f t="shared" si="85"/>
        <v>96.624459343895822</v>
      </c>
      <c r="EP686" s="93">
        <f t="shared" si="85"/>
        <v>185.37883951388221</v>
      </c>
      <c r="EQ686" s="93">
        <f t="shared" si="85"/>
        <v>125.93574966262686</v>
      </c>
      <c r="ER686" s="93">
        <f t="shared" si="85"/>
        <v>135.50064680511909</v>
      </c>
      <c r="ES686" s="93">
        <f t="shared" si="85"/>
        <v>164.44047835907784</v>
      </c>
      <c r="ET686" s="93">
        <f t="shared" si="85"/>
        <v>178.99746137715792</v>
      </c>
      <c r="EU686" s="93">
        <f t="shared" si="85"/>
        <v>99.146365095106049</v>
      </c>
      <c r="EV686" s="93">
        <f t="shared" si="85"/>
        <v>108.65199357119035</v>
      </c>
      <c r="EW686" s="93">
        <f t="shared" si="85"/>
        <v>186.30969397254998</v>
      </c>
      <c r="EX686" s="93">
        <f t="shared" si="85"/>
        <v>206.31271485341642</v>
      </c>
      <c r="EY686" s="93">
        <f t="shared" si="85"/>
        <v>148.19692583406524</v>
      </c>
      <c r="EZ686" s="93">
        <f t="shared" si="85"/>
        <v>219.64908194760412</v>
      </c>
      <c r="FA686" s="93">
        <f t="shared" si="85"/>
        <v>152.95821792281521</v>
      </c>
      <c r="FB686" s="93">
        <f t="shared" si="85"/>
        <v>212.92649282218397</v>
      </c>
      <c r="FC686" s="93">
        <f t="shared" si="85"/>
        <v>142.93337246509506</v>
      </c>
      <c r="FD686" s="93">
        <f t="shared" si="85"/>
        <v>93.191831254016051</v>
      </c>
      <c r="FE686" s="93">
        <f t="shared" si="85"/>
        <v>127.53330080203165</v>
      </c>
    </row>
    <row r="687" spans="1:161" ht="18.75" customHeight="1" x14ac:dyDescent="0.25">
      <c r="A687" s="29" t="s">
        <v>735</v>
      </c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24"/>
      <c r="P687" s="24"/>
      <c r="Q687" s="24"/>
      <c r="R687" s="24"/>
      <c r="S687" s="24"/>
      <c r="T687" s="24"/>
      <c r="U687" s="23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 t="s">
        <v>54</v>
      </c>
      <c r="AY687" s="12" t="s">
        <v>54</v>
      </c>
      <c r="CX687" s="93">
        <f t="shared" si="85"/>
        <v>48.939300403833954</v>
      </c>
      <c r="CY687" s="93">
        <f t="shared" si="85"/>
        <v>100.40358882440383</v>
      </c>
      <c r="CZ687" s="93">
        <f t="shared" si="85"/>
        <v>120.27307471912268</v>
      </c>
      <c r="DA687" s="93">
        <f t="shared" si="85"/>
        <v>31.221318524509751</v>
      </c>
      <c r="DB687" s="93">
        <f t="shared" si="85"/>
        <v>65.312992372530275</v>
      </c>
      <c r="DC687" s="93">
        <f t="shared" si="85"/>
        <v>60.318689069087789</v>
      </c>
      <c r="DD687" s="93">
        <f t="shared" si="85"/>
        <v>76.545483794731467</v>
      </c>
      <c r="DE687" s="93">
        <f t="shared" si="85"/>
        <v>77.898915376962194</v>
      </c>
      <c r="DF687" s="93">
        <f t="shared" si="85"/>
        <v>65.290468686625246</v>
      </c>
      <c r="DG687" s="93">
        <f t="shared" si="85"/>
        <v>92.635487841425373</v>
      </c>
      <c r="DH687" s="93">
        <f t="shared" si="85"/>
        <v>113.22747181397833</v>
      </c>
      <c r="DI687" s="93">
        <f t="shared" si="85"/>
        <v>155.52131656683369</v>
      </c>
      <c r="DJ687" s="93">
        <f t="shared" si="85"/>
        <v>130.30215754947935</v>
      </c>
      <c r="DK687" s="93">
        <f t="shared" si="85"/>
        <v>59.70641208856663</v>
      </c>
      <c r="DL687" s="93">
        <f t="shared" si="85"/>
        <v>133.72690400792601</v>
      </c>
      <c r="DM687" s="93">
        <f t="shared" ref="DM687:FE687" si="86">DM547/DM407*1000</f>
        <v>112.24427782868135</v>
      </c>
      <c r="DN687" s="93">
        <f t="shared" si="86"/>
        <v>126.12745403867589</v>
      </c>
      <c r="DO687" s="93">
        <f t="shared" si="86"/>
        <v>112.0715382821603</v>
      </c>
      <c r="DP687" s="93">
        <f t="shared" si="86"/>
        <v>57.259890070311592</v>
      </c>
      <c r="DQ687" s="93">
        <f t="shared" si="86"/>
        <v>142.80391919717911</v>
      </c>
      <c r="DR687" s="93">
        <f t="shared" si="86"/>
        <v>82.849974423367783</v>
      </c>
      <c r="DS687" s="93">
        <f t="shared" si="86"/>
        <v>69.692364814827386</v>
      </c>
      <c r="DT687" s="93">
        <f t="shared" si="86"/>
        <v>51.068377335417964</v>
      </c>
      <c r="DU687" s="93">
        <f t="shared" si="86"/>
        <v>45.310742321308155</v>
      </c>
      <c r="DV687" s="93">
        <f t="shared" si="86"/>
        <v>99.09659414221899</v>
      </c>
      <c r="DW687" s="93">
        <f t="shared" si="86"/>
        <v>43.79620484043604</v>
      </c>
      <c r="DX687" s="93">
        <f t="shared" si="86"/>
        <v>94.815891694381591</v>
      </c>
      <c r="DY687" s="93">
        <f t="shared" si="86"/>
        <v>67.231307006158175</v>
      </c>
      <c r="DZ687" s="93">
        <f t="shared" si="86"/>
        <v>48.565487240458374</v>
      </c>
      <c r="EA687" s="93">
        <f t="shared" si="86"/>
        <v>109.76190825905533</v>
      </c>
      <c r="EB687" s="93">
        <f t="shared" si="86"/>
        <v>48.904079015146387</v>
      </c>
      <c r="EC687" s="93">
        <f t="shared" si="86"/>
        <v>66.637115658952595</v>
      </c>
      <c r="ED687" s="93">
        <f t="shared" si="86"/>
        <v>94.545314365959982</v>
      </c>
      <c r="EE687" s="93">
        <f t="shared" si="86"/>
        <v>98.461191229150558</v>
      </c>
      <c r="EF687" s="93">
        <f t="shared" si="86"/>
        <v>45.612639247532982</v>
      </c>
      <c r="EG687" s="93">
        <f t="shared" si="86"/>
        <v>119.06938861837969</v>
      </c>
      <c r="EH687" s="93">
        <f t="shared" si="86"/>
        <v>109.39021040061037</v>
      </c>
      <c r="EI687" s="93">
        <f t="shared" si="86"/>
        <v>59.988498020059779</v>
      </c>
      <c r="EJ687" s="93">
        <f t="shared" si="86"/>
        <v>43.742679162892813</v>
      </c>
      <c r="EK687" s="93">
        <f t="shared" si="86"/>
        <v>79.214070779584759</v>
      </c>
      <c r="EL687" s="93">
        <f t="shared" si="86"/>
        <v>119.57592531882814</v>
      </c>
      <c r="EM687" s="93">
        <f t="shared" si="86"/>
        <v>137.25919033734746</v>
      </c>
      <c r="EN687" s="93">
        <f t="shared" si="86"/>
        <v>68.606448122514081</v>
      </c>
      <c r="EO687" s="93">
        <f t="shared" si="86"/>
        <v>77.164244642824642</v>
      </c>
      <c r="EP687" s="93">
        <f t="shared" si="86"/>
        <v>139.23449560959105</v>
      </c>
      <c r="EQ687" s="93">
        <f t="shared" si="86"/>
        <v>249.66384861931542</v>
      </c>
      <c r="ER687" s="93">
        <f t="shared" si="86"/>
        <v>45.939447420591939</v>
      </c>
      <c r="ES687" s="93">
        <f t="shared" si="86"/>
        <v>90.367359965615449</v>
      </c>
      <c r="ET687" s="93">
        <f t="shared" si="86"/>
        <v>77.816094201396467</v>
      </c>
      <c r="EU687" s="93">
        <f t="shared" si="86"/>
        <v>97.954981398080506</v>
      </c>
      <c r="EV687" s="93">
        <f t="shared" si="86"/>
        <v>136.66587204790221</v>
      </c>
      <c r="EW687" s="93">
        <f t="shared" si="86"/>
        <v>116.27668104847389</v>
      </c>
      <c r="EX687" s="93">
        <f t="shared" si="86"/>
        <v>128.38040049877856</v>
      </c>
      <c r="EY687" s="93">
        <f t="shared" si="86"/>
        <v>101.18755294244785</v>
      </c>
      <c r="EZ687" s="93">
        <f t="shared" si="86"/>
        <v>38.491638064345544</v>
      </c>
      <c r="FA687" s="93">
        <f t="shared" si="86"/>
        <v>84.612609518655646</v>
      </c>
      <c r="FB687" s="93">
        <f t="shared" si="86"/>
        <v>114.82980033950537</v>
      </c>
      <c r="FC687" s="93">
        <f t="shared" si="86"/>
        <v>67.66014669495749</v>
      </c>
      <c r="FD687" s="93">
        <f t="shared" si="86"/>
        <v>89.685619451890389</v>
      </c>
      <c r="FE687" s="93">
        <f t="shared" si="86"/>
        <v>100.07324118835467</v>
      </c>
    </row>
    <row r="688" spans="1:161" ht="18.75" customHeight="1" x14ac:dyDescent="0.25">
      <c r="A688" s="29" t="s">
        <v>736</v>
      </c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24"/>
      <c r="P688" s="24"/>
      <c r="Q688" s="24"/>
      <c r="R688" s="24"/>
      <c r="S688" s="24"/>
      <c r="T688" s="24"/>
      <c r="U688" s="23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 t="s">
        <v>54</v>
      </c>
      <c r="AY688" s="12" t="s">
        <v>54</v>
      </c>
      <c r="CX688" s="93">
        <f t="shared" ref="CX688:FE692" si="87">CX548/CX408*1000</f>
        <v>146.83178501857262</v>
      </c>
      <c r="CY688" s="93">
        <f t="shared" si="87"/>
        <v>232.8584571529357</v>
      </c>
      <c r="CZ688" s="93">
        <f t="shared" si="87"/>
        <v>126.41959847914069</v>
      </c>
      <c r="DA688" s="93">
        <f t="shared" si="87"/>
        <v>81.784581389369094</v>
      </c>
      <c r="DB688" s="93">
        <f t="shared" si="87"/>
        <v>74.648610722807788</v>
      </c>
      <c r="DC688" s="93">
        <f t="shared" si="87"/>
        <v>131.30295582980773</v>
      </c>
      <c r="DD688" s="93">
        <f t="shared" si="87"/>
        <v>170.58469573092378</v>
      </c>
      <c r="DE688" s="93">
        <f t="shared" si="87"/>
        <v>84.177784661791208</v>
      </c>
      <c r="DF688" s="93">
        <f t="shared" si="87"/>
        <v>113.94646349955592</v>
      </c>
      <c r="DG688" s="93">
        <f t="shared" si="87"/>
        <v>179.8398011660243</v>
      </c>
      <c r="DH688" s="93">
        <f t="shared" si="87"/>
        <v>134.15355597914126</v>
      </c>
      <c r="DI688" s="93">
        <f t="shared" si="87"/>
        <v>210.55107388586313</v>
      </c>
      <c r="DJ688" s="93">
        <f t="shared" si="87"/>
        <v>212.86171597703378</v>
      </c>
      <c r="DK688" s="93">
        <f t="shared" si="87"/>
        <v>199.01524820313023</v>
      </c>
      <c r="DL688" s="93">
        <f t="shared" si="87"/>
        <v>159.0081017693885</v>
      </c>
      <c r="DM688" s="93">
        <f t="shared" si="87"/>
        <v>197.26303931083544</v>
      </c>
      <c r="DN688" s="93">
        <f t="shared" si="87"/>
        <v>171.87137396197681</v>
      </c>
      <c r="DO688" s="93">
        <f t="shared" si="87"/>
        <v>231.89245065083639</v>
      </c>
      <c r="DP688" s="93">
        <f t="shared" si="87"/>
        <v>206.26089287854865</v>
      </c>
      <c r="DQ688" s="93">
        <f t="shared" si="87"/>
        <v>218.52074067941993</v>
      </c>
      <c r="DR688" s="93">
        <f t="shared" si="87"/>
        <v>126.83677445318095</v>
      </c>
      <c r="DS688" s="93">
        <f t="shared" si="87"/>
        <v>141.58915028309747</v>
      </c>
      <c r="DT688" s="93">
        <f t="shared" si="87"/>
        <v>112.28527997479289</v>
      </c>
      <c r="DU688" s="93">
        <f t="shared" si="87"/>
        <v>114.87453435215241</v>
      </c>
      <c r="DV688" s="93">
        <f t="shared" si="87"/>
        <v>64.514766415979224</v>
      </c>
      <c r="DW688" s="93">
        <f t="shared" si="87"/>
        <v>182.23885645145788</v>
      </c>
      <c r="DX688" s="93">
        <f t="shared" si="87"/>
        <v>105.56875215779736</v>
      </c>
      <c r="DY688" s="93">
        <f t="shared" si="87"/>
        <v>166.45082234862377</v>
      </c>
      <c r="DZ688" s="93">
        <f t="shared" si="87"/>
        <v>71.613830750886606</v>
      </c>
      <c r="EA688" s="93">
        <f t="shared" si="87"/>
        <v>163.44677391712008</v>
      </c>
      <c r="EB688" s="93">
        <f t="shared" si="87"/>
        <v>129.59372026180517</v>
      </c>
      <c r="EC688" s="93">
        <f t="shared" si="87"/>
        <v>190.92225464545251</v>
      </c>
      <c r="ED688" s="93">
        <f t="shared" si="87"/>
        <v>119.88162444775412</v>
      </c>
      <c r="EE688" s="93">
        <f t="shared" si="87"/>
        <v>208.27748031996282</v>
      </c>
      <c r="EF688" s="93">
        <f t="shared" si="87"/>
        <v>224.54486516467102</v>
      </c>
      <c r="EG688" s="93">
        <f t="shared" si="87"/>
        <v>230.29955992267278</v>
      </c>
      <c r="EH688" s="93">
        <f t="shared" si="87"/>
        <v>150.32953985993606</v>
      </c>
      <c r="EI688" s="93">
        <f t="shared" si="87"/>
        <v>189.81887622928954</v>
      </c>
      <c r="EJ688" s="93">
        <f t="shared" si="87"/>
        <v>132.79756967813205</v>
      </c>
      <c r="EK688" s="93">
        <f t="shared" si="87"/>
        <v>214.45516702388701</v>
      </c>
      <c r="EL688" s="93">
        <f t="shared" si="87"/>
        <v>175.55945947119145</v>
      </c>
      <c r="EM688" s="93">
        <f t="shared" si="87"/>
        <v>216.71116914125452</v>
      </c>
      <c r="EN688" s="93">
        <f t="shared" si="87"/>
        <v>128.42266219158637</v>
      </c>
      <c r="EO688" s="93">
        <f t="shared" si="87"/>
        <v>263.83295695753498</v>
      </c>
      <c r="EP688" s="93">
        <f t="shared" si="87"/>
        <v>95.238620175142159</v>
      </c>
      <c r="EQ688" s="93">
        <f t="shared" si="87"/>
        <v>227.30945629599614</v>
      </c>
      <c r="ER688" s="93">
        <f t="shared" si="87"/>
        <v>135.57082395064594</v>
      </c>
      <c r="ES688" s="93">
        <f t="shared" si="87"/>
        <v>220.61543012921115</v>
      </c>
      <c r="ET688" s="93">
        <f t="shared" si="87"/>
        <v>106.79970097006262</v>
      </c>
      <c r="EU688" s="93">
        <f t="shared" si="87"/>
        <v>500.39604286449844</v>
      </c>
      <c r="EV688" s="93">
        <f t="shared" si="87"/>
        <v>124.77756586973061</v>
      </c>
      <c r="EW688" s="93">
        <f t="shared" si="87"/>
        <v>223.4140881240269</v>
      </c>
      <c r="EX688" s="93">
        <f t="shared" si="87"/>
        <v>91.488003938201388</v>
      </c>
      <c r="EY688" s="93">
        <f t="shared" si="87"/>
        <v>320.16326706127148</v>
      </c>
      <c r="EZ688" s="93">
        <f t="shared" si="87"/>
        <v>115.74493092837828</v>
      </c>
      <c r="FA688" s="93">
        <f t="shared" si="87"/>
        <v>257.3468000453405</v>
      </c>
      <c r="FB688" s="93">
        <f t="shared" si="87"/>
        <v>103.94473487032693</v>
      </c>
      <c r="FC688" s="93">
        <f t="shared" si="87"/>
        <v>280.42194752858779</v>
      </c>
      <c r="FD688" s="93">
        <f t="shared" si="87"/>
        <v>176.66097603522448</v>
      </c>
      <c r="FE688" s="93">
        <f t="shared" si="87"/>
        <v>231.49330215289743</v>
      </c>
    </row>
    <row r="689" spans="1:161" ht="18.75" customHeight="1" x14ac:dyDescent="0.25">
      <c r="A689" s="29" t="s">
        <v>737</v>
      </c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24"/>
      <c r="P689" s="24"/>
      <c r="Q689" s="24"/>
      <c r="R689" s="24"/>
      <c r="S689" s="24"/>
      <c r="T689" s="24"/>
      <c r="U689" s="23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 t="s">
        <v>54</v>
      </c>
      <c r="AY689" s="12" t="s">
        <v>54</v>
      </c>
      <c r="CX689" s="93" t="e">
        <f t="shared" si="87"/>
        <v>#DIV/0!</v>
      </c>
      <c r="CY689" s="93" t="e">
        <f t="shared" si="87"/>
        <v>#DIV/0!</v>
      </c>
      <c r="CZ689" s="93" t="e">
        <f t="shared" si="87"/>
        <v>#DIV/0!</v>
      </c>
      <c r="DA689" s="93" t="e">
        <f t="shared" si="87"/>
        <v>#DIV/0!</v>
      </c>
      <c r="DB689" s="93" t="e">
        <f t="shared" si="87"/>
        <v>#DIV/0!</v>
      </c>
      <c r="DC689" s="93" t="e">
        <f t="shared" si="87"/>
        <v>#DIV/0!</v>
      </c>
      <c r="DD689" s="93" t="e">
        <f t="shared" si="87"/>
        <v>#DIV/0!</v>
      </c>
      <c r="DE689" s="93" t="e">
        <f t="shared" si="87"/>
        <v>#DIV/0!</v>
      </c>
      <c r="DF689" s="93" t="e">
        <f t="shared" si="87"/>
        <v>#DIV/0!</v>
      </c>
      <c r="DG689" s="93" t="e">
        <f t="shared" si="87"/>
        <v>#DIV/0!</v>
      </c>
      <c r="DH689" s="93" t="e">
        <f t="shared" si="87"/>
        <v>#DIV/0!</v>
      </c>
      <c r="DI689" s="93" t="e">
        <f t="shared" si="87"/>
        <v>#DIV/0!</v>
      </c>
      <c r="DJ689" s="93" t="e">
        <f t="shared" si="87"/>
        <v>#DIV/0!</v>
      </c>
      <c r="DK689" s="93" t="e">
        <f t="shared" si="87"/>
        <v>#DIV/0!</v>
      </c>
      <c r="DL689" s="93" t="e">
        <f t="shared" si="87"/>
        <v>#DIV/0!</v>
      </c>
      <c r="DM689" s="93" t="e">
        <f t="shared" si="87"/>
        <v>#DIV/0!</v>
      </c>
      <c r="DN689" s="93" t="e">
        <f t="shared" si="87"/>
        <v>#DIV/0!</v>
      </c>
      <c r="DO689" s="93" t="e">
        <f t="shared" si="87"/>
        <v>#DIV/0!</v>
      </c>
      <c r="DP689" s="93" t="e">
        <f t="shared" si="87"/>
        <v>#DIV/0!</v>
      </c>
      <c r="DQ689" s="93" t="e">
        <f t="shared" si="87"/>
        <v>#DIV/0!</v>
      </c>
      <c r="DR689" s="93" t="e">
        <f t="shared" si="87"/>
        <v>#DIV/0!</v>
      </c>
      <c r="DS689" s="93" t="e">
        <f t="shared" si="87"/>
        <v>#DIV/0!</v>
      </c>
      <c r="DT689" s="93" t="e">
        <f t="shared" si="87"/>
        <v>#DIV/0!</v>
      </c>
      <c r="DU689" s="93" t="e">
        <f t="shared" si="87"/>
        <v>#DIV/0!</v>
      </c>
      <c r="DV689" s="93" t="e">
        <f t="shared" si="87"/>
        <v>#DIV/0!</v>
      </c>
      <c r="DW689" s="93" t="e">
        <f t="shared" si="87"/>
        <v>#DIV/0!</v>
      </c>
      <c r="DX689" s="93" t="e">
        <f t="shared" si="87"/>
        <v>#DIV/0!</v>
      </c>
      <c r="DY689" s="93" t="e">
        <f t="shared" si="87"/>
        <v>#DIV/0!</v>
      </c>
      <c r="DZ689" s="93" t="e">
        <f t="shared" si="87"/>
        <v>#DIV/0!</v>
      </c>
      <c r="EA689" s="93" t="e">
        <f t="shared" si="87"/>
        <v>#DIV/0!</v>
      </c>
      <c r="EB689" s="93" t="e">
        <f t="shared" si="87"/>
        <v>#DIV/0!</v>
      </c>
      <c r="EC689" s="93" t="e">
        <f t="shared" si="87"/>
        <v>#DIV/0!</v>
      </c>
      <c r="ED689" s="93" t="e">
        <f t="shared" si="87"/>
        <v>#DIV/0!</v>
      </c>
      <c r="EE689" s="93" t="e">
        <f t="shared" si="87"/>
        <v>#DIV/0!</v>
      </c>
      <c r="EF689" s="93" t="e">
        <f t="shared" si="87"/>
        <v>#DIV/0!</v>
      </c>
      <c r="EG689" s="93" t="e">
        <f t="shared" si="87"/>
        <v>#DIV/0!</v>
      </c>
      <c r="EH689" s="93" t="e">
        <f t="shared" si="87"/>
        <v>#DIV/0!</v>
      </c>
      <c r="EI689" s="93" t="e">
        <f t="shared" si="87"/>
        <v>#DIV/0!</v>
      </c>
      <c r="EJ689" s="93" t="e">
        <f t="shared" si="87"/>
        <v>#DIV/0!</v>
      </c>
      <c r="EK689" s="93" t="e">
        <f t="shared" si="87"/>
        <v>#DIV/0!</v>
      </c>
      <c r="EL689" s="93" t="e">
        <f t="shared" si="87"/>
        <v>#DIV/0!</v>
      </c>
      <c r="EM689" s="93" t="e">
        <f t="shared" si="87"/>
        <v>#DIV/0!</v>
      </c>
      <c r="EN689" s="93" t="e">
        <f t="shared" si="87"/>
        <v>#DIV/0!</v>
      </c>
      <c r="EO689" s="93" t="e">
        <f t="shared" si="87"/>
        <v>#DIV/0!</v>
      </c>
      <c r="EP689" s="93" t="e">
        <f t="shared" si="87"/>
        <v>#DIV/0!</v>
      </c>
      <c r="EQ689" s="93" t="e">
        <f t="shared" si="87"/>
        <v>#DIV/0!</v>
      </c>
      <c r="ER689" s="93" t="e">
        <f t="shared" si="87"/>
        <v>#DIV/0!</v>
      </c>
      <c r="ES689" s="93" t="e">
        <f t="shared" si="87"/>
        <v>#DIV/0!</v>
      </c>
      <c r="ET689" s="93" t="e">
        <f t="shared" si="87"/>
        <v>#DIV/0!</v>
      </c>
      <c r="EU689" s="93" t="e">
        <f t="shared" si="87"/>
        <v>#DIV/0!</v>
      </c>
      <c r="EV689" s="93" t="e">
        <f t="shared" si="87"/>
        <v>#DIV/0!</v>
      </c>
      <c r="EW689" s="93" t="e">
        <f t="shared" si="87"/>
        <v>#DIV/0!</v>
      </c>
      <c r="EX689" s="93" t="e">
        <f t="shared" si="87"/>
        <v>#DIV/0!</v>
      </c>
      <c r="EY689" s="93" t="e">
        <f t="shared" si="87"/>
        <v>#DIV/0!</v>
      </c>
      <c r="EZ689" s="93" t="e">
        <f t="shared" si="87"/>
        <v>#DIV/0!</v>
      </c>
      <c r="FA689" s="93" t="e">
        <f t="shared" si="87"/>
        <v>#DIV/0!</v>
      </c>
      <c r="FB689" s="93" t="e">
        <f t="shared" si="87"/>
        <v>#DIV/0!</v>
      </c>
      <c r="FC689" s="93" t="e">
        <f t="shared" si="87"/>
        <v>#DIV/0!</v>
      </c>
      <c r="FD689" s="93" t="e">
        <f t="shared" si="87"/>
        <v>#DIV/0!</v>
      </c>
      <c r="FE689" s="93" t="e">
        <f t="shared" si="87"/>
        <v>#DIV/0!</v>
      </c>
    </row>
    <row r="690" spans="1:161" ht="18.75" customHeight="1" x14ac:dyDescent="0.25">
      <c r="A690" s="29" t="s">
        <v>738</v>
      </c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24"/>
      <c r="P690" s="24"/>
      <c r="Q690" s="24"/>
      <c r="R690" s="24"/>
      <c r="S690" s="24"/>
      <c r="T690" s="24"/>
      <c r="U690" s="23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 t="s">
        <v>54</v>
      </c>
      <c r="AY690" s="12" t="s">
        <v>54</v>
      </c>
      <c r="CX690" s="93" t="e">
        <f t="shared" si="87"/>
        <v>#DIV/0!</v>
      </c>
      <c r="CY690" s="93" t="e">
        <f t="shared" si="87"/>
        <v>#DIV/0!</v>
      </c>
      <c r="CZ690" s="93" t="e">
        <f t="shared" si="87"/>
        <v>#DIV/0!</v>
      </c>
      <c r="DA690" s="93" t="e">
        <f t="shared" si="87"/>
        <v>#DIV/0!</v>
      </c>
      <c r="DB690" s="93" t="e">
        <f t="shared" si="87"/>
        <v>#DIV/0!</v>
      </c>
      <c r="DC690" s="93" t="e">
        <f t="shared" si="87"/>
        <v>#DIV/0!</v>
      </c>
      <c r="DD690" s="93" t="e">
        <f t="shared" si="87"/>
        <v>#DIV/0!</v>
      </c>
      <c r="DE690" s="93" t="e">
        <f t="shared" si="87"/>
        <v>#DIV/0!</v>
      </c>
      <c r="DF690" s="93" t="e">
        <f t="shared" si="87"/>
        <v>#DIV/0!</v>
      </c>
      <c r="DG690" s="93" t="e">
        <f t="shared" si="87"/>
        <v>#DIV/0!</v>
      </c>
      <c r="DH690" s="93" t="e">
        <f t="shared" si="87"/>
        <v>#DIV/0!</v>
      </c>
      <c r="DI690" s="93" t="e">
        <f t="shared" si="87"/>
        <v>#DIV/0!</v>
      </c>
      <c r="DJ690" s="93" t="e">
        <f t="shared" si="87"/>
        <v>#DIV/0!</v>
      </c>
      <c r="DK690" s="93" t="e">
        <f t="shared" si="87"/>
        <v>#DIV/0!</v>
      </c>
      <c r="DL690" s="93" t="e">
        <f t="shared" si="87"/>
        <v>#DIV/0!</v>
      </c>
      <c r="DM690" s="93" t="e">
        <f t="shared" si="87"/>
        <v>#DIV/0!</v>
      </c>
      <c r="DN690" s="93" t="e">
        <f t="shared" si="87"/>
        <v>#DIV/0!</v>
      </c>
      <c r="DO690" s="93" t="e">
        <f t="shared" si="87"/>
        <v>#DIV/0!</v>
      </c>
      <c r="DP690" s="93" t="e">
        <f t="shared" si="87"/>
        <v>#DIV/0!</v>
      </c>
      <c r="DQ690" s="93" t="e">
        <f t="shared" si="87"/>
        <v>#DIV/0!</v>
      </c>
      <c r="DR690" s="93" t="e">
        <f t="shared" si="87"/>
        <v>#DIV/0!</v>
      </c>
      <c r="DS690" s="93" t="e">
        <f t="shared" si="87"/>
        <v>#DIV/0!</v>
      </c>
      <c r="DT690" s="93" t="e">
        <f t="shared" si="87"/>
        <v>#DIV/0!</v>
      </c>
      <c r="DU690" s="93" t="e">
        <f t="shared" si="87"/>
        <v>#DIV/0!</v>
      </c>
      <c r="DV690" s="93" t="e">
        <f t="shared" si="87"/>
        <v>#DIV/0!</v>
      </c>
      <c r="DW690" s="93" t="e">
        <f t="shared" si="87"/>
        <v>#DIV/0!</v>
      </c>
      <c r="DX690" s="93" t="e">
        <f t="shared" si="87"/>
        <v>#DIV/0!</v>
      </c>
      <c r="DY690" s="93" t="e">
        <f t="shared" si="87"/>
        <v>#DIV/0!</v>
      </c>
      <c r="DZ690" s="93" t="e">
        <f t="shared" si="87"/>
        <v>#DIV/0!</v>
      </c>
      <c r="EA690" s="93" t="e">
        <f t="shared" si="87"/>
        <v>#DIV/0!</v>
      </c>
      <c r="EB690" s="93" t="e">
        <f t="shared" si="87"/>
        <v>#DIV/0!</v>
      </c>
      <c r="EC690" s="93" t="e">
        <f t="shared" si="87"/>
        <v>#DIV/0!</v>
      </c>
      <c r="ED690" s="93" t="e">
        <f t="shared" si="87"/>
        <v>#DIV/0!</v>
      </c>
      <c r="EE690" s="93" t="e">
        <f t="shared" si="87"/>
        <v>#DIV/0!</v>
      </c>
      <c r="EF690" s="93" t="e">
        <f t="shared" si="87"/>
        <v>#DIV/0!</v>
      </c>
      <c r="EG690" s="93" t="e">
        <f t="shared" si="87"/>
        <v>#DIV/0!</v>
      </c>
      <c r="EH690" s="93" t="e">
        <f t="shared" si="87"/>
        <v>#DIV/0!</v>
      </c>
      <c r="EI690" s="93" t="e">
        <f t="shared" si="87"/>
        <v>#DIV/0!</v>
      </c>
      <c r="EJ690" s="93" t="e">
        <f t="shared" si="87"/>
        <v>#DIV/0!</v>
      </c>
      <c r="EK690" s="93" t="e">
        <f t="shared" si="87"/>
        <v>#DIV/0!</v>
      </c>
      <c r="EL690" s="93" t="e">
        <f t="shared" si="87"/>
        <v>#DIV/0!</v>
      </c>
      <c r="EM690" s="93" t="e">
        <f t="shared" si="87"/>
        <v>#DIV/0!</v>
      </c>
      <c r="EN690" s="93" t="e">
        <f t="shared" si="87"/>
        <v>#DIV/0!</v>
      </c>
      <c r="EO690" s="93" t="e">
        <f t="shared" si="87"/>
        <v>#DIV/0!</v>
      </c>
      <c r="EP690" s="93" t="e">
        <f t="shared" si="87"/>
        <v>#DIV/0!</v>
      </c>
      <c r="EQ690" s="93" t="e">
        <f t="shared" si="87"/>
        <v>#DIV/0!</v>
      </c>
      <c r="ER690" s="93" t="e">
        <f t="shared" si="87"/>
        <v>#DIV/0!</v>
      </c>
      <c r="ES690" s="93" t="e">
        <f t="shared" si="87"/>
        <v>#DIV/0!</v>
      </c>
      <c r="ET690" s="93" t="e">
        <f t="shared" si="87"/>
        <v>#DIV/0!</v>
      </c>
      <c r="EU690" s="93" t="e">
        <f t="shared" si="87"/>
        <v>#DIV/0!</v>
      </c>
      <c r="EV690" s="93" t="e">
        <f t="shared" si="87"/>
        <v>#DIV/0!</v>
      </c>
      <c r="EW690" s="93" t="e">
        <f t="shared" si="87"/>
        <v>#DIV/0!</v>
      </c>
      <c r="EX690" s="93" t="e">
        <f t="shared" si="87"/>
        <v>#DIV/0!</v>
      </c>
      <c r="EY690" s="93" t="e">
        <f t="shared" si="87"/>
        <v>#DIV/0!</v>
      </c>
      <c r="EZ690" s="93" t="e">
        <f t="shared" si="87"/>
        <v>#DIV/0!</v>
      </c>
      <c r="FA690" s="93" t="e">
        <f t="shared" si="87"/>
        <v>#DIV/0!</v>
      </c>
      <c r="FB690" s="93" t="e">
        <f t="shared" si="87"/>
        <v>#DIV/0!</v>
      </c>
      <c r="FC690" s="93" t="e">
        <f t="shared" si="87"/>
        <v>#DIV/0!</v>
      </c>
      <c r="FD690" s="93" t="e">
        <f t="shared" si="87"/>
        <v>#DIV/0!</v>
      </c>
      <c r="FE690" s="93" t="e">
        <f t="shared" si="87"/>
        <v>#DIV/0!</v>
      </c>
    </row>
    <row r="691" spans="1:161" ht="18.75" customHeight="1" x14ac:dyDescent="0.25">
      <c r="A691" s="29" t="s">
        <v>739</v>
      </c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24"/>
      <c r="P691" s="24"/>
      <c r="Q691" s="24"/>
      <c r="R691" s="24"/>
      <c r="S691" s="24"/>
      <c r="T691" s="24"/>
      <c r="U691" s="23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 t="s">
        <v>54</v>
      </c>
      <c r="AY691" s="12" t="s">
        <v>54</v>
      </c>
      <c r="CX691" s="93">
        <f t="shared" si="87"/>
        <v>86.032838726284439</v>
      </c>
      <c r="CY691" s="93">
        <f t="shared" si="87"/>
        <v>130.3573317095981</v>
      </c>
      <c r="CZ691" s="93">
        <f t="shared" si="87"/>
        <v>101.39805803209474</v>
      </c>
      <c r="DA691" s="93">
        <f t="shared" si="87"/>
        <v>84.190021139907188</v>
      </c>
      <c r="DB691" s="93">
        <f t="shared" si="87"/>
        <v>76.829709766958885</v>
      </c>
      <c r="DC691" s="93">
        <f t="shared" si="87"/>
        <v>136.35282836944975</v>
      </c>
      <c r="DD691" s="93">
        <f t="shared" si="87"/>
        <v>105.23810501091283</v>
      </c>
      <c r="DE691" s="93">
        <f t="shared" si="87"/>
        <v>110.81558145693624</v>
      </c>
      <c r="DF691" s="93">
        <f t="shared" si="87"/>
        <v>127.46490641292368</v>
      </c>
      <c r="DG691" s="93">
        <f t="shared" si="87"/>
        <v>146.01491438158567</v>
      </c>
      <c r="DH691" s="93">
        <f t="shared" si="87"/>
        <v>139.30124666204804</v>
      </c>
      <c r="DI691" s="93">
        <f t="shared" si="87"/>
        <v>177.25317703814648</v>
      </c>
      <c r="DJ691" s="93">
        <f t="shared" si="87"/>
        <v>215.34946450010941</v>
      </c>
      <c r="DK691" s="93">
        <f t="shared" si="87"/>
        <v>130.93578777450452</v>
      </c>
      <c r="DL691" s="93">
        <f t="shared" si="87"/>
        <v>150.71331960920918</v>
      </c>
      <c r="DM691" s="93">
        <f t="shared" si="87"/>
        <v>178.90599711938808</v>
      </c>
      <c r="DN691" s="93">
        <f t="shared" si="87"/>
        <v>174.35420575454251</v>
      </c>
      <c r="DO691" s="93">
        <f t="shared" si="87"/>
        <v>163.89292418257932</v>
      </c>
      <c r="DP691" s="93">
        <f t="shared" si="87"/>
        <v>144.73803587831392</v>
      </c>
      <c r="DQ691" s="93">
        <f t="shared" si="87"/>
        <v>169.45873917886743</v>
      </c>
      <c r="DR691" s="93">
        <f t="shared" si="87"/>
        <v>117.42669251284427</v>
      </c>
      <c r="DS691" s="93">
        <f t="shared" si="87"/>
        <v>108.98050751779053</v>
      </c>
      <c r="DT691" s="93">
        <f t="shared" si="87"/>
        <v>108.8351177195633</v>
      </c>
      <c r="DU691" s="93">
        <f t="shared" si="87"/>
        <v>88.171373073029017</v>
      </c>
      <c r="DV691" s="93">
        <f t="shared" si="87"/>
        <v>82.965858160891273</v>
      </c>
      <c r="DW691" s="93">
        <f t="shared" si="87"/>
        <v>133.41816523196562</v>
      </c>
      <c r="DX691" s="93">
        <f t="shared" si="87"/>
        <v>110.47396724578631</v>
      </c>
      <c r="DY691" s="93">
        <f t="shared" si="87"/>
        <v>114.42550122075239</v>
      </c>
      <c r="DZ691" s="93">
        <f t="shared" si="87"/>
        <v>78.599048144650681</v>
      </c>
      <c r="EA691" s="93">
        <f t="shared" si="87"/>
        <v>145.89915374220243</v>
      </c>
      <c r="EB691" s="93">
        <f t="shared" si="87"/>
        <v>109.89837473572797</v>
      </c>
      <c r="EC691" s="93">
        <f t="shared" si="87"/>
        <v>116.88827791412753</v>
      </c>
      <c r="ED691" s="93">
        <f t="shared" si="87"/>
        <v>135.06218897330766</v>
      </c>
      <c r="EE691" s="93">
        <f t="shared" si="87"/>
        <v>155.10702065494422</v>
      </c>
      <c r="EF691" s="93">
        <f t="shared" si="87"/>
        <v>158.84101224739334</v>
      </c>
      <c r="EG691" s="93">
        <f t="shared" si="87"/>
        <v>174.61038218820326</v>
      </c>
      <c r="EH691" s="93">
        <f t="shared" si="87"/>
        <v>144.15739904397216</v>
      </c>
      <c r="EI691" s="93">
        <f t="shared" si="87"/>
        <v>130.54307737658479</v>
      </c>
      <c r="EJ691" s="93">
        <f t="shared" si="87"/>
        <v>112.16845955296108</v>
      </c>
      <c r="EK691" s="93">
        <f t="shared" si="87"/>
        <v>180.0000191376154</v>
      </c>
      <c r="EL691" s="93">
        <f t="shared" si="87"/>
        <v>175.30020741236316</v>
      </c>
      <c r="EM691" s="93">
        <f t="shared" si="87"/>
        <v>180.22592199171712</v>
      </c>
      <c r="EN691" s="93">
        <f t="shared" si="87"/>
        <v>133.13088086444739</v>
      </c>
      <c r="EO691" s="93">
        <f t="shared" si="87"/>
        <v>162.78245391977345</v>
      </c>
      <c r="EP691" s="93">
        <f t="shared" si="87"/>
        <v>120.47296842878069</v>
      </c>
      <c r="EQ691" s="93">
        <f t="shared" si="87"/>
        <v>223.54816838774443</v>
      </c>
      <c r="ER691" s="93">
        <f t="shared" si="87"/>
        <v>109.69210620088442</v>
      </c>
      <c r="ES691" s="93">
        <f t="shared" si="87"/>
        <v>171.53322497483632</v>
      </c>
      <c r="ET691" s="93">
        <f t="shared" si="87"/>
        <v>129.57265552029045</v>
      </c>
      <c r="EU691" s="93">
        <f t="shared" si="87"/>
        <v>180.70830163037863</v>
      </c>
      <c r="EV691" s="93">
        <f t="shared" si="87"/>
        <v>134.93037599596289</v>
      </c>
      <c r="EW691" s="93">
        <f t="shared" si="87"/>
        <v>187.36124634922095</v>
      </c>
      <c r="EX691" s="93">
        <f t="shared" si="87"/>
        <v>135.15321309463337</v>
      </c>
      <c r="EY691" s="93">
        <f t="shared" si="87"/>
        <v>225.09507100168241</v>
      </c>
      <c r="EZ691" s="93">
        <f t="shared" si="87"/>
        <v>123.31987911381356</v>
      </c>
      <c r="FA691" s="93">
        <f t="shared" si="87"/>
        <v>166.04261137888824</v>
      </c>
      <c r="FB691" s="93">
        <f t="shared" si="87"/>
        <v>159.64300696328255</v>
      </c>
      <c r="FC691" s="93">
        <f t="shared" si="87"/>
        <v>163.87031042433043</v>
      </c>
      <c r="FD691" s="93">
        <f t="shared" si="87"/>
        <v>138.77849395089223</v>
      </c>
      <c r="FE691" s="93">
        <f t="shared" si="87"/>
        <v>201.41881495997123</v>
      </c>
    </row>
    <row r="692" spans="1:161" ht="72.75" customHeight="1" x14ac:dyDescent="0.25">
      <c r="A692" s="29" t="s">
        <v>740</v>
      </c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24"/>
      <c r="P692" s="24"/>
      <c r="Q692" s="24"/>
      <c r="R692" s="24"/>
      <c r="S692" s="24"/>
      <c r="T692" s="24"/>
      <c r="U692" s="23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 t="s">
        <v>54</v>
      </c>
      <c r="AY692" s="12" t="s">
        <v>54</v>
      </c>
      <c r="CX692" s="93">
        <f t="shared" si="87"/>
        <v>424.71100103251024</v>
      </c>
      <c r="CY692" s="93">
        <f t="shared" si="87"/>
        <v>340.64992763274722</v>
      </c>
      <c r="CZ692" s="93">
        <f t="shared" si="87"/>
        <v>380.66575075200569</v>
      </c>
      <c r="DA692" s="93">
        <f t="shared" si="87"/>
        <v>338.8461999839995</v>
      </c>
      <c r="DB692" s="93">
        <f t="shared" si="87"/>
        <v>338.60660482104015</v>
      </c>
      <c r="DC692" s="93">
        <f t="shared" si="87"/>
        <v>457.59498049500638</v>
      </c>
      <c r="DD692" s="93">
        <f t="shared" si="87"/>
        <v>275.3365730708403</v>
      </c>
      <c r="DE692" s="93">
        <f t="shared" si="87"/>
        <v>207.41227349012067</v>
      </c>
      <c r="DF692" s="93">
        <f t="shared" si="87"/>
        <v>214.67493975965698</v>
      </c>
      <c r="DG692" s="93">
        <f t="shared" si="87"/>
        <v>455.90439357022638</v>
      </c>
      <c r="DH692" s="93">
        <f t="shared" si="87"/>
        <v>441.51554468524563</v>
      </c>
      <c r="DI692" s="93">
        <f t="shared" si="87"/>
        <v>428.64151678407717</v>
      </c>
      <c r="DJ692" s="93">
        <f t="shared" si="87"/>
        <v>408.0625637633886</v>
      </c>
      <c r="DK692" s="93">
        <f t="shared" si="87"/>
        <v>285.9648516987225</v>
      </c>
      <c r="DL692" s="93">
        <f t="shared" si="87"/>
        <v>399.33591978980542</v>
      </c>
      <c r="DM692" s="93">
        <f t="shared" ref="DM692:FE692" si="88">DM552/DM412*1000</f>
        <v>320.34434414655556</v>
      </c>
      <c r="DN692" s="93">
        <f t="shared" si="88"/>
        <v>435.03189329476987</v>
      </c>
      <c r="DO692" s="93">
        <f t="shared" si="88"/>
        <v>308.63310061637685</v>
      </c>
      <c r="DP692" s="93">
        <f t="shared" si="88"/>
        <v>371.16489466188824</v>
      </c>
      <c r="DQ692" s="93">
        <f t="shared" si="88"/>
        <v>323.33170012361091</v>
      </c>
      <c r="DR692" s="93">
        <f t="shared" si="88"/>
        <v>316.39993774789525</v>
      </c>
      <c r="DS692" s="93">
        <f t="shared" si="88"/>
        <v>462.6661381974065</v>
      </c>
      <c r="DT692" s="93">
        <f t="shared" si="88"/>
        <v>322.81021110992054</v>
      </c>
      <c r="DU692" s="93">
        <f t="shared" si="88"/>
        <v>312.44999360165906</v>
      </c>
      <c r="DV692" s="93">
        <f t="shared" si="88"/>
        <v>390.70207102906687</v>
      </c>
      <c r="DW692" s="93">
        <f t="shared" si="88"/>
        <v>301.4581035949181</v>
      </c>
      <c r="DX692" s="93">
        <f t="shared" si="88"/>
        <v>312.7083135663126</v>
      </c>
      <c r="DY692" s="93">
        <f t="shared" si="88"/>
        <v>321.7825788542392</v>
      </c>
      <c r="DZ692" s="93">
        <f t="shared" si="88"/>
        <v>353.96970027438476</v>
      </c>
      <c r="EA692" s="93">
        <f t="shared" si="88"/>
        <v>255.29064745069402</v>
      </c>
      <c r="EB692" s="93">
        <f t="shared" si="88"/>
        <v>355.4416807236376</v>
      </c>
      <c r="EC692" s="93">
        <f t="shared" si="88"/>
        <v>289.31816783589147</v>
      </c>
      <c r="ED692" s="93">
        <f t="shared" si="88"/>
        <v>292.89381823530289</v>
      </c>
      <c r="EE692" s="93">
        <f t="shared" si="88"/>
        <v>434.08215908469367</v>
      </c>
      <c r="EF692" s="93">
        <f t="shared" si="88"/>
        <v>409.97076495363035</v>
      </c>
      <c r="EG692" s="93">
        <f t="shared" si="88"/>
        <v>482.58175065616706</v>
      </c>
      <c r="EH692" s="93">
        <f t="shared" si="88"/>
        <v>360.82509037591689</v>
      </c>
      <c r="EI692" s="93">
        <f t="shared" si="88"/>
        <v>430.76663565788192</v>
      </c>
      <c r="EJ692" s="93">
        <f t="shared" si="88"/>
        <v>253.8573419233262</v>
      </c>
      <c r="EK692" s="93">
        <f t="shared" si="88"/>
        <v>314.641051986653</v>
      </c>
      <c r="EL692" s="93">
        <f t="shared" si="88"/>
        <v>464.31592542036464</v>
      </c>
      <c r="EM692" s="93">
        <f t="shared" si="88"/>
        <v>475.90898617611271</v>
      </c>
      <c r="EN692" s="93">
        <f t="shared" si="88"/>
        <v>406.65872089453353</v>
      </c>
      <c r="EO692" s="93">
        <f t="shared" si="88"/>
        <v>507.35114664036382</v>
      </c>
      <c r="EP692" s="93">
        <f t="shared" si="88"/>
        <v>329.30548344863945</v>
      </c>
      <c r="EQ692" s="93">
        <f t="shared" si="88"/>
        <v>359.72185867422866</v>
      </c>
      <c r="ER692" s="93">
        <f t="shared" si="88"/>
        <v>455.31853243910138</v>
      </c>
      <c r="ES692" s="93">
        <f t="shared" si="88"/>
        <v>411.0934108328708</v>
      </c>
      <c r="ET692" s="93">
        <f t="shared" si="88"/>
        <v>292.70643412965831</v>
      </c>
      <c r="EU692" s="93">
        <f t="shared" si="88"/>
        <v>471.96711877355904</v>
      </c>
      <c r="EV692" s="93">
        <f t="shared" si="88"/>
        <v>295.01344846645264</v>
      </c>
      <c r="EW692" s="93">
        <f t="shared" si="88"/>
        <v>616.11877281876866</v>
      </c>
      <c r="EX692" s="93">
        <f t="shared" si="88"/>
        <v>340.77865772168144</v>
      </c>
      <c r="EY692" s="93">
        <f t="shared" si="88"/>
        <v>310.23275551066024</v>
      </c>
      <c r="EZ692" s="93">
        <f t="shared" si="88"/>
        <v>423.52967941135432</v>
      </c>
      <c r="FA692" s="93">
        <f t="shared" si="88"/>
        <v>597.92136863364499</v>
      </c>
      <c r="FB692" s="93">
        <f t="shared" si="88"/>
        <v>291.22435644522363</v>
      </c>
      <c r="FC692" s="93">
        <f t="shared" si="88"/>
        <v>279.13186888604167</v>
      </c>
      <c r="FD692" s="93">
        <f t="shared" si="88"/>
        <v>407.01883315940881</v>
      </c>
      <c r="FE692" s="93">
        <f t="shared" si="88"/>
        <v>399.29358708488087</v>
      </c>
    </row>
    <row r="693" spans="1:161" ht="18.75" customHeight="1" x14ac:dyDescent="0.25">
      <c r="A693" s="29" t="s">
        <v>741</v>
      </c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24"/>
      <c r="P693" s="24"/>
      <c r="Q693" s="24"/>
      <c r="R693" s="24"/>
      <c r="S693" s="24"/>
      <c r="T693" s="24"/>
      <c r="U693" s="23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 t="s">
        <v>54</v>
      </c>
      <c r="AY693" s="12" t="s">
        <v>54</v>
      </c>
      <c r="CX693" s="93">
        <f t="shared" ref="CX693:FE697" si="89">CX553/CX413*1000</f>
        <v>167.85882974455185</v>
      </c>
      <c r="CY693" s="93">
        <f t="shared" si="89"/>
        <v>145.27940945317954</v>
      </c>
      <c r="CZ693" s="93">
        <f t="shared" si="89"/>
        <v>146.5054375507487</v>
      </c>
      <c r="DA693" s="93">
        <f t="shared" si="89"/>
        <v>160.4680439669788</v>
      </c>
      <c r="DB693" s="93">
        <f t="shared" si="89"/>
        <v>178.76362779817774</v>
      </c>
      <c r="DC693" s="93">
        <f t="shared" si="89"/>
        <v>172.79052782704937</v>
      </c>
      <c r="DD693" s="93">
        <f t="shared" si="89"/>
        <v>221.41733479888967</v>
      </c>
      <c r="DE693" s="93">
        <f t="shared" si="89"/>
        <v>136.13696380690385</v>
      </c>
      <c r="DF693" s="93">
        <f t="shared" si="89"/>
        <v>134.70266054545337</v>
      </c>
      <c r="DG693" s="93">
        <f t="shared" si="89"/>
        <v>218.78403248248108</v>
      </c>
      <c r="DH693" s="93">
        <f t="shared" si="89"/>
        <v>122.03929227919052</v>
      </c>
      <c r="DI693" s="93">
        <f t="shared" si="89"/>
        <v>193.64729583523956</v>
      </c>
      <c r="DJ693" s="93">
        <f t="shared" si="89"/>
        <v>169.35742468332006</v>
      </c>
      <c r="DK693" s="93">
        <f t="shared" si="89"/>
        <v>158.29528385448867</v>
      </c>
      <c r="DL693" s="93">
        <f t="shared" si="89"/>
        <v>199.55464761854554</v>
      </c>
      <c r="DM693" s="93">
        <f t="shared" si="89"/>
        <v>185.69094958568385</v>
      </c>
      <c r="DN693" s="93">
        <f t="shared" si="89"/>
        <v>117.53491825282669</v>
      </c>
      <c r="DO693" s="93">
        <f t="shared" si="89"/>
        <v>144.59729097104204</v>
      </c>
      <c r="DP693" s="93">
        <f t="shared" si="89"/>
        <v>138.86895183550288</v>
      </c>
      <c r="DQ693" s="93">
        <f t="shared" si="89"/>
        <v>136.90300022688908</v>
      </c>
      <c r="DR693" s="93">
        <f t="shared" si="89"/>
        <v>123.92241530573835</v>
      </c>
      <c r="DS693" s="93">
        <f t="shared" si="89"/>
        <v>171.23209149650967</v>
      </c>
      <c r="DT693" s="93">
        <f t="shared" si="89"/>
        <v>134.59959498038717</v>
      </c>
      <c r="DU693" s="93">
        <f t="shared" si="89"/>
        <v>105.56686661449716</v>
      </c>
      <c r="DV693" s="93">
        <f t="shared" si="89"/>
        <v>121.65632964141703</v>
      </c>
      <c r="DW693" s="93">
        <f t="shared" si="89"/>
        <v>169.49801433598734</v>
      </c>
      <c r="DX693" s="93">
        <f t="shared" si="89"/>
        <v>130.33736316958939</v>
      </c>
      <c r="DY693" s="93">
        <f t="shared" si="89"/>
        <v>146.89611496905772</v>
      </c>
      <c r="DZ693" s="93">
        <f t="shared" si="89"/>
        <v>115.97295872699453</v>
      </c>
      <c r="EA693" s="93">
        <f t="shared" si="89"/>
        <v>122.34981373947872</v>
      </c>
      <c r="EB693" s="93">
        <f t="shared" si="89"/>
        <v>123.88246940908572</v>
      </c>
      <c r="EC693" s="93">
        <f t="shared" si="89"/>
        <v>103.09072899578121</v>
      </c>
      <c r="ED693" s="93">
        <f t="shared" si="89"/>
        <v>134.96404454990287</v>
      </c>
      <c r="EE693" s="93">
        <f t="shared" si="89"/>
        <v>142.2180100272748</v>
      </c>
      <c r="EF693" s="93">
        <f t="shared" si="89"/>
        <v>152.06979948936217</v>
      </c>
      <c r="EG693" s="93">
        <f t="shared" si="89"/>
        <v>145.24708527986056</v>
      </c>
      <c r="EH693" s="93">
        <f t="shared" si="89"/>
        <v>142.73484708436627</v>
      </c>
      <c r="EI693" s="93">
        <f t="shared" si="89"/>
        <v>125.59989686504954</v>
      </c>
      <c r="EJ693" s="93">
        <f t="shared" si="89"/>
        <v>151.37401713363656</v>
      </c>
      <c r="EK693" s="93">
        <f t="shared" si="89"/>
        <v>157.41214198736833</v>
      </c>
      <c r="EL693" s="93">
        <f t="shared" si="89"/>
        <v>154.14892842984813</v>
      </c>
      <c r="EM693" s="93">
        <f t="shared" si="89"/>
        <v>114.00663798572918</v>
      </c>
      <c r="EN693" s="93">
        <f t="shared" si="89"/>
        <v>145.4939553751268</v>
      </c>
      <c r="EO693" s="93">
        <f t="shared" si="89"/>
        <v>125.53380799905001</v>
      </c>
      <c r="EP693" s="93">
        <f t="shared" si="89"/>
        <v>133.84238217664875</v>
      </c>
      <c r="EQ693" s="93">
        <f t="shared" si="89"/>
        <v>141.65637464430895</v>
      </c>
      <c r="ER693" s="93">
        <f t="shared" si="89"/>
        <v>118.62182616739034</v>
      </c>
      <c r="ES693" s="93">
        <f t="shared" si="89"/>
        <v>152.73966974345677</v>
      </c>
      <c r="ET693" s="93">
        <f t="shared" si="89"/>
        <v>177.02294996732752</v>
      </c>
      <c r="EU693" s="93">
        <f t="shared" si="89"/>
        <v>127.15786191870215</v>
      </c>
      <c r="EV693" s="93">
        <f t="shared" si="89"/>
        <v>171.47273461192813</v>
      </c>
      <c r="EW693" s="93">
        <f t="shared" si="89"/>
        <v>158.2846452918931</v>
      </c>
      <c r="EX693" s="93">
        <f t="shared" si="89"/>
        <v>160.30498581756143</v>
      </c>
      <c r="EY693" s="93">
        <f t="shared" si="89"/>
        <v>134.79675619658227</v>
      </c>
      <c r="EZ693" s="93">
        <f t="shared" si="89"/>
        <v>159.9084835615746</v>
      </c>
      <c r="FA693" s="93">
        <f t="shared" si="89"/>
        <v>122.67925334613176</v>
      </c>
      <c r="FB693" s="93">
        <f t="shared" si="89"/>
        <v>111.08481361011935</v>
      </c>
      <c r="FC693" s="93">
        <f t="shared" si="89"/>
        <v>121.57594006890902</v>
      </c>
      <c r="FD693" s="93">
        <f t="shared" si="89"/>
        <v>166.80878911813582</v>
      </c>
      <c r="FE693" s="93">
        <f t="shared" si="89"/>
        <v>140.01511491399194</v>
      </c>
    </row>
    <row r="694" spans="1:161" ht="18.75" customHeight="1" x14ac:dyDescent="0.25">
      <c r="A694" s="29" t="s">
        <v>742</v>
      </c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24"/>
      <c r="P694" s="24"/>
      <c r="Q694" s="24"/>
      <c r="R694" s="24"/>
      <c r="S694" s="24"/>
      <c r="T694" s="24"/>
      <c r="U694" s="23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 t="s">
        <v>54</v>
      </c>
      <c r="AY694" s="12" t="s">
        <v>54</v>
      </c>
      <c r="CX694" s="93">
        <f t="shared" si="89"/>
        <v>126.23913579982946</v>
      </c>
      <c r="CY694" s="93">
        <f t="shared" si="89"/>
        <v>135.43102881695458</v>
      </c>
      <c r="CZ694" s="93">
        <f t="shared" si="89"/>
        <v>125.95766151555287</v>
      </c>
      <c r="DA694" s="93">
        <f t="shared" si="89"/>
        <v>118.55548245883479</v>
      </c>
      <c r="DB694" s="93">
        <f t="shared" si="89"/>
        <v>100.14429489386688</v>
      </c>
      <c r="DC694" s="93">
        <f t="shared" si="89"/>
        <v>102.40223089076464</v>
      </c>
      <c r="DD694" s="93">
        <f t="shared" si="89"/>
        <v>125.5983553534214</v>
      </c>
      <c r="DE694" s="93">
        <f t="shared" si="89"/>
        <v>92.08931680002857</v>
      </c>
      <c r="DF694" s="93">
        <f t="shared" si="89"/>
        <v>115.45460377039599</v>
      </c>
      <c r="DG694" s="93">
        <f t="shared" si="89"/>
        <v>106.94689150005793</v>
      </c>
      <c r="DH694" s="93">
        <f t="shared" si="89"/>
        <v>109.04703231279187</v>
      </c>
      <c r="DI694" s="93">
        <f t="shared" si="89"/>
        <v>103.5578656469139</v>
      </c>
      <c r="DJ694" s="93">
        <f t="shared" si="89"/>
        <v>106.70146318539541</v>
      </c>
      <c r="DK694" s="93">
        <f t="shared" si="89"/>
        <v>114.4181113913491</v>
      </c>
      <c r="DL694" s="93">
        <f t="shared" si="89"/>
        <v>105.05069298729713</v>
      </c>
      <c r="DM694" s="93">
        <f t="shared" si="89"/>
        <v>89.350476971405413</v>
      </c>
      <c r="DN694" s="93">
        <f t="shared" si="89"/>
        <v>97.127560126841786</v>
      </c>
      <c r="DO694" s="93">
        <f t="shared" si="89"/>
        <v>125.3432698251502</v>
      </c>
      <c r="DP694" s="93">
        <f t="shared" si="89"/>
        <v>127.59774026803392</v>
      </c>
      <c r="DQ694" s="93">
        <f t="shared" si="89"/>
        <v>76.489438312385474</v>
      </c>
      <c r="DR694" s="93">
        <f t="shared" si="89"/>
        <v>101.28771217932405</v>
      </c>
      <c r="DS694" s="93">
        <f t="shared" si="89"/>
        <v>80.376374989057624</v>
      </c>
      <c r="DT694" s="93">
        <f t="shared" si="89"/>
        <v>95.903008433654534</v>
      </c>
      <c r="DU694" s="93">
        <f t="shared" si="89"/>
        <v>88.550224156611648</v>
      </c>
      <c r="DV694" s="93">
        <f t="shared" si="89"/>
        <v>86.941761905414623</v>
      </c>
      <c r="DW694" s="93">
        <f t="shared" si="89"/>
        <v>79.596184875849076</v>
      </c>
      <c r="DX694" s="93">
        <f t="shared" si="89"/>
        <v>82.442850121026666</v>
      </c>
      <c r="DY694" s="93">
        <f t="shared" si="89"/>
        <v>77.14157334814341</v>
      </c>
      <c r="DZ694" s="93">
        <f t="shared" si="89"/>
        <v>79.705070221468347</v>
      </c>
      <c r="EA694" s="93">
        <f t="shared" si="89"/>
        <v>81.599633794381106</v>
      </c>
      <c r="EB694" s="93">
        <f t="shared" si="89"/>
        <v>69.480962384308739</v>
      </c>
      <c r="EC694" s="93">
        <f t="shared" si="89"/>
        <v>74.647580271641601</v>
      </c>
      <c r="ED694" s="93">
        <f t="shared" si="89"/>
        <v>65.471617440934253</v>
      </c>
      <c r="EE694" s="93">
        <f t="shared" si="89"/>
        <v>63.904671949721369</v>
      </c>
      <c r="EF694" s="93">
        <f t="shared" si="89"/>
        <v>61.522878631797987</v>
      </c>
      <c r="EG694" s="93">
        <f t="shared" si="89"/>
        <v>69.579094363561168</v>
      </c>
      <c r="EH694" s="93">
        <f t="shared" si="89"/>
        <v>86.015086387611561</v>
      </c>
      <c r="EI694" s="93">
        <f t="shared" si="89"/>
        <v>65.302636204072087</v>
      </c>
      <c r="EJ694" s="93">
        <f t="shared" si="89"/>
        <v>58.065700708185602</v>
      </c>
      <c r="EK694" s="93">
        <f t="shared" si="89"/>
        <v>68.27192704077693</v>
      </c>
      <c r="EL694" s="93">
        <f t="shared" si="89"/>
        <v>90.835185356037883</v>
      </c>
      <c r="EM694" s="93">
        <f t="shared" si="89"/>
        <v>86.648239215648701</v>
      </c>
      <c r="EN694" s="93">
        <f t="shared" si="89"/>
        <v>73.946940678139171</v>
      </c>
      <c r="EO694" s="93">
        <f t="shared" si="89"/>
        <v>82.686059988780656</v>
      </c>
      <c r="EP694" s="93">
        <f t="shared" si="89"/>
        <v>76.656445292153037</v>
      </c>
      <c r="EQ694" s="93">
        <f t="shared" si="89"/>
        <v>82.434713341955529</v>
      </c>
      <c r="ER694" s="93">
        <f t="shared" si="89"/>
        <v>77.599127842191749</v>
      </c>
      <c r="ES694" s="93">
        <f t="shared" si="89"/>
        <v>70.807701464545246</v>
      </c>
      <c r="ET694" s="93">
        <f t="shared" si="89"/>
        <v>104.30609254921931</v>
      </c>
      <c r="EU694" s="93">
        <f t="shared" si="89"/>
        <v>59.131463232942998</v>
      </c>
      <c r="EV694" s="93">
        <f t="shared" si="89"/>
        <v>54.871418010916841</v>
      </c>
      <c r="EW694" s="93">
        <f t="shared" si="89"/>
        <v>60.333353415625602</v>
      </c>
      <c r="EX694" s="93">
        <f t="shared" si="89"/>
        <v>72.318394213545602</v>
      </c>
      <c r="EY694" s="93">
        <f t="shared" si="89"/>
        <v>63.290535152168289</v>
      </c>
      <c r="EZ694" s="93">
        <f t="shared" si="89"/>
        <v>74.796672431258358</v>
      </c>
      <c r="FA694" s="93">
        <f t="shared" si="89"/>
        <v>84.649868736915991</v>
      </c>
      <c r="FB694" s="93">
        <f t="shared" si="89"/>
        <v>90.930841369668599</v>
      </c>
      <c r="FC694" s="93">
        <f t="shared" si="89"/>
        <v>55.523326203185015</v>
      </c>
      <c r="FD694" s="93">
        <f t="shared" si="89"/>
        <v>62.905590471740354</v>
      </c>
      <c r="FE694" s="93">
        <f t="shared" si="89"/>
        <v>71.501583369779667</v>
      </c>
    </row>
    <row r="695" spans="1:161" ht="18.75" customHeight="1" x14ac:dyDescent="0.25">
      <c r="A695" s="29" t="s">
        <v>743</v>
      </c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24"/>
      <c r="P695" s="24"/>
      <c r="Q695" s="24"/>
      <c r="R695" s="24"/>
      <c r="S695" s="24"/>
      <c r="T695" s="24"/>
      <c r="U695" s="23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 t="s">
        <v>54</v>
      </c>
      <c r="AY695" s="12" t="s">
        <v>54</v>
      </c>
      <c r="CX695" s="93">
        <f t="shared" si="89"/>
        <v>86.707641399108596</v>
      </c>
      <c r="CY695" s="93">
        <f t="shared" si="89"/>
        <v>82.585422078307616</v>
      </c>
      <c r="CZ695" s="93">
        <f t="shared" si="89"/>
        <v>92.621079733718844</v>
      </c>
      <c r="DA695" s="93">
        <f t="shared" si="89"/>
        <v>93.84900758983494</v>
      </c>
      <c r="DB695" s="93">
        <f t="shared" si="89"/>
        <v>104.40132097214712</v>
      </c>
      <c r="DC695" s="93">
        <f t="shared" si="89"/>
        <v>73.38230082618135</v>
      </c>
      <c r="DD695" s="93">
        <f t="shared" si="89"/>
        <v>60.710114591038348</v>
      </c>
      <c r="DE695" s="93">
        <f t="shared" si="89"/>
        <v>109.36194343366715</v>
      </c>
      <c r="DF695" s="93">
        <f t="shared" si="89"/>
        <v>67.149080215357813</v>
      </c>
      <c r="DG695" s="93">
        <f t="shared" si="89"/>
        <v>123.85508045784358</v>
      </c>
      <c r="DH695" s="93">
        <f t="shared" si="89"/>
        <v>85.352667773655583</v>
      </c>
      <c r="DI695" s="93">
        <f t="shared" si="89"/>
        <v>92.605333487302687</v>
      </c>
      <c r="DJ695" s="93">
        <f t="shared" si="89"/>
        <v>46.341220988327628</v>
      </c>
      <c r="DK695" s="93">
        <f t="shared" si="89"/>
        <v>83.445503843156274</v>
      </c>
      <c r="DL695" s="93">
        <f t="shared" si="89"/>
        <v>105.91824727065344</v>
      </c>
      <c r="DM695" s="93">
        <f t="shared" si="89"/>
        <v>75.136388500010781</v>
      </c>
      <c r="DN695" s="93">
        <f t="shared" si="89"/>
        <v>73.437187348874673</v>
      </c>
      <c r="DO695" s="93">
        <f t="shared" si="89"/>
        <v>78.521251531890655</v>
      </c>
      <c r="DP695" s="93">
        <f t="shared" si="89"/>
        <v>93.793263093205425</v>
      </c>
      <c r="DQ695" s="93">
        <f t="shared" si="89"/>
        <v>86.008887322989935</v>
      </c>
      <c r="DR695" s="93">
        <f t="shared" si="89"/>
        <v>95.015306246461122</v>
      </c>
      <c r="DS695" s="93">
        <f t="shared" si="89"/>
        <v>85.018160036922893</v>
      </c>
      <c r="DT695" s="93">
        <f t="shared" si="89"/>
        <v>98.397564479729596</v>
      </c>
      <c r="DU695" s="93">
        <f t="shared" si="89"/>
        <v>97.244185397036816</v>
      </c>
      <c r="DV695" s="93">
        <f t="shared" si="89"/>
        <v>114.5786048010055</v>
      </c>
      <c r="DW695" s="93">
        <f t="shared" si="89"/>
        <v>94.39581932181224</v>
      </c>
      <c r="DX695" s="93">
        <f t="shared" si="89"/>
        <v>87.97649295789752</v>
      </c>
      <c r="DY695" s="93">
        <f t="shared" si="89"/>
        <v>81.199105382242209</v>
      </c>
      <c r="DZ695" s="93">
        <f t="shared" si="89"/>
        <v>107.3536099818299</v>
      </c>
      <c r="EA695" s="93">
        <f t="shared" si="89"/>
        <v>94.154803483314993</v>
      </c>
      <c r="EB695" s="93">
        <f t="shared" si="89"/>
        <v>94.254009758537762</v>
      </c>
      <c r="EC695" s="93">
        <f t="shared" si="89"/>
        <v>70.470379845917449</v>
      </c>
      <c r="ED695" s="93">
        <f t="shared" si="89"/>
        <v>93.467295502356052</v>
      </c>
      <c r="EE695" s="93">
        <f t="shared" si="89"/>
        <v>83.827335693654305</v>
      </c>
      <c r="EF695" s="93">
        <f t="shared" si="89"/>
        <v>79.388009694365095</v>
      </c>
      <c r="EG695" s="93">
        <f t="shared" si="89"/>
        <v>76.845857349646764</v>
      </c>
      <c r="EH695" s="93">
        <f t="shared" si="89"/>
        <v>117.66892091678335</v>
      </c>
      <c r="EI695" s="93">
        <f t="shared" si="89"/>
        <v>113.23981582892807</v>
      </c>
      <c r="EJ695" s="93">
        <f t="shared" si="89"/>
        <v>95.838718374787376</v>
      </c>
      <c r="EK695" s="93">
        <f t="shared" si="89"/>
        <v>78.243889439740784</v>
      </c>
      <c r="EL695" s="93">
        <f t="shared" si="89"/>
        <v>84.7037444777974</v>
      </c>
      <c r="EM695" s="93">
        <f t="shared" si="89"/>
        <v>85.711974038029211</v>
      </c>
      <c r="EN695" s="93">
        <f t="shared" si="89"/>
        <v>99.867444004003403</v>
      </c>
      <c r="EO695" s="93">
        <f t="shared" si="89"/>
        <v>76.219370660440916</v>
      </c>
      <c r="EP695" s="93">
        <f t="shared" si="89"/>
        <v>93.916438114691132</v>
      </c>
      <c r="EQ695" s="93">
        <f t="shared" si="89"/>
        <v>78.331475321578097</v>
      </c>
      <c r="ER695" s="93">
        <f t="shared" si="89"/>
        <v>89.146170004889797</v>
      </c>
      <c r="ES695" s="93">
        <f t="shared" si="89"/>
        <v>87.240802310230961</v>
      </c>
      <c r="ET695" s="93">
        <f t="shared" si="89"/>
        <v>99.206038396056996</v>
      </c>
      <c r="EU695" s="93">
        <f t="shared" si="89"/>
        <v>92.711711612210067</v>
      </c>
      <c r="EV695" s="93">
        <f t="shared" si="89"/>
        <v>109.46905590279262</v>
      </c>
      <c r="EW695" s="93">
        <f t="shared" si="89"/>
        <v>93.636913316057957</v>
      </c>
      <c r="EX695" s="93">
        <f t="shared" si="89"/>
        <v>125.69070863584672</v>
      </c>
      <c r="EY695" s="93">
        <f t="shared" si="89"/>
        <v>77.833445486413083</v>
      </c>
      <c r="EZ695" s="93">
        <f t="shared" si="89"/>
        <v>93.241231742957112</v>
      </c>
      <c r="FA695" s="93">
        <f t="shared" si="89"/>
        <v>89.359685060184873</v>
      </c>
      <c r="FB695" s="93">
        <f t="shared" si="89"/>
        <v>100.7222211498474</v>
      </c>
      <c r="FC695" s="93">
        <f t="shared" si="89"/>
        <v>90.645868989346837</v>
      </c>
      <c r="FD695" s="93">
        <f t="shared" si="89"/>
        <v>102.81935311502282</v>
      </c>
      <c r="FE695" s="93">
        <f t="shared" si="89"/>
        <v>95.82774322737113</v>
      </c>
    </row>
    <row r="696" spans="1:161" ht="18.75" customHeight="1" x14ac:dyDescent="0.25">
      <c r="A696" s="29" t="s">
        <v>744</v>
      </c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24"/>
      <c r="P696" s="24"/>
      <c r="Q696" s="24"/>
      <c r="R696" s="24"/>
      <c r="S696" s="24"/>
      <c r="T696" s="24"/>
      <c r="U696" s="23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 t="s">
        <v>54</v>
      </c>
      <c r="AY696" s="12" t="s">
        <v>54</v>
      </c>
      <c r="CX696" s="93">
        <f t="shared" si="89"/>
        <v>90.487747680886372</v>
      </c>
      <c r="CY696" s="93">
        <f t="shared" si="89"/>
        <v>126.31893889295118</v>
      </c>
      <c r="CZ696" s="93">
        <f t="shared" si="89"/>
        <v>134.63721823846134</v>
      </c>
      <c r="DA696" s="93">
        <f t="shared" si="89"/>
        <v>116.96296991355287</v>
      </c>
      <c r="DB696" s="93">
        <f t="shared" si="89"/>
        <v>170.58820555981478</v>
      </c>
      <c r="DC696" s="93">
        <f t="shared" si="89"/>
        <v>64.238072877517368</v>
      </c>
      <c r="DD696" s="93">
        <f t="shared" si="89"/>
        <v>95.695686711242743</v>
      </c>
      <c r="DE696" s="93">
        <f t="shared" si="89"/>
        <v>94.386268056558976</v>
      </c>
      <c r="DF696" s="93">
        <f t="shared" si="89"/>
        <v>57.216584581802159</v>
      </c>
      <c r="DG696" s="93">
        <f t="shared" si="89"/>
        <v>116.79405122446008</v>
      </c>
      <c r="DH696" s="93">
        <f t="shared" si="89"/>
        <v>265.56433581201668</v>
      </c>
      <c r="DI696" s="93">
        <f t="shared" si="89"/>
        <v>292.67814068164523</v>
      </c>
      <c r="DJ696" s="93">
        <f t="shared" si="89"/>
        <v>161.32850393789548</v>
      </c>
      <c r="DK696" s="93">
        <f t="shared" si="89"/>
        <v>149.47107905010714</v>
      </c>
      <c r="DL696" s="93">
        <f t="shared" si="89"/>
        <v>72.402776102917187</v>
      </c>
      <c r="DM696" s="93">
        <f t="shared" si="89"/>
        <v>132.46357875611827</v>
      </c>
      <c r="DN696" s="93">
        <f t="shared" si="89"/>
        <v>136.29315254394001</v>
      </c>
      <c r="DO696" s="93">
        <f t="shared" si="89"/>
        <v>167.14697755814589</v>
      </c>
      <c r="DP696" s="93">
        <f t="shared" si="89"/>
        <v>62.862430406967235</v>
      </c>
      <c r="DQ696" s="93">
        <f t="shared" si="89"/>
        <v>113.23174435103773</v>
      </c>
      <c r="DR696" s="93">
        <f t="shared" si="89"/>
        <v>133.97682806935674</v>
      </c>
      <c r="DS696" s="93">
        <f t="shared" si="89"/>
        <v>110.16278983376013</v>
      </c>
      <c r="DT696" s="93">
        <f t="shared" si="89"/>
        <v>75.966811512063671</v>
      </c>
      <c r="DU696" s="93">
        <f t="shared" si="89"/>
        <v>98.030971116980908</v>
      </c>
      <c r="DV696" s="93">
        <f t="shared" si="89"/>
        <v>79.508982883858081</v>
      </c>
      <c r="DW696" s="93">
        <f t="shared" si="89"/>
        <v>105.7548073552482</v>
      </c>
      <c r="DX696" s="93">
        <f t="shared" si="89"/>
        <v>148.41060103623383</v>
      </c>
      <c r="DY696" s="93">
        <f t="shared" si="89"/>
        <v>123.43425025980966</v>
      </c>
      <c r="DZ696" s="93">
        <f t="shared" si="89"/>
        <v>97.865813725700704</v>
      </c>
      <c r="EA696" s="93">
        <f t="shared" si="89"/>
        <v>59.487411610825617</v>
      </c>
      <c r="EB696" s="93">
        <f t="shared" si="89"/>
        <v>137.50543934311432</v>
      </c>
      <c r="EC696" s="93">
        <f t="shared" si="89"/>
        <v>82.876483470730136</v>
      </c>
      <c r="ED696" s="93">
        <f t="shared" si="89"/>
        <v>103.85349178636005</v>
      </c>
      <c r="EE696" s="93">
        <f t="shared" si="89"/>
        <v>164.93725576251896</v>
      </c>
      <c r="EF696" s="93">
        <f t="shared" si="89"/>
        <v>66.847915008370762</v>
      </c>
      <c r="EG696" s="93">
        <f t="shared" si="89"/>
        <v>98.956262050043037</v>
      </c>
      <c r="EH696" s="93">
        <f t="shared" si="89"/>
        <v>114.21895626716005</v>
      </c>
      <c r="EI696" s="93">
        <f t="shared" si="89"/>
        <v>102.18116256001917</v>
      </c>
      <c r="EJ696" s="93">
        <f t="shared" si="89"/>
        <v>112.66576950868942</v>
      </c>
      <c r="EK696" s="93">
        <f t="shared" si="89"/>
        <v>70.219161435402327</v>
      </c>
      <c r="EL696" s="93">
        <f t="shared" si="89"/>
        <v>77.581179369003067</v>
      </c>
      <c r="EM696" s="93">
        <f t="shared" si="89"/>
        <v>58.646935631842197</v>
      </c>
      <c r="EN696" s="93">
        <f t="shared" si="89"/>
        <v>131.85018370070483</v>
      </c>
      <c r="EO696" s="93">
        <f t="shared" si="89"/>
        <v>84.422044793798818</v>
      </c>
      <c r="EP696" s="93">
        <f t="shared" si="89"/>
        <v>93.320228260887248</v>
      </c>
      <c r="EQ696" s="93">
        <f t="shared" si="89"/>
        <v>73.957372733169919</v>
      </c>
      <c r="ER696" s="93">
        <f t="shared" si="89"/>
        <v>76.690755750345204</v>
      </c>
      <c r="ES696" s="93">
        <f t="shared" si="89"/>
        <v>73.361319750400938</v>
      </c>
      <c r="ET696" s="93">
        <f t="shared" si="89"/>
        <v>148.83326605398122</v>
      </c>
      <c r="EU696" s="93">
        <f t="shared" si="89"/>
        <v>68.233303120575528</v>
      </c>
      <c r="EV696" s="93">
        <f t="shared" si="89"/>
        <v>79.860146393876732</v>
      </c>
      <c r="EW696" s="93">
        <f t="shared" si="89"/>
        <v>78.886135676797139</v>
      </c>
      <c r="EX696" s="93">
        <f t="shared" si="89"/>
        <v>58.223734893855166</v>
      </c>
      <c r="EY696" s="93">
        <f t="shared" si="89"/>
        <v>59.908570455909533</v>
      </c>
      <c r="EZ696" s="93">
        <f t="shared" si="89"/>
        <v>55.171157954638069</v>
      </c>
      <c r="FA696" s="93">
        <f t="shared" si="89"/>
        <v>79.839302090091138</v>
      </c>
      <c r="FB696" s="93">
        <f t="shared" si="89"/>
        <v>70.738310865478596</v>
      </c>
      <c r="FC696" s="93">
        <f t="shared" si="89"/>
        <v>62.193492460225293</v>
      </c>
      <c r="FD696" s="93">
        <f t="shared" si="89"/>
        <v>48.23207012083504</v>
      </c>
      <c r="FE696" s="93">
        <f t="shared" si="89"/>
        <v>68.521040752624657</v>
      </c>
    </row>
    <row r="697" spans="1:161" ht="18.75" customHeight="1" x14ac:dyDescent="0.25">
      <c r="A697" s="29" t="s">
        <v>745</v>
      </c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24"/>
      <c r="P697" s="24"/>
      <c r="Q697" s="24"/>
      <c r="R697" s="24"/>
      <c r="S697" s="24"/>
      <c r="T697" s="24"/>
      <c r="U697" s="23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 t="s">
        <v>54</v>
      </c>
      <c r="AY697" s="12" t="s">
        <v>54</v>
      </c>
      <c r="CX697" s="93">
        <f t="shared" si="89"/>
        <v>859.61929510604921</v>
      </c>
      <c r="CY697" s="93">
        <f t="shared" si="89"/>
        <v>719.69420088585298</v>
      </c>
      <c r="CZ697" s="93">
        <f t="shared" si="89"/>
        <v>233.62158753031318</v>
      </c>
      <c r="DA697" s="93">
        <f t="shared" si="89"/>
        <v>1142.0190362542182</v>
      </c>
      <c r="DB697" s="93">
        <f t="shared" si="89"/>
        <v>312.02256494174196</v>
      </c>
      <c r="DC697" s="93">
        <f t="shared" si="89"/>
        <v>909.83926087464602</v>
      </c>
      <c r="DD697" s="93">
        <f t="shared" si="89"/>
        <v>521.69683326724316</v>
      </c>
      <c r="DE697" s="93">
        <f t="shared" si="89"/>
        <v>426.26313229280919</v>
      </c>
      <c r="DF697" s="93">
        <f t="shared" si="89"/>
        <v>159.94661948744687</v>
      </c>
      <c r="DG697" s="93">
        <f t="shared" si="89"/>
        <v>250.77535975390143</v>
      </c>
      <c r="DH697" s="93">
        <f t="shared" si="89"/>
        <v>274.86563836397534</v>
      </c>
      <c r="DI697" s="93">
        <f t="shared" si="89"/>
        <v>730.83084702707413</v>
      </c>
      <c r="DJ697" s="93">
        <f t="shared" si="89"/>
        <v>434.62809477206002</v>
      </c>
      <c r="DK697" s="93">
        <f t="shared" si="89"/>
        <v>396.76234333986173</v>
      </c>
      <c r="DL697" s="93">
        <f t="shared" si="89"/>
        <v>404.59899578206068</v>
      </c>
      <c r="DM697" s="93">
        <f t="shared" ref="DM697:FE697" si="90">DM557/DM417*1000</f>
        <v>377.12981536919165</v>
      </c>
      <c r="DN697" s="93">
        <f t="shared" si="90"/>
        <v>652.65776326997536</v>
      </c>
      <c r="DO697" s="93">
        <f t="shared" si="90"/>
        <v>869.5729824688367</v>
      </c>
      <c r="DP697" s="93">
        <f t="shared" si="90"/>
        <v>494.0167603789846</v>
      </c>
      <c r="DQ697" s="93">
        <f t="shared" si="90"/>
        <v>362.66979063975123</v>
      </c>
      <c r="DR697" s="93">
        <f t="shared" si="90"/>
        <v>527.09300419904196</v>
      </c>
      <c r="DS697" s="93">
        <f t="shared" si="90"/>
        <v>452.51499355650674</v>
      </c>
      <c r="DT697" s="93">
        <f t="shared" si="90"/>
        <v>765.88231834404087</v>
      </c>
      <c r="DU697" s="93">
        <f t="shared" si="90"/>
        <v>181.5378987504277</v>
      </c>
      <c r="DV697" s="93">
        <f t="shared" si="90"/>
        <v>477.02498310349171</v>
      </c>
      <c r="DW697" s="93">
        <f t="shared" si="90"/>
        <v>419.94009819389657</v>
      </c>
      <c r="DX697" s="93">
        <f t="shared" si="90"/>
        <v>160.62762999107457</v>
      </c>
      <c r="DY697" s="93">
        <f t="shared" si="90"/>
        <v>389.91289432545165</v>
      </c>
      <c r="DZ697" s="93">
        <f t="shared" si="90"/>
        <v>427.79474051006702</v>
      </c>
      <c r="EA697" s="93">
        <f t="shared" si="90"/>
        <v>486.88434656185382</v>
      </c>
      <c r="EB697" s="93">
        <f t="shared" si="90"/>
        <v>177.21873922372936</v>
      </c>
      <c r="EC697" s="93">
        <f t="shared" si="90"/>
        <v>393.61554378303049</v>
      </c>
      <c r="ED697" s="93">
        <f t="shared" si="90"/>
        <v>271.25990619058717</v>
      </c>
      <c r="EE697" s="93">
        <f t="shared" si="90"/>
        <v>810.36006463627609</v>
      </c>
      <c r="EF697" s="93">
        <f t="shared" si="90"/>
        <v>184.52093416439101</v>
      </c>
      <c r="EG697" s="93">
        <f t="shared" si="90"/>
        <v>225.30442483183865</v>
      </c>
      <c r="EH697" s="93">
        <f t="shared" si="90"/>
        <v>342.92465479078169</v>
      </c>
      <c r="EI697" s="93">
        <f t="shared" si="90"/>
        <v>244.5637386678095</v>
      </c>
      <c r="EJ697" s="93">
        <f t="shared" si="90"/>
        <v>544.22548099399808</v>
      </c>
      <c r="EK697" s="93">
        <f t="shared" si="90"/>
        <v>174.88244700886523</v>
      </c>
      <c r="EL697" s="93">
        <f t="shared" si="90"/>
        <v>201.83801279840463</v>
      </c>
      <c r="EM697" s="93">
        <f t="shared" si="90"/>
        <v>127.6919151061914</v>
      </c>
      <c r="EN697" s="93">
        <f t="shared" si="90"/>
        <v>414.17406390810226</v>
      </c>
      <c r="EO697" s="93">
        <f t="shared" si="90"/>
        <v>186.20964962329447</v>
      </c>
      <c r="EP697" s="93">
        <f t="shared" si="90"/>
        <v>238.93460023210224</v>
      </c>
      <c r="EQ697" s="93">
        <f t="shared" si="90"/>
        <v>504.7590834803546</v>
      </c>
      <c r="ER697" s="93">
        <f t="shared" si="90"/>
        <v>149.29073261826011</v>
      </c>
      <c r="ES697" s="93">
        <f t="shared" si="90"/>
        <v>186.12107939772727</v>
      </c>
      <c r="ET697" s="93">
        <f t="shared" si="90"/>
        <v>137.6042311522497</v>
      </c>
      <c r="EU697" s="93">
        <f t="shared" si="90"/>
        <v>190.21313556476736</v>
      </c>
      <c r="EV697" s="93">
        <f t="shared" si="90"/>
        <v>102.62074826443332</v>
      </c>
      <c r="EW697" s="93">
        <f t="shared" si="90"/>
        <v>169.55967733302884</v>
      </c>
      <c r="EX697" s="93">
        <f t="shared" si="90"/>
        <v>187.3554972779601</v>
      </c>
      <c r="EY697" s="93">
        <f t="shared" si="90"/>
        <v>446.89304944223301</v>
      </c>
      <c r="EZ697" s="93">
        <f t="shared" si="90"/>
        <v>212.10005330176551</v>
      </c>
      <c r="FA697" s="93">
        <f t="shared" si="90"/>
        <v>150.31204348247948</v>
      </c>
      <c r="FB697" s="93">
        <f t="shared" si="90"/>
        <v>203.46013524417202</v>
      </c>
      <c r="FC697" s="93">
        <f t="shared" si="90"/>
        <v>201.01563088043514</v>
      </c>
      <c r="FD697" s="93">
        <f t="shared" si="90"/>
        <v>120.51495174347312</v>
      </c>
      <c r="FE697" s="93">
        <f t="shared" si="90"/>
        <v>329.15218723660894</v>
      </c>
    </row>
    <row r="698" spans="1:161" ht="18.75" customHeight="1" x14ac:dyDescent="0.25">
      <c r="A698" s="29" t="s">
        <v>746</v>
      </c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24"/>
      <c r="P698" s="24"/>
      <c r="Q698" s="24"/>
      <c r="R698" s="24"/>
      <c r="S698" s="24"/>
      <c r="T698" s="24"/>
      <c r="U698" s="23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 t="s">
        <v>54</v>
      </c>
      <c r="AY698" s="12" t="s">
        <v>54</v>
      </c>
      <c r="CX698" s="93">
        <f t="shared" ref="CX698:FE698" si="91">CX558/CX418*1000</f>
        <v>143.78910286639243</v>
      </c>
      <c r="CY698" s="93">
        <f t="shared" si="91"/>
        <v>155.46417520611175</v>
      </c>
      <c r="CZ698" s="93">
        <f t="shared" si="91"/>
        <v>143.23183974055519</v>
      </c>
      <c r="DA698" s="93">
        <f t="shared" si="91"/>
        <v>148.20083444073299</v>
      </c>
      <c r="DB698" s="93">
        <f t="shared" si="91"/>
        <v>147.57635829985179</v>
      </c>
      <c r="DC698" s="93">
        <f t="shared" si="91"/>
        <v>131.40118543968876</v>
      </c>
      <c r="DD698" s="93">
        <f t="shared" si="91"/>
        <v>133.05605604074822</v>
      </c>
      <c r="DE698" s="93">
        <f t="shared" si="91"/>
        <v>120.69279096916488</v>
      </c>
      <c r="DF698" s="93">
        <f t="shared" si="91"/>
        <v>103.78040461648968</v>
      </c>
      <c r="DG698" s="93">
        <f t="shared" si="91"/>
        <v>161.72600157825511</v>
      </c>
      <c r="DH698" s="93">
        <f t="shared" si="91"/>
        <v>133.50618453458361</v>
      </c>
      <c r="DI698" s="93">
        <f t="shared" si="91"/>
        <v>160.90264080374678</v>
      </c>
      <c r="DJ698" s="93">
        <f t="shared" si="91"/>
        <v>105.35610580238232</v>
      </c>
      <c r="DK698" s="93">
        <f t="shared" si="91"/>
        <v>133.88947478497272</v>
      </c>
      <c r="DL698" s="93">
        <f t="shared" si="91"/>
        <v>153.93816542768823</v>
      </c>
      <c r="DM698" s="93">
        <f t="shared" si="91"/>
        <v>132.15181875627471</v>
      </c>
      <c r="DN698" s="93">
        <f t="shared" si="91"/>
        <v>109.95802383486492</v>
      </c>
      <c r="DO698" s="93">
        <f t="shared" si="91"/>
        <v>133.05698158341141</v>
      </c>
      <c r="DP698" s="93">
        <f t="shared" si="91"/>
        <v>130.6490572324081</v>
      </c>
      <c r="DQ698" s="93">
        <f t="shared" si="91"/>
        <v>113.31134710966599</v>
      </c>
      <c r="DR698" s="93">
        <f t="shared" si="91"/>
        <v>116.88355047391146</v>
      </c>
      <c r="DS698" s="93">
        <f t="shared" si="91"/>
        <v>127.22578130525768</v>
      </c>
      <c r="DT698" s="93">
        <f t="shared" si="91"/>
        <v>125.41811421927918</v>
      </c>
      <c r="DU698" s="93">
        <f t="shared" si="91"/>
        <v>107.45251892037479</v>
      </c>
      <c r="DV698" s="93">
        <f t="shared" si="91"/>
        <v>120.86995670901658</v>
      </c>
      <c r="DW698" s="93">
        <f t="shared" si="91"/>
        <v>124.15013176661107</v>
      </c>
      <c r="DX698" s="93">
        <f t="shared" si="91"/>
        <v>116.48548687038895</v>
      </c>
      <c r="DY698" s="93">
        <f t="shared" si="91"/>
        <v>118.99217769683871</v>
      </c>
      <c r="DZ698" s="93">
        <f t="shared" si="91"/>
        <v>115.96736562035518</v>
      </c>
      <c r="EA698" s="93">
        <f t="shared" si="91"/>
        <v>110.95361413535201</v>
      </c>
      <c r="EB698" s="93">
        <f t="shared" si="91"/>
        <v>113.0909623076695</v>
      </c>
      <c r="EC698" s="93">
        <f t="shared" si="91"/>
        <v>98.864417667282581</v>
      </c>
      <c r="ED698" s="93">
        <f t="shared" si="91"/>
        <v>104.68253885418248</v>
      </c>
      <c r="EE698" s="93">
        <f t="shared" si="91"/>
        <v>123.31066057356114</v>
      </c>
      <c r="EF698" s="93">
        <f t="shared" si="91"/>
        <v>101.68110322454545</v>
      </c>
      <c r="EG698" s="93">
        <f t="shared" si="91"/>
        <v>107.06677827540679</v>
      </c>
      <c r="EH698" s="93">
        <f t="shared" si="91"/>
        <v>124.00384260980752</v>
      </c>
      <c r="EI698" s="93">
        <f t="shared" si="91"/>
        <v>114.45477692315093</v>
      </c>
      <c r="EJ698" s="93">
        <f t="shared" si="91"/>
        <v>111.34230201409088</v>
      </c>
      <c r="EK698" s="93">
        <f t="shared" si="91"/>
        <v>100.83455726780227</v>
      </c>
      <c r="EL698" s="93">
        <f t="shared" si="91"/>
        <v>110.74135419355133</v>
      </c>
      <c r="EM698" s="93">
        <f t="shared" si="91"/>
        <v>105.45072945843519</v>
      </c>
      <c r="EN698" s="93">
        <f t="shared" si="91"/>
        <v>115.38601414082511</v>
      </c>
      <c r="EO698" s="93">
        <f t="shared" si="91"/>
        <v>104.30239040124221</v>
      </c>
      <c r="EP698" s="93">
        <f t="shared" si="91"/>
        <v>105.65964024653957</v>
      </c>
      <c r="EQ698" s="93">
        <f t="shared" si="91"/>
        <v>111.37646018162076</v>
      </c>
      <c r="ER698" s="93">
        <f t="shared" si="91"/>
        <v>103.05600775161676</v>
      </c>
      <c r="ES698" s="93">
        <f t="shared" si="91"/>
        <v>103.70645960251625</v>
      </c>
      <c r="ET698" s="93">
        <f t="shared" si="91"/>
        <v>129.68536815045428</v>
      </c>
      <c r="EU698" s="93">
        <f t="shared" si="91"/>
        <v>98.122192066395115</v>
      </c>
      <c r="EV698" s="93">
        <f t="shared" si="91"/>
        <v>107.4309653309576</v>
      </c>
      <c r="EW698" s="93">
        <f t="shared" si="91"/>
        <v>101.88060705296382</v>
      </c>
      <c r="EX698" s="93">
        <f t="shared" si="91"/>
        <v>121.05851450000823</v>
      </c>
      <c r="EY698" s="93">
        <f t="shared" si="91"/>
        <v>92.815287179777272</v>
      </c>
      <c r="EZ698" s="93">
        <f t="shared" si="91"/>
        <v>111.47944702575485</v>
      </c>
      <c r="FA698" s="93">
        <f t="shared" si="91"/>
        <v>107.47074135069774</v>
      </c>
      <c r="FB698" s="93">
        <f t="shared" si="91"/>
        <v>104.89949358122314</v>
      </c>
      <c r="FC698" s="93">
        <f t="shared" si="91"/>
        <v>90.099796015841036</v>
      </c>
      <c r="FD698" s="93">
        <f t="shared" si="91"/>
        <v>105.11781000878334</v>
      </c>
      <c r="FE698" s="93">
        <f t="shared" si="91"/>
        <v>100.47364288931823</v>
      </c>
    </row>
    <row r="699" spans="1:161" ht="83.25" customHeight="1" x14ac:dyDescent="0.25">
      <c r="A699" s="29" t="s">
        <v>747</v>
      </c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24"/>
      <c r="P699" s="24"/>
      <c r="Q699" s="24"/>
      <c r="R699" s="24"/>
      <c r="S699" s="24"/>
      <c r="T699" s="24"/>
      <c r="U699" s="23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 t="s">
        <v>54</v>
      </c>
      <c r="AY699" s="12" t="s">
        <v>54</v>
      </c>
      <c r="CX699" s="93"/>
      <c r="CY699" s="93"/>
      <c r="CZ699" s="93"/>
      <c r="DA699" s="93"/>
      <c r="DB699" s="93"/>
      <c r="DC699" s="93"/>
      <c r="DD699" s="93"/>
      <c r="DE699" s="93"/>
    </row>
    <row r="700" spans="1:161" ht="18.75" customHeight="1" x14ac:dyDescent="0.25">
      <c r="A700" s="29" t="s">
        <v>748</v>
      </c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24"/>
      <c r="P700" s="24"/>
      <c r="Q700" s="24"/>
      <c r="R700" s="24"/>
      <c r="S700" s="24"/>
      <c r="T700" s="24"/>
      <c r="U700" s="23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 t="s">
        <v>54</v>
      </c>
      <c r="AY700" s="12" t="s">
        <v>54</v>
      </c>
      <c r="CX700" s="93"/>
      <c r="CY700" s="93"/>
      <c r="CZ700" s="93"/>
      <c r="DA700" s="93"/>
      <c r="DB700" s="93"/>
      <c r="DC700" s="93"/>
      <c r="DD700" s="93"/>
      <c r="DE700" s="93"/>
    </row>
    <row r="701" spans="1:161" ht="18.75" customHeight="1" x14ac:dyDescent="0.25">
      <c r="A701" s="29" t="s">
        <v>749</v>
      </c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24"/>
      <c r="P701" s="24"/>
      <c r="Q701" s="24"/>
      <c r="R701" s="24"/>
      <c r="S701" s="24"/>
      <c r="T701" s="24"/>
      <c r="U701" s="23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 t="s">
        <v>54</v>
      </c>
      <c r="AY701" s="12" t="s">
        <v>54</v>
      </c>
      <c r="CX701" s="93"/>
      <c r="CY701" s="93"/>
      <c r="CZ701" s="93"/>
      <c r="DA701" s="93"/>
      <c r="DB701" s="93"/>
      <c r="DC701" s="93"/>
      <c r="DD701" s="93"/>
      <c r="DE701" s="93"/>
    </row>
    <row r="702" spans="1:161" ht="18.75" customHeight="1" x14ac:dyDescent="0.25">
      <c r="A702" s="29" t="s">
        <v>750</v>
      </c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24"/>
      <c r="P702" s="24"/>
      <c r="Q702" s="24"/>
      <c r="R702" s="24"/>
      <c r="S702" s="24"/>
      <c r="T702" s="24"/>
      <c r="U702" s="23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 t="s">
        <v>54</v>
      </c>
      <c r="AY702" s="12" t="s">
        <v>54</v>
      </c>
      <c r="CX702" s="93"/>
      <c r="CY702" s="93"/>
      <c r="CZ702" s="93"/>
      <c r="DA702" s="93"/>
      <c r="DB702" s="93"/>
      <c r="DC702" s="93"/>
      <c r="DD702" s="93"/>
      <c r="DE702" s="93"/>
    </row>
    <row r="703" spans="1:161" ht="18.75" customHeight="1" x14ac:dyDescent="0.25">
      <c r="A703" s="29" t="s">
        <v>751</v>
      </c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24"/>
      <c r="P703" s="24"/>
      <c r="Q703" s="24"/>
      <c r="R703" s="24"/>
      <c r="S703" s="24"/>
      <c r="T703" s="24"/>
      <c r="U703" s="23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 t="s">
        <v>54</v>
      </c>
      <c r="AY703" s="12" t="s">
        <v>54</v>
      </c>
      <c r="CX703" s="93"/>
      <c r="CY703" s="93"/>
      <c r="CZ703" s="93"/>
      <c r="DA703" s="93"/>
      <c r="DB703" s="93"/>
      <c r="DC703" s="93"/>
      <c r="DD703" s="93"/>
      <c r="DE703" s="93"/>
    </row>
    <row r="704" spans="1:161" ht="18.75" customHeight="1" x14ac:dyDescent="0.25">
      <c r="A704" s="29" t="s">
        <v>752</v>
      </c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24"/>
      <c r="P704" s="24"/>
      <c r="Q704" s="24"/>
      <c r="R704" s="24"/>
      <c r="S704" s="24"/>
      <c r="T704" s="24"/>
      <c r="U704" s="23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 t="s">
        <v>54</v>
      </c>
      <c r="AY704" s="12" t="s">
        <v>54</v>
      </c>
      <c r="CX704" s="93"/>
      <c r="CY704" s="93"/>
      <c r="CZ704" s="93"/>
      <c r="DA704" s="93"/>
      <c r="DB704" s="93"/>
      <c r="DC704" s="93"/>
      <c r="DD704" s="93"/>
      <c r="DE704" s="93"/>
    </row>
    <row r="705" spans="1:162" ht="18.75" customHeight="1" x14ac:dyDescent="0.25">
      <c r="A705" s="29" t="s">
        <v>753</v>
      </c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24"/>
      <c r="P705" s="24"/>
      <c r="Q705" s="24"/>
      <c r="R705" s="24"/>
      <c r="S705" s="24"/>
      <c r="T705" s="24"/>
      <c r="U705" s="23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 t="s">
        <v>54</v>
      </c>
      <c r="AY705" s="12" t="s">
        <v>54</v>
      </c>
      <c r="CX705" s="93"/>
      <c r="CY705" s="93"/>
      <c r="CZ705" s="93"/>
      <c r="DA705" s="93"/>
      <c r="DB705" s="93"/>
      <c r="DC705" s="93"/>
      <c r="DD705" s="93"/>
      <c r="DE705" s="93"/>
    </row>
    <row r="706" spans="1:162" ht="107.25" customHeight="1" x14ac:dyDescent="0.25">
      <c r="A706" s="1" t="s">
        <v>754</v>
      </c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24"/>
      <c r="P706" s="24"/>
      <c r="Q706" s="24"/>
      <c r="R706" s="24"/>
      <c r="S706" s="24"/>
      <c r="T706" s="24"/>
      <c r="U706" s="23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 t="s">
        <v>54</v>
      </c>
      <c r="AY706" s="12" t="s">
        <v>54</v>
      </c>
      <c r="CX706" s="92">
        <v>109753.75</v>
      </c>
      <c r="CY706" s="92">
        <v>170539.78</v>
      </c>
      <c r="CZ706" s="92">
        <v>97525.39</v>
      </c>
      <c r="DA706" s="92">
        <v>152134.37</v>
      </c>
      <c r="DB706" s="92">
        <v>78885.13</v>
      </c>
      <c r="DC706" s="92">
        <v>116444.59</v>
      </c>
      <c r="DD706" s="92">
        <v>84381.9</v>
      </c>
      <c r="DE706" s="92">
        <v>140778.49</v>
      </c>
      <c r="DF706" s="92">
        <v>140160.48000000001</v>
      </c>
      <c r="DG706" s="92">
        <v>88105.3</v>
      </c>
      <c r="DH706" s="92">
        <v>193127.29</v>
      </c>
      <c r="DI706" s="92">
        <v>195060.45</v>
      </c>
      <c r="DJ706" s="92">
        <v>116675.67</v>
      </c>
      <c r="DK706" s="92">
        <v>184047.39</v>
      </c>
      <c r="DL706" s="92">
        <v>90593.2</v>
      </c>
      <c r="DM706" s="92">
        <v>90721.37</v>
      </c>
      <c r="DN706" s="92">
        <v>78916.36</v>
      </c>
      <c r="DO706" s="92">
        <v>60261.73</v>
      </c>
      <c r="DP706" s="92">
        <v>55942.559999999998</v>
      </c>
      <c r="DQ706" s="92">
        <v>161910.76</v>
      </c>
      <c r="DR706" s="92">
        <v>97190.14</v>
      </c>
      <c r="DS706" s="92">
        <v>86725.119999999995</v>
      </c>
      <c r="DT706" s="92">
        <v>92741.83</v>
      </c>
      <c r="DU706" s="92">
        <v>121650.7</v>
      </c>
      <c r="DV706" s="92">
        <v>191948.32</v>
      </c>
      <c r="DW706" s="92">
        <v>113446.75</v>
      </c>
      <c r="DX706" s="92">
        <v>90614.55</v>
      </c>
      <c r="DY706" s="92">
        <v>150755.69</v>
      </c>
      <c r="DZ706" s="92">
        <v>98245.01</v>
      </c>
      <c r="EA706" s="92">
        <v>117371.89</v>
      </c>
      <c r="EB706" s="92">
        <v>128655.97</v>
      </c>
      <c r="EC706" s="92">
        <v>116591.44</v>
      </c>
      <c r="ED706" s="92">
        <v>89741.09</v>
      </c>
      <c r="EE706" s="92">
        <v>123188.22</v>
      </c>
      <c r="EF706" s="92">
        <v>135172.45000000001</v>
      </c>
      <c r="EG706" s="92">
        <v>116930.31</v>
      </c>
      <c r="EH706" s="92">
        <v>92847.97</v>
      </c>
      <c r="EI706" s="92">
        <v>102318.47</v>
      </c>
      <c r="EJ706" s="92">
        <v>103117.55</v>
      </c>
      <c r="EK706" s="92">
        <v>80320.3</v>
      </c>
      <c r="EL706" s="92">
        <v>121723.73</v>
      </c>
      <c r="EM706" s="92">
        <v>95892.1</v>
      </c>
      <c r="EN706" s="92">
        <v>139520.99</v>
      </c>
      <c r="EO706" s="92">
        <v>112938.25</v>
      </c>
      <c r="EP706" s="92">
        <v>72240.100000000006</v>
      </c>
      <c r="EQ706" s="92">
        <v>90712.31</v>
      </c>
      <c r="ER706" s="92">
        <v>104285.05</v>
      </c>
      <c r="ES706" s="92">
        <v>131546.32</v>
      </c>
      <c r="ET706" s="92">
        <v>143407.20000000001</v>
      </c>
      <c r="EU706" s="92">
        <v>165982.38</v>
      </c>
      <c r="EV706" s="92">
        <v>118796.55</v>
      </c>
      <c r="EW706" s="92">
        <v>112542.5</v>
      </c>
      <c r="EX706" s="92">
        <v>155092.62</v>
      </c>
      <c r="EY706" s="92">
        <v>133817.10999999999</v>
      </c>
      <c r="EZ706" s="92">
        <v>155031.66</v>
      </c>
      <c r="FA706" s="92">
        <v>153076.75</v>
      </c>
      <c r="FB706" s="92">
        <v>78993.38</v>
      </c>
      <c r="FC706" s="92">
        <v>111617.94</v>
      </c>
      <c r="FD706" s="92">
        <v>138545.29</v>
      </c>
      <c r="FE706" s="92">
        <v>137626.13</v>
      </c>
      <c r="FF706" s="92">
        <v>0</v>
      </c>
    </row>
    <row r="707" spans="1:162" ht="18.75" customHeight="1" x14ac:dyDescent="0.25">
      <c r="A707" s="1" t="s">
        <v>755</v>
      </c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24"/>
      <c r="P707" s="24"/>
      <c r="Q707" s="24"/>
      <c r="R707" s="24"/>
      <c r="S707" s="24"/>
      <c r="T707" s="24"/>
      <c r="U707" s="23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 t="s">
        <v>54</v>
      </c>
      <c r="AY707" s="12" t="s">
        <v>54</v>
      </c>
      <c r="CX707" s="92">
        <v>183834.53</v>
      </c>
      <c r="CY707" s="92">
        <v>113891.35</v>
      </c>
      <c r="CZ707" s="92">
        <v>149061.15</v>
      </c>
      <c r="DA707" s="92">
        <v>226956.94</v>
      </c>
      <c r="DB707" s="92">
        <v>313159</v>
      </c>
      <c r="DC707" s="92">
        <v>145083.09</v>
      </c>
      <c r="DD707" s="92">
        <v>170189.76</v>
      </c>
      <c r="DE707" s="92">
        <v>256769.45</v>
      </c>
      <c r="DF707" s="92">
        <v>349766.62</v>
      </c>
      <c r="DG707" s="92">
        <v>160350.47</v>
      </c>
      <c r="DH707" s="92">
        <v>174904.74</v>
      </c>
      <c r="DI707" s="92">
        <v>296182.40999999997</v>
      </c>
      <c r="DJ707" s="92">
        <v>278860.51</v>
      </c>
      <c r="DK707" s="92">
        <v>184557.77</v>
      </c>
      <c r="DL707" s="92">
        <v>142173.59</v>
      </c>
      <c r="DM707" s="92">
        <v>186302.15</v>
      </c>
      <c r="DN707" s="92">
        <v>343638.72</v>
      </c>
      <c r="DO707" s="92">
        <v>140425.04999999999</v>
      </c>
      <c r="DP707" s="92">
        <v>120012.37</v>
      </c>
      <c r="DQ707" s="92">
        <v>211651.84</v>
      </c>
      <c r="DR707" s="92">
        <v>288348.39</v>
      </c>
      <c r="DS707" s="92">
        <v>186252.89</v>
      </c>
      <c r="DT707" s="92">
        <v>185791.59</v>
      </c>
      <c r="DU707" s="92">
        <v>339993.5</v>
      </c>
      <c r="DV707" s="92">
        <v>333807.37</v>
      </c>
      <c r="DW707" s="92">
        <v>190235.36</v>
      </c>
      <c r="DX707" s="92">
        <v>243554.68</v>
      </c>
      <c r="DY707" s="92">
        <v>358076.06</v>
      </c>
      <c r="DZ707" s="92">
        <v>472917.17</v>
      </c>
      <c r="EA707" s="92">
        <v>285126.90000000002</v>
      </c>
      <c r="EB707" s="92">
        <v>296622.25</v>
      </c>
      <c r="EC707" s="92">
        <v>371465.21</v>
      </c>
      <c r="ED707" s="92">
        <v>611709.04</v>
      </c>
      <c r="EE707" s="92">
        <v>359351.05</v>
      </c>
      <c r="EF707" s="92">
        <v>432710.43</v>
      </c>
      <c r="EG707" s="92">
        <v>360038.45</v>
      </c>
      <c r="EH707" s="92">
        <v>741415.85</v>
      </c>
      <c r="EI707" s="92">
        <v>389325.08</v>
      </c>
      <c r="EJ707" s="92">
        <v>574878.26</v>
      </c>
      <c r="EK707" s="92">
        <v>516766.97</v>
      </c>
      <c r="EL707" s="92">
        <v>807436.57</v>
      </c>
      <c r="EM707" s="92">
        <v>522297.2</v>
      </c>
      <c r="EN707" s="92">
        <v>586531.19999999995</v>
      </c>
      <c r="EO707" s="92">
        <v>777401.43</v>
      </c>
      <c r="EP707" s="92">
        <v>1211282.9099999999</v>
      </c>
      <c r="EQ707" s="92">
        <v>723214.57</v>
      </c>
      <c r="ER707" s="92">
        <v>804858.32</v>
      </c>
      <c r="ES707" s="92">
        <v>907445.7</v>
      </c>
      <c r="ET707" s="92">
        <v>1207264.43</v>
      </c>
      <c r="EU707" s="92">
        <v>727691.53</v>
      </c>
      <c r="EV707" s="92">
        <v>827919.92</v>
      </c>
      <c r="EW707" s="92">
        <v>918671.41</v>
      </c>
      <c r="EX707" s="92">
        <v>1160995.48</v>
      </c>
      <c r="EY707" s="92">
        <v>692296.77</v>
      </c>
      <c r="EZ707" s="92">
        <v>730236.86</v>
      </c>
      <c r="FA707" s="92">
        <v>787034.57</v>
      </c>
      <c r="FB707" s="92">
        <v>1113403.27</v>
      </c>
      <c r="FC707" s="92">
        <v>761838.62</v>
      </c>
      <c r="FD707" s="92">
        <v>794708.49</v>
      </c>
      <c r="FE707" s="92">
        <v>999045.02</v>
      </c>
      <c r="FF707" s="92">
        <v>0</v>
      </c>
    </row>
    <row r="708" spans="1:162" ht="18.75" customHeight="1" x14ac:dyDescent="0.25">
      <c r="A708" s="1" t="s">
        <v>756</v>
      </c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24"/>
      <c r="P708" s="24"/>
      <c r="Q708" s="24"/>
      <c r="R708" s="24"/>
      <c r="S708" s="24"/>
      <c r="T708" s="24"/>
      <c r="U708" s="23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 t="s">
        <v>54</v>
      </c>
      <c r="AY708" s="12" t="s">
        <v>54</v>
      </c>
      <c r="CX708" s="92">
        <v>22059.98</v>
      </c>
      <c r="CY708" s="92">
        <v>51905.85</v>
      </c>
      <c r="CZ708" s="92">
        <v>20128.990000000002</v>
      </c>
      <c r="DA708" s="92">
        <v>13999.77</v>
      </c>
      <c r="DB708" s="92">
        <v>17175.12</v>
      </c>
      <c r="DC708" s="92">
        <v>10091.15</v>
      </c>
      <c r="DD708" s="92">
        <v>32582.91</v>
      </c>
      <c r="DE708" s="92">
        <v>5799.66</v>
      </c>
      <c r="DF708" s="92">
        <v>14964.48</v>
      </c>
      <c r="DG708" s="92">
        <v>16652.16</v>
      </c>
      <c r="DH708" s="92">
        <v>38398.31</v>
      </c>
      <c r="DI708" s="92">
        <v>9101.32</v>
      </c>
      <c r="DJ708" s="92">
        <v>30478.16</v>
      </c>
      <c r="DK708" s="92">
        <v>20770.900000000001</v>
      </c>
      <c r="DL708" s="92">
        <v>45129.56</v>
      </c>
      <c r="DM708" s="92">
        <v>8170.41</v>
      </c>
      <c r="DN708" s="92">
        <v>24857.72</v>
      </c>
      <c r="DO708" s="92">
        <v>16653.95</v>
      </c>
      <c r="DP708" s="92">
        <v>24662.79</v>
      </c>
      <c r="DQ708" s="92">
        <v>103528.49</v>
      </c>
      <c r="DR708" s="92">
        <v>31658.53</v>
      </c>
      <c r="DS708" s="92">
        <v>20440.490000000002</v>
      </c>
      <c r="DT708" s="92">
        <v>28343.84</v>
      </c>
      <c r="DU708" s="92">
        <v>26115.599999999999</v>
      </c>
      <c r="DV708" s="92">
        <v>67588.78</v>
      </c>
      <c r="DW708" s="92">
        <v>54587.48</v>
      </c>
      <c r="DX708" s="92">
        <v>28123.77</v>
      </c>
      <c r="DY708" s="92">
        <v>36032.86</v>
      </c>
      <c r="DZ708" s="92">
        <v>61788.86</v>
      </c>
      <c r="EA708" s="92">
        <v>35723.24</v>
      </c>
      <c r="EB708" s="92">
        <v>66985.59</v>
      </c>
      <c r="EC708" s="92">
        <v>53070.9</v>
      </c>
      <c r="ED708" s="92">
        <v>61293.120000000003</v>
      </c>
      <c r="EE708" s="92">
        <v>44760</v>
      </c>
      <c r="EF708" s="92">
        <v>74233.009999999995</v>
      </c>
      <c r="EG708" s="92">
        <v>117558.71</v>
      </c>
      <c r="EH708" s="92">
        <v>93647.18</v>
      </c>
      <c r="EI708" s="92">
        <v>71744.22</v>
      </c>
      <c r="EJ708" s="92">
        <v>95712.68</v>
      </c>
      <c r="EK708" s="92">
        <v>152082.69</v>
      </c>
      <c r="EL708" s="92">
        <v>186501.16</v>
      </c>
      <c r="EM708" s="92">
        <v>70996.42</v>
      </c>
      <c r="EN708" s="92">
        <v>96390.49</v>
      </c>
      <c r="EO708" s="92">
        <v>56788.86</v>
      </c>
      <c r="EP708" s="92">
        <v>106877.48</v>
      </c>
      <c r="EQ708" s="92">
        <v>77034.990000000005</v>
      </c>
      <c r="ER708" s="92">
        <v>92471.11</v>
      </c>
      <c r="ES708" s="92">
        <v>104045.22</v>
      </c>
      <c r="ET708" s="92">
        <v>103924.96</v>
      </c>
      <c r="EU708" s="92">
        <v>140161.59</v>
      </c>
      <c r="EV708" s="92">
        <v>132685.17000000001</v>
      </c>
      <c r="EW708" s="92">
        <v>96381.23</v>
      </c>
      <c r="EX708" s="92">
        <v>112288.36</v>
      </c>
      <c r="EY708" s="92">
        <v>57678.58</v>
      </c>
      <c r="EZ708" s="92">
        <v>114623.79</v>
      </c>
      <c r="FA708" s="92">
        <v>104518.32</v>
      </c>
      <c r="FB708" s="92">
        <v>116324.75</v>
      </c>
      <c r="FC708" s="92">
        <v>130870.24</v>
      </c>
      <c r="FD708" s="92">
        <v>93772.41</v>
      </c>
      <c r="FE708" s="92">
        <v>119449.49</v>
      </c>
      <c r="FF708" s="92">
        <v>0</v>
      </c>
    </row>
    <row r="709" spans="1:162" ht="18.75" customHeight="1" x14ac:dyDescent="0.25">
      <c r="A709" s="1" t="s">
        <v>757</v>
      </c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24"/>
      <c r="P709" s="24"/>
      <c r="Q709" s="24"/>
      <c r="R709" s="24"/>
      <c r="S709" s="24"/>
      <c r="T709" s="24"/>
      <c r="U709" s="23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 t="s">
        <v>54</v>
      </c>
      <c r="AY709" s="12" t="s">
        <v>54</v>
      </c>
      <c r="CX709" s="92">
        <v>45096.6</v>
      </c>
      <c r="CY709" s="92">
        <v>8251.48</v>
      </c>
      <c r="CZ709" s="92">
        <v>21561.93</v>
      </c>
      <c r="DA709" s="92">
        <v>3541.44</v>
      </c>
      <c r="DB709" s="92">
        <v>49323.65</v>
      </c>
      <c r="DC709" s="92">
        <v>16428.79</v>
      </c>
      <c r="DD709" s="92">
        <v>19569.88</v>
      </c>
      <c r="DE709" s="92">
        <v>14273.05</v>
      </c>
      <c r="DF709" s="92">
        <v>73684.160000000003</v>
      </c>
      <c r="DG709" s="92">
        <v>15333.76</v>
      </c>
      <c r="DH709" s="92">
        <v>29254.69</v>
      </c>
      <c r="DI709" s="92">
        <v>9622.9699999999993</v>
      </c>
      <c r="DJ709" s="92">
        <v>63676.26</v>
      </c>
      <c r="DK709" s="92">
        <v>5906.71</v>
      </c>
      <c r="DL709" s="92">
        <v>23159.74</v>
      </c>
      <c r="DM709" s="92">
        <v>10778.16</v>
      </c>
      <c r="DN709" s="92">
        <v>65005.89</v>
      </c>
      <c r="DO709" s="92">
        <v>5817.11</v>
      </c>
      <c r="DP709" s="92">
        <v>45835.5</v>
      </c>
      <c r="DQ709" s="92">
        <v>14516.82</v>
      </c>
      <c r="DR709" s="92">
        <v>51328.7</v>
      </c>
      <c r="DS709" s="92">
        <v>27982.95</v>
      </c>
      <c r="DT709" s="92">
        <v>38598.480000000003</v>
      </c>
      <c r="DU709" s="92">
        <v>31882.21</v>
      </c>
      <c r="DV709" s="92">
        <v>106253.54</v>
      </c>
      <c r="DW709" s="92">
        <v>5758.84</v>
      </c>
      <c r="DX709" s="92">
        <v>60504.95</v>
      </c>
      <c r="DY709" s="92">
        <v>14685.72</v>
      </c>
      <c r="DZ709" s="92">
        <v>62946.12</v>
      </c>
      <c r="EA709" s="92">
        <v>11983.79</v>
      </c>
      <c r="EB709" s="92">
        <v>50453.87</v>
      </c>
      <c r="EC709" s="92">
        <v>32796.83</v>
      </c>
      <c r="ED709" s="92">
        <v>82145.100000000006</v>
      </c>
      <c r="EE709" s="92">
        <v>29596.21</v>
      </c>
      <c r="EF709" s="92">
        <v>66275.520000000004</v>
      </c>
      <c r="EG709" s="92">
        <v>35830.35</v>
      </c>
      <c r="EH709" s="92">
        <v>136453.38</v>
      </c>
      <c r="EI709" s="92">
        <v>18780.02</v>
      </c>
      <c r="EJ709" s="92">
        <v>72869.77</v>
      </c>
      <c r="EK709" s="92">
        <v>35062.9</v>
      </c>
      <c r="EL709" s="92">
        <v>156849.51</v>
      </c>
      <c r="EM709" s="92">
        <v>37020.949999999997</v>
      </c>
      <c r="EN709" s="92">
        <v>84261.48</v>
      </c>
      <c r="EO709" s="92">
        <v>50449.84</v>
      </c>
      <c r="EP709" s="92">
        <v>282161.26</v>
      </c>
      <c r="EQ709" s="92">
        <v>26366.12</v>
      </c>
      <c r="ER709" s="92">
        <v>190975.76</v>
      </c>
      <c r="ES709" s="92">
        <v>70275.03</v>
      </c>
      <c r="ET709" s="92">
        <v>237344.58</v>
      </c>
      <c r="EU709" s="92">
        <v>30747.15</v>
      </c>
      <c r="EV709" s="92">
        <v>114516.36</v>
      </c>
      <c r="EW709" s="92">
        <v>52255.37</v>
      </c>
      <c r="EX709" s="92">
        <v>209442.5</v>
      </c>
      <c r="EY709" s="92">
        <v>35389.050000000003</v>
      </c>
      <c r="EZ709" s="92">
        <v>166035.15</v>
      </c>
      <c r="FA709" s="92">
        <v>61532.65</v>
      </c>
      <c r="FB709" s="92">
        <v>152393.68</v>
      </c>
      <c r="FC709" s="92">
        <v>38720.39</v>
      </c>
      <c r="FD709" s="92">
        <v>111463.06</v>
      </c>
      <c r="FE709" s="92">
        <v>50069.47</v>
      </c>
      <c r="FF709" s="92">
        <v>0</v>
      </c>
    </row>
    <row r="710" spans="1:162" ht="18.75" customHeight="1" x14ac:dyDescent="0.25">
      <c r="A710" s="1" t="s">
        <v>758</v>
      </c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24"/>
      <c r="P710" s="24"/>
      <c r="Q710" s="24"/>
      <c r="R710" s="24"/>
      <c r="S710" s="24"/>
      <c r="T710" s="24"/>
      <c r="U710" s="23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 t="s">
        <v>54</v>
      </c>
      <c r="AY710" s="12" t="s">
        <v>54</v>
      </c>
      <c r="CX710" s="92">
        <v>13465.36</v>
      </c>
      <c r="CY710" s="92">
        <v>0</v>
      </c>
      <c r="CZ710" s="92">
        <v>4126.8500000000004</v>
      </c>
      <c r="DA710" s="92">
        <v>1988</v>
      </c>
      <c r="DB710" s="92">
        <v>514.11</v>
      </c>
      <c r="DC710" s="92">
        <v>4048.01</v>
      </c>
      <c r="DD710" s="92">
        <v>36364.22</v>
      </c>
      <c r="DE710" s="92">
        <v>2545.41</v>
      </c>
      <c r="DF710" s="92">
        <v>6893.86</v>
      </c>
      <c r="DG710" s="92">
        <v>347.85</v>
      </c>
      <c r="DH710" s="92">
        <v>4073.13</v>
      </c>
      <c r="DI710" s="92">
        <v>37013.379999999997</v>
      </c>
      <c r="DJ710" s="92">
        <v>21471.9</v>
      </c>
      <c r="DK710" s="92">
        <v>3948.3</v>
      </c>
      <c r="DL710" s="92">
        <v>585.89</v>
      </c>
      <c r="DM710" s="92">
        <v>5770.29</v>
      </c>
      <c r="DN710" s="92">
        <v>242.98</v>
      </c>
      <c r="DO710" s="92">
        <v>6351.53</v>
      </c>
      <c r="DP710" s="92">
        <v>0</v>
      </c>
      <c r="DQ710" s="92">
        <v>8313.49</v>
      </c>
      <c r="DR710" s="92">
        <v>0</v>
      </c>
      <c r="DS710" s="92">
        <v>0</v>
      </c>
      <c r="DT710" s="92">
        <v>5684.63</v>
      </c>
      <c r="DU710" s="92">
        <v>12555.27</v>
      </c>
      <c r="DV710" s="92">
        <v>7237.41</v>
      </c>
      <c r="DW710" s="92">
        <v>1612.37</v>
      </c>
      <c r="DX710" s="92">
        <v>16995.509999999998</v>
      </c>
      <c r="DY710" s="92">
        <v>10728.63</v>
      </c>
      <c r="DZ710" s="92">
        <v>29726.03</v>
      </c>
      <c r="EA710" s="92">
        <v>11102.02</v>
      </c>
      <c r="EB710" s="92">
        <v>3866.53</v>
      </c>
      <c r="EC710" s="92">
        <v>2413.38</v>
      </c>
      <c r="ED710" s="92">
        <v>8900.23</v>
      </c>
      <c r="EE710" s="92">
        <v>9181.67</v>
      </c>
      <c r="EF710" s="92">
        <v>6893.71</v>
      </c>
      <c r="EG710" s="92">
        <v>29961.06</v>
      </c>
      <c r="EH710" s="92">
        <v>29434.400000000001</v>
      </c>
      <c r="EI710" s="92">
        <v>14482.39</v>
      </c>
      <c r="EJ710" s="92">
        <v>17936.82</v>
      </c>
      <c r="EK710" s="92">
        <v>7684.9</v>
      </c>
      <c r="EL710" s="92">
        <v>14176.35</v>
      </c>
      <c r="EM710" s="92">
        <v>4146.3900000000003</v>
      </c>
      <c r="EN710" s="92">
        <v>41833.49</v>
      </c>
      <c r="EO710" s="92">
        <v>40802</v>
      </c>
      <c r="EP710" s="92">
        <v>46291.15</v>
      </c>
      <c r="EQ710" s="92">
        <v>27482.6</v>
      </c>
      <c r="ER710" s="92">
        <v>24664.63</v>
      </c>
      <c r="ES710" s="92">
        <v>92533.119999999995</v>
      </c>
      <c r="ET710" s="92">
        <v>34341.81</v>
      </c>
      <c r="EU710" s="92">
        <v>12561.07</v>
      </c>
      <c r="EV710" s="92">
        <v>43581.86</v>
      </c>
      <c r="EW710" s="92">
        <v>4425.76</v>
      </c>
      <c r="EX710" s="92">
        <v>9916.4</v>
      </c>
      <c r="EY710" s="92">
        <v>1865.82</v>
      </c>
      <c r="EZ710" s="92">
        <v>981.18</v>
      </c>
      <c r="FA710" s="92">
        <v>12962.04</v>
      </c>
      <c r="FB710" s="92">
        <v>10341.25</v>
      </c>
      <c r="FC710" s="92">
        <v>6016.85</v>
      </c>
      <c r="FD710" s="92">
        <v>3215.38</v>
      </c>
      <c r="FE710" s="92">
        <v>10325.120000000001</v>
      </c>
      <c r="FF710" s="92">
        <v>0</v>
      </c>
    </row>
    <row r="711" spans="1:162" ht="18.75" customHeight="1" x14ac:dyDescent="0.25">
      <c r="A711" s="1" t="s">
        <v>759</v>
      </c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24"/>
      <c r="P711" s="24"/>
      <c r="Q711" s="24"/>
      <c r="R711" s="24"/>
      <c r="S711" s="24"/>
      <c r="T711" s="24"/>
      <c r="U711" s="23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 t="s">
        <v>54</v>
      </c>
      <c r="AY711" s="12" t="s">
        <v>54</v>
      </c>
      <c r="CX711" s="92">
        <v>1585.79</v>
      </c>
      <c r="CY711" s="92">
        <v>11135.24</v>
      </c>
      <c r="CZ711" s="92">
        <v>33438.480000000003</v>
      </c>
      <c r="DA711" s="92">
        <v>16867.2</v>
      </c>
      <c r="DB711" s="92">
        <v>9937.25</v>
      </c>
      <c r="DC711" s="92">
        <v>11638.23</v>
      </c>
      <c r="DD711" s="92">
        <v>5681.15</v>
      </c>
      <c r="DE711" s="92">
        <v>10955.13</v>
      </c>
      <c r="DF711" s="92">
        <v>13339.92</v>
      </c>
      <c r="DG711" s="92">
        <v>16900.849999999999</v>
      </c>
      <c r="DH711" s="92">
        <v>10095.85</v>
      </c>
      <c r="DI711" s="92">
        <v>19634.509999999998</v>
      </c>
      <c r="DJ711" s="92">
        <v>22997.919999999998</v>
      </c>
      <c r="DK711" s="92">
        <v>12837.98</v>
      </c>
      <c r="DL711" s="92">
        <v>4319.41</v>
      </c>
      <c r="DM711" s="92">
        <v>393.27</v>
      </c>
      <c r="DN711" s="92">
        <v>18424.48</v>
      </c>
      <c r="DO711" s="92">
        <v>6393.17</v>
      </c>
      <c r="DP711" s="92">
        <v>20984.880000000001</v>
      </c>
      <c r="DQ711" s="92">
        <v>29648.3</v>
      </c>
      <c r="DR711" s="92">
        <v>10654.06</v>
      </c>
      <c r="DS711" s="92">
        <v>4909.08</v>
      </c>
      <c r="DT711" s="92">
        <v>18234.580000000002</v>
      </c>
      <c r="DU711" s="92">
        <v>25863.51</v>
      </c>
      <c r="DV711" s="92">
        <v>15700.2</v>
      </c>
      <c r="DW711" s="92">
        <v>14139.91</v>
      </c>
      <c r="DX711" s="92">
        <v>6079.2</v>
      </c>
      <c r="DY711" s="92">
        <v>52825.72</v>
      </c>
      <c r="DZ711" s="92">
        <v>35591.72</v>
      </c>
      <c r="EA711" s="92">
        <v>21288.720000000001</v>
      </c>
      <c r="EB711" s="92">
        <v>20554.62</v>
      </c>
      <c r="EC711" s="92">
        <v>20254.400000000001</v>
      </c>
      <c r="ED711" s="92">
        <v>33548.339999999997</v>
      </c>
      <c r="EE711" s="92">
        <v>12540.26</v>
      </c>
      <c r="EF711" s="92">
        <v>26535.22</v>
      </c>
      <c r="EG711" s="92">
        <v>3406.77</v>
      </c>
      <c r="EH711" s="92">
        <v>18245.79</v>
      </c>
      <c r="EI711" s="92">
        <v>23004.34</v>
      </c>
      <c r="EJ711" s="92">
        <v>38715.22</v>
      </c>
      <c r="EK711" s="92">
        <v>19106.189999999999</v>
      </c>
      <c r="EL711" s="92">
        <v>43061.58</v>
      </c>
      <c r="EM711" s="92">
        <v>15383.46</v>
      </c>
      <c r="EN711" s="92">
        <v>13306.27</v>
      </c>
      <c r="EO711" s="92">
        <v>2836.71</v>
      </c>
      <c r="EP711" s="92">
        <v>16738.52</v>
      </c>
      <c r="EQ711" s="92">
        <v>22959.119999999999</v>
      </c>
      <c r="ER711" s="92">
        <v>29482.48</v>
      </c>
      <c r="ES711" s="92">
        <v>41748.910000000003</v>
      </c>
      <c r="ET711" s="92">
        <v>122219.94</v>
      </c>
      <c r="EU711" s="92">
        <v>12646.87</v>
      </c>
      <c r="EV711" s="92">
        <v>21366.47</v>
      </c>
      <c r="EW711" s="92">
        <v>38551.54</v>
      </c>
      <c r="EX711" s="92">
        <v>37208.78</v>
      </c>
      <c r="EY711" s="92">
        <v>24488.6</v>
      </c>
      <c r="EZ711" s="92">
        <v>13002.61</v>
      </c>
      <c r="FA711" s="92">
        <v>10556.32</v>
      </c>
      <c r="FB711" s="92">
        <v>13721.12</v>
      </c>
      <c r="FC711" s="92">
        <v>5572.09</v>
      </c>
      <c r="FD711" s="92">
        <v>13922.26</v>
      </c>
      <c r="FE711" s="92">
        <v>24424.82</v>
      </c>
      <c r="FF711" s="92">
        <v>0</v>
      </c>
    </row>
    <row r="712" spans="1:162" ht="18.75" customHeight="1" x14ac:dyDescent="0.25">
      <c r="A712" s="1" t="s">
        <v>760</v>
      </c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24"/>
      <c r="P712" s="24"/>
      <c r="Q712" s="24"/>
      <c r="R712" s="24"/>
      <c r="S712" s="24"/>
      <c r="T712" s="24"/>
      <c r="U712" s="23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 t="s">
        <v>54</v>
      </c>
      <c r="AY712" s="12" t="s">
        <v>54</v>
      </c>
      <c r="CX712" s="92">
        <v>375796.02</v>
      </c>
      <c r="CY712" s="92">
        <v>355723.71</v>
      </c>
      <c r="CZ712" s="92">
        <v>325842.8</v>
      </c>
      <c r="DA712" s="92">
        <v>415487.72</v>
      </c>
      <c r="DB712" s="92">
        <v>468994.25</v>
      </c>
      <c r="DC712" s="92">
        <v>303733.86</v>
      </c>
      <c r="DD712" s="92">
        <v>348769.81</v>
      </c>
      <c r="DE712" s="92">
        <v>431121.2</v>
      </c>
      <c r="DF712" s="92">
        <v>598809.52</v>
      </c>
      <c r="DG712" s="92">
        <v>297690.39</v>
      </c>
      <c r="DH712" s="92">
        <v>449854.01</v>
      </c>
      <c r="DI712" s="92">
        <v>566615.05000000005</v>
      </c>
      <c r="DJ712" s="92">
        <v>534160.42000000004</v>
      </c>
      <c r="DK712" s="92">
        <v>412069.05</v>
      </c>
      <c r="DL712" s="92">
        <v>305961.39</v>
      </c>
      <c r="DM712" s="92">
        <v>302135.65000000002</v>
      </c>
      <c r="DN712" s="92">
        <v>531086.15</v>
      </c>
      <c r="DO712" s="92">
        <v>235902.55</v>
      </c>
      <c r="DP712" s="92">
        <v>267438.11</v>
      </c>
      <c r="DQ712" s="92">
        <v>529569.68000000005</v>
      </c>
      <c r="DR712" s="92">
        <v>479179.81</v>
      </c>
      <c r="DS712" s="92">
        <v>326310.53000000003</v>
      </c>
      <c r="DT712" s="92">
        <v>369394.94</v>
      </c>
      <c r="DU712" s="92">
        <v>558060.79</v>
      </c>
      <c r="DV712" s="92">
        <v>722535.62</v>
      </c>
      <c r="DW712" s="92">
        <v>379780.7</v>
      </c>
      <c r="DX712" s="92">
        <v>445872.66</v>
      </c>
      <c r="DY712" s="92">
        <v>623104.67000000004</v>
      </c>
      <c r="DZ712" s="92">
        <v>761214.92</v>
      </c>
      <c r="EA712" s="92">
        <v>482596.56</v>
      </c>
      <c r="EB712" s="92">
        <v>567138.84</v>
      </c>
      <c r="EC712" s="92">
        <v>596592.16</v>
      </c>
      <c r="ED712" s="92">
        <v>887336.92</v>
      </c>
      <c r="EE712" s="92">
        <v>578617.41</v>
      </c>
      <c r="EF712" s="92">
        <v>741820.34</v>
      </c>
      <c r="EG712" s="92">
        <v>663725.64</v>
      </c>
      <c r="EH712" s="92">
        <v>1112044.58</v>
      </c>
      <c r="EI712" s="92">
        <v>619654.51</v>
      </c>
      <c r="EJ712" s="92">
        <v>903230.29</v>
      </c>
      <c r="EK712" s="92">
        <v>811023.96</v>
      </c>
      <c r="EL712" s="92">
        <v>1329748.9099999999</v>
      </c>
      <c r="EM712" s="92">
        <v>745736.52</v>
      </c>
      <c r="EN712" s="92">
        <v>961843.92</v>
      </c>
      <c r="EO712" s="92">
        <v>1041217.07</v>
      </c>
      <c r="EP712" s="92">
        <v>1735591.41</v>
      </c>
      <c r="EQ712" s="92">
        <v>967769.71</v>
      </c>
      <c r="ER712" s="92">
        <v>1246737.3400000001</v>
      </c>
      <c r="ES712" s="92">
        <v>1347594.3</v>
      </c>
      <c r="ET712" s="92">
        <v>1848502.92</v>
      </c>
      <c r="EU712" s="92">
        <v>1089790.5900000001</v>
      </c>
      <c r="EV712" s="92">
        <v>1258866.32</v>
      </c>
      <c r="EW712" s="92">
        <v>1222827.8</v>
      </c>
      <c r="EX712" s="92">
        <v>1684944.14</v>
      </c>
      <c r="EY712" s="92">
        <v>945535.93</v>
      </c>
      <c r="EZ712" s="92">
        <v>1179911.25</v>
      </c>
      <c r="FA712" s="92">
        <v>1129680.6499999999</v>
      </c>
      <c r="FB712" s="92">
        <v>1485177.46</v>
      </c>
      <c r="FC712" s="92">
        <v>1054636.1299999999</v>
      </c>
      <c r="FD712" s="92">
        <v>1155626.8899999999</v>
      </c>
      <c r="FE712" s="92">
        <v>1340940.04</v>
      </c>
      <c r="FF712" s="92">
        <v>0</v>
      </c>
    </row>
    <row r="713" spans="1:162" ht="72.75" customHeight="1" x14ac:dyDescent="0.25">
      <c r="A713" s="1" t="s">
        <v>761</v>
      </c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24"/>
      <c r="P713" s="24"/>
      <c r="Q713" s="24"/>
      <c r="R713" s="24"/>
      <c r="S713" s="24"/>
      <c r="T713" s="24"/>
      <c r="U713" s="23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 t="s">
        <v>54</v>
      </c>
      <c r="AY713" s="12" t="s">
        <v>54</v>
      </c>
      <c r="CX713" s="92">
        <v>28626.93</v>
      </c>
      <c r="CY713" s="92">
        <v>47525.74</v>
      </c>
      <c r="CZ713" s="92">
        <v>39566.339999999997</v>
      </c>
      <c r="DA713" s="92">
        <v>16132.43</v>
      </c>
      <c r="DB713" s="92">
        <v>27312.43</v>
      </c>
      <c r="DC713" s="92">
        <v>40981.760000000002</v>
      </c>
      <c r="DD713" s="92">
        <v>25998.34</v>
      </c>
      <c r="DE713" s="92">
        <v>27742.34</v>
      </c>
      <c r="DF713" s="92">
        <v>27587.56</v>
      </c>
      <c r="DG713" s="92">
        <v>25739.64</v>
      </c>
      <c r="DH713" s="92">
        <v>29924.97</v>
      </c>
      <c r="DI713" s="92">
        <v>27054.07</v>
      </c>
      <c r="DJ713" s="92">
        <v>22576.240000000002</v>
      </c>
      <c r="DK713" s="92">
        <v>25456.5</v>
      </c>
      <c r="DL713" s="92">
        <v>17269.28</v>
      </c>
      <c r="DM713" s="92">
        <v>37128.07</v>
      </c>
      <c r="DN713" s="92">
        <v>22477.8</v>
      </c>
      <c r="DO713" s="92">
        <v>24467.14</v>
      </c>
      <c r="DP713" s="92">
        <v>22186.5</v>
      </c>
      <c r="DQ713" s="92">
        <v>23244.33</v>
      </c>
      <c r="DR713" s="92">
        <v>29245.81</v>
      </c>
      <c r="DS713" s="92">
        <v>24995.88</v>
      </c>
      <c r="DT713" s="92">
        <v>33823.93</v>
      </c>
      <c r="DU713" s="92">
        <v>32113.55</v>
      </c>
      <c r="DV713" s="92">
        <v>51354.8</v>
      </c>
      <c r="DW713" s="92">
        <v>33727.120000000003</v>
      </c>
      <c r="DX713" s="92">
        <v>41294.730000000003</v>
      </c>
      <c r="DY713" s="92">
        <v>28264.639999999999</v>
      </c>
      <c r="DZ713" s="92">
        <v>44621.45</v>
      </c>
      <c r="EA713" s="92">
        <v>35213.46</v>
      </c>
      <c r="EB713" s="92">
        <v>39080.97</v>
      </c>
      <c r="EC713" s="92">
        <v>18920.39</v>
      </c>
      <c r="ED713" s="92">
        <v>19950.939999999999</v>
      </c>
      <c r="EE713" s="92">
        <v>35822.629999999997</v>
      </c>
      <c r="EF713" s="92">
        <v>29191.95</v>
      </c>
      <c r="EG713" s="92">
        <v>52047.25</v>
      </c>
      <c r="EH713" s="92">
        <v>23385.919999999998</v>
      </c>
      <c r="EI713" s="92">
        <v>35669.61</v>
      </c>
      <c r="EJ713" s="92">
        <v>42609.97</v>
      </c>
      <c r="EK713" s="92">
        <v>39235.25</v>
      </c>
      <c r="EL713" s="92">
        <v>38603.31</v>
      </c>
      <c r="EM713" s="92">
        <v>26648.25</v>
      </c>
      <c r="EN713" s="92">
        <v>85494.75</v>
      </c>
      <c r="EO713" s="92">
        <v>31311.35</v>
      </c>
      <c r="EP713" s="92">
        <v>18884.91</v>
      </c>
      <c r="EQ713" s="92">
        <v>26464.639999999999</v>
      </c>
      <c r="ER713" s="92">
        <v>43666.41</v>
      </c>
      <c r="ES713" s="92">
        <v>26636.06</v>
      </c>
      <c r="ET713" s="92">
        <v>38482.78</v>
      </c>
      <c r="EU713" s="92">
        <v>40340.29</v>
      </c>
      <c r="EV713" s="92">
        <v>52973.279999999999</v>
      </c>
      <c r="EW713" s="92">
        <v>51309.919999999998</v>
      </c>
      <c r="EX713" s="92">
        <v>49696.04</v>
      </c>
      <c r="EY713" s="92">
        <v>35850.339999999997</v>
      </c>
      <c r="EZ713" s="92">
        <v>75343.88</v>
      </c>
      <c r="FA713" s="92">
        <v>31837.31</v>
      </c>
      <c r="FB713" s="92">
        <v>23239.86</v>
      </c>
      <c r="FC713" s="92">
        <v>95774.55</v>
      </c>
      <c r="FD713" s="92">
        <v>28752.21</v>
      </c>
      <c r="FE713" s="92">
        <v>36382.300000000003</v>
      </c>
      <c r="FF713" s="92">
        <v>0</v>
      </c>
    </row>
    <row r="714" spans="1:162" ht="18.75" customHeight="1" x14ac:dyDescent="0.25">
      <c r="A714" s="1" t="s">
        <v>762</v>
      </c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24"/>
      <c r="P714" s="24"/>
      <c r="Q714" s="24"/>
      <c r="R714" s="24"/>
      <c r="S714" s="24"/>
      <c r="T714" s="24"/>
      <c r="U714" s="23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 t="s">
        <v>54</v>
      </c>
      <c r="AY714" s="12" t="s">
        <v>54</v>
      </c>
      <c r="CX714" s="92">
        <v>94881.8</v>
      </c>
      <c r="CY714" s="92">
        <v>55422</v>
      </c>
      <c r="CZ714" s="92">
        <v>58569.93</v>
      </c>
      <c r="DA714" s="92">
        <v>83020.149999999994</v>
      </c>
      <c r="DB714" s="92">
        <v>79358.929999999993</v>
      </c>
      <c r="DC714" s="92">
        <v>70129.06</v>
      </c>
      <c r="DD714" s="92">
        <v>62991.94</v>
      </c>
      <c r="DE714" s="92">
        <v>70014.06</v>
      </c>
      <c r="DF714" s="92">
        <v>52372.55</v>
      </c>
      <c r="DG714" s="92">
        <v>52348.639999999999</v>
      </c>
      <c r="DH714" s="92">
        <v>59181.52</v>
      </c>
      <c r="DI714" s="92">
        <v>70717.919999999998</v>
      </c>
      <c r="DJ714" s="92">
        <v>75998.16</v>
      </c>
      <c r="DK714" s="92">
        <v>39832.620000000003</v>
      </c>
      <c r="DL714" s="92">
        <v>37820.78</v>
      </c>
      <c r="DM714" s="92">
        <v>54423.18</v>
      </c>
      <c r="DN714" s="92">
        <v>72200.39</v>
      </c>
      <c r="DO714" s="92">
        <v>79506.600000000006</v>
      </c>
      <c r="DP714" s="92">
        <v>49479.839999999997</v>
      </c>
      <c r="DQ714" s="92">
        <v>93274.66</v>
      </c>
      <c r="DR714" s="92">
        <v>50228.67</v>
      </c>
      <c r="DS714" s="92">
        <v>44387.17</v>
      </c>
      <c r="DT714" s="92">
        <v>55174.41</v>
      </c>
      <c r="DU714" s="92">
        <v>70282.559999999998</v>
      </c>
      <c r="DV714" s="92">
        <v>53675.28</v>
      </c>
      <c r="DW714" s="92">
        <v>58565.29</v>
      </c>
      <c r="DX714" s="92">
        <v>59560.18</v>
      </c>
      <c r="DY714" s="92">
        <v>68688.28</v>
      </c>
      <c r="DZ714" s="92">
        <v>78172.259999999995</v>
      </c>
      <c r="EA714" s="92">
        <v>60351.24</v>
      </c>
      <c r="EB714" s="92">
        <v>66166.34</v>
      </c>
      <c r="EC714" s="92">
        <v>99640.43</v>
      </c>
      <c r="ED714" s="92">
        <v>91037.67</v>
      </c>
      <c r="EE714" s="92">
        <v>59673.69</v>
      </c>
      <c r="EF714" s="92">
        <v>82613.350000000006</v>
      </c>
      <c r="EG714" s="92">
        <v>91773.9</v>
      </c>
      <c r="EH714" s="92">
        <v>104610.71</v>
      </c>
      <c r="EI714" s="92">
        <v>115028.16</v>
      </c>
      <c r="EJ714" s="92">
        <v>115389.12</v>
      </c>
      <c r="EK714" s="92">
        <v>139694.93</v>
      </c>
      <c r="EL714" s="92">
        <v>92101.58</v>
      </c>
      <c r="EM714" s="92">
        <v>110748.76</v>
      </c>
      <c r="EN714" s="92">
        <v>86598.75</v>
      </c>
      <c r="EO714" s="92">
        <v>142132.64000000001</v>
      </c>
      <c r="EP714" s="92">
        <v>206667.1</v>
      </c>
      <c r="EQ714" s="92">
        <v>94143.29</v>
      </c>
      <c r="ER714" s="92">
        <v>136095.32</v>
      </c>
      <c r="ES714" s="92">
        <v>204192.62</v>
      </c>
      <c r="ET714" s="92">
        <v>122025.04</v>
      </c>
      <c r="EU714" s="92">
        <v>180625.73</v>
      </c>
      <c r="EV714" s="92">
        <v>161286.14000000001</v>
      </c>
      <c r="EW714" s="92">
        <v>163877.79999999999</v>
      </c>
      <c r="EX714" s="92">
        <v>180606.31</v>
      </c>
      <c r="EY714" s="92">
        <v>122253.45</v>
      </c>
      <c r="EZ714" s="92">
        <v>177099.05</v>
      </c>
      <c r="FA714" s="92">
        <v>190861.32</v>
      </c>
      <c r="FB714" s="92">
        <v>194037.49</v>
      </c>
      <c r="FC714" s="92">
        <v>183067.54</v>
      </c>
      <c r="FD714" s="92">
        <v>206178.21</v>
      </c>
      <c r="FE714" s="92">
        <v>240908.81</v>
      </c>
      <c r="FF714" s="92">
        <v>0</v>
      </c>
    </row>
    <row r="715" spans="1:162" ht="18.75" customHeight="1" x14ac:dyDescent="0.25">
      <c r="A715" s="1" t="s">
        <v>763</v>
      </c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24"/>
      <c r="P715" s="24"/>
      <c r="Q715" s="24"/>
      <c r="R715" s="24"/>
      <c r="S715" s="24"/>
      <c r="T715" s="24"/>
      <c r="U715" s="23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 t="s">
        <v>54</v>
      </c>
      <c r="AY715" s="12" t="s">
        <v>54</v>
      </c>
      <c r="CX715" s="92">
        <v>7140.39</v>
      </c>
      <c r="CY715" s="92">
        <v>25119.43</v>
      </c>
      <c r="CZ715" s="92">
        <v>17516.400000000001</v>
      </c>
      <c r="DA715" s="92">
        <v>13702.05</v>
      </c>
      <c r="DB715" s="92">
        <v>13419.11</v>
      </c>
      <c r="DC715" s="92">
        <v>18724.59</v>
      </c>
      <c r="DD715" s="92">
        <v>16738.189999999999</v>
      </c>
      <c r="DE715" s="92">
        <v>14498.96</v>
      </c>
      <c r="DF715" s="92">
        <v>18126.71</v>
      </c>
      <c r="DG715" s="92">
        <v>10955.85</v>
      </c>
      <c r="DH715" s="92">
        <v>6072.71</v>
      </c>
      <c r="DI715" s="92">
        <v>21605.439999999999</v>
      </c>
      <c r="DJ715" s="92">
        <v>17340.38</v>
      </c>
      <c r="DK715" s="92">
        <v>12294.45</v>
      </c>
      <c r="DL715" s="92">
        <v>4957.37</v>
      </c>
      <c r="DM715" s="92">
        <v>14152.2</v>
      </c>
      <c r="DN715" s="92">
        <v>6235.31</v>
      </c>
      <c r="DO715" s="92">
        <v>25567.08</v>
      </c>
      <c r="DP715" s="92">
        <v>11406.18</v>
      </c>
      <c r="DQ715" s="92">
        <v>7353.51</v>
      </c>
      <c r="DR715" s="92">
        <v>14573.97</v>
      </c>
      <c r="DS715" s="92">
        <v>16044.53</v>
      </c>
      <c r="DT715" s="92">
        <v>17411.62</v>
      </c>
      <c r="DU715" s="92">
        <v>15574.07</v>
      </c>
      <c r="DV715" s="92">
        <v>5283.4</v>
      </c>
      <c r="DW715" s="92">
        <v>13439.23</v>
      </c>
      <c r="DX715" s="92">
        <v>33272.99</v>
      </c>
      <c r="DY715" s="92">
        <v>9392.5499999999993</v>
      </c>
      <c r="DZ715" s="92">
        <v>9522.84</v>
      </c>
      <c r="EA715" s="92">
        <v>13418.82</v>
      </c>
      <c r="EB715" s="92">
        <v>11343.04</v>
      </c>
      <c r="EC715" s="92">
        <v>34372.300000000003</v>
      </c>
      <c r="ED715" s="92">
        <v>19541.12</v>
      </c>
      <c r="EE715" s="92">
        <v>12018.27</v>
      </c>
      <c r="EF715" s="92">
        <v>18428.02</v>
      </c>
      <c r="EG715" s="92">
        <v>39045.61</v>
      </c>
      <c r="EH715" s="92">
        <v>14612.25</v>
      </c>
      <c r="EI715" s="92">
        <v>27355.119999999999</v>
      </c>
      <c r="EJ715" s="92">
        <v>15645.69</v>
      </c>
      <c r="EK715" s="92">
        <v>20722.240000000002</v>
      </c>
      <c r="EL715" s="92">
        <v>32022.240000000002</v>
      </c>
      <c r="EM715" s="92">
        <v>22599.94</v>
      </c>
      <c r="EN715" s="92">
        <v>24609.09</v>
      </c>
      <c r="EO715" s="92">
        <v>179945.99</v>
      </c>
      <c r="EP715" s="92">
        <v>27163.16</v>
      </c>
      <c r="EQ715" s="92">
        <v>21170.83</v>
      </c>
      <c r="ER715" s="92">
        <v>23204.04</v>
      </c>
      <c r="ES715" s="92">
        <v>16802.759999999998</v>
      </c>
      <c r="ET715" s="92">
        <v>37509.43</v>
      </c>
      <c r="EU715" s="92">
        <v>38462.370000000003</v>
      </c>
      <c r="EV715" s="92">
        <v>34177.96</v>
      </c>
      <c r="EW715" s="92">
        <v>30282.11</v>
      </c>
      <c r="EX715" s="92">
        <v>59851.44</v>
      </c>
      <c r="EY715" s="92">
        <v>28796.06</v>
      </c>
      <c r="EZ715" s="92">
        <v>36027.089999999997</v>
      </c>
      <c r="FA715" s="92">
        <v>19616.22</v>
      </c>
      <c r="FB715" s="92">
        <v>17495.98</v>
      </c>
      <c r="FC715" s="92">
        <v>30685.49</v>
      </c>
      <c r="FD715" s="92">
        <v>36746.53</v>
      </c>
      <c r="FE715" s="92">
        <v>58628.78</v>
      </c>
      <c r="FF715" s="92">
        <v>0</v>
      </c>
    </row>
    <row r="716" spans="1:162" ht="18.75" customHeight="1" x14ac:dyDescent="0.25">
      <c r="A716" s="1" t="s">
        <v>764</v>
      </c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24"/>
      <c r="P716" s="24"/>
      <c r="Q716" s="24"/>
      <c r="R716" s="24"/>
      <c r="S716" s="24"/>
      <c r="T716" s="24"/>
      <c r="U716" s="23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 t="s">
        <v>54</v>
      </c>
      <c r="AY716" s="12" t="s">
        <v>54</v>
      </c>
      <c r="CX716" s="92">
        <v>129615.03999999999</v>
      </c>
      <c r="CY716" s="92">
        <v>18676.32</v>
      </c>
      <c r="CZ716" s="92">
        <v>41.91</v>
      </c>
      <c r="DA716" s="92">
        <v>7052.81</v>
      </c>
      <c r="DB716" s="92">
        <v>35228.370000000003</v>
      </c>
      <c r="DC716" s="92">
        <v>835.19</v>
      </c>
      <c r="DD716" s="92">
        <v>7334.6</v>
      </c>
      <c r="DE716" s="92">
        <v>12311.78</v>
      </c>
      <c r="DF716" s="92">
        <v>28555.31</v>
      </c>
      <c r="DG716" s="92">
        <v>3006.81</v>
      </c>
      <c r="DH716" s="92">
        <v>3280.33</v>
      </c>
      <c r="DI716" s="92">
        <v>1275.4000000000001</v>
      </c>
      <c r="DJ716" s="92">
        <v>12901.21</v>
      </c>
      <c r="DK716" s="92">
        <v>4393.87</v>
      </c>
      <c r="DL716" s="92">
        <v>6247.36</v>
      </c>
      <c r="DM716" s="92">
        <v>848.94</v>
      </c>
      <c r="DN716" s="92">
        <v>7802.18</v>
      </c>
      <c r="DO716" s="92">
        <v>2708.58</v>
      </c>
      <c r="DP716" s="92">
        <v>36831.25</v>
      </c>
      <c r="DQ716" s="92">
        <v>3558.35</v>
      </c>
      <c r="DR716" s="92">
        <v>60032.480000000003</v>
      </c>
      <c r="DS716" s="92">
        <v>12095.36</v>
      </c>
      <c r="DT716" s="92">
        <v>5449.89</v>
      </c>
      <c r="DU716" s="92">
        <v>2902.8</v>
      </c>
      <c r="DV716" s="92">
        <v>4856.18</v>
      </c>
      <c r="DW716" s="92">
        <v>3034.51</v>
      </c>
      <c r="DX716" s="92">
        <v>15268.15</v>
      </c>
      <c r="DY716" s="92">
        <v>2661.33</v>
      </c>
      <c r="DZ716" s="92">
        <v>10587.23</v>
      </c>
      <c r="EA716" s="92">
        <v>355.41</v>
      </c>
      <c r="EB716" s="92">
        <v>23413.23</v>
      </c>
      <c r="EC716" s="92">
        <v>3037.4</v>
      </c>
      <c r="ED716" s="92">
        <v>15651.34</v>
      </c>
      <c r="EE716" s="92">
        <v>5341.48</v>
      </c>
      <c r="EF716" s="92">
        <v>5491.15</v>
      </c>
      <c r="EG716" s="92">
        <v>8231.85</v>
      </c>
      <c r="EH716" s="92">
        <v>31813.66</v>
      </c>
      <c r="EI716" s="92">
        <v>839.73</v>
      </c>
      <c r="EJ716" s="92">
        <v>4545.29</v>
      </c>
      <c r="EK716" s="92">
        <v>2361.3000000000002</v>
      </c>
      <c r="EL716" s="92">
        <v>8825.18</v>
      </c>
      <c r="EM716" s="92">
        <v>3171.58</v>
      </c>
      <c r="EN716" s="92">
        <v>51503.5</v>
      </c>
      <c r="EO716" s="92">
        <v>3048.99</v>
      </c>
      <c r="EP716" s="92">
        <v>3072.47</v>
      </c>
      <c r="EQ716" s="92">
        <v>13965.42</v>
      </c>
      <c r="ER716" s="92">
        <v>7114.7</v>
      </c>
      <c r="ES716" s="92">
        <v>3150.41</v>
      </c>
      <c r="ET716" s="92">
        <v>5102.6499999999996</v>
      </c>
      <c r="EU716" s="92">
        <v>8826.2800000000007</v>
      </c>
      <c r="EV716" s="92">
        <v>6286.99</v>
      </c>
      <c r="EW716" s="92">
        <v>2423.75</v>
      </c>
      <c r="EX716" s="92">
        <v>19645.419999999998</v>
      </c>
      <c r="EY716" s="92">
        <v>4233</v>
      </c>
      <c r="EZ716" s="92">
        <v>3757.63</v>
      </c>
      <c r="FA716" s="92">
        <v>5618.81</v>
      </c>
      <c r="FB716" s="92">
        <v>13110.11</v>
      </c>
      <c r="FC716" s="92">
        <v>4042.22</v>
      </c>
      <c r="FD716" s="92">
        <v>14083.49</v>
      </c>
      <c r="FE716" s="92">
        <v>14615.32</v>
      </c>
      <c r="FF716" s="92">
        <v>0</v>
      </c>
    </row>
    <row r="717" spans="1:162" ht="18.75" customHeight="1" x14ac:dyDescent="0.25">
      <c r="A717" s="1" t="s">
        <v>765</v>
      </c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24"/>
      <c r="P717" s="24"/>
      <c r="Q717" s="24"/>
      <c r="R717" s="24"/>
      <c r="S717" s="24"/>
      <c r="T717" s="24"/>
      <c r="U717" s="23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 t="s">
        <v>54</v>
      </c>
      <c r="AY717" s="12" t="s">
        <v>54</v>
      </c>
      <c r="CX717" s="92">
        <v>3925.87</v>
      </c>
      <c r="CY717" s="92">
        <v>334.97</v>
      </c>
      <c r="CZ717" s="92">
        <v>1035.8399999999999</v>
      </c>
      <c r="DA717" s="92">
        <v>127.61</v>
      </c>
      <c r="DB717" s="92">
        <v>0</v>
      </c>
      <c r="DC717" s="92">
        <v>370.17</v>
      </c>
      <c r="DD717" s="92">
        <v>3190.88</v>
      </c>
      <c r="DE717" s="92">
        <v>8599.7900000000009</v>
      </c>
      <c r="DF717" s="92">
        <v>8273.08</v>
      </c>
      <c r="DG717" s="92">
        <v>12571.62</v>
      </c>
      <c r="DH717" s="92">
        <v>305.42</v>
      </c>
      <c r="DI717" s="92">
        <v>0</v>
      </c>
      <c r="DJ717" s="92">
        <v>0</v>
      </c>
      <c r="DK717" s="92">
        <v>0</v>
      </c>
      <c r="DL717" s="92">
        <v>0</v>
      </c>
      <c r="DM717" s="92">
        <v>4421.92</v>
      </c>
      <c r="DN717" s="92">
        <v>5670.2</v>
      </c>
      <c r="DO717" s="92">
        <v>0</v>
      </c>
      <c r="DP717" s="92">
        <v>0</v>
      </c>
      <c r="DQ717" s="92">
        <v>7623.25</v>
      </c>
      <c r="DR717" s="92">
        <v>0</v>
      </c>
      <c r="DS717" s="92">
        <v>1545.72</v>
      </c>
      <c r="DT717" s="92">
        <v>4687.22</v>
      </c>
      <c r="DU717" s="92">
        <v>3933.89</v>
      </c>
      <c r="DV717" s="92">
        <v>0</v>
      </c>
      <c r="DW717" s="92">
        <v>0</v>
      </c>
      <c r="DX717" s="92">
        <v>4921.46</v>
      </c>
      <c r="DY717" s="92">
        <v>0</v>
      </c>
      <c r="DZ717" s="92">
        <v>672.16</v>
      </c>
      <c r="EA717" s="92">
        <v>634.91999999999996</v>
      </c>
      <c r="EB717" s="92">
        <v>412.39</v>
      </c>
      <c r="EC717" s="92">
        <v>3359.77</v>
      </c>
      <c r="ED717" s="92">
        <v>426.08</v>
      </c>
      <c r="EE717" s="92">
        <v>0</v>
      </c>
      <c r="EF717" s="92">
        <v>10301.15</v>
      </c>
      <c r="EG717" s="92">
        <v>1487.03</v>
      </c>
      <c r="EH717" s="92">
        <v>3672.56</v>
      </c>
      <c r="EI717" s="92">
        <v>439.39</v>
      </c>
      <c r="EJ717" s="92">
        <v>0</v>
      </c>
      <c r="EK717" s="92">
        <v>902.57</v>
      </c>
      <c r="EL717" s="92">
        <v>10691.05</v>
      </c>
      <c r="EM717" s="92">
        <v>0</v>
      </c>
      <c r="EN717" s="92">
        <v>16607.97</v>
      </c>
      <c r="EO717" s="92">
        <v>0</v>
      </c>
      <c r="EP717" s="92">
        <v>0</v>
      </c>
      <c r="EQ717" s="92">
        <v>663.28</v>
      </c>
      <c r="ER717" s="92">
        <v>2563.3000000000002</v>
      </c>
      <c r="ES717" s="92">
        <v>2195.38</v>
      </c>
      <c r="ET717" s="92">
        <v>0</v>
      </c>
      <c r="EU717" s="92">
        <v>606.07000000000005</v>
      </c>
      <c r="EV717" s="92">
        <v>5658.42</v>
      </c>
      <c r="EW717" s="92">
        <v>13205.14</v>
      </c>
      <c r="EX717" s="92">
        <v>0</v>
      </c>
      <c r="EY717" s="92">
        <v>21572.959999999999</v>
      </c>
      <c r="EZ717" s="92">
        <v>0</v>
      </c>
      <c r="FA717" s="92">
        <v>629.83000000000004</v>
      </c>
      <c r="FB717" s="92">
        <v>1890.67</v>
      </c>
      <c r="FC717" s="92">
        <v>848.41</v>
      </c>
      <c r="FD717" s="92">
        <v>1121.44</v>
      </c>
      <c r="FE717" s="92">
        <v>0</v>
      </c>
      <c r="FF717" s="92">
        <v>0</v>
      </c>
    </row>
    <row r="718" spans="1:162" ht="18.75" customHeight="1" x14ac:dyDescent="0.25">
      <c r="A718" s="1" t="s">
        <v>766</v>
      </c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24"/>
      <c r="P718" s="24"/>
      <c r="Q718" s="24"/>
      <c r="R718" s="24"/>
      <c r="S718" s="24"/>
      <c r="T718" s="24"/>
      <c r="U718" s="23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 t="s">
        <v>54</v>
      </c>
      <c r="AY718" s="12" t="s">
        <v>54</v>
      </c>
      <c r="CX718" s="92">
        <v>0</v>
      </c>
      <c r="CY718" s="92">
        <v>1287.95</v>
      </c>
      <c r="CZ718" s="92">
        <v>1115.56</v>
      </c>
      <c r="DA718" s="92">
        <v>205.96</v>
      </c>
      <c r="DB718" s="92">
        <v>1138.69</v>
      </c>
      <c r="DC718" s="92">
        <v>1944.16</v>
      </c>
      <c r="DD718" s="92">
        <v>4424.07</v>
      </c>
      <c r="DE718" s="92">
        <v>0</v>
      </c>
      <c r="DF718" s="92">
        <v>527.05999999999995</v>
      </c>
      <c r="DG718" s="92">
        <v>6483.51</v>
      </c>
      <c r="DH718" s="92">
        <v>600.13</v>
      </c>
      <c r="DI718" s="92">
        <v>0</v>
      </c>
      <c r="DJ718" s="92">
        <v>2711.06</v>
      </c>
      <c r="DK718" s="92">
        <v>1541.34</v>
      </c>
      <c r="DL718" s="92">
        <v>2890.55</v>
      </c>
      <c r="DM718" s="92">
        <v>0</v>
      </c>
      <c r="DN718" s="92">
        <v>110.25</v>
      </c>
      <c r="DO718" s="92">
        <v>0</v>
      </c>
      <c r="DP718" s="92">
        <v>1631</v>
      </c>
      <c r="DQ718" s="92">
        <v>220.13</v>
      </c>
      <c r="DR718" s="92">
        <v>0</v>
      </c>
      <c r="DS718" s="92">
        <v>1695.66</v>
      </c>
      <c r="DT718" s="92">
        <v>0</v>
      </c>
      <c r="DU718" s="92">
        <v>0</v>
      </c>
      <c r="DV718" s="92">
        <v>0</v>
      </c>
      <c r="DW718" s="92">
        <v>39.479999999999997</v>
      </c>
      <c r="DX718" s="92">
        <v>343.64</v>
      </c>
      <c r="DY718" s="92">
        <v>4382.59</v>
      </c>
      <c r="DZ718" s="92">
        <v>1327.33</v>
      </c>
      <c r="EA718" s="92">
        <v>337.53</v>
      </c>
      <c r="EB718" s="92">
        <v>12794.91</v>
      </c>
      <c r="EC718" s="92">
        <v>721.71</v>
      </c>
      <c r="ED718" s="92">
        <v>340.99</v>
      </c>
      <c r="EE718" s="92">
        <v>0</v>
      </c>
      <c r="EF718" s="92">
        <v>5765.39</v>
      </c>
      <c r="EG718" s="92">
        <v>259.58</v>
      </c>
      <c r="EH718" s="92">
        <v>5391.41</v>
      </c>
      <c r="EI718" s="92">
        <v>310.55</v>
      </c>
      <c r="EJ718" s="92">
        <v>1359.44</v>
      </c>
      <c r="EK718" s="92">
        <v>12316.72</v>
      </c>
      <c r="EL718" s="92">
        <v>9801.0300000000007</v>
      </c>
      <c r="EM718" s="92">
        <v>2876.1</v>
      </c>
      <c r="EN718" s="92">
        <v>14037.26</v>
      </c>
      <c r="EO718" s="92">
        <v>3487.15</v>
      </c>
      <c r="EP718" s="92">
        <v>0</v>
      </c>
      <c r="EQ718" s="92">
        <v>4031.37</v>
      </c>
      <c r="ER718" s="92">
        <v>3110.59</v>
      </c>
      <c r="ES718" s="92">
        <v>1610.64</v>
      </c>
      <c r="ET718" s="92">
        <v>6069.25</v>
      </c>
      <c r="EU718" s="92">
        <v>472.4</v>
      </c>
      <c r="EV718" s="92">
        <v>4469.08</v>
      </c>
      <c r="EW718" s="92">
        <v>200.16</v>
      </c>
      <c r="EX718" s="92">
        <v>0</v>
      </c>
      <c r="EY718" s="92">
        <v>312</v>
      </c>
      <c r="EZ718" s="92">
        <v>19649.7</v>
      </c>
      <c r="FA718" s="92">
        <v>0</v>
      </c>
      <c r="FB718" s="92">
        <v>0</v>
      </c>
      <c r="FC718" s="92">
        <v>1856.8</v>
      </c>
      <c r="FD718" s="92">
        <v>0</v>
      </c>
      <c r="FE718" s="92">
        <v>7580.12</v>
      </c>
      <c r="FF718" s="92">
        <v>0</v>
      </c>
    </row>
    <row r="719" spans="1:162" ht="18.75" customHeight="1" x14ac:dyDescent="0.25">
      <c r="A719" s="1" t="s">
        <v>767</v>
      </c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24"/>
      <c r="P719" s="24"/>
      <c r="Q719" s="24"/>
      <c r="R719" s="24"/>
      <c r="S719" s="24"/>
      <c r="T719" s="24"/>
      <c r="U719" s="23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 t="s">
        <v>54</v>
      </c>
      <c r="AY719" s="12" t="s">
        <v>54</v>
      </c>
      <c r="CX719" s="92">
        <v>264190.03000000003</v>
      </c>
      <c r="CY719" s="92">
        <v>148366.42000000001</v>
      </c>
      <c r="CZ719" s="92">
        <v>117845.97</v>
      </c>
      <c r="DA719" s="92">
        <v>120241.01</v>
      </c>
      <c r="DB719" s="92">
        <v>156457.54</v>
      </c>
      <c r="DC719" s="92">
        <v>132984.93</v>
      </c>
      <c r="DD719" s="92">
        <v>120678.02</v>
      </c>
      <c r="DE719" s="92">
        <v>133166.93</v>
      </c>
      <c r="DF719" s="92">
        <v>135442.26999999999</v>
      </c>
      <c r="DG719" s="92">
        <v>111106.07</v>
      </c>
      <c r="DH719" s="92">
        <v>99365.09</v>
      </c>
      <c r="DI719" s="92">
        <v>120652.83</v>
      </c>
      <c r="DJ719" s="92">
        <v>131527.04999999999</v>
      </c>
      <c r="DK719" s="92">
        <v>83518.78</v>
      </c>
      <c r="DL719" s="92">
        <v>69185.33</v>
      </c>
      <c r="DM719" s="92">
        <v>110974.31</v>
      </c>
      <c r="DN719" s="92">
        <v>114496.13</v>
      </c>
      <c r="DO719" s="92">
        <v>132249.4</v>
      </c>
      <c r="DP719" s="92">
        <v>121534.78</v>
      </c>
      <c r="DQ719" s="92">
        <v>135274.23000000001</v>
      </c>
      <c r="DR719" s="92">
        <v>154080.93</v>
      </c>
      <c r="DS719" s="92">
        <v>100764.32</v>
      </c>
      <c r="DT719" s="92">
        <v>116547.08</v>
      </c>
      <c r="DU719" s="92">
        <v>124806.87</v>
      </c>
      <c r="DV719" s="92">
        <v>115169.66</v>
      </c>
      <c r="DW719" s="92">
        <v>108805.64</v>
      </c>
      <c r="DX719" s="92">
        <v>154661.14000000001</v>
      </c>
      <c r="DY719" s="92">
        <v>113389.38</v>
      </c>
      <c r="DZ719" s="92">
        <v>144903.26</v>
      </c>
      <c r="EA719" s="92">
        <v>110311.38</v>
      </c>
      <c r="EB719" s="92">
        <v>153210.88</v>
      </c>
      <c r="EC719" s="92">
        <v>160052</v>
      </c>
      <c r="ED719" s="92">
        <v>146948.14000000001</v>
      </c>
      <c r="EE719" s="92">
        <v>112856.08</v>
      </c>
      <c r="EF719" s="92">
        <v>151791.01</v>
      </c>
      <c r="EG719" s="92">
        <v>192845.22</v>
      </c>
      <c r="EH719" s="92">
        <v>183486.51</v>
      </c>
      <c r="EI719" s="92">
        <v>179642.56</v>
      </c>
      <c r="EJ719" s="92">
        <v>179549.5</v>
      </c>
      <c r="EK719" s="92">
        <v>215233.02</v>
      </c>
      <c r="EL719" s="92">
        <v>192044.38</v>
      </c>
      <c r="EM719" s="92">
        <v>166044.63</v>
      </c>
      <c r="EN719" s="92">
        <v>278851.31</v>
      </c>
      <c r="EO719" s="92">
        <v>359926.12</v>
      </c>
      <c r="EP719" s="92">
        <v>255787.63</v>
      </c>
      <c r="EQ719" s="92">
        <v>160438.84</v>
      </c>
      <c r="ER719" s="92">
        <v>215754.36</v>
      </c>
      <c r="ES719" s="92">
        <v>254587.88</v>
      </c>
      <c r="ET719" s="92">
        <v>209189.15</v>
      </c>
      <c r="EU719" s="92">
        <v>269333.15000000002</v>
      </c>
      <c r="EV719" s="92">
        <v>264851.87</v>
      </c>
      <c r="EW719" s="92">
        <v>261298.88</v>
      </c>
      <c r="EX719" s="92">
        <v>309799.21000000002</v>
      </c>
      <c r="EY719" s="92">
        <v>213017.82</v>
      </c>
      <c r="EZ719" s="92">
        <v>311877.34999999998</v>
      </c>
      <c r="FA719" s="92">
        <v>248563.49</v>
      </c>
      <c r="FB719" s="92">
        <v>249774.12</v>
      </c>
      <c r="FC719" s="92">
        <v>316275</v>
      </c>
      <c r="FD719" s="92">
        <v>286881.89</v>
      </c>
      <c r="FE719" s="92">
        <v>358115.31</v>
      </c>
      <c r="FF719" s="92">
        <v>0</v>
      </c>
    </row>
    <row r="720" spans="1:162" ht="75.75" customHeight="1" x14ac:dyDescent="0.25">
      <c r="A720" s="1" t="s">
        <v>768</v>
      </c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24"/>
      <c r="P720" s="24"/>
      <c r="Q720" s="24"/>
      <c r="R720" s="24"/>
      <c r="S720" s="24"/>
      <c r="T720" s="24"/>
      <c r="U720" s="23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 t="s">
        <v>54</v>
      </c>
      <c r="AY720" s="12" t="s">
        <v>54</v>
      </c>
      <c r="CX720" s="92">
        <v>43956.94</v>
      </c>
      <c r="CY720" s="92">
        <v>37718.75</v>
      </c>
      <c r="CZ720" s="92">
        <v>56595.34</v>
      </c>
      <c r="DA720" s="92">
        <v>56907.47</v>
      </c>
      <c r="DB720" s="92">
        <v>62996.25</v>
      </c>
      <c r="DC720" s="92">
        <v>44119.51</v>
      </c>
      <c r="DD720" s="92">
        <v>61834.09</v>
      </c>
      <c r="DE720" s="92">
        <v>44612.52</v>
      </c>
      <c r="DF720" s="92">
        <v>55877.08</v>
      </c>
      <c r="DG720" s="92">
        <v>45396.25</v>
      </c>
      <c r="DH720" s="92">
        <v>59046.73</v>
      </c>
      <c r="DI720" s="92">
        <v>61406.49</v>
      </c>
      <c r="DJ720" s="92">
        <v>47166.76</v>
      </c>
      <c r="DK720" s="92">
        <v>60025.05</v>
      </c>
      <c r="DL720" s="92">
        <v>57977.81</v>
      </c>
      <c r="DM720" s="92">
        <v>37890.9</v>
      </c>
      <c r="DN720" s="92">
        <v>35041.760000000002</v>
      </c>
      <c r="DO720" s="92">
        <v>38280.44</v>
      </c>
      <c r="DP720" s="92">
        <v>53057.91</v>
      </c>
      <c r="DQ720" s="92">
        <v>40032.86</v>
      </c>
      <c r="DR720" s="92">
        <v>41849.08</v>
      </c>
      <c r="DS720" s="92">
        <v>36707.440000000002</v>
      </c>
      <c r="DT720" s="92">
        <v>42479.31</v>
      </c>
      <c r="DU720" s="92">
        <v>55881.7</v>
      </c>
      <c r="DV720" s="92">
        <v>35829.53</v>
      </c>
      <c r="DW720" s="92">
        <v>22542.68</v>
      </c>
      <c r="DX720" s="92">
        <v>48252.9</v>
      </c>
      <c r="DY720" s="92">
        <v>36276.44</v>
      </c>
      <c r="DZ720" s="92">
        <v>28361.29</v>
      </c>
      <c r="EA720" s="92">
        <v>44685.55</v>
      </c>
      <c r="EB720" s="92">
        <v>54350.32</v>
      </c>
      <c r="EC720" s="92">
        <v>54590.66</v>
      </c>
      <c r="ED720" s="92">
        <v>37552.07</v>
      </c>
      <c r="EE720" s="92">
        <v>37854.589999999997</v>
      </c>
      <c r="EF720" s="92">
        <v>40395.29</v>
      </c>
      <c r="EG720" s="92">
        <v>46273.43</v>
      </c>
      <c r="EH720" s="92">
        <v>28751.79</v>
      </c>
      <c r="EI720" s="92">
        <v>76786.039999999994</v>
      </c>
      <c r="EJ720" s="92">
        <v>71043.520000000004</v>
      </c>
      <c r="EK720" s="92">
        <v>45366.14</v>
      </c>
      <c r="EL720" s="92">
        <v>59647.49</v>
      </c>
      <c r="EM720" s="92">
        <v>43791.65</v>
      </c>
      <c r="EN720" s="92">
        <v>43057.01</v>
      </c>
      <c r="EO720" s="92">
        <v>40374.5</v>
      </c>
      <c r="EP720" s="92">
        <v>35039.300000000003</v>
      </c>
      <c r="EQ720" s="92">
        <v>39682.61</v>
      </c>
      <c r="ER720" s="92">
        <v>49962.080000000002</v>
      </c>
      <c r="ES720" s="92">
        <v>57320.98</v>
      </c>
      <c r="ET720" s="92">
        <v>57256.59</v>
      </c>
      <c r="EU720" s="92">
        <v>42847.82</v>
      </c>
      <c r="EV720" s="92">
        <v>62437.14</v>
      </c>
      <c r="EW720" s="92">
        <v>75084.17</v>
      </c>
      <c r="EX720" s="92">
        <v>50819.01</v>
      </c>
      <c r="EY720" s="92">
        <v>60245.15</v>
      </c>
      <c r="EZ720" s="92">
        <v>61265.81</v>
      </c>
      <c r="FA720" s="92">
        <v>50449.97</v>
      </c>
      <c r="FB720" s="92">
        <v>56936.32</v>
      </c>
      <c r="FC720" s="92">
        <v>35352.370000000003</v>
      </c>
      <c r="FD720" s="92">
        <v>72713.820000000007</v>
      </c>
      <c r="FE720" s="92">
        <v>106753.51</v>
      </c>
      <c r="FF720" s="92">
        <v>0</v>
      </c>
    </row>
    <row r="721" spans="1:162" ht="18.75" customHeight="1" x14ac:dyDescent="0.25">
      <c r="A721" s="1" t="s">
        <v>769</v>
      </c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24"/>
      <c r="P721" s="24"/>
      <c r="Q721" s="24"/>
      <c r="R721" s="24"/>
      <c r="S721" s="24"/>
      <c r="T721" s="24"/>
      <c r="U721" s="23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 t="s">
        <v>54</v>
      </c>
      <c r="AY721" s="12" t="s">
        <v>54</v>
      </c>
      <c r="CX721" s="92">
        <v>599344.12</v>
      </c>
      <c r="CY721" s="92">
        <v>413628.43</v>
      </c>
      <c r="CZ721" s="92">
        <v>456412.12</v>
      </c>
      <c r="DA721" s="92">
        <v>571505.82999999996</v>
      </c>
      <c r="DB721" s="92">
        <v>585704.14</v>
      </c>
      <c r="DC721" s="92">
        <v>392808.82</v>
      </c>
      <c r="DD721" s="92">
        <v>385892.72</v>
      </c>
      <c r="DE721" s="92">
        <v>578915.69999999995</v>
      </c>
      <c r="DF721" s="92">
        <v>455276.59</v>
      </c>
      <c r="DG721" s="92">
        <v>295370.61</v>
      </c>
      <c r="DH721" s="92">
        <v>387107.85</v>
      </c>
      <c r="DI721" s="92">
        <v>439666.79</v>
      </c>
      <c r="DJ721" s="92">
        <v>363230.44</v>
      </c>
      <c r="DK721" s="92">
        <v>262541.5</v>
      </c>
      <c r="DL721" s="92">
        <v>272528.78999999998</v>
      </c>
      <c r="DM721" s="92">
        <v>334909.44</v>
      </c>
      <c r="DN721" s="92">
        <v>255444.99</v>
      </c>
      <c r="DO721" s="92">
        <v>173522.96</v>
      </c>
      <c r="DP721" s="92">
        <v>207475.52</v>
      </c>
      <c r="DQ721" s="92">
        <v>251760.96</v>
      </c>
      <c r="DR721" s="92">
        <v>276376.24</v>
      </c>
      <c r="DS721" s="92">
        <v>211305.1</v>
      </c>
      <c r="DT721" s="92">
        <v>266457.46000000002</v>
      </c>
      <c r="DU721" s="92">
        <v>248370.59</v>
      </c>
      <c r="DV721" s="92">
        <v>227223.04000000001</v>
      </c>
      <c r="DW721" s="92">
        <v>94850.43</v>
      </c>
      <c r="DX721" s="92">
        <v>211815.27</v>
      </c>
      <c r="DY721" s="92">
        <v>241482.52</v>
      </c>
      <c r="DZ721" s="92">
        <v>210984.4</v>
      </c>
      <c r="EA721" s="92">
        <v>122092.46</v>
      </c>
      <c r="EB721" s="92">
        <v>204501.4</v>
      </c>
      <c r="EC721" s="92">
        <v>221088.35</v>
      </c>
      <c r="ED721" s="92">
        <v>189099.8</v>
      </c>
      <c r="EE721" s="92">
        <v>115842.93</v>
      </c>
      <c r="EF721" s="92">
        <v>180477.5</v>
      </c>
      <c r="EG721" s="92">
        <v>181481.69</v>
      </c>
      <c r="EH721" s="92">
        <v>204082.28</v>
      </c>
      <c r="EI721" s="92">
        <v>100534.62</v>
      </c>
      <c r="EJ721" s="92">
        <v>187612.3</v>
      </c>
      <c r="EK721" s="92">
        <v>200420.03</v>
      </c>
      <c r="EL721" s="92">
        <v>158540.68</v>
      </c>
      <c r="EM721" s="92">
        <v>97197.9</v>
      </c>
      <c r="EN721" s="92">
        <v>161073.1</v>
      </c>
      <c r="EO721" s="92">
        <v>200785.43</v>
      </c>
      <c r="EP721" s="92">
        <v>271399.46000000002</v>
      </c>
      <c r="EQ721" s="92">
        <v>188326.39999999999</v>
      </c>
      <c r="ER721" s="92">
        <v>223023.3</v>
      </c>
      <c r="ES721" s="92">
        <v>260779.25</v>
      </c>
      <c r="ET721" s="92">
        <v>255978.58</v>
      </c>
      <c r="EU721" s="92">
        <v>154618.16</v>
      </c>
      <c r="EV721" s="92">
        <v>219667.16</v>
      </c>
      <c r="EW721" s="92">
        <v>292820.3</v>
      </c>
      <c r="EX721" s="92">
        <v>300921.67</v>
      </c>
      <c r="EY721" s="92">
        <v>163476.79999999999</v>
      </c>
      <c r="EZ721" s="92">
        <v>261338.14</v>
      </c>
      <c r="FA721" s="92">
        <v>314449.21000000002</v>
      </c>
      <c r="FB721" s="92">
        <v>246551.7</v>
      </c>
      <c r="FC721" s="92">
        <v>203312.44</v>
      </c>
      <c r="FD721" s="92">
        <v>320488.14</v>
      </c>
      <c r="FE721" s="92">
        <v>312790.07</v>
      </c>
      <c r="FF721" s="92">
        <v>0</v>
      </c>
    </row>
    <row r="722" spans="1:162" ht="18.75" customHeight="1" x14ac:dyDescent="0.25">
      <c r="A722" s="1" t="s">
        <v>770</v>
      </c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24"/>
      <c r="P722" s="24"/>
      <c r="Q722" s="24"/>
      <c r="R722" s="24"/>
      <c r="S722" s="24"/>
      <c r="T722" s="24"/>
      <c r="U722" s="23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 t="s">
        <v>54</v>
      </c>
      <c r="AY722" s="12" t="s">
        <v>54</v>
      </c>
      <c r="CX722" s="92">
        <v>22812.77</v>
      </c>
      <c r="CY722" s="92">
        <v>18344.169999999998</v>
      </c>
      <c r="CZ722" s="92">
        <v>19234.87</v>
      </c>
      <c r="DA722" s="92">
        <v>16449.52</v>
      </c>
      <c r="DB722" s="92">
        <v>19750.98</v>
      </c>
      <c r="DC722" s="92">
        <v>25865.919999999998</v>
      </c>
      <c r="DD722" s="92">
        <v>23519.46</v>
      </c>
      <c r="DE722" s="92">
        <v>17915.47</v>
      </c>
      <c r="DF722" s="92">
        <v>16638.29</v>
      </c>
      <c r="DG722" s="92">
        <v>17086.75</v>
      </c>
      <c r="DH722" s="92">
        <v>16815.349999999999</v>
      </c>
      <c r="DI722" s="92">
        <v>22546.69</v>
      </c>
      <c r="DJ722" s="92">
        <v>15029.5</v>
      </c>
      <c r="DK722" s="92">
        <v>18129.14</v>
      </c>
      <c r="DL722" s="92">
        <v>13189.89</v>
      </c>
      <c r="DM722" s="92">
        <v>13031.23</v>
      </c>
      <c r="DN722" s="92">
        <v>13952.23</v>
      </c>
      <c r="DO722" s="92">
        <v>20242.310000000001</v>
      </c>
      <c r="DP722" s="92">
        <v>19729.46</v>
      </c>
      <c r="DQ722" s="92">
        <v>22762.59</v>
      </c>
      <c r="DR722" s="92">
        <v>14997.38</v>
      </c>
      <c r="DS722" s="92">
        <v>11705.08</v>
      </c>
      <c r="DT722" s="92">
        <v>16086.8</v>
      </c>
      <c r="DU722" s="92">
        <v>20089.14</v>
      </c>
      <c r="DV722" s="92">
        <v>36281.629999999997</v>
      </c>
      <c r="DW722" s="92">
        <v>8146.67</v>
      </c>
      <c r="DX722" s="92">
        <v>17857.72</v>
      </c>
      <c r="DY722" s="92">
        <v>10415</v>
      </c>
      <c r="DZ722" s="92">
        <v>12620.63</v>
      </c>
      <c r="EA722" s="92">
        <v>7421.9</v>
      </c>
      <c r="EB722" s="92">
        <v>10434.76</v>
      </c>
      <c r="EC722" s="92">
        <v>15095.2</v>
      </c>
      <c r="ED722" s="92">
        <v>17191.990000000002</v>
      </c>
      <c r="EE722" s="92">
        <v>8812.1</v>
      </c>
      <c r="EF722" s="92">
        <v>10246.89</v>
      </c>
      <c r="EG722" s="92">
        <v>25720.92</v>
      </c>
      <c r="EH722" s="92">
        <v>14295.66</v>
      </c>
      <c r="EI722" s="92">
        <v>9903.61</v>
      </c>
      <c r="EJ722" s="92">
        <v>16510.55</v>
      </c>
      <c r="EK722" s="92">
        <v>15734.2</v>
      </c>
      <c r="EL722" s="92">
        <v>14625.86</v>
      </c>
      <c r="EM722" s="92">
        <v>9951.5499999999993</v>
      </c>
      <c r="EN722" s="92">
        <v>26161.07</v>
      </c>
      <c r="EO722" s="92">
        <v>13312.83</v>
      </c>
      <c r="EP722" s="92">
        <v>17515.52</v>
      </c>
      <c r="EQ722" s="92">
        <v>10199.530000000001</v>
      </c>
      <c r="ER722" s="92">
        <v>9304.42</v>
      </c>
      <c r="ES722" s="92">
        <v>14715.54</v>
      </c>
      <c r="ET722" s="92">
        <v>14673.37</v>
      </c>
      <c r="EU722" s="92">
        <v>13467.07</v>
      </c>
      <c r="EV722" s="92">
        <v>12689.3</v>
      </c>
      <c r="EW722" s="92">
        <v>21935.62</v>
      </c>
      <c r="EX722" s="92">
        <v>18729.060000000001</v>
      </c>
      <c r="EY722" s="92">
        <v>15055.05</v>
      </c>
      <c r="EZ722" s="92">
        <v>24983.63</v>
      </c>
      <c r="FA722" s="92">
        <v>21772.09</v>
      </c>
      <c r="FB722" s="92">
        <v>23738.46</v>
      </c>
      <c r="FC722" s="92">
        <v>16548.939999999999</v>
      </c>
      <c r="FD722" s="92">
        <v>19828.439999999999</v>
      </c>
      <c r="FE722" s="92">
        <v>21166.959999999999</v>
      </c>
      <c r="FF722" s="92">
        <v>0</v>
      </c>
    </row>
    <row r="723" spans="1:162" ht="18.75" customHeight="1" x14ac:dyDescent="0.25">
      <c r="A723" s="1" t="s">
        <v>771</v>
      </c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24"/>
      <c r="P723" s="24"/>
      <c r="Q723" s="24"/>
      <c r="R723" s="24"/>
      <c r="S723" s="24"/>
      <c r="T723" s="24"/>
      <c r="U723" s="23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 t="s">
        <v>54</v>
      </c>
      <c r="AY723" s="12" t="s">
        <v>54</v>
      </c>
      <c r="CX723" s="92">
        <v>4837.26</v>
      </c>
      <c r="CY723" s="92">
        <v>6296.32</v>
      </c>
      <c r="CZ723" s="92">
        <v>11676.44</v>
      </c>
      <c r="DA723" s="92">
        <v>6759.11</v>
      </c>
      <c r="DB723" s="92">
        <v>7561.91</v>
      </c>
      <c r="DC723" s="92">
        <v>2567.5300000000002</v>
      </c>
      <c r="DD723" s="92">
        <v>23114.66</v>
      </c>
      <c r="DE723" s="92">
        <v>3799.98</v>
      </c>
      <c r="DF723" s="92">
        <v>10339</v>
      </c>
      <c r="DG723" s="92">
        <v>725.99</v>
      </c>
      <c r="DH723" s="92">
        <v>8044.61</v>
      </c>
      <c r="DI723" s="92">
        <v>6606.16</v>
      </c>
      <c r="DJ723" s="92">
        <v>14952.36</v>
      </c>
      <c r="DK723" s="92">
        <v>15214.47</v>
      </c>
      <c r="DL723" s="92">
        <v>8053.15</v>
      </c>
      <c r="DM723" s="92">
        <v>2471.08</v>
      </c>
      <c r="DN723" s="92">
        <v>12250.51</v>
      </c>
      <c r="DO723" s="92">
        <v>934.1</v>
      </c>
      <c r="DP723" s="92">
        <v>1629.5</v>
      </c>
      <c r="DQ723" s="92">
        <v>7066.68</v>
      </c>
      <c r="DR723" s="92">
        <v>5651.57</v>
      </c>
      <c r="DS723" s="92">
        <v>4110.84</v>
      </c>
      <c r="DT723" s="92">
        <v>11775.04</v>
      </c>
      <c r="DU723" s="92">
        <v>2911.73</v>
      </c>
      <c r="DV723" s="92">
        <v>12019.69</v>
      </c>
      <c r="DW723" s="92">
        <v>301.13</v>
      </c>
      <c r="DX723" s="92">
        <v>9714.9</v>
      </c>
      <c r="DY723" s="92">
        <v>2014.33</v>
      </c>
      <c r="DZ723" s="92">
        <v>4895.2700000000004</v>
      </c>
      <c r="EA723" s="92">
        <v>1406.92</v>
      </c>
      <c r="EB723" s="92">
        <v>1973.66</v>
      </c>
      <c r="EC723" s="92">
        <v>2762.21</v>
      </c>
      <c r="ED723" s="92">
        <v>6571.75</v>
      </c>
      <c r="EE723" s="92">
        <v>3770.01</v>
      </c>
      <c r="EF723" s="92">
        <v>7526.11</v>
      </c>
      <c r="EG723" s="92">
        <v>3858.6</v>
      </c>
      <c r="EH723" s="92">
        <v>33100.6</v>
      </c>
      <c r="EI723" s="92">
        <v>27968.1</v>
      </c>
      <c r="EJ723" s="92">
        <v>4415.0600000000004</v>
      </c>
      <c r="EK723" s="92">
        <v>5465.58</v>
      </c>
      <c r="EL723" s="92">
        <v>13334.87</v>
      </c>
      <c r="EM723" s="92">
        <v>7594.57</v>
      </c>
      <c r="EN723" s="92">
        <v>10395.17</v>
      </c>
      <c r="EO723" s="92">
        <v>2972.35</v>
      </c>
      <c r="EP723" s="92">
        <v>9296.2000000000007</v>
      </c>
      <c r="EQ723" s="92">
        <v>1915.56</v>
      </c>
      <c r="ER723" s="92">
        <v>5037.13</v>
      </c>
      <c r="ES723" s="92">
        <v>9467.07</v>
      </c>
      <c r="ET723" s="92">
        <v>5754.9</v>
      </c>
      <c r="EU723" s="92">
        <v>7156.65</v>
      </c>
      <c r="EV723" s="92">
        <v>10591.48</v>
      </c>
      <c r="EW723" s="92">
        <v>5028.54</v>
      </c>
      <c r="EX723" s="92">
        <v>23696.36</v>
      </c>
      <c r="EY723" s="92">
        <v>7128.69</v>
      </c>
      <c r="EZ723" s="92">
        <v>15355.22</v>
      </c>
      <c r="FA723" s="92">
        <v>14723.6</v>
      </c>
      <c r="FB723" s="92">
        <v>11829.16</v>
      </c>
      <c r="FC723" s="92">
        <v>1712.42</v>
      </c>
      <c r="FD723" s="92">
        <v>26174.59</v>
      </c>
      <c r="FE723" s="92">
        <v>6742.7</v>
      </c>
      <c r="FF723" s="92">
        <v>0</v>
      </c>
    </row>
    <row r="724" spans="1:162" ht="18.75" customHeight="1" x14ac:dyDescent="0.25">
      <c r="A724" s="1" t="s">
        <v>772</v>
      </c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24"/>
      <c r="P724" s="24"/>
      <c r="Q724" s="24"/>
      <c r="R724" s="24"/>
      <c r="S724" s="24"/>
      <c r="T724" s="24"/>
      <c r="U724" s="23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 t="s">
        <v>54</v>
      </c>
      <c r="AY724" s="12" t="s">
        <v>54</v>
      </c>
      <c r="CX724" s="92">
        <v>6444.25</v>
      </c>
      <c r="CY724" s="92">
        <v>0</v>
      </c>
      <c r="CZ724" s="92">
        <v>3196.75</v>
      </c>
      <c r="DA724" s="92">
        <v>2025.74</v>
      </c>
      <c r="DB724" s="92">
        <v>2772.96</v>
      </c>
      <c r="DC724" s="92">
        <v>17862.61</v>
      </c>
      <c r="DD724" s="92">
        <v>7947.45</v>
      </c>
      <c r="DE724" s="92">
        <v>2900.4</v>
      </c>
      <c r="DF724" s="92">
        <v>22231.75</v>
      </c>
      <c r="DG724" s="92">
        <v>1661.02</v>
      </c>
      <c r="DH724" s="92">
        <v>0</v>
      </c>
      <c r="DI724" s="92">
        <v>2071.59</v>
      </c>
      <c r="DJ724" s="92">
        <v>688.79</v>
      </c>
      <c r="DK724" s="92">
        <v>8782.39</v>
      </c>
      <c r="DL724" s="92">
        <v>0</v>
      </c>
      <c r="DM724" s="92">
        <v>1430.46</v>
      </c>
      <c r="DN724" s="92">
        <v>1508.22</v>
      </c>
      <c r="DO724" s="92">
        <v>0</v>
      </c>
      <c r="DP724" s="92">
        <v>14526.43</v>
      </c>
      <c r="DQ724" s="92">
        <v>2022.81</v>
      </c>
      <c r="DR724" s="92">
        <v>0</v>
      </c>
      <c r="DS724" s="92">
        <v>1689.16</v>
      </c>
      <c r="DT724" s="92">
        <v>0</v>
      </c>
      <c r="DU724" s="92">
        <v>16647.349999999999</v>
      </c>
      <c r="DV724" s="92">
        <v>6843.99</v>
      </c>
      <c r="DW724" s="92">
        <v>2610.6999999999998</v>
      </c>
      <c r="DX724" s="92">
        <v>416.2</v>
      </c>
      <c r="DY724" s="92">
        <v>0</v>
      </c>
      <c r="DZ724" s="92">
        <v>0</v>
      </c>
      <c r="EA724" s="92">
        <v>1187.8900000000001</v>
      </c>
      <c r="EB724" s="92">
        <v>86233.84</v>
      </c>
      <c r="EC724" s="92">
        <v>22.02</v>
      </c>
      <c r="ED724" s="92">
        <v>1578.33</v>
      </c>
      <c r="EE724" s="92">
        <v>0</v>
      </c>
      <c r="EF724" s="92">
        <v>0</v>
      </c>
      <c r="EG724" s="92">
        <v>0</v>
      </c>
      <c r="EH724" s="92">
        <v>241.14</v>
      </c>
      <c r="EI724" s="92">
        <v>0</v>
      </c>
      <c r="EJ724" s="92">
        <v>0</v>
      </c>
      <c r="EK724" s="92">
        <v>97824.94</v>
      </c>
      <c r="EL724" s="92">
        <v>719.72</v>
      </c>
      <c r="EM724" s="92">
        <v>0</v>
      </c>
      <c r="EN724" s="92">
        <v>62086.14</v>
      </c>
      <c r="EO724" s="92">
        <v>685.46</v>
      </c>
      <c r="EP724" s="92">
        <v>97391.89</v>
      </c>
      <c r="EQ724" s="92">
        <v>0</v>
      </c>
      <c r="ER724" s="92">
        <v>0</v>
      </c>
      <c r="ES724" s="92">
        <v>13290.6</v>
      </c>
      <c r="ET724" s="92">
        <v>0</v>
      </c>
      <c r="EU724" s="92">
        <v>56046.71</v>
      </c>
      <c r="EV724" s="92">
        <v>837.32</v>
      </c>
      <c r="EW724" s="92">
        <v>8630.49</v>
      </c>
      <c r="EX724" s="92">
        <v>1977.67</v>
      </c>
      <c r="EY724" s="92">
        <v>0</v>
      </c>
      <c r="EZ724" s="92">
        <v>0</v>
      </c>
      <c r="FA724" s="92">
        <v>4100.99</v>
      </c>
      <c r="FB724" s="92">
        <v>1061.06</v>
      </c>
      <c r="FC724" s="92">
        <v>586.41</v>
      </c>
      <c r="FD724" s="92">
        <v>721.32</v>
      </c>
      <c r="FE724" s="92">
        <v>1181.3399999999999</v>
      </c>
      <c r="FF724" s="92">
        <v>0</v>
      </c>
    </row>
    <row r="725" spans="1:162" ht="18.75" customHeight="1" x14ac:dyDescent="0.25">
      <c r="A725" s="1" t="s">
        <v>773</v>
      </c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24"/>
      <c r="P725" s="24"/>
      <c r="Q725" s="24"/>
      <c r="R725" s="24"/>
      <c r="S725" s="24"/>
      <c r="T725" s="24"/>
      <c r="U725" s="23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 t="s">
        <v>54</v>
      </c>
      <c r="AY725" s="12" t="s">
        <v>54</v>
      </c>
      <c r="CX725" s="92">
        <v>12913.77</v>
      </c>
      <c r="CY725" s="92">
        <v>14690.68</v>
      </c>
      <c r="CZ725" s="92">
        <v>9298.83</v>
      </c>
      <c r="DA725" s="92">
        <v>11177.02</v>
      </c>
      <c r="DB725" s="92">
        <v>19648.72</v>
      </c>
      <c r="DC725" s="92">
        <v>14676.58</v>
      </c>
      <c r="DD725" s="92">
        <v>10007.370000000001</v>
      </c>
      <c r="DE725" s="92">
        <v>8043.92</v>
      </c>
      <c r="DF725" s="92">
        <v>12341.2</v>
      </c>
      <c r="DG725" s="92">
        <v>7958.39</v>
      </c>
      <c r="DH725" s="92">
        <v>11762.24</v>
      </c>
      <c r="DI725" s="92">
        <v>13684.08</v>
      </c>
      <c r="DJ725" s="92">
        <v>9398.59</v>
      </c>
      <c r="DK725" s="92">
        <v>14440.33</v>
      </c>
      <c r="DL725" s="92">
        <v>6963.05</v>
      </c>
      <c r="DM725" s="92">
        <v>6232.67</v>
      </c>
      <c r="DN725" s="92">
        <v>26251.95</v>
      </c>
      <c r="DO725" s="92">
        <v>7778.08</v>
      </c>
      <c r="DP725" s="92">
        <v>5218.93</v>
      </c>
      <c r="DQ725" s="92">
        <v>8904.68</v>
      </c>
      <c r="DR725" s="92">
        <v>8605.27</v>
      </c>
      <c r="DS725" s="92">
        <v>5619.78</v>
      </c>
      <c r="DT725" s="92">
        <v>7156.43</v>
      </c>
      <c r="DU725" s="92">
        <v>8702.7099999999991</v>
      </c>
      <c r="DV725" s="92">
        <v>6970.95</v>
      </c>
      <c r="DW725" s="92">
        <v>6514.75</v>
      </c>
      <c r="DX725" s="92">
        <v>1782.12</v>
      </c>
      <c r="DY725" s="92">
        <v>4597.75</v>
      </c>
      <c r="DZ725" s="92">
        <v>9100.4</v>
      </c>
      <c r="EA725" s="92">
        <v>2150.9899999999998</v>
      </c>
      <c r="EB725" s="92">
        <v>2558.02</v>
      </c>
      <c r="EC725" s="92">
        <v>6379.15</v>
      </c>
      <c r="ED725" s="92">
        <v>6882.02</v>
      </c>
      <c r="EE725" s="92">
        <v>9810.43</v>
      </c>
      <c r="EF725" s="92">
        <v>13050.69</v>
      </c>
      <c r="EG725" s="92">
        <v>4443.57</v>
      </c>
      <c r="EH725" s="92">
        <v>5274.21</v>
      </c>
      <c r="EI725" s="92">
        <v>9267.74</v>
      </c>
      <c r="EJ725" s="92">
        <v>8712.1200000000008</v>
      </c>
      <c r="EK725" s="92">
        <v>8920.39</v>
      </c>
      <c r="EL725" s="92">
        <v>9164.36</v>
      </c>
      <c r="EM725" s="92">
        <v>6277.23</v>
      </c>
      <c r="EN725" s="92">
        <v>4079.84</v>
      </c>
      <c r="EO725" s="92">
        <v>3250.34</v>
      </c>
      <c r="EP725" s="92">
        <v>7631.19</v>
      </c>
      <c r="EQ725" s="92">
        <v>64282.62</v>
      </c>
      <c r="ER725" s="92">
        <v>2952.13</v>
      </c>
      <c r="ES725" s="92">
        <v>8038.46</v>
      </c>
      <c r="ET725" s="92">
        <v>8259.82</v>
      </c>
      <c r="EU725" s="92">
        <v>4898.8</v>
      </c>
      <c r="EV725" s="92">
        <v>4530.3599999999997</v>
      </c>
      <c r="EW725" s="92">
        <v>2836.28</v>
      </c>
      <c r="EX725" s="92">
        <v>16834.8</v>
      </c>
      <c r="EY725" s="92">
        <v>6391.45</v>
      </c>
      <c r="EZ725" s="92">
        <v>4164.7</v>
      </c>
      <c r="FA725" s="92">
        <v>14847.87</v>
      </c>
      <c r="FB725" s="92">
        <v>11292.67</v>
      </c>
      <c r="FC725" s="92">
        <v>11044.34</v>
      </c>
      <c r="FD725" s="92">
        <v>4454.62</v>
      </c>
      <c r="FE725" s="92">
        <v>6759.62</v>
      </c>
      <c r="FF725" s="92">
        <v>0</v>
      </c>
    </row>
    <row r="726" spans="1:162" ht="18.75" customHeight="1" x14ac:dyDescent="0.25">
      <c r="A726" s="1" t="s">
        <v>774</v>
      </c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24"/>
      <c r="P726" s="24"/>
      <c r="Q726" s="24"/>
      <c r="R726" s="24"/>
      <c r="S726" s="24"/>
      <c r="T726" s="24"/>
      <c r="U726" s="23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 t="s">
        <v>54</v>
      </c>
      <c r="AY726" s="12" t="s">
        <v>54</v>
      </c>
      <c r="CX726" s="92">
        <v>690309.11</v>
      </c>
      <c r="CY726" s="92">
        <v>490678.35</v>
      </c>
      <c r="CZ726" s="92">
        <v>556414.35</v>
      </c>
      <c r="DA726" s="92">
        <v>664824.68999999994</v>
      </c>
      <c r="DB726" s="92">
        <v>698434.96</v>
      </c>
      <c r="DC726" s="92">
        <v>497900.97</v>
      </c>
      <c r="DD726" s="92">
        <v>512315.75</v>
      </c>
      <c r="DE726" s="92">
        <v>656187.99</v>
      </c>
      <c r="DF726" s="92">
        <v>572703.91</v>
      </c>
      <c r="DG726" s="92">
        <v>368199.01</v>
      </c>
      <c r="DH726" s="92">
        <v>482776.78</v>
      </c>
      <c r="DI726" s="92">
        <v>545981.81000000006</v>
      </c>
      <c r="DJ726" s="92">
        <v>450466.42</v>
      </c>
      <c r="DK726" s="92">
        <v>379132.88</v>
      </c>
      <c r="DL726" s="92">
        <v>358712.7</v>
      </c>
      <c r="DM726" s="92">
        <v>395965.76</v>
      </c>
      <c r="DN726" s="92">
        <v>344449.66</v>
      </c>
      <c r="DO726" s="92">
        <v>240757.89</v>
      </c>
      <c r="DP726" s="92">
        <v>301637.75</v>
      </c>
      <c r="DQ726" s="92">
        <v>332550.57</v>
      </c>
      <c r="DR726" s="92">
        <v>347479.54</v>
      </c>
      <c r="DS726" s="92">
        <v>271137.40000000002</v>
      </c>
      <c r="DT726" s="92">
        <v>343955.03</v>
      </c>
      <c r="DU726" s="92">
        <v>352603.22</v>
      </c>
      <c r="DV726" s="92">
        <v>325168.82</v>
      </c>
      <c r="DW726" s="92">
        <v>134966.35999999999</v>
      </c>
      <c r="DX726" s="92">
        <v>289839.12</v>
      </c>
      <c r="DY726" s="92">
        <v>294786.03000000003</v>
      </c>
      <c r="DZ726" s="92">
        <v>265962</v>
      </c>
      <c r="EA726" s="92">
        <v>178945.71</v>
      </c>
      <c r="EB726" s="92">
        <v>360052.01</v>
      </c>
      <c r="EC726" s="92">
        <v>299937.59000000003</v>
      </c>
      <c r="ED726" s="92">
        <v>258875.96</v>
      </c>
      <c r="EE726" s="92">
        <v>176090.06</v>
      </c>
      <c r="EF726" s="92">
        <v>251696.48</v>
      </c>
      <c r="EG726" s="92">
        <v>261778.21</v>
      </c>
      <c r="EH726" s="92">
        <v>285745.67</v>
      </c>
      <c r="EI726" s="92">
        <v>224460.11</v>
      </c>
      <c r="EJ726" s="92">
        <v>288293.55</v>
      </c>
      <c r="EK726" s="92">
        <v>373731.27</v>
      </c>
      <c r="EL726" s="92">
        <v>256032.97</v>
      </c>
      <c r="EM726" s="92">
        <v>164812.9</v>
      </c>
      <c r="EN726" s="92">
        <v>306852.33</v>
      </c>
      <c r="EO726" s="92">
        <v>261380.91</v>
      </c>
      <c r="EP726" s="92">
        <v>438273.56</v>
      </c>
      <c r="EQ726" s="92">
        <v>304406.71000000002</v>
      </c>
      <c r="ER726" s="92">
        <v>290279.06</v>
      </c>
      <c r="ES726" s="92">
        <v>363611.91</v>
      </c>
      <c r="ET726" s="92">
        <v>341923.27</v>
      </c>
      <c r="EU726" s="92">
        <v>279035.21999999997</v>
      </c>
      <c r="EV726" s="92">
        <v>310752.76</v>
      </c>
      <c r="EW726" s="92">
        <v>406335.4</v>
      </c>
      <c r="EX726" s="92">
        <v>412978.58</v>
      </c>
      <c r="EY726" s="92">
        <v>252297.13</v>
      </c>
      <c r="EZ726" s="92">
        <v>367107.51</v>
      </c>
      <c r="FA726" s="92">
        <v>420343.72</v>
      </c>
      <c r="FB726" s="92">
        <v>351409.38</v>
      </c>
      <c r="FC726" s="92">
        <v>268556.93</v>
      </c>
      <c r="FD726" s="92">
        <v>444380.94</v>
      </c>
      <c r="FE726" s="92">
        <v>455394.19</v>
      </c>
      <c r="FF726" s="92">
        <v>0</v>
      </c>
    </row>
    <row r="727" spans="1:162" ht="69.75" customHeight="1" x14ac:dyDescent="0.25">
      <c r="A727" s="1" t="s">
        <v>775</v>
      </c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24"/>
      <c r="P727" s="24"/>
      <c r="Q727" s="24"/>
      <c r="R727" s="24"/>
      <c r="S727" s="24"/>
      <c r="T727" s="24"/>
      <c r="U727" s="23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 t="s">
        <v>54</v>
      </c>
      <c r="AY727" s="12" t="s">
        <v>54</v>
      </c>
      <c r="CX727" s="92">
        <v>36731.14</v>
      </c>
      <c r="CY727" s="92">
        <v>16666.27</v>
      </c>
      <c r="CZ727" s="92">
        <v>27510.89</v>
      </c>
      <c r="DA727" s="92">
        <v>57448.24</v>
      </c>
      <c r="DB727" s="92">
        <v>43585.58</v>
      </c>
      <c r="DC727" s="92">
        <v>46622.14</v>
      </c>
      <c r="DD727" s="92">
        <v>41943.99</v>
      </c>
      <c r="DE727" s="92">
        <v>73322.5</v>
      </c>
      <c r="DF727" s="92">
        <v>21358.63</v>
      </c>
      <c r="DG727" s="92">
        <v>17318.14</v>
      </c>
      <c r="DH727" s="92">
        <v>37470.53</v>
      </c>
      <c r="DI727" s="92">
        <v>30921.89</v>
      </c>
      <c r="DJ727" s="92">
        <v>16681.05</v>
      </c>
      <c r="DK727" s="92">
        <v>20114.96</v>
      </c>
      <c r="DL727" s="92">
        <v>44103.040000000001</v>
      </c>
      <c r="DM727" s="92">
        <v>14236.27</v>
      </c>
      <c r="DN727" s="92">
        <v>12552.66</v>
      </c>
      <c r="DO727" s="92">
        <v>25071.7</v>
      </c>
      <c r="DP727" s="92">
        <v>12044.88</v>
      </c>
      <c r="DQ727" s="92">
        <v>8723.75</v>
      </c>
      <c r="DR727" s="92">
        <v>33496.550000000003</v>
      </c>
      <c r="DS727" s="92">
        <v>20958.97</v>
      </c>
      <c r="DT727" s="92">
        <v>17260.66</v>
      </c>
      <c r="DU727" s="92">
        <v>24178.1</v>
      </c>
      <c r="DV727" s="92">
        <v>10297.66</v>
      </c>
      <c r="DW727" s="92">
        <v>15187.31</v>
      </c>
      <c r="DX727" s="92">
        <v>17564.79</v>
      </c>
      <c r="DY727" s="92">
        <v>52537.8</v>
      </c>
      <c r="DZ727" s="92">
        <v>16352.22</v>
      </c>
      <c r="EA727" s="92">
        <v>23969.78</v>
      </c>
      <c r="EB727" s="92">
        <v>24645</v>
      </c>
      <c r="EC727" s="92">
        <v>21105.79</v>
      </c>
      <c r="ED727" s="92">
        <v>32311.15</v>
      </c>
      <c r="EE727" s="92">
        <v>22271.42</v>
      </c>
      <c r="EF727" s="92">
        <v>17545.060000000001</v>
      </c>
      <c r="EG727" s="92">
        <v>24129.21</v>
      </c>
      <c r="EH727" s="92">
        <v>16834.150000000001</v>
      </c>
      <c r="EI727" s="92">
        <v>28793.45</v>
      </c>
      <c r="EJ727" s="92">
        <v>19766.39</v>
      </c>
      <c r="EK727" s="92">
        <v>35572.46</v>
      </c>
      <c r="EL727" s="92">
        <v>16607.72</v>
      </c>
      <c r="EM727" s="92">
        <v>19037.669999999998</v>
      </c>
      <c r="EN727" s="92">
        <v>53917.74</v>
      </c>
      <c r="EO727" s="92">
        <v>35718.089999999997</v>
      </c>
      <c r="EP727" s="92">
        <v>19627.259999999998</v>
      </c>
      <c r="EQ727" s="92">
        <v>22124.65</v>
      </c>
      <c r="ER727" s="92">
        <v>20967.48</v>
      </c>
      <c r="ES727" s="92">
        <v>35277.64</v>
      </c>
      <c r="ET727" s="92">
        <v>19537.14</v>
      </c>
      <c r="EU727" s="92">
        <v>17829.53</v>
      </c>
      <c r="EV727" s="92">
        <v>25438.17</v>
      </c>
      <c r="EW727" s="92">
        <v>26901.93</v>
      </c>
      <c r="EX727" s="92">
        <v>20029.150000000001</v>
      </c>
      <c r="EY727" s="92">
        <v>20431.29</v>
      </c>
      <c r="EZ727" s="92">
        <v>24397.43</v>
      </c>
      <c r="FA727" s="92">
        <v>29546.61</v>
      </c>
      <c r="FB727" s="92">
        <v>19169.259999999998</v>
      </c>
      <c r="FC727" s="92">
        <v>23382.48</v>
      </c>
      <c r="FD727" s="92">
        <v>20192.22</v>
      </c>
      <c r="FE727" s="92">
        <v>27514.31</v>
      </c>
      <c r="FF727" s="92">
        <v>0</v>
      </c>
    </row>
    <row r="728" spans="1:162" ht="18.75" customHeight="1" x14ac:dyDescent="0.25">
      <c r="A728" s="1" t="s">
        <v>776</v>
      </c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24"/>
      <c r="P728" s="24"/>
      <c r="Q728" s="24"/>
      <c r="R728" s="24"/>
      <c r="S728" s="24"/>
      <c r="T728" s="24"/>
      <c r="U728" s="23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 t="s">
        <v>54</v>
      </c>
      <c r="AY728" s="12" t="s">
        <v>54</v>
      </c>
      <c r="CX728" s="92">
        <v>149672.59</v>
      </c>
      <c r="CY728" s="92">
        <v>116383.67</v>
      </c>
      <c r="CZ728" s="92">
        <v>209678.24</v>
      </c>
      <c r="DA728" s="92">
        <v>152172.20000000001</v>
      </c>
      <c r="DB728" s="92">
        <v>141565.14000000001</v>
      </c>
      <c r="DC728" s="92">
        <v>130726.62</v>
      </c>
      <c r="DD728" s="92">
        <v>110830.1</v>
      </c>
      <c r="DE728" s="92">
        <v>179581.4</v>
      </c>
      <c r="DF728" s="92">
        <v>158325.59</v>
      </c>
      <c r="DG728" s="92">
        <v>133671.71</v>
      </c>
      <c r="DH728" s="92">
        <v>126205.48</v>
      </c>
      <c r="DI728" s="92">
        <v>149094.71</v>
      </c>
      <c r="DJ728" s="92">
        <v>194234.67</v>
      </c>
      <c r="DK728" s="92">
        <v>120554.01</v>
      </c>
      <c r="DL728" s="92">
        <v>86695.17</v>
      </c>
      <c r="DM728" s="92">
        <v>105765.24</v>
      </c>
      <c r="DN728" s="92">
        <v>171544.86</v>
      </c>
      <c r="DO728" s="92">
        <v>88041.29</v>
      </c>
      <c r="DP728" s="92">
        <v>75138.89</v>
      </c>
      <c r="DQ728" s="92">
        <v>83605.350000000006</v>
      </c>
      <c r="DR728" s="92">
        <v>96476.94</v>
      </c>
      <c r="DS728" s="92">
        <v>97461.73</v>
      </c>
      <c r="DT728" s="92">
        <v>122729.7</v>
      </c>
      <c r="DU728" s="92">
        <v>154111.67999999999</v>
      </c>
      <c r="DV728" s="92">
        <v>81819.990000000005</v>
      </c>
      <c r="DW728" s="92">
        <v>58184.29</v>
      </c>
      <c r="DX728" s="92">
        <v>101927.97</v>
      </c>
      <c r="DY728" s="92">
        <v>103170.19</v>
      </c>
      <c r="DZ728" s="92">
        <v>98865.86</v>
      </c>
      <c r="EA728" s="92">
        <v>87098.23</v>
      </c>
      <c r="EB728" s="92">
        <v>75796.990000000005</v>
      </c>
      <c r="EC728" s="92">
        <v>98822.83</v>
      </c>
      <c r="ED728" s="92">
        <v>70836.350000000006</v>
      </c>
      <c r="EE728" s="92">
        <v>126863.03999999999</v>
      </c>
      <c r="EF728" s="92">
        <v>77604.81</v>
      </c>
      <c r="EG728" s="92">
        <v>113087.37</v>
      </c>
      <c r="EH728" s="92">
        <v>74017.149999999994</v>
      </c>
      <c r="EI728" s="92">
        <v>79067.350000000006</v>
      </c>
      <c r="EJ728" s="92">
        <v>69434.42</v>
      </c>
      <c r="EK728" s="92">
        <v>131067.89</v>
      </c>
      <c r="EL728" s="92">
        <v>95425.64</v>
      </c>
      <c r="EM728" s="92">
        <v>81126.58</v>
      </c>
      <c r="EN728" s="92">
        <v>126297.84</v>
      </c>
      <c r="EO728" s="92">
        <v>209251.86</v>
      </c>
      <c r="EP728" s="92">
        <v>150649.59</v>
      </c>
      <c r="EQ728" s="92">
        <v>126159.73</v>
      </c>
      <c r="ER728" s="92">
        <v>113847.09</v>
      </c>
      <c r="ES728" s="92">
        <v>176640.9</v>
      </c>
      <c r="ET728" s="92">
        <v>200838.9</v>
      </c>
      <c r="EU728" s="92">
        <v>118122.44</v>
      </c>
      <c r="EV728" s="92">
        <v>128002.01</v>
      </c>
      <c r="EW728" s="92">
        <v>212881.95</v>
      </c>
      <c r="EX728" s="92">
        <v>175995.54</v>
      </c>
      <c r="EY728" s="92">
        <v>129633.3</v>
      </c>
      <c r="EZ728" s="92">
        <v>147472.87</v>
      </c>
      <c r="FA728" s="92">
        <v>161101.57</v>
      </c>
      <c r="FB728" s="92">
        <v>204307.64</v>
      </c>
      <c r="FC728" s="92">
        <v>101985.97</v>
      </c>
      <c r="FD728" s="92">
        <v>124084.43</v>
      </c>
      <c r="FE728" s="92">
        <v>178082.84</v>
      </c>
      <c r="FF728" s="92">
        <v>0</v>
      </c>
    </row>
    <row r="729" spans="1:162" ht="18.75" customHeight="1" x14ac:dyDescent="0.25">
      <c r="A729" s="1" t="s">
        <v>777</v>
      </c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24"/>
      <c r="P729" s="24"/>
      <c r="Q729" s="24"/>
      <c r="R729" s="24"/>
      <c r="S729" s="24"/>
      <c r="T729" s="24"/>
      <c r="U729" s="23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 t="s">
        <v>54</v>
      </c>
      <c r="AY729" s="12" t="s">
        <v>54</v>
      </c>
      <c r="CX729" s="92">
        <v>11128.71</v>
      </c>
      <c r="CY729" s="92">
        <v>4880.83</v>
      </c>
      <c r="CZ729" s="92">
        <v>10105.06</v>
      </c>
      <c r="DA729" s="92">
        <v>54024.93</v>
      </c>
      <c r="DB729" s="92">
        <v>12846.94</v>
      </c>
      <c r="DC729" s="92">
        <v>16283.17</v>
      </c>
      <c r="DD729" s="92">
        <v>3450.67</v>
      </c>
      <c r="DE729" s="92">
        <v>3777.75</v>
      </c>
      <c r="DF729" s="92">
        <v>6112.19</v>
      </c>
      <c r="DG729" s="92">
        <v>3607.79</v>
      </c>
      <c r="DH729" s="92">
        <v>7292.89</v>
      </c>
      <c r="DI729" s="92">
        <v>17475.490000000002</v>
      </c>
      <c r="DJ729" s="92">
        <v>13533.71</v>
      </c>
      <c r="DK729" s="92">
        <v>21391.43</v>
      </c>
      <c r="DL729" s="92">
        <v>3877.22</v>
      </c>
      <c r="DM729" s="92">
        <v>14052.7</v>
      </c>
      <c r="DN729" s="92">
        <v>22389.13</v>
      </c>
      <c r="DO729" s="92">
        <v>9910.7800000000007</v>
      </c>
      <c r="DP729" s="92">
        <v>12037.11</v>
      </c>
      <c r="DQ729" s="92">
        <v>16030.78</v>
      </c>
      <c r="DR729" s="92">
        <v>1022.95</v>
      </c>
      <c r="DS729" s="92">
        <v>2512.63</v>
      </c>
      <c r="DT729" s="92">
        <v>2706.96</v>
      </c>
      <c r="DU729" s="92">
        <v>7636.62</v>
      </c>
      <c r="DV729" s="92">
        <v>8373.82</v>
      </c>
      <c r="DW729" s="92">
        <v>2717.88</v>
      </c>
      <c r="DX729" s="92">
        <v>17717.43</v>
      </c>
      <c r="DY729" s="92">
        <v>13986.48</v>
      </c>
      <c r="DZ729" s="92">
        <v>6887.7</v>
      </c>
      <c r="EA729" s="92">
        <v>20706.87</v>
      </c>
      <c r="EB729" s="92">
        <v>7215.16</v>
      </c>
      <c r="EC729" s="92">
        <v>30380.080000000002</v>
      </c>
      <c r="ED729" s="92">
        <v>5750.23</v>
      </c>
      <c r="EE729" s="92">
        <v>2727.6</v>
      </c>
      <c r="EF729" s="92">
        <v>7708.47</v>
      </c>
      <c r="EG729" s="92">
        <v>23636.880000000001</v>
      </c>
      <c r="EH729" s="92">
        <v>4087.85</v>
      </c>
      <c r="EI729" s="92">
        <v>8172.85</v>
      </c>
      <c r="EJ729" s="92">
        <v>9138.49</v>
      </c>
      <c r="EK729" s="92">
        <v>5265.15</v>
      </c>
      <c r="EL729" s="92">
        <v>20659.04</v>
      </c>
      <c r="EM729" s="92">
        <v>8309.51</v>
      </c>
      <c r="EN729" s="92">
        <v>6672.69</v>
      </c>
      <c r="EO729" s="92">
        <v>17115.990000000002</v>
      </c>
      <c r="EP729" s="92">
        <v>17104.02</v>
      </c>
      <c r="EQ729" s="92">
        <v>7810.25</v>
      </c>
      <c r="ER729" s="92">
        <v>18468.349999999999</v>
      </c>
      <c r="ES729" s="92">
        <v>22640.69</v>
      </c>
      <c r="ET729" s="92">
        <v>12011.94</v>
      </c>
      <c r="EU729" s="92">
        <v>17460.62</v>
      </c>
      <c r="EV729" s="92">
        <v>19185.59</v>
      </c>
      <c r="EW729" s="92">
        <v>19349.509999999998</v>
      </c>
      <c r="EX729" s="92">
        <v>13046.06</v>
      </c>
      <c r="EY729" s="92">
        <v>10510.21</v>
      </c>
      <c r="EZ729" s="92">
        <v>13146.65</v>
      </c>
      <c r="FA729" s="92">
        <v>43670.720000000001</v>
      </c>
      <c r="FB729" s="92">
        <v>7922.11</v>
      </c>
      <c r="FC729" s="92">
        <v>8373.2099999999991</v>
      </c>
      <c r="FD729" s="92">
        <v>17528.080000000002</v>
      </c>
      <c r="FE729" s="92">
        <v>26051.62</v>
      </c>
      <c r="FF729" s="92">
        <v>0</v>
      </c>
    </row>
    <row r="730" spans="1:162" ht="18.75" customHeight="1" x14ac:dyDescent="0.25">
      <c r="A730" s="1" t="s">
        <v>778</v>
      </c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24"/>
      <c r="P730" s="24"/>
      <c r="Q730" s="24"/>
      <c r="R730" s="24"/>
      <c r="S730" s="24"/>
      <c r="T730" s="24"/>
      <c r="U730" s="23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 t="s">
        <v>54</v>
      </c>
      <c r="AY730" s="12" t="s">
        <v>54</v>
      </c>
      <c r="CX730" s="92">
        <v>26040.1</v>
      </c>
      <c r="CY730" s="92">
        <v>10405.86</v>
      </c>
      <c r="CZ730" s="92">
        <v>30040.31</v>
      </c>
      <c r="DA730" s="92">
        <v>40456.61</v>
      </c>
      <c r="DB730" s="92">
        <v>31317.9</v>
      </c>
      <c r="DC730" s="92">
        <v>80858.02</v>
      </c>
      <c r="DD730" s="92">
        <v>30869.439999999999</v>
      </c>
      <c r="DE730" s="92">
        <v>73815.02</v>
      </c>
      <c r="DF730" s="92">
        <v>90556</v>
      </c>
      <c r="DG730" s="92">
        <v>133521.49</v>
      </c>
      <c r="DH730" s="92">
        <v>64423.66</v>
      </c>
      <c r="DI730" s="92">
        <v>79016.88</v>
      </c>
      <c r="DJ730" s="92">
        <v>23267.29</v>
      </c>
      <c r="DK730" s="92">
        <v>13188.76</v>
      </c>
      <c r="DL730" s="92">
        <v>6051.48</v>
      </c>
      <c r="DM730" s="92">
        <v>6363.05</v>
      </c>
      <c r="DN730" s="92">
        <v>18352.259999999998</v>
      </c>
      <c r="DO730" s="92">
        <v>6353.1</v>
      </c>
      <c r="DP730" s="92">
        <v>66750.399999999994</v>
      </c>
      <c r="DQ730" s="92">
        <v>8228.2199999999993</v>
      </c>
      <c r="DR730" s="92">
        <v>15528.2</v>
      </c>
      <c r="DS730" s="92">
        <v>4220.6099999999997</v>
      </c>
      <c r="DT730" s="92">
        <v>42376.58</v>
      </c>
      <c r="DU730" s="92">
        <v>1855.28</v>
      </c>
      <c r="DV730" s="92">
        <v>19672.78</v>
      </c>
      <c r="DW730" s="92">
        <v>6237.36</v>
      </c>
      <c r="DX730" s="92">
        <v>10667.72</v>
      </c>
      <c r="DY730" s="92">
        <v>13332.63</v>
      </c>
      <c r="DZ730" s="92">
        <v>23465.51</v>
      </c>
      <c r="EA730" s="92">
        <v>3949.08</v>
      </c>
      <c r="EB730" s="92">
        <v>8400.4599999999991</v>
      </c>
      <c r="EC730" s="92">
        <v>6560.46</v>
      </c>
      <c r="ED730" s="92">
        <v>42763.21</v>
      </c>
      <c r="EE730" s="92">
        <v>2161.2399999999998</v>
      </c>
      <c r="EF730" s="92">
        <v>3933.48</v>
      </c>
      <c r="EG730" s="92">
        <v>3015.62</v>
      </c>
      <c r="EH730" s="92">
        <v>3820.73</v>
      </c>
      <c r="EI730" s="92">
        <v>2082.2399999999998</v>
      </c>
      <c r="EJ730" s="92">
        <v>3098.49</v>
      </c>
      <c r="EK730" s="92">
        <v>4480.8500000000004</v>
      </c>
      <c r="EL730" s="92">
        <v>6992.3</v>
      </c>
      <c r="EM730" s="92">
        <v>3136.99</v>
      </c>
      <c r="EN730" s="92">
        <v>10904.84</v>
      </c>
      <c r="EO730" s="92">
        <v>2458.23</v>
      </c>
      <c r="EP730" s="92">
        <v>9389.36</v>
      </c>
      <c r="EQ730" s="92">
        <v>2061.37</v>
      </c>
      <c r="ER730" s="92">
        <v>4770.24</v>
      </c>
      <c r="ES730" s="92">
        <v>9115.14</v>
      </c>
      <c r="ET730" s="92">
        <v>16796.689999999999</v>
      </c>
      <c r="EU730" s="92">
        <v>1306.75</v>
      </c>
      <c r="EV730" s="92">
        <v>4282.84</v>
      </c>
      <c r="EW730" s="92">
        <v>4410.38</v>
      </c>
      <c r="EX730" s="92">
        <v>6579.34</v>
      </c>
      <c r="EY730" s="92">
        <v>3190.86</v>
      </c>
      <c r="EZ730" s="92">
        <v>17112.080000000002</v>
      </c>
      <c r="FA730" s="92">
        <v>6700.9</v>
      </c>
      <c r="FB730" s="92">
        <v>3796.83</v>
      </c>
      <c r="FC730" s="92">
        <v>3159.58</v>
      </c>
      <c r="FD730" s="92">
        <v>16530.66</v>
      </c>
      <c r="FE730" s="92">
        <v>2558.65</v>
      </c>
      <c r="FF730" s="92">
        <v>0</v>
      </c>
    </row>
    <row r="731" spans="1:162" ht="18.75" customHeight="1" x14ac:dyDescent="0.25">
      <c r="A731" s="1" t="s">
        <v>779</v>
      </c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24"/>
      <c r="P731" s="24"/>
      <c r="Q731" s="24"/>
      <c r="R731" s="24"/>
      <c r="S731" s="24"/>
      <c r="T731" s="24"/>
      <c r="U731" s="23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 t="s">
        <v>54</v>
      </c>
      <c r="AY731" s="12" t="s">
        <v>54</v>
      </c>
      <c r="CX731" s="92">
        <v>0</v>
      </c>
      <c r="CY731" s="92">
        <v>76.33</v>
      </c>
      <c r="CZ731" s="92">
        <v>7541.58</v>
      </c>
      <c r="DA731" s="92">
        <v>0</v>
      </c>
      <c r="DB731" s="92">
        <v>1146.52</v>
      </c>
      <c r="DC731" s="92">
        <v>13110.83</v>
      </c>
      <c r="DD731" s="92">
        <v>655.66</v>
      </c>
      <c r="DE731" s="92">
        <v>21713.200000000001</v>
      </c>
      <c r="DF731" s="92">
        <v>25535.85</v>
      </c>
      <c r="DG731" s="92">
        <v>497.5</v>
      </c>
      <c r="DH731" s="92">
        <v>1110.5999999999999</v>
      </c>
      <c r="DI731" s="92">
        <v>1737.69</v>
      </c>
      <c r="DJ731" s="92">
        <v>0</v>
      </c>
      <c r="DK731" s="92">
        <v>1374.84</v>
      </c>
      <c r="DL731" s="92">
        <v>0</v>
      </c>
      <c r="DM731" s="92">
        <v>5127.87</v>
      </c>
      <c r="DN731" s="92">
        <v>3132.71</v>
      </c>
      <c r="DO731" s="92">
        <v>497.91</v>
      </c>
      <c r="DP731" s="92">
        <v>0</v>
      </c>
      <c r="DQ731" s="92">
        <v>8258.73</v>
      </c>
      <c r="DR731" s="92">
        <v>0</v>
      </c>
      <c r="DS731" s="92">
        <v>10101.31</v>
      </c>
      <c r="DT731" s="92">
        <v>4118.46</v>
      </c>
      <c r="DU731" s="92">
        <v>0</v>
      </c>
      <c r="DV731" s="92">
        <v>0</v>
      </c>
      <c r="DW731" s="92">
        <v>1328.75</v>
      </c>
      <c r="DX731" s="92">
        <v>3431.31</v>
      </c>
      <c r="DY731" s="92">
        <v>944.64</v>
      </c>
      <c r="DZ731" s="92">
        <v>5511.59</v>
      </c>
      <c r="EA731" s="92">
        <v>35825.21</v>
      </c>
      <c r="EB731" s="92">
        <v>12939.33</v>
      </c>
      <c r="EC731" s="92">
        <v>11162.49</v>
      </c>
      <c r="ED731" s="92">
        <v>1573.65</v>
      </c>
      <c r="EE731" s="92">
        <v>3086.17</v>
      </c>
      <c r="EF731" s="92">
        <v>5613.59</v>
      </c>
      <c r="EG731" s="92">
        <v>562.76</v>
      </c>
      <c r="EH731" s="92">
        <v>4321.82</v>
      </c>
      <c r="EI731" s="92">
        <v>1441.35</v>
      </c>
      <c r="EJ731" s="92">
        <v>2515.17</v>
      </c>
      <c r="EK731" s="92">
        <v>175.62</v>
      </c>
      <c r="EL731" s="92">
        <v>69974.429999999993</v>
      </c>
      <c r="EM731" s="92">
        <v>17615.14</v>
      </c>
      <c r="EN731" s="92">
        <v>0</v>
      </c>
      <c r="EO731" s="92">
        <v>10679.93</v>
      </c>
      <c r="EP731" s="92">
        <v>1271.07</v>
      </c>
      <c r="EQ731" s="92">
        <v>2912.09</v>
      </c>
      <c r="ER731" s="92">
        <v>2872.29</v>
      </c>
      <c r="ES731" s="92">
        <v>8096.1</v>
      </c>
      <c r="ET731" s="92">
        <v>0</v>
      </c>
      <c r="EU731" s="92">
        <v>2515.5</v>
      </c>
      <c r="EV731" s="92">
        <v>6514.35</v>
      </c>
      <c r="EW731" s="92">
        <v>6084.98</v>
      </c>
      <c r="EX731" s="92">
        <v>2308.9499999999998</v>
      </c>
      <c r="EY731" s="92">
        <v>12731.02</v>
      </c>
      <c r="EZ731" s="92">
        <v>3783.92</v>
      </c>
      <c r="FA731" s="92">
        <v>885.89</v>
      </c>
      <c r="FB731" s="92">
        <v>526.83000000000004</v>
      </c>
      <c r="FC731" s="92">
        <v>16804.87</v>
      </c>
      <c r="FD731" s="92">
        <v>1615.4</v>
      </c>
      <c r="FE731" s="92">
        <v>832.05</v>
      </c>
      <c r="FF731" s="92">
        <v>0</v>
      </c>
    </row>
    <row r="732" spans="1:162" ht="18.75" customHeight="1" x14ac:dyDescent="0.25">
      <c r="A732" s="1" t="s">
        <v>780</v>
      </c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24"/>
      <c r="P732" s="24"/>
      <c r="Q732" s="24"/>
      <c r="R732" s="24"/>
      <c r="S732" s="24"/>
      <c r="T732" s="24"/>
      <c r="U732" s="23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 t="s">
        <v>54</v>
      </c>
      <c r="AY732" s="12" t="s">
        <v>54</v>
      </c>
      <c r="CX732" s="92">
        <v>1440.76</v>
      </c>
      <c r="CY732" s="92">
        <v>5863.43</v>
      </c>
      <c r="CZ732" s="92">
        <v>3242.31</v>
      </c>
      <c r="DA732" s="92">
        <v>972.34</v>
      </c>
      <c r="DB732" s="92">
        <v>0</v>
      </c>
      <c r="DC732" s="92">
        <v>0</v>
      </c>
      <c r="DD732" s="92">
        <v>452.19</v>
      </c>
      <c r="DE732" s="92">
        <v>655.46</v>
      </c>
      <c r="DF732" s="92">
        <v>4760.9799999999996</v>
      </c>
      <c r="DG732" s="92">
        <v>5178.37</v>
      </c>
      <c r="DH732" s="92">
        <v>6786.28</v>
      </c>
      <c r="DI732" s="92">
        <v>10145.06</v>
      </c>
      <c r="DJ732" s="92">
        <v>20825.099999999999</v>
      </c>
      <c r="DK732" s="92">
        <v>6066.6</v>
      </c>
      <c r="DL732" s="92">
        <v>632.45000000000005</v>
      </c>
      <c r="DM732" s="92">
        <v>3081.44</v>
      </c>
      <c r="DN732" s="92">
        <v>13593.04</v>
      </c>
      <c r="DO732" s="92">
        <v>18715.400000000001</v>
      </c>
      <c r="DP732" s="92">
        <v>11419.69</v>
      </c>
      <c r="DQ732" s="92">
        <v>3181.72</v>
      </c>
      <c r="DR732" s="92">
        <v>43304.93</v>
      </c>
      <c r="DS732" s="92">
        <v>9128.51</v>
      </c>
      <c r="DT732" s="92">
        <v>5088.57</v>
      </c>
      <c r="DU732" s="92">
        <v>2844.73</v>
      </c>
      <c r="DV732" s="92">
        <v>4631.43</v>
      </c>
      <c r="DW732" s="92">
        <v>5908.41</v>
      </c>
      <c r="DX732" s="92">
        <v>1213.77</v>
      </c>
      <c r="DY732" s="92">
        <v>35867.339999999997</v>
      </c>
      <c r="DZ732" s="92">
        <v>8737.35</v>
      </c>
      <c r="EA732" s="92">
        <v>12232.09</v>
      </c>
      <c r="EB732" s="92">
        <v>20585.02</v>
      </c>
      <c r="EC732" s="92">
        <v>7750.96</v>
      </c>
      <c r="ED732" s="92">
        <v>8340.7000000000007</v>
      </c>
      <c r="EE732" s="92">
        <v>10915.63</v>
      </c>
      <c r="EF732" s="92">
        <v>1722.31</v>
      </c>
      <c r="EG732" s="92">
        <v>5529.35</v>
      </c>
      <c r="EH732" s="92">
        <v>2251.06</v>
      </c>
      <c r="EI732" s="92">
        <v>4560</v>
      </c>
      <c r="EJ732" s="92">
        <v>2341.2800000000002</v>
      </c>
      <c r="EK732" s="92">
        <v>7991.78</v>
      </c>
      <c r="EL732" s="92">
        <v>4286.8999999999996</v>
      </c>
      <c r="EM732" s="92">
        <v>7690.54</v>
      </c>
      <c r="EN732" s="92">
        <v>8973.9</v>
      </c>
      <c r="EO732" s="92">
        <v>3369.9</v>
      </c>
      <c r="EP732" s="92">
        <v>1505.32</v>
      </c>
      <c r="EQ732" s="92">
        <v>4547.9799999999996</v>
      </c>
      <c r="ER732" s="92">
        <v>8645.0499999999993</v>
      </c>
      <c r="ES732" s="92">
        <v>1776.22</v>
      </c>
      <c r="ET732" s="92">
        <v>1952.2</v>
      </c>
      <c r="EU732" s="92">
        <v>7402.49</v>
      </c>
      <c r="EV732" s="92">
        <v>4346.34</v>
      </c>
      <c r="EW732" s="92">
        <v>1240.3699999999999</v>
      </c>
      <c r="EX732" s="92">
        <v>5454.81</v>
      </c>
      <c r="EY732" s="92">
        <v>2908.51</v>
      </c>
      <c r="EZ732" s="92">
        <v>5147.6499999999996</v>
      </c>
      <c r="FA732" s="92">
        <v>13684.98</v>
      </c>
      <c r="FB732" s="92">
        <v>2587.54</v>
      </c>
      <c r="FC732" s="92">
        <v>9077.7000000000007</v>
      </c>
      <c r="FD732" s="92">
        <v>6020.04</v>
      </c>
      <c r="FE732" s="92">
        <v>67182.69</v>
      </c>
      <c r="FF732" s="92">
        <v>0</v>
      </c>
    </row>
    <row r="733" spans="1:162" ht="18.75" customHeight="1" x14ac:dyDescent="0.25">
      <c r="A733" s="1" t="s">
        <v>781</v>
      </c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24"/>
      <c r="P733" s="24"/>
      <c r="Q733" s="24"/>
      <c r="R733" s="24"/>
      <c r="S733" s="24"/>
      <c r="T733" s="24"/>
      <c r="U733" s="23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 t="s">
        <v>54</v>
      </c>
      <c r="AY733" s="12" t="s">
        <v>54</v>
      </c>
      <c r="CX733" s="92">
        <v>225013.3</v>
      </c>
      <c r="CY733" s="92">
        <v>154276.38</v>
      </c>
      <c r="CZ733" s="92">
        <v>288118.39</v>
      </c>
      <c r="DA733" s="92">
        <v>305074.32</v>
      </c>
      <c r="DB733" s="92">
        <v>230462.07999999999</v>
      </c>
      <c r="DC733" s="92">
        <v>287600.78000000003</v>
      </c>
      <c r="DD733" s="92">
        <v>188202.06</v>
      </c>
      <c r="DE733" s="92">
        <v>352865.34</v>
      </c>
      <c r="DF733" s="92">
        <v>306649.25</v>
      </c>
      <c r="DG733" s="92">
        <v>293794.99</v>
      </c>
      <c r="DH733" s="92">
        <v>243289.44</v>
      </c>
      <c r="DI733" s="92">
        <v>288391.71999999997</v>
      </c>
      <c r="DJ733" s="92">
        <v>268541.82</v>
      </c>
      <c r="DK733" s="92">
        <v>182690.6</v>
      </c>
      <c r="DL733" s="92">
        <v>141359.35</v>
      </c>
      <c r="DM733" s="92">
        <v>148626.57999999999</v>
      </c>
      <c r="DN733" s="92">
        <v>241564.68</v>
      </c>
      <c r="DO733" s="92">
        <v>148590.18</v>
      </c>
      <c r="DP733" s="92">
        <v>177390.98</v>
      </c>
      <c r="DQ733" s="92">
        <v>128028.56</v>
      </c>
      <c r="DR733" s="92">
        <v>189829.57</v>
      </c>
      <c r="DS733" s="92">
        <v>144383.76999999999</v>
      </c>
      <c r="DT733" s="92">
        <v>194280.94</v>
      </c>
      <c r="DU733" s="92">
        <v>190626.42</v>
      </c>
      <c r="DV733" s="92">
        <v>124795.69</v>
      </c>
      <c r="DW733" s="92">
        <v>89564</v>
      </c>
      <c r="DX733" s="92">
        <v>152522.99</v>
      </c>
      <c r="DY733" s="92">
        <v>219839.09</v>
      </c>
      <c r="DZ733" s="92">
        <v>159820.23000000001</v>
      </c>
      <c r="EA733" s="92">
        <v>183781.26</v>
      </c>
      <c r="EB733" s="92">
        <v>149581.96</v>
      </c>
      <c r="EC733" s="92">
        <v>175782.63</v>
      </c>
      <c r="ED733" s="92">
        <v>161575.29999999999</v>
      </c>
      <c r="EE733" s="92">
        <v>168025.11</v>
      </c>
      <c r="EF733" s="92">
        <v>114127.71</v>
      </c>
      <c r="EG733" s="92">
        <v>169961.19</v>
      </c>
      <c r="EH733" s="92">
        <v>105332.76</v>
      </c>
      <c r="EI733" s="92">
        <v>124117.23</v>
      </c>
      <c r="EJ733" s="92">
        <v>106294.24</v>
      </c>
      <c r="EK733" s="92">
        <v>184553.75</v>
      </c>
      <c r="EL733" s="92">
        <v>213946.02</v>
      </c>
      <c r="EM733" s="92">
        <v>136916.43</v>
      </c>
      <c r="EN733" s="92">
        <v>206767.01</v>
      </c>
      <c r="EO733" s="92">
        <v>278594</v>
      </c>
      <c r="EP733" s="92">
        <v>199546.61</v>
      </c>
      <c r="EQ733" s="92">
        <v>165616.07999999999</v>
      </c>
      <c r="ER733" s="92">
        <v>169570.5</v>
      </c>
      <c r="ES733" s="92">
        <v>253546.69</v>
      </c>
      <c r="ET733" s="92">
        <v>251136.86</v>
      </c>
      <c r="EU733" s="92">
        <v>164637.32999999999</v>
      </c>
      <c r="EV733" s="92">
        <v>187769.3</v>
      </c>
      <c r="EW733" s="92">
        <v>270869.13</v>
      </c>
      <c r="EX733" s="92">
        <v>223413.85</v>
      </c>
      <c r="EY733" s="92">
        <v>179405.18</v>
      </c>
      <c r="EZ733" s="92">
        <v>211060.61</v>
      </c>
      <c r="FA733" s="92">
        <v>255590.68</v>
      </c>
      <c r="FB733" s="92">
        <v>238310.2</v>
      </c>
      <c r="FC733" s="92">
        <v>162783.79999999999</v>
      </c>
      <c r="FD733" s="92">
        <v>185970.83</v>
      </c>
      <c r="FE733" s="92">
        <v>302222.15999999997</v>
      </c>
      <c r="FF733" s="92">
        <v>0</v>
      </c>
    </row>
    <row r="734" spans="1:162" ht="74.25" customHeight="1" x14ac:dyDescent="0.25">
      <c r="A734" s="1" t="s">
        <v>782</v>
      </c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24"/>
      <c r="P734" s="24"/>
      <c r="Q734" s="24"/>
      <c r="R734" s="24"/>
      <c r="S734" s="24"/>
      <c r="T734" s="24"/>
      <c r="U734" s="23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 t="s">
        <v>54</v>
      </c>
      <c r="AY734" s="12" t="s">
        <v>54</v>
      </c>
      <c r="CX734" s="92">
        <v>15188.22</v>
      </c>
      <c r="CY734" s="92">
        <v>15057.97</v>
      </c>
      <c r="CZ734" s="92">
        <v>24594.51</v>
      </c>
      <c r="DA734" s="92">
        <v>17048.580000000002</v>
      </c>
      <c r="DB734" s="92">
        <v>17533.349999999999</v>
      </c>
      <c r="DC734" s="92">
        <v>22700.01</v>
      </c>
      <c r="DD734" s="92">
        <v>25036.22</v>
      </c>
      <c r="DE734" s="92">
        <v>15632.65</v>
      </c>
      <c r="DF734" s="92">
        <v>18025.3</v>
      </c>
      <c r="DG734" s="92">
        <v>22250.48</v>
      </c>
      <c r="DH734" s="92">
        <v>24246.53</v>
      </c>
      <c r="DI734" s="92">
        <v>17871.55</v>
      </c>
      <c r="DJ734" s="92">
        <v>22874.36</v>
      </c>
      <c r="DK734" s="92">
        <v>19843.53</v>
      </c>
      <c r="DL734" s="92">
        <v>25981.91</v>
      </c>
      <c r="DM734" s="92">
        <v>9776.19</v>
      </c>
      <c r="DN734" s="92">
        <v>23311.01</v>
      </c>
      <c r="DO734" s="92">
        <v>25524.35</v>
      </c>
      <c r="DP734" s="92">
        <v>15165.07</v>
      </c>
      <c r="DQ734" s="92">
        <v>13482.46</v>
      </c>
      <c r="DR734" s="92">
        <v>21060.55</v>
      </c>
      <c r="DS734" s="92">
        <v>15485.04</v>
      </c>
      <c r="DT734" s="92">
        <v>18786.77</v>
      </c>
      <c r="DU734" s="92">
        <v>18784.54</v>
      </c>
      <c r="DV734" s="92">
        <v>20199.43</v>
      </c>
      <c r="DW734" s="92">
        <v>30669.88</v>
      </c>
      <c r="DX734" s="92">
        <v>38100.379999999997</v>
      </c>
      <c r="DY734" s="92">
        <v>12854.67</v>
      </c>
      <c r="DZ734" s="92">
        <v>9343.66</v>
      </c>
      <c r="EA734" s="92">
        <v>22845.55</v>
      </c>
      <c r="EB734" s="92">
        <v>21236.48</v>
      </c>
      <c r="EC734" s="92">
        <v>14809.71</v>
      </c>
      <c r="ED734" s="92">
        <v>12875.51</v>
      </c>
      <c r="EE734" s="92">
        <v>17691.48</v>
      </c>
      <c r="EF734" s="92">
        <v>19098.2</v>
      </c>
      <c r="EG734" s="92">
        <v>17630.27</v>
      </c>
      <c r="EH734" s="92">
        <v>12354.34</v>
      </c>
      <c r="EI734" s="92">
        <v>18511.79</v>
      </c>
      <c r="EJ734" s="92">
        <v>26144.38</v>
      </c>
      <c r="EK734" s="92">
        <v>28055.82</v>
      </c>
      <c r="EL734" s="92">
        <v>8274.32</v>
      </c>
      <c r="EM734" s="92">
        <v>16750.919999999998</v>
      </c>
      <c r="EN734" s="92">
        <v>15010.37</v>
      </c>
      <c r="EO734" s="92">
        <v>8336.16</v>
      </c>
      <c r="EP734" s="92">
        <v>11253.15</v>
      </c>
      <c r="EQ734" s="92">
        <v>10738.83</v>
      </c>
      <c r="ER734" s="92">
        <v>14937.09</v>
      </c>
      <c r="ES734" s="92">
        <v>11633.66</v>
      </c>
      <c r="ET734" s="92">
        <v>18514.66</v>
      </c>
      <c r="EU734" s="92">
        <v>10207.549999999999</v>
      </c>
      <c r="EV734" s="92">
        <v>16327.78</v>
      </c>
      <c r="EW734" s="92">
        <v>12332.23</v>
      </c>
      <c r="EX734" s="92">
        <v>12038.92</v>
      </c>
      <c r="EY734" s="92">
        <v>12095.4</v>
      </c>
      <c r="EZ734" s="92">
        <v>19546.150000000001</v>
      </c>
      <c r="FA734" s="92">
        <v>12641.06</v>
      </c>
      <c r="FB734" s="92">
        <v>19520.490000000002</v>
      </c>
      <c r="FC734" s="92">
        <v>29581.75</v>
      </c>
      <c r="FD734" s="92">
        <v>41672.47</v>
      </c>
      <c r="FE734" s="92">
        <v>10714.75</v>
      </c>
      <c r="FF734" s="92">
        <v>0</v>
      </c>
    </row>
    <row r="735" spans="1:162" ht="18.75" customHeight="1" x14ac:dyDescent="0.25">
      <c r="A735" s="1" t="s">
        <v>783</v>
      </c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24"/>
      <c r="P735" s="24"/>
      <c r="Q735" s="24"/>
      <c r="R735" s="24"/>
      <c r="S735" s="24"/>
      <c r="T735" s="24"/>
      <c r="U735" s="23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 t="s">
        <v>54</v>
      </c>
      <c r="AY735" s="12" t="s">
        <v>54</v>
      </c>
      <c r="CX735" s="92">
        <v>16869.64</v>
      </c>
      <c r="CY735" s="92">
        <v>33412.06</v>
      </c>
      <c r="CZ735" s="92">
        <v>12959.63</v>
      </c>
      <c r="DA735" s="92">
        <v>14975.7</v>
      </c>
      <c r="DB735" s="92">
        <v>17258.36</v>
      </c>
      <c r="DC735" s="92">
        <v>26797.599999999999</v>
      </c>
      <c r="DD735" s="92">
        <v>14164.88</v>
      </c>
      <c r="DE735" s="92">
        <v>23874.7</v>
      </c>
      <c r="DF735" s="92">
        <v>10718.5</v>
      </c>
      <c r="DG735" s="92">
        <v>42306.83</v>
      </c>
      <c r="DH735" s="92">
        <v>31766.51</v>
      </c>
      <c r="DI735" s="92">
        <v>22362.65</v>
      </c>
      <c r="DJ735" s="92">
        <v>18417.490000000002</v>
      </c>
      <c r="DK735" s="92">
        <v>33253.160000000003</v>
      </c>
      <c r="DL735" s="92">
        <v>21671.360000000001</v>
      </c>
      <c r="DM735" s="92">
        <v>26977.71</v>
      </c>
      <c r="DN735" s="92">
        <v>5707.19</v>
      </c>
      <c r="DO735" s="92">
        <v>26498.73</v>
      </c>
      <c r="DP735" s="92">
        <v>17372.39</v>
      </c>
      <c r="DQ735" s="92">
        <v>9202.76</v>
      </c>
      <c r="DR735" s="92">
        <v>19593.25</v>
      </c>
      <c r="DS735" s="92">
        <v>26431.5</v>
      </c>
      <c r="DT735" s="92">
        <v>20442.93</v>
      </c>
      <c r="DU735" s="92">
        <v>63657.23</v>
      </c>
      <c r="DV735" s="92">
        <v>12262.14</v>
      </c>
      <c r="DW735" s="92">
        <v>36546.83</v>
      </c>
      <c r="DX735" s="92">
        <v>23059.599999999999</v>
      </c>
      <c r="DY735" s="92">
        <v>33447.69</v>
      </c>
      <c r="DZ735" s="92">
        <v>10920.79</v>
      </c>
      <c r="EA735" s="92">
        <v>10274.99</v>
      </c>
      <c r="EB735" s="92">
        <v>18554.14</v>
      </c>
      <c r="EC735" s="92">
        <v>32591.93</v>
      </c>
      <c r="ED735" s="92">
        <v>26477.14</v>
      </c>
      <c r="EE735" s="92">
        <v>16061.75</v>
      </c>
      <c r="EF735" s="92">
        <v>26858.76</v>
      </c>
      <c r="EG735" s="92">
        <v>16882.32</v>
      </c>
      <c r="EH735" s="92">
        <v>6859.14</v>
      </c>
      <c r="EI735" s="92">
        <v>16152.23</v>
      </c>
      <c r="EJ735" s="92">
        <v>20074.09</v>
      </c>
      <c r="EK735" s="92">
        <v>18097.86</v>
      </c>
      <c r="EL735" s="92">
        <v>15769.26</v>
      </c>
      <c r="EM735" s="92">
        <v>24560.39</v>
      </c>
      <c r="EN735" s="92">
        <v>15762.38</v>
      </c>
      <c r="EO735" s="92">
        <v>25173.51</v>
      </c>
      <c r="EP735" s="92">
        <v>15367.35</v>
      </c>
      <c r="EQ735" s="92">
        <v>30832.39</v>
      </c>
      <c r="ER735" s="92">
        <v>19743.310000000001</v>
      </c>
      <c r="ES735" s="92">
        <v>35893.919999999998</v>
      </c>
      <c r="ET735" s="92">
        <v>11796.46</v>
      </c>
      <c r="EU735" s="92">
        <v>36585.4</v>
      </c>
      <c r="EV735" s="92">
        <v>35679.08</v>
      </c>
      <c r="EW735" s="92">
        <v>130517.85</v>
      </c>
      <c r="EX735" s="92">
        <v>14492.45</v>
      </c>
      <c r="EY735" s="92">
        <v>52119.9</v>
      </c>
      <c r="EZ735" s="92">
        <v>21071.95</v>
      </c>
      <c r="FA735" s="92">
        <v>29516.400000000001</v>
      </c>
      <c r="FB735" s="92">
        <v>19235.810000000001</v>
      </c>
      <c r="FC735" s="92">
        <v>24744.18</v>
      </c>
      <c r="FD735" s="92">
        <v>35810.9</v>
      </c>
      <c r="FE735" s="92">
        <v>40899.01</v>
      </c>
      <c r="FF735" s="92">
        <v>0</v>
      </c>
    </row>
    <row r="736" spans="1:162" ht="18.75" customHeight="1" x14ac:dyDescent="0.25">
      <c r="A736" s="1" t="s">
        <v>784</v>
      </c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24"/>
      <c r="P736" s="24"/>
      <c r="Q736" s="24"/>
      <c r="R736" s="24"/>
      <c r="S736" s="24"/>
      <c r="T736" s="24"/>
      <c r="U736" s="23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 t="s">
        <v>54</v>
      </c>
      <c r="AY736" s="12" t="s">
        <v>54</v>
      </c>
      <c r="CX736" s="92">
        <v>5931.87</v>
      </c>
      <c r="CY736" s="92">
        <v>7682.69</v>
      </c>
      <c r="CZ736" s="92">
        <v>4469.22</v>
      </c>
      <c r="DA736" s="92">
        <v>1560.75</v>
      </c>
      <c r="DB736" s="92">
        <v>2147.7199999999998</v>
      </c>
      <c r="DC736" s="92">
        <v>1803.44</v>
      </c>
      <c r="DD736" s="92">
        <v>4566.84</v>
      </c>
      <c r="DE736" s="92">
        <v>6429.64</v>
      </c>
      <c r="DF736" s="92">
        <v>2148.4499999999998</v>
      </c>
      <c r="DG736" s="92">
        <v>4263.6499999999996</v>
      </c>
      <c r="DH736" s="92">
        <v>5283.56</v>
      </c>
      <c r="DI736" s="92">
        <v>13541.66</v>
      </c>
      <c r="DJ736" s="92">
        <v>2212.96</v>
      </c>
      <c r="DK736" s="92">
        <v>6205.52</v>
      </c>
      <c r="DL736" s="92">
        <v>4925.1499999999996</v>
      </c>
      <c r="DM736" s="92">
        <v>1981.66</v>
      </c>
      <c r="DN736" s="92">
        <v>1589.07</v>
      </c>
      <c r="DO736" s="92">
        <v>7881.79</v>
      </c>
      <c r="DP736" s="92">
        <v>1719.51</v>
      </c>
      <c r="DQ736" s="92">
        <v>10388.57</v>
      </c>
      <c r="DR736" s="92">
        <v>8676.7199999999993</v>
      </c>
      <c r="DS736" s="92">
        <v>2902.4</v>
      </c>
      <c r="DT736" s="92">
        <v>3862.84</v>
      </c>
      <c r="DU736" s="92">
        <v>3949.83</v>
      </c>
      <c r="DV736" s="92">
        <v>957.77</v>
      </c>
      <c r="DW736" s="92">
        <v>4022.23</v>
      </c>
      <c r="DX736" s="92">
        <v>9037.08</v>
      </c>
      <c r="DY736" s="92">
        <v>1204.8699999999999</v>
      </c>
      <c r="DZ736" s="92">
        <v>6460.77</v>
      </c>
      <c r="EA736" s="92">
        <v>2587.79</v>
      </c>
      <c r="EB736" s="92">
        <v>3141.07</v>
      </c>
      <c r="EC736" s="92">
        <v>59422.1</v>
      </c>
      <c r="ED736" s="92">
        <v>3115.73</v>
      </c>
      <c r="EE736" s="92">
        <v>6089.85</v>
      </c>
      <c r="EF736" s="92">
        <v>6624.91</v>
      </c>
      <c r="EG736" s="92">
        <v>6595.15</v>
      </c>
      <c r="EH736" s="92">
        <v>2632.67</v>
      </c>
      <c r="EI736" s="92">
        <v>23331.84</v>
      </c>
      <c r="EJ736" s="92">
        <v>4223.1000000000004</v>
      </c>
      <c r="EK736" s="92">
        <v>5031.83</v>
      </c>
      <c r="EL736" s="92">
        <v>1086.97</v>
      </c>
      <c r="EM736" s="92">
        <v>6805.92</v>
      </c>
      <c r="EN736" s="92">
        <v>5723.36</v>
      </c>
      <c r="EO736" s="92">
        <v>3864.8</v>
      </c>
      <c r="EP736" s="92">
        <v>4220.87</v>
      </c>
      <c r="EQ736" s="92">
        <v>4882.87</v>
      </c>
      <c r="ER736" s="92">
        <v>12018.18</v>
      </c>
      <c r="ES736" s="92">
        <v>9735.0300000000007</v>
      </c>
      <c r="ET736" s="92">
        <v>3613.51</v>
      </c>
      <c r="EU736" s="92">
        <v>22884.67</v>
      </c>
      <c r="EV736" s="92">
        <v>12587.01</v>
      </c>
      <c r="EW736" s="92">
        <v>7698.88</v>
      </c>
      <c r="EX736" s="92">
        <v>6046.68</v>
      </c>
      <c r="EY736" s="92">
        <v>15045.98</v>
      </c>
      <c r="EZ736" s="92">
        <v>6920.55</v>
      </c>
      <c r="FA736" s="92">
        <v>3168.9</v>
      </c>
      <c r="FB736" s="92">
        <v>12174.88</v>
      </c>
      <c r="FC736" s="92">
        <v>7332.66</v>
      </c>
      <c r="FD736" s="92">
        <v>7670.32</v>
      </c>
      <c r="FE736" s="92">
        <v>9469.6299999999992</v>
      </c>
      <c r="FF736" s="92">
        <v>0</v>
      </c>
    </row>
    <row r="737" spans="1:162" ht="18.75" customHeight="1" x14ac:dyDescent="0.25">
      <c r="A737" s="1" t="s">
        <v>785</v>
      </c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24"/>
      <c r="P737" s="24"/>
      <c r="Q737" s="24"/>
      <c r="R737" s="24"/>
      <c r="S737" s="24"/>
      <c r="T737" s="24"/>
      <c r="U737" s="23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 t="s">
        <v>54</v>
      </c>
      <c r="AY737" s="12" t="s">
        <v>54</v>
      </c>
      <c r="CX737" s="92">
        <v>1021.09</v>
      </c>
      <c r="CY737" s="92">
        <v>13352.24</v>
      </c>
      <c r="CZ737" s="92">
        <v>24625.4</v>
      </c>
      <c r="DA737" s="92">
        <v>5114.83</v>
      </c>
      <c r="DB737" s="92">
        <v>9524.51</v>
      </c>
      <c r="DC737" s="92">
        <v>10005.18</v>
      </c>
      <c r="DD737" s="92">
        <v>24990.69</v>
      </c>
      <c r="DE737" s="92">
        <v>13540.31</v>
      </c>
      <c r="DF737" s="92">
        <v>11240.26</v>
      </c>
      <c r="DG737" s="92">
        <v>1879.13</v>
      </c>
      <c r="DH737" s="92">
        <v>22179.52</v>
      </c>
      <c r="DI737" s="92">
        <v>6032.94</v>
      </c>
      <c r="DJ737" s="92">
        <v>2101.92</v>
      </c>
      <c r="DK737" s="92">
        <v>10698.38</v>
      </c>
      <c r="DL737" s="92">
        <v>2061.79</v>
      </c>
      <c r="DM737" s="92">
        <v>6423.94</v>
      </c>
      <c r="DN737" s="92">
        <v>13238.15</v>
      </c>
      <c r="DO737" s="92">
        <v>2629.17</v>
      </c>
      <c r="DP737" s="92">
        <v>25381.33</v>
      </c>
      <c r="DQ737" s="92">
        <v>4819.04</v>
      </c>
      <c r="DR737" s="92">
        <v>5042.57</v>
      </c>
      <c r="DS737" s="92">
        <v>8665.1</v>
      </c>
      <c r="DT737" s="92">
        <v>12854.09</v>
      </c>
      <c r="DU737" s="92">
        <v>17125.84</v>
      </c>
      <c r="DV737" s="92">
        <v>6713.84</v>
      </c>
      <c r="DW737" s="92">
        <v>4333.92</v>
      </c>
      <c r="DX737" s="92">
        <v>1425.28</v>
      </c>
      <c r="DY737" s="92">
        <v>5441.13</v>
      </c>
      <c r="DZ737" s="92">
        <v>2111.42</v>
      </c>
      <c r="EA737" s="92">
        <v>13658.85</v>
      </c>
      <c r="EB737" s="92">
        <v>2790.54</v>
      </c>
      <c r="EC737" s="92">
        <v>5524.55</v>
      </c>
      <c r="ED737" s="92">
        <v>3248.26</v>
      </c>
      <c r="EE737" s="92">
        <v>4094.09</v>
      </c>
      <c r="EF737" s="92">
        <v>15684.88</v>
      </c>
      <c r="EG737" s="92">
        <v>2326.2399999999998</v>
      </c>
      <c r="EH737" s="92">
        <v>19142.45</v>
      </c>
      <c r="EI737" s="92">
        <v>10750.46</v>
      </c>
      <c r="EJ737" s="92">
        <v>3942.92</v>
      </c>
      <c r="EK737" s="92">
        <v>1547.39</v>
      </c>
      <c r="EL737" s="92">
        <v>667.8</v>
      </c>
      <c r="EM737" s="92">
        <v>3105.34</v>
      </c>
      <c r="EN737" s="92">
        <v>8996.74</v>
      </c>
      <c r="EO737" s="92">
        <v>1040.24</v>
      </c>
      <c r="EP737" s="92">
        <v>2211.29</v>
      </c>
      <c r="EQ737" s="92">
        <v>635.5</v>
      </c>
      <c r="ER737" s="92">
        <v>35593.15</v>
      </c>
      <c r="ES737" s="92">
        <v>1544.17</v>
      </c>
      <c r="ET737" s="92">
        <v>2065.38</v>
      </c>
      <c r="EU737" s="92">
        <v>1778.02</v>
      </c>
      <c r="EV737" s="92">
        <v>6049.1</v>
      </c>
      <c r="EW737" s="92">
        <v>10735.31</v>
      </c>
      <c r="EX737" s="92">
        <v>2097.41</v>
      </c>
      <c r="EY737" s="92">
        <v>36815.9</v>
      </c>
      <c r="EZ737" s="92">
        <v>4230.6099999999997</v>
      </c>
      <c r="FA737" s="92">
        <v>564.23</v>
      </c>
      <c r="FB737" s="92">
        <v>1263.5</v>
      </c>
      <c r="FC737" s="92">
        <v>1123.97</v>
      </c>
      <c r="FD737" s="92">
        <v>4697.33</v>
      </c>
      <c r="FE737" s="92">
        <v>1614.28</v>
      </c>
      <c r="FF737" s="92">
        <v>0</v>
      </c>
    </row>
    <row r="738" spans="1:162" ht="18.75" customHeight="1" x14ac:dyDescent="0.25">
      <c r="A738" s="1" t="s">
        <v>786</v>
      </c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24"/>
      <c r="P738" s="24"/>
      <c r="Q738" s="24"/>
      <c r="R738" s="24"/>
      <c r="S738" s="24"/>
      <c r="T738" s="24"/>
      <c r="U738" s="23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 t="s">
        <v>54</v>
      </c>
      <c r="AY738" s="12" t="s">
        <v>54</v>
      </c>
      <c r="CX738" s="92">
        <v>0</v>
      </c>
      <c r="CY738" s="92">
        <v>2217.4699999999998</v>
      </c>
      <c r="CZ738" s="92">
        <v>0</v>
      </c>
      <c r="DA738" s="92">
        <v>9810.5</v>
      </c>
      <c r="DB738" s="92">
        <v>0</v>
      </c>
      <c r="DC738" s="92">
        <v>12178.64</v>
      </c>
      <c r="DD738" s="92">
        <v>2448.62</v>
      </c>
      <c r="DE738" s="92">
        <v>1489.6</v>
      </c>
      <c r="DF738" s="92">
        <v>49684.55</v>
      </c>
      <c r="DG738" s="92">
        <v>16468.650000000001</v>
      </c>
      <c r="DH738" s="92">
        <v>22036.25</v>
      </c>
      <c r="DI738" s="92">
        <v>6047.57</v>
      </c>
      <c r="DJ738" s="92">
        <v>6364.56</v>
      </c>
      <c r="DK738" s="92">
        <v>0</v>
      </c>
      <c r="DL738" s="92">
        <v>1022.74</v>
      </c>
      <c r="DM738" s="92">
        <v>130.13999999999999</v>
      </c>
      <c r="DN738" s="92">
        <v>4184.16</v>
      </c>
      <c r="DO738" s="92">
        <v>12097.15</v>
      </c>
      <c r="DP738" s="92">
        <v>4602.78</v>
      </c>
      <c r="DQ738" s="92">
        <v>3605.25</v>
      </c>
      <c r="DR738" s="92">
        <v>1796.85</v>
      </c>
      <c r="DS738" s="92">
        <v>0</v>
      </c>
      <c r="DT738" s="92">
        <v>15156.73</v>
      </c>
      <c r="DU738" s="92">
        <v>741.75</v>
      </c>
      <c r="DV738" s="92">
        <v>0</v>
      </c>
      <c r="DW738" s="92">
        <v>0</v>
      </c>
      <c r="DX738" s="92">
        <v>0</v>
      </c>
      <c r="DY738" s="92">
        <v>4780.63</v>
      </c>
      <c r="DZ738" s="92">
        <v>0</v>
      </c>
      <c r="EA738" s="92">
        <v>102.07</v>
      </c>
      <c r="EB738" s="92">
        <v>1136.49</v>
      </c>
      <c r="EC738" s="92">
        <v>0</v>
      </c>
      <c r="ED738" s="92">
        <v>2723.25</v>
      </c>
      <c r="EE738" s="92">
        <v>282.7</v>
      </c>
      <c r="EF738" s="92">
        <v>755.97</v>
      </c>
      <c r="EG738" s="92">
        <v>2181.86</v>
      </c>
      <c r="EH738" s="92">
        <v>2352.77</v>
      </c>
      <c r="EI738" s="92">
        <v>3429.61</v>
      </c>
      <c r="EJ738" s="92">
        <v>14954.63</v>
      </c>
      <c r="EK738" s="92">
        <v>2357.2199999999998</v>
      </c>
      <c r="EL738" s="92">
        <v>433.92</v>
      </c>
      <c r="EM738" s="92">
        <v>409.63</v>
      </c>
      <c r="EN738" s="92">
        <v>1357.2</v>
      </c>
      <c r="EO738" s="92">
        <v>1497.7</v>
      </c>
      <c r="EP738" s="92">
        <v>0</v>
      </c>
      <c r="EQ738" s="92">
        <v>639.79</v>
      </c>
      <c r="ER738" s="92">
        <v>0</v>
      </c>
      <c r="ES738" s="92">
        <v>14836.63</v>
      </c>
      <c r="ET738" s="92">
        <v>386.29</v>
      </c>
      <c r="EU738" s="92">
        <v>1220.27</v>
      </c>
      <c r="EV738" s="92">
        <v>0</v>
      </c>
      <c r="EW738" s="92">
        <v>3157.62</v>
      </c>
      <c r="EX738" s="92">
        <v>244.69</v>
      </c>
      <c r="EY738" s="92">
        <v>0</v>
      </c>
      <c r="EZ738" s="92">
        <v>0</v>
      </c>
      <c r="FA738" s="92">
        <v>5874.64</v>
      </c>
      <c r="FB738" s="92">
        <v>0</v>
      </c>
      <c r="FC738" s="92">
        <v>0</v>
      </c>
      <c r="FD738" s="92">
        <v>530.71</v>
      </c>
      <c r="FE738" s="92">
        <v>358.44</v>
      </c>
      <c r="FF738" s="92">
        <v>0</v>
      </c>
    </row>
    <row r="739" spans="1:162" ht="18.75" customHeight="1" x14ac:dyDescent="0.25">
      <c r="A739" s="1" t="s">
        <v>787</v>
      </c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24"/>
      <c r="P739" s="24"/>
      <c r="Q739" s="24"/>
      <c r="R739" s="24"/>
      <c r="S739" s="24"/>
      <c r="T739" s="24"/>
      <c r="U739" s="23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 t="s">
        <v>54</v>
      </c>
      <c r="AY739" s="12" t="s">
        <v>54</v>
      </c>
      <c r="CX739" s="92">
        <v>631.32000000000005</v>
      </c>
      <c r="CY739" s="92">
        <v>0</v>
      </c>
      <c r="CZ739" s="92">
        <v>3785.02</v>
      </c>
      <c r="DA739" s="92">
        <v>360.42</v>
      </c>
      <c r="DB739" s="92">
        <v>0</v>
      </c>
      <c r="DC739" s="92">
        <v>0</v>
      </c>
      <c r="DD739" s="92">
        <v>1153.8800000000001</v>
      </c>
      <c r="DE739" s="92">
        <v>72.94</v>
      </c>
      <c r="DF739" s="92">
        <v>0</v>
      </c>
      <c r="DG739" s="92">
        <v>1176.94</v>
      </c>
      <c r="DH739" s="92">
        <v>110.92</v>
      </c>
      <c r="DI739" s="92">
        <v>0</v>
      </c>
      <c r="DJ739" s="92">
        <v>10897.89</v>
      </c>
      <c r="DK739" s="92">
        <v>696.36</v>
      </c>
      <c r="DL739" s="92">
        <v>1257.99</v>
      </c>
      <c r="DM739" s="92">
        <v>342.58</v>
      </c>
      <c r="DN739" s="92">
        <v>0</v>
      </c>
      <c r="DO739" s="92">
        <v>1254.31</v>
      </c>
      <c r="DP739" s="92">
        <v>647.49</v>
      </c>
      <c r="DQ739" s="92">
        <v>181.47</v>
      </c>
      <c r="DR739" s="92">
        <v>2684.71</v>
      </c>
      <c r="DS739" s="92">
        <v>100.02</v>
      </c>
      <c r="DT739" s="92">
        <v>0</v>
      </c>
      <c r="DU739" s="92">
        <v>60.83</v>
      </c>
      <c r="DV739" s="92">
        <v>620.46</v>
      </c>
      <c r="DW739" s="92">
        <v>46127.53</v>
      </c>
      <c r="DX739" s="92">
        <v>2895.43</v>
      </c>
      <c r="DY739" s="92">
        <v>0</v>
      </c>
      <c r="DZ739" s="92">
        <v>0</v>
      </c>
      <c r="EA739" s="92">
        <v>0</v>
      </c>
      <c r="EB739" s="92">
        <v>1459.94</v>
      </c>
      <c r="EC739" s="92">
        <v>802.53</v>
      </c>
      <c r="ED739" s="92">
        <v>0</v>
      </c>
      <c r="EE739" s="92">
        <v>2894.68</v>
      </c>
      <c r="EF739" s="92">
        <v>3913.96</v>
      </c>
      <c r="EG739" s="92">
        <v>3609.96</v>
      </c>
      <c r="EH739" s="92">
        <v>107.05</v>
      </c>
      <c r="EI739" s="92">
        <v>1515.1</v>
      </c>
      <c r="EJ739" s="92">
        <v>0</v>
      </c>
      <c r="EK739" s="92">
        <v>191.75</v>
      </c>
      <c r="EL739" s="92">
        <v>0</v>
      </c>
      <c r="EM739" s="92">
        <v>360.7</v>
      </c>
      <c r="EN739" s="92">
        <v>544.91</v>
      </c>
      <c r="EO739" s="92">
        <v>658.41</v>
      </c>
      <c r="EP739" s="92">
        <v>8294.0300000000007</v>
      </c>
      <c r="EQ739" s="92">
        <v>2204.04</v>
      </c>
      <c r="ER739" s="92">
        <v>2532.0300000000002</v>
      </c>
      <c r="ES739" s="92">
        <v>3722.21</v>
      </c>
      <c r="ET739" s="92">
        <v>920.23</v>
      </c>
      <c r="EU739" s="92">
        <v>936.37</v>
      </c>
      <c r="EV739" s="92">
        <v>0</v>
      </c>
      <c r="EW739" s="92">
        <v>10004.17</v>
      </c>
      <c r="EX739" s="92">
        <v>60653.96</v>
      </c>
      <c r="EY739" s="92">
        <v>50.84</v>
      </c>
      <c r="EZ739" s="92">
        <v>387.28</v>
      </c>
      <c r="FA739" s="92">
        <v>0</v>
      </c>
      <c r="FB739" s="92">
        <v>540.98</v>
      </c>
      <c r="FC739" s="92">
        <v>1119.71</v>
      </c>
      <c r="FD739" s="92">
        <v>0</v>
      </c>
      <c r="FE739" s="92">
        <v>0</v>
      </c>
      <c r="FF739" s="92">
        <v>0</v>
      </c>
    </row>
    <row r="740" spans="1:162" ht="18.75" customHeight="1" x14ac:dyDescent="0.25">
      <c r="A740" s="1" t="s">
        <v>788</v>
      </c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24"/>
      <c r="P740" s="24"/>
      <c r="Q740" s="24"/>
      <c r="R740" s="24"/>
      <c r="S740" s="24"/>
      <c r="T740" s="24"/>
      <c r="U740" s="23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 t="s">
        <v>54</v>
      </c>
      <c r="AY740" s="12" t="s">
        <v>54</v>
      </c>
      <c r="CX740" s="92">
        <v>39642.14</v>
      </c>
      <c r="CY740" s="92">
        <v>71722.44</v>
      </c>
      <c r="CZ740" s="92">
        <v>70433.77</v>
      </c>
      <c r="DA740" s="92">
        <v>48870.77</v>
      </c>
      <c r="DB740" s="92">
        <v>46463.94</v>
      </c>
      <c r="DC740" s="92">
        <v>73484.86</v>
      </c>
      <c r="DD740" s="92">
        <v>72361.13</v>
      </c>
      <c r="DE740" s="92">
        <v>61039.83</v>
      </c>
      <c r="DF740" s="92">
        <v>91817.05</v>
      </c>
      <c r="DG740" s="92">
        <v>88345.69</v>
      </c>
      <c r="DH740" s="92">
        <v>105623.29</v>
      </c>
      <c r="DI740" s="92">
        <v>65856.37</v>
      </c>
      <c r="DJ740" s="92">
        <v>62869.18</v>
      </c>
      <c r="DK740" s="92">
        <v>70696.960000000006</v>
      </c>
      <c r="DL740" s="92">
        <v>56920.94</v>
      </c>
      <c r="DM740" s="92">
        <v>45632.23</v>
      </c>
      <c r="DN740" s="92">
        <v>48029.57</v>
      </c>
      <c r="DO740" s="92">
        <v>75885.5</v>
      </c>
      <c r="DP740" s="92">
        <v>64888.57</v>
      </c>
      <c r="DQ740" s="92">
        <v>41679.54</v>
      </c>
      <c r="DR740" s="92">
        <v>58854.65</v>
      </c>
      <c r="DS740" s="92">
        <v>53584.06</v>
      </c>
      <c r="DT740" s="92">
        <v>71103.360000000001</v>
      </c>
      <c r="DU740" s="92">
        <v>104320.02</v>
      </c>
      <c r="DV740" s="92">
        <v>40753.629999999997</v>
      </c>
      <c r="DW740" s="92">
        <v>121700.39</v>
      </c>
      <c r="DX740" s="92">
        <v>74517.77</v>
      </c>
      <c r="DY740" s="92">
        <v>57728.99</v>
      </c>
      <c r="DZ740" s="92">
        <v>28836.639999999999</v>
      </c>
      <c r="EA740" s="92">
        <v>49469.24</v>
      </c>
      <c r="EB740" s="92">
        <v>48318.66</v>
      </c>
      <c r="EC740" s="92">
        <v>113150.82</v>
      </c>
      <c r="ED740" s="92">
        <v>48439.9</v>
      </c>
      <c r="EE740" s="92">
        <v>47114.55</v>
      </c>
      <c r="EF740" s="92">
        <v>72936.679999999993</v>
      </c>
      <c r="EG740" s="92">
        <v>49225.81</v>
      </c>
      <c r="EH740" s="92">
        <v>43448.42</v>
      </c>
      <c r="EI740" s="92">
        <v>73691.039999999994</v>
      </c>
      <c r="EJ740" s="92">
        <v>69339.12</v>
      </c>
      <c r="EK740" s="92">
        <v>55281.87</v>
      </c>
      <c r="EL740" s="92">
        <v>26232.27</v>
      </c>
      <c r="EM740" s="92">
        <v>51992.9</v>
      </c>
      <c r="EN740" s="92">
        <v>47394.97</v>
      </c>
      <c r="EO740" s="92">
        <v>40570.82</v>
      </c>
      <c r="EP740" s="92">
        <v>41346.71</v>
      </c>
      <c r="EQ740" s="92">
        <v>49933.41</v>
      </c>
      <c r="ER740" s="92">
        <v>84823.76</v>
      </c>
      <c r="ES740" s="92">
        <v>77365.61</v>
      </c>
      <c r="ET740" s="92">
        <v>37296.53</v>
      </c>
      <c r="EU740" s="92">
        <v>73612.28</v>
      </c>
      <c r="EV740" s="92">
        <v>70642.97</v>
      </c>
      <c r="EW740" s="92">
        <v>174446.06</v>
      </c>
      <c r="EX740" s="92">
        <v>95574.11</v>
      </c>
      <c r="EY740" s="92">
        <v>116128.02</v>
      </c>
      <c r="EZ740" s="92">
        <v>52156.54</v>
      </c>
      <c r="FA740" s="92">
        <v>51765.23</v>
      </c>
      <c r="FB740" s="92">
        <v>52735.66</v>
      </c>
      <c r="FC740" s="92">
        <v>63902.29</v>
      </c>
      <c r="FD740" s="92">
        <v>90381.73</v>
      </c>
      <c r="FE740" s="92">
        <v>63056.11</v>
      </c>
      <c r="FF740" s="92">
        <v>0</v>
      </c>
    </row>
    <row r="741" spans="1:162" ht="78" customHeight="1" x14ac:dyDescent="0.25">
      <c r="A741" s="1" t="s">
        <v>789</v>
      </c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24"/>
      <c r="P741" s="24"/>
      <c r="Q741" s="24"/>
      <c r="R741" s="24"/>
      <c r="S741" s="24"/>
      <c r="T741" s="24"/>
      <c r="U741" s="23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 t="s">
        <v>54</v>
      </c>
      <c r="AY741" s="12" t="s">
        <v>54</v>
      </c>
      <c r="CX741" s="92">
        <v>39825.480000000003</v>
      </c>
      <c r="CY741" s="92">
        <v>24031.07</v>
      </c>
      <c r="CZ741" s="92">
        <v>22179.18</v>
      </c>
      <c r="DA741" s="92">
        <v>22701.31</v>
      </c>
      <c r="DB741" s="92">
        <v>15949.23</v>
      </c>
      <c r="DC741" s="92">
        <v>33276.019999999997</v>
      </c>
      <c r="DD741" s="92">
        <v>39654.800000000003</v>
      </c>
      <c r="DE741" s="92">
        <v>21619.1</v>
      </c>
      <c r="DF741" s="92">
        <v>35406.370000000003</v>
      </c>
      <c r="DG741" s="92">
        <v>22520.95</v>
      </c>
      <c r="DH741" s="92">
        <v>32992.32</v>
      </c>
      <c r="DI741" s="92">
        <v>29642.12</v>
      </c>
      <c r="DJ741" s="92">
        <v>19525.7</v>
      </c>
      <c r="DK741" s="92">
        <v>40271.760000000002</v>
      </c>
      <c r="DL741" s="92">
        <v>38979.72</v>
      </c>
      <c r="DM741" s="92">
        <v>34616.339999999997</v>
      </c>
      <c r="DN741" s="92">
        <v>21049.34</v>
      </c>
      <c r="DO741" s="92">
        <v>14751.48</v>
      </c>
      <c r="DP741" s="92">
        <v>24460.57</v>
      </c>
      <c r="DQ741" s="92">
        <v>23498.37</v>
      </c>
      <c r="DR741" s="92">
        <v>31107.279999999999</v>
      </c>
      <c r="DS741" s="92">
        <v>22428.55</v>
      </c>
      <c r="DT741" s="92">
        <v>31691.5</v>
      </c>
      <c r="DU741" s="92">
        <v>34929.06</v>
      </c>
      <c r="DV741" s="92">
        <v>22422.14</v>
      </c>
      <c r="DW741" s="92">
        <v>29873.16</v>
      </c>
      <c r="DX741" s="92">
        <v>38919.07</v>
      </c>
      <c r="DY741" s="92">
        <v>33413.1</v>
      </c>
      <c r="DZ741" s="92">
        <v>49045.94</v>
      </c>
      <c r="EA741" s="92">
        <v>43022.239999999998</v>
      </c>
      <c r="EB741" s="92">
        <v>101798.41</v>
      </c>
      <c r="EC741" s="92">
        <v>36519.53</v>
      </c>
      <c r="ED741" s="92">
        <v>22741.15</v>
      </c>
      <c r="EE741" s="92">
        <v>34992.85</v>
      </c>
      <c r="EF741" s="92">
        <v>23109.83</v>
      </c>
      <c r="EG741" s="92">
        <v>42511.37</v>
      </c>
      <c r="EH741" s="92">
        <v>15123.51</v>
      </c>
      <c r="EI741" s="92">
        <v>27676.7</v>
      </c>
      <c r="EJ741" s="92">
        <v>28656.02</v>
      </c>
      <c r="EK741" s="92">
        <v>37627.72</v>
      </c>
      <c r="EL741" s="92">
        <v>15147.7</v>
      </c>
      <c r="EM741" s="92">
        <v>23657.81</v>
      </c>
      <c r="EN741" s="92">
        <v>27171.599999999999</v>
      </c>
      <c r="EO741" s="92">
        <v>35329.99</v>
      </c>
      <c r="EP741" s="92">
        <v>28381.47</v>
      </c>
      <c r="EQ741" s="92">
        <v>30877.07</v>
      </c>
      <c r="ER741" s="92">
        <v>34768.04</v>
      </c>
      <c r="ES741" s="92">
        <v>33342.32</v>
      </c>
      <c r="ET741" s="92">
        <v>19142.5</v>
      </c>
      <c r="EU741" s="92">
        <v>28224.54</v>
      </c>
      <c r="EV741" s="92">
        <v>34908.01</v>
      </c>
      <c r="EW741" s="92">
        <v>40805.14</v>
      </c>
      <c r="EX741" s="92">
        <v>38129.589999999997</v>
      </c>
      <c r="EY741" s="92">
        <v>30922.11</v>
      </c>
      <c r="EZ741" s="92">
        <v>34593.46</v>
      </c>
      <c r="FA741" s="92">
        <v>35714.17</v>
      </c>
      <c r="FB741" s="92">
        <v>25845.360000000001</v>
      </c>
      <c r="FC741" s="92">
        <v>34550</v>
      </c>
      <c r="FD741" s="92">
        <v>31695.03</v>
      </c>
      <c r="FE741" s="92">
        <v>31083.96</v>
      </c>
      <c r="FF741" s="92">
        <v>0</v>
      </c>
    </row>
    <row r="742" spans="1:162" ht="18.75" customHeight="1" x14ac:dyDescent="0.25">
      <c r="A742" s="1" t="s">
        <v>790</v>
      </c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24"/>
      <c r="P742" s="24"/>
      <c r="Q742" s="24"/>
      <c r="R742" s="24"/>
      <c r="S742" s="24"/>
      <c r="T742" s="24"/>
      <c r="U742" s="23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 t="s">
        <v>54</v>
      </c>
      <c r="AY742" s="12" t="s">
        <v>54</v>
      </c>
      <c r="CX742" s="92">
        <v>61918.27</v>
      </c>
      <c r="CY742" s="92">
        <v>69602.94</v>
      </c>
      <c r="CZ742" s="92">
        <v>69653.39</v>
      </c>
      <c r="DA742" s="92">
        <v>81288.97</v>
      </c>
      <c r="DB742" s="92">
        <v>36434.49</v>
      </c>
      <c r="DC742" s="92">
        <v>47275.83</v>
      </c>
      <c r="DD742" s="92">
        <v>43669.69</v>
      </c>
      <c r="DE742" s="92">
        <v>100295.58</v>
      </c>
      <c r="DF742" s="92">
        <v>37346.400000000001</v>
      </c>
      <c r="DG742" s="92">
        <v>58342.79</v>
      </c>
      <c r="DH742" s="92">
        <v>68586.429999999993</v>
      </c>
      <c r="DI742" s="92">
        <v>59268.41</v>
      </c>
      <c r="DJ742" s="92">
        <v>56489.23</v>
      </c>
      <c r="DK742" s="92">
        <v>63582.5</v>
      </c>
      <c r="DL742" s="92">
        <v>47661.15</v>
      </c>
      <c r="DM742" s="92">
        <v>64301.14</v>
      </c>
      <c r="DN742" s="92">
        <v>67231.23</v>
      </c>
      <c r="DO742" s="92">
        <v>85864.06</v>
      </c>
      <c r="DP742" s="92">
        <v>59125.05</v>
      </c>
      <c r="DQ742" s="92">
        <v>103098.24000000001</v>
      </c>
      <c r="DR742" s="92">
        <v>54564.04</v>
      </c>
      <c r="DS742" s="92">
        <v>93202.53</v>
      </c>
      <c r="DT742" s="92">
        <v>86164.96</v>
      </c>
      <c r="DU742" s="92">
        <v>98834.880000000005</v>
      </c>
      <c r="DV742" s="92">
        <v>57054.12</v>
      </c>
      <c r="DW742" s="92">
        <v>84945.29</v>
      </c>
      <c r="DX742" s="92">
        <v>85525.05</v>
      </c>
      <c r="DY742" s="92">
        <v>90306.89</v>
      </c>
      <c r="DZ742" s="92">
        <v>42170.18</v>
      </c>
      <c r="EA742" s="92">
        <v>94434.67</v>
      </c>
      <c r="EB742" s="92">
        <v>92166.05</v>
      </c>
      <c r="EC742" s="92">
        <v>122329.31</v>
      </c>
      <c r="ED742" s="92">
        <v>52374.15</v>
      </c>
      <c r="EE742" s="92">
        <v>91200.34</v>
      </c>
      <c r="EF742" s="92">
        <v>165362.60999999999</v>
      </c>
      <c r="EG742" s="92">
        <v>135337.64000000001</v>
      </c>
      <c r="EH742" s="92">
        <v>95657.5</v>
      </c>
      <c r="EI742" s="92">
        <v>120799.34</v>
      </c>
      <c r="EJ742" s="92">
        <v>160282.57999999999</v>
      </c>
      <c r="EK742" s="92">
        <v>174680.23</v>
      </c>
      <c r="EL742" s="92">
        <v>104584.34</v>
      </c>
      <c r="EM742" s="92">
        <v>175176.99</v>
      </c>
      <c r="EN742" s="92">
        <v>135979.28</v>
      </c>
      <c r="EO742" s="92">
        <v>150514.32</v>
      </c>
      <c r="EP742" s="92">
        <v>96394.09</v>
      </c>
      <c r="EQ742" s="92">
        <v>155241.03</v>
      </c>
      <c r="ER742" s="92">
        <v>239444.81</v>
      </c>
      <c r="ES742" s="92">
        <v>192731.78</v>
      </c>
      <c r="ET742" s="92">
        <v>99219.07</v>
      </c>
      <c r="EU742" s="92">
        <v>171739.34</v>
      </c>
      <c r="EV742" s="92">
        <v>181100.2</v>
      </c>
      <c r="EW742" s="92">
        <v>181302.9</v>
      </c>
      <c r="EX742" s="92">
        <v>86658.64</v>
      </c>
      <c r="EY742" s="92">
        <v>201964.83</v>
      </c>
      <c r="EZ742" s="92">
        <v>234658.3</v>
      </c>
      <c r="FA742" s="92">
        <v>178518.64</v>
      </c>
      <c r="FB742" s="92">
        <v>68593.429999999993</v>
      </c>
      <c r="FC742" s="92">
        <v>196103.62</v>
      </c>
      <c r="FD742" s="92">
        <v>217017.97</v>
      </c>
      <c r="FE742" s="92">
        <v>149199.12</v>
      </c>
      <c r="FF742" s="92">
        <v>0</v>
      </c>
    </row>
    <row r="743" spans="1:162" ht="18.75" customHeight="1" x14ac:dyDescent="0.25">
      <c r="A743" s="1" t="s">
        <v>791</v>
      </c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24"/>
      <c r="P743" s="24"/>
      <c r="Q743" s="24"/>
      <c r="R743" s="24"/>
      <c r="S743" s="24"/>
      <c r="T743" s="24"/>
      <c r="U743" s="23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 t="s">
        <v>54</v>
      </c>
      <c r="AY743" s="12" t="s">
        <v>54</v>
      </c>
      <c r="CX743" s="92">
        <v>8078.71</v>
      </c>
      <c r="CY743" s="92">
        <v>8241.5300000000007</v>
      </c>
      <c r="CZ743" s="92">
        <v>10278.99</v>
      </c>
      <c r="DA743" s="92">
        <v>29282.02</v>
      </c>
      <c r="DB743" s="92">
        <v>9517.81</v>
      </c>
      <c r="DC743" s="92">
        <v>8103.22</v>
      </c>
      <c r="DD743" s="92">
        <v>6854.84</v>
      </c>
      <c r="DE743" s="92">
        <v>11186.7</v>
      </c>
      <c r="DF743" s="92">
        <v>5679.81</v>
      </c>
      <c r="DG743" s="92">
        <v>16544.439999999999</v>
      </c>
      <c r="DH743" s="92">
        <v>16113.62</v>
      </c>
      <c r="DI743" s="92">
        <v>11743.46</v>
      </c>
      <c r="DJ743" s="92">
        <v>18563.73</v>
      </c>
      <c r="DK743" s="92">
        <v>16387.7</v>
      </c>
      <c r="DL743" s="92">
        <v>6576.39</v>
      </c>
      <c r="DM743" s="92">
        <v>15526.34</v>
      </c>
      <c r="DN743" s="92">
        <v>16006.1</v>
      </c>
      <c r="DO743" s="92">
        <v>29411.86</v>
      </c>
      <c r="DP743" s="92">
        <v>10391.27</v>
      </c>
      <c r="DQ743" s="92">
        <v>24559.03</v>
      </c>
      <c r="DR743" s="92">
        <v>9323.31</v>
      </c>
      <c r="DS743" s="92">
        <v>9773.69</v>
      </c>
      <c r="DT743" s="92">
        <v>11866.22</v>
      </c>
      <c r="DU743" s="92">
        <v>25081.439999999999</v>
      </c>
      <c r="DV743" s="92">
        <v>22986.27</v>
      </c>
      <c r="DW743" s="92">
        <v>23323.25</v>
      </c>
      <c r="DX743" s="92">
        <v>10140.5</v>
      </c>
      <c r="DY743" s="92">
        <v>20778.23</v>
      </c>
      <c r="DZ743" s="92">
        <v>18866.09</v>
      </c>
      <c r="EA743" s="92">
        <v>12648.14</v>
      </c>
      <c r="EB743" s="92">
        <v>23790.63</v>
      </c>
      <c r="EC743" s="92">
        <v>27095.51</v>
      </c>
      <c r="ED743" s="92">
        <v>10916.94</v>
      </c>
      <c r="EE743" s="92">
        <v>15400.05</v>
      </c>
      <c r="EF743" s="92">
        <v>22961</v>
      </c>
      <c r="EG743" s="92">
        <v>35953.440000000002</v>
      </c>
      <c r="EH743" s="92">
        <v>25922.32</v>
      </c>
      <c r="EI743" s="92">
        <v>13722.67</v>
      </c>
      <c r="EJ743" s="92">
        <v>19234.060000000001</v>
      </c>
      <c r="EK743" s="92">
        <v>13198.69</v>
      </c>
      <c r="EL743" s="92">
        <v>20582.75</v>
      </c>
      <c r="EM743" s="92">
        <v>20004.66</v>
      </c>
      <c r="EN743" s="92">
        <v>20068.310000000001</v>
      </c>
      <c r="EO743" s="92">
        <v>30321.05</v>
      </c>
      <c r="EP743" s="92">
        <v>15807.29</v>
      </c>
      <c r="EQ743" s="92">
        <v>17900.57</v>
      </c>
      <c r="ER743" s="92">
        <v>16444.830000000002</v>
      </c>
      <c r="ES743" s="92">
        <v>46839.56</v>
      </c>
      <c r="ET743" s="92">
        <v>12703.8</v>
      </c>
      <c r="EU743" s="92">
        <v>20875.43</v>
      </c>
      <c r="EV743" s="92">
        <v>21861.4</v>
      </c>
      <c r="EW743" s="92">
        <v>29035.88</v>
      </c>
      <c r="EX743" s="92">
        <v>17358.080000000002</v>
      </c>
      <c r="EY743" s="92">
        <v>18716.36</v>
      </c>
      <c r="EZ743" s="92">
        <v>17898.29</v>
      </c>
      <c r="FA743" s="92">
        <v>14577.83</v>
      </c>
      <c r="FB743" s="92">
        <v>13014.91</v>
      </c>
      <c r="FC743" s="92">
        <v>12806.08</v>
      </c>
      <c r="FD743" s="92">
        <v>21710.77</v>
      </c>
      <c r="FE743" s="92">
        <v>23299</v>
      </c>
      <c r="FF743" s="92">
        <v>0</v>
      </c>
    </row>
    <row r="744" spans="1:162" ht="18.75" customHeight="1" x14ac:dyDescent="0.25">
      <c r="A744" s="1" t="s">
        <v>792</v>
      </c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24"/>
      <c r="P744" s="24"/>
      <c r="Q744" s="24"/>
      <c r="R744" s="24"/>
      <c r="S744" s="24"/>
      <c r="T744" s="24"/>
      <c r="U744" s="23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 t="s">
        <v>54</v>
      </c>
      <c r="AY744" s="12" t="s">
        <v>54</v>
      </c>
      <c r="CX744" s="92">
        <v>55481.36</v>
      </c>
      <c r="CY744" s="92">
        <v>6345.71</v>
      </c>
      <c r="CZ744" s="92">
        <v>5596.19</v>
      </c>
      <c r="DA744" s="92">
        <v>14490.97</v>
      </c>
      <c r="DB744" s="92">
        <v>13361.47</v>
      </c>
      <c r="DC744" s="92">
        <v>418.4</v>
      </c>
      <c r="DD744" s="92">
        <v>2882.04</v>
      </c>
      <c r="DE744" s="92">
        <v>9407.98</v>
      </c>
      <c r="DF744" s="92">
        <v>16089.8</v>
      </c>
      <c r="DG744" s="92">
        <v>2527.42</v>
      </c>
      <c r="DH744" s="92">
        <v>3203.95</v>
      </c>
      <c r="DI744" s="92">
        <v>3344.92</v>
      </c>
      <c r="DJ744" s="92">
        <v>7623.21</v>
      </c>
      <c r="DK744" s="92">
        <v>1170.07</v>
      </c>
      <c r="DL744" s="92">
        <v>8934</v>
      </c>
      <c r="DM744" s="92">
        <v>13413.33</v>
      </c>
      <c r="DN744" s="92">
        <v>14114.42</v>
      </c>
      <c r="DO744" s="92">
        <v>1250.04</v>
      </c>
      <c r="DP744" s="92">
        <v>6918.56</v>
      </c>
      <c r="DQ744" s="92">
        <v>5918.28</v>
      </c>
      <c r="DR744" s="92">
        <v>11875.89</v>
      </c>
      <c r="DS744" s="92">
        <v>3167.61</v>
      </c>
      <c r="DT744" s="92">
        <v>19405.68</v>
      </c>
      <c r="DU744" s="92">
        <v>6763.32</v>
      </c>
      <c r="DV744" s="92">
        <v>10895.9</v>
      </c>
      <c r="DW744" s="92">
        <v>3564.99</v>
      </c>
      <c r="DX744" s="92">
        <v>26774.97</v>
      </c>
      <c r="DY744" s="92">
        <v>7154.85</v>
      </c>
      <c r="DZ744" s="92">
        <v>73407.990000000005</v>
      </c>
      <c r="EA744" s="92">
        <v>1406.7</v>
      </c>
      <c r="EB744" s="92">
        <v>11226.68</v>
      </c>
      <c r="EC744" s="92">
        <v>5343.96</v>
      </c>
      <c r="ED744" s="92">
        <v>10947.85</v>
      </c>
      <c r="EE744" s="92">
        <v>542.41999999999996</v>
      </c>
      <c r="EF744" s="92">
        <v>7067.87</v>
      </c>
      <c r="EG744" s="92">
        <v>7321.06</v>
      </c>
      <c r="EH744" s="92">
        <v>60985.84</v>
      </c>
      <c r="EI744" s="92">
        <v>2960.63</v>
      </c>
      <c r="EJ744" s="92">
        <v>4850.09</v>
      </c>
      <c r="EK744" s="92">
        <v>5036.93</v>
      </c>
      <c r="EL744" s="92">
        <v>22297.99</v>
      </c>
      <c r="EM744" s="92">
        <v>3682.5</v>
      </c>
      <c r="EN744" s="92">
        <v>19078.46</v>
      </c>
      <c r="EO744" s="92">
        <v>2907.21</v>
      </c>
      <c r="EP744" s="92">
        <v>10527.29</v>
      </c>
      <c r="EQ744" s="92">
        <v>4715.59</v>
      </c>
      <c r="ER744" s="92">
        <v>9575.11</v>
      </c>
      <c r="ES744" s="92">
        <v>11733.38</v>
      </c>
      <c r="ET744" s="92">
        <v>24540.12</v>
      </c>
      <c r="EU744" s="92">
        <v>2780.78</v>
      </c>
      <c r="EV744" s="92">
        <v>8188.01</v>
      </c>
      <c r="EW744" s="92">
        <v>2329.73</v>
      </c>
      <c r="EX744" s="92">
        <v>15322.27</v>
      </c>
      <c r="EY744" s="92">
        <v>3570.66</v>
      </c>
      <c r="EZ744" s="92">
        <v>10238.049999999999</v>
      </c>
      <c r="FA744" s="92">
        <v>1634.76</v>
      </c>
      <c r="FB744" s="92">
        <v>11960.2</v>
      </c>
      <c r="FC744" s="92">
        <v>5605.72</v>
      </c>
      <c r="FD744" s="92">
        <v>2353.67</v>
      </c>
      <c r="FE744" s="92">
        <v>4661.04</v>
      </c>
      <c r="FF744" s="92">
        <v>0</v>
      </c>
    </row>
    <row r="745" spans="1:162" ht="18.75" customHeight="1" x14ac:dyDescent="0.25">
      <c r="A745" s="1" t="s">
        <v>793</v>
      </c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24"/>
      <c r="P745" s="24"/>
      <c r="Q745" s="24"/>
      <c r="R745" s="24"/>
      <c r="S745" s="24"/>
      <c r="T745" s="24"/>
      <c r="U745" s="23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 t="s">
        <v>54</v>
      </c>
      <c r="AY745" s="12" t="s">
        <v>54</v>
      </c>
      <c r="CX745" s="92">
        <v>2984.76</v>
      </c>
      <c r="CY745" s="92">
        <v>2853.44</v>
      </c>
      <c r="CZ745" s="92">
        <v>842.31</v>
      </c>
      <c r="DA745" s="92">
        <v>1002.61</v>
      </c>
      <c r="DB745" s="92">
        <v>35048.92</v>
      </c>
      <c r="DC745" s="92">
        <v>1535.43</v>
      </c>
      <c r="DD745" s="92">
        <v>1687.99</v>
      </c>
      <c r="DE745" s="92">
        <v>3507.85</v>
      </c>
      <c r="DF745" s="92">
        <v>46992.14</v>
      </c>
      <c r="DG745" s="92">
        <v>7828.12</v>
      </c>
      <c r="DH745" s="92">
        <v>22409.67</v>
      </c>
      <c r="DI745" s="92">
        <v>570.26</v>
      </c>
      <c r="DJ745" s="92">
        <v>19354.009999999998</v>
      </c>
      <c r="DK745" s="92">
        <v>11956.05</v>
      </c>
      <c r="DL745" s="92">
        <v>47636.02</v>
      </c>
      <c r="DM745" s="92">
        <v>4900.62</v>
      </c>
      <c r="DN745" s="92">
        <v>106276.74</v>
      </c>
      <c r="DO745" s="92">
        <v>953.35</v>
      </c>
      <c r="DP745" s="92">
        <v>251.94</v>
      </c>
      <c r="DQ745" s="92">
        <v>6858.77</v>
      </c>
      <c r="DR745" s="92">
        <v>41723.06</v>
      </c>
      <c r="DS745" s="92">
        <v>6965.58</v>
      </c>
      <c r="DT745" s="92">
        <v>2317.1799999999998</v>
      </c>
      <c r="DU745" s="92">
        <v>1709.23</v>
      </c>
      <c r="DV745" s="92">
        <v>1437.32</v>
      </c>
      <c r="DW745" s="92">
        <v>22689.99</v>
      </c>
      <c r="DX745" s="92">
        <v>4122.95</v>
      </c>
      <c r="DY745" s="92">
        <v>16685.79</v>
      </c>
      <c r="DZ745" s="92">
        <v>13706.48</v>
      </c>
      <c r="EA745" s="92">
        <v>0</v>
      </c>
      <c r="EB745" s="92">
        <v>4531.3</v>
      </c>
      <c r="EC745" s="92">
        <v>16411.689999999999</v>
      </c>
      <c r="ED745" s="92">
        <v>52355.13</v>
      </c>
      <c r="EE745" s="92">
        <v>0</v>
      </c>
      <c r="EF745" s="92">
        <v>14831.53</v>
      </c>
      <c r="EG745" s="92">
        <v>26110.34</v>
      </c>
      <c r="EH745" s="92">
        <v>18150.650000000001</v>
      </c>
      <c r="EI745" s="92">
        <v>25085.79</v>
      </c>
      <c r="EJ745" s="92">
        <v>7426.52</v>
      </c>
      <c r="EK745" s="92">
        <v>4641.96</v>
      </c>
      <c r="EL745" s="92">
        <v>0</v>
      </c>
      <c r="EM745" s="92">
        <v>36636.15</v>
      </c>
      <c r="EN745" s="92">
        <v>4021.65</v>
      </c>
      <c r="EO745" s="92">
        <v>19945.240000000002</v>
      </c>
      <c r="EP745" s="92">
        <v>1151.2</v>
      </c>
      <c r="EQ745" s="92">
        <v>865.47</v>
      </c>
      <c r="ER745" s="92">
        <v>0</v>
      </c>
      <c r="ES745" s="92">
        <v>0</v>
      </c>
      <c r="ET745" s="92">
        <v>11039.21</v>
      </c>
      <c r="EU745" s="92">
        <v>17714.14</v>
      </c>
      <c r="EV745" s="92">
        <v>41253.11</v>
      </c>
      <c r="EW745" s="92">
        <v>1679.2</v>
      </c>
      <c r="EX745" s="92">
        <v>2805.59</v>
      </c>
      <c r="EY745" s="92">
        <v>7100.74</v>
      </c>
      <c r="EZ745" s="92">
        <v>3279.37</v>
      </c>
      <c r="FA745" s="92">
        <v>7928.56</v>
      </c>
      <c r="FB745" s="92">
        <v>16579.330000000002</v>
      </c>
      <c r="FC745" s="92">
        <v>9595.07</v>
      </c>
      <c r="FD745" s="92">
        <v>0</v>
      </c>
      <c r="FE745" s="92">
        <v>11617.72</v>
      </c>
      <c r="FF745" s="92">
        <v>0</v>
      </c>
    </row>
    <row r="746" spans="1:162" ht="18.75" customHeight="1" x14ac:dyDescent="0.25">
      <c r="A746" s="1" t="s">
        <v>794</v>
      </c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24"/>
      <c r="P746" s="24"/>
      <c r="Q746" s="24"/>
      <c r="R746" s="24"/>
      <c r="S746" s="24"/>
      <c r="T746" s="24"/>
      <c r="U746" s="23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 t="s">
        <v>54</v>
      </c>
      <c r="AY746" s="12" t="s">
        <v>54</v>
      </c>
      <c r="CX746" s="92">
        <v>0</v>
      </c>
      <c r="CY746" s="92">
        <v>1668.84</v>
      </c>
      <c r="CZ746" s="92">
        <v>5197.0600000000004</v>
      </c>
      <c r="DA746" s="92">
        <v>887.34</v>
      </c>
      <c r="DB746" s="92">
        <v>0</v>
      </c>
      <c r="DC746" s="92">
        <v>1782.3</v>
      </c>
      <c r="DD746" s="92">
        <v>8418.42</v>
      </c>
      <c r="DE746" s="92">
        <v>8906.4699999999993</v>
      </c>
      <c r="DF746" s="92">
        <v>8921.7999999999993</v>
      </c>
      <c r="DG746" s="92">
        <v>2065.75</v>
      </c>
      <c r="DH746" s="92">
        <v>2190.65</v>
      </c>
      <c r="DI746" s="92">
        <v>2231.2399999999998</v>
      </c>
      <c r="DJ746" s="92">
        <v>10060.94</v>
      </c>
      <c r="DK746" s="92">
        <v>3974.19</v>
      </c>
      <c r="DL746" s="92">
        <v>4502.25</v>
      </c>
      <c r="DM746" s="92">
        <v>1945.8</v>
      </c>
      <c r="DN746" s="92">
        <v>2171.2600000000002</v>
      </c>
      <c r="DO746" s="92">
        <v>7069.69</v>
      </c>
      <c r="DP746" s="92">
        <v>4566.97</v>
      </c>
      <c r="DQ746" s="92">
        <v>7758.57</v>
      </c>
      <c r="DR746" s="92">
        <v>2689.94</v>
      </c>
      <c r="DS746" s="92">
        <v>963.31</v>
      </c>
      <c r="DT746" s="92">
        <v>2347.5300000000002</v>
      </c>
      <c r="DU746" s="92">
        <v>7434.37</v>
      </c>
      <c r="DV746" s="92">
        <v>3039.12</v>
      </c>
      <c r="DW746" s="92">
        <v>4809.3999999999996</v>
      </c>
      <c r="DX746" s="92">
        <v>2273.23</v>
      </c>
      <c r="DY746" s="92">
        <v>5716.32</v>
      </c>
      <c r="DZ746" s="92">
        <v>3436.75</v>
      </c>
      <c r="EA746" s="92">
        <v>789.03</v>
      </c>
      <c r="EB746" s="92">
        <v>759.46</v>
      </c>
      <c r="EC746" s="92">
        <v>49245.8</v>
      </c>
      <c r="ED746" s="92">
        <v>2939.79</v>
      </c>
      <c r="EE746" s="92">
        <v>6993.43</v>
      </c>
      <c r="EF746" s="92">
        <v>2373.66</v>
      </c>
      <c r="EG746" s="92">
        <v>1193.55</v>
      </c>
      <c r="EH746" s="92">
        <v>3379.83</v>
      </c>
      <c r="EI746" s="92">
        <v>408.89</v>
      </c>
      <c r="EJ746" s="92">
        <v>1984.44</v>
      </c>
      <c r="EK746" s="92">
        <v>10767.43</v>
      </c>
      <c r="EL746" s="92">
        <v>10605.58</v>
      </c>
      <c r="EM746" s="92">
        <v>11266.73</v>
      </c>
      <c r="EN746" s="92">
        <v>2140.48</v>
      </c>
      <c r="EO746" s="92">
        <v>3007.87</v>
      </c>
      <c r="EP746" s="92">
        <v>9878.91</v>
      </c>
      <c r="EQ746" s="92">
        <v>1741.85</v>
      </c>
      <c r="ER746" s="92">
        <v>3615.97</v>
      </c>
      <c r="ES746" s="92">
        <v>7570.47</v>
      </c>
      <c r="ET746" s="92">
        <v>5716.55</v>
      </c>
      <c r="EU746" s="92">
        <v>3171.7</v>
      </c>
      <c r="EV746" s="92">
        <v>2276.0700000000002</v>
      </c>
      <c r="EW746" s="92">
        <v>4148.07</v>
      </c>
      <c r="EX746" s="92">
        <v>4128.08</v>
      </c>
      <c r="EY746" s="92">
        <v>5592.95</v>
      </c>
      <c r="EZ746" s="92">
        <v>6068.81</v>
      </c>
      <c r="FA746" s="92">
        <v>5474.27</v>
      </c>
      <c r="FB746" s="92">
        <v>3087.55</v>
      </c>
      <c r="FC746" s="92">
        <v>2579.15</v>
      </c>
      <c r="FD746" s="92">
        <v>1711.25</v>
      </c>
      <c r="FE746" s="92">
        <v>3681.71</v>
      </c>
      <c r="FF746" s="92">
        <v>0</v>
      </c>
    </row>
    <row r="747" spans="1:162" ht="18.75" customHeight="1" x14ac:dyDescent="0.25">
      <c r="A747" s="1" t="s">
        <v>795</v>
      </c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24"/>
      <c r="P747" s="24"/>
      <c r="Q747" s="24"/>
      <c r="R747" s="24"/>
      <c r="S747" s="24"/>
      <c r="T747" s="24"/>
      <c r="U747" s="23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 t="s">
        <v>54</v>
      </c>
      <c r="AY747" s="12" t="s">
        <v>54</v>
      </c>
      <c r="CX747" s="92">
        <v>168288.59</v>
      </c>
      <c r="CY747" s="92">
        <v>112743.51</v>
      </c>
      <c r="CZ747" s="92">
        <v>113747.14</v>
      </c>
      <c r="DA747" s="92">
        <v>149653.22</v>
      </c>
      <c r="DB747" s="92">
        <v>110311.92</v>
      </c>
      <c r="DC747" s="92">
        <v>92391.18</v>
      </c>
      <c r="DD747" s="92">
        <v>103167.78</v>
      </c>
      <c r="DE747" s="92">
        <v>154923.69</v>
      </c>
      <c r="DF747" s="92">
        <v>150436.32</v>
      </c>
      <c r="DG747" s="92">
        <v>109829.48</v>
      </c>
      <c r="DH747" s="92">
        <v>145496.64000000001</v>
      </c>
      <c r="DI747" s="92">
        <v>106800.4</v>
      </c>
      <c r="DJ747" s="92">
        <v>131616.82</v>
      </c>
      <c r="DK747" s="92">
        <v>137342.26999999999</v>
      </c>
      <c r="DL747" s="92">
        <v>154289.53</v>
      </c>
      <c r="DM747" s="92">
        <v>134703.56</v>
      </c>
      <c r="DN747" s="92">
        <v>226849.09</v>
      </c>
      <c r="DO747" s="92">
        <v>139300.47</v>
      </c>
      <c r="DP747" s="92">
        <v>105714.36</v>
      </c>
      <c r="DQ747" s="92">
        <v>171691.26</v>
      </c>
      <c r="DR747" s="92">
        <v>151283.51999999999</v>
      </c>
      <c r="DS747" s="92">
        <v>136501.26999999999</v>
      </c>
      <c r="DT747" s="92">
        <v>153793.07999999999</v>
      </c>
      <c r="DU747" s="92">
        <v>174752.3</v>
      </c>
      <c r="DV747" s="92">
        <v>117834.86</v>
      </c>
      <c r="DW747" s="92">
        <v>169206.08</v>
      </c>
      <c r="DX747" s="92">
        <v>167755.76</v>
      </c>
      <c r="DY747" s="92">
        <v>174055.19</v>
      </c>
      <c r="DZ747" s="92">
        <v>200633.43</v>
      </c>
      <c r="EA747" s="92">
        <v>152300.76999999999</v>
      </c>
      <c r="EB747" s="92">
        <v>234272.53</v>
      </c>
      <c r="EC747" s="92">
        <v>256945.8</v>
      </c>
      <c r="ED747" s="92">
        <v>152275.01999999999</v>
      </c>
      <c r="EE747" s="92">
        <v>149129.07999999999</v>
      </c>
      <c r="EF747" s="92">
        <v>235706.5</v>
      </c>
      <c r="EG747" s="92">
        <v>248427.4</v>
      </c>
      <c r="EH747" s="92">
        <v>219219.65</v>
      </c>
      <c r="EI747" s="92">
        <v>190654.02</v>
      </c>
      <c r="EJ747" s="92">
        <v>222433.7</v>
      </c>
      <c r="EK747" s="92">
        <v>245952.97</v>
      </c>
      <c r="EL747" s="92">
        <v>173218.37</v>
      </c>
      <c r="EM747" s="92">
        <v>270424.84999999998</v>
      </c>
      <c r="EN747" s="92">
        <v>208459.78</v>
      </c>
      <c r="EO747" s="92">
        <v>242025.67</v>
      </c>
      <c r="EP747" s="92">
        <v>162140.25</v>
      </c>
      <c r="EQ747" s="92">
        <v>211341.58</v>
      </c>
      <c r="ER747" s="92">
        <v>303848.76</v>
      </c>
      <c r="ES747" s="92">
        <v>292217.51</v>
      </c>
      <c r="ET747" s="92">
        <v>172361.26</v>
      </c>
      <c r="EU747" s="92">
        <v>244505.94</v>
      </c>
      <c r="EV747" s="92">
        <v>289586.78999999998</v>
      </c>
      <c r="EW747" s="92">
        <v>259300.9</v>
      </c>
      <c r="EX747" s="92">
        <v>164402.25</v>
      </c>
      <c r="EY747" s="92">
        <v>267867.65000000002</v>
      </c>
      <c r="EZ747" s="92">
        <v>306736.28000000003</v>
      </c>
      <c r="FA747" s="92">
        <v>243848.22</v>
      </c>
      <c r="FB747" s="92">
        <v>139080.78</v>
      </c>
      <c r="FC747" s="92">
        <v>261239.64</v>
      </c>
      <c r="FD747" s="92">
        <v>274488.69</v>
      </c>
      <c r="FE747" s="92">
        <v>223542.54</v>
      </c>
      <c r="FF747" s="92">
        <v>0</v>
      </c>
    </row>
    <row r="748" spans="1:162" ht="59.25" customHeight="1" x14ac:dyDescent="0.25">
      <c r="A748" s="1" t="s">
        <v>796</v>
      </c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24"/>
      <c r="P748" s="24"/>
      <c r="Q748" s="24"/>
      <c r="R748" s="24"/>
      <c r="S748" s="24"/>
      <c r="T748" s="24"/>
      <c r="U748" s="23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 t="s">
        <v>54</v>
      </c>
      <c r="AY748" s="12" t="s">
        <v>54</v>
      </c>
      <c r="CX748" s="92">
        <v>16081.82</v>
      </c>
      <c r="CY748" s="92">
        <v>8130.13</v>
      </c>
      <c r="CZ748" s="92">
        <v>9369.11</v>
      </c>
      <c r="DA748" s="92">
        <v>26023.54</v>
      </c>
      <c r="DB748" s="92">
        <v>23906.68</v>
      </c>
      <c r="DC748" s="92">
        <v>13227.06</v>
      </c>
      <c r="DD748" s="92">
        <v>19297.87</v>
      </c>
      <c r="DE748" s="92">
        <v>25013.85</v>
      </c>
      <c r="DF748" s="92">
        <v>10753.94</v>
      </c>
      <c r="DG748" s="92">
        <v>19375.61</v>
      </c>
      <c r="DH748" s="92">
        <v>21021.15</v>
      </c>
      <c r="DI748" s="92">
        <v>25964.799999999999</v>
      </c>
      <c r="DJ748" s="92">
        <v>25429.95</v>
      </c>
      <c r="DK748" s="92">
        <v>14951.79</v>
      </c>
      <c r="DL748" s="92">
        <v>25676.75</v>
      </c>
      <c r="DM748" s="92">
        <v>28429.55</v>
      </c>
      <c r="DN748" s="92">
        <v>16686</v>
      </c>
      <c r="DO748" s="92">
        <v>12409.78</v>
      </c>
      <c r="DP748" s="92">
        <v>23658.48</v>
      </c>
      <c r="DQ748" s="92">
        <v>23621.75</v>
      </c>
      <c r="DR748" s="92">
        <v>14498.62</v>
      </c>
      <c r="DS748" s="92">
        <v>19882.810000000001</v>
      </c>
      <c r="DT748" s="92">
        <v>31328.68</v>
      </c>
      <c r="DU748" s="92">
        <v>21379.82</v>
      </c>
      <c r="DV748" s="92">
        <v>21640.54</v>
      </c>
      <c r="DW748" s="92">
        <v>19880.2</v>
      </c>
      <c r="DX748" s="92">
        <v>15861.52</v>
      </c>
      <c r="DY748" s="92">
        <v>20048.310000000001</v>
      </c>
      <c r="DZ748" s="92">
        <v>31362.73</v>
      </c>
      <c r="EA748" s="92">
        <v>19812.400000000001</v>
      </c>
      <c r="EB748" s="92">
        <v>18587.82</v>
      </c>
      <c r="EC748" s="92">
        <v>23366.5</v>
      </c>
      <c r="ED748" s="92">
        <v>14506.67</v>
      </c>
      <c r="EE748" s="92">
        <v>38327.550000000003</v>
      </c>
      <c r="EF748" s="92">
        <v>16319.88</v>
      </c>
      <c r="EG748" s="92">
        <v>14048.99</v>
      </c>
      <c r="EH748" s="92">
        <v>33224.239999999998</v>
      </c>
      <c r="EI748" s="92">
        <v>44095.89</v>
      </c>
      <c r="EJ748" s="92">
        <v>29178.75</v>
      </c>
      <c r="EK748" s="92">
        <v>30343.68</v>
      </c>
      <c r="EL748" s="92">
        <v>13700.1</v>
      </c>
      <c r="EM748" s="92">
        <v>16557.29</v>
      </c>
      <c r="EN748" s="92">
        <v>11970.27</v>
      </c>
      <c r="EO748" s="92">
        <v>26468.400000000001</v>
      </c>
      <c r="EP748" s="92">
        <v>10780.66</v>
      </c>
      <c r="EQ748" s="92">
        <v>10449.540000000001</v>
      </c>
      <c r="ER748" s="92">
        <v>22706.86</v>
      </c>
      <c r="ES748" s="92">
        <v>18779.34</v>
      </c>
      <c r="ET748" s="92">
        <v>17350.47</v>
      </c>
      <c r="EU748" s="92">
        <v>16083.6</v>
      </c>
      <c r="EV748" s="92">
        <v>20634.8</v>
      </c>
      <c r="EW748" s="92">
        <v>31895.56</v>
      </c>
      <c r="EX748" s="92">
        <v>12184.35</v>
      </c>
      <c r="EY748" s="92">
        <v>15527.17</v>
      </c>
      <c r="EZ748" s="92">
        <v>18219.080000000002</v>
      </c>
      <c r="FA748" s="92">
        <v>16662.04</v>
      </c>
      <c r="FB748" s="92">
        <v>15918.91</v>
      </c>
      <c r="FC748" s="92">
        <v>18275.080000000002</v>
      </c>
      <c r="FD748" s="92">
        <v>21519.07</v>
      </c>
      <c r="FE748" s="92">
        <v>17773.900000000001</v>
      </c>
      <c r="FF748" s="92">
        <v>0</v>
      </c>
    </row>
    <row r="749" spans="1:162" ht="18.75" customHeight="1" x14ac:dyDescent="0.25">
      <c r="A749" s="1" t="s">
        <v>797</v>
      </c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24"/>
      <c r="P749" s="24"/>
      <c r="Q749" s="24"/>
      <c r="R749" s="24"/>
      <c r="S749" s="24"/>
      <c r="T749" s="24"/>
      <c r="U749" s="23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 t="s">
        <v>54</v>
      </c>
      <c r="AY749" s="12" t="s">
        <v>54</v>
      </c>
      <c r="CX749" s="92">
        <v>26238.51</v>
      </c>
      <c r="CY749" s="92">
        <v>26506.61</v>
      </c>
      <c r="CZ749" s="92">
        <v>23597.71</v>
      </c>
      <c r="DA749" s="92">
        <v>31099.14</v>
      </c>
      <c r="DB749" s="92">
        <v>15421.41</v>
      </c>
      <c r="DC749" s="92">
        <v>31023.85</v>
      </c>
      <c r="DD749" s="92">
        <v>25238.93</v>
      </c>
      <c r="DE749" s="92">
        <v>33975.22</v>
      </c>
      <c r="DF749" s="92">
        <v>14688.2</v>
      </c>
      <c r="DG749" s="92">
        <v>44125.99</v>
      </c>
      <c r="DH749" s="92">
        <v>36771.19</v>
      </c>
      <c r="DI749" s="92">
        <v>60204.85</v>
      </c>
      <c r="DJ749" s="92">
        <v>17869.46</v>
      </c>
      <c r="DK749" s="92">
        <v>17484.91</v>
      </c>
      <c r="DL749" s="92">
        <v>63667.99</v>
      </c>
      <c r="DM749" s="92">
        <v>37732.28</v>
      </c>
      <c r="DN749" s="92">
        <v>26939.31</v>
      </c>
      <c r="DO749" s="92">
        <v>47108.52</v>
      </c>
      <c r="DP749" s="92">
        <v>43034.71</v>
      </c>
      <c r="DQ749" s="92">
        <v>49070.3</v>
      </c>
      <c r="DR749" s="92">
        <v>26270.54</v>
      </c>
      <c r="DS749" s="92">
        <v>24645.759999999998</v>
      </c>
      <c r="DT749" s="92">
        <v>51871.24</v>
      </c>
      <c r="DU749" s="92">
        <v>51544.73</v>
      </c>
      <c r="DV749" s="92">
        <v>30227.09</v>
      </c>
      <c r="DW749" s="92">
        <v>42544.89</v>
      </c>
      <c r="DX749" s="92">
        <v>70705.119999999995</v>
      </c>
      <c r="DY749" s="92">
        <v>20975.17</v>
      </c>
      <c r="DZ749" s="92">
        <v>27770.58</v>
      </c>
      <c r="EA749" s="92">
        <v>27913.72</v>
      </c>
      <c r="EB749" s="92">
        <v>59525.64</v>
      </c>
      <c r="EC749" s="92">
        <v>27224.53</v>
      </c>
      <c r="ED749" s="92">
        <v>39698.47</v>
      </c>
      <c r="EE749" s="92">
        <v>51940.97</v>
      </c>
      <c r="EF749" s="92">
        <v>90754.59</v>
      </c>
      <c r="EG749" s="92">
        <v>25518.720000000001</v>
      </c>
      <c r="EH749" s="92">
        <v>40725.21</v>
      </c>
      <c r="EI749" s="92">
        <v>38304.19</v>
      </c>
      <c r="EJ749" s="92">
        <v>65683.070000000007</v>
      </c>
      <c r="EK749" s="92">
        <v>46477.07</v>
      </c>
      <c r="EL749" s="92">
        <v>44905.52</v>
      </c>
      <c r="EM749" s="92">
        <v>53293.64</v>
      </c>
      <c r="EN749" s="92">
        <v>72979.66</v>
      </c>
      <c r="EO749" s="92">
        <v>56965.599999999999</v>
      </c>
      <c r="EP749" s="92">
        <v>44544.68</v>
      </c>
      <c r="EQ749" s="92">
        <v>79466.12</v>
      </c>
      <c r="ER749" s="92">
        <v>89569.7</v>
      </c>
      <c r="ES749" s="92">
        <v>93269.3</v>
      </c>
      <c r="ET749" s="92">
        <v>34758.53</v>
      </c>
      <c r="EU749" s="92">
        <v>77300.44</v>
      </c>
      <c r="EV749" s="92">
        <v>72308.13</v>
      </c>
      <c r="EW749" s="92">
        <v>83070.25</v>
      </c>
      <c r="EX749" s="92">
        <v>41845.17</v>
      </c>
      <c r="EY749" s="92">
        <v>77738.31</v>
      </c>
      <c r="EZ749" s="92">
        <v>88875.59</v>
      </c>
      <c r="FA749" s="92">
        <v>92921.46</v>
      </c>
      <c r="FB749" s="92">
        <v>49360.63</v>
      </c>
      <c r="FC749" s="92">
        <v>178423.93</v>
      </c>
      <c r="FD749" s="92">
        <v>87067.48</v>
      </c>
      <c r="FE749" s="92">
        <v>304928.40999999997</v>
      </c>
      <c r="FF749" s="92">
        <v>0</v>
      </c>
    </row>
    <row r="750" spans="1:162" ht="18.75" customHeight="1" x14ac:dyDescent="0.25">
      <c r="A750" s="1" t="s">
        <v>798</v>
      </c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24"/>
      <c r="P750" s="24"/>
      <c r="Q750" s="24"/>
      <c r="R750" s="24"/>
      <c r="S750" s="24"/>
      <c r="T750" s="24"/>
      <c r="U750" s="23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 t="s">
        <v>54</v>
      </c>
      <c r="AY750" s="12" t="s">
        <v>54</v>
      </c>
      <c r="CX750" s="92">
        <v>3988.81</v>
      </c>
      <c r="CY750" s="92">
        <v>1804.77</v>
      </c>
      <c r="CZ750" s="92">
        <v>1591.86</v>
      </c>
      <c r="DA750" s="92">
        <v>12009.7</v>
      </c>
      <c r="DB750" s="92">
        <v>3705.61</v>
      </c>
      <c r="DC750" s="92">
        <v>5423.53</v>
      </c>
      <c r="DD750" s="92">
        <v>5080.25</v>
      </c>
      <c r="DE750" s="92">
        <v>5904.74</v>
      </c>
      <c r="DF750" s="92">
        <v>9247.2199999999993</v>
      </c>
      <c r="DG750" s="92">
        <v>2038.01</v>
      </c>
      <c r="DH750" s="92">
        <v>3286.57</v>
      </c>
      <c r="DI750" s="92">
        <v>11338.8</v>
      </c>
      <c r="DJ750" s="92">
        <v>6784.72</v>
      </c>
      <c r="DK750" s="92">
        <v>3239.32</v>
      </c>
      <c r="DL750" s="92">
        <v>10748.99</v>
      </c>
      <c r="DM750" s="92">
        <v>12873.77</v>
      </c>
      <c r="DN750" s="92">
        <v>3909.99</v>
      </c>
      <c r="DO750" s="92">
        <v>6093.78</v>
      </c>
      <c r="DP750" s="92">
        <v>7437.74</v>
      </c>
      <c r="DQ750" s="92">
        <v>3939.77</v>
      </c>
      <c r="DR750" s="92">
        <v>8865.9599999999991</v>
      </c>
      <c r="DS750" s="92">
        <v>1816.48</v>
      </c>
      <c r="DT750" s="92">
        <v>11422.17</v>
      </c>
      <c r="DU750" s="92">
        <v>16722.669999999998</v>
      </c>
      <c r="DV750" s="92">
        <v>5268.3</v>
      </c>
      <c r="DW750" s="92">
        <v>17365.759999999998</v>
      </c>
      <c r="DX750" s="92">
        <v>7610.16</v>
      </c>
      <c r="DY750" s="92">
        <v>7093.14</v>
      </c>
      <c r="DZ750" s="92">
        <v>5922.67</v>
      </c>
      <c r="EA750" s="92">
        <v>7984.54</v>
      </c>
      <c r="EB750" s="92">
        <v>12044.52</v>
      </c>
      <c r="EC750" s="92">
        <v>11907.25</v>
      </c>
      <c r="ED750" s="92">
        <v>5442.48</v>
      </c>
      <c r="EE750" s="92">
        <v>1956.33</v>
      </c>
      <c r="EF750" s="92">
        <v>8961.76</v>
      </c>
      <c r="EG750" s="92">
        <v>27202.54</v>
      </c>
      <c r="EH750" s="92">
        <v>7337.69</v>
      </c>
      <c r="EI750" s="92">
        <v>7752.08</v>
      </c>
      <c r="EJ750" s="92">
        <v>11118</v>
      </c>
      <c r="EK750" s="92">
        <v>25349.5</v>
      </c>
      <c r="EL750" s="92">
        <v>7330.8</v>
      </c>
      <c r="EM750" s="92">
        <v>3898.02</v>
      </c>
      <c r="EN750" s="92">
        <v>17363.14</v>
      </c>
      <c r="EO750" s="92">
        <v>13383.94</v>
      </c>
      <c r="EP750" s="92">
        <v>8819.18</v>
      </c>
      <c r="EQ750" s="92">
        <v>1839.67</v>
      </c>
      <c r="ER750" s="92">
        <v>12639.98</v>
      </c>
      <c r="ES750" s="92">
        <v>23729.25</v>
      </c>
      <c r="ET750" s="92">
        <v>10716.41</v>
      </c>
      <c r="EU750" s="92">
        <v>8228.33</v>
      </c>
      <c r="EV750" s="92">
        <v>15183.02</v>
      </c>
      <c r="EW750" s="92">
        <v>12377.03</v>
      </c>
      <c r="EX750" s="92">
        <v>10311.41</v>
      </c>
      <c r="EY750" s="92">
        <v>17445.830000000002</v>
      </c>
      <c r="EZ750" s="92">
        <v>15419.63</v>
      </c>
      <c r="FA750" s="92">
        <v>28920.78</v>
      </c>
      <c r="FB750" s="92">
        <v>7885.7</v>
      </c>
      <c r="FC750" s="92">
        <v>25255.94</v>
      </c>
      <c r="FD750" s="92">
        <v>10608.19</v>
      </c>
      <c r="FE750" s="92">
        <v>10068.31</v>
      </c>
      <c r="FF750" s="92">
        <v>0</v>
      </c>
    </row>
    <row r="751" spans="1:162" ht="18.75" customHeight="1" x14ac:dyDescent="0.25">
      <c r="A751" s="1" t="s">
        <v>799</v>
      </c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24"/>
      <c r="P751" s="24"/>
      <c r="Q751" s="24"/>
      <c r="R751" s="24"/>
      <c r="S751" s="24"/>
      <c r="T751" s="24"/>
      <c r="U751" s="23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 t="s">
        <v>54</v>
      </c>
      <c r="AY751" s="12" t="s">
        <v>54</v>
      </c>
      <c r="CX751" s="92">
        <v>69341.27</v>
      </c>
      <c r="CY751" s="92">
        <v>6291.71</v>
      </c>
      <c r="CZ751" s="92">
        <v>19943.52</v>
      </c>
      <c r="DA751" s="92">
        <v>8681.6</v>
      </c>
      <c r="DB751" s="92">
        <v>44760.4</v>
      </c>
      <c r="DC751" s="92">
        <v>504.74</v>
      </c>
      <c r="DD751" s="92">
        <v>789.74</v>
      </c>
      <c r="DE751" s="92">
        <v>17588.009999999998</v>
      </c>
      <c r="DF751" s="92">
        <v>7235.26</v>
      </c>
      <c r="DG751" s="92">
        <v>1221.98</v>
      </c>
      <c r="DH751" s="92">
        <v>1564.11</v>
      </c>
      <c r="DI751" s="92">
        <v>1634.72</v>
      </c>
      <c r="DJ751" s="92">
        <v>2159.65</v>
      </c>
      <c r="DK751" s="92">
        <v>1695.3</v>
      </c>
      <c r="DL751" s="92">
        <v>2934.3</v>
      </c>
      <c r="DM751" s="92">
        <v>11565.12</v>
      </c>
      <c r="DN751" s="92">
        <v>3344.17</v>
      </c>
      <c r="DO751" s="92">
        <v>8898.07</v>
      </c>
      <c r="DP751" s="92">
        <v>7016.07</v>
      </c>
      <c r="DQ751" s="92">
        <v>9872.16</v>
      </c>
      <c r="DR751" s="92">
        <v>15805.9</v>
      </c>
      <c r="DS751" s="92">
        <v>2364.96</v>
      </c>
      <c r="DT751" s="92">
        <v>22409.39</v>
      </c>
      <c r="DU751" s="92">
        <v>4385.83</v>
      </c>
      <c r="DV751" s="92">
        <v>8806.43</v>
      </c>
      <c r="DW751" s="92">
        <v>3721.55</v>
      </c>
      <c r="DX751" s="92">
        <v>16802.14</v>
      </c>
      <c r="DY751" s="92">
        <v>3802.85</v>
      </c>
      <c r="DZ751" s="92">
        <v>38767.82</v>
      </c>
      <c r="EA751" s="92">
        <v>717.1</v>
      </c>
      <c r="EB751" s="92">
        <v>4686.78</v>
      </c>
      <c r="EC751" s="92">
        <v>9432.2900000000009</v>
      </c>
      <c r="ED751" s="92">
        <v>8155.47</v>
      </c>
      <c r="EE751" s="92">
        <v>3145.27</v>
      </c>
      <c r="EF751" s="92">
        <v>5175.13</v>
      </c>
      <c r="EG751" s="92">
        <v>1868.63</v>
      </c>
      <c r="EH751" s="92">
        <v>10046.44</v>
      </c>
      <c r="EI751" s="92">
        <v>1522.87</v>
      </c>
      <c r="EJ751" s="92">
        <v>13278.66</v>
      </c>
      <c r="EK751" s="92">
        <v>3876.46</v>
      </c>
      <c r="EL751" s="92">
        <v>9683.44</v>
      </c>
      <c r="EM751" s="92">
        <v>5749.27</v>
      </c>
      <c r="EN751" s="92">
        <v>1844.83</v>
      </c>
      <c r="EO751" s="92">
        <v>3109.59</v>
      </c>
      <c r="EP751" s="92">
        <v>21922.76</v>
      </c>
      <c r="EQ751" s="92">
        <v>1367.88</v>
      </c>
      <c r="ER751" s="92">
        <v>1646.25</v>
      </c>
      <c r="ES751" s="92">
        <v>1357.26</v>
      </c>
      <c r="ET751" s="92">
        <v>11363.39</v>
      </c>
      <c r="EU751" s="92">
        <v>6766.7</v>
      </c>
      <c r="EV751" s="92">
        <v>6862.95</v>
      </c>
      <c r="EW751" s="92">
        <v>7462.41</v>
      </c>
      <c r="EX751" s="92">
        <v>4329.22</v>
      </c>
      <c r="EY751" s="92">
        <v>6264.53</v>
      </c>
      <c r="EZ751" s="92">
        <v>4309.59</v>
      </c>
      <c r="FA751" s="92">
        <v>2740.65</v>
      </c>
      <c r="FB751" s="92">
        <v>1389.06</v>
      </c>
      <c r="FC751" s="92">
        <v>2213</v>
      </c>
      <c r="FD751" s="92">
        <v>1651.53</v>
      </c>
      <c r="FE751" s="92">
        <v>1802.25</v>
      </c>
      <c r="FF751" s="92">
        <v>0</v>
      </c>
    </row>
    <row r="752" spans="1:162" ht="18.75" customHeight="1" x14ac:dyDescent="0.25">
      <c r="A752" s="1" t="s">
        <v>800</v>
      </c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24"/>
      <c r="P752" s="24"/>
      <c r="Q752" s="24"/>
      <c r="R752" s="24"/>
      <c r="S752" s="24"/>
      <c r="T752" s="24"/>
      <c r="U752" s="23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 t="s">
        <v>54</v>
      </c>
      <c r="AY752" s="12" t="s">
        <v>54</v>
      </c>
      <c r="CX752" s="92">
        <v>337.63</v>
      </c>
      <c r="CY752" s="92">
        <v>3882.38</v>
      </c>
      <c r="CZ752" s="92">
        <v>1235.55</v>
      </c>
      <c r="DA752" s="92">
        <v>928.22</v>
      </c>
      <c r="DB752" s="92">
        <v>5013.04</v>
      </c>
      <c r="DC752" s="92">
        <v>1027.78</v>
      </c>
      <c r="DD752" s="92">
        <v>14218.53</v>
      </c>
      <c r="DE752" s="92">
        <v>17842.080000000002</v>
      </c>
      <c r="DF752" s="92">
        <v>20478.61</v>
      </c>
      <c r="DG752" s="92">
        <v>1471.59</v>
      </c>
      <c r="DH752" s="92">
        <v>9494.32</v>
      </c>
      <c r="DI752" s="92">
        <v>18997.490000000002</v>
      </c>
      <c r="DJ752" s="92">
        <v>14963.33</v>
      </c>
      <c r="DK752" s="92">
        <v>13379.99</v>
      </c>
      <c r="DL752" s="92">
        <v>6026.42</v>
      </c>
      <c r="DM752" s="92">
        <v>15050.94</v>
      </c>
      <c r="DN752" s="92">
        <v>17257.89</v>
      </c>
      <c r="DO752" s="92">
        <v>8529.2199999999993</v>
      </c>
      <c r="DP752" s="92">
        <v>18544.330000000002</v>
      </c>
      <c r="DQ752" s="92">
        <v>1272</v>
      </c>
      <c r="DR752" s="92">
        <v>0</v>
      </c>
      <c r="DS752" s="92">
        <v>7635.22</v>
      </c>
      <c r="DT752" s="92">
        <v>34944.61</v>
      </c>
      <c r="DU752" s="92">
        <v>380.82</v>
      </c>
      <c r="DV752" s="92">
        <v>9749.68</v>
      </c>
      <c r="DW752" s="92">
        <v>7491.73</v>
      </c>
      <c r="DX752" s="92">
        <v>6005.88</v>
      </c>
      <c r="DY752" s="92">
        <v>2739.61</v>
      </c>
      <c r="DZ752" s="92">
        <v>81787.12</v>
      </c>
      <c r="EA752" s="92">
        <v>27971.24</v>
      </c>
      <c r="EB752" s="92">
        <v>8143</v>
      </c>
      <c r="EC752" s="92">
        <v>3726.6</v>
      </c>
      <c r="ED752" s="92">
        <v>1586.2</v>
      </c>
      <c r="EE752" s="92">
        <v>3414.67</v>
      </c>
      <c r="EF752" s="92">
        <v>2755.09</v>
      </c>
      <c r="EG752" s="92">
        <v>3552.51</v>
      </c>
      <c r="EH752" s="92">
        <v>6280.88</v>
      </c>
      <c r="EI752" s="92">
        <v>111.44</v>
      </c>
      <c r="EJ752" s="92">
        <v>20489.84</v>
      </c>
      <c r="EK752" s="92">
        <v>8777.7099999999991</v>
      </c>
      <c r="EL752" s="92">
        <v>2088.5300000000002</v>
      </c>
      <c r="EM752" s="92">
        <v>5943.38</v>
      </c>
      <c r="EN752" s="92">
        <v>8760.51</v>
      </c>
      <c r="EO752" s="92">
        <v>1401.94</v>
      </c>
      <c r="EP752" s="92">
        <v>1232.5999999999999</v>
      </c>
      <c r="EQ752" s="92">
        <v>1401.22</v>
      </c>
      <c r="ER752" s="92">
        <v>142.03</v>
      </c>
      <c r="ES752" s="92">
        <v>10545.56</v>
      </c>
      <c r="ET752" s="92">
        <v>4008.9</v>
      </c>
      <c r="EU752" s="92">
        <v>6118.34</v>
      </c>
      <c r="EV752" s="92">
        <v>0</v>
      </c>
      <c r="EW752" s="92">
        <v>25591.84</v>
      </c>
      <c r="EX752" s="92">
        <v>280</v>
      </c>
      <c r="EY752" s="92">
        <v>3322.2</v>
      </c>
      <c r="EZ752" s="92">
        <v>4429.45</v>
      </c>
      <c r="FA752" s="92">
        <v>7706.31</v>
      </c>
      <c r="FB752" s="92">
        <v>24056.35</v>
      </c>
      <c r="FC752" s="92">
        <v>0</v>
      </c>
      <c r="FD752" s="92">
        <v>3105.59</v>
      </c>
      <c r="FE752" s="92">
        <v>0</v>
      </c>
      <c r="FF752" s="92">
        <v>0</v>
      </c>
    </row>
    <row r="753" spans="1:162" ht="18.75" customHeight="1" x14ac:dyDescent="0.25">
      <c r="A753" s="1" t="s">
        <v>801</v>
      </c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24"/>
      <c r="P753" s="24"/>
      <c r="Q753" s="24"/>
      <c r="R753" s="24"/>
      <c r="S753" s="24"/>
      <c r="T753" s="24"/>
      <c r="U753" s="23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 t="s">
        <v>54</v>
      </c>
      <c r="AY753" s="12" t="s">
        <v>54</v>
      </c>
      <c r="CX753" s="92">
        <v>49.79</v>
      </c>
      <c r="CY753" s="92">
        <v>3752.81</v>
      </c>
      <c r="CZ753" s="92">
        <v>29353.439999999999</v>
      </c>
      <c r="DA753" s="92">
        <v>1184.07</v>
      </c>
      <c r="DB753" s="92">
        <v>34.69</v>
      </c>
      <c r="DC753" s="92">
        <v>3865.14</v>
      </c>
      <c r="DD753" s="92">
        <v>680.57</v>
      </c>
      <c r="DE753" s="92">
        <v>2923.68</v>
      </c>
      <c r="DF753" s="92">
        <v>1371.3</v>
      </c>
      <c r="DG753" s="92">
        <v>2489.89</v>
      </c>
      <c r="DH753" s="92">
        <v>2768.66</v>
      </c>
      <c r="DI753" s="92">
        <v>1460.58</v>
      </c>
      <c r="DJ753" s="92">
        <v>2761.61</v>
      </c>
      <c r="DK753" s="92">
        <v>13569.1</v>
      </c>
      <c r="DL753" s="92">
        <v>4167.53</v>
      </c>
      <c r="DM753" s="92">
        <v>3580.44</v>
      </c>
      <c r="DN753" s="92">
        <v>4125.0600000000004</v>
      </c>
      <c r="DO753" s="92">
        <v>1144.6199999999999</v>
      </c>
      <c r="DP753" s="92">
        <v>4028.5</v>
      </c>
      <c r="DQ753" s="92">
        <v>12833.96</v>
      </c>
      <c r="DR753" s="92">
        <v>3794.67</v>
      </c>
      <c r="DS753" s="92">
        <v>1343.73</v>
      </c>
      <c r="DT753" s="92">
        <v>13194.16</v>
      </c>
      <c r="DU753" s="92">
        <v>108212.6</v>
      </c>
      <c r="DV753" s="92">
        <v>4334.95</v>
      </c>
      <c r="DW753" s="92">
        <v>3544.24</v>
      </c>
      <c r="DX753" s="92">
        <v>1968.31</v>
      </c>
      <c r="DY753" s="92">
        <v>3012.16</v>
      </c>
      <c r="DZ753" s="92">
        <v>4978.7700000000004</v>
      </c>
      <c r="EA753" s="92">
        <v>5217.75</v>
      </c>
      <c r="EB753" s="92">
        <v>9815.33</v>
      </c>
      <c r="EC753" s="92">
        <v>3815.25</v>
      </c>
      <c r="ED753" s="92">
        <v>2541.61</v>
      </c>
      <c r="EE753" s="92">
        <v>8124.03</v>
      </c>
      <c r="EF753" s="92">
        <v>3270.9</v>
      </c>
      <c r="EG753" s="92">
        <v>13364.96</v>
      </c>
      <c r="EH753" s="92">
        <v>0</v>
      </c>
      <c r="EI753" s="92">
        <v>8803.2900000000009</v>
      </c>
      <c r="EJ753" s="92">
        <v>800.96</v>
      </c>
      <c r="EK753" s="92">
        <v>2134.7600000000002</v>
      </c>
      <c r="EL753" s="92">
        <v>993.58</v>
      </c>
      <c r="EM753" s="92">
        <v>575.66999999999996</v>
      </c>
      <c r="EN753" s="92">
        <v>4053.62</v>
      </c>
      <c r="EO753" s="92">
        <v>1667.89</v>
      </c>
      <c r="EP753" s="92">
        <v>4801.2</v>
      </c>
      <c r="EQ753" s="92">
        <v>3262.31</v>
      </c>
      <c r="ER753" s="92">
        <v>2593.11</v>
      </c>
      <c r="ES753" s="92">
        <v>4917.26</v>
      </c>
      <c r="ET753" s="92">
        <v>213.79</v>
      </c>
      <c r="EU753" s="92">
        <v>0</v>
      </c>
      <c r="EV753" s="92">
        <v>6461.6</v>
      </c>
      <c r="EW753" s="92">
        <v>0</v>
      </c>
      <c r="EX753" s="92">
        <v>1999.78</v>
      </c>
      <c r="EY753" s="92">
        <v>3969.08</v>
      </c>
      <c r="EZ753" s="92">
        <v>823.37</v>
      </c>
      <c r="FA753" s="92">
        <v>623.71</v>
      </c>
      <c r="FB753" s="92">
        <v>4130.5</v>
      </c>
      <c r="FC753" s="92">
        <v>2516.7399999999998</v>
      </c>
      <c r="FD753" s="92">
        <v>692.96</v>
      </c>
      <c r="FE753" s="92">
        <v>2113.69</v>
      </c>
      <c r="FF753" s="92">
        <v>0</v>
      </c>
    </row>
    <row r="754" spans="1:162" ht="18.75" customHeight="1" x14ac:dyDescent="0.25">
      <c r="A754" s="1" t="s">
        <v>802</v>
      </c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24"/>
      <c r="P754" s="24"/>
      <c r="Q754" s="24"/>
      <c r="R754" s="24"/>
      <c r="S754" s="24"/>
      <c r="T754" s="24"/>
      <c r="U754" s="23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 t="s">
        <v>54</v>
      </c>
      <c r="AY754" s="12" t="s">
        <v>54</v>
      </c>
      <c r="CX754" s="92">
        <v>116037.83</v>
      </c>
      <c r="CY754" s="92">
        <v>50368.41</v>
      </c>
      <c r="CZ754" s="92">
        <v>85091.199999999997</v>
      </c>
      <c r="DA754" s="92">
        <v>79926.259999999995</v>
      </c>
      <c r="DB754" s="92">
        <v>92841.82</v>
      </c>
      <c r="DC754" s="92">
        <v>55072.09</v>
      </c>
      <c r="DD754" s="92">
        <v>65305.89</v>
      </c>
      <c r="DE754" s="92">
        <v>103247.58</v>
      </c>
      <c r="DF754" s="92">
        <v>63774.52</v>
      </c>
      <c r="DG754" s="92">
        <v>70723.070000000007</v>
      </c>
      <c r="DH754" s="92">
        <v>74906.009999999995</v>
      </c>
      <c r="DI754" s="92">
        <v>119601.24</v>
      </c>
      <c r="DJ754" s="92">
        <v>69968.72</v>
      </c>
      <c r="DK754" s="92">
        <v>64320.42</v>
      </c>
      <c r="DL754" s="92">
        <v>113221.97</v>
      </c>
      <c r="DM754" s="92">
        <v>109232.09</v>
      </c>
      <c r="DN754" s="92">
        <v>72262.41</v>
      </c>
      <c r="DO754" s="92">
        <v>84183.99</v>
      </c>
      <c r="DP754" s="92">
        <v>103719.82</v>
      </c>
      <c r="DQ754" s="92">
        <v>100609.93</v>
      </c>
      <c r="DR754" s="92">
        <v>69235.679999999993</v>
      </c>
      <c r="DS754" s="92">
        <v>57688.95</v>
      </c>
      <c r="DT754" s="92">
        <v>165170.25</v>
      </c>
      <c r="DU754" s="92">
        <v>202626.46</v>
      </c>
      <c r="DV754" s="92">
        <v>80026.98</v>
      </c>
      <c r="DW754" s="92">
        <v>94548.38</v>
      </c>
      <c r="DX754" s="92">
        <v>118953.13</v>
      </c>
      <c r="DY754" s="92">
        <v>57671.24</v>
      </c>
      <c r="DZ754" s="92">
        <v>190589.69</v>
      </c>
      <c r="EA754" s="92">
        <v>89616.75</v>
      </c>
      <c r="EB754" s="92">
        <v>112803.09</v>
      </c>
      <c r="EC754" s="92">
        <v>79472.41</v>
      </c>
      <c r="ED754" s="92">
        <v>71930.89</v>
      </c>
      <c r="EE754" s="92">
        <v>106908.83</v>
      </c>
      <c r="EF754" s="92">
        <v>127237.35</v>
      </c>
      <c r="EG754" s="92">
        <v>85556.35</v>
      </c>
      <c r="EH754" s="92">
        <v>97614.47</v>
      </c>
      <c r="EI754" s="92">
        <v>100589.75</v>
      </c>
      <c r="EJ754" s="92">
        <v>140549.26999999999</v>
      </c>
      <c r="EK754" s="92">
        <v>116959.18</v>
      </c>
      <c r="EL754" s="92">
        <v>78701.98</v>
      </c>
      <c r="EM754" s="92">
        <v>86017.27</v>
      </c>
      <c r="EN754" s="92">
        <v>116972.02</v>
      </c>
      <c r="EO754" s="92">
        <v>102997.36</v>
      </c>
      <c r="EP754" s="92">
        <v>92101.08</v>
      </c>
      <c r="EQ754" s="92">
        <v>97786.74</v>
      </c>
      <c r="ER754" s="92">
        <v>129297.94</v>
      </c>
      <c r="ES754" s="92">
        <v>152597.97</v>
      </c>
      <c r="ET754" s="92">
        <v>78411.48</v>
      </c>
      <c r="EU754" s="92">
        <v>114497.41</v>
      </c>
      <c r="EV754" s="92">
        <v>121450.49</v>
      </c>
      <c r="EW754" s="92">
        <v>160397.09</v>
      </c>
      <c r="EX754" s="92">
        <v>70949.929999999993</v>
      </c>
      <c r="EY754" s="92">
        <v>124267.12</v>
      </c>
      <c r="EZ754" s="92">
        <v>132076.71</v>
      </c>
      <c r="FA754" s="92">
        <v>149574.97</v>
      </c>
      <c r="FB754" s="92">
        <v>102741.15</v>
      </c>
      <c r="FC754" s="92">
        <v>226684.7</v>
      </c>
      <c r="FD754" s="92">
        <v>124644.81</v>
      </c>
      <c r="FE754" s="92">
        <v>336686.56</v>
      </c>
      <c r="FF754" s="92">
        <v>0</v>
      </c>
    </row>
    <row r="755" spans="1:162" ht="76.5" customHeight="1" x14ac:dyDescent="0.25">
      <c r="A755" s="1" t="s">
        <v>803</v>
      </c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24"/>
      <c r="P755" s="24"/>
      <c r="Q755" s="24"/>
      <c r="R755" s="24"/>
      <c r="S755" s="24"/>
      <c r="T755" s="24"/>
      <c r="U755" s="23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 t="s">
        <v>54</v>
      </c>
      <c r="AY755" s="12" t="s">
        <v>54</v>
      </c>
      <c r="CX755" s="92">
        <v>60819.75</v>
      </c>
      <c r="CY755" s="92">
        <v>27738.66</v>
      </c>
      <c r="CZ755" s="92">
        <v>63403.56</v>
      </c>
      <c r="DA755" s="92">
        <v>86289.29</v>
      </c>
      <c r="DB755" s="92">
        <v>101522.17</v>
      </c>
      <c r="DC755" s="92">
        <v>82357.929999999993</v>
      </c>
      <c r="DD755" s="92">
        <v>76826.009999999995</v>
      </c>
      <c r="DE755" s="92">
        <v>75118.759999999995</v>
      </c>
      <c r="DF755" s="92">
        <v>144747.51999999999</v>
      </c>
      <c r="DG755" s="92">
        <v>111257.54</v>
      </c>
      <c r="DH755" s="92">
        <v>111820.65</v>
      </c>
      <c r="DI755" s="92">
        <v>140514.72</v>
      </c>
      <c r="DJ755" s="92">
        <v>85178.16</v>
      </c>
      <c r="DK755" s="92">
        <v>107634.59</v>
      </c>
      <c r="DL755" s="92">
        <v>105351.57</v>
      </c>
      <c r="DM755" s="92">
        <v>93972.05</v>
      </c>
      <c r="DN755" s="92">
        <v>114508.47</v>
      </c>
      <c r="DO755" s="92">
        <v>105752.57</v>
      </c>
      <c r="DP755" s="92">
        <v>88302.37</v>
      </c>
      <c r="DQ755" s="92">
        <v>80503.94</v>
      </c>
      <c r="DR755" s="92">
        <v>72527.149999999994</v>
      </c>
      <c r="DS755" s="92">
        <v>78136.03</v>
      </c>
      <c r="DT755" s="92">
        <v>117465.66</v>
      </c>
      <c r="DU755" s="92">
        <v>86206.44</v>
      </c>
      <c r="DV755" s="92">
        <v>224051.39</v>
      </c>
      <c r="DW755" s="92">
        <v>88409.72</v>
      </c>
      <c r="DX755" s="92">
        <v>114801.31</v>
      </c>
      <c r="DY755" s="92">
        <v>142598.78</v>
      </c>
      <c r="DZ755" s="92">
        <v>110257.76</v>
      </c>
      <c r="EA755" s="92">
        <v>145501.78</v>
      </c>
      <c r="EB755" s="92">
        <v>208173.65</v>
      </c>
      <c r="EC755" s="92">
        <v>108328.83</v>
      </c>
      <c r="ED755" s="92">
        <v>66936.710000000006</v>
      </c>
      <c r="EE755" s="92">
        <v>70685.649999999994</v>
      </c>
      <c r="EF755" s="92">
        <v>93281.600000000006</v>
      </c>
      <c r="EG755" s="92">
        <v>100495.24</v>
      </c>
      <c r="EH755" s="92">
        <v>59444.78</v>
      </c>
      <c r="EI755" s="92">
        <v>82361.02</v>
      </c>
      <c r="EJ755" s="92">
        <v>87390.93</v>
      </c>
      <c r="EK755" s="92">
        <v>78957.8</v>
      </c>
      <c r="EL755" s="92">
        <v>118033.53</v>
      </c>
      <c r="EM755" s="92">
        <v>109524.04</v>
      </c>
      <c r="EN755" s="92">
        <v>84946.31</v>
      </c>
      <c r="EO755" s="92">
        <v>69687.03</v>
      </c>
      <c r="EP755" s="92">
        <v>94512.56</v>
      </c>
      <c r="EQ755" s="92">
        <v>98508.88</v>
      </c>
      <c r="ER755" s="92">
        <v>95980.58</v>
      </c>
      <c r="ES755" s="92">
        <v>114376.04</v>
      </c>
      <c r="ET755" s="92">
        <v>92357.29</v>
      </c>
      <c r="EU755" s="92">
        <v>171535.3</v>
      </c>
      <c r="EV755" s="92">
        <v>131618.89000000001</v>
      </c>
      <c r="EW755" s="92">
        <v>156043.31</v>
      </c>
      <c r="EX755" s="92">
        <v>127914.99</v>
      </c>
      <c r="EY755" s="92">
        <v>177350.63</v>
      </c>
      <c r="EZ755" s="92">
        <v>141584.79999999999</v>
      </c>
      <c r="FA755" s="92">
        <v>165614.78</v>
      </c>
      <c r="FB755" s="92">
        <v>170661.9</v>
      </c>
      <c r="FC755" s="92">
        <v>161567.54999999999</v>
      </c>
      <c r="FD755" s="92">
        <v>238112.66</v>
      </c>
      <c r="FE755" s="92">
        <v>146780.35999999999</v>
      </c>
      <c r="FF755" s="92">
        <v>0</v>
      </c>
    </row>
    <row r="756" spans="1:162" ht="18.75" customHeight="1" x14ac:dyDescent="0.25">
      <c r="A756" s="1" t="s">
        <v>804</v>
      </c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24"/>
      <c r="P756" s="24"/>
      <c r="Q756" s="24"/>
      <c r="R756" s="24"/>
      <c r="S756" s="24"/>
      <c r="T756" s="24"/>
      <c r="U756" s="23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 t="s">
        <v>54</v>
      </c>
      <c r="AY756" s="12" t="s">
        <v>54</v>
      </c>
      <c r="CX756" s="92">
        <v>21757.14</v>
      </c>
      <c r="CY756" s="92">
        <v>40099.120000000003</v>
      </c>
      <c r="CZ756" s="92">
        <v>9588.64</v>
      </c>
      <c r="DA756" s="92">
        <v>29938.99</v>
      </c>
      <c r="DB756" s="92">
        <v>20565.96</v>
      </c>
      <c r="DC756" s="92">
        <v>32933.42</v>
      </c>
      <c r="DD756" s="92">
        <v>12925.43</v>
      </c>
      <c r="DE756" s="92">
        <v>24996.799999999999</v>
      </c>
      <c r="DF756" s="92">
        <v>12594.49</v>
      </c>
      <c r="DG756" s="92">
        <v>39098.239999999998</v>
      </c>
      <c r="DH756" s="92">
        <v>24106.42</v>
      </c>
      <c r="DI756" s="92">
        <v>31205.16</v>
      </c>
      <c r="DJ756" s="92">
        <v>40423.300000000003</v>
      </c>
      <c r="DK756" s="92">
        <v>83469.210000000006</v>
      </c>
      <c r="DL756" s="92">
        <v>30848.79</v>
      </c>
      <c r="DM756" s="92">
        <v>23572.21</v>
      </c>
      <c r="DN756" s="92">
        <v>23603.78</v>
      </c>
      <c r="DO756" s="92">
        <v>59779.47</v>
      </c>
      <c r="DP756" s="92">
        <v>16601.349999999999</v>
      </c>
      <c r="DQ756" s="92">
        <v>27220.240000000002</v>
      </c>
      <c r="DR756" s="92">
        <v>12989.18</v>
      </c>
      <c r="DS756" s="92">
        <v>24147.77</v>
      </c>
      <c r="DT756" s="92">
        <v>30287.439999999999</v>
      </c>
      <c r="DU756" s="92">
        <v>28881.8</v>
      </c>
      <c r="DV756" s="92">
        <v>29110.9</v>
      </c>
      <c r="DW756" s="92">
        <v>47124.24</v>
      </c>
      <c r="DX756" s="92">
        <v>24155.040000000001</v>
      </c>
      <c r="DY756" s="92">
        <v>24605.54</v>
      </c>
      <c r="DZ756" s="92">
        <v>32508.79</v>
      </c>
      <c r="EA756" s="92">
        <v>28902.26</v>
      </c>
      <c r="EB756" s="92">
        <v>17498.009999999998</v>
      </c>
      <c r="EC756" s="92">
        <v>32876.370000000003</v>
      </c>
      <c r="ED756" s="92">
        <v>48716.43</v>
      </c>
      <c r="EE756" s="92">
        <v>55225.120000000003</v>
      </c>
      <c r="EF756" s="92">
        <v>29760.9</v>
      </c>
      <c r="EG756" s="92">
        <v>62563.12</v>
      </c>
      <c r="EH756" s="92">
        <v>37773.06</v>
      </c>
      <c r="EI756" s="92">
        <v>64136.79</v>
      </c>
      <c r="EJ756" s="92">
        <v>32602.21</v>
      </c>
      <c r="EK756" s="92">
        <v>86649.45</v>
      </c>
      <c r="EL756" s="92">
        <v>75461.509999999995</v>
      </c>
      <c r="EM756" s="92">
        <v>72830.5</v>
      </c>
      <c r="EN756" s="92">
        <v>41555.980000000003</v>
      </c>
      <c r="EO756" s="92">
        <v>67557.440000000002</v>
      </c>
      <c r="EP756" s="92">
        <v>62507.07</v>
      </c>
      <c r="EQ756" s="92">
        <v>72576.34</v>
      </c>
      <c r="ER756" s="92">
        <v>92700.86</v>
      </c>
      <c r="ES756" s="92">
        <v>93522.09</v>
      </c>
      <c r="ET756" s="92">
        <v>66269.16</v>
      </c>
      <c r="EU756" s="92">
        <v>114187.33</v>
      </c>
      <c r="EV756" s="92">
        <v>67592.59</v>
      </c>
      <c r="EW756" s="92">
        <v>90417.42</v>
      </c>
      <c r="EX756" s="92">
        <v>92525.74</v>
      </c>
      <c r="EY756" s="92">
        <v>118316.2</v>
      </c>
      <c r="EZ756" s="92">
        <v>61677.18</v>
      </c>
      <c r="FA756" s="92">
        <v>94656.09</v>
      </c>
      <c r="FB756" s="92">
        <v>61173.83</v>
      </c>
      <c r="FC756" s="92">
        <v>98425.72</v>
      </c>
      <c r="FD756" s="92">
        <v>74666</v>
      </c>
      <c r="FE756" s="92">
        <v>90528.44</v>
      </c>
      <c r="FF756" s="92">
        <v>0</v>
      </c>
    </row>
    <row r="757" spans="1:162" ht="18.75" customHeight="1" x14ac:dyDescent="0.25">
      <c r="A757" s="1" t="s">
        <v>805</v>
      </c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24"/>
      <c r="P757" s="24"/>
      <c r="Q757" s="24"/>
      <c r="R757" s="24"/>
      <c r="S757" s="24"/>
      <c r="T757" s="24"/>
      <c r="U757" s="23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 t="s">
        <v>54</v>
      </c>
      <c r="AY757" s="12" t="s">
        <v>54</v>
      </c>
      <c r="CX757" s="92">
        <v>1160.74</v>
      </c>
      <c r="CY757" s="92">
        <v>5153.21</v>
      </c>
      <c r="CZ757" s="92">
        <v>354.87</v>
      </c>
      <c r="DA757" s="92">
        <v>1469.82</v>
      </c>
      <c r="DB757" s="92">
        <v>4271.7700000000004</v>
      </c>
      <c r="DC757" s="92">
        <v>5253.18</v>
      </c>
      <c r="DD757" s="92">
        <v>4169.8</v>
      </c>
      <c r="DE757" s="92">
        <v>12498.68</v>
      </c>
      <c r="DF757" s="92">
        <v>3996.93</v>
      </c>
      <c r="DG757" s="92">
        <v>22070.73</v>
      </c>
      <c r="DH757" s="92">
        <v>1158.3800000000001</v>
      </c>
      <c r="DI757" s="92">
        <v>15627.31</v>
      </c>
      <c r="DJ757" s="92">
        <v>5792.94</v>
      </c>
      <c r="DK757" s="92">
        <v>11461.98</v>
      </c>
      <c r="DL757" s="92">
        <v>1376.76</v>
      </c>
      <c r="DM757" s="92">
        <v>3868.56</v>
      </c>
      <c r="DN757" s="92">
        <v>22123.65</v>
      </c>
      <c r="DO757" s="92">
        <v>2597.0700000000002</v>
      </c>
      <c r="DP757" s="92">
        <v>19189.009999999998</v>
      </c>
      <c r="DQ757" s="92">
        <v>6713.55</v>
      </c>
      <c r="DR757" s="92">
        <v>9200.9</v>
      </c>
      <c r="DS757" s="92">
        <v>13280.43</v>
      </c>
      <c r="DT757" s="92">
        <v>5500.09</v>
      </c>
      <c r="DU757" s="92">
        <v>17314.71</v>
      </c>
      <c r="DV757" s="92">
        <v>31465.11</v>
      </c>
      <c r="DW757" s="92">
        <v>11786.41</v>
      </c>
      <c r="DX757" s="92">
        <v>15968.27</v>
      </c>
      <c r="DY757" s="92">
        <v>15752.52</v>
      </c>
      <c r="DZ757" s="92">
        <v>11094.13</v>
      </c>
      <c r="EA757" s="92">
        <v>11717.96</v>
      </c>
      <c r="EB757" s="92">
        <v>24886.94</v>
      </c>
      <c r="EC757" s="92">
        <v>21616.34</v>
      </c>
      <c r="ED757" s="92">
        <v>15761.79</v>
      </c>
      <c r="EE757" s="92">
        <v>27679.02</v>
      </c>
      <c r="EF757" s="92">
        <v>15890.59</v>
      </c>
      <c r="EG757" s="92">
        <v>12567.61</v>
      </c>
      <c r="EH757" s="92">
        <v>13768.65</v>
      </c>
      <c r="EI757" s="92">
        <v>29385.9</v>
      </c>
      <c r="EJ757" s="92">
        <v>6476.62</v>
      </c>
      <c r="EK757" s="92">
        <v>18340.11</v>
      </c>
      <c r="EL757" s="92">
        <v>30210.67</v>
      </c>
      <c r="EM757" s="92">
        <v>31485.91</v>
      </c>
      <c r="EN757" s="92">
        <v>16152.62</v>
      </c>
      <c r="EO757" s="92">
        <v>38927.620000000003</v>
      </c>
      <c r="EP757" s="92">
        <v>23930.99</v>
      </c>
      <c r="EQ757" s="92">
        <v>22890.41</v>
      </c>
      <c r="ER757" s="92">
        <v>23640.12</v>
      </c>
      <c r="ES757" s="92">
        <v>13018.57</v>
      </c>
      <c r="ET757" s="92">
        <v>29516.53</v>
      </c>
      <c r="EU757" s="92">
        <v>48517.279999999999</v>
      </c>
      <c r="EV757" s="92">
        <v>25874.15</v>
      </c>
      <c r="EW757" s="92">
        <v>39334.58</v>
      </c>
      <c r="EX757" s="92">
        <v>33487.230000000003</v>
      </c>
      <c r="EY757" s="92">
        <v>30425.31</v>
      </c>
      <c r="EZ757" s="92">
        <v>51821.23</v>
      </c>
      <c r="FA757" s="92">
        <v>137032.72</v>
      </c>
      <c r="FB757" s="92">
        <v>161365.48000000001</v>
      </c>
      <c r="FC757" s="92">
        <v>35333.199999999997</v>
      </c>
      <c r="FD757" s="92">
        <v>34192.239999999998</v>
      </c>
      <c r="FE757" s="92">
        <v>31389.24</v>
      </c>
      <c r="FF757" s="92">
        <v>0</v>
      </c>
    </row>
    <row r="758" spans="1:162" ht="18.75" customHeight="1" x14ac:dyDescent="0.25">
      <c r="A758" s="1" t="s">
        <v>806</v>
      </c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24"/>
      <c r="P758" s="24"/>
      <c r="Q758" s="24"/>
      <c r="R758" s="24"/>
      <c r="S758" s="24"/>
      <c r="T758" s="24"/>
      <c r="U758" s="23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 t="s">
        <v>54</v>
      </c>
      <c r="AY758" s="12" t="s">
        <v>54</v>
      </c>
      <c r="CX758" s="92">
        <v>487.3</v>
      </c>
      <c r="CY758" s="92">
        <v>44772.18</v>
      </c>
      <c r="CZ758" s="92">
        <v>30803.82</v>
      </c>
      <c r="DA758" s="92">
        <v>2831.93</v>
      </c>
      <c r="DB758" s="92">
        <v>2196.61</v>
      </c>
      <c r="DC758" s="92">
        <v>4853.28</v>
      </c>
      <c r="DD758" s="92">
        <v>1557.45</v>
      </c>
      <c r="DE758" s="92">
        <v>14490.61</v>
      </c>
      <c r="DF758" s="92">
        <v>29917.1</v>
      </c>
      <c r="DG758" s="92">
        <v>784.98</v>
      </c>
      <c r="DH758" s="92">
        <v>2753.39</v>
      </c>
      <c r="DI758" s="92">
        <v>4034.86</v>
      </c>
      <c r="DJ758" s="92">
        <v>1453.16</v>
      </c>
      <c r="DK758" s="92">
        <v>4415.8500000000004</v>
      </c>
      <c r="DL758" s="92">
        <v>3730.91</v>
      </c>
      <c r="DM758" s="92">
        <v>3242.51</v>
      </c>
      <c r="DN758" s="92">
        <v>42062.67</v>
      </c>
      <c r="DO758" s="92">
        <v>3320.14</v>
      </c>
      <c r="DP758" s="92">
        <v>1647.62</v>
      </c>
      <c r="DQ758" s="92">
        <v>2662.63</v>
      </c>
      <c r="DR758" s="92">
        <v>5421.34</v>
      </c>
      <c r="DS758" s="92">
        <v>8605.41</v>
      </c>
      <c r="DT758" s="92">
        <v>17688.48</v>
      </c>
      <c r="DU758" s="92">
        <v>1031.1500000000001</v>
      </c>
      <c r="DV758" s="92">
        <v>5675.53</v>
      </c>
      <c r="DW758" s="92">
        <v>719.05</v>
      </c>
      <c r="DX758" s="92">
        <v>3095.44</v>
      </c>
      <c r="DY758" s="92">
        <v>2880.08</v>
      </c>
      <c r="DZ758" s="92">
        <v>474.2</v>
      </c>
      <c r="EA758" s="92">
        <v>2636.53</v>
      </c>
      <c r="EB758" s="92">
        <v>364.94</v>
      </c>
      <c r="EC758" s="92">
        <v>6653.49</v>
      </c>
      <c r="ED758" s="92">
        <v>1540.22</v>
      </c>
      <c r="EE758" s="92">
        <v>3167.83</v>
      </c>
      <c r="EF758" s="92">
        <v>8090.72</v>
      </c>
      <c r="EG758" s="92">
        <v>664.74</v>
      </c>
      <c r="EH758" s="92">
        <v>2216.4499999999998</v>
      </c>
      <c r="EI758" s="92">
        <v>1325.94</v>
      </c>
      <c r="EJ758" s="92">
        <v>2039.45</v>
      </c>
      <c r="EK758" s="92">
        <v>8565.67</v>
      </c>
      <c r="EL758" s="92">
        <v>1886.36</v>
      </c>
      <c r="EM758" s="92">
        <v>1339.01</v>
      </c>
      <c r="EN758" s="92">
        <v>349.8</v>
      </c>
      <c r="EO758" s="92">
        <v>7065</v>
      </c>
      <c r="EP758" s="92">
        <v>4418.74</v>
      </c>
      <c r="EQ758" s="92">
        <v>979.12</v>
      </c>
      <c r="ER758" s="92">
        <v>29197.11</v>
      </c>
      <c r="ES758" s="92">
        <v>1555</v>
      </c>
      <c r="ET758" s="92">
        <v>9980.84</v>
      </c>
      <c r="EU758" s="92">
        <v>3877.61</v>
      </c>
      <c r="EV758" s="92">
        <v>1036.1099999999999</v>
      </c>
      <c r="EW758" s="92">
        <v>4649.9399999999996</v>
      </c>
      <c r="EX758" s="92">
        <v>26236.25</v>
      </c>
      <c r="EY758" s="92">
        <v>2904.35</v>
      </c>
      <c r="EZ758" s="92">
        <v>23573.33</v>
      </c>
      <c r="FA758" s="92">
        <v>978.86</v>
      </c>
      <c r="FB758" s="92">
        <v>15196.4</v>
      </c>
      <c r="FC758" s="92">
        <v>1873.39</v>
      </c>
      <c r="FD758" s="92">
        <v>2816.77</v>
      </c>
      <c r="FE758" s="92">
        <v>2514.89</v>
      </c>
      <c r="FF758" s="92">
        <v>0</v>
      </c>
    </row>
    <row r="759" spans="1:162" ht="18.75" customHeight="1" x14ac:dyDescent="0.25">
      <c r="A759" s="1" t="s">
        <v>807</v>
      </c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24"/>
      <c r="P759" s="24"/>
      <c r="Q759" s="24"/>
      <c r="R759" s="24"/>
      <c r="S759" s="24"/>
      <c r="T759" s="24"/>
      <c r="U759" s="23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 t="s">
        <v>54</v>
      </c>
      <c r="AY759" s="12" t="s">
        <v>54</v>
      </c>
      <c r="CX759" s="92">
        <v>1371.34</v>
      </c>
      <c r="CY759" s="92">
        <v>4547.34</v>
      </c>
      <c r="CZ759" s="92">
        <v>12847.24</v>
      </c>
      <c r="DA759" s="92">
        <v>44357.32</v>
      </c>
      <c r="DB759" s="92">
        <v>29012.03</v>
      </c>
      <c r="DC759" s="92">
        <v>26144.55</v>
      </c>
      <c r="DD759" s="92">
        <v>10631.41</v>
      </c>
      <c r="DE759" s="92">
        <v>13502.53</v>
      </c>
      <c r="DF759" s="92">
        <v>16713.54</v>
      </c>
      <c r="DG759" s="92">
        <v>48324.07</v>
      </c>
      <c r="DH759" s="92">
        <v>56709.77</v>
      </c>
      <c r="DI759" s="92">
        <v>5136.24</v>
      </c>
      <c r="DJ759" s="92">
        <v>122937.09</v>
      </c>
      <c r="DK759" s="92">
        <v>102239.05</v>
      </c>
      <c r="DL759" s="92">
        <v>30831.759999999998</v>
      </c>
      <c r="DM759" s="92">
        <v>4934.99</v>
      </c>
      <c r="DN759" s="92">
        <v>36962.26</v>
      </c>
      <c r="DO759" s="92">
        <v>78874.740000000005</v>
      </c>
      <c r="DP759" s="92">
        <v>16173.14</v>
      </c>
      <c r="DQ759" s="92">
        <v>51820.93</v>
      </c>
      <c r="DR759" s="92">
        <v>35751.879999999997</v>
      </c>
      <c r="DS759" s="92">
        <v>53552.98</v>
      </c>
      <c r="DT759" s="92">
        <v>39786.870000000003</v>
      </c>
      <c r="DU759" s="92">
        <v>43596.33</v>
      </c>
      <c r="DV759" s="92">
        <v>23743.65</v>
      </c>
      <c r="DW759" s="92">
        <v>83206.58</v>
      </c>
      <c r="DX759" s="92">
        <v>70264.070000000007</v>
      </c>
      <c r="DY759" s="92">
        <v>34049.25</v>
      </c>
      <c r="DZ759" s="92">
        <v>25608.83</v>
      </c>
      <c r="EA759" s="92">
        <v>30705.84</v>
      </c>
      <c r="EB759" s="92">
        <v>46251.8</v>
      </c>
      <c r="EC759" s="92">
        <v>70552.06</v>
      </c>
      <c r="ED759" s="92">
        <v>113855.32</v>
      </c>
      <c r="EE759" s="92">
        <v>48894.65</v>
      </c>
      <c r="EF759" s="92">
        <v>27927.41</v>
      </c>
      <c r="EG759" s="92">
        <v>38480.26</v>
      </c>
      <c r="EH759" s="92">
        <v>34131.760000000002</v>
      </c>
      <c r="EI759" s="92">
        <v>62732.79</v>
      </c>
      <c r="EJ759" s="92">
        <v>17988.810000000001</v>
      </c>
      <c r="EK759" s="92">
        <v>31749.39</v>
      </c>
      <c r="EL759" s="92">
        <v>43261.54</v>
      </c>
      <c r="EM759" s="92">
        <v>43918.67</v>
      </c>
      <c r="EN759" s="92">
        <v>30642.79</v>
      </c>
      <c r="EO759" s="92">
        <v>92656.73</v>
      </c>
      <c r="EP759" s="92">
        <v>72565.02</v>
      </c>
      <c r="EQ759" s="92">
        <v>34213.449999999997</v>
      </c>
      <c r="ER759" s="92">
        <v>83602.259999999995</v>
      </c>
      <c r="ES759" s="92">
        <v>111301.99</v>
      </c>
      <c r="ET759" s="92">
        <v>108731.17</v>
      </c>
      <c r="EU759" s="92">
        <v>155368.71</v>
      </c>
      <c r="EV759" s="92">
        <v>96299.5</v>
      </c>
      <c r="EW759" s="92">
        <v>99223.14</v>
      </c>
      <c r="EX759" s="92">
        <v>163288.62</v>
      </c>
      <c r="EY759" s="92">
        <v>5112.46</v>
      </c>
      <c r="EZ759" s="92">
        <v>62825.11</v>
      </c>
      <c r="FA759" s="92">
        <v>95929.01</v>
      </c>
      <c r="FB759" s="92">
        <v>68237.87</v>
      </c>
      <c r="FC759" s="92">
        <v>78286.67</v>
      </c>
      <c r="FD759" s="92">
        <v>14752.06</v>
      </c>
      <c r="FE759" s="92">
        <v>77468.81</v>
      </c>
      <c r="FF759" s="92">
        <v>0</v>
      </c>
    </row>
    <row r="760" spans="1:162" ht="18.75" customHeight="1" x14ac:dyDescent="0.25">
      <c r="A760" s="1" t="s">
        <v>808</v>
      </c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24"/>
      <c r="P760" s="24"/>
      <c r="Q760" s="24"/>
      <c r="R760" s="24"/>
      <c r="S760" s="24"/>
      <c r="T760" s="24"/>
      <c r="U760" s="23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 t="s">
        <v>54</v>
      </c>
      <c r="AY760" s="12" t="s">
        <v>54</v>
      </c>
      <c r="CX760" s="92">
        <v>1056.0999999999999</v>
      </c>
      <c r="CY760" s="92">
        <v>4474.78</v>
      </c>
      <c r="CZ760" s="92">
        <v>1596.96</v>
      </c>
      <c r="DA760" s="92">
        <v>590.95000000000005</v>
      </c>
      <c r="DB760" s="92">
        <v>4459.3500000000004</v>
      </c>
      <c r="DC760" s="92">
        <v>1789.64</v>
      </c>
      <c r="DD760" s="92">
        <v>325.52</v>
      </c>
      <c r="DE760" s="92">
        <v>1223.78</v>
      </c>
      <c r="DF760" s="92">
        <v>3540.98</v>
      </c>
      <c r="DG760" s="92">
        <v>444.18</v>
      </c>
      <c r="DH760" s="92">
        <v>8097.34</v>
      </c>
      <c r="DI760" s="92">
        <v>20370.32</v>
      </c>
      <c r="DJ760" s="92">
        <v>7548.6</v>
      </c>
      <c r="DK760" s="92">
        <v>678.78</v>
      </c>
      <c r="DL760" s="92">
        <v>3910.72</v>
      </c>
      <c r="DM760" s="92">
        <v>306.79000000000002</v>
      </c>
      <c r="DN760" s="92">
        <v>0</v>
      </c>
      <c r="DO760" s="92">
        <v>1619.51</v>
      </c>
      <c r="DP760" s="92">
        <v>0</v>
      </c>
      <c r="DQ760" s="92">
        <v>7535.07</v>
      </c>
      <c r="DR760" s="92">
        <v>16981.11</v>
      </c>
      <c r="DS760" s="92">
        <v>0</v>
      </c>
      <c r="DT760" s="92">
        <v>618.88</v>
      </c>
      <c r="DU760" s="92">
        <v>10562.32</v>
      </c>
      <c r="DV760" s="92">
        <v>18249.689999999999</v>
      </c>
      <c r="DW760" s="92">
        <v>110044.03</v>
      </c>
      <c r="DX760" s="92">
        <v>1359.59</v>
      </c>
      <c r="DY760" s="92">
        <v>354.06</v>
      </c>
      <c r="DZ760" s="92">
        <v>19948.810000000001</v>
      </c>
      <c r="EA760" s="92">
        <v>11197.03</v>
      </c>
      <c r="EB760" s="92">
        <v>10809.81</v>
      </c>
      <c r="EC760" s="92">
        <v>15958.25</v>
      </c>
      <c r="ED760" s="92">
        <v>3061.67</v>
      </c>
      <c r="EE760" s="92">
        <v>11823.26</v>
      </c>
      <c r="EF760" s="92">
        <v>23641.47</v>
      </c>
      <c r="EG760" s="92">
        <v>32465.86</v>
      </c>
      <c r="EH760" s="92">
        <v>8749.35</v>
      </c>
      <c r="EI760" s="92">
        <v>13159.76</v>
      </c>
      <c r="EJ760" s="92">
        <v>31145.74</v>
      </c>
      <c r="EK760" s="92">
        <v>8350.9599999999991</v>
      </c>
      <c r="EL760" s="92">
        <v>16345.56</v>
      </c>
      <c r="EM760" s="92">
        <v>13644.16</v>
      </c>
      <c r="EN760" s="92">
        <v>12386.05</v>
      </c>
      <c r="EO760" s="92">
        <v>11932.04</v>
      </c>
      <c r="EP760" s="92">
        <v>7094.79</v>
      </c>
      <c r="EQ760" s="92">
        <v>19928.25</v>
      </c>
      <c r="ER760" s="92">
        <v>2331.67</v>
      </c>
      <c r="ES760" s="92">
        <v>21699.73</v>
      </c>
      <c r="ET760" s="92">
        <v>23602.35</v>
      </c>
      <c r="EU760" s="92">
        <v>11112.28</v>
      </c>
      <c r="EV760" s="92">
        <v>377.42</v>
      </c>
      <c r="EW760" s="92">
        <v>34538.93</v>
      </c>
      <c r="EX760" s="92">
        <v>11829.93</v>
      </c>
      <c r="EY760" s="92">
        <v>20293.73</v>
      </c>
      <c r="EZ760" s="92">
        <v>37697.65</v>
      </c>
      <c r="FA760" s="92">
        <v>23855.25</v>
      </c>
      <c r="FB760" s="92">
        <v>18372.060000000001</v>
      </c>
      <c r="FC760" s="92">
        <v>686.48</v>
      </c>
      <c r="FD760" s="92">
        <v>1504.24</v>
      </c>
      <c r="FE760" s="92">
        <v>778.4</v>
      </c>
      <c r="FF760" s="92">
        <v>0</v>
      </c>
    </row>
    <row r="761" spans="1:162" ht="18.75" customHeight="1" x14ac:dyDescent="0.25">
      <c r="A761" s="1" t="s">
        <v>809</v>
      </c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24"/>
      <c r="P761" s="24"/>
      <c r="Q761" s="24"/>
      <c r="R761" s="24"/>
      <c r="S761" s="24"/>
      <c r="T761" s="24"/>
      <c r="U761" s="23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 t="s">
        <v>54</v>
      </c>
      <c r="AY761" s="12" t="s">
        <v>54</v>
      </c>
      <c r="CX761" s="92">
        <v>86652.36</v>
      </c>
      <c r="CY761" s="92">
        <v>126785.29</v>
      </c>
      <c r="CZ761" s="92">
        <v>118595.1</v>
      </c>
      <c r="DA761" s="92">
        <v>165478.31</v>
      </c>
      <c r="DB761" s="92">
        <v>162027.89000000001</v>
      </c>
      <c r="DC761" s="92">
        <v>153331.99</v>
      </c>
      <c r="DD761" s="92">
        <v>106435.62</v>
      </c>
      <c r="DE761" s="92">
        <v>141831.17000000001</v>
      </c>
      <c r="DF761" s="92">
        <v>211510.56</v>
      </c>
      <c r="DG761" s="92">
        <v>221979.75</v>
      </c>
      <c r="DH761" s="92">
        <v>204645.95</v>
      </c>
      <c r="DI761" s="92">
        <v>216888.62</v>
      </c>
      <c r="DJ761" s="92">
        <v>263333.26</v>
      </c>
      <c r="DK761" s="92">
        <v>309899.45</v>
      </c>
      <c r="DL761" s="92">
        <v>176050.5</v>
      </c>
      <c r="DM761" s="92">
        <v>129897.11</v>
      </c>
      <c r="DN761" s="92">
        <v>239260.82</v>
      </c>
      <c r="DO761" s="92">
        <v>251943.5</v>
      </c>
      <c r="DP761" s="92">
        <v>141913.48000000001</v>
      </c>
      <c r="DQ761" s="92">
        <v>176456.36</v>
      </c>
      <c r="DR761" s="92">
        <v>152871.57</v>
      </c>
      <c r="DS761" s="92">
        <v>177722.62</v>
      </c>
      <c r="DT761" s="92">
        <v>211347.42</v>
      </c>
      <c r="DU761" s="92">
        <v>187592.76</v>
      </c>
      <c r="DV761" s="92">
        <v>332296.27</v>
      </c>
      <c r="DW761" s="92">
        <v>341290.03</v>
      </c>
      <c r="DX761" s="92">
        <v>229643.71</v>
      </c>
      <c r="DY761" s="92">
        <v>220240.23</v>
      </c>
      <c r="DZ761" s="92">
        <v>199892.52</v>
      </c>
      <c r="EA761" s="92">
        <v>230661.41</v>
      </c>
      <c r="EB761" s="92">
        <v>307985.15000000002</v>
      </c>
      <c r="EC761" s="92">
        <v>255985.35</v>
      </c>
      <c r="ED761" s="92">
        <v>249872.15</v>
      </c>
      <c r="EE761" s="92">
        <v>217475.52</v>
      </c>
      <c r="EF761" s="92">
        <v>198592.69</v>
      </c>
      <c r="EG761" s="92">
        <v>247236.83</v>
      </c>
      <c r="EH761" s="92">
        <v>156084.04</v>
      </c>
      <c r="EI761" s="92">
        <v>253102.21</v>
      </c>
      <c r="EJ761" s="92">
        <v>177643.76</v>
      </c>
      <c r="EK761" s="92">
        <v>232613.38</v>
      </c>
      <c r="EL761" s="92">
        <v>285199.17</v>
      </c>
      <c r="EM761" s="92">
        <v>272742.28000000003</v>
      </c>
      <c r="EN761" s="92">
        <v>186033.55</v>
      </c>
      <c r="EO761" s="92">
        <v>287825.86</v>
      </c>
      <c r="EP761" s="92">
        <v>265029.17</v>
      </c>
      <c r="EQ761" s="92">
        <v>249096.45</v>
      </c>
      <c r="ER761" s="92">
        <v>327452.59999999998</v>
      </c>
      <c r="ES761" s="92">
        <v>355473.42</v>
      </c>
      <c r="ET761" s="92">
        <v>330457.34000000003</v>
      </c>
      <c r="EU761" s="92">
        <v>504598.52</v>
      </c>
      <c r="EV761" s="92">
        <v>322798.65000000002</v>
      </c>
      <c r="EW761" s="92">
        <v>424207.31</v>
      </c>
      <c r="EX761" s="92">
        <v>455282.75</v>
      </c>
      <c r="EY761" s="92">
        <v>354402.67</v>
      </c>
      <c r="EZ761" s="92">
        <v>379179.3</v>
      </c>
      <c r="FA761" s="92">
        <v>518066.7</v>
      </c>
      <c r="FB761" s="92">
        <v>495007.54</v>
      </c>
      <c r="FC761" s="92">
        <v>376173.02</v>
      </c>
      <c r="FD761" s="92">
        <v>366043.98</v>
      </c>
      <c r="FE761" s="92">
        <v>349460.13</v>
      </c>
      <c r="FF761" s="92">
        <v>0</v>
      </c>
    </row>
    <row r="762" spans="1:162" ht="66" customHeight="1" x14ac:dyDescent="0.25">
      <c r="A762" s="1" t="s">
        <v>810</v>
      </c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24"/>
      <c r="P762" s="24"/>
      <c r="Q762" s="24"/>
      <c r="R762" s="24"/>
      <c r="S762" s="24"/>
      <c r="T762" s="24"/>
      <c r="U762" s="23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 t="s">
        <v>54</v>
      </c>
      <c r="AY762" s="12" t="s">
        <v>54</v>
      </c>
      <c r="CX762" s="92">
        <v>41816.839999999997</v>
      </c>
      <c r="CY762" s="92">
        <v>68914.13</v>
      </c>
      <c r="CZ762" s="92">
        <v>81538.880000000005</v>
      </c>
      <c r="DA762" s="92">
        <v>74330.899999999994</v>
      </c>
      <c r="DB762" s="92">
        <v>76260.800000000003</v>
      </c>
      <c r="DC762" s="92">
        <v>63385.51</v>
      </c>
      <c r="DD762" s="92">
        <v>91434.83</v>
      </c>
      <c r="DE762" s="92">
        <v>96942.44</v>
      </c>
      <c r="DF762" s="92">
        <v>74007.06</v>
      </c>
      <c r="DG762" s="92">
        <v>81104.490000000005</v>
      </c>
      <c r="DH762" s="92">
        <v>72120.25</v>
      </c>
      <c r="DI762" s="92">
        <v>87893.13</v>
      </c>
      <c r="DJ762" s="92">
        <v>62448.33</v>
      </c>
      <c r="DK762" s="92">
        <v>95178.82</v>
      </c>
      <c r="DL762" s="92">
        <v>49871.67</v>
      </c>
      <c r="DM762" s="92">
        <v>62398.720000000001</v>
      </c>
      <c r="DN762" s="92">
        <v>65832.05</v>
      </c>
      <c r="DO762" s="92">
        <v>40778.32</v>
      </c>
      <c r="DP762" s="92">
        <v>43655.74</v>
      </c>
      <c r="DQ762" s="92">
        <v>79381.850000000006</v>
      </c>
      <c r="DR762" s="92">
        <v>69772.5</v>
      </c>
      <c r="DS762" s="92">
        <v>79875.320000000007</v>
      </c>
      <c r="DT762" s="92">
        <v>72472.28</v>
      </c>
      <c r="DU762" s="92">
        <v>105064.33</v>
      </c>
      <c r="DV762" s="92">
        <v>77053.13</v>
      </c>
      <c r="DW762" s="92">
        <v>74719.990000000005</v>
      </c>
      <c r="DX762" s="92">
        <v>86623.99</v>
      </c>
      <c r="DY762" s="92">
        <v>103973.9</v>
      </c>
      <c r="DZ762" s="92">
        <v>62623.1</v>
      </c>
      <c r="EA762" s="92">
        <v>92000.33</v>
      </c>
      <c r="EB762" s="92">
        <v>72602.09</v>
      </c>
      <c r="EC762" s="92">
        <v>89900.47</v>
      </c>
      <c r="ED762" s="92">
        <v>50736.03</v>
      </c>
      <c r="EE762" s="92">
        <v>72269.429999999993</v>
      </c>
      <c r="EF762" s="92">
        <v>71719.570000000007</v>
      </c>
      <c r="EG762" s="92">
        <v>68362.41</v>
      </c>
      <c r="EH762" s="92">
        <v>81919.86</v>
      </c>
      <c r="EI762" s="92">
        <v>64160.9</v>
      </c>
      <c r="EJ762" s="92">
        <v>99615.35</v>
      </c>
      <c r="EK762" s="92">
        <v>81838.259999999995</v>
      </c>
      <c r="EL762" s="92">
        <v>60750.59</v>
      </c>
      <c r="EM762" s="92">
        <v>82162.149999999994</v>
      </c>
      <c r="EN762" s="92">
        <v>78082.31</v>
      </c>
      <c r="EO762" s="92">
        <v>95179.21</v>
      </c>
      <c r="EP762" s="92">
        <v>92027.87</v>
      </c>
      <c r="EQ762" s="92">
        <v>81970.11</v>
      </c>
      <c r="ER762" s="92">
        <v>96560.72</v>
      </c>
      <c r="ES762" s="92">
        <v>80736.31</v>
      </c>
      <c r="ET762" s="92">
        <v>77371.5</v>
      </c>
      <c r="EU762" s="92">
        <v>79842.22</v>
      </c>
      <c r="EV762" s="92">
        <v>79660.399999999994</v>
      </c>
      <c r="EW762" s="92">
        <v>87821.79</v>
      </c>
      <c r="EX762" s="92">
        <v>111454.73</v>
      </c>
      <c r="EY762" s="92">
        <v>87429.41</v>
      </c>
      <c r="EZ762" s="92">
        <v>122062.53</v>
      </c>
      <c r="FA762" s="92">
        <v>97942.59</v>
      </c>
      <c r="FB762" s="92">
        <v>80609.2</v>
      </c>
      <c r="FC762" s="92">
        <v>114305.02</v>
      </c>
      <c r="FD762" s="92">
        <v>80912.259999999995</v>
      </c>
      <c r="FE762" s="92">
        <v>109697.31</v>
      </c>
      <c r="FF762" s="92">
        <v>0</v>
      </c>
    </row>
    <row r="763" spans="1:162" ht="18.75" customHeight="1" x14ac:dyDescent="0.25">
      <c r="A763" s="1" t="s">
        <v>811</v>
      </c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24"/>
      <c r="P763" s="24"/>
      <c r="Q763" s="24"/>
      <c r="R763" s="24"/>
      <c r="S763" s="24"/>
      <c r="T763" s="24"/>
      <c r="U763" s="23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 t="s">
        <v>54</v>
      </c>
      <c r="AY763" s="12" t="s">
        <v>54</v>
      </c>
      <c r="CX763" s="92">
        <v>83038.289999999994</v>
      </c>
      <c r="CY763" s="92">
        <v>150328.10999999999</v>
      </c>
      <c r="CZ763" s="92">
        <v>81222.559999999998</v>
      </c>
      <c r="DA763" s="92">
        <v>178127.09</v>
      </c>
      <c r="DB763" s="92">
        <v>61444.959999999999</v>
      </c>
      <c r="DC763" s="92">
        <v>106396.65</v>
      </c>
      <c r="DD763" s="92">
        <v>80889.64</v>
      </c>
      <c r="DE763" s="92">
        <v>169517.56</v>
      </c>
      <c r="DF763" s="92">
        <v>80086.22</v>
      </c>
      <c r="DG763" s="92">
        <v>128903.66</v>
      </c>
      <c r="DH763" s="92">
        <v>67497.740000000005</v>
      </c>
      <c r="DI763" s="92">
        <v>132119.57999999999</v>
      </c>
      <c r="DJ763" s="92">
        <v>75500.429999999993</v>
      </c>
      <c r="DK763" s="92">
        <v>104334.95</v>
      </c>
      <c r="DL763" s="92">
        <v>67391.72</v>
      </c>
      <c r="DM763" s="92">
        <v>148807.72</v>
      </c>
      <c r="DN763" s="92">
        <v>72510.720000000001</v>
      </c>
      <c r="DO763" s="92">
        <v>141500.35999999999</v>
      </c>
      <c r="DP763" s="92">
        <v>81190.31</v>
      </c>
      <c r="DQ763" s="92">
        <v>167244.35999999999</v>
      </c>
      <c r="DR763" s="92">
        <v>60608.61</v>
      </c>
      <c r="DS763" s="92">
        <v>114306.99</v>
      </c>
      <c r="DT763" s="92">
        <v>84313.57</v>
      </c>
      <c r="DU763" s="92">
        <v>140922.89000000001</v>
      </c>
      <c r="DV763" s="92">
        <v>77314.92</v>
      </c>
      <c r="DW763" s="92">
        <v>126946.74</v>
      </c>
      <c r="DX763" s="92">
        <v>67882.38</v>
      </c>
      <c r="DY763" s="92">
        <v>130610.41</v>
      </c>
      <c r="DZ763" s="92">
        <v>53291.98</v>
      </c>
      <c r="EA763" s="92">
        <v>154786.89000000001</v>
      </c>
      <c r="EB763" s="92">
        <v>90056.52</v>
      </c>
      <c r="EC763" s="92">
        <v>183040.64000000001</v>
      </c>
      <c r="ED763" s="92">
        <v>81454.75</v>
      </c>
      <c r="EE763" s="92">
        <v>144031.54</v>
      </c>
      <c r="EF763" s="92">
        <v>118565.16</v>
      </c>
      <c r="EG763" s="92">
        <v>204478.63</v>
      </c>
      <c r="EH763" s="92">
        <v>105676.01</v>
      </c>
      <c r="EI763" s="92">
        <v>172789.33</v>
      </c>
      <c r="EJ763" s="92">
        <v>133144.32000000001</v>
      </c>
      <c r="EK763" s="92">
        <v>239353.59</v>
      </c>
      <c r="EL763" s="92">
        <v>90138.17</v>
      </c>
      <c r="EM763" s="92">
        <v>178470.09</v>
      </c>
      <c r="EN763" s="92">
        <v>173426.17</v>
      </c>
      <c r="EO763" s="92">
        <v>261147.77</v>
      </c>
      <c r="EP763" s="92">
        <v>132946.87</v>
      </c>
      <c r="EQ763" s="92">
        <v>236827.99</v>
      </c>
      <c r="ER763" s="92">
        <v>238197.64</v>
      </c>
      <c r="ES763" s="92">
        <v>260524.47</v>
      </c>
      <c r="ET763" s="92">
        <v>122546.42</v>
      </c>
      <c r="EU763" s="92">
        <v>230929.91</v>
      </c>
      <c r="EV763" s="92">
        <v>181496.39</v>
      </c>
      <c r="EW763" s="92">
        <v>305626.95</v>
      </c>
      <c r="EX763" s="92">
        <v>129622.48</v>
      </c>
      <c r="EY763" s="92">
        <v>230365.08</v>
      </c>
      <c r="EZ763" s="92">
        <v>184138.27</v>
      </c>
      <c r="FA763" s="92">
        <v>296829.77</v>
      </c>
      <c r="FB763" s="92">
        <v>96035.59</v>
      </c>
      <c r="FC763" s="92">
        <v>243636.79</v>
      </c>
      <c r="FD763" s="92">
        <v>221409.95</v>
      </c>
      <c r="FE763" s="92">
        <v>262463.03000000003</v>
      </c>
      <c r="FF763" s="92">
        <v>0</v>
      </c>
    </row>
    <row r="764" spans="1:162" ht="18.75" customHeight="1" x14ac:dyDescent="0.25">
      <c r="A764" s="1" t="s">
        <v>812</v>
      </c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24"/>
      <c r="P764" s="24"/>
      <c r="Q764" s="24"/>
      <c r="R764" s="24"/>
      <c r="S764" s="24"/>
      <c r="T764" s="24"/>
      <c r="U764" s="23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 t="s">
        <v>54</v>
      </c>
      <c r="AY764" s="12" t="s">
        <v>54</v>
      </c>
      <c r="CX764" s="92">
        <v>7768.7</v>
      </c>
      <c r="CY764" s="92">
        <v>58533.32</v>
      </c>
      <c r="CZ764" s="92">
        <v>13803.33</v>
      </c>
      <c r="DA764" s="92">
        <v>18281.39</v>
      </c>
      <c r="DB764" s="92">
        <v>16068.79</v>
      </c>
      <c r="DC764" s="92">
        <v>9398.89</v>
      </c>
      <c r="DD764" s="92">
        <v>10327.49</v>
      </c>
      <c r="DE764" s="92">
        <v>30920.12</v>
      </c>
      <c r="DF764" s="92">
        <v>16719.650000000001</v>
      </c>
      <c r="DG764" s="92">
        <v>17938.79</v>
      </c>
      <c r="DH764" s="92">
        <v>12886.13</v>
      </c>
      <c r="DI764" s="92">
        <v>23509.9</v>
      </c>
      <c r="DJ764" s="92">
        <v>21972.880000000001</v>
      </c>
      <c r="DK764" s="92">
        <v>14942.38</v>
      </c>
      <c r="DL764" s="92">
        <v>18130.71</v>
      </c>
      <c r="DM764" s="92">
        <v>17354.48</v>
      </c>
      <c r="DN764" s="92">
        <v>10827.1</v>
      </c>
      <c r="DO764" s="92">
        <v>15870.5</v>
      </c>
      <c r="DP764" s="92">
        <v>14080.92</v>
      </c>
      <c r="DQ764" s="92">
        <v>31517.39</v>
      </c>
      <c r="DR764" s="92">
        <v>14742.49</v>
      </c>
      <c r="DS764" s="92">
        <v>20917.14</v>
      </c>
      <c r="DT764" s="92">
        <v>22113.84</v>
      </c>
      <c r="DU764" s="92">
        <v>23441.81</v>
      </c>
      <c r="DV764" s="92">
        <v>16079.06</v>
      </c>
      <c r="DW764" s="92">
        <v>23391.56</v>
      </c>
      <c r="DX764" s="92">
        <v>12544.17</v>
      </c>
      <c r="DY764" s="92">
        <v>20407.28</v>
      </c>
      <c r="DZ764" s="92">
        <v>8287.01</v>
      </c>
      <c r="EA764" s="92">
        <v>19123.21</v>
      </c>
      <c r="EB764" s="92">
        <v>14706.15</v>
      </c>
      <c r="EC764" s="92">
        <v>29912.76</v>
      </c>
      <c r="ED764" s="92">
        <v>18291.89</v>
      </c>
      <c r="EE764" s="92">
        <v>26517.23</v>
      </c>
      <c r="EF764" s="92">
        <v>29315.03</v>
      </c>
      <c r="EG764" s="92">
        <v>22711.599999999999</v>
      </c>
      <c r="EH764" s="92">
        <v>22028.53</v>
      </c>
      <c r="EI764" s="92">
        <v>31192.7</v>
      </c>
      <c r="EJ764" s="92">
        <v>19504.79</v>
      </c>
      <c r="EK764" s="92">
        <v>27555.68</v>
      </c>
      <c r="EL764" s="92">
        <v>21919.39</v>
      </c>
      <c r="EM764" s="92">
        <v>20971.52</v>
      </c>
      <c r="EN764" s="92">
        <v>32875.26</v>
      </c>
      <c r="EO764" s="92">
        <v>49742.78</v>
      </c>
      <c r="EP764" s="92">
        <v>17146.93</v>
      </c>
      <c r="EQ764" s="92">
        <v>12416.24</v>
      </c>
      <c r="ER764" s="92">
        <v>22098.77</v>
      </c>
      <c r="ES764" s="92">
        <v>27170.32</v>
      </c>
      <c r="ET764" s="92">
        <v>17687.2</v>
      </c>
      <c r="EU764" s="92">
        <v>15641.7</v>
      </c>
      <c r="EV764" s="92">
        <v>27688.89</v>
      </c>
      <c r="EW764" s="92">
        <v>30085.58</v>
      </c>
      <c r="EX764" s="92">
        <v>27438.85</v>
      </c>
      <c r="EY764" s="92">
        <v>12399.5</v>
      </c>
      <c r="EZ764" s="92">
        <v>24497.55</v>
      </c>
      <c r="FA764" s="92">
        <v>41223.82</v>
      </c>
      <c r="FB764" s="92">
        <v>21454.29</v>
      </c>
      <c r="FC764" s="92">
        <v>27514.05</v>
      </c>
      <c r="FD764" s="92">
        <v>16768.12</v>
      </c>
      <c r="FE764" s="92">
        <v>52738.67</v>
      </c>
      <c r="FF764" s="92">
        <v>0</v>
      </c>
    </row>
    <row r="765" spans="1:162" ht="18.75" customHeight="1" x14ac:dyDescent="0.25">
      <c r="A765" s="1" t="s">
        <v>813</v>
      </c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24"/>
      <c r="P765" s="24"/>
      <c r="Q765" s="24"/>
      <c r="R765" s="24"/>
      <c r="S765" s="24"/>
      <c r="T765" s="24"/>
      <c r="U765" s="23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 t="s">
        <v>54</v>
      </c>
      <c r="AY765" s="12" t="s">
        <v>54</v>
      </c>
      <c r="CX765" s="92">
        <v>68663.539999999994</v>
      </c>
      <c r="CY765" s="92">
        <v>6096.1</v>
      </c>
      <c r="CZ765" s="92">
        <v>38305.99</v>
      </c>
      <c r="DA765" s="92">
        <v>1605.95</v>
      </c>
      <c r="DB765" s="92">
        <v>10884.22</v>
      </c>
      <c r="DC765" s="92">
        <v>6779.16</v>
      </c>
      <c r="DD765" s="92">
        <v>47461.78</v>
      </c>
      <c r="DE765" s="92">
        <v>7908.06</v>
      </c>
      <c r="DF765" s="92">
        <v>37204.370000000003</v>
      </c>
      <c r="DG765" s="92">
        <v>8300.0400000000009</v>
      </c>
      <c r="DH765" s="92">
        <v>4263.6899999999996</v>
      </c>
      <c r="DI765" s="92">
        <v>4798.24</v>
      </c>
      <c r="DJ765" s="92">
        <v>11820.51</v>
      </c>
      <c r="DK765" s="92">
        <v>1917.19</v>
      </c>
      <c r="DL765" s="92">
        <v>14421.95</v>
      </c>
      <c r="DM765" s="92">
        <v>12275.2</v>
      </c>
      <c r="DN765" s="92">
        <v>27659.43</v>
      </c>
      <c r="DO765" s="92">
        <v>6374.57</v>
      </c>
      <c r="DP765" s="92">
        <v>2068.7800000000002</v>
      </c>
      <c r="DQ765" s="92">
        <v>12266.1</v>
      </c>
      <c r="DR765" s="92">
        <v>22144.65</v>
      </c>
      <c r="DS765" s="92">
        <v>4159.7299999999996</v>
      </c>
      <c r="DT765" s="92">
        <v>29487.279999999999</v>
      </c>
      <c r="DU765" s="92">
        <v>7065.55</v>
      </c>
      <c r="DV765" s="92">
        <v>9058.36</v>
      </c>
      <c r="DW765" s="92">
        <v>5163.7</v>
      </c>
      <c r="DX765" s="92">
        <v>24130.81</v>
      </c>
      <c r="DY765" s="92">
        <v>12135.58</v>
      </c>
      <c r="DZ765" s="92">
        <v>20058.48</v>
      </c>
      <c r="EA765" s="92">
        <v>4703.8599999999997</v>
      </c>
      <c r="EB765" s="92">
        <v>8171.21</v>
      </c>
      <c r="EC765" s="92">
        <v>8302.75</v>
      </c>
      <c r="ED765" s="92">
        <v>14242.06</v>
      </c>
      <c r="EE765" s="92">
        <v>9820.73</v>
      </c>
      <c r="EF765" s="92">
        <v>3732.36</v>
      </c>
      <c r="EG765" s="92">
        <v>2651.26</v>
      </c>
      <c r="EH765" s="92">
        <v>4931.87</v>
      </c>
      <c r="EI765" s="92">
        <v>1034.03</v>
      </c>
      <c r="EJ765" s="92">
        <v>20145.330000000002</v>
      </c>
      <c r="EK765" s="92">
        <v>3656.77</v>
      </c>
      <c r="EL765" s="92">
        <v>7263.02</v>
      </c>
      <c r="EM765" s="92">
        <v>3676.83</v>
      </c>
      <c r="EN765" s="92">
        <v>16501.740000000002</v>
      </c>
      <c r="EO765" s="92">
        <v>11383.11</v>
      </c>
      <c r="EP765" s="92">
        <v>30512.32</v>
      </c>
      <c r="EQ765" s="92">
        <v>4699.63</v>
      </c>
      <c r="ER765" s="92">
        <v>4023.99</v>
      </c>
      <c r="ES765" s="92">
        <v>8480.7800000000007</v>
      </c>
      <c r="ET765" s="92">
        <v>7257.99</v>
      </c>
      <c r="EU765" s="92">
        <v>1947.79</v>
      </c>
      <c r="EV765" s="92">
        <v>15382.57</v>
      </c>
      <c r="EW765" s="92">
        <v>6424.87</v>
      </c>
      <c r="EX765" s="92">
        <v>8938.75</v>
      </c>
      <c r="EY765" s="92">
        <v>3575.05</v>
      </c>
      <c r="EZ765" s="92">
        <v>2460.75</v>
      </c>
      <c r="FA765" s="92">
        <v>3374.53</v>
      </c>
      <c r="FB765" s="92">
        <v>3134.76</v>
      </c>
      <c r="FC765" s="92">
        <v>735.02</v>
      </c>
      <c r="FD765" s="92">
        <v>19114.29</v>
      </c>
      <c r="FE765" s="92">
        <v>11054.61</v>
      </c>
      <c r="FF765" s="92">
        <v>0</v>
      </c>
    </row>
    <row r="766" spans="1:162" ht="18.75" customHeight="1" x14ac:dyDescent="0.25">
      <c r="A766" s="1" t="s">
        <v>814</v>
      </c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24"/>
      <c r="P766" s="24"/>
      <c r="Q766" s="24"/>
      <c r="R766" s="24"/>
      <c r="S766" s="24"/>
      <c r="T766" s="24"/>
      <c r="U766" s="23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 t="s">
        <v>54</v>
      </c>
      <c r="AY766" s="12" t="s">
        <v>54</v>
      </c>
      <c r="CX766" s="92">
        <v>3537</v>
      </c>
      <c r="CY766" s="92">
        <v>1427.22</v>
      </c>
      <c r="CZ766" s="92">
        <v>0</v>
      </c>
      <c r="DA766" s="92">
        <v>19878.400000000001</v>
      </c>
      <c r="DB766" s="92">
        <v>13021.44</v>
      </c>
      <c r="DC766" s="92">
        <v>86933.7</v>
      </c>
      <c r="DD766" s="92">
        <v>4773.83</v>
      </c>
      <c r="DE766" s="92">
        <v>3078.23</v>
      </c>
      <c r="DF766" s="92">
        <v>4870.18</v>
      </c>
      <c r="DG766" s="92">
        <v>14537.24</v>
      </c>
      <c r="DH766" s="92">
        <v>34121.68</v>
      </c>
      <c r="DI766" s="92">
        <v>11340</v>
      </c>
      <c r="DJ766" s="92">
        <v>8322.66</v>
      </c>
      <c r="DK766" s="92">
        <v>0</v>
      </c>
      <c r="DL766" s="92">
        <v>26458.32</v>
      </c>
      <c r="DM766" s="92">
        <v>26786.82</v>
      </c>
      <c r="DN766" s="92">
        <v>1839.09</v>
      </c>
      <c r="DO766" s="92">
        <v>16377.51</v>
      </c>
      <c r="DP766" s="92">
        <v>21800.62</v>
      </c>
      <c r="DQ766" s="92">
        <v>7421.77</v>
      </c>
      <c r="DR766" s="92">
        <v>6071.33</v>
      </c>
      <c r="DS766" s="92">
        <v>3893.68</v>
      </c>
      <c r="DT766" s="92">
        <v>1523.5</v>
      </c>
      <c r="DU766" s="92">
        <v>29716.95</v>
      </c>
      <c r="DV766" s="92">
        <v>300.91000000000003</v>
      </c>
      <c r="DW766" s="92">
        <v>4472.8</v>
      </c>
      <c r="DX766" s="92">
        <v>2338.56</v>
      </c>
      <c r="DY766" s="92">
        <v>32710.75</v>
      </c>
      <c r="DZ766" s="92">
        <v>12441.56</v>
      </c>
      <c r="EA766" s="92">
        <v>1124.46</v>
      </c>
      <c r="EB766" s="92">
        <v>9320.4699999999993</v>
      </c>
      <c r="EC766" s="92">
        <v>13122.33</v>
      </c>
      <c r="ED766" s="92">
        <v>13085.77</v>
      </c>
      <c r="EE766" s="92">
        <v>1372.58</v>
      </c>
      <c r="EF766" s="92">
        <v>26288.560000000001</v>
      </c>
      <c r="EG766" s="92">
        <v>53074.87</v>
      </c>
      <c r="EH766" s="92">
        <v>562.91</v>
      </c>
      <c r="EI766" s="92">
        <v>461.64</v>
      </c>
      <c r="EJ766" s="92">
        <v>6134.37</v>
      </c>
      <c r="EK766" s="92">
        <v>35999.97</v>
      </c>
      <c r="EL766" s="92">
        <v>33569.47</v>
      </c>
      <c r="EM766" s="92">
        <v>197.82</v>
      </c>
      <c r="EN766" s="92">
        <v>9048.8799999999992</v>
      </c>
      <c r="EO766" s="92">
        <v>42683.7</v>
      </c>
      <c r="EP766" s="92">
        <v>0</v>
      </c>
      <c r="EQ766" s="92">
        <v>69999.08</v>
      </c>
      <c r="ER766" s="92">
        <v>38758.339999999997</v>
      </c>
      <c r="ES766" s="92">
        <v>81098.92</v>
      </c>
      <c r="ET766" s="92">
        <v>8489.7199999999993</v>
      </c>
      <c r="EU766" s="92">
        <v>8123.33</v>
      </c>
      <c r="EV766" s="92">
        <v>4991.3599999999997</v>
      </c>
      <c r="EW766" s="92">
        <v>13041.46</v>
      </c>
      <c r="EX766" s="92">
        <v>14544.42</v>
      </c>
      <c r="EY766" s="92">
        <v>0</v>
      </c>
      <c r="EZ766" s="92">
        <v>4016.13</v>
      </c>
      <c r="FA766" s="92">
        <v>3907.2</v>
      </c>
      <c r="FB766" s="92">
        <v>1577.42</v>
      </c>
      <c r="FC766" s="92">
        <v>227.92</v>
      </c>
      <c r="FD766" s="92">
        <v>0</v>
      </c>
      <c r="FE766" s="92">
        <v>572.91999999999996</v>
      </c>
      <c r="FF766" s="92">
        <v>0</v>
      </c>
    </row>
    <row r="767" spans="1:162" ht="18.75" customHeight="1" x14ac:dyDescent="0.25">
      <c r="A767" s="1" t="s">
        <v>815</v>
      </c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24"/>
      <c r="P767" s="24"/>
      <c r="Q767" s="24"/>
      <c r="R767" s="24"/>
      <c r="S767" s="24"/>
      <c r="T767" s="24"/>
      <c r="U767" s="23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 t="s">
        <v>54</v>
      </c>
      <c r="AY767" s="12" t="s">
        <v>54</v>
      </c>
      <c r="CX767" s="92">
        <v>5048.3999999999996</v>
      </c>
      <c r="CY767" s="92">
        <v>4491.99</v>
      </c>
      <c r="CZ767" s="92">
        <v>2653.75</v>
      </c>
      <c r="DA767" s="92">
        <v>19815.07</v>
      </c>
      <c r="DB767" s="92">
        <v>5592.98</v>
      </c>
      <c r="DC767" s="92">
        <v>618.09</v>
      </c>
      <c r="DD767" s="92">
        <v>0</v>
      </c>
      <c r="DE767" s="92">
        <v>4245.3500000000004</v>
      </c>
      <c r="DF767" s="92">
        <v>239.71</v>
      </c>
      <c r="DG767" s="92">
        <v>5062.45</v>
      </c>
      <c r="DH767" s="92">
        <v>5101.4799999999996</v>
      </c>
      <c r="DI767" s="92">
        <v>8341.31</v>
      </c>
      <c r="DJ767" s="92">
        <v>3410.72</v>
      </c>
      <c r="DK767" s="92">
        <v>3445.27</v>
      </c>
      <c r="DL767" s="92">
        <v>15892.53</v>
      </c>
      <c r="DM767" s="92">
        <v>9506.92</v>
      </c>
      <c r="DN767" s="92">
        <v>1706.78</v>
      </c>
      <c r="DO767" s="92">
        <v>2879.08</v>
      </c>
      <c r="DP767" s="92">
        <v>1408.32</v>
      </c>
      <c r="DQ767" s="92">
        <v>6386.49</v>
      </c>
      <c r="DR767" s="92">
        <v>6399.44</v>
      </c>
      <c r="DS767" s="92">
        <v>788.22</v>
      </c>
      <c r="DT767" s="92">
        <v>4719.6899999999996</v>
      </c>
      <c r="DU767" s="92">
        <v>27201.74</v>
      </c>
      <c r="DV767" s="92">
        <v>16472.38</v>
      </c>
      <c r="DW767" s="92">
        <v>4469.55</v>
      </c>
      <c r="DX767" s="92">
        <v>9132.67</v>
      </c>
      <c r="DY767" s="92">
        <v>25829.34</v>
      </c>
      <c r="DZ767" s="92">
        <v>2759.15</v>
      </c>
      <c r="EA767" s="92">
        <v>7086.68</v>
      </c>
      <c r="EB767" s="92">
        <v>8721.67</v>
      </c>
      <c r="EC767" s="92">
        <v>2979.98</v>
      </c>
      <c r="ED767" s="92">
        <v>3981.82</v>
      </c>
      <c r="EE767" s="92">
        <v>4232.6000000000004</v>
      </c>
      <c r="EF767" s="92">
        <v>4242.6899999999996</v>
      </c>
      <c r="EG767" s="92">
        <v>14958.16</v>
      </c>
      <c r="EH767" s="92">
        <v>2935.86</v>
      </c>
      <c r="EI767" s="92">
        <v>1442.89</v>
      </c>
      <c r="EJ767" s="92">
        <v>4933.46</v>
      </c>
      <c r="EK767" s="92">
        <v>11491.59</v>
      </c>
      <c r="EL767" s="92">
        <v>6552.47</v>
      </c>
      <c r="EM767" s="92">
        <v>988.95</v>
      </c>
      <c r="EN767" s="92">
        <v>1835.51</v>
      </c>
      <c r="EO767" s="92">
        <v>11712.41</v>
      </c>
      <c r="EP767" s="92">
        <v>4158.74</v>
      </c>
      <c r="EQ767" s="92">
        <v>6028.25</v>
      </c>
      <c r="ER767" s="92">
        <v>12783.59</v>
      </c>
      <c r="ES767" s="92">
        <v>12776.28</v>
      </c>
      <c r="ET767" s="92">
        <v>2199.81</v>
      </c>
      <c r="EU767" s="92">
        <v>6374.81</v>
      </c>
      <c r="EV767" s="92">
        <v>8928.39</v>
      </c>
      <c r="EW767" s="92">
        <v>4790.6400000000003</v>
      </c>
      <c r="EX767" s="92">
        <v>5869.45</v>
      </c>
      <c r="EY767" s="92">
        <v>3229.9</v>
      </c>
      <c r="EZ767" s="92">
        <v>5229.54</v>
      </c>
      <c r="FA767" s="92">
        <v>7277.42</v>
      </c>
      <c r="FB767" s="92">
        <v>1230.8</v>
      </c>
      <c r="FC767" s="92">
        <v>5275.28</v>
      </c>
      <c r="FD767" s="92">
        <v>3353.88</v>
      </c>
      <c r="FE767" s="92">
        <v>1482.38</v>
      </c>
      <c r="FF767" s="92">
        <v>0</v>
      </c>
    </row>
    <row r="768" spans="1:162" ht="18.75" customHeight="1" x14ac:dyDescent="0.25">
      <c r="A768" s="1" t="s">
        <v>816</v>
      </c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24"/>
      <c r="P768" s="24"/>
      <c r="Q768" s="24"/>
      <c r="R768" s="24"/>
      <c r="S768" s="24"/>
      <c r="T768" s="24"/>
      <c r="U768" s="23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 t="s">
        <v>54</v>
      </c>
      <c r="AY768" s="12" t="s">
        <v>54</v>
      </c>
      <c r="CX768" s="92">
        <v>209872.77</v>
      </c>
      <c r="CY768" s="92">
        <v>289790.88</v>
      </c>
      <c r="CZ768" s="92">
        <v>217524.5</v>
      </c>
      <c r="DA768" s="92">
        <v>312038.8</v>
      </c>
      <c r="DB768" s="92">
        <v>183273.2</v>
      </c>
      <c r="DC768" s="92">
        <v>273511.99</v>
      </c>
      <c r="DD768" s="92">
        <v>234887.57</v>
      </c>
      <c r="DE768" s="92">
        <v>312611.76</v>
      </c>
      <c r="DF768" s="92">
        <v>213127.18</v>
      </c>
      <c r="DG768" s="92">
        <v>255846.66</v>
      </c>
      <c r="DH768" s="92">
        <v>195990.97</v>
      </c>
      <c r="DI768" s="92">
        <v>268002.15999999997</v>
      </c>
      <c r="DJ768" s="92">
        <v>183475.53</v>
      </c>
      <c r="DK768" s="92">
        <v>219818.61</v>
      </c>
      <c r="DL768" s="92">
        <v>192166.89</v>
      </c>
      <c r="DM768" s="92">
        <v>277129.87</v>
      </c>
      <c r="DN768" s="92">
        <v>180375.17</v>
      </c>
      <c r="DO768" s="92">
        <v>223780.34</v>
      </c>
      <c r="DP768" s="92">
        <v>164204.68</v>
      </c>
      <c r="DQ768" s="92">
        <v>304217.96000000002</v>
      </c>
      <c r="DR768" s="92">
        <v>179739.02</v>
      </c>
      <c r="DS768" s="92">
        <v>223941.08</v>
      </c>
      <c r="DT768" s="92">
        <v>214630.15</v>
      </c>
      <c r="DU768" s="92">
        <v>333413.27</v>
      </c>
      <c r="DV768" s="92">
        <v>196278.76</v>
      </c>
      <c r="DW768" s="92">
        <v>239164.34</v>
      </c>
      <c r="DX768" s="92">
        <v>202652.58</v>
      </c>
      <c r="DY768" s="92">
        <v>325667.25</v>
      </c>
      <c r="DZ768" s="92">
        <v>159461.28</v>
      </c>
      <c r="EA768" s="92">
        <v>278825.43</v>
      </c>
      <c r="EB768" s="92">
        <v>203578.12</v>
      </c>
      <c r="EC768" s="92">
        <v>327258.93</v>
      </c>
      <c r="ED768" s="92">
        <v>181792.32</v>
      </c>
      <c r="EE768" s="92">
        <v>258244.11</v>
      </c>
      <c r="EF768" s="92">
        <v>253863.36</v>
      </c>
      <c r="EG768" s="92">
        <v>366236.94</v>
      </c>
      <c r="EH768" s="92">
        <v>218055.04000000001</v>
      </c>
      <c r="EI768" s="92">
        <v>271081.49</v>
      </c>
      <c r="EJ768" s="92">
        <v>283477.62</v>
      </c>
      <c r="EK768" s="92">
        <v>399895.85</v>
      </c>
      <c r="EL768" s="92">
        <v>220193.1</v>
      </c>
      <c r="EM768" s="92">
        <v>286467.36</v>
      </c>
      <c r="EN768" s="92">
        <v>311769.86</v>
      </c>
      <c r="EO768" s="92">
        <v>471848.98</v>
      </c>
      <c r="EP768" s="92">
        <v>276792.74</v>
      </c>
      <c r="EQ768" s="92">
        <v>411941.29</v>
      </c>
      <c r="ER768" s="92">
        <v>412423.04</v>
      </c>
      <c r="ES768" s="92">
        <v>470787.07</v>
      </c>
      <c r="ET768" s="92">
        <v>235552.64000000001</v>
      </c>
      <c r="EU768" s="92">
        <v>342859.76</v>
      </c>
      <c r="EV768" s="92">
        <v>318148.02</v>
      </c>
      <c r="EW768" s="92">
        <v>447791.29</v>
      </c>
      <c r="EX768" s="92">
        <v>297868.68</v>
      </c>
      <c r="EY768" s="92">
        <v>336998.95</v>
      </c>
      <c r="EZ768" s="92">
        <v>342404.77</v>
      </c>
      <c r="FA768" s="92">
        <v>450555.34</v>
      </c>
      <c r="FB768" s="92">
        <v>204042.07</v>
      </c>
      <c r="FC768" s="92">
        <v>391694.08000000002</v>
      </c>
      <c r="FD768" s="92">
        <v>341558.51</v>
      </c>
      <c r="FE768" s="92">
        <v>438008.92</v>
      </c>
      <c r="FF768" s="92">
        <v>0</v>
      </c>
    </row>
    <row r="769" spans="1:162" ht="70.5" customHeight="1" x14ac:dyDescent="0.25">
      <c r="A769" s="1" t="s">
        <v>817</v>
      </c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24"/>
      <c r="P769" s="24"/>
      <c r="Q769" s="24"/>
      <c r="R769" s="24"/>
      <c r="S769" s="24"/>
      <c r="T769" s="24"/>
      <c r="U769" s="23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 t="s">
        <v>54</v>
      </c>
      <c r="AY769" s="12" t="s">
        <v>54</v>
      </c>
      <c r="CX769" s="92">
        <v>27228.57</v>
      </c>
      <c r="CY769" s="92">
        <v>36024.699999999997</v>
      </c>
      <c r="CZ769" s="92">
        <v>67945.38</v>
      </c>
      <c r="DA769" s="92">
        <v>57621.38</v>
      </c>
      <c r="DB769" s="92">
        <v>35693.5</v>
      </c>
      <c r="DC769" s="92">
        <v>32711.45</v>
      </c>
      <c r="DD769" s="92">
        <v>38976.269999999997</v>
      </c>
      <c r="DE769" s="92">
        <v>49542.33</v>
      </c>
      <c r="DF769" s="92">
        <v>46015.95</v>
      </c>
      <c r="DG769" s="92">
        <v>50649.42</v>
      </c>
      <c r="DH769" s="92">
        <v>61441.73</v>
      </c>
      <c r="DI769" s="92">
        <v>47347.87</v>
      </c>
      <c r="DJ769" s="92">
        <v>36024.31</v>
      </c>
      <c r="DK769" s="92">
        <v>45810.65</v>
      </c>
      <c r="DL769" s="92">
        <v>41438</v>
      </c>
      <c r="DM769" s="92">
        <v>59256.35</v>
      </c>
      <c r="DN769" s="92">
        <v>44135.78</v>
      </c>
      <c r="DO769" s="92">
        <v>27536.07</v>
      </c>
      <c r="DP769" s="92">
        <v>32006.14</v>
      </c>
      <c r="DQ769" s="92">
        <v>56837.77</v>
      </c>
      <c r="DR769" s="92">
        <v>44475.28</v>
      </c>
      <c r="DS769" s="92">
        <v>64248.31</v>
      </c>
      <c r="DT769" s="92">
        <v>59359.77</v>
      </c>
      <c r="DU769" s="92">
        <v>44462.720000000001</v>
      </c>
      <c r="DV769" s="92">
        <v>61266.8</v>
      </c>
      <c r="DW769" s="92">
        <v>55877.3</v>
      </c>
      <c r="DX769" s="92">
        <v>64415.1</v>
      </c>
      <c r="DY769" s="92">
        <v>55664.18</v>
      </c>
      <c r="DZ769" s="92">
        <v>55033.61</v>
      </c>
      <c r="EA769" s="92">
        <v>37876.15</v>
      </c>
      <c r="EB769" s="92">
        <v>73697.960000000006</v>
      </c>
      <c r="EC769" s="92">
        <v>59520.06</v>
      </c>
      <c r="ED769" s="92">
        <v>40088.22</v>
      </c>
      <c r="EE769" s="92">
        <v>75117.429999999993</v>
      </c>
      <c r="EF769" s="92">
        <v>118669.01</v>
      </c>
      <c r="EG769" s="92">
        <v>88401.600000000006</v>
      </c>
      <c r="EH769" s="92">
        <v>45635</v>
      </c>
      <c r="EI769" s="92">
        <v>51628.83</v>
      </c>
      <c r="EJ769" s="92">
        <v>58539.91</v>
      </c>
      <c r="EK769" s="92">
        <v>73137.210000000006</v>
      </c>
      <c r="EL769" s="92">
        <v>34640.22</v>
      </c>
      <c r="EM769" s="92">
        <v>61004.35</v>
      </c>
      <c r="EN769" s="92">
        <v>45696.32</v>
      </c>
      <c r="EO769" s="92">
        <v>41030.11</v>
      </c>
      <c r="EP769" s="92">
        <v>61419.08</v>
      </c>
      <c r="EQ769" s="92">
        <v>69731.740000000005</v>
      </c>
      <c r="ER769" s="92">
        <v>64676.42</v>
      </c>
      <c r="ES769" s="92">
        <v>95926.21</v>
      </c>
      <c r="ET769" s="92">
        <v>46799.55</v>
      </c>
      <c r="EU769" s="92">
        <v>46224.23</v>
      </c>
      <c r="EV769" s="92">
        <v>80007.48</v>
      </c>
      <c r="EW769" s="92">
        <v>89802.42</v>
      </c>
      <c r="EX769" s="92">
        <v>82278.929999999993</v>
      </c>
      <c r="EY769" s="92">
        <v>101298.44</v>
      </c>
      <c r="EZ769" s="92">
        <v>87787.44</v>
      </c>
      <c r="FA769" s="92">
        <v>93404.04</v>
      </c>
      <c r="FB769" s="92">
        <v>39819.25</v>
      </c>
      <c r="FC769" s="92">
        <v>65590.559999999998</v>
      </c>
      <c r="FD769" s="92">
        <v>78147.820000000007</v>
      </c>
      <c r="FE769" s="92">
        <v>73511.570000000007</v>
      </c>
      <c r="FF769" s="92">
        <v>0</v>
      </c>
    </row>
    <row r="770" spans="1:162" ht="18.75" customHeight="1" x14ac:dyDescent="0.25">
      <c r="A770" s="1" t="s">
        <v>818</v>
      </c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24"/>
      <c r="P770" s="24"/>
      <c r="Q770" s="24"/>
      <c r="R770" s="24"/>
      <c r="S770" s="24"/>
      <c r="T770" s="24"/>
      <c r="U770" s="23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 t="s">
        <v>54</v>
      </c>
      <c r="AY770" s="12" t="s">
        <v>54</v>
      </c>
      <c r="CX770" s="92">
        <v>104391.42</v>
      </c>
      <c r="CY770" s="92">
        <v>98690.76</v>
      </c>
      <c r="CZ770" s="92">
        <v>100720.76</v>
      </c>
      <c r="DA770" s="92">
        <v>76969.14</v>
      </c>
      <c r="DB770" s="92">
        <v>93994.63</v>
      </c>
      <c r="DC770" s="92">
        <v>63447.839999999997</v>
      </c>
      <c r="DD770" s="92">
        <v>84706.71</v>
      </c>
      <c r="DE770" s="92">
        <v>78605.710000000006</v>
      </c>
      <c r="DF770" s="92">
        <v>105858.92</v>
      </c>
      <c r="DG770" s="92">
        <v>75149.820000000007</v>
      </c>
      <c r="DH770" s="92">
        <v>61447.93</v>
      </c>
      <c r="DI770" s="92">
        <v>60218.78</v>
      </c>
      <c r="DJ770" s="92">
        <v>64108.28</v>
      </c>
      <c r="DK770" s="92">
        <v>74647.289999999994</v>
      </c>
      <c r="DL770" s="92">
        <v>49764.18</v>
      </c>
      <c r="DM770" s="92">
        <v>75045.37</v>
      </c>
      <c r="DN770" s="92">
        <v>118472.48</v>
      </c>
      <c r="DO770" s="92">
        <v>85582.6</v>
      </c>
      <c r="DP770" s="92">
        <v>67961.48</v>
      </c>
      <c r="DQ770" s="92">
        <v>91213.119999999995</v>
      </c>
      <c r="DR770" s="92">
        <v>83706.7</v>
      </c>
      <c r="DS770" s="92">
        <v>93170.41</v>
      </c>
      <c r="DT770" s="92">
        <v>61758.05</v>
      </c>
      <c r="DU770" s="92">
        <v>71271.289999999994</v>
      </c>
      <c r="DV770" s="92">
        <v>66815.86</v>
      </c>
      <c r="DW770" s="92">
        <v>47813.14</v>
      </c>
      <c r="DX770" s="92">
        <v>87995.81</v>
      </c>
      <c r="DY770" s="92">
        <v>43167.519999999997</v>
      </c>
      <c r="DZ770" s="92">
        <v>57409.16</v>
      </c>
      <c r="EA770" s="92">
        <v>54413.37</v>
      </c>
      <c r="EB770" s="92">
        <v>81196.289999999994</v>
      </c>
      <c r="EC770" s="92">
        <v>70169.91</v>
      </c>
      <c r="ED770" s="92">
        <v>71396.09</v>
      </c>
      <c r="EE770" s="92">
        <v>56952.37</v>
      </c>
      <c r="EF770" s="92">
        <v>72416.179999999993</v>
      </c>
      <c r="EG770" s="92">
        <v>62143.63</v>
      </c>
      <c r="EH770" s="92">
        <v>94516.06</v>
      </c>
      <c r="EI770" s="92">
        <v>70249.009999999995</v>
      </c>
      <c r="EJ770" s="92">
        <v>96923.78</v>
      </c>
      <c r="EK770" s="92">
        <v>101206.74</v>
      </c>
      <c r="EL770" s="92">
        <v>72735.850000000006</v>
      </c>
      <c r="EM770" s="92">
        <v>116321.11</v>
      </c>
      <c r="EN770" s="92">
        <v>113405.35</v>
      </c>
      <c r="EO770" s="92">
        <v>129105.15</v>
      </c>
      <c r="EP770" s="92">
        <v>126639.9</v>
      </c>
      <c r="EQ770" s="92">
        <v>130305.1</v>
      </c>
      <c r="ER770" s="92">
        <v>206145.56</v>
      </c>
      <c r="ES770" s="92">
        <v>146056.29</v>
      </c>
      <c r="ET770" s="92">
        <v>127483.49</v>
      </c>
      <c r="EU770" s="92">
        <v>134307.39000000001</v>
      </c>
      <c r="EV770" s="92">
        <v>182866.38</v>
      </c>
      <c r="EW770" s="92">
        <v>154477.9</v>
      </c>
      <c r="EX770" s="92">
        <v>166139.74</v>
      </c>
      <c r="EY770" s="92">
        <v>156284.62</v>
      </c>
      <c r="EZ770" s="92">
        <v>181082.67</v>
      </c>
      <c r="FA770" s="92">
        <v>149216.57999999999</v>
      </c>
      <c r="FB770" s="92">
        <v>175238.77</v>
      </c>
      <c r="FC770" s="92">
        <v>169956.77</v>
      </c>
      <c r="FD770" s="92">
        <v>245851.37</v>
      </c>
      <c r="FE770" s="92">
        <v>253155.58</v>
      </c>
      <c r="FF770" s="92">
        <v>0</v>
      </c>
    </row>
    <row r="771" spans="1:162" ht="18.75" customHeight="1" x14ac:dyDescent="0.25">
      <c r="A771" s="1" t="s">
        <v>819</v>
      </c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24"/>
      <c r="P771" s="24"/>
      <c r="Q771" s="24"/>
      <c r="R771" s="24"/>
      <c r="S771" s="24"/>
      <c r="T771" s="24"/>
      <c r="U771" s="23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 t="s">
        <v>54</v>
      </c>
      <c r="AY771" s="12" t="s">
        <v>54</v>
      </c>
      <c r="CX771" s="92">
        <v>6781.98</v>
      </c>
      <c r="CY771" s="92">
        <v>11158.62</v>
      </c>
      <c r="CZ771" s="92">
        <v>34601.5</v>
      </c>
      <c r="DA771" s="92">
        <v>6569.43</v>
      </c>
      <c r="DB771" s="92">
        <v>12044.28</v>
      </c>
      <c r="DC771" s="92">
        <v>16806.22</v>
      </c>
      <c r="DD771" s="92">
        <v>10238.64</v>
      </c>
      <c r="DE771" s="92">
        <v>11425.27</v>
      </c>
      <c r="DF771" s="92">
        <v>12467.61</v>
      </c>
      <c r="DG771" s="92">
        <v>14636.62</v>
      </c>
      <c r="DH771" s="92">
        <v>8843.2199999999993</v>
      </c>
      <c r="DI771" s="92">
        <v>34921.089999999997</v>
      </c>
      <c r="DJ771" s="92">
        <v>12985.43</v>
      </c>
      <c r="DK771" s="92">
        <v>16749.439999999999</v>
      </c>
      <c r="DL771" s="92">
        <v>12168.38</v>
      </c>
      <c r="DM771" s="92">
        <v>19475.34</v>
      </c>
      <c r="DN771" s="92">
        <v>17454.439999999999</v>
      </c>
      <c r="DO771" s="92">
        <v>21073.78</v>
      </c>
      <c r="DP771" s="92">
        <v>8416.77</v>
      </c>
      <c r="DQ771" s="92">
        <v>28156.76</v>
      </c>
      <c r="DR771" s="92">
        <v>23000.71</v>
      </c>
      <c r="DS771" s="92">
        <v>14712.14</v>
      </c>
      <c r="DT771" s="92">
        <v>25758.85</v>
      </c>
      <c r="DU771" s="92">
        <v>10902.4</v>
      </c>
      <c r="DV771" s="92">
        <v>13122.44</v>
      </c>
      <c r="DW771" s="92">
        <v>13908.18</v>
      </c>
      <c r="DX771" s="92">
        <v>20238.28</v>
      </c>
      <c r="DY771" s="92">
        <v>19629.400000000001</v>
      </c>
      <c r="DZ771" s="92">
        <v>12803.16</v>
      </c>
      <c r="EA771" s="92">
        <v>10567.96</v>
      </c>
      <c r="EB771" s="92">
        <v>19367.36</v>
      </c>
      <c r="EC771" s="92">
        <v>48047.88</v>
      </c>
      <c r="ED771" s="92">
        <v>18774.25</v>
      </c>
      <c r="EE771" s="92">
        <v>38031.589999999997</v>
      </c>
      <c r="EF771" s="92">
        <v>24187.89</v>
      </c>
      <c r="EG771" s="92">
        <v>20268.099999999999</v>
      </c>
      <c r="EH771" s="92">
        <v>36007.160000000003</v>
      </c>
      <c r="EI771" s="92">
        <v>45895.86</v>
      </c>
      <c r="EJ771" s="92">
        <v>28612.47</v>
      </c>
      <c r="EK771" s="92">
        <v>54702.89</v>
      </c>
      <c r="EL771" s="92">
        <v>27888.81</v>
      </c>
      <c r="EM771" s="92">
        <v>28372.01</v>
      </c>
      <c r="EN771" s="92">
        <v>22812.65</v>
      </c>
      <c r="EO771" s="92">
        <v>17511.259999999998</v>
      </c>
      <c r="EP771" s="92">
        <v>98355.09</v>
      </c>
      <c r="EQ771" s="92">
        <v>31383.360000000001</v>
      </c>
      <c r="ER771" s="92">
        <v>43135.78</v>
      </c>
      <c r="ES771" s="92">
        <v>29481.63</v>
      </c>
      <c r="ET771" s="92">
        <v>33054.26</v>
      </c>
      <c r="EU771" s="92">
        <v>53196.59</v>
      </c>
      <c r="EV771" s="92">
        <v>38347.07</v>
      </c>
      <c r="EW771" s="92">
        <v>48977.31</v>
      </c>
      <c r="EX771" s="92">
        <v>32018.78</v>
      </c>
      <c r="EY771" s="92">
        <v>53562.55</v>
      </c>
      <c r="EZ771" s="92">
        <v>51011.96</v>
      </c>
      <c r="FA771" s="92">
        <v>47315.24</v>
      </c>
      <c r="FB771" s="92">
        <v>56259.32</v>
      </c>
      <c r="FC771" s="92">
        <v>42954.49</v>
      </c>
      <c r="FD771" s="92">
        <v>34013.279999999999</v>
      </c>
      <c r="FE771" s="92">
        <v>71431.97</v>
      </c>
      <c r="FF771" s="92">
        <v>0</v>
      </c>
    </row>
    <row r="772" spans="1:162" ht="18.75" customHeight="1" x14ac:dyDescent="0.25">
      <c r="A772" s="1" t="s">
        <v>820</v>
      </c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24"/>
      <c r="P772" s="24"/>
      <c r="Q772" s="24"/>
      <c r="R772" s="24"/>
      <c r="S772" s="24"/>
      <c r="T772" s="24"/>
      <c r="U772" s="23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 t="s">
        <v>54</v>
      </c>
      <c r="AY772" s="12" t="s">
        <v>54</v>
      </c>
      <c r="CX772" s="92">
        <v>3674.63</v>
      </c>
      <c r="CY772" s="92">
        <v>13491.22</v>
      </c>
      <c r="CZ772" s="92">
        <v>38110.78</v>
      </c>
      <c r="DA772" s="92">
        <v>1140.5899999999999</v>
      </c>
      <c r="DB772" s="92">
        <v>15249.62</v>
      </c>
      <c r="DC772" s="92">
        <v>20838.59</v>
      </c>
      <c r="DD772" s="92">
        <v>15119.4</v>
      </c>
      <c r="DE772" s="92">
        <v>13933.82</v>
      </c>
      <c r="DF772" s="92">
        <v>10494.8</v>
      </c>
      <c r="DG772" s="92">
        <v>4483.55</v>
      </c>
      <c r="DH772" s="92">
        <v>5910.62</v>
      </c>
      <c r="DI772" s="92">
        <v>5032.17</v>
      </c>
      <c r="DJ772" s="92">
        <v>9021.41</v>
      </c>
      <c r="DK772" s="92">
        <v>4526.1899999999996</v>
      </c>
      <c r="DL772" s="92">
        <v>6133.33</v>
      </c>
      <c r="DM772" s="92">
        <v>3200.15</v>
      </c>
      <c r="DN772" s="92">
        <v>10820.42</v>
      </c>
      <c r="DO772" s="92">
        <v>14803.18</v>
      </c>
      <c r="DP772" s="92">
        <v>6352.08</v>
      </c>
      <c r="DQ772" s="92">
        <v>7068.76</v>
      </c>
      <c r="DR772" s="92">
        <v>38650.769999999997</v>
      </c>
      <c r="DS772" s="92">
        <v>8255.84</v>
      </c>
      <c r="DT772" s="92">
        <v>40598.69</v>
      </c>
      <c r="DU772" s="92">
        <v>5174.6400000000003</v>
      </c>
      <c r="DV772" s="92">
        <v>9890.4</v>
      </c>
      <c r="DW772" s="92">
        <v>7931.12</v>
      </c>
      <c r="DX772" s="92">
        <v>30168.89</v>
      </c>
      <c r="DY772" s="92">
        <v>8080.52</v>
      </c>
      <c r="DZ772" s="92">
        <v>64436.92</v>
      </c>
      <c r="EA772" s="92">
        <v>4404.5600000000004</v>
      </c>
      <c r="EB772" s="92">
        <v>4984.22</v>
      </c>
      <c r="EC772" s="92">
        <v>9401.1200000000008</v>
      </c>
      <c r="ED772" s="92">
        <v>7558.96</v>
      </c>
      <c r="EE772" s="92">
        <v>3627.47</v>
      </c>
      <c r="EF772" s="92">
        <v>17655.39</v>
      </c>
      <c r="EG772" s="92">
        <v>4406</v>
      </c>
      <c r="EH772" s="92">
        <v>5952.47</v>
      </c>
      <c r="EI772" s="92">
        <v>2888.73</v>
      </c>
      <c r="EJ772" s="92">
        <v>11018.84</v>
      </c>
      <c r="EK772" s="92">
        <v>3511.3</v>
      </c>
      <c r="EL772" s="92">
        <v>7396.24</v>
      </c>
      <c r="EM772" s="92">
        <v>2724.79</v>
      </c>
      <c r="EN772" s="92">
        <v>19257.79</v>
      </c>
      <c r="EO772" s="92">
        <v>19911.97</v>
      </c>
      <c r="EP772" s="92">
        <v>7903.43</v>
      </c>
      <c r="EQ772" s="92">
        <v>5869.39</v>
      </c>
      <c r="ER772" s="92">
        <v>27716.34</v>
      </c>
      <c r="ES772" s="92">
        <v>3298.41</v>
      </c>
      <c r="ET772" s="92">
        <v>16645.830000000002</v>
      </c>
      <c r="EU772" s="92">
        <v>8156.16</v>
      </c>
      <c r="EV772" s="92">
        <v>15258.81</v>
      </c>
      <c r="EW772" s="92">
        <v>10787.38</v>
      </c>
      <c r="EX772" s="92">
        <v>17317.73</v>
      </c>
      <c r="EY772" s="92">
        <v>4129.24</v>
      </c>
      <c r="EZ772" s="92">
        <v>39384.35</v>
      </c>
      <c r="FA772" s="92">
        <v>9580.2800000000007</v>
      </c>
      <c r="FB772" s="92">
        <v>12377.37</v>
      </c>
      <c r="FC772" s="92">
        <v>7667.85</v>
      </c>
      <c r="FD772" s="92">
        <v>5352.44</v>
      </c>
      <c r="FE772" s="92">
        <v>23832.14</v>
      </c>
      <c r="FF772" s="92">
        <v>0</v>
      </c>
    </row>
    <row r="773" spans="1:162" ht="18.75" customHeight="1" x14ac:dyDescent="0.25">
      <c r="A773" s="1" t="s">
        <v>821</v>
      </c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24"/>
      <c r="P773" s="24"/>
      <c r="Q773" s="24"/>
      <c r="R773" s="24"/>
      <c r="S773" s="24"/>
      <c r="T773" s="24"/>
      <c r="U773" s="23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 t="s">
        <v>54</v>
      </c>
      <c r="AY773" s="12" t="s">
        <v>54</v>
      </c>
      <c r="CX773" s="92">
        <v>10823.84</v>
      </c>
      <c r="CY773" s="92">
        <v>1414.94</v>
      </c>
      <c r="CZ773" s="92">
        <v>1640.27</v>
      </c>
      <c r="DA773" s="92">
        <v>13064.11</v>
      </c>
      <c r="DB773" s="92">
        <v>604.4</v>
      </c>
      <c r="DC773" s="92">
        <v>39453.660000000003</v>
      </c>
      <c r="DD773" s="92">
        <v>7684.78</v>
      </c>
      <c r="DE773" s="92">
        <v>1287.8900000000001</v>
      </c>
      <c r="DF773" s="92">
        <v>7347.6</v>
      </c>
      <c r="DG773" s="92">
        <v>4770.38</v>
      </c>
      <c r="DH773" s="92">
        <v>7294.95</v>
      </c>
      <c r="DI773" s="92">
        <v>2281.14</v>
      </c>
      <c r="DJ773" s="92">
        <v>14659.07</v>
      </c>
      <c r="DK773" s="92">
        <v>8709.39</v>
      </c>
      <c r="DL773" s="92">
        <v>7904.82</v>
      </c>
      <c r="DM773" s="92">
        <v>31935.77</v>
      </c>
      <c r="DN773" s="92">
        <v>166364.73000000001</v>
      </c>
      <c r="DO773" s="92">
        <v>23921.21</v>
      </c>
      <c r="DP773" s="92">
        <v>16676.2</v>
      </c>
      <c r="DQ773" s="92">
        <v>19775.13</v>
      </c>
      <c r="DR773" s="92">
        <v>8362.33</v>
      </c>
      <c r="DS773" s="92">
        <v>8933.7999999999993</v>
      </c>
      <c r="DT773" s="92">
        <v>32147.56</v>
      </c>
      <c r="DU773" s="92">
        <v>21823.45</v>
      </c>
      <c r="DV773" s="92">
        <v>25137.16</v>
      </c>
      <c r="DW773" s="92">
        <v>6555.7</v>
      </c>
      <c r="DX773" s="92">
        <v>10554.37</v>
      </c>
      <c r="DY773" s="92">
        <v>19372.169999999998</v>
      </c>
      <c r="DZ773" s="92">
        <v>17525.72</v>
      </c>
      <c r="EA773" s="92">
        <v>8468.61</v>
      </c>
      <c r="EB773" s="92">
        <v>47824.84</v>
      </c>
      <c r="EC773" s="92">
        <v>7000.12</v>
      </c>
      <c r="ED773" s="92">
        <v>25680.29</v>
      </c>
      <c r="EE773" s="92">
        <v>8009.33</v>
      </c>
      <c r="EF773" s="92">
        <v>1852.07</v>
      </c>
      <c r="EG773" s="92">
        <v>30564.58</v>
      </c>
      <c r="EH773" s="92">
        <v>11240.59</v>
      </c>
      <c r="EI773" s="92">
        <v>15277.38</v>
      </c>
      <c r="EJ773" s="92">
        <v>23649.82</v>
      </c>
      <c r="EK773" s="92">
        <v>7943.75</v>
      </c>
      <c r="EL773" s="92">
        <v>9359.7000000000007</v>
      </c>
      <c r="EM773" s="92">
        <v>39631.129999999997</v>
      </c>
      <c r="EN773" s="92">
        <v>8083.95</v>
      </c>
      <c r="EO773" s="92">
        <v>9785.36</v>
      </c>
      <c r="EP773" s="92">
        <v>12557.41</v>
      </c>
      <c r="EQ773" s="92">
        <v>40863.75</v>
      </c>
      <c r="ER773" s="92">
        <v>12366.17</v>
      </c>
      <c r="ES773" s="92">
        <v>98204.1</v>
      </c>
      <c r="ET773" s="92">
        <v>48795.360000000001</v>
      </c>
      <c r="EU773" s="92">
        <v>41756</v>
      </c>
      <c r="EV773" s="92">
        <v>11164.99</v>
      </c>
      <c r="EW773" s="92">
        <v>42165.120000000003</v>
      </c>
      <c r="EX773" s="92">
        <v>12608.82</v>
      </c>
      <c r="EY773" s="92">
        <v>11717.43</v>
      </c>
      <c r="EZ773" s="92">
        <v>17381.810000000001</v>
      </c>
      <c r="FA773" s="92">
        <v>40798.019999999997</v>
      </c>
      <c r="FB773" s="92">
        <v>54557.68</v>
      </c>
      <c r="FC773" s="92">
        <v>11484.76</v>
      </c>
      <c r="FD773" s="92">
        <v>3465.51</v>
      </c>
      <c r="FE773" s="92">
        <v>4370.9399999999996</v>
      </c>
      <c r="FF773" s="92">
        <v>0</v>
      </c>
    </row>
    <row r="774" spans="1:162" ht="18.75" customHeight="1" x14ac:dyDescent="0.25">
      <c r="A774" s="1" t="s">
        <v>822</v>
      </c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24"/>
      <c r="P774" s="24"/>
      <c r="Q774" s="24"/>
      <c r="R774" s="24"/>
      <c r="S774" s="24"/>
      <c r="T774" s="24"/>
      <c r="U774" s="23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 t="s">
        <v>54</v>
      </c>
      <c r="AY774" s="12" t="s">
        <v>54</v>
      </c>
      <c r="CX774" s="92">
        <v>636.07000000000005</v>
      </c>
      <c r="CY774" s="92">
        <v>2581.62</v>
      </c>
      <c r="CZ774" s="92">
        <v>3617.81</v>
      </c>
      <c r="DA774" s="92">
        <v>1835.44</v>
      </c>
      <c r="DB774" s="92">
        <v>2464.81</v>
      </c>
      <c r="DC774" s="92">
        <v>3246.81</v>
      </c>
      <c r="DD774" s="92">
        <v>1411.25</v>
      </c>
      <c r="DE774" s="92">
        <v>5728.26</v>
      </c>
      <c r="DF774" s="92">
        <v>4151.22</v>
      </c>
      <c r="DG774" s="92">
        <v>18568.05</v>
      </c>
      <c r="DH774" s="92">
        <v>3345.97</v>
      </c>
      <c r="DI774" s="92">
        <v>7378.85</v>
      </c>
      <c r="DJ774" s="92">
        <v>7273.02</v>
      </c>
      <c r="DK774" s="92">
        <v>7138.36</v>
      </c>
      <c r="DL774" s="92">
        <v>2847.34</v>
      </c>
      <c r="DM774" s="92">
        <v>616.71</v>
      </c>
      <c r="DN774" s="92">
        <v>8959.4</v>
      </c>
      <c r="DO774" s="92">
        <v>2524.39</v>
      </c>
      <c r="DP774" s="92">
        <v>9247.5499999999993</v>
      </c>
      <c r="DQ774" s="92">
        <v>1398.37</v>
      </c>
      <c r="DR774" s="92">
        <v>747.32</v>
      </c>
      <c r="DS774" s="92">
        <v>6822.86</v>
      </c>
      <c r="DT774" s="92">
        <v>3505.83</v>
      </c>
      <c r="DU774" s="92">
        <v>2129.96</v>
      </c>
      <c r="DV774" s="92">
        <v>2387</v>
      </c>
      <c r="DW774" s="92">
        <v>26732.95</v>
      </c>
      <c r="DX774" s="92">
        <v>5666.96</v>
      </c>
      <c r="DY774" s="92">
        <v>8350.77</v>
      </c>
      <c r="DZ774" s="92">
        <v>147132.79999999999</v>
      </c>
      <c r="EA774" s="92">
        <v>17204.79</v>
      </c>
      <c r="EB774" s="92">
        <v>9176.43</v>
      </c>
      <c r="EC774" s="92">
        <v>6562.08</v>
      </c>
      <c r="ED774" s="92">
        <v>14046.56</v>
      </c>
      <c r="EE774" s="92">
        <v>8227.98</v>
      </c>
      <c r="EF774" s="92">
        <v>9310.5400000000009</v>
      </c>
      <c r="EG774" s="92">
        <v>2862.5</v>
      </c>
      <c r="EH774" s="92">
        <v>6652.96</v>
      </c>
      <c r="EI774" s="92">
        <v>26176.04</v>
      </c>
      <c r="EJ774" s="92">
        <v>1325.03</v>
      </c>
      <c r="EK774" s="92">
        <v>8805.91</v>
      </c>
      <c r="EL774" s="92">
        <v>1785.17</v>
      </c>
      <c r="EM774" s="92">
        <v>21067.14</v>
      </c>
      <c r="EN774" s="92">
        <v>4834.05</v>
      </c>
      <c r="EO774" s="92">
        <v>1320.34</v>
      </c>
      <c r="EP774" s="92">
        <v>5404.11</v>
      </c>
      <c r="EQ774" s="92">
        <v>10118.469999999999</v>
      </c>
      <c r="ER774" s="92">
        <v>2217.8000000000002</v>
      </c>
      <c r="ES774" s="92">
        <v>411.4</v>
      </c>
      <c r="ET774" s="92">
        <v>11498.19</v>
      </c>
      <c r="EU774" s="92">
        <v>22175.47</v>
      </c>
      <c r="EV774" s="92">
        <v>13550.23</v>
      </c>
      <c r="EW774" s="92">
        <v>10334.18</v>
      </c>
      <c r="EX774" s="92">
        <v>18998.79</v>
      </c>
      <c r="EY774" s="92">
        <v>23845.05</v>
      </c>
      <c r="EZ774" s="92">
        <v>28466.01</v>
      </c>
      <c r="FA774" s="92">
        <v>774.31</v>
      </c>
      <c r="FB774" s="92">
        <v>2398.81</v>
      </c>
      <c r="FC774" s="92">
        <v>8313.16</v>
      </c>
      <c r="FD774" s="92">
        <v>2958.6</v>
      </c>
      <c r="FE774" s="92">
        <v>2510.9499999999998</v>
      </c>
      <c r="FF774" s="92">
        <v>0</v>
      </c>
    </row>
    <row r="775" spans="1:162" ht="18.75" customHeight="1" x14ac:dyDescent="0.25">
      <c r="A775" s="1" t="s">
        <v>823</v>
      </c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24"/>
      <c r="P775" s="24"/>
      <c r="Q775" s="24"/>
      <c r="R775" s="24"/>
      <c r="S775" s="24"/>
      <c r="T775" s="24"/>
      <c r="U775" s="23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 t="s">
        <v>54</v>
      </c>
      <c r="AY775" s="12" t="s">
        <v>54</v>
      </c>
      <c r="CX775" s="92">
        <v>153536.51</v>
      </c>
      <c r="CY775" s="92">
        <v>163361.85</v>
      </c>
      <c r="CZ775" s="92">
        <v>246636.52</v>
      </c>
      <c r="DA775" s="92">
        <v>157200.07</v>
      </c>
      <c r="DB775" s="92">
        <v>160051.24</v>
      </c>
      <c r="DC775" s="92">
        <v>176504.57</v>
      </c>
      <c r="DD775" s="92">
        <v>158137.04999999999</v>
      </c>
      <c r="DE775" s="92">
        <v>160523.28</v>
      </c>
      <c r="DF775" s="92">
        <v>186336.12</v>
      </c>
      <c r="DG775" s="92">
        <v>168257.82</v>
      </c>
      <c r="DH775" s="92">
        <v>148284.42000000001</v>
      </c>
      <c r="DI775" s="92">
        <v>157179.89000000001</v>
      </c>
      <c r="DJ775" s="92">
        <v>144071.51</v>
      </c>
      <c r="DK775" s="92">
        <v>157581.31</v>
      </c>
      <c r="DL775" s="92">
        <v>120256.06</v>
      </c>
      <c r="DM775" s="92">
        <v>189529.68</v>
      </c>
      <c r="DN775" s="92">
        <v>366207.26</v>
      </c>
      <c r="DO775" s="92">
        <v>175441.23</v>
      </c>
      <c r="DP775" s="92">
        <v>140660.23000000001</v>
      </c>
      <c r="DQ775" s="92">
        <v>204449.91</v>
      </c>
      <c r="DR775" s="92">
        <v>198943.11</v>
      </c>
      <c r="DS775" s="92">
        <v>196143.35999999999</v>
      </c>
      <c r="DT775" s="92">
        <v>223128.76</v>
      </c>
      <c r="DU775" s="92">
        <v>155764.46</v>
      </c>
      <c r="DV775" s="92">
        <v>178619.66</v>
      </c>
      <c r="DW775" s="92">
        <v>158818.39000000001</v>
      </c>
      <c r="DX775" s="92">
        <v>219039.41</v>
      </c>
      <c r="DY775" s="92">
        <v>154264.57</v>
      </c>
      <c r="DZ775" s="92">
        <v>354341.37</v>
      </c>
      <c r="EA775" s="92">
        <v>132935.44</v>
      </c>
      <c r="EB775" s="92">
        <v>236247.11</v>
      </c>
      <c r="EC775" s="92">
        <v>200701.17</v>
      </c>
      <c r="ED775" s="92">
        <v>177544.38</v>
      </c>
      <c r="EE775" s="92">
        <v>189966.15</v>
      </c>
      <c r="EF775" s="92">
        <v>244091.07</v>
      </c>
      <c r="EG775" s="92">
        <v>208646.39999999999</v>
      </c>
      <c r="EH775" s="92">
        <v>200004.24</v>
      </c>
      <c r="EI775" s="92">
        <v>212115.84</v>
      </c>
      <c r="EJ775" s="92">
        <v>220069.85</v>
      </c>
      <c r="EK775" s="92">
        <v>249307.8</v>
      </c>
      <c r="EL775" s="92">
        <v>153805.99</v>
      </c>
      <c r="EM775" s="92">
        <v>269120.52</v>
      </c>
      <c r="EN775" s="92">
        <v>214090.11</v>
      </c>
      <c r="EO775" s="92">
        <v>218664.19</v>
      </c>
      <c r="EP775" s="92">
        <v>312279.03000000003</v>
      </c>
      <c r="EQ775" s="92">
        <v>288271.8</v>
      </c>
      <c r="ER775" s="92">
        <v>356258.06</v>
      </c>
      <c r="ES775" s="92">
        <v>373378.05</v>
      </c>
      <c r="ET775" s="92">
        <v>284276.69</v>
      </c>
      <c r="EU775" s="92">
        <v>305815.84000000003</v>
      </c>
      <c r="EV775" s="92">
        <v>341194.96</v>
      </c>
      <c r="EW775" s="92">
        <v>356544.3</v>
      </c>
      <c r="EX775" s="92">
        <v>329362.78000000003</v>
      </c>
      <c r="EY775" s="92">
        <v>350837.33</v>
      </c>
      <c r="EZ775" s="92">
        <v>405114.24</v>
      </c>
      <c r="FA775" s="92">
        <v>341088.47</v>
      </c>
      <c r="FB775" s="92">
        <v>340651.2</v>
      </c>
      <c r="FC775" s="92">
        <v>305967.59999999998</v>
      </c>
      <c r="FD775" s="92">
        <v>369789.02</v>
      </c>
      <c r="FE775" s="92">
        <v>428813.15</v>
      </c>
      <c r="FF775" s="92">
        <v>0</v>
      </c>
    </row>
    <row r="776" spans="1:162" ht="66" customHeight="1" x14ac:dyDescent="0.25">
      <c r="A776" s="1" t="s">
        <v>824</v>
      </c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24"/>
      <c r="P776" s="24"/>
      <c r="Q776" s="24"/>
      <c r="R776" s="24"/>
      <c r="S776" s="24"/>
      <c r="T776" s="24"/>
      <c r="U776" s="23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 t="s">
        <v>54</v>
      </c>
      <c r="AY776" s="12" t="s">
        <v>54</v>
      </c>
      <c r="CX776" s="92">
        <v>103767.09</v>
      </c>
      <c r="CY776" s="92">
        <v>91017.32</v>
      </c>
      <c r="CZ776" s="92">
        <v>113237.48</v>
      </c>
      <c r="DA776" s="92">
        <v>147523.9</v>
      </c>
      <c r="DB776" s="92">
        <v>132988.87</v>
      </c>
      <c r="DC776" s="92">
        <v>134611.66</v>
      </c>
      <c r="DD776" s="92">
        <v>163348.53</v>
      </c>
      <c r="DE776" s="92">
        <v>103154.6</v>
      </c>
      <c r="DF776" s="92">
        <v>118260.27</v>
      </c>
      <c r="DG776" s="92">
        <v>95011.06</v>
      </c>
      <c r="DH776" s="92">
        <v>118980.34</v>
      </c>
      <c r="DI776" s="92">
        <v>102060.33</v>
      </c>
      <c r="DJ776" s="92">
        <v>150458.51999999999</v>
      </c>
      <c r="DK776" s="92">
        <v>104008.84</v>
      </c>
      <c r="DL776" s="92">
        <v>103750.95</v>
      </c>
      <c r="DM776" s="92">
        <v>113711.15</v>
      </c>
      <c r="DN776" s="92">
        <v>97144.14</v>
      </c>
      <c r="DO776" s="92">
        <v>77723.820000000007</v>
      </c>
      <c r="DP776" s="92">
        <v>103967.85</v>
      </c>
      <c r="DQ776" s="92">
        <v>115819.22</v>
      </c>
      <c r="DR776" s="92">
        <v>109756.31</v>
      </c>
      <c r="DS776" s="92">
        <v>75921.66</v>
      </c>
      <c r="DT776" s="92">
        <v>123862.03</v>
      </c>
      <c r="DU776" s="92">
        <v>164171.92000000001</v>
      </c>
      <c r="DV776" s="92">
        <v>151930.21</v>
      </c>
      <c r="DW776" s="92">
        <v>128246.29</v>
      </c>
      <c r="DX776" s="92">
        <v>138682.49</v>
      </c>
      <c r="DY776" s="92">
        <v>145423.72</v>
      </c>
      <c r="DZ776" s="92">
        <v>163414.47</v>
      </c>
      <c r="EA776" s="92">
        <v>219292.65</v>
      </c>
      <c r="EB776" s="92">
        <v>157294.32999999999</v>
      </c>
      <c r="EC776" s="92">
        <v>113117.84</v>
      </c>
      <c r="ED776" s="92">
        <v>144894.28</v>
      </c>
      <c r="EE776" s="92">
        <v>135094.13</v>
      </c>
      <c r="EF776" s="92">
        <v>127842.32</v>
      </c>
      <c r="EG776" s="92">
        <v>139717.29</v>
      </c>
      <c r="EH776" s="92">
        <v>140189.57</v>
      </c>
      <c r="EI776" s="92">
        <v>161086.59</v>
      </c>
      <c r="EJ776" s="92">
        <v>133476.9</v>
      </c>
      <c r="EK776" s="92">
        <v>129325.99</v>
      </c>
      <c r="EL776" s="92">
        <v>105187.35</v>
      </c>
      <c r="EM776" s="92">
        <v>125565.04</v>
      </c>
      <c r="EN776" s="92">
        <v>141937.57</v>
      </c>
      <c r="EO776" s="92">
        <v>216236.48</v>
      </c>
      <c r="EP776" s="92">
        <v>115567.25</v>
      </c>
      <c r="EQ776" s="92">
        <v>108762.86</v>
      </c>
      <c r="ER776" s="92">
        <v>112649.71</v>
      </c>
      <c r="ES776" s="92">
        <v>115498.65</v>
      </c>
      <c r="ET776" s="92">
        <v>135514.64000000001</v>
      </c>
      <c r="EU776" s="92">
        <v>145645.14000000001</v>
      </c>
      <c r="EV776" s="92">
        <v>115249.76</v>
      </c>
      <c r="EW776" s="92">
        <v>135252.46</v>
      </c>
      <c r="EX776" s="92">
        <v>113639.55</v>
      </c>
      <c r="EY776" s="92">
        <v>62253.86</v>
      </c>
      <c r="EZ776" s="92">
        <v>91236.7</v>
      </c>
      <c r="FA776" s="92">
        <v>159280.75</v>
      </c>
      <c r="FB776" s="92">
        <v>122712.66</v>
      </c>
      <c r="FC776" s="92">
        <v>117376.05</v>
      </c>
      <c r="FD776" s="92">
        <v>106312.05</v>
      </c>
      <c r="FE776" s="92">
        <v>116811.21</v>
      </c>
      <c r="FF776" s="92">
        <v>0</v>
      </c>
    </row>
    <row r="777" spans="1:162" ht="18.75" customHeight="1" x14ac:dyDescent="0.25">
      <c r="A777" s="1" t="s">
        <v>825</v>
      </c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24"/>
      <c r="P777" s="24"/>
      <c r="Q777" s="24"/>
      <c r="R777" s="24"/>
      <c r="S777" s="24"/>
      <c r="T777" s="24"/>
      <c r="U777" s="23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 t="s">
        <v>54</v>
      </c>
      <c r="AY777" s="12" t="s">
        <v>54</v>
      </c>
      <c r="CX777" s="92">
        <v>919021.81</v>
      </c>
      <c r="CY777" s="92">
        <v>305692.42</v>
      </c>
      <c r="CZ777" s="92">
        <v>385603.45</v>
      </c>
      <c r="DA777" s="92">
        <v>840269.06</v>
      </c>
      <c r="DB777" s="92">
        <v>799517.03</v>
      </c>
      <c r="DC777" s="92">
        <v>383644.38</v>
      </c>
      <c r="DD777" s="92">
        <v>368087.57</v>
      </c>
      <c r="DE777" s="92">
        <v>1138414.96</v>
      </c>
      <c r="DF777" s="92">
        <v>834476.56</v>
      </c>
      <c r="DG777" s="92">
        <v>310109.65000000002</v>
      </c>
      <c r="DH777" s="92">
        <v>344416.46</v>
      </c>
      <c r="DI777" s="92">
        <v>734618.68</v>
      </c>
      <c r="DJ777" s="92">
        <v>780859.95</v>
      </c>
      <c r="DK777" s="92">
        <v>242160.35</v>
      </c>
      <c r="DL777" s="92">
        <v>317554.69</v>
      </c>
      <c r="DM777" s="92">
        <v>643045.18000000005</v>
      </c>
      <c r="DN777" s="92">
        <v>707398.42</v>
      </c>
      <c r="DO777" s="92">
        <v>279148.7</v>
      </c>
      <c r="DP777" s="92">
        <v>208237.39</v>
      </c>
      <c r="DQ777" s="92">
        <v>562052.84</v>
      </c>
      <c r="DR777" s="92">
        <v>579735.5</v>
      </c>
      <c r="DS777" s="92">
        <v>183123.46</v>
      </c>
      <c r="DT777" s="92">
        <v>256501.67</v>
      </c>
      <c r="DU777" s="92">
        <v>566744.21</v>
      </c>
      <c r="DV777" s="92">
        <v>556589.56000000006</v>
      </c>
      <c r="DW777" s="92">
        <v>184574.82</v>
      </c>
      <c r="DX777" s="92">
        <v>201123.66</v>
      </c>
      <c r="DY777" s="92">
        <v>301960.61</v>
      </c>
      <c r="DZ777" s="92">
        <v>403069.19</v>
      </c>
      <c r="EA777" s="92">
        <v>129097.46</v>
      </c>
      <c r="EB777" s="92">
        <v>125997.24</v>
      </c>
      <c r="EC777" s="92">
        <v>414775.72</v>
      </c>
      <c r="ED777" s="92">
        <v>409775.78</v>
      </c>
      <c r="EE777" s="92">
        <v>203551.54</v>
      </c>
      <c r="EF777" s="92">
        <v>181757.93</v>
      </c>
      <c r="EG777" s="92">
        <v>428286.24</v>
      </c>
      <c r="EH777" s="92">
        <v>476857.99</v>
      </c>
      <c r="EI777" s="92">
        <v>168361.25</v>
      </c>
      <c r="EJ777" s="92">
        <v>188422.17</v>
      </c>
      <c r="EK777" s="92">
        <v>370859.19</v>
      </c>
      <c r="EL777" s="92">
        <v>446777.2</v>
      </c>
      <c r="EM777" s="92">
        <v>142165.45000000001</v>
      </c>
      <c r="EN777" s="92">
        <v>216799.46</v>
      </c>
      <c r="EO777" s="92">
        <v>555202.4</v>
      </c>
      <c r="EP777" s="92">
        <v>547570.15</v>
      </c>
      <c r="EQ777" s="92">
        <v>181887.39</v>
      </c>
      <c r="ER777" s="92">
        <v>206821.63</v>
      </c>
      <c r="ES777" s="92">
        <v>472870</v>
      </c>
      <c r="ET777" s="92">
        <v>477160.47</v>
      </c>
      <c r="EU777" s="92">
        <v>155111.89000000001</v>
      </c>
      <c r="EV777" s="92">
        <v>165029.73000000001</v>
      </c>
      <c r="EW777" s="92">
        <v>526079.91</v>
      </c>
      <c r="EX777" s="92">
        <v>521886.07</v>
      </c>
      <c r="EY777" s="92">
        <v>188053.66</v>
      </c>
      <c r="EZ777" s="92">
        <v>163464.85999999999</v>
      </c>
      <c r="FA777" s="92">
        <v>365712.92</v>
      </c>
      <c r="FB777" s="92">
        <v>500126.75</v>
      </c>
      <c r="FC777" s="92">
        <v>146984.41</v>
      </c>
      <c r="FD777" s="92">
        <v>138582.04999999999</v>
      </c>
      <c r="FE777" s="92">
        <v>443969.23</v>
      </c>
      <c r="FF777" s="92">
        <v>0</v>
      </c>
    </row>
    <row r="778" spans="1:162" ht="18.75" customHeight="1" x14ac:dyDescent="0.25">
      <c r="A778" s="1" t="s">
        <v>826</v>
      </c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24"/>
      <c r="P778" s="24"/>
      <c r="Q778" s="24"/>
      <c r="R778" s="24"/>
      <c r="S778" s="24"/>
      <c r="T778" s="24"/>
      <c r="U778" s="23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 t="s">
        <v>54</v>
      </c>
      <c r="AY778" s="12" t="s">
        <v>54</v>
      </c>
      <c r="CX778" s="92">
        <v>294887.95</v>
      </c>
      <c r="CY778" s="92">
        <v>108967.02</v>
      </c>
      <c r="CZ778" s="92">
        <v>81774.05</v>
      </c>
      <c r="DA778" s="92">
        <v>291329.15000000002</v>
      </c>
      <c r="DB778" s="92">
        <v>331044.74</v>
      </c>
      <c r="DC778" s="92">
        <v>156601.68</v>
      </c>
      <c r="DD778" s="92">
        <v>119428.12</v>
      </c>
      <c r="DE778" s="92">
        <v>308589.87</v>
      </c>
      <c r="DF778" s="92">
        <v>319439.83</v>
      </c>
      <c r="DG778" s="92">
        <v>130414.39999999999</v>
      </c>
      <c r="DH778" s="92">
        <v>117371.04</v>
      </c>
      <c r="DI778" s="92">
        <v>323277.90000000002</v>
      </c>
      <c r="DJ778" s="92">
        <v>298997.13</v>
      </c>
      <c r="DK778" s="92">
        <v>119165.24</v>
      </c>
      <c r="DL778" s="92">
        <v>134964.32999999999</v>
      </c>
      <c r="DM778" s="92">
        <v>308347.58</v>
      </c>
      <c r="DN778" s="92">
        <v>247332.83</v>
      </c>
      <c r="DO778" s="92">
        <v>111136.83</v>
      </c>
      <c r="DP778" s="92">
        <v>131309.25</v>
      </c>
      <c r="DQ778" s="92">
        <v>169204.34</v>
      </c>
      <c r="DR778" s="92">
        <v>218527.42</v>
      </c>
      <c r="DS778" s="92">
        <v>120433.36</v>
      </c>
      <c r="DT778" s="92">
        <v>85642.79</v>
      </c>
      <c r="DU778" s="92">
        <v>254137.15</v>
      </c>
      <c r="DV778" s="92">
        <v>215387.38</v>
      </c>
      <c r="DW778" s="92">
        <v>87150.07</v>
      </c>
      <c r="DX778" s="92">
        <v>62716.639999999999</v>
      </c>
      <c r="DY778" s="92">
        <v>223527.64</v>
      </c>
      <c r="DZ778" s="92">
        <v>184225.49</v>
      </c>
      <c r="EA778" s="92">
        <v>88817.51</v>
      </c>
      <c r="EB778" s="92">
        <v>93129.76</v>
      </c>
      <c r="EC778" s="92">
        <v>285088.77</v>
      </c>
      <c r="ED778" s="92">
        <v>170089.45</v>
      </c>
      <c r="EE778" s="92">
        <v>104901</v>
      </c>
      <c r="EF778" s="92">
        <v>115917.18</v>
      </c>
      <c r="EG778" s="92">
        <v>307809.40999999997</v>
      </c>
      <c r="EH778" s="92">
        <v>181185.09</v>
      </c>
      <c r="EI778" s="92">
        <v>110302.09</v>
      </c>
      <c r="EJ778" s="92">
        <v>107658.95</v>
      </c>
      <c r="EK778" s="92">
        <v>231656.03</v>
      </c>
      <c r="EL778" s="92">
        <v>236486.16</v>
      </c>
      <c r="EM778" s="92">
        <v>106242.96</v>
      </c>
      <c r="EN778" s="92">
        <v>98763.62</v>
      </c>
      <c r="EO778" s="92">
        <v>255790.79</v>
      </c>
      <c r="EP778" s="92">
        <v>192001.49</v>
      </c>
      <c r="EQ778" s="92">
        <v>116211.73</v>
      </c>
      <c r="ER778" s="92">
        <v>77278.820000000007</v>
      </c>
      <c r="ES778" s="92">
        <v>300882.75</v>
      </c>
      <c r="ET778" s="92">
        <v>213346.64</v>
      </c>
      <c r="EU778" s="92">
        <v>123896</v>
      </c>
      <c r="EV778" s="92">
        <v>103561.85</v>
      </c>
      <c r="EW778" s="92">
        <v>223196.57</v>
      </c>
      <c r="EX778" s="92">
        <v>229725.02</v>
      </c>
      <c r="EY778" s="92">
        <v>110657.97</v>
      </c>
      <c r="EZ778" s="92">
        <v>94148.73</v>
      </c>
      <c r="FA778" s="92">
        <v>277357.8</v>
      </c>
      <c r="FB778" s="92">
        <v>205560.99</v>
      </c>
      <c r="FC778" s="92">
        <v>107429.75</v>
      </c>
      <c r="FD778" s="92">
        <v>108234.4</v>
      </c>
      <c r="FE778" s="92">
        <v>301530.55</v>
      </c>
      <c r="FF778" s="92">
        <v>0</v>
      </c>
    </row>
    <row r="779" spans="1:162" ht="18.75" customHeight="1" x14ac:dyDescent="0.25">
      <c r="A779" s="1" t="s">
        <v>827</v>
      </c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24"/>
      <c r="P779" s="24"/>
      <c r="Q779" s="24"/>
      <c r="R779" s="24"/>
      <c r="S779" s="24"/>
      <c r="T779" s="24"/>
      <c r="U779" s="23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 t="s">
        <v>54</v>
      </c>
      <c r="AY779" s="12" t="s">
        <v>54</v>
      </c>
      <c r="CX779" s="92">
        <v>4169.8599999999997</v>
      </c>
      <c r="CY779" s="92">
        <v>2429.77</v>
      </c>
      <c r="CZ779" s="92">
        <v>81509.649999999994</v>
      </c>
      <c r="DA779" s="92">
        <v>2108.63</v>
      </c>
      <c r="DB779" s="92">
        <v>2146.42</v>
      </c>
      <c r="DC779" s="92">
        <v>4945.59</v>
      </c>
      <c r="DD779" s="92">
        <v>3005.17</v>
      </c>
      <c r="DE779" s="92">
        <v>647.24</v>
      </c>
      <c r="DF779" s="92">
        <v>77548.88</v>
      </c>
      <c r="DG779" s="92">
        <v>6498.07</v>
      </c>
      <c r="DH779" s="92">
        <v>6401.05</v>
      </c>
      <c r="DI779" s="92">
        <v>1203.51</v>
      </c>
      <c r="DJ779" s="92">
        <v>0</v>
      </c>
      <c r="DK779" s="92">
        <v>464.11</v>
      </c>
      <c r="DL779" s="92">
        <v>1408.76</v>
      </c>
      <c r="DM779" s="92">
        <v>1986.9</v>
      </c>
      <c r="DN779" s="92">
        <v>33337.78</v>
      </c>
      <c r="DO779" s="92">
        <v>1851.11</v>
      </c>
      <c r="DP779" s="92">
        <v>5311.34</v>
      </c>
      <c r="DQ779" s="92">
        <v>12871.56</v>
      </c>
      <c r="DR779" s="92">
        <v>25223.78</v>
      </c>
      <c r="DS779" s="92">
        <v>1088.6500000000001</v>
      </c>
      <c r="DT779" s="92">
        <v>8204.1200000000008</v>
      </c>
      <c r="DU779" s="92">
        <v>5018.8999999999996</v>
      </c>
      <c r="DV779" s="92">
        <v>22053.38</v>
      </c>
      <c r="DW779" s="92">
        <v>4280.67</v>
      </c>
      <c r="DX779" s="92">
        <v>1621.08</v>
      </c>
      <c r="DY779" s="92">
        <v>9.99</v>
      </c>
      <c r="DZ779" s="92">
        <v>38196.93</v>
      </c>
      <c r="EA779" s="92">
        <v>4158.0600000000004</v>
      </c>
      <c r="EB779" s="92">
        <v>136419.88</v>
      </c>
      <c r="EC779" s="92">
        <v>275.56</v>
      </c>
      <c r="ED779" s="92">
        <v>37917.4</v>
      </c>
      <c r="EE779" s="92">
        <v>2003.63</v>
      </c>
      <c r="EF779" s="92">
        <v>2638.52</v>
      </c>
      <c r="EG779" s="92">
        <v>2058.62</v>
      </c>
      <c r="EH779" s="92">
        <v>3305.64</v>
      </c>
      <c r="EI779" s="92">
        <v>2851.38</v>
      </c>
      <c r="EJ779" s="92">
        <v>1913.19</v>
      </c>
      <c r="EK779" s="92">
        <v>2395.67</v>
      </c>
      <c r="EL779" s="92">
        <v>2694.21</v>
      </c>
      <c r="EM779" s="92">
        <v>6797.45</v>
      </c>
      <c r="EN779" s="92">
        <v>10619.56</v>
      </c>
      <c r="EO779" s="92">
        <v>6275.39</v>
      </c>
      <c r="EP779" s="92">
        <v>3117.4</v>
      </c>
      <c r="EQ779" s="92">
        <v>13898.01</v>
      </c>
      <c r="ER779" s="92">
        <v>33694.720000000001</v>
      </c>
      <c r="ES779" s="92">
        <v>48262.78</v>
      </c>
      <c r="ET779" s="92">
        <v>10386.11</v>
      </c>
      <c r="EU779" s="92">
        <v>4046.41</v>
      </c>
      <c r="EV779" s="92">
        <v>7558.21</v>
      </c>
      <c r="EW779" s="92">
        <v>2620.0300000000002</v>
      </c>
      <c r="EX779" s="92">
        <v>818.57</v>
      </c>
      <c r="EY779" s="92">
        <v>633.04</v>
      </c>
      <c r="EZ779" s="92">
        <v>270.02999999999997</v>
      </c>
      <c r="FA779" s="92">
        <v>3118.66</v>
      </c>
      <c r="FB779" s="92">
        <v>440.87</v>
      </c>
      <c r="FC779" s="92">
        <v>142.58000000000001</v>
      </c>
      <c r="FD779" s="92">
        <v>3104.42</v>
      </c>
      <c r="FE779" s="92">
        <v>3069.59</v>
      </c>
      <c r="FF779" s="92">
        <v>0</v>
      </c>
    </row>
    <row r="780" spans="1:162" ht="18.75" customHeight="1" x14ac:dyDescent="0.25">
      <c r="A780" s="1" t="s">
        <v>828</v>
      </c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24"/>
      <c r="P780" s="24"/>
      <c r="Q780" s="24"/>
      <c r="R780" s="24"/>
      <c r="S780" s="24"/>
      <c r="T780" s="24"/>
      <c r="U780" s="23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 t="s">
        <v>54</v>
      </c>
      <c r="AY780" s="12" t="s">
        <v>54</v>
      </c>
      <c r="CX780" s="92">
        <v>7915.13</v>
      </c>
      <c r="CY780" s="92">
        <v>38419.089999999997</v>
      </c>
      <c r="CZ780" s="92">
        <v>19105.37</v>
      </c>
      <c r="DA780" s="92">
        <v>17802.75</v>
      </c>
      <c r="DB780" s="92">
        <v>43996.9</v>
      </c>
      <c r="DC780" s="92">
        <v>156596.23000000001</v>
      </c>
      <c r="DD780" s="92">
        <v>16717.46</v>
      </c>
      <c r="DE780" s="92">
        <v>13497.74</v>
      </c>
      <c r="DF780" s="92">
        <v>83535.070000000007</v>
      </c>
      <c r="DG780" s="92">
        <v>22311.67</v>
      </c>
      <c r="DH780" s="92">
        <v>22921.27</v>
      </c>
      <c r="DI780" s="92">
        <v>55100.59</v>
      </c>
      <c r="DJ780" s="92">
        <v>42797.38</v>
      </c>
      <c r="DK780" s="92">
        <v>17615.5</v>
      </c>
      <c r="DL780" s="92">
        <v>25721.62</v>
      </c>
      <c r="DM780" s="92">
        <v>36741.17</v>
      </c>
      <c r="DN780" s="92">
        <v>84291.72</v>
      </c>
      <c r="DO780" s="92">
        <v>8507.35</v>
      </c>
      <c r="DP780" s="92">
        <v>21506.66</v>
      </c>
      <c r="DQ780" s="92">
        <v>7391.11</v>
      </c>
      <c r="DR780" s="92">
        <v>17302.939999999999</v>
      </c>
      <c r="DS780" s="92">
        <v>43181.16</v>
      </c>
      <c r="DT780" s="92">
        <v>19222.34</v>
      </c>
      <c r="DU780" s="92">
        <v>68391.13</v>
      </c>
      <c r="DV780" s="92">
        <v>24202.34</v>
      </c>
      <c r="DW780" s="92">
        <v>22189.45</v>
      </c>
      <c r="DX780" s="92">
        <v>25273.45</v>
      </c>
      <c r="DY780" s="92">
        <v>19125.080000000002</v>
      </c>
      <c r="DZ780" s="92">
        <v>32204.12</v>
      </c>
      <c r="EA780" s="92">
        <v>19306.78</v>
      </c>
      <c r="EB780" s="92">
        <v>59742.03</v>
      </c>
      <c r="EC780" s="92">
        <v>78870.87</v>
      </c>
      <c r="ED780" s="92">
        <v>100593.59</v>
      </c>
      <c r="EE780" s="92">
        <v>10746.28</v>
      </c>
      <c r="EF780" s="92">
        <v>47122.54</v>
      </c>
      <c r="EG780" s="92">
        <v>80384.47</v>
      </c>
      <c r="EH780" s="92">
        <v>33490.35</v>
      </c>
      <c r="EI780" s="92">
        <v>39887.5</v>
      </c>
      <c r="EJ780" s="92">
        <v>40922.230000000003</v>
      </c>
      <c r="EK780" s="92">
        <v>213352.52</v>
      </c>
      <c r="EL780" s="92">
        <v>34708.49</v>
      </c>
      <c r="EM780" s="92">
        <v>36371.699999999997</v>
      </c>
      <c r="EN780" s="92">
        <v>39651.97</v>
      </c>
      <c r="EO780" s="92">
        <v>66423.8</v>
      </c>
      <c r="EP780" s="92">
        <v>21171.59</v>
      </c>
      <c r="EQ780" s="92">
        <v>36358.51</v>
      </c>
      <c r="ER780" s="92">
        <v>22763.01</v>
      </c>
      <c r="ES780" s="92">
        <v>22192.77</v>
      </c>
      <c r="ET780" s="92">
        <v>30230.720000000001</v>
      </c>
      <c r="EU780" s="92">
        <v>24093.8</v>
      </c>
      <c r="EV780" s="92">
        <v>23683.18</v>
      </c>
      <c r="EW780" s="92">
        <v>8355.39</v>
      </c>
      <c r="EX780" s="92">
        <v>16432.03</v>
      </c>
      <c r="EY780" s="92">
        <v>37500.720000000001</v>
      </c>
      <c r="EZ780" s="92">
        <v>40238.47</v>
      </c>
      <c r="FA780" s="92">
        <v>19099.84</v>
      </c>
      <c r="FB780" s="92">
        <v>27263.79</v>
      </c>
      <c r="FC780" s="92">
        <v>9324.2900000000009</v>
      </c>
      <c r="FD780" s="92">
        <v>9937.6200000000008</v>
      </c>
      <c r="FE780" s="92">
        <v>3821.23</v>
      </c>
      <c r="FF780" s="92">
        <v>0</v>
      </c>
    </row>
    <row r="781" spans="1:162" ht="18.75" customHeight="1" x14ac:dyDescent="0.25">
      <c r="A781" s="1" t="s">
        <v>829</v>
      </c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24"/>
      <c r="P781" s="24"/>
      <c r="Q781" s="24"/>
      <c r="R781" s="24"/>
      <c r="S781" s="24"/>
      <c r="T781" s="24"/>
      <c r="U781" s="23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 t="s">
        <v>54</v>
      </c>
      <c r="AY781" s="12" t="s">
        <v>54</v>
      </c>
      <c r="CX781" s="92">
        <v>15755.03</v>
      </c>
      <c r="CY781" s="92">
        <v>9288</v>
      </c>
      <c r="CZ781" s="92">
        <v>6449.75</v>
      </c>
      <c r="DA781" s="92">
        <v>16667.169999999998</v>
      </c>
      <c r="DB781" s="92">
        <v>20109.53</v>
      </c>
      <c r="DC781" s="92">
        <v>15347.68</v>
      </c>
      <c r="DD781" s="92">
        <v>12438.03</v>
      </c>
      <c r="DE781" s="92">
        <v>6762.76</v>
      </c>
      <c r="DF781" s="92">
        <v>20608.150000000001</v>
      </c>
      <c r="DG781" s="92">
        <v>5471.84</v>
      </c>
      <c r="DH781" s="92">
        <v>6888.79</v>
      </c>
      <c r="DI781" s="92">
        <v>18499.37</v>
      </c>
      <c r="DJ781" s="92">
        <v>18151.54</v>
      </c>
      <c r="DK781" s="92">
        <v>16480.02</v>
      </c>
      <c r="DL781" s="92">
        <v>28079.15</v>
      </c>
      <c r="DM781" s="92">
        <v>8685.0499999999993</v>
      </c>
      <c r="DN781" s="92">
        <v>7917.4</v>
      </c>
      <c r="DO781" s="92">
        <v>13618.79</v>
      </c>
      <c r="DP781" s="92">
        <v>5735.62</v>
      </c>
      <c r="DQ781" s="92">
        <v>5173.45</v>
      </c>
      <c r="DR781" s="92">
        <v>4783.3900000000003</v>
      </c>
      <c r="DS781" s="92">
        <v>5472.74</v>
      </c>
      <c r="DT781" s="92">
        <v>35232.29</v>
      </c>
      <c r="DU781" s="92">
        <v>37338.54</v>
      </c>
      <c r="DV781" s="92">
        <v>11261.81</v>
      </c>
      <c r="DW781" s="92">
        <v>8773.39</v>
      </c>
      <c r="DX781" s="92">
        <v>3798.27</v>
      </c>
      <c r="DY781" s="92">
        <v>4702.4799999999996</v>
      </c>
      <c r="DZ781" s="92">
        <v>5638.27</v>
      </c>
      <c r="EA781" s="92">
        <v>20310.82</v>
      </c>
      <c r="EB781" s="92">
        <v>3986.93</v>
      </c>
      <c r="EC781" s="92">
        <v>5677.33</v>
      </c>
      <c r="ED781" s="92">
        <v>4792.6000000000004</v>
      </c>
      <c r="EE781" s="92">
        <v>11100.22</v>
      </c>
      <c r="EF781" s="92">
        <v>18027.28</v>
      </c>
      <c r="EG781" s="92">
        <v>3813.29</v>
      </c>
      <c r="EH781" s="92">
        <v>5476.04</v>
      </c>
      <c r="EI781" s="92">
        <v>3444.92</v>
      </c>
      <c r="EJ781" s="92">
        <v>7148.86</v>
      </c>
      <c r="EK781" s="92">
        <v>5500.07</v>
      </c>
      <c r="EL781" s="92">
        <v>10724</v>
      </c>
      <c r="EM781" s="92">
        <v>9840.4500000000007</v>
      </c>
      <c r="EN781" s="92">
        <v>4237.08</v>
      </c>
      <c r="EO781" s="92">
        <v>7856.94</v>
      </c>
      <c r="EP781" s="92">
        <v>13370.01</v>
      </c>
      <c r="EQ781" s="92">
        <v>10540.34</v>
      </c>
      <c r="ER781" s="92">
        <v>12478.4</v>
      </c>
      <c r="ES781" s="92">
        <v>10155.5</v>
      </c>
      <c r="ET781" s="92">
        <v>22353.08</v>
      </c>
      <c r="EU781" s="92">
        <v>10541.85</v>
      </c>
      <c r="EV781" s="92">
        <v>6893.63</v>
      </c>
      <c r="EW781" s="92">
        <v>19981.63</v>
      </c>
      <c r="EX781" s="92">
        <v>4881.78</v>
      </c>
      <c r="EY781" s="92">
        <v>8195.51</v>
      </c>
      <c r="EZ781" s="92">
        <v>6752.38</v>
      </c>
      <c r="FA781" s="92">
        <v>10852.38</v>
      </c>
      <c r="FB781" s="92">
        <v>7269.86</v>
      </c>
      <c r="FC781" s="92">
        <v>2353.85</v>
      </c>
      <c r="FD781" s="92">
        <v>0</v>
      </c>
      <c r="FE781" s="92">
        <v>545.98</v>
      </c>
      <c r="FF781" s="92">
        <v>0</v>
      </c>
    </row>
    <row r="782" spans="1:162" ht="18.75" customHeight="1" x14ac:dyDescent="0.25">
      <c r="A782" s="1" t="s">
        <v>830</v>
      </c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24"/>
      <c r="P782" s="24"/>
      <c r="Q782" s="24"/>
      <c r="R782" s="24"/>
      <c r="S782" s="24"/>
      <c r="T782" s="24"/>
      <c r="U782" s="23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 t="s">
        <v>54</v>
      </c>
      <c r="AY782" s="12" t="s">
        <v>54</v>
      </c>
      <c r="CX782" s="92">
        <v>1345516.85</v>
      </c>
      <c r="CY782" s="92">
        <v>555813.61</v>
      </c>
      <c r="CZ782" s="92">
        <v>687679.76</v>
      </c>
      <c r="DA782" s="92">
        <v>1315700.67</v>
      </c>
      <c r="DB782" s="92">
        <v>1329803.5</v>
      </c>
      <c r="DC782" s="92">
        <v>851747.21</v>
      </c>
      <c r="DD782" s="92">
        <v>683024.88</v>
      </c>
      <c r="DE782" s="92">
        <v>1571067.16</v>
      </c>
      <c r="DF782" s="92">
        <v>1453868.77</v>
      </c>
      <c r="DG782" s="92">
        <v>569816.68000000005</v>
      </c>
      <c r="DH782" s="92">
        <v>616978.94999999995</v>
      </c>
      <c r="DI782" s="92">
        <v>1234760.3799999999</v>
      </c>
      <c r="DJ782" s="92">
        <v>1291264.51</v>
      </c>
      <c r="DK782" s="92">
        <v>499894.06</v>
      </c>
      <c r="DL782" s="92">
        <v>611479.51</v>
      </c>
      <c r="DM782" s="92">
        <v>1112517.03</v>
      </c>
      <c r="DN782" s="92">
        <v>1177422.28</v>
      </c>
      <c r="DO782" s="92">
        <v>491986.6</v>
      </c>
      <c r="DP782" s="92">
        <v>476068.11</v>
      </c>
      <c r="DQ782" s="92">
        <v>872512.52</v>
      </c>
      <c r="DR782" s="92">
        <v>955329.33</v>
      </c>
      <c r="DS782" s="92">
        <v>429221.02</v>
      </c>
      <c r="DT782" s="92">
        <v>528665.23</v>
      </c>
      <c r="DU782" s="92">
        <v>1095801.8500000001</v>
      </c>
      <c r="DV782" s="92">
        <v>981424.67</v>
      </c>
      <c r="DW782" s="92">
        <v>435214.68</v>
      </c>
      <c r="DX782" s="92">
        <v>433215.59</v>
      </c>
      <c r="DY782" s="92">
        <v>694749.52</v>
      </c>
      <c r="DZ782" s="92">
        <v>826748.46</v>
      </c>
      <c r="EA782" s="92">
        <v>480983.28</v>
      </c>
      <c r="EB782" s="92">
        <v>576570.16</v>
      </c>
      <c r="EC782" s="92">
        <v>897806.08</v>
      </c>
      <c r="ED782" s="92">
        <v>868063.1</v>
      </c>
      <c r="EE782" s="92">
        <v>467396.8</v>
      </c>
      <c r="EF782" s="92">
        <v>493305.76</v>
      </c>
      <c r="EG782" s="92">
        <v>962069.32</v>
      </c>
      <c r="EH782" s="92">
        <v>840504.67</v>
      </c>
      <c r="EI782" s="92">
        <v>485933.73</v>
      </c>
      <c r="EJ782" s="92">
        <v>479542.31</v>
      </c>
      <c r="EK782" s="92">
        <v>953089.48</v>
      </c>
      <c r="EL782" s="92">
        <v>836577.41</v>
      </c>
      <c r="EM782" s="92">
        <v>426983.06</v>
      </c>
      <c r="EN782" s="92">
        <v>512009.26</v>
      </c>
      <c r="EO782" s="92">
        <v>1107785.8</v>
      </c>
      <c r="EP782" s="92">
        <v>892797.89</v>
      </c>
      <c r="EQ782" s="92">
        <v>467658.83</v>
      </c>
      <c r="ER782" s="92">
        <v>465686.28</v>
      </c>
      <c r="ES782" s="92">
        <v>969862.45</v>
      </c>
      <c r="ET782" s="92">
        <v>888991.66</v>
      </c>
      <c r="EU782" s="92">
        <v>463335.1</v>
      </c>
      <c r="EV782" s="92">
        <v>421976.36</v>
      </c>
      <c r="EW782" s="92">
        <v>915485.99</v>
      </c>
      <c r="EX782" s="92">
        <v>887383.03</v>
      </c>
      <c r="EY782" s="92">
        <v>407294.75</v>
      </c>
      <c r="EZ782" s="92">
        <v>396111.17</v>
      </c>
      <c r="FA782" s="92">
        <v>835422.34</v>
      </c>
      <c r="FB782" s="92">
        <v>863374.92</v>
      </c>
      <c r="FC782" s="92">
        <v>383610.93</v>
      </c>
      <c r="FD782" s="92">
        <v>366170.55</v>
      </c>
      <c r="FE782" s="92">
        <v>869747.79</v>
      </c>
      <c r="FF782" s="92">
        <v>0</v>
      </c>
    </row>
    <row r="783" spans="1:162" ht="58.5" customHeight="1" x14ac:dyDescent="0.25">
      <c r="A783" s="1" t="s">
        <v>831</v>
      </c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24"/>
      <c r="P783" s="24"/>
      <c r="Q783" s="24"/>
      <c r="R783" s="24"/>
      <c r="S783" s="24"/>
      <c r="T783" s="24"/>
      <c r="U783" s="23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 t="s">
        <v>54</v>
      </c>
      <c r="AY783" s="12" t="s">
        <v>54</v>
      </c>
      <c r="CX783" s="92">
        <v>33253.51</v>
      </c>
      <c r="CY783" s="92">
        <v>28945.85</v>
      </c>
      <c r="CZ783" s="92">
        <v>51235.31</v>
      </c>
      <c r="DA783" s="92">
        <v>59909.77</v>
      </c>
      <c r="DB783" s="92">
        <v>49048.94</v>
      </c>
      <c r="DC783" s="92">
        <v>34960.94</v>
      </c>
      <c r="DD783" s="92">
        <v>54600.63</v>
      </c>
      <c r="DE783" s="92">
        <v>51867.91</v>
      </c>
      <c r="DF783" s="92">
        <v>58395.72</v>
      </c>
      <c r="DG783" s="92">
        <v>43789</v>
      </c>
      <c r="DH783" s="92">
        <v>42258.62</v>
      </c>
      <c r="DI783" s="92">
        <v>42826.080000000002</v>
      </c>
      <c r="DJ783" s="92">
        <v>27957.25</v>
      </c>
      <c r="DK783" s="92">
        <v>58927.48</v>
      </c>
      <c r="DL783" s="92">
        <v>76325.539999999994</v>
      </c>
      <c r="DM783" s="92">
        <v>46670.29</v>
      </c>
      <c r="DN783" s="92">
        <v>32540.75</v>
      </c>
      <c r="DO783" s="92">
        <v>43170.06</v>
      </c>
      <c r="DP783" s="92">
        <v>58006.13</v>
      </c>
      <c r="DQ783" s="92">
        <v>29445.06</v>
      </c>
      <c r="DR783" s="92">
        <v>43053.5</v>
      </c>
      <c r="DS783" s="92">
        <v>55268.12</v>
      </c>
      <c r="DT783" s="92">
        <v>46998.02</v>
      </c>
      <c r="DU783" s="92">
        <v>40343.24</v>
      </c>
      <c r="DV783" s="92">
        <v>30290.21</v>
      </c>
      <c r="DW783" s="92">
        <v>45810.42</v>
      </c>
      <c r="DX783" s="92">
        <v>48657.93</v>
      </c>
      <c r="DY783" s="92">
        <v>56816.59</v>
      </c>
      <c r="DZ783" s="92">
        <v>26711.82</v>
      </c>
      <c r="EA783" s="92">
        <v>36685.35</v>
      </c>
      <c r="EB783" s="92">
        <v>41260.230000000003</v>
      </c>
      <c r="EC783" s="92">
        <v>38352.589999999997</v>
      </c>
      <c r="ED783" s="92">
        <v>45768.03</v>
      </c>
      <c r="EE783" s="92">
        <v>36223.49</v>
      </c>
      <c r="EF783" s="92">
        <v>46403.31</v>
      </c>
      <c r="EG783" s="92">
        <v>36617.58</v>
      </c>
      <c r="EH783" s="92">
        <v>49296.639999999999</v>
      </c>
      <c r="EI783" s="92">
        <v>31954.36</v>
      </c>
      <c r="EJ783" s="92">
        <v>26268.61</v>
      </c>
      <c r="EK783" s="92">
        <v>29972.7</v>
      </c>
      <c r="EL783" s="92">
        <v>38766.51</v>
      </c>
      <c r="EM783" s="92">
        <v>19187.63</v>
      </c>
      <c r="EN783" s="92">
        <v>67876.62</v>
      </c>
      <c r="EO783" s="92">
        <v>48070.6</v>
      </c>
      <c r="EP783" s="92">
        <v>34854.269999999997</v>
      </c>
      <c r="EQ783" s="92">
        <v>27375.01</v>
      </c>
      <c r="ER783" s="92">
        <v>48666.25</v>
      </c>
      <c r="ES783" s="92">
        <v>53155.06</v>
      </c>
      <c r="ET783" s="92">
        <v>66414.05</v>
      </c>
      <c r="EU783" s="92">
        <v>25566.46</v>
      </c>
      <c r="EV783" s="92">
        <v>29306.92</v>
      </c>
      <c r="EW783" s="92">
        <v>33669.370000000003</v>
      </c>
      <c r="EX783" s="92">
        <v>31615.51</v>
      </c>
      <c r="EY783" s="92">
        <v>51822.95</v>
      </c>
      <c r="EZ783" s="92">
        <v>44480.38</v>
      </c>
      <c r="FA783" s="92">
        <v>42853.27</v>
      </c>
      <c r="FB783" s="92">
        <v>41464.03</v>
      </c>
      <c r="FC783" s="92">
        <v>37284.339999999997</v>
      </c>
      <c r="FD783" s="92">
        <v>48118.94</v>
      </c>
      <c r="FE783" s="92">
        <v>37238.18</v>
      </c>
      <c r="FF783" s="92">
        <v>0</v>
      </c>
    </row>
    <row r="784" spans="1:162" ht="18.75" customHeight="1" x14ac:dyDescent="0.25">
      <c r="A784" s="1" t="s">
        <v>832</v>
      </c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24"/>
      <c r="P784" s="24"/>
      <c r="Q784" s="24"/>
      <c r="R784" s="24"/>
      <c r="S784" s="24"/>
      <c r="T784" s="24"/>
      <c r="U784" s="23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 t="s">
        <v>54</v>
      </c>
      <c r="AY784" s="12" t="s">
        <v>54</v>
      </c>
      <c r="CX784" s="92">
        <v>200345.99</v>
      </c>
      <c r="CY784" s="92">
        <v>106479.97</v>
      </c>
      <c r="CZ784" s="92">
        <v>173863.28</v>
      </c>
      <c r="DA784" s="92">
        <v>274913.18</v>
      </c>
      <c r="DB784" s="92">
        <v>173041.49</v>
      </c>
      <c r="DC784" s="92">
        <v>141855.67999999999</v>
      </c>
      <c r="DD784" s="92">
        <v>113032.03</v>
      </c>
      <c r="DE784" s="92">
        <v>293337.61</v>
      </c>
      <c r="DF784" s="92">
        <v>185193.27</v>
      </c>
      <c r="DG784" s="92">
        <v>111049.78</v>
      </c>
      <c r="DH784" s="92">
        <v>101465.24</v>
      </c>
      <c r="DI784" s="92">
        <v>276981.73</v>
      </c>
      <c r="DJ784" s="92">
        <v>181796.83</v>
      </c>
      <c r="DK784" s="92">
        <v>81582.240000000005</v>
      </c>
      <c r="DL784" s="92">
        <v>125708.79</v>
      </c>
      <c r="DM784" s="92">
        <v>211225.39</v>
      </c>
      <c r="DN784" s="92">
        <v>211670.44</v>
      </c>
      <c r="DO784" s="92">
        <v>98484.800000000003</v>
      </c>
      <c r="DP784" s="92">
        <v>135723.54</v>
      </c>
      <c r="DQ784" s="92">
        <v>232817.2</v>
      </c>
      <c r="DR784" s="92">
        <v>162690.18</v>
      </c>
      <c r="DS784" s="92">
        <v>99488.320000000007</v>
      </c>
      <c r="DT784" s="92">
        <v>71426.070000000007</v>
      </c>
      <c r="DU784" s="92">
        <v>230906.69</v>
      </c>
      <c r="DV784" s="92">
        <v>170094.23</v>
      </c>
      <c r="DW784" s="92">
        <v>71762.460000000006</v>
      </c>
      <c r="DX784" s="92">
        <v>108957.44</v>
      </c>
      <c r="DY784" s="92">
        <v>221174.81</v>
      </c>
      <c r="DZ784" s="92">
        <v>157340.29999999999</v>
      </c>
      <c r="EA784" s="92">
        <v>65452.91</v>
      </c>
      <c r="EB784" s="92">
        <v>90647.59</v>
      </c>
      <c r="EC784" s="92">
        <v>157122.31</v>
      </c>
      <c r="ED784" s="92">
        <v>167003.88</v>
      </c>
      <c r="EE784" s="92">
        <v>53245.39</v>
      </c>
      <c r="EF784" s="92">
        <v>69588.460000000006</v>
      </c>
      <c r="EG784" s="92">
        <v>170039</v>
      </c>
      <c r="EH784" s="92">
        <v>175720.85</v>
      </c>
      <c r="EI784" s="92">
        <v>72919.41</v>
      </c>
      <c r="EJ784" s="92">
        <v>104893.88</v>
      </c>
      <c r="EK784" s="92">
        <v>200532.22</v>
      </c>
      <c r="EL784" s="92">
        <v>166873.4</v>
      </c>
      <c r="EM784" s="92">
        <v>82172.490000000005</v>
      </c>
      <c r="EN784" s="92">
        <v>81297.06</v>
      </c>
      <c r="EO784" s="92">
        <v>145395.69</v>
      </c>
      <c r="EP784" s="92">
        <v>175578.43</v>
      </c>
      <c r="EQ784" s="92">
        <v>57579.38</v>
      </c>
      <c r="ER784" s="92">
        <v>131688.42000000001</v>
      </c>
      <c r="ES784" s="92">
        <v>231888.48</v>
      </c>
      <c r="ET784" s="92">
        <v>197037.65</v>
      </c>
      <c r="EU784" s="92">
        <v>95713.62</v>
      </c>
      <c r="EV784" s="92">
        <v>115450.62</v>
      </c>
      <c r="EW784" s="92">
        <v>200262.23</v>
      </c>
      <c r="EX784" s="92">
        <v>214209.08</v>
      </c>
      <c r="EY784" s="92">
        <v>62812.43</v>
      </c>
      <c r="EZ784" s="92">
        <v>172453.66</v>
      </c>
      <c r="FA784" s="92">
        <v>226616.01</v>
      </c>
      <c r="FB784" s="92">
        <v>234691.95</v>
      </c>
      <c r="FC784" s="92">
        <v>76904.84</v>
      </c>
      <c r="FD784" s="92">
        <v>109009</v>
      </c>
      <c r="FE784" s="92">
        <v>281658.40999999997</v>
      </c>
      <c r="FF784" s="92">
        <v>0</v>
      </c>
    </row>
    <row r="785" spans="1:162" ht="18.75" customHeight="1" x14ac:dyDescent="0.25">
      <c r="A785" s="1" t="s">
        <v>833</v>
      </c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24"/>
      <c r="P785" s="24"/>
      <c r="Q785" s="24"/>
      <c r="R785" s="24"/>
      <c r="S785" s="24"/>
      <c r="T785" s="24"/>
      <c r="U785" s="23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 t="s">
        <v>54</v>
      </c>
      <c r="AY785" s="12" t="s">
        <v>54</v>
      </c>
      <c r="CX785" s="92">
        <v>11897.79</v>
      </c>
      <c r="CY785" s="92">
        <v>19095.46</v>
      </c>
      <c r="CZ785" s="92">
        <v>10016.879999999999</v>
      </c>
      <c r="DA785" s="92">
        <v>23929.14</v>
      </c>
      <c r="DB785" s="92">
        <v>26116.02</v>
      </c>
      <c r="DC785" s="92">
        <v>13167.78</v>
      </c>
      <c r="DD785" s="92">
        <v>28048.69</v>
      </c>
      <c r="DE785" s="92">
        <v>32005.279999999999</v>
      </c>
      <c r="DF785" s="92">
        <v>20395.91</v>
      </c>
      <c r="DG785" s="92">
        <v>7424.81</v>
      </c>
      <c r="DH785" s="92">
        <v>40895.800000000003</v>
      </c>
      <c r="DI785" s="92">
        <v>21854.240000000002</v>
      </c>
      <c r="DJ785" s="92">
        <v>32451.15</v>
      </c>
      <c r="DK785" s="92">
        <v>3447.27</v>
      </c>
      <c r="DL785" s="92">
        <v>6591.86</v>
      </c>
      <c r="DM785" s="92">
        <v>16820.63</v>
      </c>
      <c r="DN785" s="92">
        <v>21873.54</v>
      </c>
      <c r="DO785" s="92">
        <v>14754.92</v>
      </c>
      <c r="DP785" s="92">
        <v>13318.42</v>
      </c>
      <c r="DQ785" s="92">
        <v>15687.54</v>
      </c>
      <c r="DR785" s="92">
        <v>26735.759999999998</v>
      </c>
      <c r="DS785" s="92">
        <v>4624.75</v>
      </c>
      <c r="DT785" s="92">
        <v>17994.650000000001</v>
      </c>
      <c r="DU785" s="92">
        <v>11464.99</v>
      </c>
      <c r="DV785" s="92">
        <v>43280.53</v>
      </c>
      <c r="DW785" s="92">
        <v>18420.68</v>
      </c>
      <c r="DX785" s="92">
        <v>8795.4699999999993</v>
      </c>
      <c r="DY785" s="92">
        <v>37382.6</v>
      </c>
      <c r="DZ785" s="92">
        <v>58541.24</v>
      </c>
      <c r="EA785" s="92">
        <v>7156.79</v>
      </c>
      <c r="EB785" s="92">
        <v>7537.1</v>
      </c>
      <c r="EC785" s="92">
        <v>28552.38</v>
      </c>
      <c r="ED785" s="92">
        <v>27255.91</v>
      </c>
      <c r="EE785" s="92">
        <v>12029.94</v>
      </c>
      <c r="EF785" s="92">
        <v>8226.48</v>
      </c>
      <c r="EG785" s="92">
        <v>14921.33</v>
      </c>
      <c r="EH785" s="92">
        <v>6397.01</v>
      </c>
      <c r="EI785" s="92">
        <v>19669.98</v>
      </c>
      <c r="EJ785" s="92">
        <v>46451.38</v>
      </c>
      <c r="EK785" s="92">
        <v>32678.77</v>
      </c>
      <c r="EL785" s="92">
        <v>44613.91</v>
      </c>
      <c r="EM785" s="92">
        <v>6241.38</v>
      </c>
      <c r="EN785" s="92">
        <v>26201.94</v>
      </c>
      <c r="EO785" s="92">
        <v>38893.379999999997</v>
      </c>
      <c r="EP785" s="92">
        <v>28918.22</v>
      </c>
      <c r="EQ785" s="92">
        <v>11469.69</v>
      </c>
      <c r="ER785" s="92">
        <v>25063.52</v>
      </c>
      <c r="ES785" s="92">
        <v>12068.23</v>
      </c>
      <c r="ET785" s="92">
        <v>30345.42</v>
      </c>
      <c r="EU785" s="92">
        <v>20456.11</v>
      </c>
      <c r="EV785" s="92">
        <v>13862.37</v>
      </c>
      <c r="EW785" s="92">
        <v>18850.509999999998</v>
      </c>
      <c r="EX785" s="92">
        <v>15568.73</v>
      </c>
      <c r="EY785" s="92">
        <v>10084.459999999999</v>
      </c>
      <c r="EZ785" s="92">
        <v>19643.009999999998</v>
      </c>
      <c r="FA785" s="92">
        <v>27829.52</v>
      </c>
      <c r="FB785" s="92">
        <v>19058.849999999999</v>
      </c>
      <c r="FC785" s="92">
        <v>13845.5</v>
      </c>
      <c r="FD785" s="92">
        <v>3434.09</v>
      </c>
      <c r="FE785" s="92">
        <v>25669.55</v>
      </c>
      <c r="FF785" s="92">
        <v>0</v>
      </c>
    </row>
    <row r="786" spans="1:162" ht="18.75" customHeight="1" x14ac:dyDescent="0.25">
      <c r="A786" s="1" t="s">
        <v>834</v>
      </c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24"/>
      <c r="P786" s="24"/>
      <c r="Q786" s="24"/>
      <c r="R786" s="24"/>
      <c r="S786" s="24"/>
      <c r="T786" s="24"/>
      <c r="U786" s="23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 t="s">
        <v>54</v>
      </c>
      <c r="AY786" s="12" t="s">
        <v>54</v>
      </c>
      <c r="CX786" s="92">
        <v>21866.38</v>
      </c>
      <c r="CY786" s="92">
        <v>5209.71</v>
      </c>
      <c r="CZ786" s="92">
        <v>7605.41</v>
      </c>
      <c r="DA786" s="92">
        <v>1940.48</v>
      </c>
      <c r="DB786" s="92">
        <v>8607.69</v>
      </c>
      <c r="DC786" s="92">
        <v>1605.18</v>
      </c>
      <c r="DD786" s="92">
        <v>23377.93</v>
      </c>
      <c r="DE786" s="92">
        <v>8814.16</v>
      </c>
      <c r="DF786" s="92">
        <v>18438.77</v>
      </c>
      <c r="DG786" s="92">
        <v>3267.31</v>
      </c>
      <c r="DH786" s="92">
        <v>6508.67</v>
      </c>
      <c r="DI786" s="92">
        <v>4582.57</v>
      </c>
      <c r="DJ786" s="92">
        <v>1846.17</v>
      </c>
      <c r="DK786" s="92">
        <v>2148.9699999999998</v>
      </c>
      <c r="DL786" s="92">
        <v>12503.44</v>
      </c>
      <c r="DM786" s="92">
        <v>790.66</v>
      </c>
      <c r="DN786" s="92">
        <v>8361.7000000000007</v>
      </c>
      <c r="DO786" s="92">
        <v>18777.75</v>
      </c>
      <c r="DP786" s="92">
        <v>9317.2099999999991</v>
      </c>
      <c r="DQ786" s="92">
        <v>8009.39</v>
      </c>
      <c r="DR786" s="92">
        <v>4948.6400000000003</v>
      </c>
      <c r="DS786" s="92">
        <v>11278.2</v>
      </c>
      <c r="DT786" s="92">
        <v>10145.44</v>
      </c>
      <c r="DU786" s="92">
        <v>228.93</v>
      </c>
      <c r="DV786" s="92">
        <v>4417.91</v>
      </c>
      <c r="DW786" s="92">
        <v>1013.92</v>
      </c>
      <c r="DX786" s="92">
        <v>4118.05</v>
      </c>
      <c r="DY786" s="92">
        <v>670.76</v>
      </c>
      <c r="DZ786" s="92">
        <v>3177.63</v>
      </c>
      <c r="EA786" s="92">
        <v>2398.59</v>
      </c>
      <c r="EB786" s="92">
        <v>5124.37</v>
      </c>
      <c r="EC786" s="92">
        <v>3929.84</v>
      </c>
      <c r="ED786" s="92">
        <v>4548.53</v>
      </c>
      <c r="EE786" s="92">
        <v>4925.96</v>
      </c>
      <c r="EF786" s="92">
        <v>9794.8700000000008</v>
      </c>
      <c r="EG786" s="92">
        <v>419.58</v>
      </c>
      <c r="EH786" s="92">
        <v>2708.23</v>
      </c>
      <c r="EI786" s="92">
        <v>209.42</v>
      </c>
      <c r="EJ786" s="92">
        <v>2143.79</v>
      </c>
      <c r="EK786" s="92">
        <v>15203.21</v>
      </c>
      <c r="EL786" s="92">
        <v>6142.97</v>
      </c>
      <c r="EM786" s="92">
        <v>1614.57</v>
      </c>
      <c r="EN786" s="92">
        <v>2990.71</v>
      </c>
      <c r="EO786" s="92">
        <v>2398.7800000000002</v>
      </c>
      <c r="EP786" s="92">
        <v>5928.69</v>
      </c>
      <c r="EQ786" s="92">
        <v>1049.6600000000001</v>
      </c>
      <c r="ER786" s="92">
        <v>17608.759999999998</v>
      </c>
      <c r="ES786" s="92">
        <v>12936.2</v>
      </c>
      <c r="ET786" s="92">
        <v>2274.65</v>
      </c>
      <c r="EU786" s="92">
        <v>1748.98</v>
      </c>
      <c r="EV786" s="92">
        <v>23099.71</v>
      </c>
      <c r="EW786" s="92">
        <v>3640.08</v>
      </c>
      <c r="EX786" s="92">
        <v>0</v>
      </c>
      <c r="EY786" s="92">
        <v>3350.95</v>
      </c>
      <c r="EZ786" s="92">
        <v>0</v>
      </c>
      <c r="FA786" s="92">
        <v>1454.29</v>
      </c>
      <c r="FB786" s="92">
        <v>5237.72</v>
      </c>
      <c r="FC786" s="92">
        <v>649.45000000000005</v>
      </c>
      <c r="FD786" s="92">
        <v>2525.98</v>
      </c>
      <c r="FE786" s="92">
        <v>456.1</v>
      </c>
      <c r="FF786" s="92">
        <v>0</v>
      </c>
    </row>
    <row r="787" spans="1:162" ht="18.75" customHeight="1" x14ac:dyDescent="0.25">
      <c r="A787" s="1" t="s">
        <v>835</v>
      </c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24"/>
      <c r="P787" s="24"/>
      <c r="Q787" s="24"/>
      <c r="R787" s="24"/>
      <c r="S787" s="24"/>
      <c r="T787" s="24"/>
      <c r="U787" s="23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 t="s">
        <v>54</v>
      </c>
      <c r="AY787" s="12" t="s">
        <v>54</v>
      </c>
      <c r="CX787" s="92">
        <v>0</v>
      </c>
      <c r="CY787" s="92">
        <v>2354.21</v>
      </c>
      <c r="CZ787" s="92">
        <v>4058.28</v>
      </c>
      <c r="DA787" s="92">
        <v>10657.15</v>
      </c>
      <c r="DB787" s="92">
        <v>35986.769999999997</v>
      </c>
      <c r="DC787" s="92">
        <v>6920.27</v>
      </c>
      <c r="DD787" s="92">
        <v>30572.16</v>
      </c>
      <c r="DE787" s="92">
        <v>29871.15</v>
      </c>
      <c r="DF787" s="92">
        <v>3011.91</v>
      </c>
      <c r="DG787" s="92">
        <v>2258.33</v>
      </c>
      <c r="DH787" s="92">
        <v>4256.03</v>
      </c>
      <c r="DI787" s="92">
        <v>876.32</v>
      </c>
      <c r="DJ787" s="92">
        <v>31451.97</v>
      </c>
      <c r="DK787" s="92">
        <v>25270.61</v>
      </c>
      <c r="DL787" s="92">
        <v>948.91</v>
      </c>
      <c r="DM787" s="92">
        <v>30204.61</v>
      </c>
      <c r="DN787" s="92">
        <v>1936.57</v>
      </c>
      <c r="DO787" s="92">
        <v>9324.5300000000007</v>
      </c>
      <c r="DP787" s="92">
        <v>1954.95</v>
      </c>
      <c r="DQ787" s="92">
        <v>518.32000000000005</v>
      </c>
      <c r="DR787" s="92">
        <v>39695.75</v>
      </c>
      <c r="DS787" s="92">
        <v>1652.05</v>
      </c>
      <c r="DT787" s="92">
        <v>14543.21</v>
      </c>
      <c r="DU787" s="92">
        <v>4284.68</v>
      </c>
      <c r="DV787" s="92">
        <v>3981.77</v>
      </c>
      <c r="DW787" s="92">
        <v>6601.27</v>
      </c>
      <c r="DX787" s="92">
        <v>22410.93</v>
      </c>
      <c r="DY787" s="92">
        <v>627.63</v>
      </c>
      <c r="DZ787" s="92">
        <v>3047.88</v>
      </c>
      <c r="EA787" s="92">
        <v>13060.16</v>
      </c>
      <c r="EB787" s="92">
        <v>0</v>
      </c>
      <c r="EC787" s="92">
        <v>23650.37</v>
      </c>
      <c r="ED787" s="92">
        <v>338.59</v>
      </c>
      <c r="EE787" s="92">
        <v>14742.94</v>
      </c>
      <c r="EF787" s="92">
        <v>58326.239999999998</v>
      </c>
      <c r="EG787" s="92">
        <v>5171.37</v>
      </c>
      <c r="EH787" s="92">
        <v>482.95</v>
      </c>
      <c r="EI787" s="92">
        <v>3038.27</v>
      </c>
      <c r="EJ787" s="92">
        <v>20383.05</v>
      </c>
      <c r="EK787" s="92">
        <v>21475.27</v>
      </c>
      <c r="EL787" s="92">
        <v>7139.02</v>
      </c>
      <c r="EM787" s="92">
        <v>9939.06</v>
      </c>
      <c r="EN787" s="92">
        <v>0</v>
      </c>
      <c r="EO787" s="92">
        <v>1932.14</v>
      </c>
      <c r="EP787" s="92">
        <v>3499.27</v>
      </c>
      <c r="EQ787" s="92">
        <v>0</v>
      </c>
      <c r="ER787" s="92">
        <v>5154.5200000000004</v>
      </c>
      <c r="ES787" s="92">
        <v>24322.78</v>
      </c>
      <c r="ET787" s="92">
        <v>762.96</v>
      </c>
      <c r="EU787" s="92">
        <v>1755.7</v>
      </c>
      <c r="EV787" s="92">
        <v>1403.67</v>
      </c>
      <c r="EW787" s="92">
        <v>0</v>
      </c>
      <c r="EX787" s="92">
        <v>0</v>
      </c>
      <c r="EY787" s="92">
        <v>99.66</v>
      </c>
      <c r="EZ787" s="92">
        <v>333.5</v>
      </c>
      <c r="FA787" s="92">
        <v>541.17999999999995</v>
      </c>
      <c r="FB787" s="92">
        <v>743.8</v>
      </c>
      <c r="FC787" s="92">
        <v>363.29</v>
      </c>
      <c r="FD787" s="92">
        <v>613.28</v>
      </c>
      <c r="FE787" s="92">
        <v>0</v>
      </c>
      <c r="FF787" s="92">
        <v>0</v>
      </c>
    </row>
    <row r="788" spans="1:162" ht="18.75" customHeight="1" x14ac:dyDescent="0.25">
      <c r="A788" s="1" t="s">
        <v>836</v>
      </c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24"/>
      <c r="P788" s="24"/>
      <c r="Q788" s="24"/>
      <c r="R788" s="24"/>
      <c r="S788" s="24"/>
      <c r="T788" s="24"/>
      <c r="U788" s="23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 t="s">
        <v>54</v>
      </c>
      <c r="AY788" s="12" t="s">
        <v>54</v>
      </c>
      <c r="CX788" s="92">
        <v>1695.23</v>
      </c>
      <c r="CY788" s="92">
        <v>0</v>
      </c>
      <c r="CZ788" s="92">
        <v>1289.26</v>
      </c>
      <c r="DA788" s="92">
        <v>8166.8</v>
      </c>
      <c r="DB788" s="92">
        <v>425.89</v>
      </c>
      <c r="DC788" s="92">
        <v>3366.4</v>
      </c>
      <c r="DD788" s="92">
        <v>4953.16</v>
      </c>
      <c r="DE788" s="92">
        <v>5407.61</v>
      </c>
      <c r="DF788" s="92">
        <v>995.49</v>
      </c>
      <c r="DG788" s="92">
        <v>5686.22</v>
      </c>
      <c r="DH788" s="92">
        <v>7014.21</v>
      </c>
      <c r="DI788" s="92">
        <v>2495.5500000000002</v>
      </c>
      <c r="DJ788" s="92">
        <v>3770.02</v>
      </c>
      <c r="DK788" s="92">
        <v>4959.45</v>
      </c>
      <c r="DL788" s="92">
        <v>3207.91</v>
      </c>
      <c r="DM788" s="92">
        <v>91.99</v>
      </c>
      <c r="DN788" s="92">
        <v>462.59</v>
      </c>
      <c r="DO788" s="92">
        <v>0</v>
      </c>
      <c r="DP788" s="92">
        <v>10392.49</v>
      </c>
      <c r="DQ788" s="92">
        <v>15793.79</v>
      </c>
      <c r="DR788" s="92">
        <v>9536.91</v>
      </c>
      <c r="DS788" s="92">
        <v>1478.31</v>
      </c>
      <c r="DT788" s="92">
        <v>4573.05</v>
      </c>
      <c r="DU788" s="92">
        <v>2434.83</v>
      </c>
      <c r="DV788" s="92">
        <v>5705.8</v>
      </c>
      <c r="DW788" s="92">
        <v>1552.06</v>
      </c>
      <c r="DX788" s="92">
        <v>9488.01</v>
      </c>
      <c r="DY788" s="92">
        <v>1320.49</v>
      </c>
      <c r="DZ788" s="92">
        <v>587.64</v>
      </c>
      <c r="EA788" s="92">
        <v>3562.47</v>
      </c>
      <c r="EB788" s="92">
        <v>0</v>
      </c>
      <c r="EC788" s="92">
        <v>11264.48</v>
      </c>
      <c r="ED788" s="92">
        <v>6014.87</v>
      </c>
      <c r="EE788" s="92">
        <v>0</v>
      </c>
      <c r="EF788" s="92">
        <v>0</v>
      </c>
      <c r="EG788" s="92">
        <v>12803.59</v>
      </c>
      <c r="EH788" s="92">
        <v>151.29</v>
      </c>
      <c r="EI788" s="92">
        <v>246.66</v>
      </c>
      <c r="EJ788" s="92">
        <v>22353.62</v>
      </c>
      <c r="EK788" s="92">
        <v>841.29</v>
      </c>
      <c r="EL788" s="92">
        <v>5715.74</v>
      </c>
      <c r="EM788" s="92">
        <v>2851.28</v>
      </c>
      <c r="EN788" s="92">
        <v>1805.61</v>
      </c>
      <c r="EO788" s="92">
        <v>1064.04</v>
      </c>
      <c r="EP788" s="92">
        <v>4697.45</v>
      </c>
      <c r="EQ788" s="92">
        <v>340.93</v>
      </c>
      <c r="ER788" s="92">
        <v>3213.86</v>
      </c>
      <c r="ES788" s="92">
        <v>16369.69</v>
      </c>
      <c r="ET788" s="92">
        <v>3049.75</v>
      </c>
      <c r="EU788" s="92">
        <v>0</v>
      </c>
      <c r="EV788" s="92">
        <v>1160.45</v>
      </c>
      <c r="EW788" s="92">
        <v>4885.88</v>
      </c>
      <c r="EX788" s="92">
        <v>925.39</v>
      </c>
      <c r="EY788" s="92">
        <v>234.03</v>
      </c>
      <c r="EZ788" s="92">
        <v>3964.62</v>
      </c>
      <c r="FA788" s="92">
        <v>2065.8200000000002</v>
      </c>
      <c r="FB788" s="92">
        <v>4258.1400000000003</v>
      </c>
      <c r="FC788" s="92">
        <v>210.86</v>
      </c>
      <c r="FD788" s="92">
        <v>0</v>
      </c>
      <c r="FE788" s="92">
        <v>2546.7600000000002</v>
      </c>
      <c r="FF788" s="92">
        <v>0</v>
      </c>
    </row>
    <row r="789" spans="1:162" ht="18.75" customHeight="1" x14ac:dyDescent="0.25">
      <c r="A789" s="1" t="s">
        <v>837</v>
      </c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24"/>
      <c r="P789" s="24"/>
      <c r="Q789" s="24"/>
      <c r="R789" s="24"/>
      <c r="S789" s="24"/>
      <c r="T789" s="24"/>
      <c r="U789" s="23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 t="s">
        <v>54</v>
      </c>
      <c r="AY789" s="12" t="s">
        <v>54</v>
      </c>
      <c r="CX789" s="92">
        <v>269058.90000000002</v>
      </c>
      <c r="CY789" s="92">
        <v>162085.22</v>
      </c>
      <c r="CZ789" s="92">
        <v>248068.42</v>
      </c>
      <c r="DA789" s="92">
        <v>379516.51</v>
      </c>
      <c r="DB789" s="92">
        <v>293226.8</v>
      </c>
      <c r="DC789" s="92">
        <v>201876.25</v>
      </c>
      <c r="DD789" s="92">
        <v>254584.59</v>
      </c>
      <c r="DE789" s="92">
        <v>421303.72</v>
      </c>
      <c r="DF789" s="92">
        <v>286431.07</v>
      </c>
      <c r="DG789" s="92">
        <v>173475.46</v>
      </c>
      <c r="DH789" s="92">
        <v>202398.58</v>
      </c>
      <c r="DI789" s="92">
        <v>349616.49</v>
      </c>
      <c r="DJ789" s="92">
        <v>279273.39</v>
      </c>
      <c r="DK789" s="92">
        <v>176336.03</v>
      </c>
      <c r="DL789" s="92">
        <v>225286.44</v>
      </c>
      <c r="DM789" s="92">
        <v>305803.56</v>
      </c>
      <c r="DN789" s="92">
        <v>276845.59999999998</v>
      </c>
      <c r="DO789" s="92">
        <v>184512.07</v>
      </c>
      <c r="DP789" s="92">
        <v>228712.73</v>
      </c>
      <c r="DQ789" s="92">
        <v>302271.28999999998</v>
      </c>
      <c r="DR789" s="92">
        <v>286660.74</v>
      </c>
      <c r="DS789" s="92">
        <v>173789.74</v>
      </c>
      <c r="DT789" s="92">
        <v>165680.43</v>
      </c>
      <c r="DU789" s="92">
        <v>289663.35999999999</v>
      </c>
      <c r="DV789" s="92">
        <v>257770.44</v>
      </c>
      <c r="DW789" s="92">
        <v>145160.81</v>
      </c>
      <c r="DX789" s="92">
        <v>202427.82</v>
      </c>
      <c r="DY789" s="92">
        <v>317992.89</v>
      </c>
      <c r="DZ789" s="92">
        <v>249406.51</v>
      </c>
      <c r="EA789" s="92">
        <v>128316.27</v>
      </c>
      <c r="EB789" s="92">
        <v>144569.29</v>
      </c>
      <c r="EC789" s="92">
        <v>262871.96999999997</v>
      </c>
      <c r="ED789" s="92">
        <v>250929.81</v>
      </c>
      <c r="EE789" s="92">
        <v>121167.72</v>
      </c>
      <c r="EF789" s="92">
        <v>192339.35</v>
      </c>
      <c r="EG789" s="92">
        <v>239972.45</v>
      </c>
      <c r="EH789" s="92">
        <v>234756.98</v>
      </c>
      <c r="EI789" s="92">
        <v>128038.11</v>
      </c>
      <c r="EJ789" s="92">
        <v>222494.33</v>
      </c>
      <c r="EK789" s="92">
        <v>300703.46000000002</v>
      </c>
      <c r="EL789" s="92">
        <v>269251.56</v>
      </c>
      <c r="EM789" s="92">
        <v>122006.41</v>
      </c>
      <c r="EN789" s="92">
        <v>180171.95</v>
      </c>
      <c r="EO789" s="92">
        <v>237754.63</v>
      </c>
      <c r="EP789" s="92">
        <v>253476.34</v>
      </c>
      <c r="EQ789" s="92">
        <v>97814.67</v>
      </c>
      <c r="ER789" s="92">
        <v>231395.32</v>
      </c>
      <c r="ES789" s="92">
        <v>350740.43</v>
      </c>
      <c r="ET789" s="92">
        <v>299884.48</v>
      </c>
      <c r="EU789" s="92">
        <v>145240.85999999999</v>
      </c>
      <c r="EV789" s="92">
        <v>184283.74</v>
      </c>
      <c r="EW789" s="92">
        <v>261308.07</v>
      </c>
      <c r="EX789" s="92">
        <v>262318.71999999997</v>
      </c>
      <c r="EY789" s="92">
        <v>128404.48</v>
      </c>
      <c r="EZ789" s="92">
        <v>240875.17</v>
      </c>
      <c r="FA789" s="92">
        <v>301360.08</v>
      </c>
      <c r="FB789" s="92">
        <v>305454.49</v>
      </c>
      <c r="FC789" s="92">
        <v>129258.28</v>
      </c>
      <c r="FD789" s="92">
        <v>163701.28</v>
      </c>
      <c r="FE789" s="92">
        <v>347569</v>
      </c>
      <c r="FF789" s="92">
        <v>0</v>
      </c>
    </row>
    <row r="790" spans="1:162" ht="44.25" customHeight="1" x14ac:dyDescent="0.25">
      <c r="A790" s="1" t="s">
        <v>838</v>
      </c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24"/>
      <c r="P790" s="24"/>
      <c r="Q790" s="24"/>
      <c r="R790" s="24"/>
      <c r="S790" s="24"/>
      <c r="T790" s="24"/>
      <c r="U790" s="23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 t="s">
        <v>54</v>
      </c>
      <c r="AY790" s="12" t="s">
        <v>54</v>
      </c>
      <c r="CX790" s="92">
        <v>16892.45</v>
      </c>
      <c r="CY790" s="92">
        <v>18101.580000000002</v>
      </c>
      <c r="CZ790" s="92">
        <v>14051.66</v>
      </c>
      <c r="DA790" s="92">
        <v>28995.5</v>
      </c>
      <c r="DB790" s="92">
        <v>37300.74</v>
      </c>
      <c r="DC790" s="92">
        <v>51693.31</v>
      </c>
      <c r="DD790" s="92">
        <v>25690.03</v>
      </c>
      <c r="DE790" s="92">
        <v>50344.39</v>
      </c>
      <c r="DF790" s="92">
        <v>24180.79</v>
      </c>
      <c r="DG790" s="92">
        <v>18117.78</v>
      </c>
      <c r="DH790" s="92">
        <v>40515.550000000003</v>
      </c>
      <c r="DI790" s="92">
        <v>29050.74</v>
      </c>
      <c r="DJ790" s="92">
        <v>16386.48</v>
      </c>
      <c r="DK790" s="92">
        <v>48212</v>
      </c>
      <c r="DL790" s="92">
        <v>22369.75</v>
      </c>
      <c r="DM790" s="92">
        <v>38122.01</v>
      </c>
      <c r="DN790" s="92">
        <v>24355.54</v>
      </c>
      <c r="DO790" s="92">
        <v>15738.61</v>
      </c>
      <c r="DP790" s="92">
        <v>13206.03</v>
      </c>
      <c r="DQ790" s="92">
        <v>60141.71</v>
      </c>
      <c r="DR790" s="92">
        <v>21822.76</v>
      </c>
      <c r="DS790" s="92">
        <v>45235.040000000001</v>
      </c>
      <c r="DT790" s="92">
        <v>25171.05</v>
      </c>
      <c r="DU790" s="92">
        <v>30539.599999999999</v>
      </c>
      <c r="DV790" s="92">
        <v>28192.14</v>
      </c>
      <c r="DW790" s="92">
        <v>13398.21</v>
      </c>
      <c r="DX790" s="92">
        <v>24131.21</v>
      </c>
      <c r="DY790" s="92">
        <v>34546.9</v>
      </c>
      <c r="DZ790" s="92">
        <v>15972.41</v>
      </c>
      <c r="EA790" s="92">
        <v>23808.93</v>
      </c>
      <c r="EB790" s="92">
        <v>25080.09</v>
      </c>
      <c r="EC790" s="92">
        <v>35619.870000000003</v>
      </c>
      <c r="ED790" s="92">
        <v>25642.29</v>
      </c>
      <c r="EE790" s="92">
        <v>23919.77</v>
      </c>
      <c r="EF790" s="92">
        <v>28298.62</v>
      </c>
      <c r="EG790" s="92">
        <v>26624.28</v>
      </c>
      <c r="EH790" s="92">
        <v>19850.73</v>
      </c>
      <c r="EI790" s="92">
        <v>27892.06</v>
      </c>
      <c r="EJ790" s="92">
        <v>15325.41</v>
      </c>
      <c r="EK790" s="92">
        <v>24254.83</v>
      </c>
      <c r="EL790" s="92">
        <v>47251.25</v>
      </c>
      <c r="EM790" s="92">
        <v>26866.05</v>
      </c>
      <c r="EN790" s="92">
        <v>23393.54</v>
      </c>
      <c r="EO790" s="92">
        <v>24547.46</v>
      </c>
      <c r="EP790" s="92">
        <v>10290.08</v>
      </c>
      <c r="EQ790" s="92">
        <v>9732.64</v>
      </c>
      <c r="ER790" s="92">
        <v>17148.599999999999</v>
      </c>
      <c r="ES790" s="92">
        <v>16789.57</v>
      </c>
      <c r="ET790" s="92">
        <v>26081.58</v>
      </c>
      <c r="EU790" s="92">
        <v>16734.05</v>
      </c>
      <c r="EV790" s="92">
        <v>21961.53</v>
      </c>
      <c r="EW790" s="92">
        <v>19613.669999999998</v>
      </c>
      <c r="EX790" s="92">
        <v>16422.05</v>
      </c>
      <c r="EY790" s="92">
        <v>43673.42</v>
      </c>
      <c r="EZ790" s="92">
        <v>17860.3</v>
      </c>
      <c r="FA790" s="92">
        <v>26344.17</v>
      </c>
      <c r="FB790" s="92">
        <v>13601.4</v>
      </c>
      <c r="FC790" s="92">
        <v>26800.73</v>
      </c>
      <c r="FD790" s="92">
        <v>22042.55</v>
      </c>
      <c r="FE790" s="92">
        <v>19419.740000000002</v>
      </c>
      <c r="FF790" s="92">
        <v>0</v>
      </c>
    </row>
    <row r="791" spans="1:162" ht="18.75" customHeight="1" x14ac:dyDescent="0.25">
      <c r="A791" s="1" t="s">
        <v>839</v>
      </c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24"/>
      <c r="P791" s="24"/>
      <c r="Q791" s="24"/>
      <c r="R791" s="24"/>
      <c r="S791" s="24"/>
      <c r="T791" s="24"/>
      <c r="U791" s="23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 t="s">
        <v>54</v>
      </c>
      <c r="AY791" s="12" t="s">
        <v>54</v>
      </c>
      <c r="CX791" s="92">
        <v>35537.58</v>
      </c>
      <c r="CY791" s="92">
        <v>12890.69</v>
      </c>
      <c r="CZ791" s="92">
        <v>59434.32</v>
      </c>
      <c r="DA791" s="92">
        <v>85200.44</v>
      </c>
      <c r="DB791" s="92">
        <v>48187.02</v>
      </c>
      <c r="DC791" s="92">
        <v>31117.1</v>
      </c>
      <c r="DD791" s="92">
        <v>87248.9</v>
      </c>
      <c r="DE791" s="92">
        <v>99564.72</v>
      </c>
      <c r="DF791" s="92">
        <v>57272.51</v>
      </c>
      <c r="DG791" s="92">
        <v>30524.65</v>
      </c>
      <c r="DH791" s="92">
        <v>90375.85</v>
      </c>
      <c r="DI791" s="92">
        <v>88298.39</v>
      </c>
      <c r="DJ791" s="92">
        <v>59530.96</v>
      </c>
      <c r="DK791" s="92">
        <v>26648.19</v>
      </c>
      <c r="DL791" s="92">
        <v>99354.2</v>
      </c>
      <c r="DM791" s="92">
        <v>74862.559999999998</v>
      </c>
      <c r="DN791" s="92">
        <v>72546.52</v>
      </c>
      <c r="DO791" s="92">
        <v>47764.7</v>
      </c>
      <c r="DP791" s="92">
        <v>55803.96</v>
      </c>
      <c r="DQ791" s="92">
        <v>79317.72</v>
      </c>
      <c r="DR791" s="92">
        <v>69289.789999999994</v>
      </c>
      <c r="DS791" s="92">
        <v>43153.37</v>
      </c>
      <c r="DT791" s="92">
        <v>88529.36</v>
      </c>
      <c r="DU791" s="92">
        <v>53391.46</v>
      </c>
      <c r="DV791" s="92">
        <v>52529.24</v>
      </c>
      <c r="DW791" s="92">
        <v>38596.57</v>
      </c>
      <c r="DX791" s="92">
        <v>70242.22</v>
      </c>
      <c r="DY791" s="92">
        <v>132712.56</v>
      </c>
      <c r="DZ791" s="92">
        <v>63629.2</v>
      </c>
      <c r="EA791" s="92">
        <v>24177.38</v>
      </c>
      <c r="EB791" s="92">
        <v>57679.31</v>
      </c>
      <c r="EC791" s="92">
        <v>82026.850000000006</v>
      </c>
      <c r="ED791" s="92">
        <v>49776.02</v>
      </c>
      <c r="EE791" s="92">
        <v>33230.120000000003</v>
      </c>
      <c r="EF791" s="92">
        <v>67848.899999999994</v>
      </c>
      <c r="EG791" s="92">
        <v>76422.820000000007</v>
      </c>
      <c r="EH791" s="92">
        <v>100385.29</v>
      </c>
      <c r="EI791" s="92">
        <v>49739.57</v>
      </c>
      <c r="EJ791" s="92">
        <v>87365.71</v>
      </c>
      <c r="EK791" s="92">
        <v>90271.26</v>
      </c>
      <c r="EL791" s="92">
        <v>87518.92</v>
      </c>
      <c r="EM791" s="92">
        <v>27396.33</v>
      </c>
      <c r="EN791" s="92">
        <v>54108.47</v>
      </c>
      <c r="EO791" s="92">
        <v>104053.1</v>
      </c>
      <c r="EP791" s="92">
        <v>75994.710000000006</v>
      </c>
      <c r="EQ791" s="92">
        <v>57722.66</v>
      </c>
      <c r="ER791" s="92">
        <v>73563.649999999994</v>
      </c>
      <c r="ES791" s="92">
        <v>74957.91</v>
      </c>
      <c r="ET791" s="92">
        <v>79268.100000000006</v>
      </c>
      <c r="EU791" s="92">
        <v>8964.76</v>
      </c>
      <c r="EV791" s="92">
        <v>69121.59</v>
      </c>
      <c r="EW791" s="92">
        <v>106594.84</v>
      </c>
      <c r="EX791" s="92">
        <v>77857.36</v>
      </c>
      <c r="EY791" s="92">
        <v>45519.56</v>
      </c>
      <c r="EZ791" s="92">
        <v>120625.74</v>
      </c>
      <c r="FA791" s="92">
        <v>97714.07</v>
      </c>
      <c r="FB791" s="92">
        <v>96724.61</v>
      </c>
      <c r="FC791" s="92">
        <v>39212.629999999997</v>
      </c>
      <c r="FD791" s="92">
        <v>102585.53</v>
      </c>
      <c r="FE791" s="92">
        <v>159205.66</v>
      </c>
      <c r="FF791" s="92">
        <v>0</v>
      </c>
    </row>
    <row r="792" spans="1:162" ht="18.75" customHeight="1" x14ac:dyDescent="0.25">
      <c r="A792" s="1" t="s">
        <v>840</v>
      </c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24"/>
      <c r="P792" s="24"/>
      <c r="Q792" s="24"/>
      <c r="R792" s="24"/>
      <c r="S792" s="24"/>
      <c r="T792" s="24"/>
      <c r="U792" s="23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 t="s">
        <v>54</v>
      </c>
      <c r="AY792" s="12" t="s">
        <v>54</v>
      </c>
      <c r="CX792" s="92">
        <v>4908.3</v>
      </c>
      <c r="CY792" s="92">
        <v>1145.19</v>
      </c>
      <c r="CZ792" s="92">
        <v>6907.93</v>
      </c>
      <c r="DA792" s="92">
        <v>15422.57</v>
      </c>
      <c r="DB792" s="92">
        <v>12343.67</v>
      </c>
      <c r="DC792" s="92">
        <v>2332.23</v>
      </c>
      <c r="DD792" s="92">
        <v>15075.81</v>
      </c>
      <c r="DE792" s="92">
        <v>3564.51</v>
      </c>
      <c r="DF792" s="92">
        <v>10278.02</v>
      </c>
      <c r="DG792" s="92">
        <v>2900.61</v>
      </c>
      <c r="DH792" s="92">
        <v>5594.95</v>
      </c>
      <c r="DI792" s="92">
        <v>8361.75</v>
      </c>
      <c r="DJ792" s="92">
        <v>7401.38</v>
      </c>
      <c r="DK792" s="92">
        <v>7045.99</v>
      </c>
      <c r="DL792" s="92">
        <v>16816.11</v>
      </c>
      <c r="DM792" s="92">
        <v>15256.95</v>
      </c>
      <c r="DN792" s="92">
        <v>19543.419999999998</v>
      </c>
      <c r="DO792" s="92">
        <v>5996.57</v>
      </c>
      <c r="DP792" s="92">
        <v>9538.35</v>
      </c>
      <c r="DQ792" s="92">
        <v>17085.080000000002</v>
      </c>
      <c r="DR792" s="92">
        <v>9605.2099999999991</v>
      </c>
      <c r="DS792" s="92">
        <v>16179.25</v>
      </c>
      <c r="DT792" s="92">
        <v>3062.38</v>
      </c>
      <c r="DU792" s="92">
        <v>8640.64</v>
      </c>
      <c r="DV792" s="92">
        <v>16004.29</v>
      </c>
      <c r="DW792" s="92">
        <v>10233.01</v>
      </c>
      <c r="DX792" s="92">
        <v>10557.25</v>
      </c>
      <c r="DY792" s="92">
        <v>1285.07</v>
      </c>
      <c r="DZ792" s="92">
        <v>6709.1</v>
      </c>
      <c r="EA792" s="92">
        <v>5808.83</v>
      </c>
      <c r="EB792" s="92">
        <v>5409.74</v>
      </c>
      <c r="EC792" s="92">
        <v>6922.69</v>
      </c>
      <c r="ED792" s="92">
        <v>36279.589999999997</v>
      </c>
      <c r="EE792" s="92">
        <v>22037.9</v>
      </c>
      <c r="EF792" s="92">
        <v>18009.68</v>
      </c>
      <c r="EG792" s="92">
        <v>18955.89</v>
      </c>
      <c r="EH792" s="92">
        <v>6582.8</v>
      </c>
      <c r="EI792" s="92">
        <v>4839.9399999999996</v>
      </c>
      <c r="EJ792" s="92">
        <v>11554.68</v>
      </c>
      <c r="EK792" s="92">
        <v>32646.74</v>
      </c>
      <c r="EL792" s="92">
        <v>20972.639999999999</v>
      </c>
      <c r="EM792" s="92">
        <v>4678.6099999999997</v>
      </c>
      <c r="EN792" s="92">
        <v>2238.2399999999998</v>
      </c>
      <c r="EO792" s="92">
        <v>3257.25</v>
      </c>
      <c r="EP792" s="92">
        <v>32175.17</v>
      </c>
      <c r="EQ792" s="92">
        <v>6502.03</v>
      </c>
      <c r="ER792" s="92">
        <v>9779.6</v>
      </c>
      <c r="ES792" s="92">
        <v>35135.800000000003</v>
      </c>
      <c r="ET792" s="92">
        <v>11836.19</v>
      </c>
      <c r="EU792" s="92">
        <v>4473.63</v>
      </c>
      <c r="EV792" s="92">
        <v>11537.03</v>
      </c>
      <c r="EW792" s="92">
        <v>18213.669999999998</v>
      </c>
      <c r="EX792" s="92">
        <v>14648.23</v>
      </c>
      <c r="EY792" s="92">
        <v>9095.59</v>
      </c>
      <c r="EZ792" s="92">
        <v>9174.2099999999991</v>
      </c>
      <c r="FA792" s="92">
        <v>28908.06</v>
      </c>
      <c r="FB792" s="92">
        <v>14924.29</v>
      </c>
      <c r="FC792" s="92">
        <v>19206.509999999998</v>
      </c>
      <c r="FD792" s="92">
        <v>9819.5400000000009</v>
      </c>
      <c r="FE792" s="92">
        <v>22601.77</v>
      </c>
      <c r="FF792" s="92">
        <v>0</v>
      </c>
    </row>
    <row r="793" spans="1:162" ht="18.75" customHeight="1" x14ac:dyDescent="0.25">
      <c r="A793" s="1" t="s">
        <v>841</v>
      </c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24"/>
      <c r="P793" s="24"/>
      <c r="Q793" s="24"/>
      <c r="R793" s="24"/>
      <c r="S793" s="24"/>
      <c r="T793" s="24"/>
      <c r="U793" s="23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 t="s">
        <v>54</v>
      </c>
      <c r="AY793" s="12" t="s">
        <v>54</v>
      </c>
      <c r="CX793" s="92">
        <v>40307.449999999997</v>
      </c>
      <c r="CY793" s="92">
        <v>1848.38</v>
      </c>
      <c r="CZ793" s="92">
        <v>32.72</v>
      </c>
      <c r="DA793" s="92">
        <v>442.99</v>
      </c>
      <c r="DB793" s="92">
        <v>666.33</v>
      </c>
      <c r="DC793" s="92">
        <v>1375.28</v>
      </c>
      <c r="DD793" s="92">
        <v>2875.7</v>
      </c>
      <c r="DE793" s="92">
        <v>276.41000000000003</v>
      </c>
      <c r="DF793" s="92">
        <v>0</v>
      </c>
      <c r="DG793" s="92">
        <v>1408.55</v>
      </c>
      <c r="DH793" s="92">
        <v>2234.67</v>
      </c>
      <c r="DI793" s="92">
        <v>253.55</v>
      </c>
      <c r="DJ793" s="92">
        <v>13820.62</v>
      </c>
      <c r="DK793" s="92">
        <v>2069.6</v>
      </c>
      <c r="DL793" s="92">
        <v>5801.96</v>
      </c>
      <c r="DM793" s="92">
        <v>7396.36</v>
      </c>
      <c r="DN793" s="92">
        <v>725.98</v>
      </c>
      <c r="DO793" s="92">
        <v>1545.84</v>
      </c>
      <c r="DP793" s="92">
        <v>518</v>
      </c>
      <c r="DQ793" s="92">
        <v>2606.58</v>
      </c>
      <c r="DR793" s="92">
        <v>6509.77</v>
      </c>
      <c r="DS793" s="92">
        <v>4333.08</v>
      </c>
      <c r="DT793" s="92">
        <v>3553.16</v>
      </c>
      <c r="DU793" s="92">
        <v>957.15</v>
      </c>
      <c r="DV793" s="92">
        <v>1774.43</v>
      </c>
      <c r="DW793" s="92">
        <v>489.42</v>
      </c>
      <c r="DX793" s="92">
        <v>403.19</v>
      </c>
      <c r="DY793" s="92">
        <v>973.17</v>
      </c>
      <c r="DZ793" s="92">
        <v>2564.16</v>
      </c>
      <c r="EA793" s="92">
        <v>0</v>
      </c>
      <c r="EB793" s="92">
        <v>1547.76</v>
      </c>
      <c r="EC793" s="92">
        <v>8922.41</v>
      </c>
      <c r="ED793" s="92">
        <v>939.75</v>
      </c>
      <c r="EE793" s="92">
        <v>0</v>
      </c>
      <c r="EF793" s="92">
        <v>846.35</v>
      </c>
      <c r="EG793" s="92">
        <v>532.30999999999995</v>
      </c>
      <c r="EH793" s="92">
        <v>53837.2</v>
      </c>
      <c r="EI793" s="92">
        <v>3691.66</v>
      </c>
      <c r="EJ793" s="92">
        <v>1671.63</v>
      </c>
      <c r="EK793" s="92">
        <v>0</v>
      </c>
      <c r="EL793" s="92">
        <v>10098.26</v>
      </c>
      <c r="EM793" s="92">
        <v>7721.69</v>
      </c>
      <c r="EN793" s="92">
        <v>890.9</v>
      </c>
      <c r="EO793" s="92">
        <v>4762.9399999999996</v>
      </c>
      <c r="EP793" s="92">
        <v>0</v>
      </c>
      <c r="EQ793" s="92">
        <v>1720.94</v>
      </c>
      <c r="ER793" s="92">
        <v>2118.58</v>
      </c>
      <c r="ES793" s="92">
        <v>4466.59</v>
      </c>
      <c r="ET793" s="92">
        <v>1464.14</v>
      </c>
      <c r="EU793" s="92">
        <v>554.41999999999996</v>
      </c>
      <c r="EV793" s="92">
        <v>4933.7</v>
      </c>
      <c r="EW793" s="92">
        <v>3758.93</v>
      </c>
      <c r="EX793" s="92">
        <v>3856.9</v>
      </c>
      <c r="EY793" s="92">
        <v>1108.55</v>
      </c>
      <c r="EZ793" s="92">
        <v>1703</v>
      </c>
      <c r="FA793" s="92">
        <v>919.11</v>
      </c>
      <c r="FB793" s="92">
        <v>1112.6099999999999</v>
      </c>
      <c r="FC793" s="92">
        <v>326.19</v>
      </c>
      <c r="FD793" s="92">
        <v>682.08</v>
      </c>
      <c r="FE793" s="92">
        <v>166.37</v>
      </c>
      <c r="FF793" s="92">
        <v>0</v>
      </c>
    </row>
    <row r="794" spans="1:162" ht="18.75" customHeight="1" x14ac:dyDescent="0.25">
      <c r="A794" s="1" t="s">
        <v>842</v>
      </c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24"/>
      <c r="P794" s="24"/>
      <c r="Q794" s="24"/>
      <c r="R794" s="24"/>
      <c r="S794" s="24"/>
      <c r="T794" s="24"/>
      <c r="U794" s="23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 t="s">
        <v>54</v>
      </c>
      <c r="AY794" s="12" t="s">
        <v>54</v>
      </c>
      <c r="CX794" s="92">
        <v>0</v>
      </c>
      <c r="CY794" s="92">
        <v>411.52</v>
      </c>
      <c r="CZ794" s="92">
        <v>3100.43</v>
      </c>
      <c r="DA794" s="92">
        <v>9483.66</v>
      </c>
      <c r="DB794" s="92">
        <v>5097.8599999999997</v>
      </c>
      <c r="DC794" s="92">
        <v>11345</v>
      </c>
      <c r="DD794" s="92">
        <v>2993.46</v>
      </c>
      <c r="DE794" s="92">
        <v>1653.65</v>
      </c>
      <c r="DF794" s="92">
        <v>0</v>
      </c>
      <c r="DG794" s="92">
        <v>3091.45</v>
      </c>
      <c r="DH794" s="92">
        <v>2184.4499999999998</v>
      </c>
      <c r="DI794" s="92">
        <v>5211.5600000000004</v>
      </c>
      <c r="DJ794" s="92">
        <v>0</v>
      </c>
      <c r="DK794" s="92">
        <v>5027.8</v>
      </c>
      <c r="DL794" s="92">
        <v>6670.03</v>
      </c>
      <c r="DM794" s="92">
        <v>260.22000000000003</v>
      </c>
      <c r="DN794" s="92">
        <v>0</v>
      </c>
      <c r="DO794" s="92">
        <v>40550.01</v>
      </c>
      <c r="DP794" s="92">
        <v>6232.14</v>
      </c>
      <c r="DQ794" s="92">
        <v>2868.65</v>
      </c>
      <c r="DR794" s="92">
        <v>2891.08</v>
      </c>
      <c r="DS794" s="92">
        <v>8005.11</v>
      </c>
      <c r="DT794" s="92">
        <v>4696.84</v>
      </c>
      <c r="DU794" s="92">
        <v>2879.1</v>
      </c>
      <c r="DV794" s="92">
        <v>681.79</v>
      </c>
      <c r="DW794" s="92">
        <v>0</v>
      </c>
      <c r="DX794" s="92">
        <v>30423.23</v>
      </c>
      <c r="DY794" s="92">
        <v>601.91</v>
      </c>
      <c r="DZ794" s="92">
        <v>0</v>
      </c>
      <c r="EA794" s="92">
        <v>5680.84</v>
      </c>
      <c r="EB794" s="92">
        <v>38660.06</v>
      </c>
      <c r="EC794" s="92">
        <v>2434.89</v>
      </c>
      <c r="ED794" s="92">
        <v>703.21</v>
      </c>
      <c r="EE794" s="92">
        <v>2336.96</v>
      </c>
      <c r="EF794" s="92">
        <v>1681.13</v>
      </c>
      <c r="EG794" s="92">
        <v>5472.77</v>
      </c>
      <c r="EH794" s="92">
        <v>18290.169999999998</v>
      </c>
      <c r="EI794" s="92">
        <v>10696.63</v>
      </c>
      <c r="EJ794" s="92">
        <v>1203.3900000000001</v>
      </c>
      <c r="EK794" s="92">
        <v>147610.41</v>
      </c>
      <c r="EL794" s="92">
        <v>0</v>
      </c>
      <c r="EM794" s="92">
        <v>14911.72</v>
      </c>
      <c r="EN794" s="92">
        <v>6535.59</v>
      </c>
      <c r="EO794" s="92">
        <v>13523.51</v>
      </c>
      <c r="EP794" s="92">
        <v>6561.03</v>
      </c>
      <c r="EQ794" s="92">
        <v>38499.980000000003</v>
      </c>
      <c r="ER794" s="92">
        <v>3142.89</v>
      </c>
      <c r="ES794" s="92">
        <v>2978.82</v>
      </c>
      <c r="ET794" s="92">
        <v>1243.06</v>
      </c>
      <c r="EU794" s="92">
        <v>20728.52</v>
      </c>
      <c r="EV794" s="92">
        <v>11769.93</v>
      </c>
      <c r="EW794" s="92">
        <v>7386.04</v>
      </c>
      <c r="EX794" s="92">
        <v>5478.93</v>
      </c>
      <c r="EY794" s="92">
        <v>2942.38</v>
      </c>
      <c r="EZ794" s="92">
        <v>2191.44</v>
      </c>
      <c r="FA794" s="92">
        <v>9214.4500000000007</v>
      </c>
      <c r="FB794" s="92">
        <v>4359.92</v>
      </c>
      <c r="FC794" s="92">
        <v>4177.6499999999996</v>
      </c>
      <c r="FD794" s="92">
        <v>12477.77</v>
      </c>
      <c r="FE794" s="92">
        <v>230.27</v>
      </c>
      <c r="FF794" s="92">
        <v>0</v>
      </c>
    </row>
    <row r="795" spans="1:162" ht="18.75" customHeight="1" x14ac:dyDescent="0.25">
      <c r="A795" s="1" t="s">
        <v>843</v>
      </c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24"/>
      <c r="P795" s="24"/>
      <c r="Q795" s="24"/>
      <c r="R795" s="24"/>
      <c r="S795" s="24"/>
      <c r="T795" s="24"/>
      <c r="U795" s="23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 t="s">
        <v>54</v>
      </c>
      <c r="AY795" s="12" t="s">
        <v>54</v>
      </c>
      <c r="CX795" s="92">
        <v>568.11</v>
      </c>
      <c r="CY795" s="92">
        <v>75.83</v>
      </c>
      <c r="CZ795" s="92">
        <v>1288.04</v>
      </c>
      <c r="DA795" s="92">
        <v>4449.7299999999996</v>
      </c>
      <c r="DB795" s="92">
        <v>728.4</v>
      </c>
      <c r="DC795" s="92">
        <v>0</v>
      </c>
      <c r="DD795" s="92">
        <v>93.85</v>
      </c>
      <c r="DE795" s="92">
        <v>0</v>
      </c>
      <c r="DF795" s="92">
        <v>11324.41</v>
      </c>
      <c r="DG795" s="92">
        <v>4620.46</v>
      </c>
      <c r="DH795" s="92">
        <v>6592.91</v>
      </c>
      <c r="DI795" s="92">
        <v>7152.89</v>
      </c>
      <c r="DJ795" s="92">
        <v>427.77</v>
      </c>
      <c r="DK795" s="92">
        <v>2323.7600000000002</v>
      </c>
      <c r="DL795" s="92">
        <v>3191.44</v>
      </c>
      <c r="DM795" s="92">
        <v>2523.9699999999998</v>
      </c>
      <c r="DN795" s="92">
        <v>3485.51</v>
      </c>
      <c r="DO795" s="92">
        <v>3065.43</v>
      </c>
      <c r="DP795" s="92">
        <v>1238.53</v>
      </c>
      <c r="DQ795" s="92">
        <v>0</v>
      </c>
      <c r="DR795" s="92">
        <v>724.56</v>
      </c>
      <c r="DS795" s="92">
        <v>5425.47</v>
      </c>
      <c r="DT795" s="92">
        <v>2268.65</v>
      </c>
      <c r="DU795" s="92">
        <v>1609.76</v>
      </c>
      <c r="DV795" s="92">
        <v>0</v>
      </c>
      <c r="DW795" s="92">
        <v>737.15</v>
      </c>
      <c r="DX795" s="92">
        <v>1415.9</v>
      </c>
      <c r="DY795" s="92">
        <v>2641.15</v>
      </c>
      <c r="DZ795" s="92">
        <v>3371.54</v>
      </c>
      <c r="EA795" s="92">
        <v>569.30999999999995</v>
      </c>
      <c r="EB795" s="92">
        <v>242.66</v>
      </c>
      <c r="EC795" s="92">
        <v>8986.3799999999992</v>
      </c>
      <c r="ED795" s="92">
        <v>6476.72</v>
      </c>
      <c r="EE795" s="92">
        <v>9307.86</v>
      </c>
      <c r="EF795" s="92">
        <v>1569.19</v>
      </c>
      <c r="EG795" s="92">
        <v>24624.65</v>
      </c>
      <c r="EH795" s="92">
        <v>137.6</v>
      </c>
      <c r="EI795" s="92">
        <v>776.98</v>
      </c>
      <c r="EJ795" s="92">
        <v>1694.96</v>
      </c>
      <c r="EK795" s="92">
        <v>873.83</v>
      </c>
      <c r="EL795" s="92">
        <v>8331.6</v>
      </c>
      <c r="EM795" s="92">
        <v>1323.43</v>
      </c>
      <c r="EN795" s="92">
        <v>0</v>
      </c>
      <c r="EO795" s="92">
        <v>3214.46</v>
      </c>
      <c r="EP795" s="92">
        <v>3798.43</v>
      </c>
      <c r="EQ795" s="92">
        <v>1276.33</v>
      </c>
      <c r="ER795" s="92">
        <v>719.49</v>
      </c>
      <c r="ES795" s="92">
        <v>503.7</v>
      </c>
      <c r="ET795" s="92">
        <v>0</v>
      </c>
      <c r="EU795" s="92">
        <v>186.18</v>
      </c>
      <c r="EV795" s="92">
        <v>698.02</v>
      </c>
      <c r="EW795" s="92">
        <v>331.87</v>
      </c>
      <c r="EX795" s="92">
        <v>826.18</v>
      </c>
      <c r="EY795" s="92">
        <v>0</v>
      </c>
      <c r="EZ795" s="92">
        <v>0</v>
      </c>
      <c r="FA795" s="92">
        <v>694.25</v>
      </c>
      <c r="FB795" s="92">
        <v>2398.58</v>
      </c>
      <c r="FC795" s="92">
        <v>108.26</v>
      </c>
      <c r="FD795" s="92">
        <v>467.12</v>
      </c>
      <c r="FE795" s="92">
        <v>3319.34</v>
      </c>
      <c r="FF795" s="92">
        <v>0</v>
      </c>
    </row>
    <row r="796" spans="1:162" ht="18.75" customHeight="1" x14ac:dyDescent="0.25">
      <c r="A796" s="1" t="s">
        <v>844</v>
      </c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24"/>
      <c r="P796" s="24"/>
      <c r="Q796" s="24"/>
      <c r="R796" s="24"/>
      <c r="S796" s="24"/>
      <c r="T796" s="24"/>
      <c r="U796" s="23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 t="s">
        <v>54</v>
      </c>
      <c r="AY796" s="12" t="s">
        <v>54</v>
      </c>
      <c r="CX796" s="92">
        <v>98213.89</v>
      </c>
      <c r="CY796" s="92">
        <v>34473.19</v>
      </c>
      <c r="CZ796" s="92">
        <v>84815.09</v>
      </c>
      <c r="DA796" s="92">
        <v>143994.89000000001</v>
      </c>
      <c r="DB796" s="92">
        <v>104324.01</v>
      </c>
      <c r="DC796" s="92">
        <v>97862.92</v>
      </c>
      <c r="DD796" s="92">
        <v>133977.74</v>
      </c>
      <c r="DE796" s="92">
        <v>155403.68</v>
      </c>
      <c r="DF796" s="92">
        <v>103055.72</v>
      </c>
      <c r="DG796" s="92">
        <v>60663.5</v>
      </c>
      <c r="DH796" s="92">
        <v>147498.39000000001</v>
      </c>
      <c r="DI796" s="92">
        <v>138328.89000000001</v>
      </c>
      <c r="DJ796" s="92">
        <v>97567.22</v>
      </c>
      <c r="DK796" s="92">
        <v>91327.32</v>
      </c>
      <c r="DL796" s="92">
        <v>154203.5</v>
      </c>
      <c r="DM796" s="92">
        <v>138422.06</v>
      </c>
      <c r="DN796" s="92">
        <v>120656.97</v>
      </c>
      <c r="DO796" s="92">
        <v>114661.16</v>
      </c>
      <c r="DP796" s="92">
        <v>86537.01</v>
      </c>
      <c r="DQ796" s="92">
        <v>162019.73000000001</v>
      </c>
      <c r="DR796" s="92">
        <v>110843.17</v>
      </c>
      <c r="DS796" s="92">
        <v>122331.33</v>
      </c>
      <c r="DT796" s="92">
        <v>127281.43</v>
      </c>
      <c r="DU796" s="92">
        <v>98017.71</v>
      </c>
      <c r="DV796" s="92">
        <v>99181.88</v>
      </c>
      <c r="DW796" s="92">
        <v>63454.36</v>
      </c>
      <c r="DX796" s="92">
        <v>137173</v>
      </c>
      <c r="DY796" s="92">
        <v>172760.76</v>
      </c>
      <c r="DZ796" s="92">
        <v>92246.41</v>
      </c>
      <c r="EA796" s="92">
        <v>60045.29</v>
      </c>
      <c r="EB796" s="92">
        <v>128619.61</v>
      </c>
      <c r="EC796" s="92">
        <v>144913.1</v>
      </c>
      <c r="ED796" s="92">
        <v>119817.58</v>
      </c>
      <c r="EE796" s="92">
        <v>90832.62</v>
      </c>
      <c r="EF796" s="92">
        <v>118253.86</v>
      </c>
      <c r="EG796" s="92">
        <v>152632.72</v>
      </c>
      <c r="EH796" s="92">
        <v>199083.79</v>
      </c>
      <c r="EI796" s="92">
        <v>97636.84</v>
      </c>
      <c r="EJ796" s="92">
        <v>118815.79</v>
      </c>
      <c r="EK796" s="92">
        <v>295657.06</v>
      </c>
      <c r="EL796" s="92">
        <v>174172.67</v>
      </c>
      <c r="EM796" s="92">
        <v>82897.820000000007</v>
      </c>
      <c r="EN796" s="92">
        <v>87166.74</v>
      </c>
      <c r="EO796" s="92">
        <v>153358.72</v>
      </c>
      <c r="EP796" s="92">
        <v>128819.41</v>
      </c>
      <c r="EQ796" s="92">
        <v>115454.58</v>
      </c>
      <c r="ER796" s="92">
        <v>106472.82</v>
      </c>
      <c r="ES796" s="92">
        <v>134832.39000000001</v>
      </c>
      <c r="ET796" s="92">
        <v>119893.07</v>
      </c>
      <c r="EU796" s="92">
        <v>51641.55</v>
      </c>
      <c r="EV796" s="92">
        <v>120021.79</v>
      </c>
      <c r="EW796" s="92">
        <v>155899.01999999999</v>
      </c>
      <c r="EX796" s="92">
        <v>119089.63</v>
      </c>
      <c r="EY796" s="92">
        <v>102339.51</v>
      </c>
      <c r="EZ796" s="92">
        <v>151554.68</v>
      </c>
      <c r="FA796" s="92">
        <v>163794.1</v>
      </c>
      <c r="FB796" s="92">
        <v>133121.4</v>
      </c>
      <c r="FC796" s="92">
        <v>89831.97</v>
      </c>
      <c r="FD796" s="92">
        <v>148074.59</v>
      </c>
      <c r="FE796" s="92">
        <v>204943.16</v>
      </c>
      <c r="FF796" s="92">
        <v>0</v>
      </c>
    </row>
    <row r="797" spans="1:162" ht="61.5" customHeight="1" x14ac:dyDescent="0.25">
      <c r="A797" s="1" t="s">
        <v>845</v>
      </c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24"/>
      <c r="P797" s="24"/>
      <c r="Q797" s="24"/>
      <c r="R797" s="24"/>
      <c r="S797" s="24"/>
      <c r="T797" s="24"/>
      <c r="U797" s="23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 t="s">
        <v>54</v>
      </c>
      <c r="AY797" s="12" t="s">
        <v>54</v>
      </c>
      <c r="CX797" s="92">
        <v>109183.74</v>
      </c>
      <c r="CY797" s="92">
        <v>161754.32</v>
      </c>
      <c r="CZ797" s="92">
        <v>135534.96</v>
      </c>
      <c r="DA797" s="92">
        <v>144108.84</v>
      </c>
      <c r="DB797" s="92">
        <v>121175.77</v>
      </c>
      <c r="DC797" s="92">
        <v>105489.49</v>
      </c>
      <c r="DD797" s="92">
        <v>155583.56</v>
      </c>
      <c r="DE797" s="92">
        <v>142769.59</v>
      </c>
      <c r="DF797" s="92">
        <v>120260.02</v>
      </c>
      <c r="DG797" s="92">
        <v>81592.039999999994</v>
      </c>
      <c r="DH797" s="92">
        <v>152984.69</v>
      </c>
      <c r="DI797" s="92">
        <v>137676.67000000001</v>
      </c>
      <c r="DJ797" s="92">
        <v>125959.12</v>
      </c>
      <c r="DK797" s="92">
        <v>109341.34</v>
      </c>
      <c r="DL797" s="92">
        <v>157398.89000000001</v>
      </c>
      <c r="DM797" s="92">
        <v>132978.66</v>
      </c>
      <c r="DN797" s="92">
        <v>103004.97</v>
      </c>
      <c r="DO797" s="92">
        <v>81423.78</v>
      </c>
      <c r="DP797" s="92">
        <v>79394.78</v>
      </c>
      <c r="DQ797" s="92">
        <v>133686.37</v>
      </c>
      <c r="DR797" s="92">
        <v>98638.76</v>
      </c>
      <c r="DS797" s="92">
        <v>110670.16</v>
      </c>
      <c r="DT797" s="92">
        <v>118039.88</v>
      </c>
      <c r="DU797" s="92">
        <v>148666.60999999999</v>
      </c>
      <c r="DV797" s="92">
        <v>126638.17</v>
      </c>
      <c r="DW797" s="92">
        <v>111245.27</v>
      </c>
      <c r="DX797" s="92">
        <v>125504.91</v>
      </c>
      <c r="DY797" s="92">
        <v>92679.85</v>
      </c>
      <c r="DZ797" s="92">
        <v>153794.71</v>
      </c>
      <c r="EA797" s="92">
        <v>101334.44</v>
      </c>
      <c r="EB797" s="92">
        <v>149089.01</v>
      </c>
      <c r="EC797" s="92">
        <v>134782.70000000001</v>
      </c>
      <c r="ED797" s="92">
        <v>117022.32</v>
      </c>
      <c r="EE797" s="92">
        <v>99282.92</v>
      </c>
      <c r="EF797" s="92">
        <v>111317.18</v>
      </c>
      <c r="EG797" s="92">
        <v>151318.99</v>
      </c>
      <c r="EH797" s="92">
        <v>155772.51999999999</v>
      </c>
      <c r="EI797" s="92">
        <v>127493.56</v>
      </c>
      <c r="EJ797" s="92">
        <v>152788.17000000001</v>
      </c>
      <c r="EK797" s="92">
        <v>130943.31</v>
      </c>
      <c r="EL797" s="92">
        <v>145056.99</v>
      </c>
      <c r="EM797" s="92">
        <v>111032.07</v>
      </c>
      <c r="EN797" s="92">
        <v>84261.01</v>
      </c>
      <c r="EO797" s="92">
        <v>123285.88</v>
      </c>
      <c r="EP797" s="92">
        <v>98591.22</v>
      </c>
      <c r="EQ797" s="92">
        <v>80735.69</v>
      </c>
      <c r="ER797" s="92">
        <v>111409.32</v>
      </c>
      <c r="ES797" s="92">
        <v>144158.47</v>
      </c>
      <c r="ET797" s="92">
        <v>100820.69</v>
      </c>
      <c r="EU797" s="92">
        <v>110859.58</v>
      </c>
      <c r="EV797" s="92">
        <v>150245.59</v>
      </c>
      <c r="EW797" s="92">
        <v>141881.01</v>
      </c>
      <c r="EX797" s="92">
        <v>120488.31</v>
      </c>
      <c r="EY797" s="92">
        <v>132551.70000000001</v>
      </c>
      <c r="EZ797" s="92">
        <v>145446.76999999999</v>
      </c>
      <c r="FA797" s="92">
        <v>223805.1</v>
      </c>
      <c r="FB797" s="92">
        <v>129743.41</v>
      </c>
      <c r="FC797" s="92">
        <v>140369.35</v>
      </c>
      <c r="FD797" s="92">
        <v>130458.67</v>
      </c>
      <c r="FE797" s="92">
        <v>173681.5</v>
      </c>
      <c r="FF797" s="92">
        <v>0</v>
      </c>
    </row>
    <row r="798" spans="1:162" ht="18.75" customHeight="1" x14ac:dyDescent="0.25">
      <c r="A798" s="1" t="s">
        <v>846</v>
      </c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24"/>
      <c r="P798" s="24"/>
      <c r="Q798" s="24"/>
      <c r="R798" s="24"/>
      <c r="S798" s="24"/>
      <c r="T798" s="24"/>
      <c r="U798" s="23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 t="s">
        <v>54</v>
      </c>
      <c r="AY798" s="12" t="s">
        <v>54</v>
      </c>
      <c r="CX798" s="92">
        <v>396465.36</v>
      </c>
      <c r="CY798" s="92">
        <v>176262.01</v>
      </c>
      <c r="CZ798" s="92">
        <v>338415.71</v>
      </c>
      <c r="DA798" s="92">
        <v>545125.24</v>
      </c>
      <c r="DB798" s="92">
        <v>358937.35</v>
      </c>
      <c r="DC798" s="92">
        <v>199235.95</v>
      </c>
      <c r="DD798" s="92">
        <v>377983.3</v>
      </c>
      <c r="DE798" s="92">
        <v>677453.26</v>
      </c>
      <c r="DF798" s="92">
        <v>441120.41</v>
      </c>
      <c r="DG798" s="92">
        <v>209651.43</v>
      </c>
      <c r="DH798" s="92">
        <v>320346.58</v>
      </c>
      <c r="DI798" s="92">
        <v>559148.88</v>
      </c>
      <c r="DJ798" s="92">
        <v>442614.4</v>
      </c>
      <c r="DK798" s="92">
        <v>217835.53</v>
      </c>
      <c r="DL798" s="92">
        <v>333065.21999999997</v>
      </c>
      <c r="DM798" s="92">
        <v>623894.05000000005</v>
      </c>
      <c r="DN798" s="92">
        <v>440442.09</v>
      </c>
      <c r="DO798" s="92">
        <v>170301.44</v>
      </c>
      <c r="DP798" s="92">
        <v>321018.90000000002</v>
      </c>
      <c r="DQ798" s="92">
        <v>661035.98</v>
      </c>
      <c r="DR798" s="92">
        <v>346300.21</v>
      </c>
      <c r="DS798" s="92">
        <v>148177.01</v>
      </c>
      <c r="DT798" s="92">
        <v>333993.21999999997</v>
      </c>
      <c r="DU798" s="92">
        <v>578408.77</v>
      </c>
      <c r="DV798" s="92">
        <v>388976.68</v>
      </c>
      <c r="DW798" s="92">
        <v>175993.58</v>
      </c>
      <c r="DX798" s="92">
        <v>245419.73</v>
      </c>
      <c r="DY798" s="92">
        <v>498194.38</v>
      </c>
      <c r="DZ798" s="92">
        <v>317035.75</v>
      </c>
      <c r="EA798" s="92">
        <v>118782.37</v>
      </c>
      <c r="EB798" s="92">
        <v>252044.12</v>
      </c>
      <c r="EC798" s="92">
        <v>483701.45</v>
      </c>
      <c r="ED798" s="92">
        <v>330740.98</v>
      </c>
      <c r="EE798" s="92">
        <v>116580.02</v>
      </c>
      <c r="EF798" s="92">
        <v>182981.29</v>
      </c>
      <c r="EG798" s="92">
        <v>472224.34</v>
      </c>
      <c r="EH798" s="92">
        <v>367715.42</v>
      </c>
      <c r="EI798" s="92">
        <v>172506.44</v>
      </c>
      <c r="EJ798" s="92">
        <v>278299.38</v>
      </c>
      <c r="EK798" s="92">
        <v>490462.03</v>
      </c>
      <c r="EL798" s="92">
        <v>320029.64</v>
      </c>
      <c r="EM798" s="92">
        <v>132145.45000000001</v>
      </c>
      <c r="EN798" s="92">
        <v>257877.57</v>
      </c>
      <c r="EO798" s="92">
        <v>548909.11</v>
      </c>
      <c r="EP798" s="92">
        <v>458331.95</v>
      </c>
      <c r="EQ798" s="92">
        <v>164908.99</v>
      </c>
      <c r="ER798" s="92">
        <v>301923.53999999998</v>
      </c>
      <c r="ES798" s="92">
        <v>480097.06</v>
      </c>
      <c r="ET798" s="92">
        <v>399418.04</v>
      </c>
      <c r="EU798" s="92">
        <v>146565.91</v>
      </c>
      <c r="EV798" s="92">
        <v>317831.39</v>
      </c>
      <c r="EW798" s="92">
        <v>581646.6</v>
      </c>
      <c r="EX798" s="92">
        <v>418217.38</v>
      </c>
      <c r="EY798" s="92">
        <v>157270.66</v>
      </c>
      <c r="EZ798" s="92">
        <v>347558.44</v>
      </c>
      <c r="FA798" s="92">
        <v>539213.26</v>
      </c>
      <c r="FB798" s="92">
        <v>437059.53</v>
      </c>
      <c r="FC798" s="92">
        <v>167646.47</v>
      </c>
      <c r="FD798" s="92">
        <v>340861.63</v>
      </c>
      <c r="FE798" s="92">
        <v>533233.93000000005</v>
      </c>
      <c r="FF798" s="92">
        <v>0</v>
      </c>
    </row>
    <row r="799" spans="1:162" ht="18.75" customHeight="1" x14ac:dyDescent="0.25">
      <c r="A799" s="1" t="s">
        <v>847</v>
      </c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24"/>
      <c r="P799" s="24"/>
      <c r="Q799" s="24"/>
      <c r="R799" s="24"/>
      <c r="S799" s="24"/>
      <c r="T799" s="24"/>
      <c r="U799" s="23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 t="s">
        <v>54</v>
      </c>
      <c r="AY799" s="12" t="s">
        <v>54</v>
      </c>
      <c r="CX799" s="92">
        <v>68906.960000000006</v>
      </c>
      <c r="CY799" s="92">
        <v>38373.47</v>
      </c>
      <c r="CZ799" s="92">
        <v>51675.61</v>
      </c>
      <c r="DA799" s="92">
        <v>108409.83</v>
      </c>
      <c r="DB799" s="92">
        <v>99129.48</v>
      </c>
      <c r="DC799" s="92">
        <v>45848.160000000003</v>
      </c>
      <c r="DD799" s="92">
        <v>51034.32</v>
      </c>
      <c r="DE799" s="92">
        <v>143991.98000000001</v>
      </c>
      <c r="DF799" s="92">
        <v>73478.899999999994</v>
      </c>
      <c r="DG799" s="92">
        <v>56567.56</v>
      </c>
      <c r="DH799" s="92">
        <v>55238.98</v>
      </c>
      <c r="DI799" s="92">
        <v>155664.95999999999</v>
      </c>
      <c r="DJ799" s="92">
        <v>81461.67</v>
      </c>
      <c r="DK799" s="92">
        <v>43298.85</v>
      </c>
      <c r="DL799" s="92">
        <v>67297.66</v>
      </c>
      <c r="DM799" s="92">
        <v>93518.73</v>
      </c>
      <c r="DN799" s="92">
        <v>58820.28</v>
      </c>
      <c r="DO799" s="92">
        <v>34434.839999999997</v>
      </c>
      <c r="DP799" s="92">
        <v>39559.760000000002</v>
      </c>
      <c r="DQ799" s="92">
        <v>121068.87</v>
      </c>
      <c r="DR799" s="92">
        <v>86818.47</v>
      </c>
      <c r="DS799" s="92">
        <v>51862.75</v>
      </c>
      <c r="DT799" s="92">
        <v>51228.95</v>
      </c>
      <c r="DU799" s="92">
        <v>192349.89</v>
      </c>
      <c r="DV799" s="92">
        <v>70231.679999999993</v>
      </c>
      <c r="DW799" s="92">
        <v>51751.19</v>
      </c>
      <c r="DX799" s="92">
        <v>95348.92</v>
      </c>
      <c r="DY799" s="92">
        <v>121296.16</v>
      </c>
      <c r="DZ799" s="92">
        <v>73306.789999999994</v>
      </c>
      <c r="EA799" s="92">
        <v>26442.13</v>
      </c>
      <c r="EB799" s="92">
        <v>47235.92</v>
      </c>
      <c r="EC799" s="92">
        <v>132115.47</v>
      </c>
      <c r="ED799" s="92">
        <v>96283.47</v>
      </c>
      <c r="EE799" s="92">
        <v>42287.94</v>
      </c>
      <c r="EF799" s="92">
        <v>19336.54</v>
      </c>
      <c r="EG799" s="92">
        <v>104986.06</v>
      </c>
      <c r="EH799" s="92">
        <v>106307.73</v>
      </c>
      <c r="EI799" s="92">
        <v>38289.769999999997</v>
      </c>
      <c r="EJ799" s="92">
        <v>65352.77</v>
      </c>
      <c r="EK799" s="92">
        <v>133038.23000000001</v>
      </c>
      <c r="EL799" s="92">
        <v>85564.74</v>
      </c>
      <c r="EM799" s="92">
        <v>49729.04</v>
      </c>
      <c r="EN799" s="92">
        <v>45339.29</v>
      </c>
      <c r="EO799" s="92">
        <v>90616.35</v>
      </c>
      <c r="EP799" s="92">
        <v>79124.09</v>
      </c>
      <c r="EQ799" s="92">
        <v>41811.83</v>
      </c>
      <c r="ER799" s="92">
        <v>77593.36</v>
      </c>
      <c r="ES799" s="92">
        <v>133887.98000000001</v>
      </c>
      <c r="ET799" s="92">
        <v>96310.14</v>
      </c>
      <c r="EU799" s="92">
        <v>44613.48</v>
      </c>
      <c r="EV799" s="92">
        <v>62753.48</v>
      </c>
      <c r="EW799" s="92">
        <v>117084.47</v>
      </c>
      <c r="EX799" s="92">
        <v>124855.59</v>
      </c>
      <c r="EY799" s="92">
        <v>52124.71</v>
      </c>
      <c r="EZ799" s="92">
        <v>63079.67</v>
      </c>
      <c r="FA799" s="92">
        <v>174859.12</v>
      </c>
      <c r="FB799" s="92">
        <v>81683.64</v>
      </c>
      <c r="FC799" s="92">
        <v>39770.21</v>
      </c>
      <c r="FD799" s="92">
        <v>93785.11</v>
      </c>
      <c r="FE799" s="92">
        <v>177723.36</v>
      </c>
      <c r="FF799" s="92">
        <v>0</v>
      </c>
    </row>
    <row r="800" spans="1:162" ht="18.75" customHeight="1" x14ac:dyDescent="0.25">
      <c r="A800" s="1" t="s">
        <v>848</v>
      </c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24"/>
      <c r="P800" s="24"/>
      <c r="Q800" s="24"/>
      <c r="R800" s="24"/>
      <c r="S800" s="24"/>
      <c r="T800" s="24"/>
      <c r="U800" s="23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 t="s">
        <v>54</v>
      </c>
      <c r="AY800" s="12" t="s">
        <v>54</v>
      </c>
      <c r="CX800" s="92">
        <v>27420.2</v>
      </c>
      <c r="CY800" s="92">
        <v>2563.8200000000002</v>
      </c>
      <c r="CZ800" s="92">
        <v>7027.05</v>
      </c>
      <c r="DA800" s="92">
        <v>15688.68</v>
      </c>
      <c r="DB800" s="92">
        <v>10428.32</v>
      </c>
      <c r="DC800" s="92">
        <v>6228.28</v>
      </c>
      <c r="DD800" s="92">
        <v>44800.46</v>
      </c>
      <c r="DE800" s="92">
        <v>44411.64</v>
      </c>
      <c r="DF800" s="92">
        <v>16591.900000000001</v>
      </c>
      <c r="DG800" s="92">
        <v>12039.39</v>
      </c>
      <c r="DH800" s="92">
        <v>21004.23</v>
      </c>
      <c r="DI800" s="92">
        <v>16270.68</v>
      </c>
      <c r="DJ800" s="92">
        <v>60428.78</v>
      </c>
      <c r="DK800" s="92">
        <v>7908.72</v>
      </c>
      <c r="DL800" s="92">
        <v>15465.86</v>
      </c>
      <c r="DM800" s="92">
        <v>10811.96</v>
      </c>
      <c r="DN800" s="92">
        <v>8976.9599999999991</v>
      </c>
      <c r="DO800" s="92">
        <v>7844.41</v>
      </c>
      <c r="DP800" s="92">
        <v>26945.82</v>
      </c>
      <c r="DQ800" s="92">
        <v>41156.86</v>
      </c>
      <c r="DR800" s="92">
        <v>20050.310000000001</v>
      </c>
      <c r="DS800" s="92">
        <v>7378.52</v>
      </c>
      <c r="DT800" s="92">
        <v>5409.7</v>
      </c>
      <c r="DU800" s="92">
        <v>8807.2999999999993</v>
      </c>
      <c r="DV800" s="92">
        <v>42455.99</v>
      </c>
      <c r="DW800" s="92">
        <v>7142.09</v>
      </c>
      <c r="DX800" s="92">
        <v>17114.46</v>
      </c>
      <c r="DY800" s="92">
        <v>36881.43</v>
      </c>
      <c r="DZ800" s="92">
        <v>34053.99</v>
      </c>
      <c r="EA800" s="92">
        <v>8708.94</v>
      </c>
      <c r="EB800" s="92">
        <v>37998.03</v>
      </c>
      <c r="EC800" s="92">
        <v>2964.08</v>
      </c>
      <c r="ED800" s="92">
        <v>29056.080000000002</v>
      </c>
      <c r="EE800" s="92">
        <v>9336.35</v>
      </c>
      <c r="EF800" s="92">
        <v>4814.87</v>
      </c>
      <c r="EG800" s="92">
        <v>8742.9699999999993</v>
      </c>
      <c r="EH800" s="92">
        <v>14550.54</v>
      </c>
      <c r="EI800" s="92">
        <v>2398.54</v>
      </c>
      <c r="EJ800" s="92">
        <v>9722.59</v>
      </c>
      <c r="EK800" s="92">
        <v>15573.15</v>
      </c>
      <c r="EL800" s="92">
        <v>18912.73</v>
      </c>
      <c r="EM800" s="92">
        <v>4207.87</v>
      </c>
      <c r="EN800" s="92">
        <v>47119.040000000001</v>
      </c>
      <c r="EO800" s="92">
        <v>14836.32</v>
      </c>
      <c r="EP800" s="92">
        <v>27236.29</v>
      </c>
      <c r="EQ800" s="92">
        <v>4635.67</v>
      </c>
      <c r="ER800" s="92">
        <v>51267.85</v>
      </c>
      <c r="ES800" s="92">
        <v>16213.69</v>
      </c>
      <c r="ET800" s="92">
        <v>14911.42</v>
      </c>
      <c r="EU800" s="92">
        <v>6053.85</v>
      </c>
      <c r="EV800" s="92">
        <v>27534.84</v>
      </c>
      <c r="EW800" s="92">
        <v>19308.349999999999</v>
      </c>
      <c r="EX800" s="92">
        <v>17205.82</v>
      </c>
      <c r="EY800" s="92">
        <v>2357.2800000000002</v>
      </c>
      <c r="EZ800" s="92">
        <v>24618.77</v>
      </c>
      <c r="FA800" s="92">
        <v>10906.29</v>
      </c>
      <c r="FB800" s="92">
        <v>10257.200000000001</v>
      </c>
      <c r="FC800" s="92">
        <v>18517.03</v>
      </c>
      <c r="FD800" s="92">
        <v>29839.49</v>
      </c>
      <c r="FE800" s="92">
        <v>11995.09</v>
      </c>
      <c r="FF800" s="92">
        <v>0</v>
      </c>
    </row>
    <row r="801" spans="1:162" ht="18.75" customHeight="1" x14ac:dyDescent="0.25">
      <c r="A801" s="1" t="s">
        <v>849</v>
      </c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24"/>
      <c r="P801" s="24"/>
      <c r="Q801" s="24"/>
      <c r="R801" s="24"/>
      <c r="S801" s="24"/>
      <c r="T801" s="24"/>
      <c r="U801" s="23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 t="s">
        <v>54</v>
      </c>
      <c r="AY801" s="12" t="s">
        <v>54</v>
      </c>
      <c r="CX801" s="92">
        <v>11782.69</v>
      </c>
      <c r="CY801" s="92">
        <v>4534.5200000000004</v>
      </c>
      <c r="CZ801" s="92">
        <v>122824.72</v>
      </c>
      <c r="DA801" s="92">
        <v>51284.480000000003</v>
      </c>
      <c r="DB801" s="92">
        <v>8570.18</v>
      </c>
      <c r="DC801" s="92">
        <v>48476.57</v>
      </c>
      <c r="DD801" s="92">
        <v>160997.96</v>
      </c>
      <c r="DE801" s="92">
        <v>200919.26</v>
      </c>
      <c r="DF801" s="92">
        <v>24345.88</v>
      </c>
      <c r="DG801" s="92">
        <v>107490.34</v>
      </c>
      <c r="DH801" s="92">
        <v>18967.98</v>
      </c>
      <c r="DI801" s="92">
        <v>90935.82</v>
      </c>
      <c r="DJ801" s="92">
        <v>10215.530000000001</v>
      </c>
      <c r="DK801" s="92">
        <v>31586.1</v>
      </c>
      <c r="DL801" s="92">
        <v>31656.21</v>
      </c>
      <c r="DM801" s="92">
        <v>37781.51</v>
      </c>
      <c r="DN801" s="92">
        <v>14255.11</v>
      </c>
      <c r="DO801" s="92">
        <v>20005.240000000002</v>
      </c>
      <c r="DP801" s="92">
        <v>21790.22</v>
      </c>
      <c r="DQ801" s="92">
        <v>15346.19</v>
      </c>
      <c r="DR801" s="92">
        <v>124767.76</v>
      </c>
      <c r="DS801" s="92">
        <v>2160.75</v>
      </c>
      <c r="DT801" s="92">
        <v>44477.96</v>
      </c>
      <c r="DU801" s="92">
        <v>147826.9</v>
      </c>
      <c r="DV801" s="92">
        <v>60044.69</v>
      </c>
      <c r="DW801" s="92">
        <v>79311.88</v>
      </c>
      <c r="DX801" s="92">
        <v>54955.67</v>
      </c>
      <c r="DY801" s="92">
        <v>51640.71</v>
      </c>
      <c r="DZ801" s="92">
        <v>58529.43</v>
      </c>
      <c r="EA801" s="92">
        <v>17732.96</v>
      </c>
      <c r="EB801" s="92">
        <v>41445.81</v>
      </c>
      <c r="EC801" s="92">
        <v>5927.22</v>
      </c>
      <c r="ED801" s="92">
        <v>50726.46</v>
      </c>
      <c r="EE801" s="92">
        <v>43066.21</v>
      </c>
      <c r="EF801" s="92">
        <v>18783.650000000001</v>
      </c>
      <c r="EG801" s="92">
        <v>43694.64</v>
      </c>
      <c r="EH801" s="92">
        <v>31694.82</v>
      </c>
      <c r="EI801" s="92">
        <v>29618.95</v>
      </c>
      <c r="EJ801" s="92">
        <v>12231.62</v>
      </c>
      <c r="EK801" s="92">
        <v>11985.22</v>
      </c>
      <c r="EL801" s="92">
        <v>54552.49</v>
      </c>
      <c r="EM801" s="92">
        <v>16593.52</v>
      </c>
      <c r="EN801" s="92">
        <v>42488.74</v>
      </c>
      <c r="EO801" s="92">
        <v>8892.52</v>
      </c>
      <c r="EP801" s="92">
        <v>38091.25</v>
      </c>
      <c r="EQ801" s="92">
        <v>33243.78</v>
      </c>
      <c r="ER801" s="92">
        <v>8835.0499999999993</v>
      </c>
      <c r="ES801" s="92">
        <v>33049.33</v>
      </c>
      <c r="ET801" s="92">
        <v>25421.52</v>
      </c>
      <c r="EU801" s="92">
        <v>9814.86</v>
      </c>
      <c r="EV801" s="92">
        <v>49533.21</v>
      </c>
      <c r="EW801" s="92">
        <v>71060.61</v>
      </c>
      <c r="EX801" s="92">
        <v>43105.72</v>
      </c>
      <c r="EY801" s="92">
        <v>12374.84</v>
      </c>
      <c r="EZ801" s="92">
        <v>36014.83</v>
      </c>
      <c r="FA801" s="92">
        <v>28087.34</v>
      </c>
      <c r="FB801" s="92">
        <v>18179.16</v>
      </c>
      <c r="FC801" s="92">
        <v>35079.980000000003</v>
      </c>
      <c r="FD801" s="92">
        <v>13907.16</v>
      </c>
      <c r="FE801" s="92">
        <v>38058.660000000003</v>
      </c>
      <c r="FF801" s="92">
        <v>0</v>
      </c>
    </row>
    <row r="802" spans="1:162" ht="18.75" customHeight="1" x14ac:dyDescent="0.25">
      <c r="A802" s="1" t="s">
        <v>850</v>
      </c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24"/>
      <c r="P802" s="24"/>
      <c r="Q802" s="24"/>
      <c r="R802" s="24"/>
      <c r="S802" s="24"/>
      <c r="T802" s="24"/>
      <c r="U802" s="23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 t="s">
        <v>54</v>
      </c>
      <c r="AY802" s="12" t="s">
        <v>54</v>
      </c>
      <c r="CX802" s="92">
        <v>2339.9299999999998</v>
      </c>
      <c r="CY802" s="92">
        <v>8072.11</v>
      </c>
      <c r="CZ802" s="92">
        <v>29528.6</v>
      </c>
      <c r="DA802" s="92">
        <v>8444.65</v>
      </c>
      <c r="DB802" s="92">
        <v>17246.830000000002</v>
      </c>
      <c r="DC802" s="92">
        <v>1483.53</v>
      </c>
      <c r="DD802" s="92">
        <v>13061.81</v>
      </c>
      <c r="DE802" s="92">
        <v>636.02</v>
      </c>
      <c r="DF802" s="92">
        <v>37855.33</v>
      </c>
      <c r="DG802" s="92">
        <v>14127.15</v>
      </c>
      <c r="DH802" s="92">
        <v>3068.21</v>
      </c>
      <c r="DI802" s="92">
        <v>23686.7</v>
      </c>
      <c r="DJ802" s="92">
        <v>10045.24</v>
      </c>
      <c r="DK802" s="92">
        <v>6135.04</v>
      </c>
      <c r="DL802" s="92">
        <v>47517.51</v>
      </c>
      <c r="DM802" s="92">
        <v>227.28</v>
      </c>
      <c r="DN802" s="92">
        <v>4475.46</v>
      </c>
      <c r="DO802" s="92">
        <v>15463.79</v>
      </c>
      <c r="DP802" s="92">
        <v>6964.84</v>
      </c>
      <c r="DQ802" s="92">
        <v>37670.019999999997</v>
      </c>
      <c r="DR802" s="92">
        <v>6204.93</v>
      </c>
      <c r="DS802" s="92">
        <v>6517.98</v>
      </c>
      <c r="DT802" s="92">
        <v>14286.36</v>
      </c>
      <c r="DU802" s="92">
        <v>5958.55</v>
      </c>
      <c r="DV802" s="92">
        <v>50107.42</v>
      </c>
      <c r="DW802" s="92">
        <v>12318.27</v>
      </c>
      <c r="DX802" s="92">
        <v>5659.17</v>
      </c>
      <c r="DY802" s="92">
        <v>5365.48</v>
      </c>
      <c r="DZ802" s="92">
        <v>8973.3799999999992</v>
      </c>
      <c r="EA802" s="92">
        <v>1228.01</v>
      </c>
      <c r="EB802" s="92">
        <v>4164.87</v>
      </c>
      <c r="EC802" s="92">
        <v>3282.28</v>
      </c>
      <c r="ED802" s="92">
        <v>39829.75</v>
      </c>
      <c r="EE802" s="92">
        <v>992.57</v>
      </c>
      <c r="EF802" s="92">
        <v>10417.58</v>
      </c>
      <c r="EG802" s="92">
        <v>109750.61</v>
      </c>
      <c r="EH802" s="92">
        <v>16203.81</v>
      </c>
      <c r="EI802" s="92">
        <v>3940.36</v>
      </c>
      <c r="EJ802" s="92">
        <v>17568.330000000002</v>
      </c>
      <c r="EK802" s="92">
        <v>5661.94</v>
      </c>
      <c r="EL802" s="92">
        <v>29403.59</v>
      </c>
      <c r="EM802" s="92">
        <v>35886.6</v>
      </c>
      <c r="EN802" s="92">
        <v>4023.99</v>
      </c>
      <c r="EO802" s="92">
        <v>11749.24</v>
      </c>
      <c r="EP802" s="92">
        <v>30315.58</v>
      </c>
      <c r="EQ802" s="92">
        <v>4505.1400000000003</v>
      </c>
      <c r="ER802" s="92">
        <v>10198.219999999999</v>
      </c>
      <c r="ES802" s="92">
        <v>15081.74</v>
      </c>
      <c r="ET802" s="92">
        <v>31888.17</v>
      </c>
      <c r="EU802" s="92">
        <v>3650.5</v>
      </c>
      <c r="EV802" s="92">
        <v>3034.94</v>
      </c>
      <c r="EW802" s="92">
        <v>48401.49</v>
      </c>
      <c r="EX802" s="92">
        <v>5611.9</v>
      </c>
      <c r="EY802" s="92">
        <v>1624.59</v>
      </c>
      <c r="EZ802" s="92">
        <v>3219.25</v>
      </c>
      <c r="FA802" s="92">
        <v>3577.14</v>
      </c>
      <c r="FB802" s="92">
        <v>64246.53</v>
      </c>
      <c r="FC802" s="92">
        <v>5032.1400000000003</v>
      </c>
      <c r="FD802" s="92">
        <v>34685.449999999997</v>
      </c>
      <c r="FE802" s="92">
        <v>8732.77</v>
      </c>
      <c r="FF802" s="92">
        <v>0</v>
      </c>
    </row>
    <row r="803" spans="1:162" ht="18.75" customHeight="1" x14ac:dyDescent="0.25">
      <c r="A803" s="1" t="s">
        <v>851</v>
      </c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24"/>
      <c r="P803" s="24"/>
      <c r="Q803" s="24"/>
      <c r="R803" s="24"/>
      <c r="S803" s="24"/>
      <c r="T803" s="24"/>
      <c r="U803" s="23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 t="s">
        <v>54</v>
      </c>
      <c r="AY803" s="12" t="s">
        <v>54</v>
      </c>
      <c r="CX803" s="92">
        <v>616098.89</v>
      </c>
      <c r="CY803" s="92">
        <v>391560.25</v>
      </c>
      <c r="CZ803" s="92">
        <v>685006.64</v>
      </c>
      <c r="DA803" s="92">
        <v>873061.72</v>
      </c>
      <c r="DB803" s="92">
        <v>615487.93000000005</v>
      </c>
      <c r="DC803" s="92">
        <v>406761.99</v>
      </c>
      <c r="DD803" s="92">
        <v>803461.42</v>
      </c>
      <c r="DE803" s="92">
        <v>1210181.75</v>
      </c>
      <c r="DF803" s="92">
        <v>713652.43</v>
      </c>
      <c r="DG803" s="92">
        <v>481467.91</v>
      </c>
      <c r="DH803" s="92">
        <v>571610.67000000004</v>
      </c>
      <c r="DI803" s="92">
        <v>983383.7</v>
      </c>
      <c r="DJ803" s="92">
        <v>730724.75</v>
      </c>
      <c r="DK803" s="92">
        <v>416105.58</v>
      </c>
      <c r="DL803" s="92">
        <v>652401.35</v>
      </c>
      <c r="DM803" s="92">
        <v>899212.19</v>
      </c>
      <c r="DN803" s="92">
        <v>629974.87</v>
      </c>
      <c r="DO803" s="92">
        <v>329473.51</v>
      </c>
      <c r="DP803" s="92">
        <v>495674.33</v>
      </c>
      <c r="DQ803" s="92">
        <v>1009964.29</v>
      </c>
      <c r="DR803" s="92">
        <v>682780.44</v>
      </c>
      <c r="DS803" s="92">
        <v>326767.17</v>
      </c>
      <c r="DT803" s="92">
        <v>567436.06999999995</v>
      </c>
      <c r="DU803" s="92">
        <v>1082018.02</v>
      </c>
      <c r="DV803" s="92">
        <v>738454.64</v>
      </c>
      <c r="DW803" s="92">
        <v>437762.28</v>
      </c>
      <c r="DX803" s="92">
        <v>544002.85</v>
      </c>
      <c r="DY803" s="92">
        <v>806058</v>
      </c>
      <c r="DZ803" s="92">
        <v>645694.04</v>
      </c>
      <c r="EA803" s="92">
        <v>274228.84000000003</v>
      </c>
      <c r="EB803" s="92">
        <v>531977.76</v>
      </c>
      <c r="EC803" s="92">
        <v>762773.2</v>
      </c>
      <c r="ED803" s="92">
        <v>663659.06000000006</v>
      </c>
      <c r="EE803" s="92">
        <v>311546.01</v>
      </c>
      <c r="EF803" s="92">
        <v>347651.11</v>
      </c>
      <c r="EG803" s="92">
        <v>890717.6</v>
      </c>
      <c r="EH803" s="92">
        <v>692244.85</v>
      </c>
      <c r="EI803" s="92">
        <v>374247.63</v>
      </c>
      <c r="EJ803" s="92">
        <v>535962.87</v>
      </c>
      <c r="EK803" s="92">
        <v>787663.88</v>
      </c>
      <c r="EL803" s="92">
        <v>653520.18000000005</v>
      </c>
      <c r="EM803" s="92">
        <v>349594.55</v>
      </c>
      <c r="EN803" s="92">
        <v>481109.64</v>
      </c>
      <c r="EO803" s="92">
        <v>798289.42</v>
      </c>
      <c r="EP803" s="92">
        <v>731690.39</v>
      </c>
      <c r="EQ803" s="92">
        <v>329841.09999999998</v>
      </c>
      <c r="ER803" s="92">
        <v>561227.35</v>
      </c>
      <c r="ES803" s="92">
        <v>822488.27</v>
      </c>
      <c r="ET803" s="92">
        <v>668769.98</v>
      </c>
      <c r="EU803" s="92">
        <v>321558.18</v>
      </c>
      <c r="EV803" s="92">
        <v>610933.44999999995</v>
      </c>
      <c r="EW803" s="92">
        <v>979382.53</v>
      </c>
      <c r="EX803" s="92">
        <v>729484.72</v>
      </c>
      <c r="EY803" s="92">
        <v>358303.77</v>
      </c>
      <c r="EZ803" s="92">
        <v>619937.73</v>
      </c>
      <c r="FA803" s="92">
        <v>980448.24</v>
      </c>
      <c r="FB803" s="92">
        <v>741169.48</v>
      </c>
      <c r="FC803" s="92">
        <v>406415.19</v>
      </c>
      <c r="FD803" s="92">
        <v>643537.51</v>
      </c>
      <c r="FE803" s="92">
        <v>943425.32</v>
      </c>
      <c r="FF803" s="92">
        <v>0</v>
      </c>
    </row>
    <row r="804" spans="1:162" ht="69.75" customHeight="1" x14ac:dyDescent="0.25">
      <c r="A804" s="1" t="s">
        <v>852</v>
      </c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24"/>
      <c r="P804" s="24"/>
      <c r="Q804" s="24"/>
      <c r="R804" s="24"/>
      <c r="S804" s="24"/>
      <c r="T804" s="24"/>
      <c r="U804" s="23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 t="s">
        <v>54</v>
      </c>
      <c r="AY804" s="12" t="s">
        <v>54</v>
      </c>
      <c r="CX804" s="92">
        <v>160216.25</v>
      </c>
      <c r="CY804" s="92">
        <v>216950.39999999999</v>
      </c>
      <c r="CZ804" s="92">
        <v>218203.27</v>
      </c>
      <c r="DA804" s="92">
        <v>187304.13</v>
      </c>
      <c r="DB804" s="92">
        <v>135838.31</v>
      </c>
      <c r="DC804" s="92">
        <v>196885.32</v>
      </c>
      <c r="DD804" s="92">
        <v>217774.4</v>
      </c>
      <c r="DE804" s="92">
        <v>217900.17</v>
      </c>
      <c r="DF804" s="92">
        <v>166018.28</v>
      </c>
      <c r="DG804" s="92">
        <v>199829.08</v>
      </c>
      <c r="DH804" s="92">
        <v>225465.05</v>
      </c>
      <c r="DI804" s="92">
        <v>205141.35</v>
      </c>
      <c r="DJ804" s="92">
        <v>160578.53</v>
      </c>
      <c r="DK804" s="92">
        <v>202403.02</v>
      </c>
      <c r="DL804" s="92">
        <v>231981.82</v>
      </c>
      <c r="DM804" s="92">
        <v>197594.45</v>
      </c>
      <c r="DN804" s="92">
        <v>140977.25</v>
      </c>
      <c r="DO804" s="92">
        <v>159206.71</v>
      </c>
      <c r="DP804" s="92">
        <v>225700.79</v>
      </c>
      <c r="DQ804" s="92">
        <v>174958.23</v>
      </c>
      <c r="DR804" s="92">
        <v>211156.61</v>
      </c>
      <c r="DS804" s="92">
        <v>242970.56</v>
      </c>
      <c r="DT804" s="92">
        <v>254974.51</v>
      </c>
      <c r="DU804" s="92">
        <v>191488.43</v>
      </c>
      <c r="DV804" s="92">
        <v>245384.24</v>
      </c>
      <c r="DW804" s="92">
        <v>178584.98</v>
      </c>
      <c r="DX804" s="92">
        <v>237272.77</v>
      </c>
      <c r="DY804" s="92">
        <v>209779.77</v>
      </c>
      <c r="DZ804" s="92">
        <v>186314.01</v>
      </c>
      <c r="EA804" s="92">
        <v>195357.05</v>
      </c>
      <c r="EB804" s="92">
        <v>249319.06</v>
      </c>
      <c r="EC804" s="92">
        <v>157104.72</v>
      </c>
      <c r="ED804" s="92">
        <v>180553.81</v>
      </c>
      <c r="EE804" s="92">
        <v>195612.09</v>
      </c>
      <c r="EF804" s="92">
        <v>183372.64</v>
      </c>
      <c r="EG804" s="92">
        <v>218955.08</v>
      </c>
      <c r="EH804" s="92">
        <v>165108.51</v>
      </c>
      <c r="EI804" s="92">
        <v>177957.45</v>
      </c>
      <c r="EJ804" s="92">
        <v>182767.15</v>
      </c>
      <c r="EK804" s="92">
        <v>191063.34</v>
      </c>
      <c r="EL804" s="92">
        <v>144800.5</v>
      </c>
      <c r="EM804" s="92">
        <v>192176.38</v>
      </c>
      <c r="EN804" s="92">
        <v>196073.92</v>
      </c>
      <c r="EO804" s="92">
        <v>175982.07</v>
      </c>
      <c r="EP804" s="92">
        <v>218535.34</v>
      </c>
      <c r="EQ804" s="92">
        <v>215215.35</v>
      </c>
      <c r="ER804" s="92">
        <v>181226.48</v>
      </c>
      <c r="ES804" s="92">
        <v>182718.18</v>
      </c>
      <c r="ET804" s="92">
        <v>129768.95</v>
      </c>
      <c r="EU804" s="92">
        <v>201747.91</v>
      </c>
      <c r="EV804" s="92">
        <v>209157.81</v>
      </c>
      <c r="EW804" s="92">
        <v>202150.18</v>
      </c>
      <c r="EX804" s="92">
        <v>169194.08</v>
      </c>
      <c r="EY804" s="92">
        <v>198767.62</v>
      </c>
      <c r="EZ804" s="92">
        <v>231180.43</v>
      </c>
      <c r="FA804" s="92">
        <v>184153.75</v>
      </c>
      <c r="FB804" s="92">
        <v>180507.02</v>
      </c>
      <c r="FC804" s="92">
        <v>195898.25</v>
      </c>
      <c r="FD804" s="92">
        <v>219233.03</v>
      </c>
      <c r="FE804" s="92">
        <v>178840.88</v>
      </c>
      <c r="FF804" s="92">
        <v>0</v>
      </c>
    </row>
    <row r="805" spans="1:162" ht="18.75" customHeight="1" x14ac:dyDescent="0.25">
      <c r="A805" s="1" t="s">
        <v>853</v>
      </c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24"/>
      <c r="P805" s="24"/>
      <c r="Q805" s="24"/>
      <c r="R805" s="24"/>
      <c r="S805" s="24"/>
      <c r="T805" s="24"/>
      <c r="U805" s="23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 t="s">
        <v>54</v>
      </c>
      <c r="AY805" s="12" t="s">
        <v>54</v>
      </c>
      <c r="CX805" s="92">
        <v>342573.42</v>
      </c>
      <c r="CY805" s="92">
        <v>422288.47</v>
      </c>
      <c r="CZ805" s="92">
        <v>623362.32999999996</v>
      </c>
      <c r="DA805" s="92">
        <v>392359.77</v>
      </c>
      <c r="DB805" s="92">
        <v>289629.61</v>
      </c>
      <c r="DC805" s="92">
        <v>406136.82</v>
      </c>
      <c r="DD805" s="92">
        <v>683337.37</v>
      </c>
      <c r="DE805" s="92">
        <v>404314.63</v>
      </c>
      <c r="DF805" s="92">
        <v>273849.24</v>
      </c>
      <c r="DG805" s="92">
        <v>501619.7</v>
      </c>
      <c r="DH805" s="92">
        <v>560579.72</v>
      </c>
      <c r="DI805" s="92">
        <v>408785.27</v>
      </c>
      <c r="DJ805" s="92">
        <v>227452.02</v>
      </c>
      <c r="DK805" s="92">
        <v>432489.67</v>
      </c>
      <c r="DL805" s="92">
        <v>491237.36</v>
      </c>
      <c r="DM805" s="92">
        <v>395640.06</v>
      </c>
      <c r="DN805" s="92">
        <v>262190.08000000002</v>
      </c>
      <c r="DO805" s="92">
        <v>297745.21999999997</v>
      </c>
      <c r="DP805" s="92">
        <v>455918.88</v>
      </c>
      <c r="DQ805" s="92">
        <v>346696.2</v>
      </c>
      <c r="DR805" s="92">
        <v>221017.92</v>
      </c>
      <c r="DS805" s="92">
        <v>326031.28000000003</v>
      </c>
      <c r="DT805" s="92">
        <v>458032.68</v>
      </c>
      <c r="DU805" s="92">
        <v>389801.98</v>
      </c>
      <c r="DV805" s="92">
        <v>192079.6</v>
      </c>
      <c r="DW805" s="92">
        <v>331669.83</v>
      </c>
      <c r="DX805" s="92">
        <v>430832.16</v>
      </c>
      <c r="DY805" s="92">
        <v>323532.06</v>
      </c>
      <c r="DZ805" s="92">
        <v>197454.13</v>
      </c>
      <c r="EA805" s="92">
        <v>250135.54</v>
      </c>
      <c r="EB805" s="92">
        <v>389311.49</v>
      </c>
      <c r="EC805" s="92">
        <v>372125.95</v>
      </c>
      <c r="ED805" s="92">
        <v>223391.88</v>
      </c>
      <c r="EE805" s="92">
        <v>288572.28999999998</v>
      </c>
      <c r="EF805" s="92">
        <v>398838.53</v>
      </c>
      <c r="EG805" s="92">
        <v>363557.97</v>
      </c>
      <c r="EH805" s="92">
        <v>237271.91</v>
      </c>
      <c r="EI805" s="92">
        <v>343470.91</v>
      </c>
      <c r="EJ805" s="92">
        <v>495879.25</v>
      </c>
      <c r="EK805" s="92">
        <v>362065.06</v>
      </c>
      <c r="EL805" s="92">
        <v>290464.65000000002</v>
      </c>
      <c r="EM805" s="92">
        <v>310696.99</v>
      </c>
      <c r="EN805" s="92">
        <v>456063.89</v>
      </c>
      <c r="EO805" s="92">
        <v>514499.15</v>
      </c>
      <c r="EP805" s="92">
        <v>227683.33</v>
      </c>
      <c r="EQ805" s="92">
        <v>408285.11</v>
      </c>
      <c r="ER805" s="92">
        <v>579253.52</v>
      </c>
      <c r="ES805" s="92">
        <v>389425.6</v>
      </c>
      <c r="ET805" s="92">
        <v>297026.8</v>
      </c>
      <c r="EU805" s="92">
        <v>365183.11</v>
      </c>
      <c r="EV805" s="92">
        <v>524298.49</v>
      </c>
      <c r="EW805" s="92">
        <v>438262.24</v>
      </c>
      <c r="EX805" s="92">
        <v>277689.11</v>
      </c>
      <c r="EY805" s="92">
        <v>370038.7</v>
      </c>
      <c r="EZ805" s="92">
        <v>594906.06999999995</v>
      </c>
      <c r="FA805" s="92">
        <v>412129.37</v>
      </c>
      <c r="FB805" s="92">
        <v>318629.74</v>
      </c>
      <c r="FC805" s="92">
        <v>381996.59</v>
      </c>
      <c r="FD805" s="92">
        <v>618996.86</v>
      </c>
      <c r="FE805" s="92">
        <v>442402.17</v>
      </c>
      <c r="FF805" s="92">
        <v>0</v>
      </c>
    </row>
    <row r="806" spans="1:162" ht="18.75" customHeight="1" x14ac:dyDescent="0.25">
      <c r="A806" s="1" t="s">
        <v>854</v>
      </c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24"/>
      <c r="P806" s="24"/>
      <c r="Q806" s="24"/>
      <c r="R806" s="24"/>
      <c r="S806" s="24"/>
      <c r="T806" s="24"/>
      <c r="U806" s="23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 t="s">
        <v>54</v>
      </c>
      <c r="AY806" s="12" t="s">
        <v>54</v>
      </c>
      <c r="CX806" s="92">
        <v>69476.490000000005</v>
      </c>
      <c r="CY806" s="92">
        <v>79321.03</v>
      </c>
      <c r="CZ806" s="92">
        <v>102198.28</v>
      </c>
      <c r="DA806" s="92">
        <v>90448.31</v>
      </c>
      <c r="DB806" s="92">
        <v>51335.43</v>
      </c>
      <c r="DC806" s="92">
        <v>82065.64</v>
      </c>
      <c r="DD806" s="92">
        <v>90490.32</v>
      </c>
      <c r="DE806" s="92">
        <v>115727.39</v>
      </c>
      <c r="DF806" s="92">
        <v>76065.63</v>
      </c>
      <c r="DG806" s="92">
        <v>135950.92000000001</v>
      </c>
      <c r="DH806" s="92">
        <v>125962.62</v>
      </c>
      <c r="DI806" s="92">
        <v>112331.43</v>
      </c>
      <c r="DJ806" s="92">
        <v>82714.2</v>
      </c>
      <c r="DK806" s="92">
        <v>94403.5</v>
      </c>
      <c r="DL806" s="92">
        <v>104408.34</v>
      </c>
      <c r="DM806" s="92">
        <v>99349.28</v>
      </c>
      <c r="DN806" s="92">
        <v>67655.100000000006</v>
      </c>
      <c r="DO806" s="92">
        <v>95302.53</v>
      </c>
      <c r="DP806" s="92">
        <v>99380.09</v>
      </c>
      <c r="DQ806" s="92">
        <v>94214.73</v>
      </c>
      <c r="DR806" s="92">
        <v>52942.36</v>
      </c>
      <c r="DS806" s="92">
        <v>75856.479999999996</v>
      </c>
      <c r="DT806" s="92">
        <v>78988.39</v>
      </c>
      <c r="DU806" s="92">
        <v>105229.1</v>
      </c>
      <c r="DV806" s="92">
        <v>50018.63</v>
      </c>
      <c r="DW806" s="92">
        <v>99606.21</v>
      </c>
      <c r="DX806" s="92">
        <v>91714.87</v>
      </c>
      <c r="DY806" s="92">
        <v>89746.37</v>
      </c>
      <c r="DZ806" s="92">
        <v>72537.33</v>
      </c>
      <c r="EA806" s="92">
        <v>104605.75999999999</v>
      </c>
      <c r="EB806" s="92">
        <v>106673.49</v>
      </c>
      <c r="EC806" s="92">
        <v>108111.8</v>
      </c>
      <c r="ED806" s="92">
        <v>69017.91</v>
      </c>
      <c r="EE806" s="92">
        <v>72614.55</v>
      </c>
      <c r="EF806" s="92">
        <v>101000.27</v>
      </c>
      <c r="EG806" s="92">
        <v>117758.17</v>
      </c>
      <c r="EH806" s="92">
        <v>87975.5</v>
      </c>
      <c r="EI806" s="92">
        <v>131670.1</v>
      </c>
      <c r="EJ806" s="92">
        <v>92191.75</v>
      </c>
      <c r="EK806" s="92">
        <v>154190.22</v>
      </c>
      <c r="EL806" s="92">
        <v>91881.25</v>
      </c>
      <c r="EM806" s="92">
        <v>94832.43</v>
      </c>
      <c r="EN806" s="92">
        <v>124885.08</v>
      </c>
      <c r="EO806" s="92">
        <v>98214.97</v>
      </c>
      <c r="EP806" s="92">
        <v>78985.37</v>
      </c>
      <c r="EQ806" s="92">
        <v>123948.72</v>
      </c>
      <c r="ER806" s="92">
        <v>109992.59</v>
      </c>
      <c r="ES806" s="92">
        <v>95740.59</v>
      </c>
      <c r="ET806" s="92">
        <v>93932.93</v>
      </c>
      <c r="EU806" s="92">
        <v>124855.11</v>
      </c>
      <c r="EV806" s="92">
        <v>120972.92</v>
      </c>
      <c r="EW806" s="92">
        <v>139925.56</v>
      </c>
      <c r="EX806" s="92">
        <v>77661.179999999993</v>
      </c>
      <c r="EY806" s="92">
        <v>121425.13</v>
      </c>
      <c r="EZ806" s="92">
        <v>106885.81</v>
      </c>
      <c r="FA806" s="92">
        <v>137336.66</v>
      </c>
      <c r="FB806" s="92">
        <v>71239.199999999997</v>
      </c>
      <c r="FC806" s="92">
        <v>109610.72</v>
      </c>
      <c r="FD806" s="92">
        <v>125549.17</v>
      </c>
      <c r="FE806" s="92">
        <v>150504.9</v>
      </c>
      <c r="FF806" s="92">
        <v>0</v>
      </c>
    </row>
    <row r="807" spans="1:162" ht="18.75" customHeight="1" x14ac:dyDescent="0.25">
      <c r="A807" s="1" t="s">
        <v>855</v>
      </c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24"/>
      <c r="P807" s="24"/>
      <c r="Q807" s="24"/>
      <c r="R807" s="24"/>
      <c r="S807" s="24"/>
      <c r="T807" s="24"/>
      <c r="U807" s="23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 t="s">
        <v>54</v>
      </c>
      <c r="AY807" s="12" t="s">
        <v>54</v>
      </c>
      <c r="CX807" s="92">
        <v>6169.88</v>
      </c>
      <c r="CY807" s="92">
        <v>6344.36</v>
      </c>
      <c r="CZ807" s="92">
        <v>57424.75</v>
      </c>
      <c r="DA807" s="92">
        <v>6156.96</v>
      </c>
      <c r="DB807" s="92">
        <v>2566.0100000000002</v>
      </c>
      <c r="DC807" s="92">
        <v>4698.24</v>
      </c>
      <c r="DD807" s="92">
        <v>14421.76</v>
      </c>
      <c r="DE807" s="92">
        <v>8727.2999999999993</v>
      </c>
      <c r="DF807" s="92">
        <v>29411.83</v>
      </c>
      <c r="DG807" s="92">
        <v>8833.36</v>
      </c>
      <c r="DH807" s="92">
        <v>9319.2099999999991</v>
      </c>
      <c r="DI807" s="92">
        <v>60731.24</v>
      </c>
      <c r="DJ807" s="92">
        <v>7558.98</v>
      </c>
      <c r="DK807" s="92">
        <v>6785.99</v>
      </c>
      <c r="DL807" s="92">
        <v>14673.8</v>
      </c>
      <c r="DM807" s="92">
        <v>3854.34</v>
      </c>
      <c r="DN807" s="92">
        <v>13528.87</v>
      </c>
      <c r="DO807" s="92">
        <v>45492.01</v>
      </c>
      <c r="DP807" s="92">
        <v>17605.03</v>
      </c>
      <c r="DQ807" s="92">
        <v>7836.73</v>
      </c>
      <c r="DR807" s="92">
        <v>8800.52</v>
      </c>
      <c r="DS807" s="92">
        <v>11219.06</v>
      </c>
      <c r="DT807" s="92">
        <v>8471.4500000000007</v>
      </c>
      <c r="DU807" s="92">
        <v>9241.3799999999992</v>
      </c>
      <c r="DV807" s="92">
        <v>14844.11</v>
      </c>
      <c r="DW807" s="92">
        <v>7153.79</v>
      </c>
      <c r="DX807" s="92">
        <v>19361.37</v>
      </c>
      <c r="DY807" s="92">
        <v>5936.55</v>
      </c>
      <c r="DZ807" s="92">
        <v>10012.89</v>
      </c>
      <c r="EA807" s="92">
        <v>22725.93</v>
      </c>
      <c r="EB807" s="92">
        <v>28481.8</v>
      </c>
      <c r="EC807" s="92">
        <v>7504.94</v>
      </c>
      <c r="ED807" s="92">
        <v>12560.99</v>
      </c>
      <c r="EE807" s="92">
        <v>5793.39</v>
      </c>
      <c r="EF807" s="92">
        <v>9294.66</v>
      </c>
      <c r="EG807" s="92">
        <v>7354.51</v>
      </c>
      <c r="EH807" s="92">
        <v>3232.67</v>
      </c>
      <c r="EI807" s="92">
        <v>7200.62</v>
      </c>
      <c r="EJ807" s="92">
        <v>12943.61</v>
      </c>
      <c r="EK807" s="92">
        <v>4037.41</v>
      </c>
      <c r="EL807" s="92">
        <v>12841.14</v>
      </c>
      <c r="EM807" s="92">
        <v>4514.9399999999996</v>
      </c>
      <c r="EN807" s="92">
        <v>12147.24</v>
      </c>
      <c r="EO807" s="92">
        <v>16525.73</v>
      </c>
      <c r="EP807" s="92">
        <v>9013.5499999999993</v>
      </c>
      <c r="EQ807" s="92">
        <v>8433.0400000000009</v>
      </c>
      <c r="ER807" s="92">
        <v>17218.79</v>
      </c>
      <c r="ES807" s="92">
        <v>18692.84</v>
      </c>
      <c r="ET807" s="92">
        <v>20756.93</v>
      </c>
      <c r="EU807" s="92">
        <v>15746.75</v>
      </c>
      <c r="EV807" s="92">
        <v>7765.73</v>
      </c>
      <c r="EW807" s="92">
        <v>12645.52</v>
      </c>
      <c r="EX807" s="92">
        <v>55213.760000000002</v>
      </c>
      <c r="EY807" s="92">
        <v>6737.37</v>
      </c>
      <c r="EZ807" s="92">
        <v>16954.61</v>
      </c>
      <c r="FA807" s="92">
        <v>5931.79</v>
      </c>
      <c r="FB807" s="92">
        <v>4187.3599999999997</v>
      </c>
      <c r="FC807" s="92">
        <v>5948.71</v>
      </c>
      <c r="FD807" s="92">
        <v>4558.71</v>
      </c>
      <c r="FE807" s="92">
        <v>3910.97</v>
      </c>
      <c r="FF807" s="92">
        <v>0</v>
      </c>
    </row>
    <row r="808" spans="1:162" ht="18.75" customHeight="1" x14ac:dyDescent="0.25">
      <c r="A808" s="1" t="s">
        <v>856</v>
      </c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24"/>
      <c r="P808" s="24"/>
      <c r="Q808" s="24"/>
      <c r="R808" s="24"/>
      <c r="S808" s="24"/>
      <c r="T808" s="24"/>
      <c r="U808" s="23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 t="s">
        <v>54</v>
      </c>
      <c r="AY808" s="12" t="s">
        <v>54</v>
      </c>
      <c r="CX808" s="92">
        <v>23488.01</v>
      </c>
      <c r="CY808" s="92">
        <v>8836.3799999999992</v>
      </c>
      <c r="CZ808" s="92">
        <v>10271.370000000001</v>
      </c>
      <c r="DA808" s="92">
        <v>106055.22</v>
      </c>
      <c r="DB808" s="92">
        <v>26399.15</v>
      </c>
      <c r="DC808" s="92">
        <v>7765.08</v>
      </c>
      <c r="DD808" s="92">
        <v>27153.05</v>
      </c>
      <c r="DE808" s="92">
        <v>29231.22</v>
      </c>
      <c r="DF808" s="92">
        <v>19340.09</v>
      </c>
      <c r="DG808" s="92">
        <v>23818.47</v>
      </c>
      <c r="DH808" s="92">
        <v>109714.16</v>
      </c>
      <c r="DI808" s="92">
        <v>52651.32</v>
      </c>
      <c r="DJ808" s="92">
        <v>90622.07</v>
      </c>
      <c r="DK808" s="92">
        <v>103036.36</v>
      </c>
      <c r="DL808" s="92">
        <v>80968.91</v>
      </c>
      <c r="DM808" s="92">
        <v>75100.740000000005</v>
      </c>
      <c r="DN808" s="92">
        <v>95640.65</v>
      </c>
      <c r="DO808" s="92">
        <v>27579.17</v>
      </c>
      <c r="DP808" s="92">
        <v>55429.95</v>
      </c>
      <c r="DQ808" s="92">
        <v>24417.24</v>
      </c>
      <c r="DR808" s="92">
        <v>46862.23</v>
      </c>
      <c r="DS808" s="92">
        <v>52491.15</v>
      </c>
      <c r="DT808" s="92">
        <v>161459.84</v>
      </c>
      <c r="DU808" s="92">
        <v>74116.13</v>
      </c>
      <c r="DV808" s="92">
        <v>37053.410000000003</v>
      </c>
      <c r="DW808" s="92">
        <v>58215.11</v>
      </c>
      <c r="DX808" s="92">
        <v>147466.23000000001</v>
      </c>
      <c r="DY808" s="92">
        <v>76650.3</v>
      </c>
      <c r="DZ808" s="92">
        <v>23553.69</v>
      </c>
      <c r="EA808" s="92">
        <v>41176.83</v>
      </c>
      <c r="EB808" s="92">
        <v>132700.09</v>
      </c>
      <c r="EC808" s="92">
        <v>40932.769999999997</v>
      </c>
      <c r="ED808" s="92">
        <v>32345.21</v>
      </c>
      <c r="EE808" s="92">
        <v>44011.72</v>
      </c>
      <c r="EF808" s="92">
        <v>18636.82</v>
      </c>
      <c r="EG808" s="92">
        <v>37154.019999999997</v>
      </c>
      <c r="EH808" s="92">
        <v>46699.59</v>
      </c>
      <c r="EI808" s="92">
        <v>20863.650000000001</v>
      </c>
      <c r="EJ808" s="92">
        <v>16744.63</v>
      </c>
      <c r="EK808" s="92">
        <v>59205.54</v>
      </c>
      <c r="EL808" s="92">
        <v>29756.799999999999</v>
      </c>
      <c r="EM808" s="92">
        <v>19266.02</v>
      </c>
      <c r="EN808" s="92">
        <v>9055.86</v>
      </c>
      <c r="EO808" s="92">
        <v>30247.57</v>
      </c>
      <c r="EP808" s="92">
        <v>25674.959999999999</v>
      </c>
      <c r="EQ808" s="92">
        <v>79466.22</v>
      </c>
      <c r="ER808" s="92">
        <v>54934.66</v>
      </c>
      <c r="ES808" s="92">
        <v>39110.089999999997</v>
      </c>
      <c r="ET808" s="92">
        <v>54381.7</v>
      </c>
      <c r="EU808" s="92">
        <v>49645.64</v>
      </c>
      <c r="EV808" s="92">
        <v>22379.69</v>
      </c>
      <c r="EW808" s="92">
        <v>47292.78</v>
      </c>
      <c r="EX808" s="92">
        <v>30343.69</v>
      </c>
      <c r="EY808" s="92">
        <v>59217.7</v>
      </c>
      <c r="EZ808" s="92">
        <v>14849.63</v>
      </c>
      <c r="FA808" s="92">
        <v>44295.74</v>
      </c>
      <c r="FB808" s="92">
        <v>5133.54</v>
      </c>
      <c r="FC808" s="92">
        <v>18793.310000000001</v>
      </c>
      <c r="FD808" s="92">
        <v>15511.15</v>
      </c>
      <c r="FE808" s="92">
        <v>12711.83</v>
      </c>
      <c r="FF808" s="92">
        <v>0</v>
      </c>
    </row>
    <row r="809" spans="1:162" ht="18.75" customHeight="1" x14ac:dyDescent="0.25">
      <c r="A809" s="1" t="s">
        <v>857</v>
      </c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24"/>
      <c r="P809" s="24"/>
      <c r="Q809" s="24"/>
      <c r="R809" s="24"/>
      <c r="S809" s="24"/>
      <c r="T809" s="24"/>
      <c r="U809" s="23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 t="s">
        <v>54</v>
      </c>
      <c r="AY809" s="12" t="s">
        <v>54</v>
      </c>
      <c r="CX809" s="92">
        <v>11197.29</v>
      </c>
      <c r="CY809" s="92">
        <v>22522.240000000002</v>
      </c>
      <c r="CZ809" s="92">
        <v>21932.36</v>
      </c>
      <c r="DA809" s="92">
        <v>9970.1200000000008</v>
      </c>
      <c r="DB809" s="92">
        <v>20518.240000000002</v>
      </c>
      <c r="DC809" s="92">
        <v>7483.77</v>
      </c>
      <c r="DD809" s="92">
        <v>19102.240000000002</v>
      </c>
      <c r="DE809" s="92">
        <v>7204.78</v>
      </c>
      <c r="DF809" s="92">
        <v>32859.800000000003</v>
      </c>
      <c r="DG809" s="92">
        <v>32226.5</v>
      </c>
      <c r="DH809" s="92">
        <v>17877.57</v>
      </c>
      <c r="DI809" s="92">
        <v>13441.05</v>
      </c>
      <c r="DJ809" s="92">
        <v>39940.06</v>
      </c>
      <c r="DK809" s="92">
        <v>17810.82</v>
      </c>
      <c r="DL809" s="92">
        <v>14019.72</v>
      </c>
      <c r="DM809" s="92">
        <v>17470.86</v>
      </c>
      <c r="DN809" s="92">
        <v>15327.73</v>
      </c>
      <c r="DO809" s="92">
        <v>17148.12</v>
      </c>
      <c r="DP809" s="92">
        <v>10778.82</v>
      </c>
      <c r="DQ809" s="92">
        <v>8082.44</v>
      </c>
      <c r="DR809" s="92">
        <v>12805.64</v>
      </c>
      <c r="DS809" s="92">
        <v>13203.79</v>
      </c>
      <c r="DT809" s="92">
        <v>8505.7199999999993</v>
      </c>
      <c r="DU809" s="92">
        <v>17080.98</v>
      </c>
      <c r="DV809" s="92">
        <v>18168.11</v>
      </c>
      <c r="DW809" s="92">
        <v>26208.95</v>
      </c>
      <c r="DX809" s="92">
        <v>18935.18</v>
      </c>
      <c r="DY809" s="92">
        <v>19837.900000000001</v>
      </c>
      <c r="DZ809" s="92">
        <v>9859.66</v>
      </c>
      <c r="EA809" s="92">
        <v>13002.88</v>
      </c>
      <c r="EB809" s="92">
        <v>19655.990000000002</v>
      </c>
      <c r="EC809" s="92">
        <v>43472.52</v>
      </c>
      <c r="ED809" s="92">
        <v>17379.59</v>
      </c>
      <c r="EE809" s="92">
        <v>13606.49</v>
      </c>
      <c r="EF809" s="92">
        <v>13622.55</v>
      </c>
      <c r="EG809" s="92">
        <v>31977.25</v>
      </c>
      <c r="EH809" s="92">
        <v>26836.07</v>
      </c>
      <c r="EI809" s="92">
        <v>5613.04</v>
      </c>
      <c r="EJ809" s="92">
        <v>50987.38</v>
      </c>
      <c r="EK809" s="92">
        <v>27475.18</v>
      </c>
      <c r="EL809" s="92">
        <v>21479.22</v>
      </c>
      <c r="EM809" s="92">
        <v>34811.839999999997</v>
      </c>
      <c r="EN809" s="92">
        <v>19389.37</v>
      </c>
      <c r="EO809" s="92">
        <v>29099.41</v>
      </c>
      <c r="EP809" s="92">
        <v>9001.0400000000009</v>
      </c>
      <c r="EQ809" s="92">
        <v>19698.03</v>
      </c>
      <c r="ER809" s="92">
        <v>26060.26</v>
      </c>
      <c r="ES809" s="92">
        <v>21403.599999999999</v>
      </c>
      <c r="ET809" s="92">
        <v>20348.830000000002</v>
      </c>
      <c r="EU809" s="92">
        <v>10019.11</v>
      </c>
      <c r="EV809" s="92">
        <v>22180.17</v>
      </c>
      <c r="EW809" s="92">
        <v>15323.38</v>
      </c>
      <c r="EX809" s="92">
        <v>14739.15</v>
      </c>
      <c r="EY809" s="92">
        <v>19135.62</v>
      </c>
      <c r="EZ809" s="92">
        <v>16677.39</v>
      </c>
      <c r="FA809" s="92">
        <v>7580.42</v>
      </c>
      <c r="FB809" s="92">
        <v>11691.86</v>
      </c>
      <c r="FC809" s="92">
        <v>12313.03</v>
      </c>
      <c r="FD809" s="92">
        <v>11491.41</v>
      </c>
      <c r="FE809" s="92">
        <v>13346.44</v>
      </c>
      <c r="FF809" s="92">
        <v>0</v>
      </c>
    </row>
    <row r="810" spans="1:162" ht="18.75" customHeight="1" x14ac:dyDescent="0.25">
      <c r="A810" s="1" t="s">
        <v>858</v>
      </c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24"/>
      <c r="P810" s="24"/>
      <c r="Q810" s="24"/>
      <c r="R810" s="24"/>
      <c r="S810" s="24"/>
      <c r="T810" s="24"/>
      <c r="U810" s="23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 t="s">
        <v>54</v>
      </c>
      <c r="AY810" s="12" t="s">
        <v>54</v>
      </c>
      <c r="CX810" s="92">
        <v>613121.32999999996</v>
      </c>
      <c r="CY810" s="92">
        <v>756262.89</v>
      </c>
      <c r="CZ810" s="92">
        <v>1033392.36</v>
      </c>
      <c r="DA810" s="92">
        <v>792294.5</v>
      </c>
      <c r="DB810" s="92">
        <v>526286.75</v>
      </c>
      <c r="DC810" s="92">
        <v>705034.88</v>
      </c>
      <c r="DD810" s="92">
        <v>1052279.1299999999</v>
      </c>
      <c r="DE810" s="92">
        <v>783105.48</v>
      </c>
      <c r="DF810" s="92">
        <v>597544.88</v>
      </c>
      <c r="DG810" s="92">
        <v>902278.02</v>
      </c>
      <c r="DH810" s="92">
        <v>1048918.33</v>
      </c>
      <c r="DI810" s="92">
        <v>853081.66</v>
      </c>
      <c r="DJ810" s="92">
        <v>608865.87</v>
      </c>
      <c r="DK810" s="92">
        <v>856929.37</v>
      </c>
      <c r="DL810" s="92">
        <v>937289.96</v>
      </c>
      <c r="DM810" s="92">
        <v>789009.73</v>
      </c>
      <c r="DN810" s="92">
        <v>595319.68000000005</v>
      </c>
      <c r="DO810" s="92">
        <v>642473.77</v>
      </c>
      <c r="DP810" s="92">
        <v>864813.55</v>
      </c>
      <c r="DQ810" s="92">
        <v>656205.56999999995</v>
      </c>
      <c r="DR810" s="92">
        <v>553585.28</v>
      </c>
      <c r="DS810" s="92">
        <v>721772.32</v>
      </c>
      <c r="DT810" s="92">
        <v>970432.59</v>
      </c>
      <c r="DU810" s="92">
        <v>786957.99</v>
      </c>
      <c r="DV810" s="92">
        <v>557548.09</v>
      </c>
      <c r="DW810" s="92">
        <v>701438.87</v>
      </c>
      <c r="DX810" s="92">
        <v>945582.59</v>
      </c>
      <c r="DY810" s="92">
        <v>725482.95</v>
      </c>
      <c r="DZ810" s="92">
        <v>499731.7</v>
      </c>
      <c r="EA810" s="92">
        <v>627003.99</v>
      </c>
      <c r="EB810" s="92">
        <v>926141.93</v>
      </c>
      <c r="EC810" s="92">
        <v>729252.7</v>
      </c>
      <c r="ED810" s="92">
        <v>535249.38</v>
      </c>
      <c r="EE810" s="92">
        <v>620210.53</v>
      </c>
      <c r="EF810" s="92">
        <v>724765.48</v>
      </c>
      <c r="EG810" s="92">
        <v>776757.01</v>
      </c>
      <c r="EH810" s="92">
        <v>567124.25</v>
      </c>
      <c r="EI810" s="92">
        <v>686775.76</v>
      </c>
      <c r="EJ810" s="92">
        <v>851513.76</v>
      </c>
      <c r="EK810" s="92">
        <v>798036.73</v>
      </c>
      <c r="EL810" s="92">
        <v>591223.56000000006</v>
      </c>
      <c r="EM810" s="92">
        <v>656298.6</v>
      </c>
      <c r="EN810" s="92">
        <v>817615.35</v>
      </c>
      <c r="EO810" s="92">
        <v>864568.9</v>
      </c>
      <c r="EP810" s="92">
        <v>568893.57999999996</v>
      </c>
      <c r="EQ810" s="92">
        <v>855046.48</v>
      </c>
      <c r="ER810" s="92">
        <v>968686.29</v>
      </c>
      <c r="ES810" s="92">
        <v>747090.9</v>
      </c>
      <c r="ET810" s="92">
        <v>616216.13</v>
      </c>
      <c r="EU810" s="92">
        <v>767197.64</v>
      </c>
      <c r="EV810" s="92">
        <v>906754.81</v>
      </c>
      <c r="EW810" s="92">
        <v>855599.66</v>
      </c>
      <c r="EX810" s="92">
        <v>624840.98</v>
      </c>
      <c r="EY810" s="92">
        <v>775322.13</v>
      </c>
      <c r="EZ810" s="92">
        <v>981453.94</v>
      </c>
      <c r="FA810" s="92">
        <v>791427.73</v>
      </c>
      <c r="FB810" s="92">
        <v>591388.69999999995</v>
      </c>
      <c r="FC810" s="92">
        <v>724560.62</v>
      </c>
      <c r="FD810" s="92">
        <v>995340.32</v>
      </c>
      <c r="FE810" s="92">
        <v>801717.19</v>
      </c>
      <c r="FF810" s="92">
        <v>0</v>
      </c>
    </row>
    <row r="811" spans="1:162" ht="72.75" customHeight="1" x14ac:dyDescent="0.25">
      <c r="A811" s="1" t="s">
        <v>859</v>
      </c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24"/>
      <c r="P811" s="24"/>
      <c r="Q811" s="24"/>
      <c r="R811" s="24"/>
      <c r="S811" s="24"/>
      <c r="T811" s="24"/>
      <c r="U811" s="23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 t="s">
        <v>54</v>
      </c>
      <c r="AY811" s="12" t="s">
        <v>54</v>
      </c>
      <c r="CX811" s="92">
        <v>173892.81</v>
      </c>
      <c r="CY811" s="92">
        <v>177101.84</v>
      </c>
      <c r="CZ811" s="92">
        <v>204405.03</v>
      </c>
      <c r="DA811" s="92">
        <v>190756.39</v>
      </c>
      <c r="DB811" s="92">
        <v>209279.73</v>
      </c>
      <c r="DC811" s="92">
        <v>217825.98</v>
      </c>
      <c r="DD811" s="92">
        <v>259023.88</v>
      </c>
      <c r="DE811" s="92">
        <v>163211.21</v>
      </c>
      <c r="DF811" s="92">
        <v>237141.89</v>
      </c>
      <c r="DG811" s="92">
        <v>230774.06</v>
      </c>
      <c r="DH811" s="92">
        <v>223375.52</v>
      </c>
      <c r="DI811" s="92">
        <v>247112.67</v>
      </c>
      <c r="DJ811" s="92">
        <v>237690.82</v>
      </c>
      <c r="DK811" s="92">
        <v>215105.07</v>
      </c>
      <c r="DL811" s="92">
        <v>263365.84999999998</v>
      </c>
      <c r="DM811" s="92">
        <v>175450.13</v>
      </c>
      <c r="DN811" s="92">
        <v>175128.83</v>
      </c>
      <c r="DO811" s="92">
        <v>157368.95999999999</v>
      </c>
      <c r="DP811" s="92">
        <v>205141.86</v>
      </c>
      <c r="DQ811" s="92">
        <v>211311.35</v>
      </c>
      <c r="DR811" s="92">
        <v>210907.15</v>
      </c>
      <c r="DS811" s="92">
        <v>261277.73</v>
      </c>
      <c r="DT811" s="92">
        <v>213913.87</v>
      </c>
      <c r="DU811" s="92">
        <v>204971.4</v>
      </c>
      <c r="DV811" s="92">
        <v>261921.91</v>
      </c>
      <c r="DW811" s="92">
        <v>229074.66</v>
      </c>
      <c r="DX811" s="92">
        <v>271488.78000000003</v>
      </c>
      <c r="DY811" s="92">
        <v>238007.49</v>
      </c>
      <c r="DZ811" s="92">
        <v>226293.44</v>
      </c>
      <c r="EA811" s="92">
        <v>290452.58</v>
      </c>
      <c r="EB811" s="92">
        <v>268999.52</v>
      </c>
      <c r="EC811" s="92">
        <v>233832.31</v>
      </c>
      <c r="ED811" s="92">
        <v>253163.03</v>
      </c>
      <c r="EE811" s="92">
        <v>278183.86</v>
      </c>
      <c r="EF811" s="92">
        <v>259780.25</v>
      </c>
      <c r="EG811" s="92">
        <v>292498.45</v>
      </c>
      <c r="EH811" s="92">
        <v>221303.36</v>
      </c>
      <c r="EI811" s="92">
        <v>198547.27</v>
      </c>
      <c r="EJ811" s="92">
        <v>230893.19</v>
      </c>
      <c r="EK811" s="92">
        <v>286617.2</v>
      </c>
      <c r="EL811" s="92">
        <v>257652.88</v>
      </c>
      <c r="EM811" s="92">
        <v>228448.41</v>
      </c>
      <c r="EN811" s="92">
        <v>223668.36</v>
      </c>
      <c r="EO811" s="92">
        <v>215587.46</v>
      </c>
      <c r="EP811" s="92">
        <v>193148.72</v>
      </c>
      <c r="EQ811" s="92">
        <v>241063.78</v>
      </c>
      <c r="ER811" s="92">
        <v>247719.41</v>
      </c>
      <c r="ES811" s="92">
        <v>209423.78</v>
      </c>
      <c r="ET811" s="92">
        <v>336329.21</v>
      </c>
      <c r="EU811" s="92">
        <v>240241.12</v>
      </c>
      <c r="EV811" s="92">
        <v>287095.2</v>
      </c>
      <c r="EW811" s="92">
        <v>237995.78</v>
      </c>
      <c r="EX811" s="92">
        <v>294587.12</v>
      </c>
      <c r="EY811" s="92">
        <v>322717.51</v>
      </c>
      <c r="EZ811" s="92">
        <v>261964.9</v>
      </c>
      <c r="FA811" s="92">
        <v>279311.57</v>
      </c>
      <c r="FB811" s="92">
        <v>237995.21</v>
      </c>
      <c r="FC811" s="92">
        <v>230948.75</v>
      </c>
      <c r="FD811" s="92">
        <v>211725.79</v>
      </c>
      <c r="FE811" s="92">
        <v>287452.25</v>
      </c>
      <c r="FF811" s="92">
        <v>0</v>
      </c>
    </row>
    <row r="812" spans="1:162" ht="18.75" customHeight="1" x14ac:dyDescent="0.25">
      <c r="A812" s="1" t="s">
        <v>860</v>
      </c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24"/>
      <c r="P812" s="24"/>
      <c r="Q812" s="24"/>
      <c r="R812" s="24"/>
      <c r="S812" s="24"/>
      <c r="T812" s="24"/>
      <c r="U812" s="23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 t="s">
        <v>54</v>
      </c>
      <c r="AY812" s="12" t="s">
        <v>54</v>
      </c>
      <c r="CX812" s="92">
        <v>399045.41</v>
      </c>
      <c r="CY812" s="92">
        <v>232347.22</v>
      </c>
      <c r="CZ812" s="92">
        <v>240964.64</v>
      </c>
      <c r="DA812" s="92">
        <v>356157.43</v>
      </c>
      <c r="DB812" s="92">
        <v>399720.27</v>
      </c>
      <c r="DC812" s="92">
        <v>284885.36</v>
      </c>
      <c r="DD812" s="92">
        <v>233486.3</v>
      </c>
      <c r="DE812" s="92">
        <v>338088.81</v>
      </c>
      <c r="DF812" s="92">
        <v>354114.99</v>
      </c>
      <c r="DG812" s="92">
        <v>238517.42</v>
      </c>
      <c r="DH812" s="92">
        <v>241917.61</v>
      </c>
      <c r="DI812" s="92">
        <v>353331.99</v>
      </c>
      <c r="DJ812" s="92">
        <v>368348.74</v>
      </c>
      <c r="DK812" s="92">
        <v>220463.39</v>
      </c>
      <c r="DL812" s="92">
        <v>184437.49</v>
      </c>
      <c r="DM812" s="92">
        <v>322558.32</v>
      </c>
      <c r="DN812" s="92">
        <v>298265.84000000003</v>
      </c>
      <c r="DO812" s="92">
        <v>214985.23</v>
      </c>
      <c r="DP812" s="92">
        <v>239600.35</v>
      </c>
      <c r="DQ812" s="92">
        <v>318986.89</v>
      </c>
      <c r="DR812" s="92">
        <v>312656.2</v>
      </c>
      <c r="DS812" s="92">
        <v>222733.58</v>
      </c>
      <c r="DT812" s="92">
        <v>209935.88</v>
      </c>
      <c r="DU812" s="92">
        <v>272561.09999999998</v>
      </c>
      <c r="DV812" s="92">
        <v>284773.71999999997</v>
      </c>
      <c r="DW812" s="92">
        <v>172705.94</v>
      </c>
      <c r="DX812" s="92">
        <v>180076.54</v>
      </c>
      <c r="DY812" s="92">
        <v>292754.57</v>
      </c>
      <c r="DZ812" s="92">
        <v>327819.45</v>
      </c>
      <c r="EA812" s="92">
        <v>163199</v>
      </c>
      <c r="EB812" s="92">
        <v>138345.31</v>
      </c>
      <c r="EC812" s="92">
        <v>334133.55</v>
      </c>
      <c r="ED812" s="92">
        <v>352454.14</v>
      </c>
      <c r="EE812" s="92">
        <v>158942.04</v>
      </c>
      <c r="EF812" s="92">
        <v>176959.9</v>
      </c>
      <c r="EG812" s="92">
        <v>311523.83</v>
      </c>
      <c r="EH812" s="92">
        <v>339752.68</v>
      </c>
      <c r="EI812" s="92">
        <v>193007.21</v>
      </c>
      <c r="EJ812" s="92">
        <v>213377.62</v>
      </c>
      <c r="EK812" s="92">
        <v>328616.34999999998</v>
      </c>
      <c r="EL812" s="92">
        <v>402121.94</v>
      </c>
      <c r="EM812" s="92">
        <v>252822.39</v>
      </c>
      <c r="EN812" s="92">
        <v>185101.06</v>
      </c>
      <c r="EO812" s="92">
        <v>546405.42000000004</v>
      </c>
      <c r="EP812" s="92">
        <v>507742.28</v>
      </c>
      <c r="EQ812" s="92">
        <v>312852</v>
      </c>
      <c r="ER812" s="92">
        <v>313524.58</v>
      </c>
      <c r="ES812" s="92">
        <v>535886.82999999996</v>
      </c>
      <c r="ET812" s="92">
        <v>463948.36</v>
      </c>
      <c r="EU812" s="92">
        <v>398206.82</v>
      </c>
      <c r="EV812" s="92">
        <v>261351.19</v>
      </c>
      <c r="EW812" s="92">
        <v>509243.97</v>
      </c>
      <c r="EX812" s="92">
        <v>553968.42000000004</v>
      </c>
      <c r="EY812" s="92">
        <v>301650.57</v>
      </c>
      <c r="EZ812" s="92">
        <v>256133.86</v>
      </c>
      <c r="FA812" s="92">
        <v>657463.91</v>
      </c>
      <c r="FB812" s="92">
        <v>546026.91</v>
      </c>
      <c r="FC812" s="92">
        <v>316424.78000000003</v>
      </c>
      <c r="FD812" s="92">
        <v>282057.49</v>
      </c>
      <c r="FE812" s="92">
        <v>507681.45</v>
      </c>
      <c r="FF812" s="92">
        <v>0</v>
      </c>
    </row>
    <row r="813" spans="1:162" ht="18.75" customHeight="1" x14ac:dyDescent="0.25">
      <c r="A813" s="1" t="s">
        <v>861</v>
      </c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24"/>
      <c r="P813" s="24"/>
      <c r="Q813" s="24"/>
      <c r="R813" s="24"/>
      <c r="S813" s="24"/>
      <c r="T813" s="24"/>
      <c r="U813" s="23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 t="s">
        <v>54</v>
      </c>
      <c r="AY813" s="12" t="s">
        <v>54</v>
      </c>
      <c r="CX813" s="92">
        <v>53377.14</v>
      </c>
      <c r="CY813" s="92">
        <v>49768.72</v>
      </c>
      <c r="CZ813" s="92">
        <v>56074.59</v>
      </c>
      <c r="DA813" s="92">
        <v>72109.289999999994</v>
      </c>
      <c r="DB813" s="92">
        <v>56149.82</v>
      </c>
      <c r="DC813" s="92">
        <v>73871.13</v>
      </c>
      <c r="DD813" s="92">
        <v>68521.69</v>
      </c>
      <c r="DE813" s="92">
        <v>89254.45</v>
      </c>
      <c r="DF813" s="92">
        <v>61230.36</v>
      </c>
      <c r="DG813" s="92">
        <v>63635.69</v>
      </c>
      <c r="DH813" s="92">
        <v>75917</v>
      </c>
      <c r="DI813" s="92">
        <v>136891.38</v>
      </c>
      <c r="DJ813" s="92">
        <v>68416.37</v>
      </c>
      <c r="DK813" s="92">
        <v>62186.67</v>
      </c>
      <c r="DL813" s="92">
        <v>61147.24</v>
      </c>
      <c r="DM813" s="92">
        <v>70085.289999999994</v>
      </c>
      <c r="DN813" s="92">
        <v>53072.46</v>
      </c>
      <c r="DO813" s="92">
        <v>75260.61</v>
      </c>
      <c r="DP813" s="92">
        <v>79218.33</v>
      </c>
      <c r="DQ813" s="92">
        <v>127295.82</v>
      </c>
      <c r="DR813" s="92">
        <v>73943.17</v>
      </c>
      <c r="DS813" s="92">
        <v>58214.36</v>
      </c>
      <c r="DT813" s="92">
        <v>44461.4</v>
      </c>
      <c r="DU813" s="92">
        <v>65395.65</v>
      </c>
      <c r="DV813" s="92">
        <v>63376.480000000003</v>
      </c>
      <c r="DW813" s="92">
        <v>79320.710000000006</v>
      </c>
      <c r="DX813" s="92">
        <v>57354.1</v>
      </c>
      <c r="DY813" s="92">
        <v>71041.08</v>
      </c>
      <c r="DZ813" s="92">
        <v>70568.539999999994</v>
      </c>
      <c r="EA813" s="92">
        <v>62225.89</v>
      </c>
      <c r="EB813" s="92">
        <v>64093.56</v>
      </c>
      <c r="EC813" s="92">
        <v>56228.15</v>
      </c>
      <c r="ED813" s="92">
        <v>75723.509999999995</v>
      </c>
      <c r="EE813" s="92">
        <v>48577.58</v>
      </c>
      <c r="EF813" s="92">
        <v>51030.14</v>
      </c>
      <c r="EG813" s="92">
        <v>97861.88</v>
      </c>
      <c r="EH813" s="92">
        <v>74066.539999999994</v>
      </c>
      <c r="EI813" s="92">
        <v>66151.759999999995</v>
      </c>
      <c r="EJ813" s="92">
        <v>61482.38</v>
      </c>
      <c r="EK813" s="92">
        <v>115615.73</v>
      </c>
      <c r="EL813" s="92">
        <v>80408.58</v>
      </c>
      <c r="EM813" s="92">
        <v>68627.22</v>
      </c>
      <c r="EN813" s="92">
        <v>69484.91</v>
      </c>
      <c r="EO813" s="92">
        <v>111873.93</v>
      </c>
      <c r="EP813" s="92">
        <v>86831.52</v>
      </c>
      <c r="EQ813" s="92">
        <v>72436.02</v>
      </c>
      <c r="ER813" s="92">
        <v>49023.14</v>
      </c>
      <c r="ES813" s="92">
        <v>138109.68</v>
      </c>
      <c r="ET813" s="92">
        <v>75537.919999999998</v>
      </c>
      <c r="EU813" s="92">
        <v>74224.539999999994</v>
      </c>
      <c r="EV813" s="92">
        <v>71569.56</v>
      </c>
      <c r="EW813" s="92">
        <v>124133.29</v>
      </c>
      <c r="EX813" s="92">
        <v>79467.44</v>
      </c>
      <c r="EY813" s="92">
        <v>82323.759999999995</v>
      </c>
      <c r="EZ813" s="92">
        <v>59797.8</v>
      </c>
      <c r="FA813" s="92">
        <v>92257.67</v>
      </c>
      <c r="FB813" s="92">
        <v>68616.27</v>
      </c>
      <c r="FC813" s="92">
        <v>76774.58</v>
      </c>
      <c r="FD813" s="92">
        <v>58012.09</v>
      </c>
      <c r="FE813" s="92">
        <v>90411.39</v>
      </c>
      <c r="FF813" s="92">
        <v>0</v>
      </c>
    </row>
    <row r="814" spans="1:162" ht="18.75" customHeight="1" x14ac:dyDescent="0.25">
      <c r="A814" s="1" t="s">
        <v>862</v>
      </c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24"/>
      <c r="P814" s="24"/>
      <c r="Q814" s="24"/>
      <c r="R814" s="24"/>
      <c r="S814" s="24"/>
      <c r="T814" s="24"/>
      <c r="U814" s="23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 t="s">
        <v>54</v>
      </c>
      <c r="AY814" s="12" t="s">
        <v>54</v>
      </c>
      <c r="CX814" s="92">
        <v>42937.81</v>
      </c>
      <c r="CY814" s="92">
        <v>54316.56</v>
      </c>
      <c r="CZ814" s="92">
        <v>34783.07</v>
      </c>
      <c r="DA814" s="92">
        <v>8589.49</v>
      </c>
      <c r="DB814" s="92">
        <v>54848.480000000003</v>
      </c>
      <c r="DC814" s="92">
        <v>45630.47</v>
      </c>
      <c r="DD814" s="92">
        <v>92306.79</v>
      </c>
      <c r="DE814" s="92">
        <v>13090.93</v>
      </c>
      <c r="DF814" s="92">
        <v>48678.97</v>
      </c>
      <c r="DG814" s="92">
        <v>56272.13</v>
      </c>
      <c r="DH814" s="92">
        <v>56616.14</v>
      </c>
      <c r="DI814" s="92">
        <v>15065.36</v>
      </c>
      <c r="DJ814" s="92">
        <v>16894.509999999998</v>
      </c>
      <c r="DK814" s="92">
        <v>21890.240000000002</v>
      </c>
      <c r="DL814" s="92">
        <v>63781.08</v>
      </c>
      <c r="DM814" s="92">
        <v>6807.17</v>
      </c>
      <c r="DN814" s="92">
        <v>65001.08</v>
      </c>
      <c r="DO814" s="92">
        <v>34606.959999999999</v>
      </c>
      <c r="DP814" s="92">
        <v>39851.339999999997</v>
      </c>
      <c r="DQ814" s="92">
        <v>6432.23</v>
      </c>
      <c r="DR814" s="92">
        <v>73182.06</v>
      </c>
      <c r="DS814" s="92">
        <v>14272.76</v>
      </c>
      <c r="DT814" s="92">
        <v>49328.35</v>
      </c>
      <c r="DU814" s="92">
        <v>8693.9599999999991</v>
      </c>
      <c r="DV814" s="92">
        <v>98406.06</v>
      </c>
      <c r="DW814" s="92">
        <v>36425.050000000003</v>
      </c>
      <c r="DX814" s="92">
        <v>43575.07</v>
      </c>
      <c r="DY814" s="92">
        <v>22039.75</v>
      </c>
      <c r="DZ814" s="92">
        <v>28695.89</v>
      </c>
      <c r="EA814" s="92">
        <v>26128.67</v>
      </c>
      <c r="EB814" s="92">
        <v>39963.82</v>
      </c>
      <c r="EC814" s="92">
        <v>12774.49</v>
      </c>
      <c r="ED814" s="92">
        <v>57693.98</v>
      </c>
      <c r="EE814" s="92">
        <v>25935.23</v>
      </c>
      <c r="EF814" s="92">
        <v>42036.65</v>
      </c>
      <c r="EG814" s="92">
        <v>8561.32</v>
      </c>
      <c r="EH814" s="92">
        <v>38764.25</v>
      </c>
      <c r="EI814" s="92">
        <v>24641.17</v>
      </c>
      <c r="EJ814" s="92">
        <v>21072.73</v>
      </c>
      <c r="EK814" s="92">
        <v>14692.71</v>
      </c>
      <c r="EL814" s="92">
        <v>53389.760000000002</v>
      </c>
      <c r="EM814" s="92">
        <v>14675.9</v>
      </c>
      <c r="EN814" s="92">
        <v>29559.47</v>
      </c>
      <c r="EO814" s="92">
        <v>11160.58</v>
      </c>
      <c r="EP814" s="92">
        <v>33242.42</v>
      </c>
      <c r="EQ814" s="92">
        <v>33652.730000000003</v>
      </c>
      <c r="ER814" s="92">
        <v>22605.1</v>
      </c>
      <c r="ES814" s="92">
        <v>18384.150000000001</v>
      </c>
      <c r="ET814" s="92">
        <v>24866.21</v>
      </c>
      <c r="EU814" s="92">
        <v>50573.85</v>
      </c>
      <c r="EV814" s="92">
        <v>24201.31</v>
      </c>
      <c r="EW814" s="92">
        <v>4848.09</v>
      </c>
      <c r="EX814" s="92">
        <v>7541.6</v>
      </c>
      <c r="EY814" s="92">
        <v>14684.22</v>
      </c>
      <c r="EZ814" s="92">
        <v>14056.46</v>
      </c>
      <c r="FA814" s="92">
        <v>4636.6099999999997</v>
      </c>
      <c r="FB814" s="92">
        <v>19501.75</v>
      </c>
      <c r="FC814" s="92">
        <v>34264.53</v>
      </c>
      <c r="FD814" s="92">
        <v>20458.240000000002</v>
      </c>
      <c r="FE814" s="92">
        <v>9648.73</v>
      </c>
      <c r="FF814" s="92">
        <v>0</v>
      </c>
    </row>
    <row r="815" spans="1:162" ht="18.75" customHeight="1" x14ac:dyDescent="0.25">
      <c r="A815" s="1" t="s">
        <v>863</v>
      </c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24"/>
      <c r="P815" s="24"/>
      <c r="Q815" s="24"/>
      <c r="R815" s="24"/>
      <c r="S815" s="24"/>
      <c r="T815" s="24"/>
      <c r="U815" s="23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 t="s">
        <v>54</v>
      </c>
      <c r="AY815" s="12" t="s">
        <v>54</v>
      </c>
      <c r="CX815" s="92">
        <v>10945.36</v>
      </c>
      <c r="CY815" s="92">
        <v>32073.759999999998</v>
      </c>
      <c r="CZ815" s="92">
        <v>52161.75</v>
      </c>
      <c r="DA815" s="92">
        <v>21033.81</v>
      </c>
      <c r="DB815" s="92">
        <v>3483.02</v>
      </c>
      <c r="DC815" s="92">
        <v>275200.09000000003</v>
      </c>
      <c r="DD815" s="92">
        <v>28999.88</v>
      </c>
      <c r="DE815" s="92">
        <v>100068.05</v>
      </c>
      <c r="DF815" s="92">
        <v>38137.769999999997</v>
      </c>
      <c r="DG815" s="92">
        <v>10786.88</v>
      </c>
      <c r="DH815" s="92">
        <v>50665.71</v>
      </c>
      <c r="DI815" s="92">
        <v>133816.97</v>
      </c>
      <c r="DJ815" s="92">
        <v>167877.36</v>
      </c>
      <c r="DK815" s="92">
        <v>32121.06</v>
      </c>
      <c r="DL815" s="92">
        <v>17906.96</v>
      </c>
      <c r="DM815" s="92">
        <v>66422.559999999998</v>
      </c>
      <c r="DN815" s="92">
        <v>59758.52</v>
      </c>
      <c r="DO815" s="92">
        <v>49625.01</v>
      </c>
      <c r="DP815" s="92">
        <v>31535.99</v>
      </c>
      <c r="DQ815" s="92">
        <v>44449.75</v>
      </c>
      <c r="DR815" s="92">
        <v>17553.830000000002</v>
      </c>
      <c r="DS815" s="92">
        <v>52666.080000000002</v>
      </c>
      <c r="DT815" s="92">
        <v>80264.38</v>
      </c>
      <c r="DU815" s="92">
        <v>6555.95</v>
      </c>
      <c r="DV815" s="92">
        <v>4268.2299999999996</v>
      </c>
      <c r="DW815" s="92">
        <v>18470.82</v>
      </c>
      <c r="DX815" s="92">
        <v>18175.03</v>
      </c>
      <c r="DY815" s="92">
        <v>7202.09</v>
      </c>
      <c r="DZ815" s="92">
        <v>23722.91</v>
      </c>
      <c r="EA815" s="92">
        <v>35706.01</v>
      </c>
      <c r="EB815" s="92">
        <v>102871.92</v>
      </c>
      <c r="EC815" s="92">
        <v>56711</v>
      </c>
      <c r="ED815" s="92">
        <v>47204.39</v>
      </c>
      <c r="EE815" s="92">
        <v>25104.34</v>
      </c>
      <c r="EF815" s="92">
        <v>9150.14</v>
      </c>
      <c r="EG815" s="92">
        <v>19893.09</v>
      </c>
      <c r="EH815" s="92">
        <v>13105.5</v>
      </c>
      <c r="EI815" s="92">
        <v>30984.400000000001</v>
      </c>
      <c r="EJ815" s="92">
        <v>5979.62</v>
      </c>
      <c r="EK815" s="92">
        <v>49502.97</v>
      </c>
      <c r="EL815" s="92">
        <v>163343.72</v>
      </c>
      <c r="EM815" s="92">
        <v>74987.039999999994</v>
      </c>
      <c r="EN815" s="92">
        <v>106701.13</v>
      </c>
      <c r="EO815" s="92">
        <v>134886.17000000001</v>
      </c>
      <c r="EP815" s="92">
        <v>173638.22</v>
      </c>
      <c r="EQ815" s="92">
        <v>21439.96</v>
      </c>
      <c r="ER815" s="92">
        <v>7189.67</v>
      </c>
      <c r="ES815" s="92">
        <v>44222.69</v>
      </c>
      <c r="ET815" s="92">
        <v>120231.11</v>
      </c>
      <c r="EU815" s="92">
        <v>18823.419999999998</v>
      </c>
      <c r="EV815" s="92">
        <v>40488</v>
      </c>
      <c r="EW815" s="92">
        <v>14950.17</v>
      </c>
      <c r="EX815" s="92">
        <v>35808.019999999997</v>
      </c>
      <c r="EY815" s="92">
        <v>19798.09</v>
      </c>
      <c r="EZ815" s="92">
        <v>1166.1500000000001</v>
      </c>
      <c r="FA815" s="92">
        <v>14046.9</v>
      </c>
      <c r="FB815" s="92">
        <v>47607.08</v>
      </c>
      <c r="FC815" s="92">
        <v>3535.47</v>
      </c>
      <c r="FD815" s="92">
        <v>7004.85</v>
      </c>
      <c r="FE815" s="92">
        <v>10350.34</v>
      </c>
      <c r="FF815" s="92">
        <v>0</v>
      </c>
    </row>
    <row r="816" spans="1:162" ht="18.75" customHeight="1" x14ac:dyDescent="0.25">
      <c r="A816" s="1" t="s">
        <v>864</v>
      </c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24"/>
      <c r="P816" s="24"/>
      <c r="Q816" s="24"/>
      <c r="R816" s="24"/>
      <c r="S816" s="24"/>
      <c r="T816" s="24"/>
      <c r="U816" s="23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 t="s">
        <v>54</v>
      </c>
      <c r="AY816" s="12" t="s">
        <v>54</v>
      </c>
      <c r="CX816" s="92">
        <v>4661.6499999999996</v>
      </c>
      <c r="CY816" s="92">
        <v>18134.87</v>
      </c>
      <c r="CZ816" s="92">
        <v>22745.59</v>
      </c>
      <c r="DA816" s="92">
        <v>7095.37</v>
      </c>
      <c r="DB816" s="92">
        <v>2123.5300000000002</v>
      </c>
      <c r="DC816" s="92">
        <v>9362.65</v>
      </c>
      <c r="DD816" s="92">
        <v>20490.439999999999</v>
      </c>
      <c r="DE816" s="92">
        <v>20455.150000000001</v>
      </c>
      <c r="DF816" s="92">
        <v>13347.47</v>
      </c>
      <c r="DG816" s="92">
        <v>14586.26</v>
      </c>
      <c r="DH816" s="92">
        <v>13756.93</v>
      </c>
      <c r="DI816" s="92">
        <v>20923.75</v>
      </c>
      <c r="DJ816" s="92">
        <v>10661.65</v>
      </c>
      <c r="DK816" s="92">
        <v>61694.9</v>
      </c>
      <c r="DL816" s="92">
        <v>16934.46</v>
      </c>
      <c r="DM816" s="92">
        <v>11043.31</v>
      </c>
      <c r="DN816" s="92">
        <v>12575.49</v>
      </c>
      <c r="DO816" s="92">
        <v>5134.5</v>
      </c>
      <c r="DP816" s="92">
        <v>6746.58</v>
      </c>
      <c r="DQ816" s="92">
        <v>12792.14</v>
      </c>
      <c r="DR816" s="92">
        <v>11814.36</v>
      </c>
      <c r="DS816" s="92">
        <v>5030.8</v>
      </c>
      <c r="DT816" s="92">
        <v>27762.67</v>
      </c>
      <c r="DU816" s="92">
        <v>4252.5200000000004</v>
      </c>
      <c r="DV816" s="92">
        <v>12191.33</v>
      </c>
      <c r="DW816" s="92">
        <v>12336.93</v>
      </c>
      <c r="DX816" s="92">
        <v>13694.7</v>
      </c>
      <c r="DY816" s="92">
        <v>9425.24</v>
      </c>
      <c r="DZ816" s="92">
        <v>5295.72</v>
      </c>
      <c r="EA816" s="92">
        <v>16741.03</v>
      </c>
      <c r="EB816" s="92">
        <v>26376.91</v>
      </c>
      <c r="EC816" s="92">
        <v>8588.49</v>
      </c>
      <c r="ED816" s="92">
        <v>16169.58</v>
      </c>
      <c r="EE816" s="92">
        <v>14226.73</v>
      </c>
      <c r="EF816" s="92">
        <v>11736.41</v>
      </c>
      <c r="EG816" s="92">
        <v>9280.4599999999991</v>
      </c>
      <c r="EH816" s="92">
        <v>7397.47</v>
      </c>
      <c r="EI816" s="92">
        <v>10552.12</v>
      </c>
      <c r="EJ816" s="92">
        <v>17571.689999999999</v>
      </c>
      <c r="EK816" s="92">
        <v>4246.8</v>
      </c>
      <c r="EL816" s="92">
        <v>15539</v>
      </c>
      <c r="EM816" s="92">
        <v>12213.37</v>
      </c>
      <c r="EN816" s="92">
        <v>19868.849999999999</v>
      </c>
      <c r="EO816" s="92">
        <v>3653.67</v>
      </c>
      <c r="EP816" s="92">
        <v>16241.83</v>
      </c>
      <c r="EQ816" s="92">
        <v>13499.26</v>
      </c>
      <c r="ER816" s="92">
        <v>34487.9</v>
      </c>
      <c r="ES816" s="92">
        <v>22499.23</v>
      </c>
      <c r="ET816" s="92">
        <v>4087.01</v>
      </c>
      <c r="EU816" s="92">
        <v>15595.86</v>
      </c>
      <c r="EV816" s="92">
        <v>16773.95</v>
      </c>
      <c r="EW816" s="92">
        <v>5782.03</v>
      </c>
      <c r="EX816" s="92">
        <v>14156.76</v>
      </c>
      <c r="EY816" s="92">
        <v>3062.2</v>
      </c>
      <c r="EZ816" s="92">
        <v>16252.78</v>
      </c>
      <c r="FA816" s="92">
        <v>5132.76</v>
      </c>
      <c r="FB816" s="92">
        <v>16651.2</v>
      </c>
      <c r="FC816" s="92">
        <v>7796.32</v>
      </c>
      <c r="FD816" s="92">
        <v>12237.35</v>
      </c>
      <c r="FE816" s="92">
        <v>2814.3</v>
      </c>
      <c r="FF816" s="92">
        <v>0</v>
      </c>
    </row>
    <row r="817" spans="1:162" ht="18.75" customHeight="1" x14ac:dyDescent="0.25">
      <c r="A817" s="1" t="s">
        <v>865</v>
      </c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24"/>
      <c r="P817" s="24"/>
      <c r="Q817" s="24"/>
      <c r="R817" s="24"/>
      <c r="S817" s="24"/>
      <c r="T817" s="24"/>
      <c r="U817" s="23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 t="s">
        <v>54</v>
      </c>
      <c r="AY817" s="12" t="s">
        <v>54</v>
      </c>
      <c r="CX817" s="92">
        <v>684860.2</v>
      </c>
      <c r="CY817" s="92">
        <v>563742.99</v>
      </c>
      <c r="CZ817" s="92">
        <v>611134.68000000005</v>
      </c>
      <c r="DA817" s="92">
        <v>655741.77</v>
      </c>
      <c r="DB817" s="92">
        <v>725604.87</v>
      </c>
      <c r="DC817" s="92">
        <v>906775.67</v>
      </c>
      <c r="DD817" s="92">
        <v>702828.98</v>
      </c>
      <c r="DE817" s="92">
        <v>724168.59</v>
      </c>
      <c r="DF817" s="92">
        <v>752651.46</v>
      </c>
      <c r="DG817" s="92">
        <v>614572.43999999994</v>
      </c>
      <c r="DH817" s="92">
        <v>662248.91</v>
      </c>
      <c r="DI817" s="92">
        <v>907142.12</v>
      </c>
      <c r="DJ817" s="92">
        <v>869889.45</v>
      </c>
      <c r="DK817" s="92">
        <v>613461.35</v>
      </c>
      <c r="DL817" s="92">
        <v>607573.09</v>
      </c>
      <c r="DM817" s="92">
        <v>652366.77</v>
      </c>
      <c r="DN817" s="92">
        <v>663802.22</v>
      </c>
      <c r="DO817" s="92">
        <v>536981.26</v>
      </c>
      <c r="DP817" s="92">
        <v>602094.44999999995</v>
      </c>
      <c r="DQ817" s="92">
        <v>721268.18</v>
      </c>
      <c r="DR817" s="92">
        <v>700056.77</v>
      </c>
      <c r="DS817" s="92">
        <v>614195.31999999995</v>
      </c>
      <c r="DT817" s="92">
        <v>625666.55000000005</v>
      </c>
      <c r="DU817" s="92">
        <v>562430.57999999996</v>
      </c>
      <c r="DV817" s="92">
        <v>724937.73</v>
      </c>
      <c r="DW817" s="92">
        <v>548334.1</v>
      </c>
      <c r="DX817" s="92">
        <v>584364.22</v>
      </c>
      <c r="DY817" s="92">
        <v>640470.23</v>
      </c>
      <c r="DZ817" s="92">
        <v>682395.95</v>
      </c>
      <c r="EA817" s="92">
        <v>594453.17000000004</v>
      </c>
      <c r="EB817" s="92">
        <v>640651.04</v>
      </c>
      <c r="EC817" s="92">
        <v>702267.98</v>
      </c>
      <c r="ED817" s="92">
        <v>802408.63</v>
      </c>
      <c r="EE817" s="92">
        <v>550969.78</v>
      </c>
      <c r="EF817" s="92">
        <v>550693.49</v>
      </c>
      <c r="EG817" s="92">
        <v>739619.03</v>
      </c>
      <c r="EH817" s="92">
        <v>694389.8</v>
      </c>
      <c r="EI817" s="92">
        <v>523883.92</v>
      </c>
      <c r="EJ817" s="92">
        <v>550377.24</v>
      </c>
      <c r="EK817" s="92">
        <v>799291.76</v>
      </c>
      <c r="EL817" s="92">
        <v>972455.88</v>
      </c>
      <c r="EM817" s="92">
        <v>651774.34</v>
      </c>
      <c r="EN817" s="92">
        <v>634383.77</v>
      </c>
      <c r="EO817" s="92">
        <v>1023567.23</v>
      </c>
      <c r="EP817" s="92">
        <v>1010844.99</v>
      </c>
      <c r="EQ817" s="92">
        <v>694943.75</v>
      </c>
      <c r="ER817" s="92">
        <v>674549.8</v>
      </c>
      <c r="ES817" s="92">
        <v>968526.35</v>
      </c>
      <c r="ET817" s="92">
        <v>1024999.81</v>
      </c>
      <c r="EU817" s="92">
        <v>797665.6</v>
      </c>
      <c r="EV817" s="92">
        <v>701479.19</v>
      </c>
      <c r="EW817" s="92">
        <v>896953.34</v>
      </c>
      <c r="EX817" s="92">
        <v>985529.36</v>
      </c>
      <c r="EY817" s="92">
        <v>744236.36</v>
      </c>
      <c r="EZ817" s="92">
        <v>609371.94999999995</v>
      </c>
      <c r="FA817" s="92">
        <v>1052849.42</v>
      </c>
      <c r="FB817" s="92">
        <v>936398.43</v>
      </c>
      <c r="FC817" s="92">
        <v>669744.43000000005</v>
      </c>
      <c r="FD817" s="92">
        <v>591495.81000000006</v>
      </c>
      <c r="FE817" s="92">
        <v>908358.46</v>
      </c>
      <c r="FF817" s="92">
        <v>0</v>
      </c>
    </row>
    <row r="818" spans="1:162" s="35" customFormat="1" ht="18.75" customHeight="1" x14ac:dyDescent="0.25">
      <c r="A818" s="32" t="s">
        <v>866</v>
      </c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3"/>
      <c r="P818" s="33"/>
      <c r="Q818" s="33"/>
      <c r="R818" s="33"/>
      <c r="S818" s="33"/>
      <c r="T818" s="33"/>
      <c r="U818" s="34"/>
      <c r="V818" s="33"/>
      <c r="W818" s="33"/>
      <c r="X818" s="33"/>
      <c r="Y818" s="33"/>
      <c r="Z818" s="33"/>
      <c r="AA818" s="33"/>
      <c r="AB818" s="33"/>
      <c r="AC818" s="33"/>
      <c r="AD818" s="33"/>
      <c r="AE818" s="33"/>
      <c r="AF818" s="33"/>
      <c r="AG818" s="33"/>
      <c r="AH818" s="33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 t="s">
        <v>54</v>
      </c>
      <c r="AY818" s="12" t="s">
        <v>54</v>
      </c>
      <c r="CX818" s="92">
        <v>25643.35</v>
      </c>
      <c r="CY818" s="92">
        <v>22712.75</v>
      </c>
      <c r="CZ818" s="92">
        <v>29801.74</v>
      </c>
      <c r="DA818" s="92">
        <v>25567.38</v>
      </c>
      <c r="DB818" s="92">
        <v>24039.1</v>
      </c>
      <c r="DC818" s="92">
        <v>23709.05</v>
      </c>
      <c r="DD818" s="92">
        <v>40191.78</v>
      </c>
      <c r="DE818" s="92">
        <v>68414.95</v>
      </c>
      <c r="DF818" s="92">
        <v>46965.2</v>
      </c>
      <c r="DG818" s="92">
        <v>37713.35</v>
      </c>
      <c r="DH818" s="92">
        <v>60944.32</v>
      </c>
      <c r="DI818" s="92">
        <v>39305.4</v>
      </c>
      <c r="DJ818" s="92">
        <v>31535.85</v>
      </c>
      <c r="DK818" s="92">
        <v>53820.32</v>
      </c>
      <c r="DL818" s="92">
        <v>69141.77</v>
      </c>
      <c r="DM818" s="92">
        <v>26521.99</v>
      </c>
      <c r="DN818" s="92">
        <v>40197.61</v>
      </c>
      <c r="DO818" s="92">
        <v>38058.19</v>
      </c>
      <c r="DP818" s="92">
        <v>36201.699999999997</v>
      </c>
      <c r="DQ818" s="92">
        <v>53044.22</v>
      </c>
      <c r="DR818" s="92">
        <v>41101.839999999997</v>
      </c>
      <c r="DS818" s="92">
        <v>57691.64</v>
      </c>
      <c r="DT818" s="92">
        <v>34895.870000000003</v>
      </c>
      <c r="DU818" s="92">
        <v>46699.1</v>
      </c>
      <c r="DV818" s="92">
        <v>42535.19</v>
      </c>
      <c r="DW818" s="92">
        <v>67447.98</v>
      </c>
      <c r="DX818" s="92">
        <v>44744.95</v>
      </c>
      <c r="DY818" s="92">
        <v>37041.67</v>
      </c>
      <c r="DZ818" s="92">
        <v>24919</v>
      </c>
      <c r="EA818" s="92">
        <v>48854.69</v>
      </c>
      <c r="EB818" s="92">
        <v>56265.24</v>
      </c>
      <c r="EC818" s="92">
        <v>18377.77</v>
      </c>
      <c r="ED818" s="92">
        <v>30425.78</v>
      </c>
      <c r="EE818" s="92">
        <v>68538.28</v>
      </c>
      <c r="EF818" s="92">
        <v>27722.799999999999</v>
      </c>
      <c r="EG818" s="92">
        <v>29705.200000000001</v>
      </c>
      <c r="EH818" s="92">
        <v>86712.23</v>
      </c>
      <c r="EI818" s="92">
        <v>49333.1</v>
      </c>
      <c r="EJ818" s="92">
        <v>38070.21</v>
      </c>
      <c r="EK818" s="92">
        <v>36624.65</v>
      </c>
      <c r="EL818" s="92">
        <v>45192.17</v>
      </c>
      <c r="EM818" s="92">
        <v>22445.27</v>
      </c>
      <c r="EN818" s="92">
        <v>25367.38</v>
      </c>
      <c r="EO818" s="92">
        <v>40441.25</v>
      </c>
      <c r="EP818" s="92">
        <v>48255.199999999997</v>
      </c>
      <c r="EQ818" s="92">
        <v>34676.15</v>
      </c>
      <c r="ER818" s="92">
        <v>24492.57</v>
      </c>
      <c r="ES818" s="92">
        <v>24766.97</v>
      </c>
      <c r="ET818" s="92">
        <v>17896.189999999999</v>
      </c>
      <c r="EU818" s="92">
        <v>44295.47</v>
      </c>
      <c r="EV818" s="92">
        <v>29982.02</v>
      </c>
      <c r="EW818" s="92">
        <v>51697.4</v>
      </c>
      <c r="EX818" s="92">
        <v>35791.870000000003</v>
      </c>
      <c r="EY818" s="92">
        <v>63104.59</v>
      </c>
      <c r="EZ818" s="92">
        <v>40437.370000000003</v>
      </c>
      <c r="FA818" s="92">
        <v>54988.07</v>
      </c>
      <c r="FB818" s="92">
        <v>52077.2</v>
      </c>
      <c r="FC818" s="92">
        <v>28625.05</v>
      </c>
      <c r="FD818" s="92">
        <v>35972.06</v>
      </c>
      <c r="FE818" s="92">
        <v>47535.34</v>
      </c>
      <c r="FF818" s="92">
        <v>0</v>
      </c>
    </row>
    <row r="819" spans="1:162" s="35" customFormat="1" ht="18.75" customHeight="1" x14ac:dyDescent="0.25">
      <c r="A819" s="32" t="s">
        <v>867</v>
      </c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3"/>
      <c r="P819" s="33"/>
      <c r="Q819" s="33"/>
      <c r="R819" s="33"/>
      <c r="S819" s="33"/>
      <c r="T819" s="33"/>
      <c r="U819" s="34"/>
      <c r="V819" s="33"/>
      <c r="W819" s="33"/>
      <c r="X819" s="33"/>
      <c r="Y819" s="33"/>
      <c r="Z819" s="33"/>
      <c r="AA819" s="33"/>
      <c r="AB819" s="33"/>
      <c r="AC819" s="33"/>
      <c r="AD819" s="33"/>
      <c r="AE819" s="33"/>
      <c r="AF819" s="33"/>
      <c r="AG819" s="33"/>
      <c r="AH819" s="33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 t="s">
        <v>54</v>
      </c>
      <c r="AY819" s="12" t="s">
        <v>54</v>
      </c>
      <c r="CX819" s="92">
        <v>148186.47</v>
      </c>
      <c r="CY819" s="92">
        <v>59627.7</v>
      </c>
      <c r="CZ819" s="92">
        <v>60075.37</v>
      </c>
      <c r="DA819" s="92">
        <v>119289.12</v>
      </c>
      <c r="DB819" s="92">
        <v>183661.29</v>
      </c>
      <c r="DC819" s="92">
        <v>65950.97</v>
      </c>
      <c r="DD819" s="92">
        <v>50510.879999999997</v>
      </c>
      <c r="DE819" s="92">
        <v>123756.3</v>
      </c>
      <c r="DF819" s="92">
        <v>175169.66</v>
      </c>
      <c r="DG819" s="92">
        <v>67183.710000000006</v>
      </c>
      <c r="DH819" s="92">
        <v>69431.289999999994</v>
      </c>
      <c r="DI819" s="92">
        <v>167356.64000000001</v>
      </c>
      <c r="DJ819" s="92">
        <v>155841.20000000001</v>
      </c>
      <c r="DK819" s="92">
        <v>81005.64</v>
      </c>
      <c r="DL819" s="92">
        <v>47784.14</v>
      </c>
      <c r="DM819" s="92">
        <v>93370.37</v>
      </c>
      <c r="DN819" s="92">
        <v>135392.28</v>
      </c>
      <c r="DO819" s="92">
        <v>53203.99</v>
      </c>
      <c r="DP819" s="92">
        <v>44144.19</v>
      </c>
      <c r="DQ819" s="92">
        <v>159126.39000000001</v>
      </c>
      <c r="DR819" s="92">
        <v>130886.04</v>
      </c>
      <c r="DS819" s="92">
        <v>63742.13</v>
      </c>
      <c r="DT819" s="92">
        <v>40677.269999999997</v>
      </c>
      <c r="DU819" s="92">
        <v>107586.86</v>
      </c>
      <c r="DV819" s="92">
        <v>108452.44</v>
      </c>
      <c r="DW819" s="92">
        <v>44350.74</v>
      </c>
      <c r="DX819" s="92">
        <v>38460.17</v>
      </c>
      <c r="DY819" s="92">
        <v>94430.02</v>
      </c>
      <c r="DZ819" s="92">
        <v>122430</v>
      </c>
      <c r="EA819" s="92">
        <v>57527.1</v>
      </c>
      <c r="EB819" s="92">
        <v>26376.76</v>
      </c>
      <c r="EC819" s="92">
        <v>134506.29</v>
      </c>
      <c r="ED819" s="92">
        <v>135497.34</v>
      </c>
      <c r="EE819" s="92">
        <v>31756.45</v>
      </c>
      <c r="EF819" s="92">
        <v>35112.839999999997</v>
      </c>
      <c r="EG819" s="92">
        <v>149106.15</v>
      </c>
      <c r="EH819" s="92">
        <v>161333.98000000001</v>
      </c>
      <c r="EI819" s="92">
        <v>57433.97</v>
      </c>
      <c r="EJ819" s="92">
        <v>54820.77</v>
      </c>
      <c r="EK819" s="92">
        <v>121572.48</v>
      </c>
      <c r="EL819" s="92">
        <v>143686.35999999999</v>
      </c>
      <c r="EM819" s="92">
        <v>52086.8</v>
      </c>
      <c r="EN819" s="92">
        <v>36965.279999999999</v>
      </c>
      <c r="EO819" s="92">
        <v>160782.72</v>
      </c>
      <c r="EP819" s="92">
        <v>123627.52</v>
      </c>
      <c r="EQ819" s="92">
        <v>49918.34</v>
      </c>
      <c r="ER819" s="92">
        <v>48111.12</v>
      </c>
      <c r="ES819" s="92">
        <v>119807.62</v>
      </c>
      <c r="ET819" s="92">
        <v>164796.03</v>
      </c>
      <c r="EU819" s="92">
        <v>55421.55</v>
      </c>
      <c r="EV819" s="92">
        <v>49246.98</v>
      </c>
      <c r="EW819" s="92">
        <v>142607.42000000001</v>
      </c>
      <c r="EX819" s="92">
        <v>104337.29</v>
      </c>
      <c r="EY819" s="92">
        <v>55041</v>
      </c>
      <c r="EZ819" s="92">
        <v>36737.440000000002</v>
      </c>
      <c r="FA819" s="92">
        <v>125854.75</v>
      </c>
      <c r="FB819" s="92">
        <v>150141.07999999999</v>
      </c>
      <c r="FC819" s="92">
        <v>49104.55</v>
      </c>
      <c r="FD819" s="92">
        <v>49776.07</v>
      </c>
      <c r="FE819" s="92">
        <v>97828.9</v>
      </c>
      <c r="FF819" s="92">
        <v>0</v>
      </c>
    </row>
    <row r="820" spans="1:162" s="35" customFormat="1" ht="18.75" customHeight="1" x14ac:dyDescent="0.25">
      <c r="A820" s="32" t="s">
        <v>868</v>
      </c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3"/>
      <c r="P820" s="33"/>
      <c r="Q820" s="33"/>
      <c r="R820" s="33"/>
      <c r="S820" s="33"/>
      <c r="T820" s="33"/>
      <c r="U820" s="34"/>
      <c r="V820" s="33"/>
      <c r="W820" s="33"/>
      <c r="X820" s="33"/>
      <c r="Y820" s="33"/>
      <c r="Z820" s="33"/>
      <c r="AA820" s="33"/>
      <c r="AB820" s="33"/>
      <c r="AC820" s="33"/>
      <c r="AD820" s="33"/>
      <c r="AE820" s="33"/>
      <c r="AF820" s="33"/>
      <c r="AG820" s="33"/>
      <c r="AH820" s="33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 t="s">
        <v>54</v>
      </c>
      <c r="AY820" s="12" t="s">
        <v>54</v>
      </c>
      <c r="CX820" s="92">
        <v>32790.67</v>
      </c>
      <c r="CY820" s="92">
        <v>13592.55</v>
      </c>
      <c r="CZ820" s="92">
        <v>13476.98</v>
      </c>
      <c r="DA820" s="92">
        <v>25473.1</v>
      </c>
      <c r="DB820" s="92">
        <v>37197.040000000001</v>
      </c>
      <c r="DC820" s="92">
        <v>18875.5</v>
      </c>
      <c r="DD820" s="92">
        <v>14925.89</v>
      </c>
      <c r="DE820" s="92">
        <v>28572.880000000001</v>
      </c>
      <c r="DF820" s="92">
        <v>34053.699999999997</v>
      </c>
      <c r="DG820" s="92">
        <v>17871.07</v>
      </c>
      <c r="DH820" s="92">
        <v>18667.57</v>
      </c>
      <c r="DI820" s="92">
        <v>39917.81</v>
      </c>
      <c r="DJ820" s="92">
        <v>24565.54</v>
      </c>
      <c r="DK820" s="92">
        <v>17710.439999999999</v>
      </c>
      <c r="DL820" s="92">
        <v>22257.19</v>
      </c>
      <c r="DM820" s="92">
        <v>27113.4</v>
      </c>
      <c r="DN820" s="92">
        <v>53925.81</v>
      </c>
      <c r="DO820" s="92">
        <v>8614.86</v>
      </c>
      <c r="DP820" s="92">
        <v>24394.14</v>
      </c>
      <c r="DQ820" s="92">
        <v>16915.29</v>
      </c>
      <c r="DR820" s="92">
        <v>35370.370000000003</v>
      </c>
      <c r="DS820" s="92">
        <v>18118.240000000002</v>
      </c>
      <c r="DT820" s="92">
        <v>24482.14</v>
      </c>
      <c r="DU820" s="92">
        <v>31286.799999999999</v>
      </c>
      <c r="DV820" s="92">
        <v>37288.15</v>
      </c>
      <c r="DW820" s="92">
        <v>10187.219999999999</v>
      </c>
      <c r="DX820" s="92">
        <v>20360.29</v>
      </c>
      <c r="DY820" s="92">
        <v>17209.650000000001</v>
      </c>
      <c r="DZ820" s="92">
        <v>25659.93</v>
      </c>
      <c r="EA820" s="92">
        <v>13026.03</v>
      </c>
      <c r="EB820" s="92">
        <v>11832.3</v>
      </c>
      <c r="EC820" s="92">
        <v>34939.11</v>
      </c>
      <c r="ED820" s="92">
        <v>32644.95</v>
      </c>
      <c r="EE820" s="92">
        <v>15100.98</v>
      </c>
      <c r="EF820" s="92">
        <v>7449.74</v>
      </c>
      <c r="EG820" s="92">
        <v>53679.19</v>
      </c>
      <c r="EH820" s="92">
        <v>42459.69</v>
      </c>
      <c r="EI820" s="92">
        <v>23965.78</v>
      </c>
      <c r="EJ820" s="92">
        <v>9362.2900000000009</v>
      </c>
      <c r="EK820" s="92">
        <v>39298.449999999997</v>
      </c>
      <c r="EL820" s="92">
        <v>47731.92</v>
      </c>
      <c r="EM820" s="92">
        <v>12147.97</v>
      </c>
      <c r="EN820" s="92">
        <v>17182.82</v>
      </c>
      <c r="EO820" s="92">
        <v>53883.55</v>
      </c>
      <c r="EP820" s="92">
        <v>28564.7</v>
      </c>
      <c r="EQ820" s="92">
        <v>11224.85</v>
      </c>
      <c r="ER820" s="92">
        <v>45500.05</v>
      </c>
      <c r="ES820" s="92">
        <v>35413.14</v>
      </c>
      <c r="ET820" s="92">
        <v>22817.64</v>
      </c>
      <c r="EU820" s="92">
        <v>13604.1</v>
      </c>
      <c r="EV820" s="92">
        <v>7761.97</v>
      </c>
      <c r="EW820" s="92">
        <v>20253.34</v>
      </c>
      <c r="EX820" s="92">
        <v>31642.85</v>
      </c>
      <c r="EY820" s="92">
        <v>24857.78</v>
      </c>
      <c r="EZ820" s="92">
        <v>15347.18</v>
      </c>
      <c r="FA820" s="92">
        <v>33168.629999999997</v>
      </c>
      <c r="FB820" s="92">
        <v>26671.58</v>
      </c>
      <c r="FC820" s="92">
        <v>11829.91</v>
      </c>
      <c r="FD820" s="92">
        <v>30877.13</v>
      </c>
      <c r="FE820" s="92">
        <v>37012.120000000003</v>
      </c>
      <c r="FF820" s="92">
        <v>0</v>
      </c>
    </row>
    <row r="821" spans="1:162" s="35" customFormat="1" ht="18.75" customHeight="1" x14ac:dyDescent="0.25">
      <c r="A821" s="32" t="s">
        <v>869</v>
      </c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3"/>
      <c r="P821" s="33"/>
      <c r="Q821" s="33"/>
      <c r="R821" s="33"/>
      <c r="S821" s="33"/>
      <c r="T821" s="33"/>
      <c r="U821" s="34"/>
      <c r="V821" s="33"/>
      <c r="W821" s="33"/>
      <c r="X821" s="33"/>
      <c r="Y821" s="33"/>
      <c r="Z821" s="33"/>
      <c r="AA821" s="33"/>
      <c r="AB821" s="33"/>
      <c r="AC821" s="33"/>
      <c r="AD821" s="33"/>
      <c r="AE821" s="33"/>
      <c r="AF821" s="33"/>
      <c r="AG821" s="33"/>
      <c r="AH821" s="33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 t="s">
        <v>54</v>
      </c>
      <c r="AY821" s="12" t="s">
        <v>54</v>
      </c>
      <c r="CX821" s="92">
        <v>0</v>
      </c>
      <c r="CY821" s="92">
        <v>951.51</v>
      </c>
      <c r="CZ821" s="92">
        <v>25169.26</v>
      </c>
      <c r="DA821" s="92">
        <v>6200.16</v>
      </c>
      <c r="DB821" s="92">
        <v>6589.31</v>
      </c>
      <c r="DC821" s="92">
        <v>14562.55</v>
      </c>
      <c r="DD821" s="92">
        <v>13567.94</v>
      </c>
      <c r="DE821" s="92">
        <v>746.65</v>
      </c>
      <c r="DF821" s="92">
        <v>28181.27</v>
      </c>
      <c r="DG821" s="92">
        <v>9768.67</v>
      </c>
      <c r="DH821" s="92">
        <v>1723.1</v>
      </c>
      <c r="DI821" s="92">
        <v>5053.33</v>
      </c>
      <c r="DJ821" s="92">
        <v>4948.01</v>
      </c>
      <c r="DK821" s="92">
        <v>394.82</v>
      </c>
      <c r="DL821" s="92">
        <v>1520.25</v>
      </c>
      <c r="DM821" s="92">
        <v>1308.01</v>
      </c>
      <c r="DN821" s="92">
        <v>130299.09</v>
      </c>
      <c r="DO821" s="92">
        <v>2361.88</v>
      </c>
      <c r="DP821" s="92">
        <v>818.02</v>
      </c>
      <c r="DQ821" s="92">
        <v>4160.07</v>
      </c>
      <c r="DR821" s="92">
        <v>3855.96</v>
      </c>
      <c r="DS821" s="92">
        <v>847.34</v>
      </c>
      <c r="DT821" s="92">
        <v>4110.3500000000004</v>
      </c>
      <c r="DU821" s="92">
        <v>841.97</v>
      </c>
      <c r="DV821" s="92">
        <v>21473.42</v>
      </c>
      <c r="DW821" s="92">
        <v>10423.18</v>
      </c>
      <c r="DX821" s="92">
        <v>4725.91</v>
      </c>
      <c r="DY821" s="92">
        <v>363.3</v>
      </c>
      <c r="DZ821" s="92">
        <v>2776.88</v>
      </c>
      <c r="EA821" s="92">
        <v>5220.76</v>
      </c>
      <c r="EB821" s="92">
        <v>1396.6</v>
      </c>
      <c r="EC821" s="92">
        <v>8107.27</v>
      </c>
      <c r="ED821" s="92">
        <v>2760.61</v>
      </c>
      <c r="EE821" s="92">
        <v>2028.33</v>
      </c>
      <c r="EF821" s="92">
        <v>1029.8599999999999</v>
      </c>
      <c r="EG821" s="92">
        <v>1233.8</v>
      </c>
      <c r="EH821" s="92">
        <v>0</v>
      </c>
      <c r="EI821" s="92">
        <v>1747.75</v>
      </c>
      <c r="EJ821" s="92">
        <v>4180.93</v>
      </c>
      <c r="EK821" s="92">
        <v>888.88</v>
      </c>
      <c r="EL821" s="92">
        <v>2509.86</v>
      </c>
      <c r="EM821" s="92">
        <v>1251.6500000000001</v>
      </c>
      <c r="EN821" s="92">
        <v>9099.59</v>
      </c>
      <c r="EO821" s="92">
        <v>483.53</v>
      </c>
      <c r="EP821" s="92">
        <v>3205.44</v>
      </c>
      <c r="EQ821" s="92">
        <v>999.58</v>
      </c>
      <c r="ER821" s="92">
        <v>1837.21</v>
      </c>
      <c r="ES821" s="92">
        <v>1075.6199999999999</v>
      </c>
      <c r="ET821" s="92">
        <v>1185.3800000000001</v>
      </c>
      <c r="EU821" s="92">
        <v>723.05</v>
      </c>
      <c r="EV821" s="92">
        <v>3778.22</v>
      </c>
      <c r="EW821" s="92">
        <v>857.87</v>
      </c>
      <c r="EX821" s="92">
        <v>4488.13</v>
      </c>
      <c r="EY821" s="92">
        <v>1201.6199999999999</v>
      </c>
      <c r="EZ821" s="92">
        <v>5622.41</v>
      </c>
      <c r="FA821" s="92">
        <v>441</v>
      </c>
      <c r="FB821" s="92">
        <v>1564.26</v>
      </c>
      <c r="FC821" s="92">
        <v>3038.11</v>
      </c>
      <c r="FD821" s="92">
        <v>81.99</v>
      </c>
      <c r="FE821" s="92">
        <v>489.42</v>
      </c>
      <c r="FF821" s="92">
        <v>0</v>
      </c>
    </row>
    <row r="822" spans="1:162" s="35" customFormat="1" ht="18.75" customHeight="1" x14ac:dyDescent="0.25">
      <c r="A822" s="32" t="s">
        <v>870</v>
      </c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3"/>
      <c r="P822" s="33"/>
      <c r="Q822" s="33"/>
      <c r="R822" s="33"/>
      <c r="S822" s="33"/>
      <c r="T822" s="33"/>
      <c r="U822" s="34"/>
      <c r="V822" s="33"/>
      <c r="W822" s="33"/>
      <c r="X822" s="33"/>
      <c r="Y822" s="33"/>
      <c r="Z822" s="33"/>
      <c r="AA822" s="33"/>
      <c r="AB822" s="33"/>
      <c r="AC822" s="33"/>
      <c r="AD822" s="33"/>
      <c r="AE822" s="33"/>
      <c r="AF822" s="33"/>
      <c r="AG822" s="33"/>
      <c r="AH822" s="33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 t="s">
        <v>54</v>
      </c>
      <c r="AY822" s="12" t="s">
        <v>54</v>
      </c>
      <c r="CX822" s="92">
        <v>0</v>
      </c>
      <c r="CY822" s="92">
        <v>1667.94</v>
      </c>
      <c r="CZ822" s="92">
        <v>4144.1099999999997</v>
      </c>
      <c r="DA822" s="92">
        <v>19864.12</v>
      </c>
      <c r="DB822" s="92">
        <v>18121.509999999998</v>
      </c>
      <c r="DC822" s="92">
        <v>8632.33</v>
      </c>
      <c r="DD822" s="92">
        <v>9186.7900000000009</v>
      </c>
      <c r="DE822" s="92">
        <v>66432.039999999994</v>
      </c>
      <c r="DF822" s="92">
        <v>3413.74</v>
      </c>
      <c r="DG822" s="92">
        <v>5785.53</v>
      </c>
      <c r="DH822" s="92">
        <v>12030.34</v>
      </c>
      <c r="DI822" s="92">
        <v>0</v>
      </c>
      <c r="DJ822" s="92">
        <v>28134.33</v>
      </c>
      <c r="DK822" s="92">
        <v>9538.01</v>
      </c>
      <c r="DL822" s="92">
        <v>326.76</v>
      </c>
      <c r="DM822" s="92">
        <v>44460.74</v>
      </c>
      <c r="DN822" s="92">
        <v>7693.14</v>
      </c>
      <c r="DO822" s="92">
        <v>33777.67</v>
      </c>
      <c r="DP822" s="92">
        <v>8379.14</v>
      </c>
      <c r="DQ822" s="92">
        <v>2695.36</v>
      </c>
      <c r="DR822" s="92">
        <v>22898.23</v>
      </c>
      <c r="DS822" s="92">
        <v>6595.92</v>
      </c>
      <c r="DT822" s="92">
        <v>421.59</v>
      </c>
      <c r="DU822" s="92">
        <v>22152.53</v>
      </c>
      <c r="DV822" s="92">
        <v>15646.86</v>
      </c>
      <c r="DW822" s="92">
        <v>9835</v>
      </c>
      <c r="DX822" s="92">
        <v>82739.45</v>
      </c>
      <c r="DY822" s="92">
        <v>0</v>
      </c>
      <c r="DZ822" s="92">
        <v>3276.56</v>
      </c>
      <c r="EA822" s="92">
        <v>16058.45</v>
      </c>
      <c r="EB822" s="92">
        <v>367.3</v>
      </c>
      <c r="EC822" s="92">
        <v>12180.08</v>
      </c>
      <c r="ED822" s="92">
        <v>24242.05</v>
      </c>
      <c r="EE822" s="92">
        <v>14484.24</v>
      </c>
      <c r="EF822" s="92">
        <v>2397.4299999999998</v>
      </c>
      <c r="EG822" s="92">
        <v>34328.71</v>
      </c>
      <c r="EH822" s="92">
        <v>16121.39</v>
      </c>
      <c r="EI822" s="92">
        <v>7311.25</v>
      </c>
      <c r="EJ822" s="92">
        <v>638.62</v>
      </c>
      <c r="EK822" s="92">
        <v>17568.419999999998</v>
      </c>
      <c r="EL822" s="92">
        <v>273.33999999999997</v>
      </c>
      <c r="EM822" s="92">
        <v>2107.06</v>
      </c>
      <c r="EN822" s="92">
        <v>1605.36</v>
      </c>
      <c r="EO822" s="92">
        <v>1183.77</v>
      </c>
      <c r="EP822" s="92">
        <v>866.5</v>
      </c>
      <c r="EQ822" s="92">
        <v>0</v>
      </c>
      <c r="ER822" s="92">
        <v>2695.37</v>
      </c>
      <c r="ES822" s="92">
        <v>14848.84</v>
      </c>
      <c r="ET822" s="92">
        <v>3303.35</v>
      </c>
      <c r="EU822" s="92">
        <v>0</v>
      </c>
      <c r="EV822" s="92">
        <v>651.89</v>
      </c>
      <c r="EW822" s="92">
        <v>1179.95</v>
      </c>
      <c r="EX822" s="92">
        <v>2222.54</v>
      </c>
      <c r="EY822" s="92">
        <v>884.41</v>
      </c>
      <c r="EZ822" s="92">
        <v>10498.63</v>
      </c>
      <c r="FA822" s="92">
        <v>1846.88</v>
      </c>
      <c r="FB822" s="92">
        <v>0</v>
      </c>
      <c r="FC822" s="92">
        <v>246.18</v>
      </c>
      <c r="FD822" s="92">
        <v>0</v>
      </c>
      <c r="FE822" s="92">
        <v>0</v>
      </c>
      <c r="FF822" s="92">
        <v>0</v>
      </c>
    </row>
    <row r="823" spans="1:162" s="35" customFormat="1" ht="18.75" customHeight="1" x14ac:dyDescent="0.25">
      <c r="A823" s="32" t="s">
        <v>871</v>
      </c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3"/>
      <c r="P823" s="33"/>
      <c r="Q823" s="33"/>
      <c r="R823" s="33"/>
      <c r="S823" s="33"/>
      <c r="T823" s="33"/>
      <c r="U823" s="34"/>
      <c r="V823" s="33"/>
      <c r="W823" s="33"/>
      <c r="X823" s="33"/>
      <c r="Y823" s="33"/>
      <c r="Z823" s="33"/>
      <c r="AA823" s="33"/>
      <c r="AB823" s="33"/>
      <c r="AC823" s="33"/>
      <c r="AD823" s="33"/>
      <c r="AE823" s="33"/>
      <c r="AF823" s="33"/>
      <c r="AG823" s="33"/>
      <c r="AH823" s="33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 t="s">
        <v>54</v>
      </c>
      <c r="AY823" s="12" t="s">
        <v>54</v>
      </c>
      <c r="CX823" s="92">
        <v>535.36</v>
      </c>
      <c r="CY823" s="92">
        <v>1882.55</v>
      </c>
      <c r="CZ823" s="92">
        <v>1533.06</v>
      </c>
      <c r="DA823" s="92">
        <v>2028.12</v>
      </c>
      <c r="DB823" s="92">
        <v>1097.02</v>
      </c>
      <c r="DC823" s="92">
        <v>0</v>
      </c>
      <c r="DD823" s="92">
        <v>297.05</v>
      </c>
      <c r="DE823" s="92">
        <v>0</v>
      </c>
      <c r="DF823" s="92">
        <v>8749.15</v>
      </c>
      <c r="DG823" s="92">
        <v>134.51</v>
      </c>
      <c r="DH823" s="92">
        <v>1115.5999999999999</v>
      </c>
      <c r="DI823" s="92">
        <v>310.5</v>
      </c>
      <c r="DJ823" s="92">
        <v>4042.24</v>
      </c>
      <c r="DK823" s="92">
        <v>1143.54</v>
      </c>
      <c r="DL823" s="92">
        <v>4169.6000000000004</v>
      </c>
      <c r="DM823" s="92">
        <v>5320.58</v>
      </c>
      <c r="DN823" s="92">
        <v>1975.81</v>
      </c>
      <c r="DO823" s="92">
        <v>433.69</v>
      </c>
      <c r="DP823" s="92">
        <v>3193.17</v>
      </c>
      <c r="DQ823" s="92">
        <v>13062.4</v>
      </c>
      <c r="DR823" s="92">
        <v>12417.84</v>
      </c>
      <c r="DS823" s="92">
        <v>3040.75</v>
      </c>
      <c r="DT823" s="92">
        <v>797.28</v>
      </c>
      <c r="DU823" s="92">
        <v>12413.34</v>
      </c>
      <c r="DV823" s="92">
        <v>2261.21</v>
      </c>
      <c r="DW823" s="92">
        <v>1606.14</v>
      </c>
      <c r="DX823" s="92">
        <v>4029.48</v>
      </c>
      <c r="DY823" s="92">
        <v>4590.42</v>
      </c>
      <c r="DZ823" s="92">
        <v>2779.16</v>
      </c>
      <c r="EA823" s="92">
        <v>1086.1099999999999</v>
      </c>
      <c r="EB823" s="92">
        <v>92.85</v>
      </c>
      <c r="EC823" s="92">
        <v>186.92</v>
      </c>
      <c r="ED823" s="92">
        <v>804.3</v>
      </c>
      <c r="EE823" s="92">
        <v>4290.87</v>
      </c>
      <c r="EF823" s="92">
        <v>1623.3</v>
      </c>
      <c r="EG823" s="92">
        <v>1253.72</v>
      </c>
      <c r="EH823" s="92">
        <v>5481.01</v>
      </c>
      <c r="EI823" s="92">
        <v>1953.15</v>
      </c>
      <c r="EJ823" s="92">
        <v>399.17</v>
      </c>
      <c r="EK823" s="92">
        <v>3046.05</v>
      </c>
      <c r="EL823" s="92">
        <v>377.88</v>
      </c>
      <c r="EM823" s="92">
        <v>309.11</v>
      </c>
      <c r="EN823" s="92">
        <v>0</v>
      </c>
      <c r="EO823" s="92">
        <v>4643.99</v>
      </c>
      <c r="EP823" s="92">
        <v>1056.8399999999999</v>
      </c>
      <c r="EQ823" s="92">
        <v>641.34</v>
      </c>
      <c r="ER823" s="92">
        <v>787.86</v>
      </c>
      <c r="ES823" s="92">
        <v>2257.13</v>
      </c>
      <c r="ET823" s="92">
        <v>2744.35</v>
      </c>
      <c r="EU823" s="92">
        <v>591.33000000000004</v>
      </c>
      <c r="EV823" s="92">
        <v>656.2</v>
      </c>
      <c r="EW823" s="92">
        <v>109.67</v>
      </c>
      <c r="EX823" s="92">
        <v>0</v>
      </c>
      <c r="EY823" s="92">
        <v>4137.41</v>
      </c>
      <c r="EZ823" s="92">
        <v>0</v>
      </c>
      <c r="FA823" s="92">
        <v>1193.02</v>
      </c>
      <c r="FB823" s="92">
        <v>192.05</v>
      </c>
      <c r="FC823" s="92">
        <v>937.09</v>
      </c>
      <c r="FD823" s="92">
        <v>1774.03</v>
      </c>
      <c r="FE823" s="92">
        <v>555.82000000000005</v>
      </c>
      <c r="FF823" s="92">
        <v>0</v>
      </c>
    </row>
    <row r="824" spans="1:162" s="35" customFormat="1" ht="18.75" customHeight="1" x14ac:dyDescent="0.25">
      <c r="A824" s="32" t="s">
        <v>872</v>
      </c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3"/>
      <c r="P824" s="33"/>
      <c r="Q824" s="33"/>
      <c r="R824" s="33"/>
      <c r="S824" s="33"/>
      <c r="T824" s="33"/>
      <c r="U824" s="34"/>
      <c r="V824" s="33"/>
      <c r="W824" s="33"/>
      <c r="X824" s="33"/>
      <c r="Y824" s="33"/>
      <c r="Z824" s="33"/>
      <c r="AA824" s="33"/>
      <c r="AB824" s="33"/>
      <c r="AC824" s="33"/>
      <c r="AD824" s="33"/>
      <c r="AE824" s="33"/>
      <c r="AF824" s="33"/>
      <c r="AG824" s="33"/>
      <c r="AH824" s="33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 t="s">
        <v>54</v>
      </c>
      <c r="AY824" s="12" t="s">
        <v>54</v>
      </c>
      <c r="CX824" s="92">
        <v>207155.85</v>
      </c>
      <c r="CY824" s="92">
        <v>100435.01</v>
      </c>
      <c r="CZ824" s="92">
        <v>134200.51999999999</v>
      </c>
      <c r="DA824" s="92">
        <v>198422</v>
      </c>
      <c r="DB824" s="92">
        <v>270705.27</v>
      </c>
      <c r="DC824" s="92">
        <v>131730.39000000001</v>
      </c>
      <c r="DD824" s="92">
        <v>128680.32000000001</v>
      </c>
      <c r="DE824" s="92">
        <v>287922.82</v>
      </c>
      <c r="DF824" s="92">
        <v>296532.73</v>
      </c>
      <c r="DG824" s="92">
        <v>138456.84</v>
      </c>
      <c r="DH824" s="92">
        <v>163912.21</v>
      </c>
      <c r="DI824" s="92">
        <v>251943.67999999999</v>
      </c>
      <c r="DJ824" s="92">
        <v>249067.17</v>
      </c>
      <c r="DK824" s="92">
        <v>163612.78</v>
      </c>
      <c r="DL824" s="92">
        <v>145199.72</v>
      </c>
      <c r="DM824" s="92">
        <v>198095.1</v>
      </c>
      <c r="DN824" s="92">
        <v>369483.73</v>
      </c>
      <c r="DO824" s="92">
        <v>136450.28</v>
      </c>
      <c r="DP824" s="92">
        <v>117130.36</v>
      </c>
      <c r="DQ824" s="92">
        <v>249003.73</v>
      </c>
      <c r="DR824" s="92">
        <v>246530.29</v>
      </c>
      <c r="DS824" s="92">
        <v>150036.01999999999</v>
      </c>
      <c r="DT824" s="92">
        <v>105384.5</v>
      </c>
      <c r="DU824" s="92">
        <v>220980.61</v>
      </c>
      <c r="DV824" s="92">
        <v>227657.28</v>
      </c>
      <c r="DW824" s="92">
        <v>143850.26999999999</v>
      </c>
      <c r="DX824" s="92">
        <v>195060.26</v>
      </c>
      <c r="DY824" s="92">
        <v>153635.06</v>
      </c>
      <c r="DZ824" s="92">
        <v>181841.54</v>
      </c>
      <c r="EA824" s="92">
        <v>141773.15</v>
      </c>
      <c r="EB824" s="92">
        <v>96331.05</v>
      </c>
      <c r="EC824" s="92">
        <v>208297.44</v>
      </c>
      <c r="ED824" s="92">
        <v>226375.03</v>
      </c>
      <c r="EE824" s="92">
        <v>136199.15</v>
      </c>
      <c r="EF824" s="92">
        <v>75335.98</v>
      </c>
      <c r="EG824" s="92">
        <v>269306.77</v>
      </c>
      <c r="EH824" s="92">
        <v>312108.3</v>
      </c>
      <c r="EI824" s="92">
        <v>141744.99</v>
      </c>
      <c r="EJ824" s="92">
        <v>107471.99</v>
      </c>
      <c r="EK824" s="92">
        <v>218998.93</v>
      </c>
      <c r="EL824" s="92">
        <v>239771.53</v>
      </c>
      <c r="EM824" s="92">
        <v>90347.86</v>
      </c>
      <c r="EN824" s="92">
        <v>90220.44</v>
      </c>
      <c r="EO824" s="92">
        <v>261418.82</v>
      </c>
      <c r="EP824" s="92">
        <v>205576.2</v>
      </c>
      <c r="EQ824" s="92">
        <v>97460.26</v>
      </c>
      <c r="ER824" s="92">
        <v>123424.18</v>
      </c>
      <c r="ES824" s="92">
        <v>198169.33</v>
      </c>
      <c r="ET824" s="92">
        <v>212742.94</v>
      </c>
      <c r="EU824" s="92">
        <v>114635.51</v>
      </c>
      <c r="EV824" s="92">
        <v>92077.29</v>
      </c>
      <c r="EW824" s="92">
        <v>216705.66</v>
      </c>
      <c r="EX824" s="92">
        <v>178482.68</v>
      </c>
      <c r="EY824" s="92">
        <v>149226.79999999999</v>
      </c>
      <c r="EZ824" s="92">
        <v>108643.04</v>
      </c>
      <c r="FA824" s="92">
        <v>217492.36</v>
      </c>
      <c r="FB824" s="92">
        <v>230646.17</v>
      </c>
      <c r="FC824" s="92">
        <v>93780.89</v>
      </c>
      <c r="FD824" s="92">
        <v>118481.28</v>
      </c>
      <c r="FE824" s="92">
        <v>183421.59</v>
      </c>
      <c r="FF824" s="92">
        <v>0</v>
      </c>
    </row>
    <row r="825" spans="1:162" s="35" customFormat="1" ht="44.25" customHeight="1" x14ac:dyDescent="0.25">
      <c r="A825" s="32" t="s">
        <v>873</v>
      </c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3"/>
      <c r="P825" s="33"/>
      <c r="Q825" s="33"/>
      <c r="R825" s="33"/>
      <c r="S825" s="33"/>
      <c r="T825" s="33"/>
      <c r="U825" s="34"/>
      <c r="V825" s="33"/>
      <c r="W825" s="33"/>
      <c r="X825" s="33"/>
      <c r="Y825" s="33"/>
      <c r="Z825" s="33"/>
      <c r="AA825" s="33"/>
      <c r="AB825" s="33"/>
      <c r="AC825" s="33"/>
      <c r="AD825" s="33"/>
      <c r="AE825" s="33"/>
      <c r="AF825" s="33"/>
      <c r="AG825" s="33"/>
      <c r="AH825" s="33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 t="s">
        <v>54</v>
      </c>
      <c r="AY825" s="12" t="s">
        <v>54</v>
      </c>
      <c r="CX825" s="92">
        <v>3363.97</v>
      </c>
      <c r="CY825" s="92">
        <v>7288.41</v>
      </c>
      <c r="CZ825" s="92">
        <v>10238.379999999999</v>
      </c>
      <c r="DA825" s="92">
        <v>6148.93</v>
      </c>
      <c r="DB825" s="92">
        <v>12151.82</v>
      </c>
      <c r="DC825" s="92">
        <v>7821.15</v>
      </c>
      <c r="DD825" s="92">
        <v>17874.82</v>
      </c>
      <c r="DE825" s="92">
        <v>2700.39</v>
      </c>
      <c r="DF825" s="92">
        <v>14382.3</v>
      </c>
      <c r="DG825" s="92">
        <v>12258.31</v>
      </c>
      <c r="DH825" s="92">
        <v>14230.42</v>
      </c>
      <c r="DI825" s="92">
        <v>20411.53</v>
      </c>
      <c r="DJ825" s="92">
        <v>10652.94</v>
      </c>
      <c r="DK825" s="92">
        <v>12775.81</v>
      </c>
      <c r="DL825" s="92">
        <v>23216.39</v>
      </c>
      <c r="DM825" s="92">
        <v>10173.08</v>
      </c>
      <c r="DN825" s="92">
        <v>11483.7</v>
      </c>
      <c r="DO825" s="92">
        <v>15018.93</v>
      </c>
      <c r="DP825" s="92">
        <v>11649.57</v>
      </c>
      <c r="DQ825" s="92">
        <v>8279.31</v>
      </c>
      <c r="DR825" s="92">
        <v>10789.09</v>
      </c>
      <c r="DS825" s="92">
        <v>12316.01</v>
      </c>
      <c r="DT825" s="92">
        <v>34373.42</v>
      </c>
      <c r="DU825" s="92">
        <v>11545.26</v>
      </c>
      <c r="DV825" s="92">
        <v>10645.67</v>
      </c>
      <c r="DW825" s="92">
        <v>34093.599999999999</v>
      </c>
      <c r="DX825" s="92">
        <v>19517.48</v>
      </c>
      <c r="DY825" s="92">
        <v>16241.69</v>
      </c>
      <c r="DZ825" s="92">
        <v>11720.36</v>
      </c>
      <c r="EA825" s="92">
        <v>10024.23</v>
      </c>
      <c r="EB825" s="92">
        <v>18728.09</v>
      </c>
      <c r="EC825" s="92">
        <v>13861.35</v>
      </c>
      <c r="ED825" s="92">
        <v>11518.39</v>
      </c>
      <c r="EE825" s="92">
        <v>13247.37</v>
      </c>
      <c r="EF825" s="92">
        <v>10375.379999999999</v>
      </c>
      <c r="EG825" s="92">
        <v>14202.68</v>
      </c>
      <c r="EH825" s="92">
        <v>23150.3</v>
      </c>
      <c r="EI825" s="92">
        <v>12857.4</v>
      </c>
      <c r="EJ825" s="92">
        <v>22107.63</v>
      </c>
      <c r="EK825" s="92">
        <v>15914.48</v>
      </c>
      <c r="EL825" s="92">
        <v>9440.42</v>
      </c>
      <c r="EM825" s="92">
        <v>20312.79</v>
      </c>
      <c r="EN825" s="92">
        <v>17520.75</v>
      </c>
      <c r="EO825" s="92">
        <v>12704.2</v>
      </c>
      <c r="EP825" s="92">
        <v>5442.95</v>
      </c>
      <c r="EQ825" s="92">
        <v>7958.63</v>
      </c>
      <c r="ER825" s="92">
        <v>47476.24</v>
      </c>
      <c r="ES825" s="92">
        <v>8284.19</v>
      </c>
      <c r="ET825" s="92">
        <v>8449.2800000000007</v>
      </c>
      <c r="EU825" s="92">
        <v>10337.379999999999</v>
      </c>
      <c r="EV825" s="92">
        <v>15981.95</v>
      </c>
      <c r="EW825" s="92">
        <v>17795.27</v>
      </c>
      <c r="EX825" s="92">
        <v>48508.19</v>
      </c>
      <c r="EY825" s="92">
        <v>45383.28</v>
      </c>
      <c r="EZ825" s="92">
        <v>19229.919999999998</v>
      </c>
      <c r="FA825" s="92">
        <v>24309.08</v>
      </c>
      <c r="FB825" s="92">
        <v>23213.81</v>
      </c>
      <c r="FC825" s="92">
        <v>7457.52</v>
      </c>
      <c r="FD825" s="92">
        <v>13516.07</v>
      </c>
      <c r="FE825" s="92">
        <v>23539.64</v>
      </c>
      <c r="FF825" s="92">
        <v>0</v>
      </c>
    </row>
    <row r="826" spans="1:162" s="35" customFormat="1" ht="18.75" customHeight="1" x14ac:dyDescent="0.25">
      <c r="A826" s="32" t="s">
        <v>874</v>
      </c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3"/>
      <c r="P826" s="33"/>
      <c r="Q826" s="33"/>
      <c r="R826" s="33"/>
      <c r="S826" s="33"/>
      <c r="T826" s="33"/>
      <c r="U826" s="34"/>
      <c r="V826" s="33"/>
      <c r="W826" s="33"/>
      <c r="X826" s="33"/>
      <c r="Y826" s="33"/>
      <c r="Z826" s="33"/>
      <c r="AA826" s="33"/>
      <c r="AB826" s="33"/>
      <c r="AC826" s="33"/>
      <c r="AD826" s="33"/>
      <c r="AE826" s="33"/>
      <c r="AF826" s="33"/>
      <c r="AG826" s="33"/>
      <c r="AH826" s="33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 t="s">
        <v>54</v>
      </c>
      <c r="AY826" s="12" t="s">
        <v>54</v>
      </c>
      <c r="CX826" s="92">
        <v>14991.45</v>
      </c>
      <c r="CY826" s="92">
        <v>7514.46</v>
      </c>
      <c r="CZ826" s="92">
        <v>130488.55</v>
      </c>
      <c r="DA826" s="92">
        <v>62757.4</v>
      </c>
      <c r="DB826" s="92">
        <v>15279.12</v>
      </c>
      <c r="DC826" s="92">
        <v>20246.97</v>
      </c>
      <c r="DD826" s="92">
        <v>63899.67</v>
      </c>
      <c r="DE826" s="92">
        <v>33165.65</v>
      </c>
      <c r="DF826" s="92">
        <v>26024.32</v>
      </c>
      <c r="DG826" s="92">
        <v>29038.81</v>
      </c>
      <c r="DH826" s="92">
        <v>122115.09</v>
      </c>
      <c r="DI826" s="92">
        <v>38061.43</v>
      </c>
      <c r="DJ826" s="92">
        <v>50926.07</v>
      </c>
      <c r="DK826" s="92">
        <v>18261.84</v>
      </c>
      <c r="DL826" s="92">
        <v>81770.27</v>
      </c>
      <c r="DM826" s="92">
        <v>29303.47</v>
      </c>
      <c r="DN826" s="92">
        <v>28366.23</v>
      </c>
      <c r="DO826" s="92">
        <v>31992.32</v>
      </c>
      <c r="DP826" s="92">
        <v>60137.32</v>
      </c>
      <c r="DQ826" s="92">
        <v>16849.75</v>
      </c>
      <c r="DR826" s="92">
        <v>23115.52</v>
      </c>
      <c r="DS826" s="92">
        <v>4213.26</v>
      </c>
      <c r="DT826" s="92">
        <v>48185.33</v>
      </c>
      <c r="DU826" s="92">
        <v>31169.66</v>
      </c>
      <c r="DV826" s="92">
        <v>5031.09</v>
      </c>
      <c r="DW826" s="92">
        <v>17578.97</v>
      </c>
      <c r="DX826" s="92">
        <v>20673.580000000002</v>
      </c>
      <c r="DY826" s="92">
        <v>14761.8</v>
      </c>
      <c r="DZ826" s="92">
        <v>25496.43</v>
      </c>
      <c r="EA826" s="92">
        <v>11316.02</v>
      </c>
      <c r="EB826" s="92">
        <v>13985.15</v>
      </c>
      <c r="EC826" s="92">
        <v>21361.65</v>
      </c>
      <c r="ED826" s="92">
        <v>24473.81</v>
      </c>
      <c r="EE826" s="92">
        <v>6965.53</v>
      </c>
      <c r="EF826" s="92">
        <v>37673.08</v>
      </c>
      <c r="EG826" s="92">
        <v>16244.8</v>
      </c>
      <c r="EH826" s="92">
        <v>14141.14</v>
      </c>
      <c r="EI826" s="92">
        <v>30921.759999999998</v>
      </c>
      <c r="EJ826" s="92">
        <v>30868.21</v>
      </c>
      <c r="EK826" s="92">
        <v>48337.41</v>
      </c>
      <c r="EL826" s="92">
        <v>21683.78</v>
      </c>
      <c r="EM826" s="92">
        <v>14022.73</v>
      </c>
      <c r="EN826" s="92">
        <v>44823.040000000001</v>
      </c>
      <c r="EO826" s="92">
        <v>12537.96</v>
      </c>
      <c r="EP826" s="92">
        <v>43111.03</v>
      </c>
      <c r="EQ826" s="92">
        <v>12468.86</v>
      </c>
      <c r="ER826" s="92">
        <v>111646.1</v>
      </c>
      <c r="ES826" s="92">
        <v>27068.42</v>
      </c>
      <c r="ET826" s="92">
        <v>41020.1</v>
      </c>
      <c r="EU826" s="92">
        <v>25539.85</v>
      </c>
      <c r="EV826" s="92">
        <v>68571.63</v>
      </c>
      <c r="EW826" s="92">
        <v>56399.44</v>
      </c>
      <c r="EX826" s="92">
        <v>32415.82</v>
      </c>
      <c r="EY826" s="92">
        <v>19691.39</v>
      </c>
      <c r="EZ826" s="92">
        <v>84156.62</v>
      </c>
      <c r="FA826" s="92">
        <v>24180.2</v>
      </c>
      <c r="FB826" s="92">
        <v>24780.41</v>
      </c>
      <c r="FC826" s="92">
        <v>18561.740000000002</v>
      </c>
      <c r="FD826" s="92">
        <v>107033.72</v>
      </c>
      <c r="FE826" s="92">
        <v>30340.66</v>
      </c>
      <c r="FF826" s="92">
        <v>0</v>
      </c>
    </row>
    <row r="827" spans="1:162" s="35" customFormat="1" ht="18.75" customHeight="1" x14ac:dyDescent="0.25">
      <c r="A827" s="32" t="s">
        <v>875</v>
      </c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3"/>
      <c r="P827" s="33"/>
      <c r="Q827" s="33"/>
      <c r="R827" s="33"/>
      <c r="S827" s="33"/>
      <c r="T827" s="33"/>
      <c r="U827" s="34"/>
      <c r="V827" s="33"/>
      <c r="W827" s="33"/>
      <c r="X827" s="33"/>
      <c r="Y827" s="33"/>
      <c r="Z827" s="33"/>
      <c r="AA827" s="33"/>
      <c r="AB827" s="33"/>
      <c r="AC827" s="33"/>
      <c r="AD827" s="33"/>
      <c r="AE827" s="33"/>
      <c r="AF827" s="33"/>
      <c r="AG827" s="33"/>
      <c r="AH827" s="33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 t="s">
        <v>54</v>
      </c>
      <c r="AY827" s="12" t="s">
        <v>54</v>
      </c>
      <c r="CX827" s="92">
        <v>1225.6400000000001</v>
      </c>
      <c r="CY827" s="92">
        <v>6033.97</v>
      </c>
      <c r="CZ827" s="92">
        <v>9710.14</v>
      </c>
      <c r="DA827" s="92">
        <v>687.39</v>
      </c>
      <c r="DB827" s="92">
        <v>2111.85</v>
      </c>
      <c r="DC827" s="92">
        <v>3441.12</v>
      </c>
      <c r="DD827" s="92">
        <v>8922.94</v>
      </c>
      <c r="DE827" s="92">
        <v>12625.29</v>
      </c>
      <c r="DF827" s="92">
        <v>7765.55</v>
      </c>
      <c r="DG827" s="92">
        <v>1659.99</v>
      </c>
      <c r="DH827" s="92">
        <v>5486.14</v>
      </c>
      <c r="DI827" s="92">
        <v>17365.47</v>
      </c>
      <c r="DJ827" s="92">
        <v>2851.95</v>
      </c>
      <c r="DK827" s="92">
        <v>4829.68</v>
      </c>
      <c r="DL827" s="92">
        <v>6564.35</v>
      </c>
      <c r="DM827" s="92">
        <v>6277.59</v>
      </c>
      <c r="DN827" s="92">
        <v>7947.86</v>
      </c>
      <c r="DO827" s="92">
        <v>5722.98</v>
      </c>
      <c r="DP827" s="92">
        <v>6962.14</v>
      </c>
      <c r="DQ827" s="92">
        <v>29715.09</v>
      </c>
      <c r="DR827" s="92">
        <v>7139.9</v>
      </c>
      <c r="DS827" s="92">
        <v>6252.76</v>
      </c>
      <c r="DT827" s="92">
        <v>10952.57</v>
      </c>
      <c r="DU827" s="92">
        <v>12029.39</v>
      </c>
      <c r="DV827" s="92">
        <v>3400.28</v>
      </c>
      <c r="DW827" s="92">
        <v>2344.21</v>
      </c>
      <c r="DX827" s="92">
        <v>11495.2</v>
      </c>
      <c r="DY827" s="92">
        <v>12601.49</v>
      </c>
      <c r="DZ827" s="92">
        <v>5521.7</v>
      </c>
      <c r="EA827" s="92">
        <v>6830.54</v>
      </c>
      <c r="EB827" s="92">
        <v>2764.92</v>
      </c>
      <c r="EC827" s="92">
        <v>8426.9</v>
      </c>
      <c r="ED827" s="92">
        <v>7789.36</v>
      </c>
      <c r="EE827" s="92">
        <v>6608.82</v>
      </c>
      <c r="EF827" s="92">
        <v>5570.06</v>
      </c>
      <c r="EG827" s="92">
        <v>8619.8799999999992</v>
      </c>
      <c r="EH827" s="92">
        <v>6095.48</v>
      </c>
      <c r="EI827" s="92">
        <v>4100.87</v>
      </c>
      <c r="EJ827" s="92">
        <v>1213.56</v>
      </c>
      <c r="EK827" s="92">
        <v>4894.92</v>
      </c>
      <c r="EL827" s="92">
        <v>4009.2</v>
      </c>
      <c r="EM827" s="92">
        <v>4588.68</v>
      </c>
      <c r="EN827" s="92">
        <v>11848.12</v>
      </c>
      <c r="EO827" s="92">
        <v>4313.6000000000004</v>
      </c>
      <c r="EP827" s="92">
        <v>2856.58</v>
      </c>
      <c r="EQ827" s="92">
        <v>4860.57</v>
      </c>
      <c r="ER827" s="92">
        <v>9948.81</v>
      </c>
      <c r="ES827" s="92">
        <v>3458.42</v>
      </c>
      <c r="ET827" s="92">
        <v>9388.44</v>
      </c>
      <c r="EU827" s="92">
        <v>18580.150000000001</v>
      </c>
      <c r="EV827" s="92">
        <v>13557.04</v>
      </c>
      <c r="EW827" s="92">
        <v>9033.76</v>
      </c>
      <c r="EX827" s="92">
        <v>16319.93</v>
      </c>
      <c r="EY827" s="92">
        <v>14052.78</v>
      </c>
      <c r="EZ827" s="92">
        <v>4660.63</v>
      </c>
      <c r="FA827" s="92">
        <v>6081</v>
      </c>
      <c r="FB827" s="92">
        <v>10351.540000000001</v>
      </c>
      <c r="FC827" s="92">
        <v>3348.33</v>
      </c>
      <c r="FD827" s="92">
        <v>15350.21</v>
      </c>
      <c r="FE827" s="92">
        <v>51137.77</v>
      </c>
      <c r="FF827" s="92">
        <v>0</v>
      </c>
    </row>
    <row r="828" spans="1:162" s="35" customFormat="1" ht="18.75" customHeight="1" x14ac:dyDescent="0.25">
      <c r="A828" s="32" t="s">
        <v>876</v>
      </c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3"/>
      <c r="P828" s="33"/>
      <c r="Q828" s="33"/>
      <c r="R828" s="33"/>
      <c r="S828" s="33"/>
      <c r="T828" s="33"/>
      <c r="U828" s="34"/>
      <c r="V828" s="33"/>
      <c r="W828" s="33"/>
      <c r="X828" s="33"/>
      <c r="Y828" s="33"/>
      <c r="Z828" s="33"/>
      <c r="AA828" s="33"/>
      <c r="AB828" s="33"/>
      <c r="AC828" s="33"/>
      <c r="AD828" s="33"/>
      <c r="AE828" s="33"/>
      <c r="AF828" s="33"/>
      <c r="AG828" s="33"/>
      <c r="AH828" s="33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 t="s">
        <v>54</v>
      </c>
      <c r="AY828" s="12" t="s">
        <v>54</v>
      </c>
      <c r="CX828" s="92">
        <v>215.61</v>
      </c>
      <c r="CY828" s="92">
        <v>2200.9</v>
      </c>
      <c r="CZ828" s="92">
        <v>3521.18</v>
      </c>
      <c r="DA828" s="92">
        <v>0</v>
      </c>
      <c r="DB828" s="92">
        <v>1404.42</v>
      </c>
      <c r="DC828" s="92">
        <v>1717.56</v>
      </c>
      <c r="DD828" s="92">
        <v>5265.28</v>
      </c>
      <c r="DE828" s="92">
        <v>1971.95</v>
      </c>
      <c r="DF828" s="92">
        <v>4943.2700000000004</v>
      </c>
      <c r="DG828" s="92">
        <v>3546.71</v>
      </c>
      <c r="DH828" s="92">
        <v>2458.08</v>
      </c>
      <c r="DI828" s="92">
        <v>4434.57</v>
      </c>
      <c r="DJ828" s="92">
        <v>3171.74</v>
      </c>
      <c r="DK828" s="92">
        <v>1881.2</v>
      </c>
      <c r="DL828" s="92">
        <v>3025.28</v>
      </c>
      <c r="DM828" s="92">
        <v>6878.19</v>
      </c>
      <c r="DN828" s="92">
        <v>34561.83</v>
      </c>
      <c r="DO828" s="92">
        <v>16448.669999999998</v>
      </c>
      <c r="DP828" s="92">
        <v>13991.89</v>
      </c>
      <c r="DQ828" s="92">
        <v>8542.7199999999993</v>
      </c>
      <c r="DR828" s="92">
        <v>5201.3900000000003</v>
      </c>
      <c r="DS828" s="92">
        <v>1000.06</v>
      </c>
      <c r="DT828" s="92">
        <v>9015.91</v>
      </c>
      <c r="DU828" s="92">
        <v>3724.22</v>
      </c>
      <c r="DV828" s="92">
        <v>8696.8700000000008</v>
      </c>
      <c r="DW828" s="92">
        <v>4918.8500000000004</v>
      </c>
      <c r="DX828" s="92">
        <v>15808.08</v>
      </c>
      <c r="DY828" s="92">
        <v>21739.47</v>
      </c>
      <c r="DZ828" s="92">
        <v>1971.53</v>
      </c>
      <c r="EA828" s="92">
        <v>3212.83</v>
      </c>
      <c r="EB828" s="92">
        <v>20716.89</v>
      </c>
      <c r="EC828" s="92">
        <v>9053.4699999999993</v>
      </c>
      <c r="ED828" s="92">
        <v>5636.18</v>
      </c>
      <c r="EE828" s="92">
        <v>3361.49</v>
      </c>
      <c r="EF828" s="92">
        <v>20296.689999999999</v>
      </c>
      <c r="EG828" s="92">
        <v>7154.38</v>
      </c>
      <c r="EH828" s="92">
        <v>3011.2</v>
      </c>
      <c r="EI828" s="92">
        <v>1118.82</v>
      </c>
      <c r="EJ828" s="92">
        <v>24685.7</v>
      </c>
      <c r="EK828" s="92">
        <v>7778.92</v>
      </c>
      <c r="EL828" s="92">
        <v>29299</v>
      </c>
      <c r="EM828" s="92">
        <v>3913.75</v>
      </c>
      <c r="EN828" s="92">
        <v>25851.74</v>
      </c>
      <c r="EO828" s="92">
        <v>5762.45</v>
      </c>
      <c r="EP828" s="92">
        <v>761.65</v>
      </c>
      <c r="EQ828" s="92">
        <v>4865.07</v>
      </c>
      <c r="ER828" s="92">
        <v>34549.480000000003</v>
      </c>
      <c r="ES828" s="92">
        <v>9025.5300000000007</v>
      </c>
      <c r="ET828" s="92">
        <v>1612.97</v>
      </c>
      <c r="EU828" s="92">
        <v>3749.57</v>
      </c>
      <c r="EV828" s="92">
        <v>4843.59</v>
      </c>
      <c r="EW828" s="92">
        <v>7802.33</v>
      </c>
      <c r="EX828" s="92">
        <v>4897.6499999999996</v>
      </c>
      <c r="EY828" s="92">
        <v>2124.12</v>
      </c>
      <c r="EZ828" s="92">
        <v>12781.73</v>
      </c>
      <c r="FA828" s="92">
        <v>3347.92</v>
      </c>
      <c r="FB828" s="92">
        <v>482.45</v>
      </c>
      <c r="FC828" s="92">
        <v>15959.57</v>
      </c>
      <c r="FD828" s="92">
        <v>6076.86</v>
      </c>
      <c r="FE828" s="92">
        <v>4665.99</v>
      </c>
      <c r="FF828" s="92">
        <v>0</v>
      </c>
    </row>
    <row r="829" spans="1:162" s="35" customFormat="1" ht="18.75" customHeight="1" x14ac:dyDescent="0.25">
      <c r="A829" s="32" t="s">
        <v>877</v>
      </c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3"/>
      <c r="P829" s="33"/>
      <c r="Q829" s="33"/>
      <c r="R829" s="33"/>
      <c r="S829" s="33"/>
      <c r="T829" s="33"/>
      <c r="U829" s="34"/>
      <c r="V829" s="33"/>
      <c r="W829" s="33"/>
      <c r="X829" s="33"/>
      <c r="Y829" s="33"/>
      <c r="Z829" s="33"/>
      <c r="AA829" s="33"/>
      <c r="AB829" s="33"/>
      <c r="AC829" s="33"/>
      <c r="AD829" s="33"/>
      <c r="AE829" s="33"/>
      <c r="AF829" s="33"/>
      <c r="AG829" s="33"/>
      <c r="AH829" s="33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 t="s">
        <v>54</v>
      </c>
      <c r="AY829" s="12" t="s">
        <v>54</v>
      </c>
      <c r="CX829" s="92">
        <v>0</v>
      </c>
      <c r="CY829" s="92">
        <v>4010.42</v>
      </c>
      <c r="CZ829" s="92">
        <v>0</v>
      </c>
      <c r="DA829" s="92">
        <v>0</v>
      </c>
      <c r="DB829" s="92">
        <v>0</v>
      </c>
      <c r="DC829" s="92">
        <v>3501.58</v>
      </c>
      <c r="DD829" s="92">
        <v>474.98</v>
      </c>
      <c r="DE829" s="92">
        <v>1472.19</v>
      </c>
      <c r="DF829" s="92">
        <v>0</v>
      </c>
      <c r="DG829" s="92">
        <v>108.59</v>
      </c>
      <c r="DH829" s="92">
        <v>0</v>
      </c>
      <c r="DI829" s="92">
        <v>0</v>
      </c>
      <c r="DJ829" s="92">
        <v>0</v>
      </c>
      <c r="DK829" s="92">
        <v>316.12</v>
      </c>
      <c r="DL829" s="92">
        <v>680.71</v>
      </c>
      <c r="DM829" s="92">
        <v>3361.74</v>
      </c>
      <c r="DN829" s="92">
        <v>1236.22</v>
      </c>
      <c r="DO829" s="92">
        <v>0</v>
      </c>
      <c r="DP829" s="92">
        <v>6499.8</v>
      </c>
      <c r="DQ829" s="92">
        <v>0</v>
      </c>
      <c r="DR829" s="92">
        <v>3178.93</v>
      </c>
      <c r="DS829" s="92">
        <v>277.8</v>
      </c>
      <c r="DT829" s="92">
        <v>381.59</v>
      </c>
      <c r="DU829" s="92">
        <v>1377.61</v>
      </c>
      <c r="DV829" s="92">
        <v>0</v>
      </c>
      <c r="DW829" s="92">
        <v>0</v>
      </c>
      <c r="DX829" s="92">
        <v>741.34</v>
      </c>
      <c r="DY829" s="92">
        <v>0</v>
      </c>
      <c r="DZ829" s="92">
        <v>0</v>
      </c>
      <c r="EA829" s="92">
        <v>746.72</v>
      </c>
      <c r="EB829" s="92">
        <v>9116.23</v>
      </c>
      <c r="EC829" s="92">
        <v>0</v>
      </c>
      <c r="ED829" s="92">
        <v>8284.09</v>
      </c>
      <c r="EE829" s="92">
        <v>2581.4</v>
      </c>
      <c r="EF829" s="92">
        <v>2301.25</v>
      </c>
      <c r="EG829" s="92">
        <v>13660.8</v>
      </c>
      <c r="EH829" s="92">
        <v>15958.42</v>
      </c>
      <c r="EI829" s="92">
        <v>0</v>
      </c>
      <c r="EJ829" s="92">
        <v>3442.01</v>
      </c>
      <c r="EK829" s="92">
        <v>0</v>
      </c>
      <c r="EL829" s="92">
        <v>0</v>
      </c>
      <c r="EM829" s="92">
        <v>0</v>
      </c>
      <c r="EN829" s="92">
        <v>7782.77</v>
      </c>
      <c r="EO829" s="92">
        <v>4008.37</v>
      </c>
      <c r="EP829" s="92">
        <v>648.33000000000004</v>
      </c>
      <c r="EQ829" s="92">
        <v>754.9</v>
      </c>
      <c r="ER829" s="92">
        <v>4755.08</v>
      </c>
      <c r="ES829" s="92">
        <v>2732.87</v>
      </c>
      <c r="ET829" s="92">
        <v>0</v>
      </c>
      <c r="EU829" s="92">
        <v>679.39</v>
      </c>
      <c r="EV829" s="92">
        <v>53068.37</v>
      </c>
      <c r="EW829" s="92">
        <v>2196.79</v>
      </c>
      <c r="EX829" s="92">
        <v>0</v>
      </c>
      <c r="EY829" s="92">
        <v>1361.61</v>
      </c>
      <c r="EZ829" s="92">
        <v>1815.8</v>
      </c>
      <c r="FA829" s="92">
        <v>380.41</v>
      </c>
      <c r="FB829" s="92">
        <v>34362.6</v>
      </c>
      <c r="FC829" s="92">
        <v>100.16</v>
      </c>
      <c r="FD829" s="92">
        <v>3983.14</v>
      </c>
      <c r="FE829" s="92">
        <v>6579.64</v>
      </c>
      <c r="FF829" s="92">
        <v>0</v>
      </c>
    </row>
    <row r="830" spans="1:162" s="35" customFormat="1" ht="18.75" customHeight="1" x14ac:dyDescent="0.25">
      <c r="A830" s="32" t="s">
        <v>878</v>
      </c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3"/>
      <c r="P830" s="33"/>
      <c r="Q830" s="33"/>
      <c r="R830" s="33"/>
      <c r="S830" s="33"/>
      <c r="T830" s="33"/>
      <c r="U830" s="34"/>
      <c r="V830" s="33"/>
      <c r="W830" s="33"/>
      <c r="X830" s="33"/>
      <c r="Y830" s="33"/>
      <c r="Z830" s="33"/>
      <c r="AA830" s="33"/>
      <c r="AB830" s="33"/>
      <c r="AC830" s="33"/>
      <c r="AD830" s="33"/>
      <c r="AE830" s="33"/>
      <c r="AF830" s="33"/>
      <c r="AG830" s="33"/>
      <c r="AH830" s="33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 t="s">
        <v>54</v>
      </c>
      <c r="AY830" s="12" t="s">
        <v>54</v>
      </c>
      <c r="CX830" s="92">
        <v>0</v>
      </c>
      <c r="CY830" s="92">
        <v>2025.12</v>
      </c>
      <c r="CZ830" s="92">
        <v>1163.23</v>
      </c>
      <c r="DA830" s="92">
        <v>28085.56</v>
      </c>
      <c r="DB830" s="92">
        <v>0</v>
      </c>
      <c r="DC830" s="92">
        <v>0</v>
      </c>
      <c r="DD830" s="92">
        <v>0</v>
      </c>
      <c r="DE830" s="92">
        <v>1240.81</v>
      </c>
      <c r="DF830" s="92">
        <v>4736.66</v>
      </c>
      <c r="DG830" s="92">
        <v>1163.93</v>
      </c>
      <c r="DH830" s="92">
        <v>0</v>
      </c>
      <c r="DI830" s="92">
        <v>3747.77</v>
      </c>
      <c r="DJ830" s="92">
        <v>1111.23</v>
      </c>
      <c r="DK830" s="92">
        <v>0</v>
      </c>
      <c r="DL830" s="92">
        <v>0</v>
      </c>
      <c r="DM830" s="92">
        <v>1262.75</v>
      </c>
      <c r="DN830" s="92">
        <v>3594.03</v>
      </c>
      <c r="DO830" s="92">
        <v>721.28</v>
      </c>
      <c r="DP830" s="92">
        <v>0</v>
      </c>
      <c r="DQ830" s="92">
        <v>922.51</v>
      </c>
      <c r="DR830" s="92">
        <v>1069.23</v>
      </c>
      <c r="DS830" s="92">
        <v>919.15</v>
      </c>
      <c r="DT830" s="92">
        <v>6079.88</v>
      </c>
      <c r="DU830" s="92">
        <v>4289.91</v>
      </c>
      <c r="DV830" s="92">
        <v>1435.96</v>
      </c>
      <c r="DW830" s="92">
        <v>0</v>
      </c>
      <c r="DX830" s="92">
        <v>1893.53</v>
      </c>
      <c r="DY830" s="92">
        <v>0</v>
      </c>
      <c r="DZ830" s="92">
        <v>2081.9899999999998</v>
      </c>
      <c r="EA830" s="92">
        <v>9968.35</v>
      </c>
      <c r="EB830" s="92">
        <v>0</v>
      </c>
      <c r="EC830" s="92">
        <v>3456.86</v>
      </c>
      <c r="ED830" s="92">
        <v>3106.53</v>
      </c>
      <c r="EE830" s="92">
        <v>3764.03</v>
      </c>
      <c r="EF830" s="92">
        <v>1741.65</v>
      </c>
      <c r="EG830" s="92">
        <v>1388.3</v>
      </c>
      <c r="EH830" s="92">
        <v>3210.96</v>
      </c>
      <c r="EI830" s="92">
        <v>541.99</v>
      </c>
      <c r="EJ830" s="92">
        <v>3107.82</v>
      </c>
      <c r="EK830" s="92">
        <v>0</v>
      </c>
      <c r="EL830" s="92">
        <v>1016.83</v>
      </c>
      <c r="EM830" s="92">
        <v>0</v>
      </c>
      <c r="EN830" s="92">
        <v>3782.71</v>
      </c>
      <c r="EO830" s="92">
        <v>4017.87</v>
      </c>
      <c r="EP830" s="92">
        <v>1042.79</v>
      </c>
      <c r="EQ830" s="92">
        <v>0</v>
      </c>
      <c r="ER830" s="92">
        <v>0</v>
      </c>
      <c r="ES830" s="92">
        <v>8235.41</v>
      </c>
      <c r="ET830" s="92">
        <v>5587.72</v>
      </c>
      <c r="EU830" s="92">
        <v>0</v>
      </c>
      <c r="EV830" s="92">
        <v>251.2</v>
      </c>
      <c r="EW830" s="92">
        <v>252.43</v>
      </c>
      <c r="EX830" s="92">
        <v>3671.74</v>
      </c>
      <c r="EY830" s="92">
        <v>660.96</v>
      </c>
      <c r="EZ830" s="92">
        <v>0</v>
      </c>
      <c r="FA830" s="92">
        <v>564.12</v>
      </c>
      <c r="FB830" s="92">
        <v>7443.78</v>
      </c>
      <c r="FC830" s="92">
        <v>0</v>
      </c>
      <c r="FD830" s="92">
        <v>112.3</v>
      </c>
      <c r="FE830" s="92">
        <v>1136.23</v>
      </c>
      <c r="FF830" s="92">
        <v>0</v>
      </c>
    </row>
    <row r="831" spans="1:162" s="35" customFormat="1" ht="18.75" customHeight="1" x14ac:dyDescent="0.25">
      <c r="A831" s="32" t="s">
        <v>879</v>
      </c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3"/>
      <c r="P831" s="33"/>
      <c r="Q831" s="33"/>
      <c r="R831" s="33"/>
      <c r="S831" s="33"/>
      <c r="T831" s="33"/>
      <c r="U831" s="34"/>
      <c r="V831" s="33"/>
      <c r="W831" s="33"/>
      <c r="X831" s="33"/>
      <c r="Y831" s="33"/>
      <c r="Z831" s="33"/>
      <c r="AA831" s="33"/>
      <c r="AB831" s="33"/>
      <c r="AC831" s="33"/>
      <c r="AD831" s="33"/>
      <c r="AE831" s="33"/>
      <c r="AF831" s="33"/>
      <c r="AG831" s="33"/>
      <c r="AH831" s="33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 t="s">
        <v>54</v>
      </c>
      <c r="AY831" s="12" t="s">
        <v>54</v>
      </c>
      <c r="CX831" s="92">
        <v>19796.68</v>
      </c>
      <c r="CY831" s="92">
        <v>29073.279999999999</v>
      </c>
      <c r="CZ831" s="92">
        <v>155121.47</v>
      </c>
      <c r="DA831" s="92">
        <v>97679.27</v>
      </c>
      <c r="DB831" s="92">
        <v>30947.21</v>
      </c>
      <c r="DC831" s="92">
        <v>36728.370000000003</v>
      </c>
      <c r="DD831" s="92">
        <v>96437.69</v>
      </c>
      <c r="DE831" s="92">
        <v>53176.28</v>
      </c>
      <c r="DF831" s="92">
        <v>57852.1</v>
      </c>
      <c r="DG831" s="92">
        <v>47776.34</v>
      </c>
      <c r="DH831" s="92">
        <v>144289.72</v>
      </c>
      <c r="DI831" s="92">
        <v>84020.76</v>
      </c>
      <c r="DJ831" s="92">
        <v>68713.94</v>
      </c>
      <c r="DK831" s="92">
        <v>38064.660000000003</v>
      </c>
      <c r="DL831" s="92">
        <v>115257</v>
      </c>
      <c r="DM831" s="92">
        <v>57256.81</v>
      </c>
      <c r="DN831" s="92">
        <v>87189.86</v>
      </c>
      <c r="DO831" s="92">
        <v>69904.17</v>
      </c>
      <c r="DP831" s="92">
        <v>99240.71</v>
      </c>
      <c r="DQ831" s="92">
        <v>64309.38</v>
      </c>
      <c r="DR831" s="92">
        <v>50494.06</v>
      </c>
      <c r="DS831" s="92">
        <v>24979.03</v>
      </c>
      <c r="DT831" s="92">
        <v>108988.7</v>
      </c>
      <c r="DU831" s="92">
        <v>64136.05</v>
      </c>
      <c r="DV831" s="92">
        <v>29209.88</v>
      </c>
      <c r="DW831" s="92">
        <v>58935.63</v>
      </c>
      <c r="DX831" s="92">
        <v>70129.2</v>
      </c>
      <c r="DY831" s="92">
        <v>65344.44</v>
      </c>
      <c r="DZ831" s="92">
        <v>46792</v>
      </c>
      <c r="EA831" s="92">
        <v>42098.69</v>
      </c>
      <c r="EB831" s="92">
        <v>65311.28</v>
      </c>
      <c r="EC831" s="92">
        <v>56160.23</v>
      </c>
      <c r="ED831" s="92">
        <v>60808.36</v>
      </c>
      <c r="EE831" s="92">
        <v>36528.629999999997</v>
      </c>
      <c r="EF831" s="92">
        <v>77958.11</v>
      </c>
      <c r="EG831" s="92">
        <v>61270.85</v>
      </c>
      <c r="EH831" s="92">
        <v>65567.48</v>
      </c>
      <c r="EI831" s="92">
        <v>49540.84</v>
      </c>
      <c r="EJ831" s="92">
        <v>85424.94</v>
      </c>
      <c r="EK831" s="92">
        <v>76925.740000000005</v>
      </c>
      <c r="EL831" s="92">
        <v>65449.22</v>
      </c>
      <c r="EM831" s="92">
        <v>42837.96</v>
      </c>
      <c r="EN831" s="92">
        <v>111609.13</v>
      </c>
      <c r="EO831" s="92">
        <v>43344.44</v>
      </c>
      <c r="EP831" s="92">
        <v>53863.33</v>
      </c>
      <c r="EQ831" s="92">
        <v>30908.02</v>
      </c>
      <c r="ER831" s="92">
        <v>208375.72</v>
      </c>
      <c r="ES831" s="92">
        <v>58804.84</v>
      </c>
      <c r="ET831" s="92">
        <v>66058.509999999995</v>
      </c>
      <c r="EU831" s="92">
        <v>58886.34</v>
      </c>
      <c r="EV831" s="92">
        <v>156273.78</v>
      </c>
      <c r="EW831" s="92">
        <v>93480.02</v>
      </c>
      <c r="EX831" s="92">
        <v>105813.32</v>
      </c>
      <c r="EY831" s="92">
        <v>83274.149999999994</v>
      </c>
      <c r="EZ831" s="92">
        <v>122644.7</v>
      </c>
      <c r="FA831" s="92">
        <v>58862.74</v>
      </c>
      <c r="FB831" s="92">
        <v>100634.58</v>
      </c>
      <c r="FC831" s="92">
        <v>45427.31</v>
      </c>
      <c r="FD831" s="92">
        <v>146072.31</v>
      </c>
      <c r="FE831" s="92">
        <v>117399.93</v>
      </c>
      <c r="FF831" s="92">
        <v>0</v>
      </c>
    </row>
    <row r="832" spans="1:162" ht="72.75" customHeight="1" x14ac:dyDescent="0.25">
      <c r="A832" s="1" t="s">
        <v>880</v>
      </c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22"/>
      <c r="P832" s="22"/>
      <c r="Q832" s="22"/>
      <c r="R832" s="22"/>
      <c r="S832" s="22"/>
      <c r="T832" s="22"/>
      <c r="U832" s="23"/>
      <c r="V832" s="22"/>
      <c r="W832" s="22"/>
      <c r="X832" s="22"/>
      <c r="Y832" s="22"/>
      <c r="Z832" s="22"/>
      <c r="AA832" s="22"/>
      <c r="AB832" s="22"/>
      <c r="AC832" s="22"/>
      <c r="AD832" s="22"/>
      <c r="AE832" s="22"/>
      <c r="AF832" s="22"/>
      <c r="AG832" s="22"/>
      <c r="AH832" s="2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 t="s">
        <v>54</v>
      </c>
      <c r="AY832" s="12" t="s">
        <v>54</v>
      </c>
      <c r="CX832" s="92">
        <v>75696.19</v>
      </c>
      <c r="CY832" s="92">
        <v>54509.35</v>
      </c>
      <c r="CZ832" s="92">
        <v>49848.21</v>
      </c>
      <c r="DA832" s="92">
        <v>86977.2</v>
      </c>
      <c r="DB832" s="92">
        <v>46350.54</v>
      </c>
      <c r="DC832" s="92">
        <v>48963.9</v>
      </c>
      <c r="DD832" s="92">
        <v>105530.89</v>
      </c>
      <c r="DE832" s="92">
        <v>71383.710000000006</v>
      </c>
      <c r="DF832" s="92">
        <v>59218.720000000001</v>
      </c>
      <c r="DG832" s="92">
        <v>53935.26</v>
      </c>
      <c r="DH832" s="92">
        <v>92519.1</v>
      </c>
      <c r="DI832" s="92">
        <v>50918.82</v>
      </c>
      <c r="DJ832" s="92">
        <v>74821.16</v>
      </c>
      <c r="DK832" s="92">
        <v>101659.68</v>
      </c>
      <c r="DL832" s="92">
        <v>97983.72</v>
      </c>
      <c r="DM832" s="92">
        <v>66823.899999999994</v>
      </c>
      <c r="DN832" s="92">
        <v>37705.300000000003</v>
      </c>
      <c r="DO832" s="92">
        <v>49824.23</v>
      </c>
      <c r="DP832" s="92">
        <v>61960.43</v>
      </c>
      <c r="DQ832" s="92">
        <v>60596.67</v>
      </c>
      <c r="DR832" s="92">
        <v>43873.07</v>
      </c>
      <c r="DS832" s="92">
        <v>62319.07</v>
      </c>
      <c r="DT832" s="92">
        <v>74953.460000000006</v>
      </c>
      <c r="DU832" s="92">
        <v>62073.760000000002</v>
      </c>
      <c r="DV832" s="92">
        <v>49910.78</v>
      </c>
      <c r="DW832" s="92">
        <v>69959.429999999993</v>
      </c>
      <c r="DX832" s="92">
        <v>86118.33</v>
      </c>
      <c r="DY832" s="92">
        <v>77778.16</v>
      </c>
      <c r="DZ832" s="92">
        <v>58552.36</v>
      </c>
      <c r="EA832" s="92">
        <v>56087.49</v>
      </c>
      <c r="EB832" s="92">
        <v>69337.759999999995</v>
      </c>
      <c r="EC832" s="92">
        <v>81056.19</v>
      </c>
      <c r="ED832" s="92">
        <v>36747.1</v>
      </c>
      <c r="EE832" s="92">
        <v>56556.37</v>
      </c>
      <c r="EF832" s="92">
        <v>73875.95</v>
      </c>
      <c r="EG832" s="92">
        <v>63473.120000000003</v>
      </c>
      <c r="EH832" s="92">
        <v>38490.620000000003</v>
      </c>
      <c r="EI832" s="92">
        <v>71720.92</v>
      </c>
      <c r="EJ832" s="92">
        <v>91562.3</v>
      </c>
      <c r="EK832" s="92">
        <v>64797.02</v>
      </c>
      <c r="EL832" s="92">
        <v>48035.87</v>
      </c>
      <c r="EM832" s="92">
        <v>47731.07</v>
      </c>
      <c r="EN832" s="92">
        <v>64800</v>
      </c>
      <c r="EO832" s="92">
        <v>81656.41</v>
      </c>
      <c r="EP832" s="92">
        <v>39317.19</v>
      </c>
      <c r="EQ832" s="92">
        <v>64767.4</v>
      </c>
      <c r="ER832" s="92">
        <v>49235.35</v>
      </c>
      <c r="ES832" s="92">
        <v>54610.400000000001</v>
      </c>
      <c r="ET832" s="92">
        <v>76308.350000000006</v>
      </c>
      <c r="EU832" s="92">
        <v>45033.53</v>
      </c>
      <c r="EV832" s="92">
        <v>66320.34</v>
      </c>
      <c r="EW832" s="92">
        <v>63882.04</v>
      </c>
      <c r="EX832" s="92">
        <v>52264.38</v>
      </c>
      <c r="EY832" s="92">
        <v>60842.63</v>
      </c>
      <c r="EZ832" s="92">
        <v>76499.23</v>
      </c>
      <c r="FA832" s="92">
        <v>69925.67</v>
      </c>
      <c r="FB832" s="92">
        <v>47273.83</v>
      </c>
      <c r="FC832" s="92">
        <v>77801.850000000006</v>
      </c>
      <c r="FD832" s="92">
        <v>56788.03</v>
      </c>
      <c r="FE832" s="92">
        <v>58314.28</v>
      </c>
      <c r="FF832" s="92">
        <v>0</v>
      </c>
    </row>
    <row r="833" spans="1:162" ht="18.75" customHeight="1" x14ac:dyDescent="0.25">
      <c r="A833" s="1" t="s">
        <v>881</v>
      </c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22"/>
      <c r="P833" s="22"/>
      <c r="Q833" s="22"/>
      <c r="R833" s="22"/>
      <c r="S833" s="22"/>
      <c r="T833" s="22"/>
      <c r="U833" s="23"/>
      <c r="V833" s="22"/>
      <c r="W833" s="22"/>
      <c r="X833" s="22"/>
      <c r="Y833" s="22"/>
      <c r="Z833" s="22"/>
      <c r="AA833" s="22"/>
      <c r="AB833" s="22"/>
      <c r="AC833" s="22"/>
      <c r="AD833" s="22"/>
      <c r="AE833" s="22"/>
      <c r="AF833" s="22"/>
      <c r="AG833" s="22"/>
      <c r="AH833" s="2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 t="s">
        <v>54</v>
      </c>
      <c r="AY833" s="12" t="s">
        <v>54</v>
      </c>
      <c r="CX833" s="92">
        <v>101868.36</v>
      </c>
      <c r="CY833" s="92">
        <v>62775.12</v>
      </c>
      <c r="CZ833" s="92">
        <v>79582.22</v>
      </c>
      <c r="DA833" s="92">
        <v>76598.490000000005</v>
      </c>
      <c r="DB833" s="92">
        <v>75442.64</v>
      </c>
      <c r="DC833" s="92">
        <v>50081.17</v>
      </c>
      <c r="DD833" s="92">
        <v>71092.39</v>
      </c>
      <c r="DE833" s="92">
        <v>97947.199999999997</v>
      </c>
      <c r="DF833" s="92">
        <v>77346.64</v>
      </c>
      <c r="DG833" s="92">
        <v>82406.28</v>
      </c>
      <c r="DH833" s="92">
        <v>67433.69</v>
      </c>
      <c r="DI833" s="92">
        <v>118998.61</v>
      </c>
      <c r="DJ833" s="92">
        <v>110990.38</v>
      </c>
      <c r="DK833" s="92">
        <v>80223.55</v>
      </c>
      <c r="DL833" s="92">
        <v>96477.82</v>
      </c>
      <c r="DM833" s="92">
        <v>120282.82</v>
      </c>
      <c r="DN833" s="92">
        <v>112231.61</v>
      </c>
      <c r="DO833" s="92">
        <v>95719.85</v>
      </c>
      <c r="DP833" s="92">
        <v>74943.899999999994</v>
      </c>
      <c r="DQ833" s="92">
        <v>158611.87</v>
      </c>
      <c r="DR833" s="92">
        <v>102157.09</v>
      </c>
      <c r="DS833" s="92">
        <v>96062.34</v>
      </c>
      <c r="DT833" s="92">
        <v>72545.179999999993</v>
      </c>
      <c r="DU833" s="92">
        <v>146630.65</v>
      </c>
      <c r="DV833" s="92">
        <v>122301.77</v>
      </c>
      <c r="DW833" s="92">
        <v>75396.52</v>
      </c>
      <c r="DX833" s="92">
        <v>89989.3</v>
      </c>
      <c r="DY833" s="92">
        <v>102181.23</v>
      </c>
      <c r="DZ833" s="92">
        <v>86291.199999999997</v>
      </c>
      <c r="EA833" s="92">
        <v>92051.36</v>
      </c>
      <c r="EB833" s="92">
        <v>74103.67</v>
      </c>
      <c r="EC833" s="92">
        <v>78527.86</v>
      </c>
      <c r="ED833" s="92">
        <v>94847.16</v>
      </c>
      <c r="EE833" s="92">
        <v>86693.27</v>
      </c>
      <c r="EF833" s="92">
        <v>73353.83</v>
      </c>
      <c r="EG833" s="92">
        <v>120235.27</v>
      </c>
      <c r="EH833" s="92">
        <v>114809.11</v>
      </c>
      <c r="EI833" s="92">
        <v>82128.600000000006</v>
      </c>
      <c r="EJ833" s="92">
        <v>88070.98</v>
      </c>
      <c r="EK833" s="92">
        <v>125239.91</v>
      </c>
      <c r="EL833" s="92">
        <v>166859.72</v>
      </c>
      <c r="EM833" s="92">
        <v>99145.85</v>
      </c>
      <c r="EN833" s="92">
        <v>83265.08</v>
      </c>
      <c r="EO833" s="92">
        <v>160550.9</v>
      </c>
      <c r="EP833" s="92">
        <v>178719.26</v>
      </c>
      <c r="EQ833" s="92">
        <v>122404.02</v>
      </c>
      <c r="ER833" s="92">
        <v>91666.11</v>
      </c>
      <c r="ES833" s="92">
        <v>101336.13</v>
      </c>
      <c r="ET833" s="92">
        <v>173546.49</v>
      </c>
      <c r="EU833" s="92">
        <v>79800.17</v>
      </c>
      <c r="EV833" s="92">
        <v>113123.79</v>
      </c>
      <c r="EW833" s="92">
        <v>164295.81</v>
      </c>
      <c r="EX833" s="92">
        <v>167000.21</v>
      </c>
      <c r="EY833" s="92">
        <v>92234.35</v>
      </c>
      <c r="EZ833" s="92">
        <v>115901.32</v>
      </c>
      <c r="FA833" s="92">
        <v>241222.51</v>
      </c>
      <c r="FB833" s="92">
        <v>122301.77</v>
      </c>
      <c r="FC833" s="92">
        <v>93540.67</v>
      </c>
      <c r="FD833" s="92">
        <v>110777.38</v>
      </c>
      <c r="FE833" s="92">
        <v>136398.79</v>
      </c>
      <c r="FF833" s="92">
        <v>0</v>
      </c>
    </row>
    <row r="834" spans="1:162" ht="18.75" customHeight="1" x14ac:dyDescent="0.25">
      <c r="A834" s="1" t="s">
        <v>882</v>
      </c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22"/>
      <c r="P834" s="22"/>
      <c r="Q834" s="22"/>
      <c r="R834" s="22"/>
      <c r="S834" s="22"/>
      <c r="T834" s="22"/>
      <c r="U834" s="23"/>
      <c r="V834" s="22"/>
      <c r="W834" s="22"/>
      <c r="X834" s="22"/>
      <c r="Y834" s="22"/>
      <c r="Z834" s="22"/>
      <c r="AA834" s="22"/>
      <c r="AB834" s="22"/>
      <c r="AC834" s="22"/>
      <c r="AD834" s="22"/>
      <c r="AE834" s="22"/>
      <c r="AF834" s="22"/>
      <c r="AG834" s="22"/>
      <c r="AH834" s="2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 t="s">
        <v>54</v>
      </c>
      <c r="AY834" s="12" t="s">
        <v>54</v>
      </c>
      <c r="CX834" s="92">
        <v>15404.8</v>
      </c>
      <c r="CY834" s="92">
        <v>15012.54</v>
      </c>
      <c r="CZ834" s="92">
        <v>8580.3799999999992</v>
      </c>
      <c r="DA834" s="92">
        <v>30267.16</v>
      </c>
      <c r="DB834" s="92">
        <v>22409.34</v>
      </c>
      <c r="DC834" s="92">
        <v>16281.71</v>
      </c>
      <c r="DD834" s="92">
        <v>23794.63</v>
      </c>
      <c r="DE834" s="92">
        <v>37767.69</v>
      </c>
      <c r="DF834" s="92">
        <v>30267.77</v>
      </c>
      <c r="DG834" s="92">
        <v>12450.63</v>
      </c>
      <c r="DH834" s="92">
        <v>25651.13</v>
      </c>
      <c r="DI834" s="92">
        <v>34669.300000000003</v>
      </c>
      <c r="DJ834" s="92">
        <v>33198.720000000001</v>
      </c>
      <c r="DK834" s="92">
        <v>36694.25</v>
      </c>
      <c r="DL834" s="92">
        <v>27651.49</v>
      </c>
      <c r="DM834" s="92">
        <v>33052.85</v>
      </c>
      <c r="DN834" s="92">
        <v>26673.19</v>
      </c>
      <c r="DO834" s="92">
        <v>18983.52</v>
      </c>
      <c r="DP834" s="92">
        <v>25171.74</v>
      </c>
      <c r="DQ834" s="92">
        <v>23135.79</v>
      </c>
      <c r="DR834" s="92">
        <v>35300.14</v>
      </c>
      <c r="DS834" s="92">
        <v>25346.48</v>
      </c>
      <c r="DT834" s="92">
        <v>19149.14</v>
      </c>
      <c r="DU834" s="92">
        <v>37055.99</v>
      </c>
      <c r="DV834" s="92">
        <v>28287.01</v>
      </c>
      <c r="DW834" s="92">
        <v>28457.96</v>
      </c>
      <c r="DX834" s="92">
        <v>27257.23</v>
      </c>
      <c r="DY834" s="92">
        <v>53089.08</v>
      </c>
      <c r="DZ834" s="92">
        <v>22170.38</v>
      </c>
      <c r="EA834" s="92">
        <v>18857.740000000002</v>
      </c>
      <c r="EB834" s="92">
        <v>25290.61</v>
      </c>
      <c r="EC834" s="92">
        <v>33418.730000000003</v>
      </c>
      <c r="ED834" s="92">
        <v>25335.1</v>
      </c>
      <c r="EE834" s="92">
        <v>20141.91</v>
      </c>
      <c r="EF834" s="92">
        <v>31743.29</v>
      </c>
      <c r="EG834" s="92">
        <v>37805.11</v>
      </c>
      <c r="EH834" s="92">
        <v>22549.75</v>
      </c>
      <c r="EI834" s="92">
        <v>24465.64</v>
      </c>
      <c r="EJ834" s="92">
        <v>25362.91</v>
      </c>
      <c r="EK834" s="92">
        <v>40597.99</v>
      </c>
      <c r="EL834" s="92">
        <v>32389.62</v>
      </c>
      <c r="EM834" s="92">
        <v>20635.2</v>
      </c>
      <c r="EN834" s="92">
        <v>20303.259999999998</v>
      </c>
      <c r="EO834" s="92">
        <v>41010.43</v>
      </c>
      <c r="EP834" s="92">
        <v>41355.61</v>
      </c>
      <c r="EQ834" s="92">
        <v>18976.189999999999</v>
      </c>
      <c r="ER834" s="92">
        <v>24002.05</v>
      </c>
      <c r="ES834" s="92">
        <v>24195.06</v>
      </c>
      <c r="ET834" s="92">
        <v>29349.9</v>
      </c>
      <c r="EU834" s="92">
        <v>20412.8</v>
      </c>
      <c r="EV834" s="92">
        <v>62199.54</v>
      </c>
      <c r="EW834" s="92">
        <v>51331.57</v>
      </c>
      <c r="EX834" s="92">
        <v>66971.08</v>
      </c>
      <c r="EY834" s="92">
        <v>22777.9</v>
      </c>
      <c r="EZ834" s="92">
        <v>34836.589999999997</v>
      </c>
      <c r="FA834" s="92">
        <v>40812.639999999999</v>
      </c>
      <c r="FB834" s="92">
        <v>39074.85</v>
      </c>
      <c r="FC834" s="92">
        <v>33479.769999999997</v>
      </c>
      <c r="FD834" s="92">
        <v>27079.31</v>
      </c>
      <c r="FE834" s="92">
        <v>56067.54</v>
      </c>
      <c r="FF834" s="92">
        <v>0</v>
      </c>
    </row>
    <row r="835" spans="1:162" ht="18.75" customHeight="1" x14ac:dyDescent="0.25">
      <c r="A835" s="1" t="s">
        <v>883</v>
      </c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22"/>
      <c r="P835" s="22"/>
      <c r="Q835" s="22"/>
      <c r="R835" s="22"/>
      <c r="S835" s="22"/>
      <c r="T835" s="22"/>
      <c r="U835" s="23"/>
      <c r="V835" s="22"/>
      <c r="W835" s="22"/>
      <c r="X835" s="22"/>
      <c r="Y835" s="22"/>
      <c r="Z835" s="22"/>
      <c r="AA835" s="22"/>
      <c r="AB835" s="22"/>
      <c r="AC835" s="22"/>
      <c r="AD835" s="22"/>
      <c r="AE835" s="22"/>
      <c r="AF835" s="22"/>
      <c r="AG835" s="22"/>
      <c r="AH835" s="2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 t="s">
        <v>54</v>
      </c>
      <c r="AY835" s="12" t="s">
        <v>54</v>
      </c>
      <c r="CX835" s="92">
        <v>6508.16</v>
      </c>
      <c r="CY835" s="92">
        <v>9356.3700000000008</v>
      </c>
      <c r="CZ835" s="92">
        <v>2327.02</v>
      </c>
      <c r="DA835" s="92">
        <v>26995.21</v>
      </c>
      <c r="DB835" s="92">
        <v>68137.850000000006</v>
      </c>
      <c r="DC835" s="92">
        <v>13049.45</v>
      </c>
      <c r="DD835" s="92">
        <v>29477.200000000001</v>
      </c>
      <c r="DE835" s="92">
        <v>4847.6499999999996</v>
      </c>
      <c r="DF835" s="92">
        <v>8693.1299999999992</v>
      </c>
      <c r="DG835" s="92">
        <v>15039.76</v>
      </c>
      <c r="DH835" s="92">
        <v>6503.46</v>
      </c>
      <c r="DI835" s="92">
        <v>9751.69</v>
      </c>
      <c r="DJ835" s="92">
        <v>9004.7199999999993</v>
      </c>
      <c r="DK835" s="92">
        <v>7374.58</v>
      </c>
      <c r="DL835" s="92">
        <v>17489.5</v>
      </c>
      <c r="DM835" s="92">
        <v>7483.67</v>
      </c>
      <c r="DN835" s="92">
        <v>10938.65</v>
      </c>
      <c r="DO835" s="92">
        <v>3056.86</v>
      </c>
      <c r="DP835" s="92">
        <v>12176.19</v>
      </c>
      <c r="DQ835" s="92">
        <v>20322.89</v>
      </c>
      <c r="DR835" s="92">
        <v>27080.9</v>
      </c>
      <c r="DS835" s="92">
        <v>11714.1</v>
      </c>
      <c r="DT835" s="92">
        <v>14090.25</v>
      </c>
      <c r="DU835" s="92">
        <v>6073.1</v>
      </c>
      <c r="DV835" s="92">
        <v>7361.55</v>
      </c>
      <c r="DW835" s="92">
        <v>18836.34</v>
      </c>
      <c r="DX835" s="92">
        <v>5802.65</v>
      </c>
      <c r="DY835" s="92">
        <v>23446.03</v>
      </c>
      <c r="DZ835" s="92">
        <v>29249.040000000001</v>
      </c>
      <c r="EA835" s="92">
        <v>11310.7</v>
      </c>
      <c r="EB835" s="92">
        <v>31718.400000000001</v>
      </c>
      <c r="EC835" s="92">
        <v>18438.57</v>
      </c>
      <c r="ED835" s="92">
        <v>146263.15</v>
      </c>
      <c r="EE835" s="92">
        <v>25803.99</v>
      </c>
      <c r="EF835" s="92">
        <v>34497.949999999997</v>
      </c>
      <c r="EG835" s="92">
        <v>10711.35</v>
      </c>
      <c r="EH835" s="92">
        <v>25124.5</v>
      </c>
      <c r="EI835" s="92">
        <v>15027.76</v>
      </c>
      <c r="EJ835" s="92">
        <v>11300.61</v>
      </c>
      <c r="EK835" s="92">
        <v>7294.17</v>
      </c>
      <c r="EL835" s="92">
        <v>28170.02</v>
      </c>
      <c r="EM835" s="92">
        <v>9526.65</v>
      </c>
      <c r="EN835" s="92">
        <v>18223.18</v>
      </c>
      <c r="EO835" s="92">
        <v>6714.52</v>
      </c>
      <c r="EP835" s="92">
        <v>25471.58</v>
      </c>
      <c r="EQ835" s="92">
        <v>4698.76</v>
      </c>
      <c r="ER835" s="92">
        <v>7616.63</v>
      </c>
      <c r="ES835" s="92">
        <v>18861.330000000002</v>
      </c>
      <c r="ET835" s="92">
        <v>17655.73</v>
      </c>
      <c r="EU835" s="92">
        <v>16222.02</v>
      </c>
      <c r="EV835" s="92">
        <v>8045.33</v>
      </c>
      <c r="EW835" s="92">
        <v>10155.23</v>
      </c>
      <c r="EX835" s="92">
        <v>50269.52</v>
      </c>
      <c r="EY835" s="92">
        <v>7879.5</v>
      </c>
      <c r="EZ835" s="92">
        <v>15440.3</v>
      </c>
      <c r="FA835" s="92">
        <v>20393.34</v>
      </c>
      <c r="FB835" s="92">
        <v>7909.32</v>
      </c>
      <c r="FC835" s="92">
        <v>21526.25</v>
      </c>
      <c r="FD835" s="92">
        <v>22912.74</v>
      </c>
      <c r="FE835" s="92">
        <v>23081.439999999999</v>
      </c>
      <c r="FF835" s="92">
        <v>0</v>
      </c>
    </row>
    <row r="836" spans="1:162" ht="18.75" customHeight="1" x14ac:dyDescent="0.25">
      <c r="A836" s="1" t="s">
        <v>884</v>
      </c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22"/>
      <c r="P836" s="22"/>
      <c r="Q836" s="22"/>
      <c r="R836" s="22"/>
      <c r="S836" s="22"/>
      <c r="T836" s="22"/>
      <c r="U836" s="23"/>
      <c r="V836" s="22"/>
      <c r="W836" s="22"/>
      <c r="X836" s="22"/>
      <c r="Y836" s="22"/>
      <c r="Z836" s="22"/>
      <c r="AA836" s="22"/>
      <c r="AB836" s="22"/>
      <c r="AC836" s="22"/>
      <c r="AD836" s="22"/>
      <c r="AE836" s="22"/>
      <c r="AF836" s="22"/>
      <c r="AG836" s="22"/>
      <c r="AH836" s="2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 t="s">
        <v>54</v>
      </c>
      <c r="AY836" s="12" t="s">
        <v>54</v>
      </c>
      <c r="CX836" s="92">
        <v>2496.31</v>
      </c>
      <c r="CY836" s="92">
        <v>249.22</v>
      </c>
      <c r="CZ836" s="92">
        <v>2556.5300000000002</v>
      </c>
      <c r="DA836" s="92">
        <v>5102.6000000000004</v>
      </c>
      <c r="DB836" s="92">
        <v>841.82</v>
      </c>
      <c r="DC836" s="92">
        <v>4138.3100000000004</v>
      </c>
      <c r="DD836" s="92">
        <v>3194.58</v>
      </c>
      <c r="DE836" s="92">
        <v>24337.1</v>
      </c>
      <c r="DF836" s="92">
        <v>3702.94</v>
      </c>
      <c r="DG836" s="92">
        <v>5701.06</v>
      </c>
      <c r="DH836" s="92">
        <v>62591.519999999997</v>
      </c>
      <c r="DI836" s="92">
        <v>24316.66</v>
      </c>
      <c r="DJ836" s="92">
        <v>4441.12</v>
      </c>
      <c r="DK836" s="92">
        <v>15766.67</v>
      </c>
      <c r="DL836" s="92">
        <v>19916.82</v>
      </c>
      <c r="DM836" s="92">
        <v>54905.09</v>
      </c>
      <c r="DN836" s="92">
        <v>24351.52</v>
      </c>
      <c r="DO836" s="92">
        <v>775.23</v>
      </c>
      <c r="DP836" s="92">
        <v>6831.97</v>
      </c>
      <c r="DQ836" s="92">
        <v>69261.05</v>
      </c>
      <c r="DR836" s="92">
        <v>800</v>
      </c>
      <c r="DS836" s="92">
        <v>3904.1</v>
      </c>
      <c r="DT836" s="92">
        <v>57333.93</v>
      </c>
      <c r="DU836" s="92">
        <v>29441.68</v>
      </c>
      <c r="DV836" s="92">
        <v>12329.58</v>
      </c>
      <c r="DW836" s="92">
        <v>19225.37</v>
      </c>
      <c r="DX836" s="92">
        <v>15516.55</v>
      </c>
      <c r="DY836" s="92">
        <v>28390.6</v>
      </c>
      <c r="DZ836" s="92">
        <v>5742.72</v>
      </c>
      <c r="EA836" s="92">
        <v>3038.55</v>
      </c>
      <c r="EB836" s="92">
        <v>47630.83</v>
      </c>
      <c r="EC836" s="92">
        <v>8123.22</v>
      </c>
      <c r="ED836" s="92">
        <v>3222.86</v>
      </c>
      <c r="EE836" s="92">
        <v>9976.52</v>
      </c>
      <c r="EF836" s="92">
        <v>667.11</v>
      </c>
      <c r="EG836" s="92">
        <v>1998.05</v>
      </c>
      <c r="EH836" s="92">
        <v>9906.64</v>
      </c>
      <c r="EI836" s="92">
        <v>919.81</v>
      </c>
      <c r="EJ836" s="92">
        <v>65725.75</v>
      </c>
      <c r="EK836" s="92">
        <v>3815.74</v>
      </c>
      <c r="EL836" s="92">
        <v>34917.01</v>
      </c>
      <c r="EM836" s="92">
        <v>28384</v>
      </c>
      <c r="EN836" s="92">
        <v>30367.54</v>
      </c>
      <c r="EO836" s="92">
        <v>66636.83</v>
      </c>
      <c r="EP836" s="92">
        <v>12410.9</v>
      </c>
      <c r="EQ836" s="92">
        <v>7312.21</v>
      </c>
      <c r="ER836" s="92">
        <v>7989.22</v>
      </c>
      <c r="ES836" s="92">
        <v>2308.5100000000002</v>
      </c>
      <c r="ET836" s="92">
        <v>29250.55</v>
      </c>
      <c r="EU836" s="92">
        <v>42708.73</v>
      </c>
      <c r="EV836" s="92">
        <v>18898.73</v>
      </c>
      <c r="EW836" s="92">
        <v>23814.959999999999</v>
      </c>
      <c r="EX836" s="92">
        <v>10939.81</v>
      </c>
      <c r="EY836" s="92">
        <v>4003.58</v>
      </c>
      <c r="EZ836" s="92">
        <v>38951.85</v>
      </c>
      <c r="FA836" s="92">
        <v>81783.899999999994</v>
      </c>
      <c r="FB836" s="92">
        <v>2287.6999999999998</v>
      </c>
      <c r="FC836" s="92">
        <v>7016.22</v>
      </c>
      <c r="FD836" s="92">
        <v>35993.01</v>
      </c>
      <c r="FE836" s="92">
        <v>11694.88</v>
      </c>
      <c r="FF836" s="92">
        <v>0</v>
      </c>
    </row>
    <row r="837" spans="1:162" ht="18.75" customHeight="1" x14ac:dyDescent="0.25">
      <c r="A837" s="1" t="s">
        <v>885</v>
      </c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22"/>
      <c r="P837" s="22"/>
      <c r="Q837" s="22"/>
      <c r="R837" s="22"/>
      <c r="S837" s="22"/>
      <c r="T837" s="22"/>
      <c r="U837" s="23"/>
      <c r="V837" s="22"/>
      <c r="W837" s="22"/>
      <c r="X837" s="22"/>
      <c r="Y837" s="22"/>
      <c r="Z837" s="22"/>
      <c r="AA837" s="22"/>
      <c r="AB837" s="22"/>
      <c r="AC837" s="22"/>
      <c r="AD837" s="22"/>
      <c r="AE837" s="22"/>
      <c r="AF837" s="22"/>
      <c r="AG837" s="22"/>
      <c r="AH837" s="2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 t="s">
        <v>54</v>
      </c>
      <c r="AY837" s="12" t="s">
        <v>54</v>
      </c>
      <c r="CX837" s="92">
        <v>7948.64</v>
      </c>
      <c r="CY837" s="92">
        <v>8829.81</v>
      </c>
      <c r="CZ837" s="92">
        <v>3536.4</v>
      </c>
      <c r="DA837" s="92">
        <v>8742.93</v>
      </c>
      <c r="DB837" s="92">
        <v>13710.69</v>
      </c>
      <c r="DC837" s="92">
        <v>6747.05</v>
      </c>
      <c r="DD837" s="92">
        <v>5802.25</v>
      </c>
      <c r="DE837" s="92">
        <v>10867.28</v>
      </c>
      <c r="DF837" s="92">
        <v>12217.27</v>
      </c>
      <c r="DG837" s="92">
        <v>39158.53</v>
      </c>
      <c r="DH837" s="92">
        <v>11101.63</v>
      </c>
      <c r="DI837" s="92">
        <v>13945.91</v>
      </c>
      <c r="DJ837" s="92">
        <v>5672.56</v>
      </c>
      <c r="DK837" s="92">
        <v>13390.44</v>
      </c>
      <c r="DL837" s="92">
        <v>12481.37</v>
      </c>
      <c r="DM837" s="92">
        <v>19855.77</v>
      </c>
      <c r="DN837" s="92">
        <v>10535.23</v>
      </c>
      <c r="DO837" s="92">
        <v>14767.59</v>
      </c>
      <c r="DP837" s="92">
        <v>14270.4</v>
      </c>
      <c r="DQ837" s="92">
        <v>18336.509999999998</v>
      </c>
      <c r="DR837" s="92">
        <v>11473.8</v>
      </c>
      <c r="DS837" s="92">
        <v>18307.57</v>
      </c>
      <c r="DT837" s="92">
        <v>11414.01</v>
      </c>
      <c r="DU837" s="92">
        <v>13561.91</v>
      </c>
      <c r="DV837" s="92">
        <v>8772.73</v>
      </c>
      <c r="DW837" s="92">
        <v>10229.870000000001</v>
      </c>
      <c r="DX837" s="92">
        <v>5139.4399999999996</v>
      </c>
      <c r="DY837" s="92">
        <v>20827.189999999999</v>
      </c>
      <c r="DZ837" s="92">
        <v>7218.12</v>
      </c>
      <c r="EA837" s="92">
        <v>15384.4</v>
      </c>
      <c r="EB837" s="92">
        <v>13617.44</v>
      </c>
      <c r="EC837" s="92">
        <v>17983.759999999998</v>
      </c>
      <c r="ED837" s="92">
        <v>7019.1</v>
      </c>
      <c r="EE837" s="92">
        <v>10507.1</v>
      </c>
      <c r="EF837" s="92">
        <v>11875.6</v>
      </c>
      <c r="EG837" s="92">
        <v>33981.01</v>
      </c>
      <c r="EH837" s="92">
        <v>12409.62</v>
      </c>
      <c r="EI837" s="92">
        <v>8692.75</v>
      </c>
      <c r="EJ837" s="92">
        <v>14536.83</v>
      </c>
      <c r="EK837" s="92">
        <v>26718.57</v>
      </c>
      <c r="EL837" s="92">
        <v>69504.289999999994</v>
      </c>
      <c r="EM837" s="92">
        <v>19550.2</v>
      </c>
      <c r="EN837" s="92">
        <v>12968.28</v>
      </c>
      <c r="EO837" s="92">
        <v>10071.02</v>
      </c>
      <c r="EP837" s="92">
        <v>14031.72</v>
      </c>
      <c r="EQ837" s="92">
        <v>14375.19</v>
      </c>
      <c r="ER837" s="92">
        <v>19240.86</v>
      </c>
      <c r="ES837" s="92">
        <v>31597.71</v>
      </c>
      <c r="ET837" s="92">
        <v>8323.82</v>
      </c>
      <c r="EU837" s="92">
        <v>14056.31</v>
      </c>
      <c r="EV837" s="92">
        <v>7658</v>
      </c>
      <c r="EW837" s="92">
        <v>8554.7099999999991</v>
      </c>
      <c r="EX837" s="92">
        <v>15856.72</v>
      </c>
      <c r="EY837" s="92">
        <v>11991.82</v>
      </c>
      <c r="EZ837" s="92">
        <v>20100.919999999998</v>
      </c>
      <c r="FA837" s="92">
        <v>24381.93</v>
      </c>
      <c r="FB837" s="92">
        <v>12150.31</v>
      </c>
      <c r="FC837" s="92">
        <v>10921.05</v>
      </c>
      <c r="FD837" s="92">
        <v>45545.16</v>
      </c>
      <c r="FE837" s="92">
        <v>10407.58</v>
      </c>
      <c r="FF837" s="92">
        <v>0</v>
      </c>
    </row>
    <row r="838" spans="1:162" ht="18.75" customHeight="1" x14ac:dyDescent="0.25">
      <c r="A838" s="1" t="s">
        <v>886</v>
      </c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22"/>
      <c r="P838" s="22"/>
      <c r="Q838" s="22"/>
      <c r="R838" s="22"/>
      <c r="S838" s="22"/>
      <c r="T838" s="22"/>
      <c r="U838" s="23"/>
      <c r="V838" s="22"/>
      <c r="W838" s="22"/>
      <c r="X838" s="22"/>
      <c r="Y838" s="22"/>
      <c r="Z838" s="22"/>
      <c r="AA838" s="22"/>
      <c r="AB838" s="22"/>
      <c r="AC838" s="22"/>
      <c r="AD838" s="22"/>
      <c r="AE838" s="22"/>
      <c r="AF838" s="22"/>
      <c r="AG838" s="22"/>
      <c r="AH838" s="2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 t="s">
        <v>54</v>
      </c>
      <c r="AY838" s="12" t="s">
        <v>54</v>
      </c>
      <c r="CX838" s="92">
        <v>209922.46</v>
      </c>
      <c r="CY838" s="92">
        <v>150732.41</v>
      </c>
      <c r="CZ838" s="92">
        <v>146430.76999999999</v>
      </c>
      <c r="DA838" s="92">
        <v>234683.58</v>
      </c>
      <c r="DB838" s="92">
        <v>226892.89</v>
      </c>
      <c r="DC838" s="92">
        <v>139261.6</v>
      </c>
      <c r="DD838" s="92">
        <v>238891.94</v>
      </c>
      <c r="DE838" s="92">
        <v>247150.63</v>
      </c>
      <c r="DF838" s="92">
        <v>191446.47</v>
      </c>
      <c r="DG838" s="92">
        <v>208691.52</v>
      </c>
      <c r="DH838" s="92">
        <v>265800.53000000003</v>
      </c>
      <c r="DI838" s="92">
        <v>252601</v>
      </c>
      <c r="DJ838" s="92">
        <v>238128.66</v>
      </c>
      <c r="DK838" s="92">
        <v>255109.16</v>
      </c>
      <c r="DL838" s="92">
        <v>272000.71999999997</v>
      </c>
      <c r="DM838" s="92">
        <v>302404.09000000003</v>
      </c>
      <c r="DN838" s="92">
        <v>222435.49</v>
      </c>
      <c r="DO838" s="92">
        <v>183127.28</v>
      </c>
      <c r="DP838" s="92">
        <v>195354.63</v>
      </c>
      <c r="DQ838" s="92">
        <v>350264.79</v>
      </c>
      <c r="DR838" s="92">
        <v>220684.99</v>
      </c>
      <c r="DS838" s="92">
        <v>217653.67</v>
      </c>
      <c r="DT838" s="92">
        <v>249485.97</v>
      </c>
      <c r="DU838" s="92">
        <v>294837.09000000003</v>
      </c>
      <c r="DV838" s="92">
        <v>228963.42</v>
      </c>
      <c r="DW838" s="92">
        <v>222105.5</v>
      </c>
      <c r="DX838" s="92">
        <v>229823.49</v>
      </c>
      <c r="DY838" s="92">
        <v>305712.3</v>
      </c>
      <c r="DZ838" s="92">
        <v>209223.81</v>
      </c>
      <c r="EA838" s="92">
        <v>196730.23</v>
      </c>
      <c r="EB838" s="92">
        <v>261698.72</v>
      </c>
      <c r="EC838" s="92">
        <v>237548.34</v>
      </c>
      <c r="ED838" s="92">
        <v>313434.46999999997</v>
      </c>
      <c r="EE838" s="92">
        <v>209679.16</v>
      </c>
      <c r="EF838" s="92">
        <v>226013.74</v>
      </c>
      <c r="EG838" s="92">
        <v>268203.90999999997</v>
      </c>
      <c r="EH838" s="92">
        <v>223290.23999999999</v>
      </c>
      <c r="EI838" s="92">
        <v>202955.47</v>
      </c>
      <c r="EJ838" s="92">
        <v>296559.39</v>
      </c>
      <c r="EK838" s="92">
        <v>268463.38</v>
      </c>
      <c r="EL838" s="92">
        <v>379876.53</v>
      </c>
      <c r="EM838" s="92">
        <v>224972.97</v>
      </c>
      <c r="EN838" s="92">
        <v>229927.34</v>
      </c>
      <c r="EO838" s="92">
        <v>366640.11</v>
      </c>
      <c r="EP838" s="92">
        <v>311306.26</v>
      </c>
      <c r="EQ838" s="92">
        <v>232533.78</v>
      </c>
      <c r="ER838" s="92">
        <v>199750.21</v>
      </c>
      <c r="ES838" s="92">
        <v>232909.13</v>
      </c>
      <c r="ET838" s="92">
        <v>334434.84000000003</v>
      </c>
      <c r="EU838" s="92">
        <v>218233.57</v>
      </c>
      <c r="EV838" s="92">
        <v>276245.73</v>
      </c>
      <c r="EW838" s="92">
        <v>322034.31</v>
      </c>
      <c r="EX838" s="92">
        <v>363301.72</v>
      </c>
      <c r="EY838" s="92">
        <v>199729.77</v>
      </c>
      <c r="EZ838" s="92">
        <v>301730.21999999997</v>
      </c>
      <c r="FA838" s="92">
        <v>478519.99</v>
      </c>
      <c r="FB838" s="92">
        <v>230997.77</v>
      </c>
      <c r="FC838" s="92">
        <v>244285.8</v>
      </c>
      <c r="FD838" s="92">
        <v>299095.62</v>
      </c>
      <c r="FE838" s="92">
        <v>295964.51</v>
      </c>
      <c r="FF838" s="92">
        <v>0</v>
      </c>
    </row>
    <row r="839" spans="1:162" ht="83.25" customHeight="1" x14ac:dyDescent="0.25">
      <c r="A839" s="1" t="s">
        <v>887</v>
      </c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10"/>
      <c r="P839" s="10"/>
      <c r="Q839" s="10"/>
      <c r="R839" s="10"/>
      <c r="S839" s="10"/>
      <c r="T839" s="10"/>
      <c r="U839" s="11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 t="s">
        <v>54</v>
      </c>
      <c r="AY839" s="12" t="s">
        <v>54</v>
      </c>
      <c r="CX839" s="92">
        <v>1121938.8</v>
      </c>
      <c r="CY839" s="92">
        <v>1230729.03</v>
      </c>
      <c r="CZ839" s="92">
        <v>1316784.6499999999</v>
      </c>
      <c r="DA839" s="92">
        <v>1443929.53</v>
      </c>
      <c r="DB839" s="92">
        <v>1251818.96</v>
      </c>
      <c r="DC839" s="92">
        <v>1317786.76</v>
      </c>
      <c r="DD839" s="92">
        <v>1545002.84</v>
      </c>
      <c r="DE839" s="92">
        <v>1442071.91</v>
      </c>
      <c r="DF839" s="92">
        <v>1418763.07</v>
      </c>
      <c r="DG839" s="92">
        <v>1256737.75</v>
      </c>
      <c r="DH839" s="92">
        <v>1614485.75</v>
      </c>
      <c r="DI839" s="92">
        <v>1538180.68</v>
      </c>
      <c r="DJ839" s="92">
        <v>1290621.18</v>
      </c>
      <c r="DK839" s="92">
        <v>1519588.59</v>
      </c>
      <c r="DL839" s="92">
        <v>1542777.62</v>
      </c>
      <c r="DM839" s="92">
        <v>1276471.47</v>
      </c>
      <c r="DN839" s="92">
        <v>1097049.32</v>
      </c>
      <c r="DO839" s="92">
        <v>1012366.89</v>
      </c>
      <c r="DP839" s="92">
        <v>1165709.3600000001</v>
      </c>
      <c r="DQ839" s="92">
        <v>1358519.98</v>
      </c>
      <c r="DR839" s="92">
        <v>1246322.06</v>
      </c>
      <c r="DS839" s="92">
        <v>1373113.47</v>
      </c>
      <c r="DT839" s="92">
        <v>1444592.49</v>
      </c>
      <c r="DU839" s="92">
        <v>1445150.27</v>
      </c>
      <c r="DV839" s="92">
        <v>1663512.25</v>
      </c>
      <c r="DW839" s="92">
        <v>1362194.95</v>
      </c>
      <c r="DX839" s="92">
        <v>1552567.18</v>
      </c>
      <c r="DY839" s="92">
        <v>1544703.36</v>
      </c>
      <c r="DZ839" s="92">
        <v>1372939.34</v>
      </c>
      <c r="EA839" s="92">
        <v>1564196.53</v>
      </c>
      <c r="EB839" s="92">
        <v>1778202.01</v>
      </c>
      <c r="EC839" s="92">
        <v>1369758.73</v>
      </c>
      <c r="ED839" s="92">
        <v>1233174.57</v>
      </c>
      <c r="EE839" s="92">
        <v>1434879.54</v>
      </c>
      <c r="EF839" s="92">
        <v>1433491.29</v>
      </c>
      <c r="EG839" s="92">
        <v>1543942.75</v>
      </c>
      <c r="EH839" s="92">
        <v>1309396.03</v>
      </c>
      <c r="EI839" s="92">
        <v>1390845.41</v>
      </c>
      <c r="EJ839" s="92">
        <v>1459322.33</v>
      </c>
      <c r="EK839" s="92">
        <v>1439968.16</v>
      </c>
      <c r="EL839" s="92">
        <v>1328512.6499999999</v>
      </c>
      <c r="EM839" s="92">
        <v>1288790.95</v>
      </c>
      <c r="EN839" s="92">
        <v>1429766.82</v>
      </c>
      <c r="EO839" s="92">
        <v>1434884.9</v>
      </c>
      <c r="EP839" s="92">
        <v>1208168.5900000001</v>
      </c>
      <c r="EQ839" s="92">
        <v>1271547.8799999999</v>
      </c>
      <c r="ER839" s="92">
        <v>1388534.64</v>
      </c>
      <c r="ES839" s="92">
        <v>1414980.14</v>
      </c>
      <c r="ET839" s="92">
        <v>1427802.62</v>
      </c>
      <c r="EU839" s="92">
        <v>1459578.1</v>
      </c>
      <c r="EV839" s="92">
        <v>1548103.62</v>
      </c>
      <c r="EW839" s="92">
        <v>1588476.15</v>
      </c>
      <c r="EX839" s="92">
        <v>1542149.39</v>
      </c>
      <c r="EY839" s="92">
        <v>1656084.61</v>
      </c>
      <c r="EZ839" s="92">
        <v>1668168.22</v>
      </c>
      <c r="FA839" s="92">
        <v>1751860.76</v>
      </c>
      <c r="FB839" s="92">
        <v>1379302.49</v>
      </c>
      <c r="FC839" s="92">
        <v>1552559.2</v>
      </c>
      <c r="FD839" s="92">
        <v>1596430.05</v>
      </c>
      <c r="FE839" s="92">
        <v>1640671.11</v>
      </c>
      <c r="FF839" s="92">
        <v>0</v>
      </c>
    </row>
    <row r="840" spans="1:162" ht="18.75" customHeight="1" x14ac:dyDescent="0.25">
      <c r="A840" s="1" t="s">
        <v>888</v>
      </c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10"/>
      <c r="P840" s="10"/>
      <c r="Q840" s="10"/>
      <c r="R840" s="10"/>
      <c r="S840" s="10"/>
      <c r="T840" s="10"/>
      <c r="U840" s="11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 t="s">
        <v>54</v>
      </c>
      <c r="AY840" s="12" t="s">
        <v>54</v>
      </c>
      <c r="CX840" s="92">
        <v>3899982.17</v>
      </c>
      <c r="CY840" s="92">
        <v>2503843.12</v>
      </c>
      <c r="CZ840" s="92">
        <v>3263254</v>
      </c>
      <c r="DA840" s="92">
        <v>4198724.2699999996</v>
      </c>
      <c r="DB840" s="92">
        <v>3708322.84</v>
      </c>
      <c r="DC840" s="92">
        <v>2629777.1800000002</v>
      </c>
      <c r="DD840" s="92">
        <v>3040178.19</v>
      </c>
      <c r="DE840" s="92">
        <v>4722589.3099999996</v>
      </c>
      <c r="DF840" s="92">
        <v>3701601.68</v>
      </c>
      <c r="DG840" s="92">
        <v>2609770.1800000002</v>
      </c>
      <c r="DH840" s="92">
        <v>2955657.35</v>
      </c>
      <c r="DI840" s="92">
        <v>4066622.88</v>
      </c>
      <c r="DJ840" s="92">
        <v>3563492.52</v>
      </c>
      <c r="DK840" s="92">
        <v>2384928.33</v>
      </c>
      <c r="DL840" s="92">
        <v>2597613.5099999998</v>
      </c>
      <c r="DM840" s="92">
        <v>3572018.66</v>
      </c>
      <c r="DN840" s="92">
        <v>3425797.17</v>
      </c>
      <c r="DO840" s="92">
        <v>2217175.89</v>
      </c>
      <c r="DP840" s="92">
        <v>2332920.33</v>
      </c>
      <c r="DQ840" s="92">
        <v>3622836.67</v>
      </c>
      <c r="DR840" s="92">
        <v>2917011</v>
      </c>
      <c r="DS840" s="92">
        <v>2102036.6</v>
      </c>
      <c r="DT840" s="92">
        <v>2544818.0099999998</v>
      </c>
      <c r="DU840" s="92">
        <v>3645072.53</v>
      </c>
      <c r="DV840" s="92">
        <v>2850139.03</v>
      </c>
      <c r="DW840" s="92">
        <v>1900385.95</v>
      </c>
      <c r="DX840" s="92">
        <v>2361955.9</v>
      </c>
      <c r="DY840" s="92">
        <v>3096232.3</v>
      </c>
      <c r="DZ840" s="92">
        <v>2785576.81</v>
      </c>
      <c r="EA840" s="92">
        <v>1837133.87</v>
      </c>
      <c r="EB840" s="92">
        <v>2170574.27</v>
      </c>
      <c r="EC840" s="92">
        <v>3337531.16</v>
      </c>
      <c r="ED840" s="92">
        <v>3070760.88</v>
      </c>
      <c r="EE840" s="92">
        <v>2056679.44</v>
      </c>
      <c r="EF840" s="92">
        <v>2501239.0499999998</v>
      </c>
      <c r="EG840" s="92">
        <v>3360945.89</v>
      </c>
      <c r="EH840" s="92">
        <v>3493321.36</v>
      </c>
      <c r="EI840" s="92">
        <v>2336875.2000000002</v>
      </c>
      <c r="EJ840" s="92">
        <v>2998022.12</v>
      </c>
      <c r="EK840" s="92">
        <v>3792370.67</v>
      </c>
      <c r="EL840" s="92">
        <v>3603114.75</v>
      </c>
      <c r="EM840" s="92">
        <v>2544677.63</v>
      </c>
      <c r="EN840" s="92">
        <v>2929910.61</v>
      </c>
      <c r="EO840" s="92">
        <v>4768371.5999999996</v>
      </c>
      <c r="EP840" s="92">
        <v>4656757.67</v>
      </c>
      <c r="EQ840" s="92">
        <v>3205119.69</v>
      </c>
      <c r="ER840" s="92">
        <v>4021824.59</v>
      </c>
      <c r="ES840" s="92">
        <v>4804394.38</v>
      </c>
      <c r="ET840" s="92">
        <v>4541402.12</v>
      </c>
      <c r="EU840" s="92">
        <v>3276615.36</v>
      </c>
      <c r="EV840" s="92">
        <v>3741943.43</v>
      </c>
      <c r="EW840" s="92">
        <v>5259057.1900000004</v>
      </c>
      <c r="EX840" s="92">
        <v>4717383.96</v>
      </c>
      <c r="EY840" s="92">
        <v>3236761.57</v>
      </c>
      <c r="EZ840" s="92">
        <v>3979588.89</v>
      </c>
      <c r="FA840" s="92">
        <v>4985212.6100000003</v>
      </c>
      <c r="FB840" s="92">
        <v>4658420.92</v>
      </c>
      <c r="FC840" s="92">
        <v>3451872.25</v>
      </c>
      <c r="FD840" s="92">
        <v>4186962.66</v>
      </c>
      <c r="FE840" s="92">
        <v>5464719.5</v>
      </c>
      <c r="FF840" s="92">
        <v>0</v>
      </c>
    </row>
    <row r="841" spans="1:162" ht="18.75" customHeight="1" x14ac:dyDescent="0.25">
      <c r="A841" s="1" t="s">
        <v>889</v>
      </c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10"/>
      <c r="P841" s="10"/>
      <c r="Q841" s="10"/>
      <c r="R841" s="10"/>
      <c r="S841" s="10"/>
      <c r="T841" s="10"/>
      <c r="U841" s="11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 t="s">
        <v>54</v>
      </c>
      <c r="AY841" s="12" t="s">
        <v>54</v>
      </c>
      <c r="CX841" s="92">
        <v>649728.41</v>
      </c>
      <c r="CY841" s="92">
        <v>524134.38</v>
      </c>
      <c r="CZ841" s="92">
        <v>472499.93</v>
      </c>
      <c r="DA841" s="92">
        <v>825425.31</v>
      </c>
      <c r="DB841" s="92">
        <v>748785.52</v>
      </c>
      <c r="DC841" s="92">
        <v>530238.27</v>
      </c>
      <c r="DD841" s="92">
        <v>537771.49</v>
      </c>
      <c r="DE841" s="92">
        <v>892456.33</v>
      </c>
      <c r="DF841" s="92">
        <v>739077.01</v>
      </c>
      <c r="DG841" s="92">
        <v>554670.48</v>
      </c>
      <c r="DH841" s="92">
        <v>586935.98</v>
      </c>
      <c r="DI841" s="92">
        <v>1031745.4</v>
      </c>
      <c r="DJ841" s="92">
        <v>776752.51</v>
      </c>
      <c r="DK841" s="92">
        <v>530354.14</v>
      </c>
      <c r="DL841" s="92">
        <v>568778.99</v>
      </c>
      <c r="DM841" s="92">
        <v>790308.98</v>
      </c>
      <c r="DN841" s="92">
        <v>696189.22</v>
      </c>
      <c r="DO841" s="92">
        <v>525510.56000000006</v>
      </c>
      <c r="DP841" s="92">
        <v>557922.99</v>
      </c>
      <c r="DQ841" s="92">
        <v>869273</v>
      </c>
      <c r="DR841" s="92">
        <v>682445.72</v>
      </c>
      <c r="DS841" s="92">
        <v>490993.46</v>
      </c>
      <c r="DT841" s="92">
        <v>481035.63</v>
      </c>
      <c r="DU841" s="92">
        <v>884417.89</v>
      </c>
      <c r="DV841" s="92">
        <v>734681.01</v>
      </c>
      <c r="DW841" s="92">
        <v>560159.91</v>
      </c>
      <c r="DX841" s="92">
        <v>558110.32999999996</v>
      </c>
      <c r="DY841" s="92">
        <v>781871.47</v>
      </c>
      <c r="DZ841" s="92">
        <v>673494.35</v>
      </c>
      <c r="EA841" s="92">
        <v>475671.65</v>
      </c>
      <c r="EB841" s="92">
        <v>557882.63</v>
      </c>
      <c r="EC841" s="92">
        <v>1024724.33</v>
      </c>
      <c r="ED841" s="92">
        <v>716498.8</v>
      </c>
      <c r="EE841" s="92">
        <v>528292.65</v>
      </c>
      <c r="EF841" s="92">
        <v>576840.94999999995</v>
      </c>
      <c r="EG841" s="92">
        <v>1093657.49</v>
      </c>
      <c r="EH841" s="92">
        <v>767959.54</v>
      </c>
      <c r="EI841" s="92">
        <v>691912.78</v>
      </c>
      <c r="EJ841" s="92">
        <v>646807.14</v>
      </c>
      <c r="EK841" s="92">
        <v>1122600.03</v>
      </c>
      <c r="EL841" s="92">
        <v>1006885.68</v>
      </c>
      <c r="EM841" s="92">
        <v>591118.94999999995</v>
      </c>
      <c r="EN841" s="92">
        <v>685075.97</v>
      </c>
      <c r="EO841" s="92">
        <v>1118769.3700000001</v>
      </c>
      <c r="EP841" s="92">
        <v>907753.28</v>
      </c>
      <c r="EQ841" s="92">
        <v>614970.35</v>
      </c>
      <c r="ER841" s="92">
        <v>701607.5</v>
      </c>
      <c r="ES841" s="92">
        <v>1087070.2</v>
      </c>
      <c r="ET841" s="92">
        <v>858276.62</v>
      </c>
      <c r="EU841" s="92">
        <v>824011.59</v>
      </c>
      <c r="EV841" s="92">
        <v>808055.31</v>
      </c>
      <c r="EW841" s="92">
        <v>1057480.44</v>
      </c>
      <c r="EX841" s="92">
        <v>987436</v>
      </c>
      <c r="EY841" s="92">
        <v>707035.51</v>
      </c>
      <c r="EZ841" s="92">
        <v>763924.01</v>
      </c>
      <c r="FA841" s="92">
        <v>1280427.74</v>
      </c>
      <c r="FB841" s="92">
        <v>974817.1</v>
      </c>
      <c r="FC841" s="92">
        <v>752969.61</v>
      </c>
      <c r="FD841" s="92">
        <v>764979.44</v>
      </c>
      <c r="FE841" s="92">
        <v>1336352.6100000001</v>
      </c>
      <c r="FF841" s="92">
        <v>0</v>
      </c>
    </row>
    <row r="842" spans="1:162" ht="18.75" customHeight="1" x14ac:dyDescent="0.25">
      <c r="A842" s="1" t="s">
        <v>890</v>
      </c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10"/>
      <c r="P842" s="10"/>
      <c r="Q842" s="10"/>
      <c r="R842" s="10"/>
      <c r="S842" s="10"/>
      <c r="T842" s="10"/>
      <c r="U842" s="11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 t="s">
        <v>54</v>
      </c>
      <c r="AY842" s="12" t="s">
        <v>54</v>
      </c>
      <c r="CX842" s="92">
        <v>553853.56000000006</v>
      </c>
      <c r="CY842" s="92">
        <v>219200.53</v>
      </c>
      <c r="CZ842" s="92">
        <v>440106.4</v>
      </c>
      <c r="DA842" s="92">
        <v>159798.42000000001</v>
      </c>
      <c r="DB842" s="92">
        <v>374803.5</v>
      </c>
      <c r="DC842" s="92">
        <v>237901.45</v>
      </c>
      <c r="DD842" s="92">
        <v>402787.91</v>
      </c>
      <c r="DE842" s="92">
        <v>264602.56</v>
      </c>
      <c r="DF842" s="92">
        <v>547804.09</v>
      </c>
      <c r="DG842" s="92">
        <v>288459.09999999998</v>
      </c>
      <c r="DH842" s="92">
        <v>257647.19</v>
      </c>
      <c r="DI842" s="92">
        <v>238745.76</v>
      </c>
      <c r="DJ842" s="92">
        <v>266650.52</v>
      </c>
      <c r="DK842" s="92">
        <v>114045.02</v>
      </c>
      <c r="DL842" s="92">
        <v>217397.93</v>
      </c>
      <c r="DM842" s="92">
        <v>117898.74</v>
      </c>
      <c r="DN842" s="92">
        <v>520382.05</v>
      </c>
      <c r="DO842" s="92">
        <v>185073.53</v>
      </c>
      <c r="DP842" s="92">
        <v>326965.93</v>
      </c>
      <c r="DQ842" s="92">
        <v>187916.06</v>
      </c>
      <c r="DR842" s="92">
        <v>406335.39</v>
      </c>
      <c r="DS842" s="92">
        <v>146760.18</v>
      </c>
      <c r="DT842" s="92">
        <v>352972.36</v>
      </c>
      <c r="DU842" s="92">
        <v>124685.26</v>
      </c>
      <c r="DV842" s="92">
        <v>415326.35</v>
      </c>
      <c r="DW842" s="92">
        <v>131449.48000000001</v>
      </c>
      <c r="DX842" s="92">
        <v>311083.09000000003</v>
      </c>
      <c r="DY842" s="92">
        <v>184249.46</v>
      </c>
      <c r="DZ842" s="92">
        <v>451849.91</v>
      </c>
      <c r="EA842" s="92">
        <v>129087.28</v>
      </c>
      <c r="EB842" s="92">
        <v>419833.13</v>
      </c>
      <c r="EC842" s="92">
        <v>161785.70000000001</v>
      </c>
      <c r="ED842" s="92">
        <v>490200.91</v>
      </c>
      <c r="EE842" s="92">
        <v>144455.10999999999</v>
      </c>
      <c r="EF842" s="92">
        <v>265883.03999999998</v>
      </c>
      <c r="EG842" s="92">
        <v>116943.2</v>
      </c>
      <c r="EH842" s="92">
        <v>452998.13</v>
      </c>
      <c r="EI842" s="92">
        <v>129039.86</v>
      </c>
      <c r="EJ842" s="92">
        <v>229838.66</v>
      </c>
      <c r="EK842" s="92">
        <v>141429.29</v>
      </c>
      <c r="EL842" s="92">
        <v>399254.66</v>
      </c>
      <c r="EM842" s="92">
        <v>125426.31</v>
      </c>
      <c r="EN842" s="92">
        <v>379595.77</v>
      </c>
      <c r="EO842" s="92">
        <v>173266.76</v>
      </c>
      <c r="EP842" s="92">
        <v>489392.14</v>
      </c>
      <c r="EQ842" s="92">
        <v>136529.01999999999</v>
      </c>
      <c r="ER842" s="92">
        <v>504166.89</v>
      </c>
      <c r="ES842" s="92">
        <v>267895.36</v>
      </c>
      <c r="ET842" s="92">
        <v>431965.91</v>
      </c>
      <c r="EU842" s="92">
        <v>172762.79</v>
      </c>
      <c r="EV842" s="92">
        <v>300215.82</v>
      </c>
      <c r="EW842" s="92">
        <v>172144.1</v>
      </c>
      <c r="EX842" s="92">
        <v>477897.19</v>
      </c>
      <c r="EY842" s="92">
        <v>147277.96</v>
      </c>
      <c r="EZ842" s="92">
        <v>377904.1</v>
      </c>
      <c r="FA842" s="92">
        <v>158598.26999999999</v>
      </c>
      <c r="FB842" s="92">
        <v>277144.61</v>
      </c>
      <c r="FC842" s="92">
        <v>167225.98000000001</v>
      </c>
      <c r="FD842" s="92">
        <v>294478.34000000003</v>
      </c>
      <c r="FE842" s="92">
        <v>176949.06</v>
      </c>
      <c r="FF842" s="92">
        <v>0</v>
      </c>
    </row>
    <row r="843" spans="1:162" ht="18.75" customHeight="1" x14ac:dyDescent="0.25">
      <c r="A843" s="1" t="s">
        <v>891</v>
      </c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10"/>
      <c r="P843" s="11"/>
      <c r="Q843" s="10"/>
      <c r="R843" s="10"/>
      <c r="S843" s="10"/>
      <c r="T843" s="10"/>
      <c r="U843" s="11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 t="s">
        <v>54</v>
      </c>
      <c r="AY843" s="12" t="s">
        <v>54</v>
      </c>
      <c r="CX843" s="92">
        <v>99517.54</v>
      </c>
      <c r="CY843" s="92">
        <v>109311.16</v>
      </c>
      <c r="CZ843" s="92">
        <v>250688.96</v>
      </c>
      <c r="DA843" s="92">
        <v>334466.28999999998</v>
      </c>
      <c r="DB843" s="92">
        <v>229630.62</v>
      </c>
      <c r="DC843" s="92">
        <v>725240.82</v>
      </c>
      <c r="DD843" s="92">
        <v>369893.69</v>
      </c>
      <c r="DE843" s="92">
        <v>543949.37</v>
      </c>
      <c r="DF843" s="92">
        <v>384508.57</v>
      </c>
      <c r="DG843" s="92">
        <v>289830.37</v>
      </c>
      <c r="DH843" s="92">
        <v>440887.26</v>
      </c>
      <c r="DI843" s="92">
        <v>448104.59</v>
      </c>
      <c r="DJ843" s="92">
        <v>584301.18000000005</v>
      </c>
      <c r="DK843" s="92">
        <v>390668.24</v>
      </c>
      <c r="DL843" s="92">
        <v>305262.90000000002</v>
      </c>
      <c r="DM843" s="92">
        <v>449728.18</v>
      </c>
      <c r="DN843" s="92">
        <v>632602.43999999994</v>
      </c>
      <c r="DO843" s="92">
        <v>337746.83</v>
      </c>
      <c r="DP843" s="92">
        <v>252736.26</v>
      </c>
      <c r="DQ843" s="92">
        <v>283919.78000000003</v>
      </c>
      <c r="DR843" s="92">
        <v>369656.2</v>
      </c>
      <c r="DS843" s="92">
        <v>265251.56</v>
      </c>
      <c r="DT843" s="92">
        <v>523168.45</v>
      </c>
      <c r="DU843" s="92">
        <v>488130.77</v>
      </c>
      <c r="DV843" s="92">
        <v>232658.79</v>
      </c>
      <c r="DW843" s="92">
        <v>343817.51</v>
      </c>
      <c r="DX843" s="92">
        <v>516752.18</v>
      </c>
      <c r="DY843" s="92">
        <v>306249.78000000003</v>
      </c>
      <c r="DZ843" s="92">
        <v>337056.78</v>
      </c>
      <c r="EA843" s="92">
        <v>269629.56</v>
      </c>
      <c r="EB843" s="92">
        <v>653194.27</v>
      </c>
      <c r="EC843" s="92">
        <v>356600.85</v>
      </c>
      <c r="ED843" s="92">
        <v>489424.69</v>
      </c>
      <c r="EE843" s="92">
        <v>241292.39</v>
      </c>
      <c r="EF843" s="92">
        <v>256285.38</v>
      </c>
      <c r="EG843" s="92">
        <v>427733.22</v>
      </c>
      <c r="EH843" s="92">
        <v>296139.31</v>
      </c>
      <c r="EI843" s="92">
        <v>266782.23</v>
      </c>
      <c r="EJ843" s="92">
        <v>278366.89</v>
      </c>
      <c r="EK843" s="92">
        <v>722574.13</v>
      </c>
      <c r="EL843" s="92">
        <v>508965.58</v>
      </c>
      <c r="EM843" s="92">
        <v>351058.44</v>
      </c>
      <c r="EN843" s="92">
        <v>426631.53</v>
      </c>
      <c r="EO843" s="92">
        <v>547872.74</v>
      </c>
      <c r="EP843" s="92">
        <v>515022.41</v>
      </c>
      <c r="EQ843" s="92">
        <v>396116.29</v>
      </c>
      <c r="ER843" s="92">
        <v>282428.48</v>
      </c>
      <c r="ES843" s="92">
        <v>617869.11</v>
      </c>
      <c r="ET843" s="92">
        <v>480617.43</v>
      </c>
      <c r="EU843" s="92">
        <v>470280.2</v>
      </c>
      <c r="EV843" s="92">
        <v>432177.58</v>
      </c>
      <c r="EW843" s="92">
        <v>393441.44</v>
      </c>
      <c r="EX843" s="92">
        <v>352305.89</v>
      </c>
      <c r="EY843" s="92">
        <v>201605.61</v>
      </c>
      <c r="EZ843" s="92">
        <v>242757.29</v>
      </c>
      <c r="FA843" s="92">
        <v>380019.12</v>
      </c>
      <c r="FB843" s="92">
        <v>318766.05</v>
      </c>
      <c r="FC843" s="92">
        <v>202487.51</v>
      </c>
      <c r="FD843" s="92">
        <v>127955.4</v>
      </c>
      <c r="FE843" s="92">
        <v>190174.19</v>
      </c>
      <c r="FF843" s="92">
        <v>0</v>
      </c>
    </row>
    <row r="844" spans="1:162" ht="18.75" customHeight="1" x14ac:dyDescent="0.25">
      <c r="A844" s="1" t="s">
        <v>892</v>
      </c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10"/>
      <c r="P844" s="10"/>
      <c r="Q844" s="10"/>
      <c r="R844" s="10"/>
      <c r="S844" s="10"/>
      <c r="T844" s="10"/>
      <c r="U844" s="11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 t="s">
        <v>54</v>
      </c>
      <c r="AY844" s="12" t="s">
        <v>54</v>
      </c>
      <c r="CX844" s="92">
        <v>68063.240000000005</v>
      </c>
      <c r="CY844" s="92">
        <v>120777.88</v>
      </c>
      <c r="CZ844" s="92">
        <v>182765.52</v>
      </c>
      <c r="DA844" s="92">
        <v>147546.26</v>
      </c>
      <c r="DB844" s="92">
        <v>119236.62</v>
      </c>
      <c r="DC844" s="92">
        <v>83352.03</v>
      </c>
      <c r="DD844" s="92">
        <v>108793.26</v>
      </c>
      <c r="DE844" s="92">
        <v>95329.4</v>
      </c>
      <c r="DF844" s="92">
        <v>191887.89</v>
      </c>
      <c r="DG844" s="92">
        <v>183503.76</v>
      </c>
      <c r="DH844" s="92">
        <v>118275.36</v>
      </c>
      <c r="DI844" s="92">
        <v>187449.43</v>
      </c>
      <c r="DJ844" s="92">
        <v>191707.77</v>
      </c>
      <c r="DK844" s="92">
        <v>188326.29</v>
      </c>
      <c r="DL844" s="92">
        <v>176985.01</v>
      </c>
      <c r="DM844" s="92">
        <v>92488.18</v>
      </c>
      <c r="DN844" s="92">
        <v>135691.46</v>
      </c>
      <c r="DO844" s="92">
        <v>119731.45</v>
      </c>
      <c r="DP844" s="92">
        <v>118473.78</v>
      </c>
      <c r="DQ844" s="92">
        <v>189882</v>
      </c>
      <c r="DR844" s="92">
        <v>166692.1</v>
      </c>
      <c r="DS844" s="92">
        <v>90767.74</v>
      </c>
      <c r="DT844" s="92">
        <v>165785.56</v>
      </c>
      <c r="DU844" s="92">
        <v>291953.09999999998</v>
      </c>
      <c r="DV844" s="92">
        <v>182310.56</v>
      </c>
      <c r="DW844" s="92">
        <v>296093.01</v>
      </c>
      <c r="DX844" s="92">
        <v>96768.59</v>
      </c>
      <c r="DY844" s="92">
        <v>209646.41</v>
      </c>
      <c r="DZ844" s="92">
        <v>278818.57</v>
      </c>
      <c r="EA844" s="92">
        <v>159357.99</v>
      </c>
      <c r="EB844" s="92">
        <v>165372.88</v>
      </c>
      <c r="EC844" s="92">
        <v>217369.14</v>
      </c>
      <c r="ED844" s="92">
        <v>177276.55</v>
      </c>
      <c r="EE844" s="92">
        <v>143358.18</v>
      </c>
      <c r="EF844" s="92">
        <v>164440.39000000001</v>
      </c>
      <c r="EG844" s="92">
        <v>310967.11</v>
      </c>
      <c r="EH844" s="92">
        <v>130291.38</v>
      </c>
      <c r="EI844" s="92">
        <v>124410.58</v>
      </c>
      <c r="EJ844" s="92">
        <v>226686.37</v>
      </c>
      <c r="EK844" s="92">
        <v>164441.20000000001</v>
      </c>
      <c r="EL844" s="92">
        <v>264688.37</v>
      </c>
      <c r="EM844" s="92">
        <v>196916.97</v>
      </c>
      <c r="EN844" s="92">
        <v>132267.78</v>
      </c>
      <c r="EO844" s="92">
        <v>118613.69</v>
      </c>
      <c r="EP844" s="92">
        <v>159062.51</v>
      </c>
      <c r="EQ844" s="92">
        <v>203980.83</v>
      </c>
      <c r="ER844" s="92">
        <v>177451.28</v>
      </c>
      <c r="ES844" s="92">
        <v>232375.3</v>
      </c>
      <c r="ET844" s="92">
        <v>281034.86</v>
      </c>
      <c r="EU844" s="92">
        <v>123832.33</v>
      </c>
      <c r="EV844" s="92">
        <v>125612.5</v>
      </c>
      <c r="EW844" s="92">
        <v>210267.43</v>
      </c>
      <c r="EX844" s="92">
        <v>223648</v>
      </c>
      <c r="EY844" s="92">
        <v>140124.26</v>
      </c>
      <c r="EZ844" s="92">
        <v>187604.64</v>
      </c>
      <c r="FA844" s="92">
        <v>133135.97</v>
      </c>
      <c r="FB844" s="92">
        <v>183664.32</v>
      </c>
      <c r="FC844" s="92">
        <v>87714.06</v>
      </c>
      <c r="FD844" s="92">
        <v>140930.67000000001</v>
      </c>
      <c r="FE844" s="92">
        <v>159919.60999999999</v>
      </c>
      <c r="FF844" s="92">
        <v>0</v>
      </c>
    </row>
    <row r="845" spans="1:162" ht="18.75" customHeight="1" x14ac:dyDescent="0.25">
      <c r="A845" s="1" t="s">
        <v>893</v>
      </c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10"/>
      <c r="P845" s="10"/>
      <c r="Q845" s="10"/>
      <c r="R845" s="10"/>
      <c r="S845" s="10"/>
      <c r="T845" s="10"/>
      <c r="U845" s="11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 t="s">
        <v>54</v>
      </c>
      <c r="AY845" s="12" t="s">
        <v>54</v>
      </c>
      <c r="CX845" s="92">
        <v>6393083.71</v>
      </c>
      <c r="CY845" s="92">
        <v>4707996.0999999996</v>
      </c>
      <c r="CZ845" s="92">
        <v>5926099.46</v>
      </c>
      <c r="DA845" s="92">
        <v>7109890.0899999999</v>
      </c>
      <c r="DB845" s="92">
        <v>6432598.0599999996</v>
      </c>
      <c r="DC845" s="92">
        <v>5524296.5</v>
      </c>
      <c r="DD845" s="92">
        <v>6004427.3700000001</v>
      </c>
      <c r="DE845" s="92">
        <v>7960998.8799999999</v>
      </c>
      <c r="DF845" s="92">
        <v>6983642.3099999996</v>
      </c>
      <c r="DG845" s="92">
        <v>5182971.62</v>
      </c>
      <c r="DH845" s="92">
        <v>5973888.8899999997</v>
      </c>
      <c r="DI845" s="92">
        <v>7510848.7599999998</v>
      </c>
      <c r="DJ845" s="92">
        <v>6673525.6799999997</v>
      </c>
      <c r="DK845" s="92">
        <v>5127910.62</v>
      </c>
      <c r="DL845" s="92">
        <v>5408815.96</v>
      </c>
      <c r="DM845" s="92">
        <v>6298914.21</v>
      </c>
      <c r="DN845" s="92">
        <v>6507711.6600000001</v>
      </c>
      <c r="DO845" s="92">
        <v>4397605.1500000004</v>
      </c>
      <c r="DP845" s="92">
        <v>4754728.6500000004</v>
      </c>
      <c r="DQ845" s="92">
        <v>6512347.4800000004</v>
      </c>
      <c r="DR845" s="92">
        <v>5788462.4699999997</v>
      </c>
      <c r="DS845" s="92">
        <v>4468923</v>
      </c>
      <c r="DT845" s="92">
        <v>5512372.4900000002</v>
      </c>
      <c r="DU845" s="92">
        <v>6879409.8200000003</v>
      </c>
      <c r="DV845" s="92">
        <v>6078627.9900000002</v>
      </c>
      <c r="DW845" s="92">
        <v>4594100.8099999996</v>
      </c>
      <c r="DX845" s="92">
        <v>5397237.2599999998</v>
      </c>
      <c r="DY845" s="92">
        <v>6122952.7800000003</v>
      </c>
      <c r="DZ845" s="92">
        <v>5899735.75</v>
      </c>
      <c r="EA845" s="92">
        <v>4435076.87</v>
      </c>
      <c r="EB845" s="92">
        <v>5745059.1900000004</v>
      </c>
      <c r="EC845" s="92">
        <v>6467769.9000000004</v>
      </c>
      <c r="ED845" s="92">
        <v>6177336.4100000001</v>
      </c>
      <c r="EE845" s="92">
        <v>4548957.3099999996</v>
      </c>
      <c r="EF845" s="92">
        <v>5198180.09</v>
      </c>
      <c r="EG845" s="92">
        <v>6854189.6500000004</v>
      </c>
      <c r="EH845" s="92">
        <v>6450105.7400000002</v>
      </c>
      <c r="EI845" s="92">
        <v>4939866.05</v>
      </c>
      <c r="EJ845" s="92">
        <v>5839043.5099999998</v>
      </c>
      <c r="EK845" s="92">
        <v>7383383.4800000004</v>
      </c>
      <c r="EL845" s="92">
        <v>7111421.6799999997</v>
      </c>
      <c r="EM845" s="92">
        <v>5097989.24</v>
      </c>
      <c r="EN845" s="92">
        <v>5983248.4900000002</v>
      </c>
      <c r="EO845" s="92">
        <v>8161779.0599999996</v>
      </c>
      <c r="EP845" s="92">
        <v>7936156.5800000001</v>
      </c>
      <c r="EQ845" s="92">
        <v>5828264.0599999996</v>
      </c>
      <c r="ER845" s="92">
        <v>7076013.3799999999</v>
      </c>
      <c r="ES845" s="92">
        <v>8424584.4800000004</v>
      </c>
      <c r="ET845" s="92">
        <v>8021099.5599999996</v>
      </c>
      <c r="EU845" s="92">
        <v>6327080.3799999999</v>
      </c>
      <c r="EV845" s="92">
        <v>6956108.2599999998</v>
      </c>
      <c r="EW845" s="92">
        <v>8680866.75</v>
      </c>
      <c r="EX845" s="92">
        <v>8300820.4299999997</v>
      </c>
      <c r="EY845" s="92">
        <v>6088889.5300000003</v>
      </c>
      <c r="EZ845" s="92">
        <v>7219947.1500000004</v>
      </c>
      <c r="FA845" s="92">
        <v>8689254.4700000007</v>
      </c>
      <c r="FB845" s="92">
        <v>7792115.4900000002</v>
      </c>
      <c r="FC845" s="92">
        <v>6214828.6100000003</v>
      </c>
      <c r="FD845" s="92">
        <v>7111736.5499999998</v>
      </c>
      <c r="FE845" s="92">
        <v>8968786.0700000003</v>
      </c>
      <c r="FF845" s="92">
        <v>0</v>
      </c>
    </row>
    <row r="846" spans="1:162" ht="107.25" customHeight="1" x14ac:dyDescent="0.25">
      <c r="A846" s="1" t="s">
        <v>894</v>
      </c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24"/>
      <c r="P846" s="24"/>
      <c r="Q846" s="24"/>
      <c r="R846" s="24"/>
      <c r="S846" s="24"/>
      <c r="T846" s="24"/>
      <c r="U846" s="23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 t="e">
        <f>AVERAGE(AU846:AW846)</f>
        <v>#DIV/0!</v>
      </c>
      <c r="AY846" s="12" t="e">
        <f t="shared" ref="AX846:AY858" si="92">AVERAGE(AV846:AX846)</f>
        <v>#DIV/0!</v>
      </c>
      <c r="CX846" s="92">
        <v>46.1</v>
      </c>
      <c r="CY846" s="92">
        <v>60.25</v>
      </c>
      <c r="CZ846" s="92">
        <v>41.48</v>
      </c>
      <c r="DA846" s="92">
        <v>53.51</v>
      </c>
      <c r="DB846" s="92">
        <v>47.11</v>
      </c>
      <c r="DC846" s="92">
        <v>59.52</v>
      </c>
      <c r="DD846" s="92">
        <v>30.19</v>
      </c>
      <c r="DE846" s="92">
        <v>26.98</v>
      </c>
      <c r="DF846" s="92">
        <v>72.099999999999994</v>
      </c>
      <c r="DG846" s="92">
        <v>46.9</v>
      </c>
      <c r="DH846" s="92">
        <v>69.709999999999994</v>
      </c>
      <c r="DI846" s="92">
        <v>66.069999999999993</v>
      </c>
      <c r="DJ846" s="92">
        <v>47.04</v>
      </c>
      <c r="DK846" s="92">
        <v>56.64</v>
      </c>
      <c r="DL846" s="92">
        <v>69.42</v>
      </c>
      <c r="DM846" s="92">
        <v>46.79</v>
      </c>
      <c r="DN846" s="92">
        <v>29.17</v>
      </c>
      <c r="DO846" s="92">
        <v>31.06</v>
      </c>
      <c r="DP846" s="92">
        <v>31.62</v>
      </c>
      <c r="DQ846" s="92">
        <v>54.74</v>
      </c>
      <c r="DR846" s="92">
        <v>29.6</v>
      </c>
      <c r="DS846" s="92">
        <v>33.14</v>
      </c>
      <c r="DT846" s="92">
        <v>45.88</v>
      </c>
      <c r="DU846" s="92">
        <v>47.12</v>
      </c>
      <c r="DV846" s="92">
        <v>41.5</v>
      </c>
      <c r="DW846" s="92">
        <v>48.1</v>
      </c>
      <c r="DX846" s="92">
        <v>47.29</v>
      </c>
      <c r="DY846" s="92">
        <v>52.51</v>
      </c>
      <c r="DZ846" s="92">
        <v>38.979999999999997</v>
      </c>
      <c r="EA846" s="92">
        <v>44.48</v>
      </c>
      <c r="EB846" s="92">
        <v>40.97</v>
      </c>
      <c r="EC846" s="92">
        <v>26.69</v>
      </c>
      <c r="ED846" s="92">
        <v>20.45</v>
      </c>
      <c r="EE846" s="92">
        <v>69.959999999999994</v>
      </c>
      <c r="EF846" s="92">
        <v>44.97</v>
      </c>
      <c r="EG846" s="92">
        <v>26.87</v>
      </c>
      <c r="EH846" s="92">
        <v>33.6</v>
      </c>
      <c r="EI846" s="92">
        <v>35.729999999999997</v>
      </c>
      <c r="EJ846" s="92">
        <v>35.97</v>
      </c>
      <c r="EK846" s="92">
        <v>44.12</v>
      </c>
      <c r="EL846" s="92">
        <v>28.06</v>
      </c>
      <c r="EM846" s="92">
        <v>43.82</v>
      </c>
      <c r="EN846" s="92">
        <v>61.38</v>
      </c>
      <c r="EO846" s="92">
        <v>37.65</v>
      </c>
      <c r="EP846" s="92">
        <v>36.700000000000003</v>
      </c>
      <c r="EQ846" s="92">
        <v>46.83</v>
      </c>
      <c r="ER846" s="92">
        <v>27.55</v>
      </c>
      <c r="ES846" s="92">
        <v>28.55</v>
      </c>
      <c r="ET846" s="92">
        <v>51.33</v>
      </c>
      <c r="EU846" s="92">
        <v>68.97</v>
      </c>
      <c r="EV846" s="92">
        <v>38.39</v>
      </c>
      <c r="EW846" s="92">
        <v>45.77</v>
      </c>
      <c r="EX846" s="92">
        <v>65.540000000000006</v>
      </c>
      <c r="EY846" s="92">
        <v>63.21</v>
      </c>
      <c r="EZ846" s="92">
        <v>70.180000000000007</v>
      </c>
      <c r="FA846" s="92">
        <v>84.25</v>
      </c>
      <c r="FB846" s="92">
        <v>27.44</v>
      </c>
      <c r="FC846" s="92">
        <v>48.93</v>
      </c>
      <c r="FD846" s="92">
        <v>56.78</v>
      </c>
      <c r="FE846" s="92">
        <v>36.93</v>
      </c>
      <c r="FF846" s="92">
        <v>0</v>
      </c>
    </row>
    <row r="847" spans="1:162" ht="18.75" customHeight="1" x14ac:dyDescent="0.25">
      <c r="A847" s="1" t="s">
        <v>895</v>
      </c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24"/>
      <c r="P847" s="24"/>
      <c r="Q847" s="24"/>
      <c r="R847" s="24"/>
      <c r="S847" s="24"/>
      <c r="T847" s="24"/>
      <c r="U847" s="23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 t="e">
        <f t="shared" si="92"/>
        <v>#DIV/0!</v>
      </c>
      <c r="AY847" s="12" t="e">
        <f t="shared" si="92"/>
        <v>#DIV/0!</v>
      </c>
      <c r="CX847" s="92">
        <v>59.72</v>
      </c>
      <c r="CY847" s="92">
        <v>41.48</v>
      </c>
      <c r="CZ847" s="92">
        <v>52.63</v>
      </c>
      <c r="DA847" s="92">
        <v>82.36</v>
      </c>
      <c r="DB847" s="92">
        <v>49.34</v>
      </c>
      <c r="DC847" s="92">
        <v>64.73</v>
      </c>
      <c r="DD847" s="92">
        <v>54.87</v>
      </c>
      <c r="DE847" s="92">
        <v>67.930000000000007</v>
      </c>
      <c r="DF847" s="92">
        <v>56.03</v>
      </c>
      <c r="DG847" s="92">
        <v>70.930000000000007</v>
      </c>
      <c r="DH847" s="92">
        <v>47.49</v>
      </c>
      <c r="DI847" s="92">
        <v>55.46</v>
      </c>
      <c r="DJ847" s="92">
        <v>58.09</v>
      </c>
      <c r="DK847" s="92">
        <v>83.21</v>
      </c>
      <c r="DL847" s="92">
        <v>57.07</v>
      </c>
      <c r="DM847" s="92">
        <v>41.14</v>
      </c>
      <c r="DN847" s="92">
        <v>62.98</v>
      </c>
      <c r="DO847" s="92">
        <v>74.88</v>
      </c>
      <c r="DP847" s="92">
        <v>50.11</v>
      </c>
      <c r="DQ847" s="92">
        <v>69.62</v>
      </c>
      <c r="DR847" s="92">
        <v>65.17</v>
      </c>
      <c r="DS847" s="92">
        <v>27.9</v>
      </c>
      <c r="DT847" s="92">
        <v>53.25</v>
      </c>
      <c r="DU847" s="92">
        <v>74.33</v>
      </c>
      <c r="DV847" s="92">
        <v>49.04</v>
      </c>
      <c r="DW847" s="92">
        <v>36.35</v>
      </c>
      <c r="DX847" s="92">
        <v>44.98</v>
      </c>
      <c r="DY847" s="92">
        <v>67.900000000000006</v>
      </c>
      <c r="DZ847" s="92">
        <v>49.13</v>
      </c>
      <c r="EA847" s="92">
        <v>61.08</v>
      </c>
      <c r="EB847" s="92">
        <v>48.15</v>
      </c>
      <c r="EC847" s="92">
        <v>59.86</v>
      </c>
      <c r="ED847" s="92">
        <v>50.7</v>
      </c>
      <c r="EE847" s="92">
        <v>65.209999999999994</v>
      </c>
      <c r="EF847" s="92">
        <v>54.44</v>
      </c>
      <c r="EG847" s="92">
        <v>54.92</v>
      </c>
      <c r="EH847" s="92">
        <v>50.84</v>
      </c>
      <c r="EI847" s="92">
        <v>65.58</v>
      </c>
      <c r="EJ847" s="92">
        <v>50.65</v>
      </c>
      <c r="EK847" s="92">
        <v>65.040000000000006</v>
      </c>
      <c r="EL847" s="92">
        <v>57.65</v>
      </c>
      <c r="EM847" s="92">
        <v>75.05</v>
      </c>
      <c r="EN847" s="92">
        <v>45.67</v>
      </c>
      <c r="EO847" s="92">
        <v>62.14</v>
      </c>
      <c r="EP847" s="92">
        <v>54.83</v>
      </c>
      <c r="EQ847" s="92">
        <v>64.97</v>
      </c>
      <c r="ER847" s="92">
        <v>42.14</v>
      </c>
      <c r="ES847" s="92">
        <v>65.569999999999993</v>
      </c>
      <c r="ET847" s="92">
        <v>49.48</v>
      </c>
      <c r="EU847" s="92">
        <v>46.78</v>
      </c>
      <c r="EV847" s="92">
        <v>29.49</v>
      </c>
      <c r="EW847" s="92">
        <v>55.48</v>
      </c>
      <c r="EX847" s="92">
        <v>36.85</v>
      </c>
      <c r="EY847" s="92">
        <v>38.15</v>
      </c>
      <c r="EZ847" s="92">
        <v>32.54</v>
      </c>
      <c r="FA847" s="92">
        <v>46.61</v>
      </c>
      <c r="FB847" s="92">
        <v>33.35</v>
      </c>
      <c r="FC847" s="92">
        <v>47.66</v>
      </c>
      <c r="FD847" s="92">
        <v>28.07</v>
      </c>
      <c r="FE847" s="92">
        <v>51.04</v>
      </c>
      <c r="FF847" s="92">
        <v>0</v>
      </c>
    </row>
    <row r="848" spans="1:162" ht="18.75" customHeight="1" x14ac:dyDescent="0.25">
      <c r="A848" s="1" t="s">
        <v>896</v>
      </c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24"/>
      <c r="P848" s="24"/>
      <c r="Q848" s="24"/>
      <c r="R848" s="24"/>
      <c r="S848" s="24"/>
      <c r="T848" s="24"/>
      <c r="U848" s="23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 t="e">
        <f t="shared" si="92"/>
        <v>#DIV/0!</v>
      </c>
      <c r="AY848" s="12" t="e">
        <f t="shared" si="92"/>
        <v>#DIV/0!</v>
      </c>
      <c r="CX848" s="92">
        <v>4.83</v>
      </c>
      <c r="CY848" s="92">
        <v>10.08</v>
      </c>
      <c r="CZ848" s="92">
        <v>3.65</v>
      </c>
      <c r="DA848" s="92">
        <v>2.9</v>
      </c>
      <c r="DB848" s="92">
        <v>4.07</v>
      </c>
      <c r="DC848" s="92">
        <v>2.13</v>
      </c>
      <c r="DD848" s="92">
        <v>6.72</v>
      </c>
      <c r="DE848" s="92">
        <v>0.56000000000000005</v>
      </c>
      <c r="DF848" s="92">
        <v>1.72</v>
      </c>
      <c r="DG848" s="92">
        <v>2.04</v>
      </c>
      <c r="DH848" s="92">
        <v>7.71</v>
      </c>
      <c r="DI848" s="92">
        <v>3.14</v>
      </c>
      <c r="DJ848" s="92">
        <v>5.04</v>
      </c>
      <c r="DK848" s="92">
        <v>3.11</v>
      </c>
      <c r="DL848" s="92">
        <v>8.8800000000000008</v>
      </c>
      <c r="DM848" s="92">
        <v>0.96</v>
      </c>
      <c r="DN848" s="92">
        <v>3.36</v>
      </c>
      <c r="DO848" s="92">
        <v>2.0699999999999998</v>
      </c>
      <c r="DP848" s="92">
        <v>3.06</v>
      </c>
      <c r="DQ848" s="92">
        <v>8.39</v>
      </c>
      <c r="DR848" s="92">
        <v>3.09</v>
      </c>
      <c r="DS848" s="92">
        <v>1.71</v>
      </c>
      <c r="DT848" s="92">
        <v>2.2999999999999998</v>
      </c>
      <c r="DU848" s="92">
        <v>1.41</v>
      </c>
      <c r="DV848" s="92">
        <v>4.91</v>
      </c>
      <c r="DW848" s="92">
        <v>4.21</v>
      </c>
      <c r="DX848" s="92">
        <v>2.34</v>
      </c>
      <c r="DY848" s="92">
        <v>2.15</v>
      </c>
      <c r="DZ848" s="92">
        <v>3.75</v>
      </c>
      <c r="EA848" s="92">
        <v>2.31</v>
      </c>
      <c r="EB848" s="92">
        <v>3.94</v>
      </c>
      <c r="EC848" s="92">
        <v>3.35</v>
      </c>
      <c r="ED848" s="92">
        <v>3.63</v>
      </c>
      <c r="EE848" s="92">
        <v>3.25</v>
      </c>
      <c r="EF848" s="92">
        <v>3.76</v>
      </c>
      <c r="EG848" s="92">
        <v>5.32</v>
      </c>
      <c r="EH848" s="92">
        <v>3.76</v>
      </c>
      <c r="EI848" s="92">
        <v>3.91</v>
      </c>
      <c r="EJ848" s="92">
        <v>4.99</v>
      </c>
      <c r="EK848" s="92">
        <v>4.24</v>
      </c>
      <c r="EL848" s="92">
        <v>7.2</v>
      </c>
      <c r="EM848" s="92">
        <v>3.11</v>
      </c>
      <c r="EN848" s="92">
        <v>3.69</v>
      </c>
      <c r="EO848" s="92">
        <v>2.0099999999999998</v>
      </c>
      <c r="EP848" s="92">
        <v>4.12</v>
      </c>
      <c r="EQ848" s="92">
        <v>3.5</v>
      </c>
      <c r="ER848" s="92">
        <v>3.93</v>
      </c>
      <c r="ES848" s="92">
        <v>2.58</v>
      </c>
      <c r="ET848" s="92">
        <v>3.14</v>
      </c>
      <c r="EU848" s="92">
        <v>7.09</v>
      </c>
      <c r="EV848" s="92">
        <v>5.41</v>
      </c>
      <c r="EW848" s="92">
        <v>3.45</v>
      </c>
      <c r="EX848" s="92">
        <v>3.72</v>
      </c>
      <c r="EY848" s="92">
        <v>1.99</v>
      </c>
      <c r="EZ848" s="92">
        <v>4.54</v>
      </c>
      <c r="FA848" s="92">
        <v>3.29</v>
      </c>
      <c r="FB848" s="92">
        <v>4.62</v>
      </c>
      <c r="FC848" s="92">
        <v>4.37</v>
      </c>
      <c r="FD848" s="92">
        <v>3.53</v>
      </c>
      <c r="FE848" s="92">
        <v>5</v>
      </c>
      <c r="FF848" s="92">
        <v>0</v>
      </c>
    </row>
    <row r="849" spans="1:162" ht="18.75" customHeight="1" x14ac:dyDescent="0.25">
      <c r="A849" s="1" t="s">
        <v>897</v>
      </c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24"/>
      <c r="P849" s="24"/>
      <c r="Q849" s="24"/>
      <c r="R849" s="24"/>
      <c r="S849" s="24"/>
      <c r="T849" s="24"/>
      <c r="U849" s="23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 t="e">
        <f t="shared" si="92"/>
        <v>#DIV/0!</v>
      </c>
      <c r="AY849" s="12" t="e">
        <f t="shared" si="92"/>
        <v>#DIV/0!</v>
      </c>
      <c r="CX849" s="92">
        <v>1.44</v>
      </c>
      <c r="CY849" s="92">
        <v>1.72</v>
      </c>
      <c r="CZ849" s="92">
        <v>1.56</v>
      </c>
      <c r="DA849" s="92">
        <v>0.53</v>
      </c>
      <c r="DB849" s="92">
        <v>1.36</v>
      </c>
      <c r="DC849" s="92">
        <v>2.92</v>
      </c>
      <c r="DD849" s="92">
        <v>1.02</v>
      </c>
      <c r="DE849" s="92">
        <v>1.69</v>
      </c>
      <c r="DF849" s="92">
        <v>1.72</v>
      </c>
      <c r="DG849" s="92">
        <v>2.82</v>
      </c>
      <c r="DH849" s="92">
        <v>1.67</v>
      </c>
      <c r="DI849" s="92">
        <v>0.93</v>
      </c>
      <c r="DJ849" s="92">
        <v>1.31</v>
      </c>
      <c r="DK849" s="92">
        <v>0.89</v>
      </c>
      <c r="DL849" s="92">
        <v>1.1000000000000001</v>
      </c>
      <c r="DM849" s="92">
        <v>0.99</v>
      </c>
      <c r="DN849" s="92">
        <v>1.1200000000000001</v>
      </c>
      <c r="DO849" s="92">
        <v>0.56000000000000005</v>
      </c>
      <c r="DP849" s="92">
        <v>1.58</v>
      </c>
      <c r="DQ849" s="92">
        <v>0.92</v>
      </c>
      <c r="DR849" s="92">
        <v>0.71</v>
      </c>
      <c r="DS849" s="92">
        <v>2.39</v>
      </c>
      <c r="DT849" s="92">
        <v>1.05</v>
      </c>
      <c r="DU849" s="92">
        <v>2.02</v>
      </c>
      <c r="DV849" s="92">
        <v>1.31</v>
      </c>
      <c r="DW849" s="92">
        <v>0.52</v>
      </c>
      <c r="DX849" s="92">
        <v>1.64</v>
      </c>
      <c r="DY849" s="92">
        <v>0.88</v>
      </c>
      <c r="DZ849" s="92">
        <v>0.8</v>
      </c>
      <c r="EA849" s="92">
        <v>1.1499999999999999</v>
      </c>
      <c r="EB849" s="92">
        <v>1.25</v>
      </c>
      <c r="EC849" s="92">
        <v>1.89</v>
      </c>
      <c r="ED849" s="92">
        <v>0.98</v>
      </c>
      <c r="EE849" s="92">
        <v>2.4900000000000002</v>
      </c>
      <c r="EF849" s="92">
        <v>1.55</v>
      </c>
      <c r="EG849" s="92">
        <v>1.88</v>
      </c>
      <c r="EH849" s="92">
        <v>1.72</v>
      </c>
      <c r="EI849" s="92">
        <v>1.48</v>
      </c>
      <c r="EJ849" s="92">
        <v>1.71</v>
      </c>
      <c r="EK849" s="92">
        <v>1.46</v>
      </c>
      <c r="EL849" s="92">
        <v>1.61</v>
      </c>
      <c r="EM849" s="92">
        <v>2.2200000000000002</v>
      </c>
      <c r="EN849" s="92">
        <v>1.6</v>
      </c>
      <c r="EO849" s="92">
        <v>1.7</v>
      </c>
      <c r="EP849" s="92">
        <v>2.6</v>
      </c>
      <c r="EQ849" s="92">
        <v>1.48</v>
      </c>
      <c r="ER849" s="92">
        <v>2.9</v>
      </c>
      <c r="ES849" s="92">
        <v>1.96</v>
      </c>
      <c r="ET849" s="92">
        <v>1.78</v>
      </c>
      <c r="EU849" s="92">
        <v>1.3</v>
      </c>
      <c r="EV849" s="92">
        <v>1.51</v>
      </c>
      <c r="EW849" s="92">
        <v>1.23</v>
      </c>
      <c r="EX849" s="92">
        <v>1.31</v>
      </c>
      <c r="EY849" s="92">
        <v>1.08</v>
      </c>
      <c r="EZ849" s="92">
        <v>1.81</v>
      </c>
      <c r="FA849" s="92">
        <v>1.27</v>
      </c>
      <c r="FB849" s="92">
        <v>1.08</v>
      </c>
      <c r="FC849" s="92">
        <v>1.19</v>
      </c>
      <c r="FD849" s="92">
        <v>1.1200000000000001</v>
      </c>
      <c r="FE849" s="92">
        <v>1</v>
      </c>
      <c r="FF849" s="92">
        <v>0</v>
      </c>
    </row>
    <row r="850" spans="1:162" ht="18.75" customHeight="1" x14ac:dyDescent="0.25">
      <c r="A850" s="1" t="s">
        <v>898</v>
      </c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24"/>
      <c r="P850" s="24"/>
      <c r="Q850" s="24"/>
      <c r="R850" s="24"/>
      <c r="S850" s="24"/>
      <c r="T850" s="24"/>
      <c r="U850" s="23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 t="e">
        <f t="shared" si="92"/>
        <v>#DIV/0!</v>
      </c>
      <c r="AY850" s="12" t="e">
        <f t="shared" si="92"/>
        <v>#DIV/0!</v>
      </c>
      <c r="CX850" s="92">
        <v>13.33</v>
      </c>
      <c r="CY850" s="92">
        <v>0</v>
      </c>
      <c r="CZ850" s="92">
        <v>10.26</v>
      </c>
      <c r="DA850" s="92">
        <v>0.93</v>
      </c>
      <c r="DB850" s="92">
        <v>0.3</v>
      </c>
      <c r="DC850" s="92">
        <v>4.3099999999999996</v>
      </c>
      <c r="DD850" s="92">
        <v>38.880000000000003</v>
      </c>
      <c r="DE850" s="92">
        <v>1.77</v>
      </c>
      <c r="DF850" s="92">
        <v>4.25</v>
      </c>
      <c r="DG850" s="92">
        <v>0.95</v>
      </c>
      <c r="DH850" s="92">
        <v>2.6</v>
      </c>
      <c r="DI850" s="92">
        <v>51.06</v>
      </c>
      <c r="DJ850" s="92">
        <v>6.39</v>
      </c>
      <c r="DK850" s="92">
        <v>5.01</v>
      </c>
      <c r="DL850" s="92">
        <v>0.19</v>
      </c>
      <c r="DM850" s="92">
        <v>4.76</v>
      </c>
      <c r="DN850" s="92">
        <v>0.04</v>
      </c>
      <c r="DO850" s="92">
        <v>9.4</v>
      </c>
      <c r="DP850" s="92">
        <v>0</v>
      </c>
      <c r="DQ850" s="92">
        <v>2.97</v>
      </c>
      <c r="DR850" s="92">
        <v>0</v>
      </c>
      <c r="DS850" s="92">
        <v>0</v>
      </c>
      <c r="DT850" s="92">
        <v>2.9</v>
      </c>
      <c r="DU850" s="92">
        <v>6.82</v>
      </c>
      <c r="DV850" s="92">
        <v>1.52</v>
      </c>
      <c r="DW850" s="92">
        <v>0.56000000000000005</v>
      </c>
      <c r="DX850" s="92">
        <v>5.5</v>
      </c>
      <c r="DY850" s="92">
        <v>2.97</v>
      </c>
      <c r="DZ850" s="92">
        <v>5.3</v>
      </c>
      <c r="EA850" s="92">
        <v>2.0099999999999998</v>
      </c>
      <c r="EB850" s="92">
        <v>0.45</v>
      </c>
      <c r="EC850" s="92">
        <v>0.5</v>
      </c>
      <c r="ED850" s="92">
        <v>1.18</v>
      </c>
      <c r="EE850" s="92">
        <v>3.13</v>
      </c>
      <c r="EF850" s="92">
        <v>1.36</v>
      </c>
      <c r="EG850" s="92">
        <v>9.1999999999999993</v>
      </c>
      <c r="EH850" s="92">
        <v>3.36</v>
      </c>
      <c r="EI850" s="92">
        <v>2.65</v>
      </c>
      <c r="EJ850" s="92">
        <v>4.8</v>
      </c>
      <c r="EK850" s="92">
        <v>0.91</v>
      </c>
      <c r="EL850" s="92">
        <v>1.48</v>
      </c>
      <c r="EM850" s="92">
        <v>0.82</v>
      </c>
      <c r="EN850" s="92">
        <v>4.3499999999999996</v>
      </c>
      <c r="EO850" s="92">
        <v>5.26</v>
      </c>
      <c r="EP850" s="92">
        <v>5.34</v>
      </c>
      <c r="EQ850" s="92">
        <v>5.26</v>
      </c>
      <c r="ER850" s="92">
        <v>4.5199999999999996</v>
      </c>
      <c r="ES850" s="92">
        <v>7.98</v>
      </c>
      <c r="ET850" s="92">
        <v>2.21</v>
      </c>
      <c r="EU850" s="92">
        <v>2.68</v>
      </c>
      <c r="EV850" s="92">
        <v>5.68</v>
      </c>
      <c r="EW850" s="92">
        <v>0.79</v>
      </c>
      <c r="EX850" s="92">
        <v>0.87</v>
      </c>
      <c r="EY850" s="92">
        <v>0.56999999999999995</v>
      </c>
      <c r="EZ850" s="92">
        <v>0.17</v>
      </c>
      <c r="FA850" s="92">
        <v>1.74</v>
      </c>
      <c r="FB850" s="92">
        <v>1.03</v>
      </c>
      <c r="FC850" s="92">
        <v>1.36</v>
      </c>
      <c r="FD850" s="92">
        <v>0.71</v>
      </c>
      <c r="FE850" s="92">
        <v>2.96</v>
      </c>
      <c r="FF850" s="92">
        <v>0</v>
      </c>
    </row>
    <row r="851" spans="1:162" ht="18.75" customHeight="1" x14ac:dyDescent="0.25">
      <c r="A851" s="1" t="s">
        <v>899</v>
      </c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24"/>
      <c r="P851" s="24"/>
      <c r="Q851" s="24"/>
      <c r="R851" s="24"/>
      <c r="S851" s="24"/>
      <c r="T851" s="24"/>
      <c r="U851" s="23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 t="e">
        <f t="shared" si="92"/>
        <v>#DIV/0!</v>
      </c>
      <c r="AY851" s="12" t="e">
        <f t="shared" si="92"/>
        <v>#DIV/0!</v>
      </c>
      <c r="CX851" s="92">
        <v>0.54</v>
      </c>
      <c r="CY851" s="92">
        <v>6.49</v>
      </c>
      <c r="CZ851" s="92">
        <v>19.829999999999998</v>
      </c>
      <c r="DA851" s="92">
        <v>7.93</v>
      </c>
      <c r="DB851" s="92">
        <v>7.84</v>
      </c>
      <c r="DC851" s="92">
        <v>84.51</v>
      </c>
      <c r="DD851" s="92">
        <v>7.55</v>
      </c>
      <c r="DE851" s="92">
        <v>4.1500000000000004</v>
      </c>
      <c r="DF851" s="92">
        <v>2.5099999999999998</v>
      </c>
      <c r="DG851" s="92">
        <v>100</v>
      </c>
      <c r="DH851" s="92">
        <v>36.61</v>
      </c>
      <c r="DI851" s="92">
        <v>11.12</v>
      </c>
      <c r="DJ851" s="92">
        <v>3.39</v>
      </c>
      <c r="DK851" s="92">
        <v>4.13</v>
      </c>
      <c r="DL851" s="92">
        <v>6.86</v>
      </c>
      <c r="DM851" s="92">
        <v>0.42</v>
      </c>
      <c r="DN851" s="92">
        <v>7.76</v>
      </c>
      <c r="DO851" s="92">
        <v>5.65</v>
      </c>
      <c r="DP851" s="92">
        <v>56.99</v>
      </c>
      <c r="DQ851" s="92">
        <v>84.17</v>
      </c>
      <c r="DR851" s="92">
        <v>4.74</v>
      </c>
      <c r="DS851" s="92">
        <v>4.84</v>
      </c>
      <c r="DT851" s="92">
        <v>52.48</v>
      </c>
      <c r="DU851" s="92">
        <v>99.64</v>
      </c>
      <c r="DV851" s="92">
        <v>5.15</v>
      </c>
      <c r="DW851" s="92">
        <v>21.23</v>
      </c>
      <c r="DX851" s="92">
        <v>3.8</v>
      </c>
      <c r="DY851" s="92">
        <v>20.53</v>
      </c>
      <c r="DZ851" s="92">
        <v>51.28</v>
      </c>
      <c r="EA851" s="92">
        <v>27.29</v>
      </c>
      <c r="EB851" s="92">
        <v>8.9600000000000009</v>
      </c>
      <c r="EC851" s="92">
        <v>7.18</v>
      </c>
      <c r="ED851" s="92">
        <v>9.16</v>
      </c>
      <c r="EE851" s="92">
        <v>7.83</v>
      </c>
      <c r="EF851" s="92">
        <v>18.48</v>
      </c>
      <c r="EG851" s="92">
        <v>2.48</v>
      </c>
      <c r="EH851" s="92">
        <v>18.739999999999998</v>
      </c>
      <c r="EI851" s="92">
        <v>50.8</v>
      </c>
      <c r="EJ851" s="92">
        <v>15.7</v>
      </c>
      <c r="EK851" s="92">
        <v>12.9</v>
      </c>
      <c r="EL851" s="92">
        <v>16.98</v>
      </c>
      <c r="EM851" s="92">
        <v>14.43</v>
      </c>
      <c r="EN851" s="92">
        <v>3.53</v>
      </c>
      <c r="EO851" s="92">
        <v>1.78</v>
      </c>
      <c r="EP851" s="92">
        <v>5.96</v>
      </c>
      <c r="EQ851" s="92">
        <v>16.72</v>
      </c>
      <c r="ER851" s="92">
        <v>5.21</v>
      </c>
      <c r="ES851" s="92">
        <v>14.02</v>
      </c>
      <c r="ET851" s="92">
        <v>21.22</v>
      </c>
      <c r="EU851" s="92">
        <v>10.7</v>
      </c>
      <c r="EV851" s="92">
        <v>5.56</v>
      </c>
      <c r="EW851" s="92">
        <v>28.16</v>
      </c>
      <c r="EX851" s="92">
        <v>7.66</v>
      </c>
      <c r="EY851" s="92">
        <v>9.6300000000000008</v>
      </c>
      <c r="EZ851" s="92">
        <v>5.15</v>
      </c>
      <c r="FA851" s="92">
        <v>3.02</v>
      </c>
      <c r="FB851" s="92">
        <v>1.53</v>
      </c>
      <c r="FC851" s="92">
        <v>2.81</v>
      </c>
      <c r="FD851" s="92">
        <v>4.49</v>
      </c>
      <c r="FE851" s="92">
        <v>10.119999999999999</v>
      </c>
      <c r="FF851" s="92">
        <v>0</v>
      </c>
    </row>
    <row r="852" spans="1:162" ht="18.75" customHeight="1" x14ac:dyDescent="0.25">
      <c r="A852" s="1" t="s">
        <v>900</v>
      </c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24"/>
      <c r="P852" s="24"/>
      <c r="Q852" s="24"/>
      <c r="R852" s="24"/>
      <c r="S852" s="24"/>
      <c r="T852" s="24"/>
      <c r="U852" s="23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 t="e">
        <f t="shared" si="92"/>
        <v>#DIV/0!</v>
      </c>
      <c r="AY852" s="12" t="e">
        <f t="shared" si="92"/>
        <v>#DIV/0!</v>
      </c>
      <c r="CX852" s="92">
        <v>8.3000000000000007</v>
      </c>
      <c r="CY852" s="92">
        <v>20.420000000000002</v>
      </c>
      <c r="CZ852" s="92">
        <v>12.24</v>
      </c>
      <c r="DA852" s="92">
        <v>19.420000000000002</v>
      </c>
      <c r="DB852" s="92">
        <v>9.09</v>
      </c>
      <c r="DC852" s="92">
        <v>19.440000000000001</v>
      </c>
      <c r="DD852" s="92">
        <v>11.05</v>
      </c>
      <c r="DE852" s="92">
        <v>13.56</v>
      </c>
      <c r="DF852" s="92">
        <v>8.98</v>
      </c>
      <c r="DG852" s="92">
        <v>16.309999999999999</v>
      </c>
      <c r="DH852" s="92">
        <v>14.6</v>
      </c>
      <c r="DI852" s="92">
        <v>23.56</v>
      </c>
      <c r="DJ852" s="92">
        <v>7.4</v>
      </c>
      <c r="DK852" s="92">
        <v>18.14</v>
      </c>
      <c r="DL852" s="92">
        <v>9.09</v>
      </c>
      <c r="DM852" s="92">
        <v>10.77</v>
      </c>
      <c r="DN852" s="92">
        <v>6.5</v>
      </c>
      <c r="DO852" s="92">
        <v>9.83</v>
      </c>
      <c r="DP852" s="92">
        <v>6.09</v>
      </c>
      <c r="DQ852" s="92">
        <v>14.22</v>
      </c>
      <c r="DR852" s="92">
        <v>4.8099999999999996</v>
      </c>
      <c r="DS852" s="92">
        <v>9.0299999999999994</v>
      </c>
      <c r="DT852" s="92">
        <v>6.5</v>
      </c>
      <c r="DU852" s="92">
        <v>12.82</v>
      </c>
      <c r="DV852" s="92">
        <v>6.33</v>
      </c>
      <c r="DW852" s="92">
        <v>10.81</v>
      </c>
      <c r="DX852" s="92">
        <v>7.31</v>
      </c>
      <c r="DY852" s="92">
        <v>13.07</v>
      </c>
      <c r="DZ852" s="92">
        <v>6.7</v>
      </c>
      <c r="EA852" s="92">
        <v>12.21</v>
      </c>
      <c r="EB852" s="92">
        <v>7.3</v>
      </c>
      <c r="EC852" s="92">
        <v>11.59</v>
      </c>
      <c r="ED852" s="92">
        <v>6.91</v>
      </c>
      <c r="EE852" s="92">
        <v>15.45</v>
      </c>
      <c r="EF852" s="92">
        <v>9.27</v>
      </c>
      <c r="EG852" s="92">
        <v>11.71</v>
      </c>
      <c r="EH852" s="92">
        <v>8.4600000000000009</v>
      </c>
      <c r="EI852" s="92">
        <v>13.53</v>
      </c>
      <c r="EJ852" s="92">
        <v>10.99</v>
      </c>
      <c r="EK852" s="92">
        <v>10.18</v>
      </c>
      <c r="EL852" s="92">
        <v>8.66</v>
      </c>
      <c r="EM852" s="92">
        <v>13.61</v>
      </c>
      <c r="EN852" s="92">
        <v>8.9700000000000006</v>
      </c>
      <c r="EO852" s="92">
        <v>12.56</v>
      </c>
      <c r="EP852" s="92">
        <v>10.220000000000001</v>
      </c>
      <c r="EQ852" s="92">
        <v>16.260000000000002</v>
      </c>
      <c r="ER852" s="92">
        <v>10.11</v>
      </c>
      <c r="ES852" s="92">
        <v>12.34</v>
      </c>
      <c r="ET852" s="92">
        <v>8.6</v>
      </c>
      <c r="EU852" s="92">
        <v>16.22</v>
      </c>
      <c r="EV852" s="92">
        <v>8.7899999999999991</v>
      </c>
      <c r="EW852" s="92">
        <v>12.68</v>
      </c>
      <c r="EX852" s="92">
        <v>7.03</v>
      </c>
      <c r="EY852" s="92">
        <v>10.75</v>
      </c>
      <c r="EZ852" s="92">
        <v>7.86</v>
      </c>
      <c r="FA852" s="92">
        <v>10.28</v>
      </c>
      <c r="FB852" s="92">
        <v>6.7</v>
      </c>
      <c r="FC852" s="92">
        <v>12.08</v>
      </c>
      <c r="FD852" s="92">
        <v>7.01</v>
      </c>
      <c r="FE852" s="92">
        <v>13.01</v>
      </c>
      <c r="FF852" s="92">
        <v>0</v>
      </c>
    </row>
    <row r="853" spans="1:162" ht="72.75" customHeight="1" x14ac:dyDescent="0.25">
      <c r="A853" s="1" t="s">
        <v>901</v>
      </c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24"/>
      <c r="P853" s="24"/>
      <c r="Q853" s="24"/>
      <c r="R853" s="24"/>
      <c r="S853" s="24"/>
      <c r="T853" s="24"/>
      <c r="U853" s="23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 t="e">
        <f t="shared" si="92"/>
        <v>#DIV/0!</v>
      </c>
      <c r="AY853" s="12" t="e">
        <f t="shared" si="92"/>
        <v>#DIV/0!</v>
      </c>
      <c r="CX853" s="92">
        <v>81.63</v>
      </c>
      <c r="CY853" s="92">
        <v>57.76</v>
      </c>
      <c r="CZ853" s="92">
        <v>84.58</v>
      </c>
      <c r="DA853" s="92">
        <v>48.97</v>
      </c>
      <c r="DB853" s="92">
        <v>59.18</v>
      </c>
      <c r="DC853" s="92">
        <v>88.49</v>
      </c>
      <c r="DD853" s="92">
        <v>80.319999999999993</v>
      </c>
      <c r="DE853" s="92">
        <v>79.69</v>
      </c>
      <c r="DF853" s="92">
        <v>50.82</v>
      </c>
      <c r="DG853" s="92">
        <v>73.400000000000006</v>
      </c>
      <c r="DH853" s="92">
        <v>69.59</v>
      </c>
      <c r="DI853" s="92">
        <v>67.47</v>
      </c>
      <c r="DJ853" s="92">
        <v>62.12</v>
      </c>
      <c r="DK853" s="92">
        <v>50.09</v>
      </c>
      <c r="DL853" s="92">
        <v>46.62</v>
      </c>
      <c r="DM853" s="92">
        <v>75.59</v>
      </c>
      <c r="DN853" s="92">
        <v>79.33</v>
      </c>
      <c r="DO853" s="92">
        <v>80.48</v>
      </c>
      <c r="DP853" s="92">
        <v>56.31</v>
      </c>
      <c r="DQ853" s="92">
        <v>84.37</v>
      </c>
      <c r="DR853" s="92">
        <v>90.1</v>
      </c>
      <c r="DS853" s="92">
        <v>90.44</v>
      </c>
      <c r="DT853" s="92">
        <v>76.42</v>
      </c>
      <c r="DU853" s="92">
        <v>41.32</v>
      </c>
      <c r="DV853" s="92">
        <v>95.63</v>
      </c>
      <c r="DW853" s="92">
        <v>94.33</v>
      </c>
      <c r="DX853" s="92">
        <v>81.25</v>
      </c>
      <c r="DY853" s="92">
        <v>59.56</v>
      </c>
      <c r="DZ853" s="92">
        <v>91.95</v>
      </c>
      <c r="EA853" s="92">
        <v>75.03</v>
      </c>
      <c r="EB853" s="92">
        <v>68.38</v>
      </c>
      <c r="EC853" s="92">
        <v>51.33</v>
      </c>
      <c r="ED853" s="92">
        <v>53.26</v>
      </c>
      <c r="EE853" s="92">
        <v>80.38</v>
      </c>
      <c r="EF853" s="92">
        <v>94.28</v>
      </c>
      <c r="EG853" s="92">
        <v>70.55</v>
      </c>
      <c r="EH853" s="92">
        <v>73.790000000000006</v>
      </c>
      <c r="EI853" s="92">
        <v>83.98</v>
      </c>
      <c r="EJ853" s="92">
        <v>79.34</v>
      </c>
      <c r="EK853" s="92">
        <v>64.02</v>
      </c>
      <c r="EL853" s="92">
        <v>94</v>
      </c>
      <c r="EM853" s="92">
        <v>57.13</v>
      </c>
      <c r="EN853" s="92">
        <v>98.89</v>
      </c>
      <c r="EO853" s="92">
        <v>55.59</v>
      </c>
      <c r="EP853" s="92">
        <v>30.64</v>
      </c>
      <c r="EQ853" s="92">
        <v>84.39</v>
      </c>
      <c r="ER853" s="92">
        <v>86.62</v>
      </c>
      <c r="ES853" s="92">
        <v>74.489999999999995</v>
      </c>
      <c r="ET853" s="92">
        <v>24.01</v>
      </c>
      <c r="EU853" s="92">
        <v>90.98</v>
      </c>
      <c r="EV853" s="92">
        <v>89.18</v>
      </c>
      <c r="EW853" s="92">
        <v>85.78</v>
      </c>
      <c r="EX853" s="92">
        <v>95.19</v>
      </c>
      <c r="EY853" s="92">
        <v>65.209999999999994</v>
      </c>
      <c r="EZ853" s="92">
        <v>91.5</v>
      </c>
      <c r="FA853" s="92">
        <v>79.08</v>
      </c>
      <c r="FB853" s="92">
        <v>68.59</v>
      </c>
      <c r="FC853" s="92">
        <v>97.5</v>
      </c>
      <c r="FD853" s="92">
        <v>60.79</v>
      </c>
      <c r="FE853" s="92">
        <v>25.82</v>
      </c>
      <c r="FF853" s="92">
        <v>0</v>
      </c>
    </row>
    <row r="854" spans="1:162" ht="18.75" customHeight="1" x14ac:dyDescent="0.25">
      <c r="A854" s="1" t="s">
        <v>902</v>
      </c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24"/>
      <c r="P854" s="24"/>
      <c r="Q854" s="24"/>
      <c r="R854" s="24"/>
      <c r="S854" s="24"/>
      <c r="T854" s="24"/>
      <c r="U854" s="23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 t="e">
        <f t="shared" si="92"/>
        <v>#DIV/0!</v>
      </c>
      <c r="AY854" s="12" t="e">
        <f t="shared" si="92"/>
        <v>#DIV/0!</v>
      </c>
      <c r="CX854" s="92">
        <v>55.66</v>
      </c>
      <c r="CY854" s="92">
        <v>53.69</v>
      </c>
      <c r="CZ854" s="92">
        <v>31.33</v>
      </c>
      <c r="DA854" s="92">
        <v>51.22</v>
      </c>
      <c r="DB854" s="92">
        <v>42.08</v>
      </c>
      <c r="DC854" s="92">
        <v>41.52</v>
      </c>
      <c r="DD854" s="92">
        <v>36.33</v>
      </c>
      <c r="DE854" s="92">
        <v>40.53</v>
      </c>
      <c r="DF854" s="92">
        <v>29.72</v>
      </c>
      <c r="DG854" s="92">
        <v>38.729999999999997</v>
      </c>
      <c r="DH854" s="92">
        <v>21.39</v>
      </c>
      <c r="DI854" s="92">
        <v>38.68</v>
      </c>
      <c r="DJ854" s="92">
        <v>34.340000000000003</v>
      </c>
      <c r="DK854" s="92">
        <v>25.5</v>
      </c>
      <c r="DL854" s="92">
        <v>21.48</v>
      </c>
      <c r="DM854" s="92">
        <v>17.39</v>
      </c>
      <c r="DN854" s="92">
        <v>19.239999999999998</v>
      </c>
      <c r="DO854" s="92">
        <v>55.99</v>
      </c>
      <c r="DP854" s="92">
        <v>23.36</v>
      </c>
      <c r="DQ854" s="92">
        <v>47.68</v>
      </c>
      <c r="DR854" s="92">
        <v>9.67</v>
      </c>
      <c r="DS854" s="92">
        <v>14.93</v>
      </c>
      <c r="DT854" s="92">
        <v>24.83</v>
      </c>
      <c r="DU854" s="92">
        <v>28.71</v>
      </c>
      <c r="DV854" s="92">
        <v>13.05</v>
      </c>
      <c r="DW854" s="92">
        <v>35.21</v>
      </c>
      <c r="DX854" s="92">
        <v>18.37</v>
      </c>
      <c r="DY854" s="92">
        <v>14.3</v>
      </c>
      <c r="DZ854" s="92">
        <v>18.12</v>
      </c>
      <c r="EA854" s="92">
        <v>20.27</v>
      </c>
      <c r="EB854" s="92">
        <v>18.899999999999999</v>
      </c>
      <c r="EC854" s="92">
        <v>23.35</v>
      </c>
      <c r="ED854" s="92">
        <v>10.62</v>
      </c>
      <c r="EE854" s="92">
        <v>14.37</v>
      </c>
      <c r="EF854" s="92">
        <v>20.079999999999998</v>
      </c>
      <c r="EG854" s="92">
        <v>20.84</v>
      </c>
      <c r="EH854" s="92">
        <v>12.8</v>
      </c>
      <c r="EI854" s="92">
        <v>15.08</v>
      </c>
      <c r="EJ854" s="92">
        <v>17.48</v>
      </c>
      <c r="EK854" s="92">
        <v>22.46</v>
      </c>
      <c r="EL854" s="92">
        <v>10.130000000000001</v>
      </c>
      <c r="EM854" s="92">
        <v>21.03</v>
      </c>
      <c r="EN854" s="92">
        <v>12.06</v>
      </c>
      <c r="EO854" s="92">
        <v>17.09</v>
      </c>
      <c r="EP854" s="92">
        <v>23.53</v>
      </c>
      <c r="EQ854" s="92">
        <v>17.09</v>
      </c>
      <c r="ER854" s="92">
        <v>20.88</v>
      </c>
      <c r="ES854" s="92">
        <v>28.99</v>
      </c>
      <c r="ET854" s="92">
        <v>25.52</v>
      </c>
      <c r="EU854" s="92">
        <v>30.14</v>
      </c>
      <c r="EV854" s="92">
        <v>29.69</v>
      </c>
      <c r="EW854" s="92">
        <v>34.369999999999997</v>
      </c>
      <c r="EX854" s="92">
        <v>17.21</v>
      </c>
      <c r="EY854" s="92">
        <v>22.29</v>
      </c>
      <c r="EZ854" s="92">
        <v>39.35</v>
      </c>
      <c r="FA854" s="92">
        <v>43.56</v>
      </c>
      <c r="FB854" s="92">
        <v>29.17</v>
      </c>
      <c r="FC854" s="92">
        <v>47.18</v>
      </c>
      <c r="FD854" s="92">
        <v>39.99</v>
      </c>
      <c r="FE854" s="92">
        <v>54.58</v>
      </c>
      <c r="FF854" s="92">
        <v>0</v>
      </c>
    </row>
    <row r="855" spans="1:162" ht="18.75" customHeight="1" x14ac:dyDescent="0.25">
      <c r="A855" s="1" t="s">
        <v>903</v>
      </c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24"/>
      <c r="P855" s="24"/>
      <c r="Q855" s="24"/>
      <c r="R855" s="24"/>
      <c r="S855" s="24"/>
      <c r="T855" s="24"/>
      <c r="U855" s="23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 t="e">
        <f t="shared" si="92"/>
        <v>#DIV/0!</v>
      </c>
      <c r="AY855" s="12" t="e">
        <f t="shared" si="92"/>
        <v>#DIV/0!</v>
      </c>
      <c r="CX855" s="92">
        <v>5.21</v>
      </c>
      <c r="CY855" s="92">
        <v>21.24</v>
      </c>
      <c r="CZ855" s="92">
        <v>12.18</v>
      </c>
      <c r="DA855" s="92">
        <v>4.1399999999999997</v>
      </c>
      <c r="DB855" s="92">
        <v>8.11</v>
      </c>
      <c r="DC855" s="92">
        <v>11.3</v>
      </c>
      <c r="DD855" s="92">
        <v>8.61</v>
      </c>
      <c r="DE855" s="92">
        <v>6.5</v>
      </c>
      <c r="DF855" s="92">
        <v>10.75</v>
      </c>
      <c r="DG855" s="92">
        <v>5.08</v>
      </c>
      <c r="DH855" s="92">
        <v>3.53</v>
      </c>
      <c r="DI855" s="92">
        <v>18.16</v>
      </c>
      <c r="DJ855" s="92">
        <v>11.59</v>
      </c>
      <c r="DK855" s="92">
        <v>8.24</v>
      </c>
      <c r="DL855" s="92">
        <v>3.51</v>
      </c>
      <c r="DM855" s="92">
        <v>9.73</v>
      </c>
      <c r="DN855" s="92">
        <v>5.01</v>
      </c>
      <c r="DO855" s="92">
        <v>12.84</v>
      </c>
      <c r="DP855" s="92">
        <v>7.43</v>
      </c>
      <c r="DQ855" s="92">
        <v>3.55</v>
      </c>
      <c r="DR855" s="92">
        <v>10.43</v>
      </c>
      <c r="DS855" s="92">
        <v>12.86</v>
      </c>
      <c r="DT855" s="92">
        <v>8.74</v>
      </c>
      <c r="DU855" s="92">
        <v>9.56</v>
      </c>
      <c r="DV855" s="92">
        <v>1.81</v>
      </c>
      <c r="DW855" s="92">
        <v>7.61</v>
      </c>
      <c r="DX855" s="92">
        <v>17.55</v>
      </c>
      <c r="DY855" s="92">
        <v>7.1</v>
      </c>
      <c r="DZ855" s="92">
        <v>5.54</v>
      </c>
      <c r="EA855" s="92">
        <v>8.25</v>
      </c>
      <c r="EB855" s="92">
        <v>4.45</v>
      </c>
      <c r="EC855" s="92">
        <v>15.56</v>
      </c>
      <c r="ED855" s="92">
        <v>8.9700000000000006</v>
      </c>
      <c r="EE855" s="92">
        <v>6.97</v>
      </c>
      <c r="EF855" s="92">
        <v>7.18</v>
      </c>
      <c r="EG855" s="92">
        <v>19.149999999999999</v>
      </c>
      <c r="EH855" s="92">
        <v>5.38</v>
      </c>
      <c r="EI855" s="92">
        <v>8.93</v>
      </c>
      <c r="EJ855" s="92">
        <v>5.51</v>
      </c>
      <c r="EK855" s="92">
        <v>6.21</v>
      </c>
      <c r="EL855" s="92">
        <v>11.04</v>
      </c>
      <c r="EM855" s="92">
        <v>9.7899999999999991</v>
      </c>
      <c r="EN855" s="92">
        <v>7.39</v>
      </c>
      <c r="EO855" s="92">
        <v>43.05</v>
      </c>
      <c r="EP855" s="92">
        <v>8.16</v>
      </c>
      <c r="EQ855" s="92">
        <v>7.81</v>
      </c>
      <c r="ER855" s="92">
        <v>7.23</v>
      </c>
      <c r="ES855" s="92">
        <v>7.57</v>
      </c>
      <c r="ET855" s="92">
        <v>15.37</v>
      </c>
      <c r="EU855" s="92">
        <v>11.88</v>
      </c>
      <c r="EV855" s="92">
        <v>7.52</v>
      </c>
      <c r="EW855" s="92">
        <v>9.11</v>
      </c>
      <c r="EX855" s="92">
        <v>20.6</v>
      </c>
      <c r="EY855" s="92">
        <v>8.17</v>
      </c>
      <c r="EZ855" s="92">
        <v>11.12</v>
      </c>
      <c r="FA855" s="92">
        <v>4.8899999999999997</v>
      </c>
      <c r="FB855" s="92">
        <v>5.63</v>
      </c>
      <c r="FC855" s="92">
        <v>9.17</v>
      </c>
      <c r="FD855" s="92">
        <v>10.56</v>
      </c>
      <c r="FE855" s="92">
        <v>13.76</v>
      </c>
      <c r="FF855" s="92">
        <v>0</v>
      </c>
    </row>
    <row r="856" spans="1:162" ht="18.75" customHeight="1" x14ac:dyDescent="0.25">
      <c r="A856" s="1" t="s">
        <v>904</v>
      </c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24"/>
      <c r="P856" s="24"/>
      <c r="Q856" s="24"/>
      <c r="R856" s="24"/>
      <c r="S856" s="24"/>
      <c r="T856" s="24"/>
      <c r="U856" s="23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 t="e">
        <f t="shared" si="92"/>
        <v>#DIV/0!</v>
      </c>
      <c r="AY856" s="12" t="e">
        <f t="shared" si="92"/>
        <v>#DIV/0!</v>
      </c>
      <c r="CX856" s="92">
        <v>18.18</v>
      </c>
      <c r="CY856" s="92">
        <v>9.6300000000000008</v>
      </c>
      <c r="CZ856" s="92">
        <v>0.01</v>
      </c>
      <c r="DA856" s="92">
        <v>2.58</v>
      </c>
      <c r="DB856" s="92">
        <v>3.11</v>
      </c>
      <c r="DC856" s="92">
        <v>0.28000000000000003</v>
      </c>
      <c r="DD856" s="92">
        <v>1.91</v>
      </c>
      <c r="DE856" s="92">
        <v>5.12</v>
      </c>
      <c r="DF856" s="92">
        <v>2.54</v>
      </c>
      <c r="DG856" s="92">
        <v>1.41</v>
      </c>
      <c r="DH856" s="92">
        <v>0.79</v>
      </c>
      <c r="DI856" s="92">
        <v>0.41</v>
      </c>
      <c r="DJ856" s="92">
        <v>1.1000000000000001</v>
      </c>
      <c r="DK856" s="92">
        <v>3.02</v>
      </c>
      <c r="DL856" s="92">
        <v>1.45</v>
      </c>
      <c r="DM856" s="92">
        <v>0.33</v>
      </c>
      <c r="DN856" s="92">
        <v>0.76</v>
      </c>
      <c r="DO856" s="92">
        <v>0.97</v>
      </c>
      <c r="DP856" s="92">
        <v>6.69</v>
      </c>
      <c r="DQ856" s="92">
        <v>1.42</v>
      </c>
      <c r="DR856" s="92">
        <v>4.88</v>
      </c>
      <c r="DS856" s="92">
        <v>4.4800000000000004</v>
      </c>
      <c r="DT856" s="92">
        <v>1.35</v>
      </c>
      <c r="DU856" s="92">
        <v>1.01</v>
      </c>
      <c r="DV856" s="92">
        <v>0.39</v>
      </c>
      <c r="DW856" s="92">
        <v>1.47</v>
      </c>
      <c r="DX856" s="92">
        <v>2.99</v>
      </c>
      <c r="DY856" s="92">
        <v>0.69</v>
      </c>
      <c r="DZ856" s="92">
        <v>1.01</v>
      </c>
      <c r="EA856" s="92">
        <v>0.22</v>
      </c>
      <c r="EB856" s="92">
        <v>4.99</v>
      </c>
      <c r="EC856" s="92">
        <v>1.42</v>
      </c>
      <c r="ED856" s="92">
        <v>1.37</v>
      </c>
      <c r="EE856" s="92">
        <v>1.93</v>
      </c>
      <c r="EF856" s="92">
        <v>1.03</v>
      </c>
      <c r="EG856" s="92">
        <v>3.12</v>
      </c>
      <c r="EH856" s="92">
        <v>3.24</v>
      </c>
      <c r="EI856" s="92">
        <v>0.38</v>
      </c>
      <c r="EJ856" s="92">
        <v>1.21</v>
      </c>
      <c r="EK856" s="92">
        <v>1.19</v>
      </c>
      <c r="EL856" s="92">
        <v>0.89</v>
      </c>
      <c r="EM856" s="92">
        <v>0.72</v>
      </c>
      <c r="EN856" s="92">
        <v>8.7200000000000006</v>
      </c>
      <c r="EO856" s="92">
        <v>0.59</v>
      </c>
      <c r="EP856" s="92">
        <v>0.35</v>
      </c>
      <c r="EQ856" s="92">
        <v>6.26</v>
      </c>
      <c r="ER856" s="92">
        <v>1.24</v>
      </c>
      <c r="ES856" s="92">
        <v>0.9</v>
      </c>
      <c r="ET856" s="92">
        <v>0.42</v>
      </c>
      <c r="EU856" s="92">
        <v>2.36</v>
      </c>
      <c r="EV856" s="92">
        <v>0.97</v>
      </c>
      <c r="EW856" s="92">
        <v>0.8</v>
      </c>
      <c r="EX856" s="92">
        <v>1.82</v>
      </c>
      <c r="EY856" s="92">
        <v>1.31</v>
      </c>
      <c r="EZ856" s="92">
        <v>0.65</v>
      </c>
      <c r="FA856" s="92">
        <v>2.15</v>
      </c>
      <c r="FB856" s="92">
        <v>1.57</v>
      </c>
      <c r="FC856" s="92">
        <v>1.53</v>
      </c>
      <c r="FD856" s="92">
        <v>2.99</v>
      </c>
      <c r="FE856" s="92">
        <v>3.26</v>
      </c>
      <c r="FF856" s="92">
        <v>0</v>
      </c>
    </row>
    <row r="857" spans="1:162" ht="18.75" customHeight="1" x14ac:dyDescent="0.25">
      <c r="A857" s="1" t="s">
        <v>905</v>
      </c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24"/>
      <c r="P857" s="24"/>
      <c r="Q857" s="24"/>
      <c r="R857" s="24"/>
      <c r="S857" s="24"/>
      <c r="T857" s="24"/>
      <c r="U857" s="23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 t="e">
        <f t="shared" si="92"/>
        <v>#DIV/0!</v>
      </c>
      <c r="AY857" s="12" t="e">
        <f t="shared" si="92"/>
        <v>#DIV/0!</v>
      </c>
      <c r="CX857" s="92">
        <v>50</v>
      </c>
      <c r="CY857" s="92">
        <v>13.32</v>
      </c>
      <c r="CZ857" s="92">
        <v>2.41</v>
      </c>
      <c r="DA857" s="92">
        <v>100</v>
      </c>
      <c r="DB857" s="92">
        <v>0</v>
      </c>
      <c r="DC857" s="92">
        <v>2.52</v>
      </c>
      <c r="DD857" s="92">
        <v>11.6</v>
      </c>
      <c r="DE857" s="92">
        <v>30.41</v>
      </c>
      <c r="DF857" s="92">
        <v>5.68</v>
      </c>
      <c r="DG857" s="92">
        <v>8.27</v>
      </c>
      <c r="DH857" s="92">
        <v>2.41</v>
      </c>
      <c r="DI857" s="92">
        <v>0</v>
      </c>
      <c r="DJ857" s="92">
        <v>0</v>
      </c>
      <c r="DK857" s="92">
        <v>0</v>
      </c>
      <c r="DL857" s="92">
        <v>0</v>
      </c>
      <c r="DM857" s="92">
        <v>5.64</v>
      </c>
      <c r="DN857" s="92">
        <v>22.87</v>
      </c>
      <c r="DO857" s="92">
        <v>0</v>
      </c>
      <c r="DP857" s="92">
        <v>0</v>
      </c>
      <c r="DQ857" s="92">
        <v>23.28</v>
      </c>
      <c r="DR857" s="92">
        <v>0</v>
      </c>
      <c r="DS857" s="92">
        <v>15.41</v>
      </c>
      <c r="DT857" s="92">
        <v>4.12</v>
      </c>
      <c r="DU857" s="92">
        <v>18.29</v>
      </c>
      <c r="DV857" s="92">
        <v>0</v>
      </c>
      <c r="DW857" s="92">
        <v>0</v>
      </c>
      <c r="DX857" s="92">
        <v>4.42</v>
      </c>
      <c r="DY857" s="92">
        <v>0</v>
      </c>
      <c r="DZ857" s="92">
        <v>0.37</v>
      </c>
      <c r="EA857" s="92">
        <v>0.52</v>
      </c>
      <c r="EB857" s="92">
        <v>0.16</v>
      </c>
      <c r="EC857" s="92">
        <v>6.55</v>
      </c>
      <c r="ED857" s="92">
        <v>0.2</v>
      </c>
      <c r="EE857" s="92">
        <v>0</v>
      </c>
      <c r="EF857" s="92">
        <v>5.78</v>
      </c>
      <c r="EG857" s="92">
        <v>1.06</v>
      </c>
      <c r="EH857" s="92">
        <v>2.04</v>
      </c>
      <c r="EI857" s="92">
        <v>0.39</v>
      </c>
      <c r="EJ857" s="92">
        <v>0</v>
      </c>
      <c r="EK857" s="92">
        <v>0.4</v>
      </c>
      <c r="EL857" s="92">
        <v>2.58</v>
      </c>
      <c r="EM857" s="92">
        <v>0</v>
      </c>
      <c r="EN857" s="92">
        <v>42.83</v>
      </c>
      <c r="EO857" s="92">
        <v>0</v>
      </c>
      <c r="EP857" s="92">
        <v>0</v>
      </c>
      <c r="EQ857" s="92">
        <v>0.7</v>
      </c>
      <c r="ER857" s="92">
        <v>1.77</v>
      </c>
      <c r="ES857" s="92">
        <v>1.65</v>
      </c>
      <c r="ET857" s="92">
        <v>0</v>
      </c>
      <c r="EU857" s="92">
        <v>2.96</v>
      </c>
      <c r="EV857" s="92">
        <v>2.99</v>
      </c>
      <c r="EW857" s="92">
        <v>10.24</v>
      </c>
      <c r="EX857" s="92">
        <v>0</v>
      </c>
      <c r="EY857" s="92">
        <v>53.04</v>
      </c>
      <c r="EZ857" s="92">
        <v>0</v>
      </c>
      <c r="FA857" s="92">
        <v>0.45</v>
      </c>
      <c r="FB857" s="92">
        <v>1.47</v>
      </c>
      <c r="FC857" s="92">
        <v>0.82</v>
      </c>
      <c r="FD857" s="92">
        <v>1.96</v>
      </c>
      <c r="FE857" s="92">
        <v>0</v>
      </c>
      <c r="FF857" s="92">
        <v>0</v>
      </c>
    </row>
    <row r="858" spans="1:162" ht="18.75" customHeight="1" x14ac:dyDescent="0.25">
      <c r="A858" s="1" t="s">
        <v>906</v>
      </c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24"/>
      <c r="P858" s="24"/>
      <c r="Q858" s="24"/>
      <c r="R858" s="24"/>
      <c r="S858" s="24"/>
      <c r="T858" s="24"/>
      <c r="U858" s="23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 t="e">
        <f t="shared" si="92"/>
        <v>#DIV/0!</v>
      </c>
      <c r="AY858" s="12" t="e">
        <f t="shared" si="92"/>
        <v>#DIV/0!</v>
      </c>
      <c r="CX858" s="92">
        <v>0</v>
      </c>
      <c r="CY858" s="92">
        <v>4.4400000000000004</v>
      </c>
      <c r="CZ858" s="92">
        <v>5.08</v>
      </c>
      <c r="DA858" s="92">
        <v>0.76</v>
      </c>
      <c r="DB858" s="92">
        <v>10.72</v>
      </c>
      <c r="DC858" s="92">
        <v>4.6900000000000004</v>
      </c>
      <c r="DD858" s="92">
        <v>44.02</v>
      </c>
      <c r="DE858" s="92">
        <v>0</v>
      </c>
      <c r="DF858" s="92">
        <v>33.79</v>
      </c>
      <c r="DG858" s="92">
        <v>71.66</v>
      </c>
      <c r="DH858" s="92">
        <v>10.47</v>
      </c>
      <c r="DI858" s="92">
        <v>0</v>
      </c>
      <c r="DJ858" s="92">
        <v>71.06</v>
      </c>
      <c r="DK858" s="92">
        <v>100</v>
      </c>
      <c r="DL858" s="92">
        <v>33.700000000000003</v>
      </c>
      <c r="DM858" s="92">
        <v>0</v>
      </c>
      <c r="DN858" s="92">
        <v>2.46</v>
      </c>
      <c r="DO858" s="92">
        <v>0</v>
      </c>
      <c r="DP858" s="92">
        <v>8.66</v>
      </c>
      <c r="DQ858" s="92">
        <v>2.38</v>
      </c>
      <c r="DR858" s="92">
        <v>0</v>
      </c>
      <c r="DS858" s="92">
        <v>2.15</v>
      </c>
      <c r="DT858" s="92">
        <v>0</v>
      </c>
      <c r="DU858" s="92">
        <v>0</v>
      </c>
      <c r="DV858" s="92">
        <v>0</v>
      </c>
      <c r="DW858" s="92">
        <v>0.06</v>
      </c>
      <c r="DX858" s="92">
        <v>1.1200000000000001</v>
      </c>
      <c r="DY858" s="92">
        <v>82.44</v>
      </c>
      <c r="DZ858" s="92">
        <v>100</v>
      </c>
      <c r="EA858" s="92">
        <v>19.14</v>
      </c>
      <c r="EB858" s="92">
        <v>21.87</v>
      </c>
      <c r="EC858" s="92">
        <v>4.26</v>
      </c>
      <c r="ED858" s="92">
        <v>0.92</v>
      </c>
      <c r="EE858" s="92">
        <v>0</v>
      </c>
      <c r="EF858" s="92">
        <v>85.62</v>
      </c>
      <c r="EG858" s="92">
        <v>2.11</v>
      </c>
      <c r="EH858" s="92">
        <v>4.67</v>
      </c>
      <c r="EI858" s="92">
        <v>0.12</v>
      </c>
      <c r="EJ858" s="92">
        <v>1.36</v>
      </c>
      <c r="EK858" s="92">
        <v>31.61</v>
      </c>
      <c r="EL858" s="92">
        <v>5.0999999999999996</v>
      </c>
      <c r="EM858" s="92">
        <v>8.4</v>
      </c>
      <c r="EN858" s="92">
        <v>55.8</v>
      </c>
      <c r="EO858" s="92">
        <v>57.05</v>
      </c>
      <c r="EP858" s="92">
        <v>0</v>
      </c>
      <c r="EQ858" s="92">
        <v>48.97</v>
      </c>
      <c r="ER858" s="92">
        <v>96.15</v>
      </c>
      <c r="ES858" s="92">
        <v>1.19</v>
      </c>
      <c r="ET858" s="92">
        <v>4.8099999999999996</v>
      </c>
      <c r="EU858" s="92">
        <v>1.93</v>
      </c>
      <c r="EV858" s="92">
        <v>22.54</v>
      </c>
      <c r="EW858" s="92">
        <v>0.22</v>
      </c>
      <c r="EX858" s="92">
        <v>0</v>
      </c>
      <c r="EY858" s="92">
        <v>0.49</v>
      </c>
      <c r="EZ858" s="92">
        <v>79.150000000000006</v>
      </c>
      <c r="FA858" s="92">
        <v>0</v>
      </c>
      <c r="FB858" s="92">
        <v>0</v>
      </c>
      <c r="FC858" s="92">
        <v>29.97</v>
      </c>
      <c r="FD858" s="92">
        <v>0</v>
      </c>
      <c r="FE858" s="92">
        <v>37.880000000000003</v>
      </c>
      <c r="FF858" s="92">
        <v>0</v>
      </c>
    </row>
    <row r="859" spans="1:162" ht="18.75" customHeight="1" x14ac:dyDescent="0.25">
      <c r="A859" s="1" t="s">
        <v>907</v>
      </c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24"/>
      <c r="P859" s="24"/>
      <c r="Q859" s="24"/>
      <c r="R859" s="24"/>
      <c r="S859" s="24"/>
      <c r="T859" s="24"/>
      <c r="U859" s="23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 t="s">
        <v>54</v>
      </c>
      <c r="AY859" s="12" t="s">
        <v>54</v>
      </c>
      <c r="CX859" s="92">
        <v>24.84</v>
      </c>
      <c r="CY859" s="92">
        <v>28.03</v>
      </c>
      <c r="CZ859" s="92">
        <v>12.81</v>
      </c>
      <c r="DA859" s="92">
        <v>14.55</v>
      </c>
      <c r="DB859" s="92">
        <v>9.84</v>
      </c>
      <c r="DC859" s="92">
        <v>17.98</v>
      </c>
      <c r="DD859" s="92">
        <v>14.69</v>
      </c>
      <c r="DE859" s="92">
        <v>16.71</v>
      </c>
      <c r="DF859" s="92">
        <v>8.1</v>
      </c>
      <c r="DG859" s="92">
        <v>14.61</v>
      </c>
      <c r="DH859" s="92">
        <v>10.76</v>
      </c>
      <c r="DI859" s="92">
        <v>18.32</v>
      </c>
      <c r="DJ859" s="92">
        <v>8.26</v>
      </c>
      <c r="DK859" s="92">
        <v>14.41</v>
      </c>
      <c r="DL859" s="92">
        <v>8.66</v>
      </c>
      <c r="DM859" s="92">
        <v>13.04</v>
      </c>
      <c r="DN859" s="92">
        <v>7.21</v>
      </c>
      <c r="DO859" s="92">
        <v>20.149999999999999</v>
      </c>
      <c r="DP859" s="92">
        <v>12.48</v>
      </c>
      <c r="DQ859" s="92">
        <v>18.72</v>
      </c>
      <c r="DR859" s="92">
        <v>7.89</v>
      </c>
      <c r="DS859" s="92">
        <v>12.46</v>
      </c>
      <c r="DT859" s="92">
        <v>11.87</v>
      </c>
      <c r="DU859" s="92">
        <v>15.56</v>
      </c>
      <c r="DV859" s="92">
        <v>5.51</v>
      </c>
      <c r="DW859" s="92">
        <v>16.489999999999998</v>
      </c>
      <c r="DX859" s="92">
        <v>12.7</v>
      </c>
      <c r="DY859" s="92">
        <v>10.79</v>
      </c>
      <c r="DZ859" s="92">
        <v>7.7</v>
      </c>
      <c r="EA859" s="92">
        <v>13.97</v>
      </c>
      <c r="EB859" s="92">
        <v>10.57</v>
      </c>
      <c r="EC859" s="92">
        <v>16.559999999999999</v>
      </c>
      <c r="ED859" s="92">
        <v>5.87</v>
      </c>
      <c r="EE859" s="92">
        <v>11.51</v>
      </c>
      <c r="EF859" s="92">
        <v>10.7</v>
      </c>
      <c r="EG859" s="92">
        <v>17</v>
      </c>
      <c r="EH859" s="92">
        <v>7.65</v>
      </c>
      <c r="EI859" s="92">
        <v>10.54</v>
      </c>
      <c r="EJ859" s="92">
        <v>10.56</v>
      </c>
      <c r="EK859" s="92">
        <v>14.56</v>
      </c>
      <c r="EL859" s="92">
        <v>6.77</v>
      </c>
      <c r="EM859" s="92">
        <v>12.83</v>
      </c>
      <c r="EN859" s="92">
        <v>15.56</v>
      </c>
      <c r="EO859" s="92">
        <v>19.46</v>
      </c>
      <c r="EP859" s="92">
        <v>10.36</v>
      </c>
      <c r="EQ859" s="92">
        <v>13.6</v>
      </c>
      <c r="ER859" s="92">
        <v>12.38</v>
      </c>
      <c r="ES859" s="92">
        <v>16.13</v>
      </c>
      <c r="ET859" s="92">
        <v>8.61</v>
      </c>
      <c r="EU859" s="92">
        <v>19.43</v>
      </c>
      <c r="EV859" s="92">
        <v>13.85</v>
      </c>
      <c r="EW859" s="92">
        <v>18.760000000000002</v>
      </c>
      <c r="EX859" s="92">
        <v>12.47</v>
      </c>
      <c r="EY859" s="92">
        <v>15.42</v>
      </c>
      <c r="EZ859" s="92">
        <v>20.09</v>
      </c>
      <c r="FA859" s="92">
        <v>19.149999999999999</v>
      </c>
      <c r="FB859" s="92">
        <v>12.18</v>
      </c>
      <c r="FC859" s="92">
        <v>26.47</v>
      </c>
      <c r="FD859" s="92">
        <v>19.920000000000002</v>
      </c>
      <c r="FE859" s="92">
        <v>24.25</v>
      </c>
      <c r="FF859" s="92">
        <v>0</v>
      </c>
    </row>
    <row r="860" spans="1:162" ht="75.75" customHeight="1" x14ac:dyDescent="0.25">
      <c r="A860" s="1" t="s">
        <v>908</v>
      </c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24"/>
      <c r="P860" s="24"/>
      <c r="Q860" s="24"/>
      <c r="R860" s="24"/>
      <c r="S860" s="24"/>
      <c r="T860" s="24"/>
      <c r="U860" s="23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 t="e">
        <f t="shared" ref="AX860:AY875" si="93">AVERAGE(AU860:AW860)</f>
        <v>#DIV/0!</v>
      </c>
      <c r="AY860" s="12" t="e">
        <f t="shared" si="93"/>
        <v>#DIV/0!</v>
      </c>
      <c r="CX860" s="92">
        <v>23.54</v>
      </c>
      <c r="CY860" s="92">
        <v>27</v>
      </c>
      <c r="CZ860" s="92">
        <v>34.79</v>
      </c>
      <c r="DA860" s="92">
        <v>26.42</v>
      </c>
      <c r="DB860" s="92">
        <v>23.08</v>
      </c>
      <c r="DC860" s="92">
        <v>43.74</v>
      </c>
      <c r="DD860" s="92">
        <v>31.09</v>
      </c>
      <c r="DE860" s="92">
        <v>13.93</v>
      </c>
      <c r="DF860" s="92">
        <v>45.28</v>
      </c>
      <c r="DG860" s="92">
        <v>32.729999999999997</v>
      </c>
      <c r="DH860" s="92">
        <v>40.26</v>
      </c>
      <c r="DI860" s="92">
        <v>65.459999999999994</v>
      </c>
      <c r="DJ860" s="92">
        <v>54.35</v>
      </c>
      <c r="DK860" s="92">
        <v>48.87</v>
      </c>
      <c r="DL860" s="92">
        <v>45.69</v>
      </c>
      <c r="DM860" s="92">
        <v>29.25</v>
      </c>
      <c r="DN860" s="92">
        <v>32.78</v>
      </c>
      <c r="DO860" s="92">
        <v>50.21</v>
      </c>
      <c r="DP860" s="92">
        <v>40.4</v>
      </c>
      <c r="DQ860" s="92">
        <v>20.57</v>
      </c>
      <c r="DR860" s="92">
        <v>26.45</v>
      </c>
      <c r="DS860" s="92">
        <v>34.39</v>
      </c>
      <c r="DT860" s="92">
        <v>31.85</v>
      </c>
      <c r="DU860" s="92">
        <v>36.39</v>
      </c>
      <c r="DV860" s="92">
        <v>27.75</v>
      </c>
      <c r="DW860" s="92">
        <v>33.26</v>
      </c>
      <c r="DX860" s="92">
        <v>38.14</v>
      </c>
      <c r="DY860" s="92">
        <v>29.21</v>
      </c>
      <c r="DZ860" s="92">
        <v>59.57</v>
      </c>
      <c r="EA860" s="92">
        <v>34.81</v>
      </c>
      <c r="EB860" s="92">
        <v>44.18</v>
      </c>
      <c r="EC860" s="92">
        <v>35.76</v>
      </c>
      <c r="ED860" s="92">
        <v>31.85</v>
      </c>
      <c r="EE860" s="92">
        <v>23.58</v>
      </c>
      <c r="EF860" s="92">
        <v>37.799999999999997</v>
      </c>
      <c r="EG860" s="92">
        <v>37.090000000000003</v>
      </c>
      <c r="EH860" s="92">
        <v>11.81</v>
      </c>
      <c r="EI860" s="92">
        <v>58.1</v>
      </c>
      <c r="EJ860" s="92">
        <v>89.12</v>
      </c>
      <c r="EK860" s="92">
        <v>20.73</v>
      </c>
      <c r="EL860" s="92">
        <v>51.62</v>
      </c>
      <c r="EM860" s="92">
        <v>25.1</v>
      </c>
      <c r="EN860" s="92">
        <v>50.07</v>
      </c>
      <c r="EO860" s="92">
        <v>72.84</v>
      </c>
      <c r="EP860" s="92">
        <v>19.54</v>
      </c>
      <c r="EQ860" s="92">
        <v>41.48</v>
      </c>
      <c r="ER860" s="92">
        <v>66.64</v>
      </c>
      <c r="ES860" s="92">
        <v>70.53</v>
      </c>
      <c r="ET860" s="92">
        <v>66.66</v>
      </c>
      <c r="EU860" s="92">
        <v>32.54</v>
      </c>
      <c r="EV860" s="92">
        <v>34.659999999999997</v>
      </c>
      <c r="EW860" s="92">
        <v>30.31</v>
      </c>
      <c r="EX860" s="92">
        <v>27.73</v>
      </c>
      <c r="EY860" s="92">
        <v>19.850000000000001</v>
      </c>
      <c r="EZ860" s="92">
        <v>50.19</v>
      </c>
      <c r="FA860" s="92">
        <v>48.64</v>
      </c>
      <c r="FB860" s="92">
        <v>51.07</v>
      </c>
      <c r="FC860" s="92">
        <v>29.16</v>
      </c>
      <c r="FD860" s="92">
        <v>55.69</v>
      </c>
      <c r="FE860" s="92">
        <v>42.92</v>
      </c>
      <c r="FF860" s="92">
        <v>0</v>
      </c>
    </row>
    <row r="861" spans="1:162" ht="18.75" customHeight="1" x14ac:dyDescent="0.25">
      <c r="A861" s="1" t="s">
        <v>909</v>
      </c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24"/>
      <c r="P861" s="24"/>
      <c r="Q861" s="24"/>
      <c r="R861" s="24"/>
      <c r="S861" s="24"/>
      <c r="T861" s="24"/>
      <c r="U861" s="23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 t="e">
        <f t="shared" si="93"/>
        <v>#DIV/0!</v>
      </c>
      <c r="AY861" s="12" t="e">
        <f t="shared" si="93"/>
        <v>#DIV/0!</v>
      </c>
      <c r="CX861" s="92">
        <v>33.42</v>
      </c>
      <c r="CY861" s="92">
        <v>49.04</v>
      </c>
      <c r="CZ861" s="92">
        <v>33.33</v>
      </c>
      <c r="DA861" s="92">
        <v>45.94</v>
      </c>
      <c r="DB861" s="92">
        <v>36.83</v>
      </c>
      <c r="DC861" s="92">
        <v>31.58</v>
      </c>
      <c r="DD861" s="92">
        <v>33.35</v>
      </c>
      <c r="DE861" s="92">
        <v>44.48</v>
      </c>
      <c r="DF861" s="92">
        <v>30.1</v>
      </c>
      <c r="DG861" s="92">
        <v>24.85</v>
      </c>
      <c r="DH861" s="92">
        <v>26.03</v>
      </c>
      <c r="DI861" s="92">
        <v>32.57</v>
      </c>
      <c r="DJ861" s="92">
        <v>32.64</v>
      </c>
      <c r="DK861" s="92">
        <v>32.840000000000003</v>
      </c>
      <c r="DL861" s="92">
        <v>20.39</v>
      </c>
      <c r="DM861" s="92">
        <v>29.64</v>
      </c>
      <c r="DN861" s="92">
        <v>21.36</v>
      </c>
      <c r="DO861" s="92">
        <v>27.77</v>
      </c>
      <c r="DP861" s="92">
        <v>25.23</v>
      </c>
      <c r="DQ861" s="92">
        <v>24.26</v>
      </c>
      <c r="DR861" s="92">
        <v>21.23</v>
      </c>
      <c r="DS861" s="92">
        <v>28.73</v>
      </c>
      <c r="DT861" s="92">
        <v>22.15</v>
      </c>
      <c r="DU861" s="92">
        <v>21.43</v>
      </c>
      <c r="DV861" s="92">
        <v>25.2</v>
      </c>
      <c r="DW861" s="92">
        <v>11.27</v>
      </c>
      <c r="DX861" s="92">
        <v>23.48</v>
      </c>
      <c r="DY861" s="92">
        <v>22.27</v>
      </c>
      <c r="DZ861" s="92">
        <v>19.57</v>
      </c>
      <c r="EA861" s="92">
        <v>18.73</v>
      </c>
      <c r="EB861" s="92">
        <v>19.760000000000002</v>
      </c>
      <c r="EC861" s="92">
        <v>16.73</v>
      </c>
      <c r="ED861" s="92">
        <v>13.38</v>
      </c>
      <c r="EE861" s="92">
        <v>15.82</v>
      </c>
      <c r="EF861" s="92">
        <v>25.59</v>
      </c>
      <c r="EG861" s="92">
        <v>10.56</v>
      </c>
      <c r="EH861" s="92">
        <v>18.510000000000002</v>
      </c>
      <c r="EI861" s="92">
        <v>14.72</v>
      </c>
      <c r="EJ861" s="92">
        <v>20.329999999999998</v>
      </c>
      <c r="EK861" s="92">
        <v>14.43</v>
      </c>
      <c r="EL861" s="92">
        <v>20.37</v>
      </c>
      <c r="EM861" s="92">
        <v>13.8</v>
      </c>
      <c r="EN861" s="92">
        <v>16.45</v>
      </c>
      <c r="EO861" s="92">
        <v>15.8</v>
      </c>
      <c r="EP861" s="92">
        <v>22.63</v>
      </c>
      <c r="EQ861" s="92">
        <v>18.059999999999999</v>
      </c>
      <c r="ER861" s="92">
        <v>17.96</v>
      </c>
      <c r="ES861" s="92">
        <v>18.22</v>
      </c>
      <c r="ET861" s="92">
        <v>14.85</v>
      </c>
      <c r="EU861" s="92">
        <v>13.87</v>
      </c>
      <c r="EV861" s="92">
        <v>12.72</v>
      </c>
      <c r="EW861" s="92">
        <v>21.35</v>
      </c>
      <c r="EX861" s="92">
        <v>20.84</v>
      </c>
      <c r="EY861" s="92">
        <v>23.34</v>
      </c>
      <c r="EZ861" s="92">
        <v>15.46</v>
      </c>
      <c r="FA861" s="92">
        <v>18.579999999999998</v>
      </c>
      <c r="FB861" s="92">
        <v>18.34</v>
      </c>
      <c r="FC861" s="92">
        <v>16.649999999999999</v>
      </c>
      <c r="FD861" s="92">
        <v>26.38</v>
      </c>
      <c r="FE861" s="92">
        <v>18.46</v>
      </c>
      <c r="FF861" s="92">
        <v>0</v>
      </c>
    </row>
    <row r="862" spans="1:162" ht="18.75" customHeight="1" x14ac:dyDescent="0.25">
      <c r="A862" s="1" t="s">
        <v>910</v>
      </c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24"/>
      <c r="P862" s="24"/>
      <c r="Q862" s="24"/>
      <c r="R862" s="24"/>
      <c r="S862" s="24"/>
      <c r="T862" s="24"/>
      <c r="U862" s="23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 t="e">
        <f t="shared" si="93"/>
        <v>#DIV/0!</v>
      </c>
      <c r="AY862" s="12" t="e">
        <f t="shared" si="93"/>
        <v>#DIV/0!</v>
      </c>
      <c r="CX862" s="92">
        <v>12.64</v>
      </c>
      <c r="CY862" s="92">
        <v>11.96</v>
      </c>
      <c r="CZ862" s="92">
        <v>12.88</v>
      </c>
      <c r="DA862" s="92">
        <v>12.37</v>
      </c>
      <c r="DB862" s="92">
        <v>13.65</v>
      </c>
      <c r="DC862" s="92">
        <v>24.97</v>
      </c>
      <c r="DD862" s="92">
        <v>14.64</v>
      </c>
      <c r="DE862" s="92">
        <v>9.0299999999999994</v>
      </c>
      <c r="DF862" s="92">
        <v>8.66</v>
      </c>
      <c r="DG862" s="92">
        <v>17.05</v>
      </c>
      <c r="DH862" s="92">
        <v>11.13</v>
      </c>
      <c r="DI862" s="92">
        <v>14.35</v>
      </c>
      <c r="DJ862" s="92">
        <v>7.34</v>
      </c>
      <c r="DK862" s="92">
        <v>16.920000000000002</v>
      </c>
      <c r="DL862" s="92">
        <v>6.64</v>
      </c>
      <c r="DM862" s="92">
        <v>9.77</v>
      </c>
      <c r="DN862" s="92">
        <v>9.89</v>
      </c>
      <c r="DO862" s="92">
        <v>21.35</v>
      </c>
      <c r="DP862" s="92">
        <v>13.13</v>
      </c>
      <c r="DQ862" s="92">
        <v>16.420000000000002</v>
      </c>
      <c r="DR862" s="92">
        <v>13.71</v>
      </c>
      <c r="DS862" s="92">
        <v>8.18</v>
      </c>
      <c r="DT862" s="92">
        <v>16.89</v>
      </c>
      <c r="DU862" s="92">
        <v>10.58</v>
      </c>
      <c r="DV862" s="92">
        <v>19.8</v>
      </c>
      <c r="DW862" s="92">
        <v>7.24</v>
      </c>
      <c r="DX862" s="92">
        <v>11.86</v>
      </c>
      <c r="DY862" s="92">
        <v>10.62</v>
      </c>
      <c r="DZ862" s="92">
        <v>6.67</v>
      </c>
      <c r="EA862" s="92">
        <v>4.3</v>
      </c>
      <c r="EB862" s="92">
        <v>5.53</v>
      </c>
      <c r="EC862" s="92">
        <v>10.28</v>
      </c>
      <c r="ED862" s="92">
        <v>10.66</v>
      </c>
      <c r="EE862" s="92">
        <v>12.21</v>
      </c>
      <c r="EF862" s="92">
        <v>10.72</v>
      </c>
      <c r="EG862" s="92">
        <v>17.23</v>
      </c>
      <c r="EH862" s="92">
        <v>8.7799999999999994</v>
      </c>
      <c r="EI862" s="92">
        <v>9.01</v>
      </c>
      <c r="EJ862" s="92">
        <v>13.69</v>
      </c>
      <c r="EK862" s="92">
        <v>10.4</v>
      </c>
      <c r="EL862" s="92">
        <v>10.19</v>
      </c>
      <c r="EM862" s="92">
        <v>9.42</v>
      </c>
      <c r="EN862" s="92">
        <v>15.17</v>
      </c>
      <c r="EO862" s="92">
        <v>9.67</v>
      </c>
      <c r="EP862" s="92">
        <v>15.13</v>
      </c>
      <c r="EQ862" s="92">
        <v>8.5299999999999994</v>
      </c>
      <c r="ER862" s="92">
        <v>6.77</v>
      </c>
      <c r="ES862" s="92">
        <v>9.98</v>
      </c>
      <c r="ET862" s="92">
        <v>10.09</v>
      </c>
      <c r="EU862" s="92">
        <v>7.03</v>
      </c>
      <c r="EV862" s="92">
        <v>8.0299999999999994</v>
      </c>
      <c r="EW862" s="92">
        <v>7.21</v>
      </c>
      <c r="EX862" s="92">
        <v>11.7</v>
      </c>
      <c r="EY862" s="92">
        <v>10.199999999999999</v>
      </c>
      <c r="EZ862" s="92">
        <v>19.32</v>
      </c>
      <c r="FA862" s="92">
        <v>7.58</v>
      </c>
      <c r="FB862" s="92">
        <v>14.63</v>
      </c>
      <c r="FC862" s="92">
        <v>22.2</v>
      </c>
      <c r="FD862" s="92">
        <v>19.09</v>
      </c>
      <c r="FE862" s="92">
        <v>18.68</v>
      </c>
      <c r="FF862" s="92">
        <v>0</v>
      </c>
    </row>
    <row r="863" spans="1:162" ht="18.75" customHeight="1" x14ac:dyDescent="0.25">
      <c r="A863" s="1" t="s">
        <v>911</v>
      </c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24"/>
      <c r="P863" s="24"/>
      <c r="Q863" s="24"/>
      <c r="R863" s="24"/>
      <c r="S863" s="24"/>
      <c r="T863" s="24"/>
      <c r="U863" s="23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 t="e">
        <f t="shared" si="93"/>
        <v>#DIV/0!</v>
      </c>
      <c r="AY863" s="12" t="e">
        <f t="shared" si="93"/>
        <v>#DIV/0!</v>
      </c>
      <c r="CX863" s="92">
        <v>0.73</v>
      </c>
      <c r="CY863" s="92">
        <v>1.32</v>
      </c>
      <c r="CZ863" s="92">
        <v>1.77</v>
      </c>
      <c r="DA863" s="92">
        <v>1.1200000000000001</v>
      </c>
      <c r="DB863" s="92">
        <v>0.75</v>
      </c>
      <c r="DC863" s="92">
        <v>0.5</v>
      </c>
      <c r="DD863" s="92">
        <v>2.92</v>
      </c>
      <c r="DE863" s="92">
        <v>0.67</v>
      </c>
      <c r="DF863" s="92">
        <v>1.23</v>
      </c>
      <c r="DG863" s="92">
        <v>0.13</v>
      </c>
      <c r="DH863" s="92">
        <v>1.36</v>
      </c>
      <c r="DI863" s="92">
        <v>0.87</v>
      </c>
      <c r="DJ863" s="92">
        <v>1.72</v>
      </c>
      <c r="DK863" s="92">
        <v>5.98</v>
      </c>
      <c r="DL863" s="92">
        <v>1.69</v>
      </c>
      <c r="DM863" s="92">
        <v>0.49</v>
      </c>
      <c r="DN863" s="92">
        <v>1.79</v>
      </c>
      <c r="DO863" s="92">
        <v>0.28999999999999998</v>
      </c>
      <c r="DP863" s="92">
        <v>0.33</v>
      </c>
      <c r="DQ863" s="92">
        <v>1.49</v>
      </c>
      <c r="DR863" s="92">
        <v>0.79</v>
      </c>
      <c r="DS863" s="92">
        <v>1.75</v>
      </c>
      <c r="DT863" s="92">
        <v>1.96</v>
      </c>
      <c r="DU863" s="92">
        <v>0.65</v>
      </c>
      <c r="DV863" s="92">
        <v>2.11</v>
      </c>
      <c r="DW863" s="92">
        <v>0.08</v>
      </c>
      <c r="DX863" s="92">
        <v>1.63</v>
      </c>
      <c r="DY863" s="92">
        <v>0.34</v>
      </c>
      <c r="DZ863" s="92">
        <v>0.55000000000000004</v>
      </c>
      <c r="EA863" s="92">
        <v>0.49</v>
      </c>
      <c r="EB863" s="92">
        <v>0.39</v>
      </c>
      <c r="EC863" s="92">
        <v>0.4</v>
      </c>
      <c r="ED863" s="92">
        <v>1.1399999999999999</v>
      </c>
      <c r="EE863" s="92">
        <v>0.87</v>
      </c>
      <c r="EF863" s="92">
        <v>1.01</v>
      </c>
      <c r="EG863" s="92">
        <v>0.51</v>
      </c>
      <c r="EH863" s="92">
        <v>4.42</v>
      </c>
      <c r="EI863" s="92">
        <v>6.33</v>
      </c>
      <c r="EJ863" s="92">
        <v>0.79</v>
      </c>
      <c r="EK863" s="92">
        <v>1</v>
      </c>
      <c r="EL863" s="92">
        <v>1.27</v>
      </c>
      <c r="EM863" s="92">
        <v>1.19</v>
      </c>
      <c r="EN863" s="92">
        <v>1.45</v>
      </c>
      <c r="EO863" s="92">
        <v>0.6</v>
      </c>
      <c r="EP863" s="92">
        <v>1.49</v>
      </c>
      <c r="EQ863" s="92">
        <v>0.68</v>
      </c>
      <c r="ER863" s="92">
        <v>0.66</v>
      </c>
      <c r="ES863" s="92">
        <v>2.0499999999999998</v>
      </c>
      <c r="ET863" s="92">
        <v>0.49</v>
      </c>
      <c r="EU863" s="92">
        <v>1.75</v>
      </c>
      <c r="EV863" s="92">
        <v>1.29</v>
      </c>
      <c r="EW863" s="92">
        <v>0.74</v>
      </c>
      <c r="EX863" s="92">
        <v>2.35</v>
      </c>
      <c r="EY863" s="92">
        <v>1.41</v>
      </c>
      <c r="EZ863" s="92">
        <v>1.99</v>
      </c>
      <c r="FA863" s="92">
        <v>2</v>
      </c>
      <c r="FB863" s="92">
        <v>1.32</v>
      </c>
      <c r="FC863" s="92">
        <v>0.33</v>
      </c>
      <c r="FD863" s="92">
        <v>2.78</v>
      </c>
      <c r="FE863" s="92">
        <v>1.0900000000000001</v>
      </c>
      <c r="FF863" s="92">
        <v>0</v>
      </c>
    </row>
    <row r="864" spans="1:162" ht="18.75" customHeight="1" x14ac:dyDescent="0.25">
      <c r="A864" s="1" t="s">
        <v>912</v>
      </c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24"/>
      <c r="P864" s="24"/>
      <c r="Q864" s="24"/>
      <c r="R864" s="24"/>
      <c r="S864" s="24"/>
      <c r="T864" s="24"/>
      <c r="U864" s="23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 t="e">
        <f t="shared" si="93"/>
        <v>#DIV/0!</v>
      </c>
      <c r="AY864" s="12" t="e">
        <f t="shared" si="93"/>
        <v>#DIV/0!</v>
      </c>
      <c r="CX864" s="92">
        <v>2.4300000000000002</v>
      </c>
      <c r="CY864" s="92">
        <v>0</v>
      </c>
      <c r="CZ864" s="92">
        <v>3.04</v>
      </c>
      <c r="DA864" s="92">
        <v>0.56000000000000005</v>
      </c>
      <c r="DB864" s="92">
        <v>0.84</v>
      </c>
      <c r="DC864" s="92">
        <v>12.15</v>
      </c>
      <c r="DD864" s="92">
        <v>3.15</v>
      </c>
      <c r="DE864" s="92">
        <v>0.91</v>
      </c>
      <c r="DF864" s="92">
        <v>6.88</v>
      </c>
      <c r="DG864" s="92">
        <v>0.83</v>
      </c>
      <c r="DH864" s="92">
        <v>0</v>
      </c>
      <c r="DI864" s="92">
        <v>1.34</v>
      </c>
      <c r="DJ864" s="92">
        <v>0.2</v>
      </c>
      <c r="DK864" s="92">
        <v>10.36</v>
      </c>
      <c r="DL864" s="92">
        <v>0</v>
      </c>
      <c r="DM864" s="92">
        <v>0.49</v>
      </c>
      <c r="DN864" s="92">
        <v>1.34</v>
      </c>
      <c r="DO864" s="92">
        <v>0</v>
      </c>
      <c r="DP864" s="92">
        <v>17.93</v>
      </c>
      <c r="DQ864" s="92">
        <v>1.28</v>
      </c>
      <c r="DR864" s="92">
        <v>0</v>
      </c>
      <c r="DS864" s="92">
        <v>1.86</v>
      </c>
      <c r="DT864" s="92">
        <v>0</v>
      </c>
      <c r="DU864" s="92">
        <v>14.98</v>
      </c>
      <c r="DV864" s="92">
        <v>40.4</v>
      </c>
      <c r="DW864" s="92">
        <v>66.349999999999994</v>
      </c>
      <c r="DX864" s="92">
        <v>0.21</v>
      </c>
      <c r="DY864" s="92">
        <v>0</v>
      </c>
      <c r="DZ864" s="92">
        <v>0</v>
      </c>
      <c r="EA864" s="92">
        <v>0.21</v>
      </c>
      <c r="EB864" s="92">
        <v>9.66</v>
      </c>
      <c r="EC864" s="92">
        <v>0.49</v>
      </c>
      <c r="ED864" s="92">
        <v>0.96</v>
      </c>
      <c r="EE864" s="92">
        <v>0</v>
      </c>
      <c r="EF864" s="92">
        <v>0</v>
      </c>
      <c r="EG864" s="92">
        <v>0</v>
      </c>
      <c r="EH864" s="92">
        <v>0.11</v>
      </c>
      <c r="EI864" s="92">
        <v>0</v>
      </c>
      <c r="EJ864" s="92">
        <v>0</v>
      </c>
      <c r="EK864" s="92">
        <v>22.75</v>
      </c>
      <c r="EL864" s="92">
        <v>0.88</v>
      </c>
      <c r="EM864" s="92">
        <v>0</v>
      </c>
      <c r="EN864" s="92">
        <v>42.38</v>
      </c>
      <c r="EO864" s="92">
        <v>0.24</v>
      </c>
      <c r="EP864" s="92">
        <v>27.63</v>
      </c>
      <c r="EQ864" s="92">
        <v>0</v>
      </c>
      <c r="ER864" s="92">
        <v>0</v>
      </c>
      <c r="ES864" s="92">
        <v>14.38</v>
      </c>
      <c r="ET864" s="92">
        <v>0</v>
      </c>
      <c r="EU864" s="92">
        <v>27.55</v>
      </c>
      <c r="EV864" s="92">
        <v>0.55000000000000004</v>
      </c>
      <c r="EW864" s="92">
        <v>34.590000000000003</v>
      </c>
      <c r="EX864" s="92">
        <v>1.68</v>
      </c>
      <c r="EY864" s="92">
        <v>0</v>
      </c>
      <c r="EZ864" s="92">
        <v>0</v>
      </c>
      <c r="FA864" s="92">
        <v>6.14</v>
      </c>
      <c r="FB864" s="92">
        <v>0.74</v>
      </c>
      <c r="FC864" s="92">
        <v>0.87</v>
      </c>
      <c r="FD864" s="92">
        <v>0.44</v>
      </c>
      <c r="FE864" s="92">
        <v>1.64</v>
      </c>
      <c r="FF864" s="92">
        <v>0</v>
      </c>
    </row>
    <row r="865" spans="1:162" ht="18.75" customHeight="1" x14ac:dyDescent="0.25">
      <c r="A865" s="1" t="s">
        <v>913</v>
      </c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24"/>
      <c r="P865" s="24"/>
      <c r="Q865" s="24"/>
      <c r="R865" s="24"/>
      <c r="S865" s="24"/>
      <c r="T865" s="24"/>
      <c r="U865" s="23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 t="e">
        <f t="shared" si="93"/>
        <v>#DIV/0!</v>
      </c>
      <c r="AY865" s="12" t="e">
        <f t="shared" si="93"/>
        <v>#DIV/0!</v>
      </c>
      <c r="CX865" s="92">
        <v>25.99</v>
      </c>
      <c r="CY865" s="92">
        <v>6.67</v>
      </c>
      <c r="CZ865" s="92">
        <v>3.28</v>
      </c>
      <c r="DA865" s="92">
        <v>11.82</v>
      </c>
      <c r="DB865" s="92">
        <v>13.85</v>
      </c>
      <c r="DC865" s="92">
        <v>25.45</v>
      </c>
      <c r="DD865" s="92">
        <v>6.9</v>
      </c>
      <c r="DE865" s="92">
        <v>15.31</v>
      </c>
      <c r="DF865" s="92">
        <v>2.67</v>
      </c>
      <c r="DG865" s="92">
        <v>4.4800000000000004</v>
      </c>
      <c r="DH865" s="92">
        <v>9.51</v>
      </c>
      <c r="DI865" s="92">
        <v>3.99</v>
      </c>
      <c r="DJ865" s="92">
        <v>7.12</v>
      </c>
      <c r="DK865" s="92">
        <v>10.5</v>
      </c>
      <c r="DL865" s="92">
        <v>11.49</v>
      </c>
      <c r="DM865" s="92">
        <v>4.1900000000000004</v>
      </c>
      <c r="DN865" s="92">
        <v>14.08</v>
      </c>
      <c r="DO865" s="92">
        <v>11.38</v>
      </c>
      <c r="DP865" s="92">
        <v>16.63</v>
      </c>
      <c r="DQ865" s="92">
        <v>20.02</v>
      </c>
      <c r="DR865" s="92">
        <v>7</v>
      </c>
      <c r="DS865" s="92">
        <v>23.17</v>
      </c>
      <c r="DT865" s="92">
        <v>26.13</v>
      </c>
      <c r="DU865" s="92">
        <v>45.54</v>
      </c>
      <c r="DV865" s="92">
        <v>4.1399999999999997</v>
      </c>
      <c r="DW865" s="92">
        <v>8.74</v>
      </c>
      <c r="DX865" s="92">
        <v>0.95</v>
      </c>
      <c r="DY865" s="92">
        <v>9.36</v>
      </c>
      <c r="DZ865" s="92">
        <v>8.67</v>
      </c>
      <c r="EA865" s="92">
        <v>6.57</v>
      </c>
      <c r="EB865" s="92">
        <v>1.29</v>
      </c>
      <c r="EC865" s="92">
        <v>4.08</v>
      </c>
      <c r="ED865" s="92">
        <v>2.57</v>
      </c>
      <c r="EE865" s="92">
        <v>5.77</v>
      </c>
      <c r="EF865" s="92">
        <v>19.579999999999998</v>
      </c>
      <c r="EG865" s="92">
        <v>2.71</v>
      </c>
      <c r="EH865" s="92">
        <v>3.95</v>
      </c>
      <c r="EI865" s="92">
        <v>8.86</v>
      </c>
      <c r="EJ865" s="92">
        <v>33.83</v>
      </c>
      <c r="EK865" s="92">
        <v>22.97</v>
      </c>
      <c r="EL865" s="92">
        <v>10.31</v>
      </c>
      <c r="EM865" s="92">
        <v>56.1</v>
      </c>
      <c r="EN865" s="92">
        <v>2.5099999999999998</v>
      </c>
      <c r="EO865" s="92">
        <v>54.73</v>
      </c>
      <c r="EP865" s="92">
        <v>4.0199999999999996</v>
      </c>
      <c r="EQ865" s="92">
        <v>24.17</v>
      </c>
      <c r="ER865" s="92">
        <v>3.71</v>
      </c>
      <c r="ES865" s="92">
        <v>6.11</v>
      </c>
      <c r="ET865" s="92">
        <v>5.38</v>
      </c>
      <c r="EU865" s="92">
        <v>74.8</v>
      </c>
      <c r="EV865" s="92">
        <v>4.49</v>
      </c>
      <c r="EW865" s="92">
        <v>2.89</v>
      </c>
      <c r="EX865" s="92">
        <v>10.53</v>
      </c>
      <c r="EY865" s="92">
        <v>6.28</v>
      </c>
      <c r="EZ865" s="92">
        <v>4.78</v>
      </c>
      <c r="FA865" s="92">
        <v>5.6</v>
      </c>
      <c r="FB865" s="92">
        <v>5.94</v>
      </c>
      <c r="FC865" s="92">
        <v>7.6</v>
      </c>
      <c r="FD865" s="92">
        <v>2.37</v>
      </c>
      <c r="FE865" s="92">
        <v>91.58</v>
      </c>
      <c r="FF865" s="92">
        <v>0</v>
      </c>
    </row>
    <row r="866" spans="1:162" ht="18.75" customHeight="1" x14ac:dyDescent="0.25">
      <c r="A866" s="1" t="s">
        <v>914</v>
      </c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24"/>
      <c r="P866" s="24"/>
      <c r="Q866" s="24"/>
      <c r="R866" s="24"/>
      <c r="S866" s="24"/>
      <c r="T866" s="24"/>
      <c r="U866" s="23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 t="e">
        <f t="shared" si="93"/>
        <v>#DIV/0!</v>
      </c>
      <c r="AY866" s="12" t="e">
        <f t="shared" si="93"/>
        <v>#DIV/0!</v>
      </c>
      <c r="CX866" s="92">
        <v>21.99</v>
      </c>
      <c r="CY866" s="92">
        <v>25.59</v>
      </c>
      <c r="CZ866" s="92">
        <v>20.37</v>
      </c>
      <c r="DA866" s="92">
        <v>25.04</v>
      </c>
      <c r="DB866" s="92">
        <v>20.05</v>
      </c>
      <c r="DC866" s="92">
        <v>23.01</v>
      </c>
      <c r="DD866" s="92">
        <v>18.940000000000001</v>
      </c>
      <c r="DE866" s="92">
        <v>23.77</v>
      </c>
      <c r="DF866" s="92">
        <v>16.579999999999998</v>
      </c>
      <c r="DG866" s="92">
        <v>15.64</v>
      </c>
      <c r="DH866" s="92">
        <v>17.3</v>
      </c>
      <c r="DI866" s="92">
        <v>19.079999999999998</v>
      </c>
      <c r="DJ866" s="92">
        <v>16.39</v>
      </c>
      <c r="DK866" s="92">
        <v>25.17</v>
      </c>
      <c r="DL866" s="92">
        <v>15.46</v>
      </c>
      <c r="DM866" s="92">
        <v>16.920000000000002</v>
      </c>
      <c r="DN866" s="92">
        <v>14.19</v>
      </c>
      <c r="DO866" s="92">
        <v>20.13</v>
      </c>
      <c r="DP866" s="92">
        <v>17.64</v>
      </c>
      <c r="DQ866" s="92">
        <v>16.239999999999998</v>
      </c>
      <c r="DR866" s="92">
        <v>14.1</v>
      </c>
      <c r="DS866" s="92">
        <v>20.3</v>
      </c>
      <c r="DT866" s="92">
        <v>15.29</v>
      </c>
      <c r="DU866" s="92">
        <v>16.920000000000002</v>
      </c>
      <c r="DV866" s="92">
        <v>16.52</v>
      </c>
      <c r="DW866" s="92">
        <v>9.0500000000000007</v>
      </c>
      <c r="DX866" s="92">
        <v>13.4</v>
      </c>
      <c r="DY866" s="92">
        <v>15.05</v>
      </c>
      <c r="DZ866" s="92">
        <v>10.199999999999999</v>
      </c>
      <c r="EA866" s="92">
        <v>9.76</v>
      </c>
      <c r="EB866" s="92">
        <v>12.25</v>
      </c>
      <c r="EC866" s="92">
        <v>12.16</v>
      </c>
      <c r="ED866" s="92">
        <v>9.59</v>
      </c>
      <c r="EE866" s="92">
        <v>10.56</v>
      </c>
      <c r="EF866" s="92">
        <v>14.42</v>
      </c>
      <c r="EG866" s="92">
        <v>8.91</v>
      </c>
      <c r="EH866" s="92">
        <v>10.97</v>
      </c>
      <c r="EI866" s="92">
        <v>14.75</v>
      </c>
      <c r="EJ866" s="92">
        <v>16.579999999999998</v>
      </c>
      <c r="EK866" s="92">
        <v>13.48</v>
      </c>
      <c r="EL866" s="92">
        <v>11.35</v>
      </c>
      <c r="EM866" s="92">
        <v>9.83</v>
      </c>
      <c r="EN866" s="92">
        <v>13.56</v>
      </c>
      <c r="EO866" s="92">
        <v>11.59</v>
      </c>
      <c r="EP866" s="92">
        <v>16.48</v>
      </c>
      <c r="EQ866" s="92">
        <v>15.83</v>
      </c>
      <c r="ER866" s="92">
        <v>12.21</v>
      </c>
      <c r="ES866" s="92">
        <v>15.5</v>
      </c>
      <c r="ET866" s="92">
        <v>10.44</v>
      </c>
      <c r="EU866" s="92">
        <v>13.56</v>
      </c>
      <c r="EV866" s="92">
        <v>9.91</v>
      </c>
      <c r="EW866" s="92">
        <v>14.89</v>
      </c>
      <c r="EX866" s="92">
        <v>13.43</v>
      </c>
      <c r="EY866" s="92">
        <v>14.26</v>
      </c>
      <c r="EZ866" s="92">
        <v>12.67</v>
      </c>
      <c r="FA866" s="92">
        <v>13.34</v>
      </c>
      <c r="FB866" s="92">
        <v>12.34</v>
      </c>
      <c r="FC866" s="92">
        <v>12.49</v>
      </c>
      <c r="FD866" s="92">
        <v>16.21</v>
      </c>
      <c r="FE866" s="92">
        <v>16.52</v>
      </c>
      <c r="FF866" s="92">
        <v>0</v>
      </c>
    </row>
    <row r="867" spans="1:162" ht="69.75" customHeight="1" x14ac:dyDescent="0.25">
      <c r="A867" s="1" t="s">
        <v>915</v>
      </c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24"/>
      <c r="P867" s="24"/>
      <c r="Q867" s="24"/>
      <c r="R867" s="24"/>
      <c r="S867" s="24"/>
      <c r="T867" s="24"/>
      <c r="U867" s="23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 t="e">
        <f t="shared" si="93"/>
        <v>#DIV/0!</v>
      </c>
      <c r="AY867" s="12" t="e">
        <f t="shared" si="93"/>
        <v>#DIV/0!</v>
      </c>
      <c r="CX867" s="92">
        <v>27.06</v>
      </c>
      <c r="CY867" s="92">
        <v>66.14</v>
      </c>
      <c r="CZ867" s="92">
        <v>76.38</v>
      </c>
      <c r="DA867" s="92">
        <v>73.400000000000006</v>
      </c>
      <c r="DB867" s="92">
        <v>27.62</v>
      </c>
      <c r="DC867" s="92">
        <v>40.58</v>
      </c>
      <c r="DD867" s="92">
        <v>75.88</v>
      </c>
      <c r="DE867" s="92">
        <v>64.36</v>
      </c>
      <c r="DF867" s="92">
        <v>52.68</v>
      </c>
      <c r="DG867" s="92">
        <v>20.34</v>
      </c>
      <c r="DH867" s="92">
        <v>79.930000000000007</v>
      </c>
      <c r="DI867" s="92">
        <v>63.58</v>
      </c>
      <c r="DJ867" s="92">
        <v>24.99</v>
      </c>
      <c r="DK867" s="92">
        <v>16.05</v>
      </c>
      <c r="DL867" s="92">
        <v>35.659999999999997</v>
      </c>
      <c r="DM867" s="92">
        <v>43.76</v>
      </c>
      <c r="DN867" s="92">
        <v>45.55</v>
      </c>
      <c r="DO867" s="92">
        <v>27.47</v>
      </c>
      <c r="DP867" s="92">
        <v>44.46</v>
      </c>
      <c r="DQ867" s="92">
        <v>10.119999999999999</v>
      </c>
      <c r="DR867" s="92">
        <v>18.41</v>
      </c>
      <c r="DS867" s="92">
        <v>37.03</v>
      </c>
      <c r="DT867" s="92">
        <v>22.81</v>
      </c>
      <c r="DU867" s="92">
        <v>92.74</v>
      </c>
      <c r="DV867" s="92">
        <v>19.63</v>
      </c>
      <c r="DW867" s="92">
        <v>14.73</v>
      </c>
      <c r="DX867" s="92">
        <v>24.2</v>
      </c>
      <c r="DY867" s="92">
        <v>51.51</v>
      </c>
      <c r="DZ867" s="92">
        <v>27.76</v>
      </c>
      <c r="EA867" s="92">
        <v>31.01</v>
      </c>
      <c r="EB867" s="92">
        <v>79.94</v>
      </c>
      <c r="EC867" s="92">
        <v>37.299999999999997</v>
      </c>
      <c r="ED867" s="92">
        <v>67.84</v>
      </c>
      <c r="EE867" s="92">
        <v>22.25</v>
      </c>
      <c r="EF867" s="92">
        <v>69.64</v>
      </c>
      <c r="EG867" s="92">
        <v>18.98</v>
      </c>
      <c r="EH867" s="92">
        <v>17.64</v>
      </c>
      <c r="EI867" s="92">
        <v>41.58</v>
      </c>
      <c r="EJ867" s="92">
        <v>31.1</v>
      </c>
      <c r="EK867" s="92">
        <v>55.36</v>
      </c>
      <c r="EL867" s="92">
        <v>14.61</v>
      </c>
      <c r="EM867" s="92">
        <v>54.53</v>
      </c>
      <c r="EN867" s="92">
        <v>72.5</v>
      </c>
      <c r="EO867" s="92">
        <v>83.22</v>
      </c>
      <c r="EP867" s="92">
        <v>24.19</v>
      </c>
      <c r="EQ867" s="92">
        <v>14.08</v>
      </c>
      <c r="ER867" s="92">
        <v>23.93</v>
      </c>
      <c r="ES867" s="92">
        <v>87.32</v>
      </c>
      <c r="ET867" s="92">
        <v>31.19</v>
      </c>
      <c r="EU867" s="92">
        <v>44.6</v>
      </c>
      <c r="EV867" s="92">
        <v>39.72</v>
      </c>
      <c r="EW867" s="92">
        <v>55.35</v>
      </c>
      <c r="EX867" s="92">
        <v>24.26</v>
      </c>
      <c r="EY867" s="92">
        <v>32.380000000000003</v>
      </c>
      <c r="EZ867" s="92">
        <v>59.09</v>
      </c>
      <c r="FA867" s="92">
        <v>55.69</v>
      </c>
      <c r="FB867" s="92">
        <v>70.83</v>
      </c>
      <c r="FC867" s="92">
        <v>64.34</v>
      </c>
      <c r="FD867" s="92">
        <v>9.42</v>
      </c>
      <c r="FE867" s="92">
        <v>61.82</v>
      </c>
      <c r="FF867" s="92">
        <v>0</v>
      </c>
    </row>
    <row r="868" spans="1:162" ht="18.75" customHeight="1" x14ac:dyDescent="0.25">
      <c r="A868" s="1" t="s">
        <v>916</v>
      </c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24"/>
      <c r="P868" s="24"/>
      <c r="Q868" s="24"/>
      <c r="R868" s="24"/>
      <c r="S868" s="24"/>
      <c r="T868" s="24"/>
      <c r="U868" s="23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 t="e">
        <f t="shared" si="93"/>
        <v>#DIV/0!</v>
      </c>
      <c r="AY868" s="12" t="e">
        <f t="shared" si="93"/>
        <v>#DIV/0!</v>
      </c>
      <c r="CX868" s="92">
        <v>14.78</v>
      </c>
      <c r="CY868" s="92">
        <v>20.73</v>
      </c>
      <c r="CZ868" s="92">
        <v>28.07</v>
      </c>
      <c r="DA868" s="92">
        <v>24.14</v>
      </c>
      <c r="DB868" s="92">
        <v>14.57</v>
      </c>
      <c r="DC868" s="92">
        <v>16.09</v>
      </c>
      <c r="DD868" s="92">
        <v>9.5500000000000007</v>
      </c>
      <c r="DE868" s="92">
        <v>17.579999999999998</v>
      </c>
      <c r="DF868" s="92">
        <v>10.48</v>
      </c>
      <c r="DG868" s="92">
        <v>14.44</v>
      </c>
      <c r="DH868" s="92">
        <v>11.48</v>
      </c>
      <c r="DI868" s="92">
        <v>14.53</v>
      </c>
      <c r="DJ868" s="92">
        <v>15.09</v>
      </c>
      <c r="DK868" s="92">
        <v>13.21</v>
      </c>
      <c r="DL868" s="92">
        <v>8.91</v>
      </c>
      <c r="DM868" s="92">
        <v>13.16</v>
      </c>
      <c r="DN868" s="92">
        <v>12.16</v>
      </c>
      <c r="DO868" s="92">
        <v>7.16</v>
      </c>
      <c r="DP868" s="92">
        <v>5.91</v>
      </c>
      <c r="DQ868" s="92">
        <v>8.24</v>
      </c>
      <c r="DR868" s="92">
        <v>5.8</v>
      </c>
      <c r="DS868" s="92">
        <v>7.65</v>
      </c>
      <c r="DT868" s="92">
        <v>9.9</v>
      </c>
      <c r="DU868" s="92">
        <v>12.2</v>
      </c>
      <c r="DV868" s="92">
        <v>4.79</v>
      </c>
      <c r="DW868" s="92">
        <v>4.13</v>
      </c>
      <c r="DX868" s="92">
        <v>7.2</v>
      </c>
      <c r="DY868" s="92">
        <v>7.24</v>
      </c>
      <c r="DZ868" s="92">
        <v>5.7</v>
      </c>
      <c r="EA868" s="92">
        <v>8.36</v>
      </c>
      <c r="EB868" s="92">
        <v>5.48</v>
      </c>
      <c r="EC868" s="92">
        <v>7.82</v>
      </c>
      <c r="ED868" s="92">
        <v>4.16</v>
      </c>
      <c r="EE868" s="92">
        <v>12.63</v>
      </c>
      <c r="EF868" s="92">
        <v>7.26</v>
      </c>
      <c r="EG868" s="92">
        <v>10.210000000000001</v>
      </c>
      <c r="EH868" s="92">
        <v>5.86</v>
      </c>
      <c r="EI868" s="92">
        <v>7.88</v>
      </c>
      <c r="EJ868" s="92">
        <v>7.45</v>
      </c>
      <c r="EK868" s="92">
        <v>18.489999999999998</v>
      </c>
      <c r="EL868" s="92">
        <v>7.75</v>
      </c>
      <c r="EM868" s="92">
        <v>9.41</v>
      </c>
      <c r="EN868" s="92">
        <v>12</v>
      </c>
      <c r="EO868" s="92">
        <v>16.37</v>
      </c>
      <c r="EP868" s="92">
        <v>9.2899999999999991</v>
      </c>
      <c r="EQ868" s="92">
        <v>12.37</v>
      </c>
      <c r="ER868" s="92">
        <v>7.51</v>
      </c>
      <c r="ES868" s="92">
        <v>17.23</v>
      </c>
      <c r="ET868" s="92">
        <v>14.59</v>
      </c>
      <c r="EU868" s="92">
        <v>16.38</v>
      </c>
      <c r="EV868" s="92">
        <v>13.66</v>
      </c>
      <c r="EW868" s="92">
        <v>18.89</v>
      </c>
      <c r="EX868" s="92">
        <v>10.17</v>
      </c>
      <c r="EY868" s="92">
        <v>14.45</v>
      </c>
      <c r="EZ868" s="92">
        <v>11.95</v>
      </c>
      <c r="FA868" s="92">
        <v>18.72</v>
      </c>
      <c r="FB868" s="92">
        <v>13.5</v>
      </c>
      <c r="FC868" s="92">
        <v>8.5500000000000007</v>
      </c>
      <c r="FD868" s="92">
        <v>9.25</v>
      </c>
      <c r="FE868" s="92">
        <v>15.77</v>
      </c>
      <c r="FF868" s="92">
        <v>0</v>
      </c>
    </row>
    <row r="869" spans="1:162" ht="18.75" customHeight="1" x14ac:dyDescent="0.25">
      <c r="A869" s="1" t="s">
        <v>917</v>
      </c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24"/>
      <c r="P869" s="24"/>
      <c r="Q869" s="24"/>
      <c r="R869" s="24"/>
      <c r="S869" s="24"/>
      <c r="T869" s="24"/>
      <c r="U869" s="23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 t="e">
        <f t="shared" si="93"/>
        <v>#DIV/0!</v>
      </c>
      <c r="AY869" s="12" t="e">
        <f t="shared" si="93"/>
        <v>#DIV/0!</v>
      </c>
      <c r="CX869" s="92">
        <v>3.49</v>
      </c>
      <c r="CY869" s="92">
        <v>2.4900000000000002</v>
      </c>
      <c r="CZ869" s="92">
        <v>4.91</v>
      </c>
      <c r="DA869" s="92">
        <v>12.47</v>
      </c>
      <c r="DB869" s="92">
        <v>7.58</v>
      </c>
      <c r="DC869" s="92">
        <v>12.08</v>
      </c>
      <c r="DD869" s="92">
        <v>1.4</v>
      </c>
      <c r="DE869" s="92">
        <v>1.1499999999999999</v>
      </c>
      <c r="DF869" s="92">
        <v>1.8</v>
      </c>
      <c r="DG869" s="92">
        <v>1.04</v>
      </c>
      <c r="DH869" s="92">
        <v>3.18</v>
      </c>
      <c r="DI869" s="92">
        <v>6.92</v>
      </c>
      <c r="DJ869" s="92">
        <v>7.85</v>
      </c>
      <c r="DK869" s="92">
        <v>10.15</v>
      </c>
      <c r="DL869" s="92">
        <v>1.33</v>
      </c>
      <c r="DM869" s="92">
        <v>5.39</v>
      </c>
      <c r="DN869" s="92">
        <v>8.92</v>
      </c>
      <c r="DO869" s="92">
        <v>5.36</v>
      </c>
      <c r="DP869" s="92">
        <v>4.4000000000000004</v>
      </c>
      <c r="DQ869" s="92">
        <v>5.71</v>
      </c>
      <c r="DR869" s="92">
        <v>0.35</v>
      </c>
      <c r="DS869" s="92">
        <v>0.51</v>
      </c>
      <c r="DT869" s="92">
        <v>2</v>
      </c>
      <c r="DU869" s="92">
        <v>2.31</v>
      </c>
      <c r="DV869" s="92">
        <v>3.92</v>
      </c>
      <c r="DW869" s="92">
        <v>1.3</v>
      </c>
      <c r="DX869" s="92">
        <v>5.79</v>
      </c>
      <c r="DY869" s="92">
        <v>5.38</v>
      </c>
      <c r="DZ869" s="92">
        <v>2.1</v>
      </c>
      <c r="EA869" s="92">
        <v>4.2699999999999996</v>
      </c>
      <c r="EB869" s="92">
        <v>4.04</v>
      </c>
      <c r="EC869" s="92">
        <v>8.61</v>
      </c>
      <c r="ED869" s="92">
        <v>3.02</v>
      </c>
      <c r="EE869" s="92">
        <v>1.21</v>
      </c>
      <c r="EF869" s="92">
        <v>2.67</v>
      </c>
      <c r="EG869" s="92">
        <v>14.6</v>
      </c>
      <c r="EH869" s="92">
        <v>1.07</v>
      </c>
      <c r="EI869" s="92">
        <v>3.48</v>
      </c>
      <c r="EJ869" s="92">
        <v>5.14</v>
      </c>
      <c r="EK869" s="92">
        <v>1.65</v>
      </c>
      <c r="EL869" s="92">
        <v>6.37</v>
      </c>
      <c r="EM869" s="92">
        <v>3.66</v>
      </c>
      <c r="EN869" s="92">
        <v>3</v>
      </c>
      <c r="EO869" s="92">
        <v>2.2999999999999998</v>
      </c>
      <c r="EP869" s="92">
        <v>5.67</v>
      </c>
      <c r="EQ869" s="92">
        <v>1.84</v>
      </c>
      <c r="ER869" s="92">
        <v>6.34</v>
      </c>
      <c r="ES869" s="92">
        <v>6.66</v>
      </c>
      <c r="ET869" s="92">
        <v>6.87</v>
      </c>
      <c r="EU869" s="92">
        <v>4.96</v>
      </c>
      <c r="EV869" s="92">
        <v>7.97</v>
      </c>
      <c r="EW869" s="92">
        <v>4.3499999999999996</v>
      </c>
      <c r="EX869" s="92">
        <v>4.1399999999999997</v>
      </c>
      <c r="EY869" s="92">
        <v>6.5</v>
      </c>
      <c r="EZ869" s="92">
        <v>8.66</v>
      </c>
      <c r="FA869" s="92">
        <v>24.63</v>
      </c>
      <c r="FB869" s="92">
        <v>4.5</v>
      </c>
      <c r="FC869" s="92">
        <v>5.93</v>
      </c>
      <c r="FD869" s="92">
        <v>15.28</v>
      </c>
      <c r="FE869" s="92">
        <v>11.54</v>
      </c>
      <c r="FF869" s="92">
        <v>0</v>
      </c>
    </row>
    <row r="870" spans="1:162" ht="18.75" customHeight="1" x14ac:dyDescent="0.25">
      <c r="A870" s="1" t="s">
        <v>918</v>
      </c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24"/>
      <c r="P870" s="24"/>
      <c r="Q870" s="24"/>
      <c r="R870" s="24"/>
      <c r="S870" s="24"/>
      <c r="T870" s="24"/>
      <c r="U870" s="23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 t="e">
        <f t="shared" si="93"/>
        <v>#DIV/0!</v>
      </c>
      <c r="AY870" s="12" t="e">
        <f t="shared" si="93"/>
        <v>#DIV/0!</v>
      </c>
      <c r="CX870" s="92">
        <v>2.0099999999999998</v>
      </c>
      <c r="CY870" s="92">
        <v>1.9</v>
      </c>
      <c r="CZ870" s="92">
        <v>3.49</v>
      </c>
      <c r="DA870" s="92">
        <v>4.4800000000000004</v>
      </c>
      <c r="DB870" s="92">
        <v>2.21</v>
      </c>
      <c r="DC870" s="92">
        <v>10.51</v>
      </c>
      <c r="DD870" s="92">
        <v>3.32</v>
      </c>
      <c r="DE870" s="92">
        <v>8.5</v>
      </c>
      <c r="DF870" s="92">
        <v>5.67</v>
      </c>
      <c r="DG870" s="92">
        <v>11.25</v>
      </c>
      <c r="DH870" s="92">
        <v>6.71</v>
      </c>
      <c r="DI870" s="92">
        <v>11.12</v>
      </c>
      <c r="DJ870" s="92">
        <v>1.28</v>
      </c>
      <c r="DK870" s="92">
        <v>2.02</v>
      </c>
      <c r="DL870" s="92">
        <v>0.63</v>
      </c>
      <c r="DM870" s="92">
        <v>0.96</v>
      </c>
      <c r="DN870" s="92">
        <v>1</v>
      </c>
      <c r="DO870" s="92">
        <v>0.96</v>
      </c>
      <c r="DP870" s="92">
        <v>6.68</v>
      </c>
      <c r="DQ870" s="92">
        <v>1.17</v>
      </c>
      <c r="DR870" s="92">
        <v>1.1299999999999999</v>
      </c>
      <c r="DS870" s="92">
        <v>0.66</v>
      </c>
      <c r="DT870" s="92">
        <v>4.1100000000000003</v>
      </c>
      <c r="DU870" s="92">
        <v>0.3</v>
      </c>
      <c r="DV870" s="92">
        <v>1.54</v>
      </c>
      <c r="DW870" s="92">
        <v>1.07</v>
      </c>
      <c r="DX870" s="92">
        <v>1.33</v>
      </c>
      <c r="DY870" s="92">
        <v>1.94</v>
      </c>
      <c r="DZ870" s="92">
        <v>2</v>
      </c>
      <c r="EA870" s="92">
        <v>0.88</v>
      </c>
      <c r="EB870" s="92">
        <v>1.06</v>
      </c>
      <c r="EC870" s="92">
        <v>1.28</v>
      </c>
      <c r="ED870" s="92">
        <v>4.08</v>
      </c>
      <c r="EE870" s="92">
        <v>0.45</v>
      </c>
      <c r="EF870" s="92">
        <v>0.6</v>
      </c>
      <c r="EG870" s="92">
        <v>0.67</v>
      </c>
      <c r="EH870" s="92">
        <v>0.39</v>
      </c>
      <c r="EI870" s="92">
        <v>0.5</v>
      </c>
      <c r="EJ870" s="92">
        <v>0.57999999999999996</v>
      </c>
      <c r="EK870" s="92">
        <v>0.9</v>
      </c>
      <c r="EL870" s="92">
        <v>0.93</v>
      </c>
      <c r="EM870" s="92">
        <v>0.79</v>
      </c>
      <c r="EN870" s="92">
        <v>2.2200000000000002</v>
      </c>
      <c r="EO870" s="92">
        <v>0.38</v>
      </c>
      <c r="EP870" s="92">
        <v>1.1499999999999999</v>
      </c>
      <c r="EQ870" s="92">
        <v>0.49</v>
      </c>
      <c r="ER870" s="92">
        <v>0.56999999999999995</v>
      </c>
      <c r="ES870" s="92">
        <v>1.76</v>
      </c>
      <c r="ET870" s="92">
        <v>2.12</v>
      </c>
      <c r="EU870" s="92">
        <v>0.28000000000000003</v>
      </c>
      <c r="EV870" s="92">
        <v>0.68</v>
      </c>
      <c r="EW870" s="92">
        <v>0.7</v>
      </c>
      <c r="EX870" s="92">
        <v>0.65</v>
      </c>
      <c r="EY870" s="92">
        <v>0.63</v>
      </c>
      <c r="EZ870" s="92">
        <v>3.35</v>
      </c>
      <c r="FA870" s="92">
        <v>1.1200000000000001</v>
      </c>
      <c r="FB870" s="92">
        <v>0.52</v>
      </c>
      <c r="FC870" s="92">
        <v>0.74</v>
      </c>
      <c r="FD870" s="92">
        <v>2.96</v>
      </c>
      <c r="FE870" s="92">
        <v>0.49</v>
      </c>
      <c r="FF870" s="92">
        <v>0</v>
      </c>
    </row>
    <row r="871" spans="1:162" ht="18.75" customHeight="1" x14ac:dyDescent="0.25">
      <c r="A871" s="1" t="s">
        <v>919</v>
      </c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24"/>
      <c r="P871" s="24"/>
      <c r="Q871" s="24"/>
      <c r="R871" s="24"/>
      <c r="S871" s="24"/>
      <c r="T871" s="24"/>
      <c r="U871" s="23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 t="e">
        <f t="shared" si="93"/>
        <v>#DIV/0!</v>
      </c>
      <c r="AY871" s="12" t="e">
        <f t="shared" si="93"/>
        <v>#DIV/0!</v>
      </c>
      <c r="CX871" s="92">
        <v>0</v>
      </c>
      <c r="CY871" s="92">
        <v>0.57999999999999996</v>
      </c>
      <c r="CZ871" s="92">
        <v>100</v>
      </c>
      <c r="DA871" s="92">
        <v>0</v>
      </c>
      <c r="DB871" s="92">
        <v>0.32</v>
      </c>
      <c r="DC871" s="92">
        <v>3.41</v>
      </c>
      <c r="DD871" s="92">
        <v>0.39</v>
      </c>
      <c r="DE871" s="92">
        <v>4.9000000000000004</v>
      </c>
      <c r="DF871" s="92">
        <v>11.15</v>
      </c>
      <c r="DG871" s="92">
        <v>2.5299999999999998</v>
      </c>
      <c r="DH871" s="92">
        <v>0.56999999999999995</v>
      </c>
      <c r="DI871" s="92">
        <v>1.96</v>
      </c>
      <c r="DJ871" s="92">
        <v>0</v>
      </c>
      <c r="DK871" s="92">
        <v>0.96</v>
      </c>
      <c r="DL871" s="92">
        <v>0</v>
      </c>
      <c r="DM871" s="92">
        <v>4.3899999999999997</v>
      </c>
      <c r="DN871" s="92">
        <v>1.22</v>
      </c>
      <c r="DO871" s="92">
        <v>0.2</v>
      </c>
      <c r="DP871" s="92">
        <v>0</v>
      </c>
      <c r="DQ871" s="92">
        <v>2.78</v>
      </c>
      <c r="DR871" s="92">
        <v>0</v>
      </c>
      <c r="DS871" s="92">
        <v>6.37</v>
      </c>
      <c r="DT871" s="92">
        <v>1.39</v>
      </c>
      <c r="DU871" s="92">
        <v>0</v>
      </c>
      <c r="DV871" s="92">
        <v>0</v>
      </c>
      <c r="DW871" s="92">
        <v>1.44</v>
      </c>
      <c r="DX871" s="92">
        <v>1.38</v>
      </c>
      <c r="DY871" s="92">
        <v>0.55000000000000004</v>
      </c>
      <c r="DZ871" s="92">
        <v>2.04</v>
      </c>
      <c r="EA871" s="92">
        <v>15.05</v>
      </c>
      <c r="EB871" s="92">
        <v>4.7300000000000004</v>
      </c>
      <c r="EC871" s="92">
        <v>5.0999999999999996</v>
      </c>
      <c r="ED871" s="92">
        <v>0.38</v>
      </c>
      <c r="EE871" s="92">
        <v>2.46</v>
      </c>
      <c r="EF871" s="92">
        <v>1.83</v>
      </c>
      <c r="EG871" s="92">
        <v>0.2</v>
      </c>
      <c r="EH871" s="92">
        <v>2.3199999999999998</v>
      </c>
      <c r="EI871" s="92">
        <v>0.64</v>
      </c>
      <c r="EJ871" s="92">
        <v>1.26</v>
      </c>
      <c r="EK871" s="92">
        <v>0.08</v>
      </c>
      <c r="EL871" s="92">
        <v>20.02</v>
      </c>
      <c r="EM871" s="92">
        <v>3.68</v>
      </c>
      <c r="EN871" s="92">
        <v>0</v>
      </c>
      <c r="EO871" s="92">
        <v>2.4</v>
      </c>
      <c r="EP871" s="92">
        <v>0.43</v>
      </c>
      <c r="EQ871" s="92">
        <v>1.1299999999999999</v>
      </c>
      <c r="ER871" s="92">
        <v>0.98</v>
      </c>
      <c r="ES871" s="92">
        <v>2.2999999999999998</v>
      </c>
      <c r="ET871" s="92">
        <v>0</v>
      </c>
      <c r="EU871" s="92">
        <v>1.45</v>
      </c>
      <c r="EV871" s="92">
        <v>3.28</v>
      </c>
      <c r="EW871" s="92">
        <v>3.49</v>
      </c>
      <c r="EX871" s="92">
        <v>0.92</v>
      </c>
      <c r="EY871" s="92">
        <v>5.68</v>
      </c>
      <c r="EZ871" s="92">
        <v>2.37</v>
      </c>
      <c r="FA871" s="92">
        <v>0.55000000000000004</v>
      </c>
      <c r="FB871" s="92">
        <v>0.17</v>
      </c>
      <c r="FC871" s="92">
        <v>8.25</v>
      </c>
      <c r="FD871" s="92">
        <v>0.87</v>
      </c>
      <c r="FE871" s="92">
        <v>0.68</v>
      </c>
      <c r="FF871" s="92">
        <v>0</v>
      </c>
    </row>
    <row r="872" spans="1:162" ht="18.75" customHeight="1" x14ac:dyDescent="0.25">
      <c r="A872" s="1" t="s">
        <v>920</v>
      </c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24"/>
      <c r="P872" s="24"/>
      <c r="Q872" s="24"/>
      <c r="R872" s="24"/>
      <c r="S872" s="24"/>
      <c r="T872" s="24"/>
      <c r="U872" s="23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 t="e">
        <f t="shared" si="93"/>
        <v>#DIV/0!</v>
      </c>
      <c r="AY872" s="12" t="e">
        <f t="shared" si="93"/>
        <v>#DIV/0!</v>
      </c>
      <c r="CX872" s="92">
        <v>100</v>
      </c>
      <c r="CY872" s="92">
        <v>3.88</v>
      </c>
      <c r="CZ872" s="92">
        <v>3.04</v>
      </c>
      <c r="DA872" s="92">
        <v>14.09</v>
      </c>
      <c r="DB872" s="92">
        <v>0</v>
      </c>
      <c r="DC872" s="92">
        <v>0</v>
      </c>
      <c r="DD872" s="92">
        <v>100</v>
      </c>
      <c r="DE872" s="92">
        <v>44.15</v>
      </c>
      <c r="DF872" s="92">
        <v>1.02</v>
      </c>
      <c r="DG872" s="92">
        <v>41.44</v>
      </c>
      <c r="DH872" s="92">
        <v>48.07</v>
      </c>
      <c r="DI872" s="92">
        <v>19.91</v>
      </c>
      <c r="DJ872" s="92">
        <v>19.41</v>
      </c>
      <c r="DK872" s="92">
        <v>7.99</v>
      </c>
      <c r="DL872" s="92">
        <v>0.14000000000000001</v>
      </c>
      <c r="DM872" s="92">
        <v>0.92</v>
      </c>
      <c r="DN872" s="92">
        <v>2.06</v>
      </c>
      <c r="DO872" s="92">
        <v>7.84</v>
      </c>
      <c r="DP872" s="92">
        <v>2.19</v>
      </c>
      <c r="DQ872" s="92">
        <v>1.98</v>
      </c>
      <c r="DR872" s="92">
        <v>5.28</v>
      </c>
      <c r="DS872" s="92">
        <v>2.02</v>
      </c>
      <c r="DT872" s="92">
        <v>3.51</v>
      </c>
      <c r="DU872" s="92">
        <v>0.95</v>
      </c>
      <c r="DV872" s="92">
        <v>0.74</v>
      </c>
      <c r="DW872" s="92">
        <v>1.53</v>
      </c>
      <c r="DX872" s="92">
        <v>0.3</v>
      </c>
      <c r="DY872" s="92">
        <v>7.48</v>
      </c>
      <c r="DZ872" s="92">
        <v>1.95</v>
      </c>
      <c r="EA872" s="92">
        <v>1.93</v>
      </c>
      <c r="EB872" s="92">
        <v>4.78</v>
      </c>
      <c r="EC872" s="92">
        <v>8.34</v>
      </c>
      <c r="ED872" s="92">
        <v>4.8899999999999997</v>
      </c>
      <c r="EE872" s="92">
        <v>5.31</v>
      </c>
      <c r="EF872" s="92">
        <v>2.27</v>
      </c>
      <c r="EG872" s="92">
        <v>5.25</v>
      </c>
      <c r="EH872" s="92">
        <v>0.55000000000000004</v>
      </c>
      <c r="EI872" s="92">
        <v>1.46</v>
      </c>
      <c r="EJ872" s="92">
        <v>0.72</v>
      </c>
      <c r="EK872" s="92">
        <v>2.06</v>
      </c>
      <c r="EL872" s="92">
        <v>1.91</v>
      </c>
      <c r="EM872" s="92">
        <v>3.3</v>
      </c>
      <c r="EN872" s="92">
        <v>2.2400000000000002</v>
      </c>
      <c r="EO872" s="92">
        <v>0.93</v>
      </c>
      <c r="EP872" s="92">
        <v>0.64</v>
      </c>
      <c r="EQ872" s="92">
        <v>0.65</v>
      </c>
      <c r="ER872" s="92">
        <v>3.06</v>
      </c>
      <c r="ES872" s="92">
        <v>0.49</v>
      </c>
      <c r="ET872" s="92">
        <v>0.66</v>
      </c>
      <c r="EU872" s="92">
        <v>1.95</v>
      </c>
      <c r="EV872" s="92">
        <v>1.05</v>
      </c>
      <c r="EW872" s="92">
        <v>0.26</v>
      </c>
      <c r="EX872" s="92">
        <v>1.54</v>
      </c>
      <c r="EY872" s="92">
        <v>1.21</v>
      </c>
      <c r="EZ872" s="92">
        <v>2.39</v>
      </c>
      <c r="FA872" s="92">
        <v>4.8099999999999996</v>
      </c>
      <c r="FB872" s="92">
        <v>0.73</v>
      </c>
      <c r="FC872" s="92">
        <v>5.34</v>
      </c>
      <c r="FD872" s="92">
        <v>1.58</v>
      </c>
      <c r="FE872" s="92">
        <v>19.45</v>
      </c>
      <c r="FF872" s="92">
        <v>0</v>
      </c>
    </row>
    <row r="873" spans="1:162" ht="18.75" customHeight="1" x14ac:dyDescent="0.25">
      <c r="A873" s="1" t="s">
        <v>921</v>
      </c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24"/>
      <c r="P873" s="24"/>
      <c r="Q873" s="24"/>
      <c r="R873" s="24"/>
      <c r="S873" s="24"/>
      <c r="T873" s="24"/>
      <c r="U873" s="23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 t="e">
        <f t="shared" si="93"/>
        <v>#DIV/0!</v>
      </c>
      <c r="AY873" s="12" t="e">
        <f t="shared" si="93"/>
        <v>#DIV/0!</v>
      </c>
      <c r="CX873" s="92">
        <v>8.0299999999999994</v>
      </c>
      <c r="CY873" s="92">
        <v>10.33</v>
      </c>
      <c r="CZ873" s="92">
        <v>14.67</v>
      </c>
      <c r="DA873" s="92">
        <v>14.82</v>
      </c>
      <c r="DB873" s="92">
        <v>7.17</v>
      </c>
      <c r="DC873" s="92">
        <v>12.98</v>
      </c>
      <c r="DD873" s="92">
        <v>7.35</v>
      </c>
      <c r="DE873" s="92">
        <v>12.71</v>
      </c>
      <c r="DF873" s="92">
        <v>7.33</v>
      </c>
      <c r="DG873" s="92">
        <v>11.4</v>
      </c>
      <c r="DH873" s="92">
        <v>9.56</v>
      </c>
      <c r="DI873" s="92">
        <v>13.25</v>
      </c>
      <c r="DJ873" s="92">
        <v>7.26</v>
      </c>
      <c r="DK873" s="92">
        <v>8.6199999999999992</v>
      </c>
      <c r="DL873" s="92">
        <v>4.21</v>
      </c>
      <c r="DM873" s="92">
        <v>6.72</v>
      </c>
      <c r="DN873" s="92">
        <v>5.44</v>
      </c>
      <c r="DO873" s="92">
        <v>5.6</v>
      </c>
      <c r="DP873" s="92">
        <v>5.36</v>
      </c>
      <c r="DQ873" s="92">
        <v>5.03</v>
      </c>
      <c r="DR873" s="92">
        <v>4.04</v>
      </c>
      <c r="DS873" s="92">
        <v>4.7</v>
      </c>
      <c r="DT873" s="92">
        <v>6.65</v>
      </c>
      <c r="DU873" s="92">
        <v>7.16</v>
      </c>
      <c r="DV873" s="92">
        <v>2.93</v>
      </c>
      <c r="DW873" s="92">
        <v>3.22</v>
      </c>
      <c r="DX873" s="92">
        <v>4.7</v>
      </c>
      <c r="DY873" s="92">
        <v>7.03</v>
      </c>
      <c r="DZ873" s="92">
        <v>3.98</v>
      </c>
      <c r="EA873" s="92">
        <v>6.28</v>
      </c>
      <c r="EB873" s="92">
        <v>4.84</v>
      </c>
      <c r="EC873" s="92">
        <v>7.04</v>
      </c>
      <c r="ED873" s="92">
        <v>4.53</v>
      </c>
      <c r="EE873" s="92">
        <v>7.86</v>
      </c>
      <c r="EF873" s="92">
        <v>4.7</v>
      </c>
      <c r="EG873" s="92">
        <v>7.63</v>
      </c>
      <c r="EH873" s="92">
        <v>3.19</v>
      </c>
      <c r="EI873" s="92">
        <v>5.49</v>
      </c>
      <c r="EJ873" s="92">
        <v>4.76</v>
      </c>
      <c r="EK873" s="92">
        <v>8.4</v>
      </c>
      <c r="EL873" s="92">
        <v>7.13</v>
      </c>
      <c r="EM873" s="92">
        <v>6.14</v>
      </c>
      <c r="EN873" s="92">
        <v>8.23</v>
      </c>
      <c r="EO873" s="92">
        <v>7.94</v>
      </c>
      <c r="EP873" s="92">
        <v>5.95</v>
      </c>
      <c r="EQ873" s="92">
        <v>5.56</v>
      </c>
      <c r="ER873" s="92">
        <v>5.13</v>
      </c>
      <c r="ES873" s="92">
        <v>9.6300000000000008</v>
      </c>
      <c r="ET873" s="92">
        <v>8.3000000000000007</v>
      </c>
      <c r="EU873" s="92">
        <v>7.71</v>
      </c>
      <c r="EV873" s="92">
        <v>7.56</v>
      </c>
      <c r="EW873" s="92">
        <v>9.35</v>
      </c>
      <c r="EX873" s="92">
        <v>5.98</v>
      </c>
      <c r="EY873" s="92">
        <v>8.59</v>
      </c>
      <c r="EZ873" s="92">
        <v>9.1300000000000008</v>
      </c>
      <c r="FA873" s="92">
        <v>11.98</v>
      </c>
      <c r="FB873" s="92">
        <v>7.65</v>
      </c>
      <c r="FC873" s="92">
        <v>7.5</v>
      </c>
      <c r="FD873" s="92">
        <v>6.65</v>
      </c>
      <c r="FE873" s="92">
        <v>12.65</v>
      </c>
      <c r="FF873" s="92">
        <v>0</v>
      </c>
    </row>
    <row r="874" spans="1:162" ht="74.25" customHeight="1" x14ac:dyDescent="0.25">
      <c r="A874" s="1" t="s">
        <v>922</v>
      </c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24"/>
      <c r="P874" s="24"/>
      <c r="Q874" s="24"/>
      <c r="R874" s="24"/>
      <c r="S874" s="24"/>
      <c r="T874" s="24"/>
      <c r="U874" s="23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 t="e">
        <f t="shared" si="93"/>
        <v>#DIV/0!</v>
      </c>
      <c r="AY874" s="12" t="e">
        <f t="shared" si="93"/>
        <v>#DIV/0!</v>
      </c>
      <c r="CX874" s="92">
        <v>67.209999999999994</v>
      </c>
      <c r="CY874" s="92">
        <v>47.15</v>
      </c>
      <c r="CZ874" s="92">
        <v>49.64</v>
      </c>
      <c r="DA874" s="92">
        <v>75.09</v>
      </c>
      <c r="DB874" s="92">
        <v>72.03</v>
      </c>
      <c r="DC874" s="92">
        <v>77.08</v>
      </c>
      <c r="DD874" s="92">
        <v>72.28</v>
      </c>
      <c r="DE874" s="92">
        <v>71.760000000000005</v>
      </c>
      <c r="DF874" s="92">
        <v>82.16</v>
      </c>
      <c r="DG874" s="92">
        <v>65</v>
      </c>
      <c r="DH874" s="92">
        <v>72</v>
      </c>
      <c r="DI874" s="92">
        <v>55.83</v>
      </c>
      <c r="DJ874" s="92">
        <v>88.79</v>
      </c>
      <c r="DK874" s="92">
        <v>74.42</v>
      </c>
      <c r="DL874" s="92">
        <v>66.11</v>
      </c>
      <c r="DM874" s="92">
        <v>17.989999999999998</v>
      </c>
      <c r="DN874" s="92">
        <v>34.31</v>
      </c>
      <c r="DO874" s="92">
        <v>76.03</v>
      </c>
      <c r="DP874" s="92">
        <v>25.74</v>
      </c>
      <c r="DQ874" s="92">
        <v>40.86</v>
      </c>
      <c r="DR874" s="92">
        <v>97.98</v>
      </c>
      <c r="DS874" s="92">
        <v>32.18</v>
      </c>
      <c r="DT874" s="92">
        <v>75.290000000000006</v>
      </c>
      <c r="DU874" s="92">
        <v>23.07</v>
      </c>
      <c r="DV874" s="92">
        <v>74.569999999999993</v>
      </c>
      <c r="DW874" s="92">
        <v>61.77</v>
      </c>
      <c r="DX874" s="92">
        <v>47.88</v>
      </c>
      <c r="DY874" s="92">
        <v>42.84</v>
      </c>
      <c r="DZ874" s="92">
        <v>20.43</v>
      </c>
      <c r="EA874" s="92">
        <v>61.6</v>
      </c>
      <c r="EB874" s="92">
        <v>41.15</v>
      </c>
      <c r="EC874" s="92">
        <v>37.340000000000003</v>
      </c>
      <c r="ED874" s="92">
        <v>61.33</v>
      </c>
      <c r="EE874" s="92">
        <v>96.81</v>
      </c>
      <c r="EF874" s="92">
        <v>81.67</v>
      </c>
      <c r="EG874" s="92">
        <v>42.45</v>
      </c>
      <c r="EH874" s="92">
        <v>22.21</v>
      </c>
      <c r="EI874" s="92">
        <v>80.67</v>
      </c>
      <c r="EJ874" s="92">
        <v>87.11</v>
      </c>
      <c r="EK874" s="92">
        <v>76.89</v>
      </c>
      <c r="EL874" s="92">
        <v>45.31</v>
      </c>
      <c r="EM874" s="92">
        <v>80.63</v>
      </c>
      <c r="EN874" s="92">
        <v>22.79</v>
      </c>
      <c r="EO874" s="92">
        <v>32.33</v>
      </c>
      <c r="EP874" s="92">
        <v>71.36</v>
      </c>
      <c r="EQ874" s="92">
        <v>67.14</v>
      </c>
      <c r="ER874" s="92">
        <v>74.83</v>
      </c>
      <c r="ES874" s="92">
        <v>34.65</v>
      </c>
      <c r="ET874" s="92">
        <v>62.18</v>
      </c>
      <c r="EU874" s="92">
        <v>50.71</v>
      </c>
      <c r="EV874" s="92">
        <v>100</v>
      </c>
      <c r="EW874" s="92">
        <v>37.17</v>
      </c>
      <c r="EX874" s="92">
        <v>57.9</v>
      </c>
      <c r="EY874" s="92">
        <v>69.91</v>
      </c>
      <c r="EZ874" s="92">
        <v>62.9</v>
      </c>
      <c r="FA874" s="92">
        <v>33.97</v>
      </c>
      <c r="FB874" s="92">
        <v>86.41</v>
      </c>
      <c r="FC874" s="92">
        <v>55.81</v>
      </c>
      <c r="FD874" s="92">
        <v>53.88</v>
      </c>
      <c r="FE874" s="92">
        <v>31.32</v>
      </c>
      <c r="FF874" s="92">
        <v>0</v>
      </c>
    </row>
    <row r="875" spans="1:162" ht="18.75" customHeight="1" x14ac:dyDescent="0.25">
      <c r="A875" s="1" t="s">
        <v>923</v>
      </c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24"/>
      <c r="P875" s="24"/>
      <c r="Q875" s="24"/>
      <c r="R875" s="24"/>
      <c r="S875" s="24"/>
      <c r="T875" s="24"/>
      <c r="U875" s="23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 t="e">
        <f t="shared" si="93"/>
        <v>#DIV/0!</v>
      </c>
      <c r="AY875" s="12" t="e">
        <f t="shared" si="93"/>
        <v>#DIV/0!</v>
      </c>
      <c r="CX875" s="92">
        <v>21.51</v>
      </c>
      <c r="CY875" s="92">
        <v>22.97</v>
      </c>
      <c r="CZ875" s="92">
        <v>23.05</v>
      </c>
      <c r="DA875" s="92">
        <v>8.1199999999999992</v>
      </c>
      <c r="DB875" s="92">
        <v>21.09</v>
      </c>
      <c r="DC875" s="92">
        <v>21.94</v>
      </c>
      <c r="DD875" s="92">
        <v>28.08</v>
      </c>
      <c r="DE875" s="92">
        <v>20.48</v>
      </c>
      <c r="DF875" s="92">
        <v>12.13</v>
      </c>
      <c r="DG875" s="92">
        <v>27.54</v>
      </c>
      <c r="DH875" s="92">
        <v>15.57</v>
      </c>
      <c r="DI875" s="92">
        <v>14.6</v>
      </c>
      <c r="DJ875" s="92">
        <v>16.809999999999999</v>
      </c>
      <c r="DK875" s="92">
        <v>26.48</v>
      </c>
      <c r="DL875" s="92">
        <v>20.91</v>
      </c>
      <c r="DM875" s="92">
        <v>27.84</v>
      </c>
      <c r="DN875" s="92">
        <v>3.27</v>
      </c>
      <c r="DO875" s="92">
        <v>13.28</v>
      </c>
      <c r="DP875" s="92">
        <v>9.4700000000000006</v>
      </c>
      <c r="DQ875" s="92">
        <v>4.21</v>
      </c>
      <c r="DR875" s="92">
        <v>20.05</v>
      </c>
      <c r="DS875" s="92">
        <v>14.54</v>
      </c>
      <c r="DT875" s="92">
        <v>14.56</v>
      </c>
      <c r="DU875" s="92">
        <v>18.22</v>
      </c>
      <c r="DV875" s="92">
        <v>10.31</v>
      </c>
      <c r="DW875" s="92">
        <v>15.37</v>
      </c>
      <c r="DX875" s="92">
        <v>10.95</v>
      </c>
      <c r="DY875" s="92">
        <v>19.73</v>
      </c>
      <c r="DZ875" s="92">
        <v>3.99</v>
      </c>
      <c r="EA875" s="92">
        <v>4.42</v>
      </c>
      <c r="EB875" s="92">
        <v>7.07</v>
      </c>
      <c r="EC875" s="92">
        <v>17.579999999999998</v>
      </c>
      <c r="ED875" s="92">
        <v>17.53</v>
      </c>
      <c r="EE875" s="92">
        <v>7.18</v>
      </c>
      <c r="EF875" s="92">
        <v>17.5</v>
      </c>
      <c r="EG875" s="92">
        <v>8.1</v>
      </c>
      <c r="EH875" s="92">
        <v>3.79</v>
      </c>
      <c r="EI875" s="92">
        <v>5.97</v>
      </c>
      <c r="EJ875" s="92">
        <v>15.22</v>
      </c>
      <c r="EK875" s="92">
        <v>6.91</v>
      </c>
      <c r="EL875" s="92">
        <v>10.7</v>
      </c>
      <c r="EM875" s="92">
        <v>14.93</v>
      </c>
      <c r="EN875" s="92">
        <v>10.99</v>
      </c>
      <c r="EO875" s="92">
        <v>10.78</v>
      </c>
      <c r="EP875" s="92">
        <v>8.39</v>
      </c>
      <c r="EQ875" s="92">
        <v>12.48</v>
      </c>
      <c r="ER875" s="92">
        <v>3.94</v>
      </c>
      <c r="ES875" s="92">
        <v>11.93</v>
      </c>
      <c r="ET875" s="92">
        <v>4.9400000000000004</v>
      </c>
      <c r="EU875" s="92">
        <v>10.6</v>
      </c>
      <c r="EV875" s="92">
        <v>14.83</v>
      </c>
      <c r="EW875" s="92">
        <v>33.1</v>
      </c>
      <c r="EX875" s="92">
        <v>6.87</v>
      </c>
      <c r="EY875" s="92">
        <v>35.49</v>
      </c>
      <c r="EZ875" s="92">
        <v>9.4</v>
      </c>
      <c r="FA875" s="92">
        <v>9.39</v>
      </c>
      <c r="FB875" s="92">
        <v>8.3800000000000008</v>
      </c>
      <c r="FC875" s="92">
        <v>7.67</v>
      </c>
      <c r="FD875" s="92">
        <v>24.39</v>
      </c>
      <c r="FE875" s="92">
        <v>15.99</v>
      </c>
      <c r="FF875" s="92">
        <v>0</v>
      </c>
    </row>
    <row r="876" spans="1:162" ht="18.75" customHeight="1" x14ac:dyDescent="0.25">
      <c r="A876" s="1" t="s">
        <v>924</v>
      </c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24"/>
      <c r="P876" s="24"/>
      <c r="Q876" s="24"/>
      <c r="R876" s="24"/>
      <c r="S876" s="24"/>
      <c r="T876" s="24"/>
      <c r="U876" s="23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 t="e">
        <f t="shared" ref="AX876:AY879" si="94">AVERAGE(AU876:AW876)</f>
        <v>#DIV/0!</v>
      </c>
      <c r="AY876" s="12" t="e">
        <f t="shared" si="94"/>
        <v>#DIV/0!</v>
      </c>
      <c r="CX876" s="92">
        <v>7.57</v>
      </c>
      <c r="CY876" s="92">
        <v>7.91</v>
      </c>
      <c r="CZ876" s="92">
        <v>4.32</v>
      </c>
      <c r="DA876" s="92">
        <v>1.46</v>
      </c>
      <c r="DB876" s="92">
        <v>4.3099999999999996</v>
      </c>
      <c r="DC876" s="92">
        <v>2.04</v>
      </c>
      <c r="DD876" s="92">
        <v>5.12</v>
      </c>
      <c r="DE876" s="92">
        <v>4.6900000000000004</v>
      </c>
      <c r="DF876" s="92">
        <v>2.25</v>
      </c>
      <c r="DG876" s="92">
        <v>2.72</v>
      </c>
      <c r="DH876" s="92">
        <v>4.6399999999999997</v>
      </c>
      <c r="DI876" s="92">
        <v>11.9</v>
      </c>
      <c r="DJ876" s="92">
        <v>3.03</v>
      </c>
      <c r="DK876" s="92">
        <v>3.9</v>
      </c>
      <c r="DL876" s="92">
        <v>6.72</v>
      </c>
      <c r="DM876" s="92">
        <v>1.76</v>
      </c>
      <c r="DN876" s="92">
        <v>1.42</v>
      </c>
      <c r="DO876" s="92">
        <v>6.74</v>
      </c>
      <c r="DP876" s="92">
        <v>1.87</v>
      </c>
      <c r="DQ876" s="92">
        <v>6.24</v>
      </c>
      <c r="DR876" s="92">
        <v>6.69</v>
      </c>
      <c r="DS876" s="92">
        <v>2.5099999999999998</v>
      </c>
      <c r="DT876" s="92">
        <v>2.96</v>
      </c>
      <c r="DU876" s="92">
        <v>3.52</v>
      </c>
      <c r="DV876" s="92">
        <v>0.64</v>
      </c>
      <c r="DW876" s="92">
        <v>2.63</v>
      </c>
      <c r="DX876" s="92">
        <v>5.83</v>
      </c>
      <c r="DY876" s="92">
        <v>0.76</v>
      </c>
      <c r="DZ876" s="92">
        <v>4.7300000000000004</v>
      </c>
      <c r="EA876" s="92">
        <v>1.2</v>
      </c>
      <c r="EB876" s="92">
        <v>2.2999999999999998</v>
      </c>
      <c r="EC876" s="92">
        <v>31.58</v>
      </c>
      <c r="ED876" s="92">
        <v>1.31</v>
      </c>
      <c r="EE876" s="92">
        <v>2.34</v>
      </c>
      <c r="EF876" s="92">
        <v>4.47</v>
      </c>
      <c r="EG876" s="92">
        <v>3.46</v>
      </c>
      <c r="EH876" s="92">
        <v>1.56</v>
      </c>
      <c r="EI876" s="92">
        <v>7.3</v>
      </c>
      <c r="EJ876" s="92">
        <v>1.52</v>
      </c>
      <c r="EK876" s="92">
        <v>2.46</v>
      </c>
      <c r="EL876" s="92">
        <v>0.72</v>
      </c>
      <c r="EM876" s="92">
        <v>2.52</v>
      </c>
      <c r="EN876" s="92">
        <v>3.67</v>
      </c>
      <c r="EO876" s="92">
        <v>1.54</v>
      </c>
      <c r="EP876" s="92">
        <v>2.0699999999999998</v>
      </c>
      <c r="EQ876" s="92">
        <v>1.96</v>
      </c>
      <c r="ER876" s="92">
        <v>6.22</v>
      </c>
      <c r="ES876" s="92">
        <v>3.07</v>
      </c>
      <c r="ET876" s="92">
        <v>2.15</v>
      </c>
      <c r="EU876" s="92">
        <v>8.48</v>
      </c>
      <c r="EV876" s="92">
        <v>4.57</v>
      </c>
      <c r="EW876" s="92">
        <v>2.7</v>
      </c>
      <c r="EX876" s="92">
        <v>2.68</v>
      </c>
      <c r="EY876" s="92">
        <v>6.14</v>
      </c>
      <c r="EZ876" s="92">
        <v>3.33</v>
      </c>
      <c r="FA876" s="92">
        <v>0.79</v>
      </c>
      <c r="FB876" s="92">
        <v>5.96</v>
      </c>
      <c r="FC876" s="92">
        <v>2.69</v>
      </c>
      <c r="FD876" s="92">
        <v>4.09</v>
      </c>
      <c r="FE876" s="92">
        <v>2.9</v>
      </c>
      <c r="FF876" s="92">
        <v>0</v>
      </c>
    </row>
    <row r="877" spans="1:162" ht="18.75" customHeight="1" x14ac:dyDescent="0.25">
      <c r="A877" s="1" t="s">
        <v>925</v>
      </c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24"/>
      <c r="P877" s="24"/>
      <c r="Q877" s="24"/>
      <c r="R877" s="24"/>
      <c r="S877" s="24"/>
      <c r="T877" s="24"/>
      <c r="U877" s="23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 t="e">
        <f t="shared" si="94"/>
        <v>#DIV/0!</v>
      </c>
      <c r="AY877" s="12" t="e">
        <f t="shared" si="94"/>
        <v>#DIV/0!</v>
      </c>
      <c r="CX877" s="92">
        <v>0.16</v>
      </c>
      <c r="CY877" s="92">
        <v>6.85</v>
      </c>
      <c r="CZ877" s="92">
        <v>7.4</v>
      </c>
      <c r="DA877" s="92">
        <v>1.97</v>
      </c>
      <c r="DB877" s="92">
        <v>1.3</v>
      </c>
      <c r="DC877" s="92">
        <v>4.12</v>
      </c>
      <c r="DD877" s="92">
        <v>6.55</v>
      </c>
      <c r="DE877" s="92">
        <v>6.25</v>
      </c>
      <c r="DF877" s="92">
        <v>1.85</v>
      </c>
      <c r="DG877" s="92">
        <v>0.71</v>
      </c>
      <c r="DH877" s="92">
        <v>7.19</v>
      </c>
      <c r="DI877" s="92">
        <v>2.58</v>
      </c>
      <c r="DJ877" s="92">
        <v>0.39</v>
      </c>
      <c r="DK877" s="92">
        <v>3.59</v>
      </c>
      <c r="DL877" s="92">
        <v>0.63</v>
      </c>
      <c r="DM877" s="92">
        <v>2</v>
      </c>
      <c r="DN877" s="92">
        <v>1.99</v>
      </c>
      <c r="DO877" s="92">
        <v>0.75</v>
      </c>
      <c r="DP877" s="92">
        <v>5.79</v>
      </c>
      <c r="DQ877" s="92">
        <v>1.44</v>
      </c>
      <c r="DR877" s="92">
        <v>0.92</v>
      </c>
      <c r="DS877" s="92">
        <v>2.81</v>
      </c>
      <c r="DT877" s="92">
        <v>3.44</v>
      </c>
      <c r="DU877" s="92">
        <v>4.8600000000000003</v>
      </c>
      <c r="DV877" s="92">
        <v>1.1200000000000001</v>
      </c>
      <c r="DW877" s="92">
        <v>1.1100000000000001</v>
      </c>
      <c r="DX877" s="92">
        <v>0.31</v>
      </c>
      <c r="DY877" s="92">
        <v>2.68</v>
      </c>
      <c r="DZ877" s="92">
        <v>0.44</v>
      </c>
      <c r="EA877" s="92">
        <v>4.75</v>
      </c>
      <c r="EB877" s="92">
        <v>0.8</v>
      </c>
      <c r="EC877" s="92">
        <v>2.77</v>
      </c>
      <c r="ED877" s="92">
        <v>0.73</v>
      </c>
      <c r="EE877" s="92">
        <v>1.1599999999999999</v>
      </c>
      <c r="EF877" s="92">
        <v>4.84</v>
      </c>
      <c r="EG877" s="92">
        <v>0.8</v>
      </c>
      <c r="EH877" s="92">
        <v>3.07</v>
      </c>
      <c r="EI877" s="92">
        <v>3.04</v>
      </c>
      <c r="EJ877" s="92">
        <v>1.33</v>
      </c>
      <c r="EK877" s="92">
        <v>0.67</v>
      </c>
      <c r="EL877" s="92">
        <v>0.16</v>
      </c>
      <c r="EM877" s="92">
        <v>0.88</v>
      </c>
      <c r="EN877" s="92">
        <v>2.62</v>
      </c>
      <c r="EO877" s="92">
        <v>0.32</v>
      </c>
      <c r="EP877" s="92">
        <v>0.45</v>
      </c>
      <c r="EQ877" s="92">
        <v>0.13</v>
      </c>
      <c r="ER877" s="92">
        <v>7.94</v>
      </c>
      <c r="ES877" s="92">
        <v>0.47</v>
      </c>
      <c r="ET877" s="92">
        <v>0.37</v>
      </c>
      <c r="EU877" s="92">
        <v>0.31</v>
      </c>
      <c r="EV877" s="92">
        <v>1.64</v>
      </c>
      <c r="EW877" s="92">
        <v>2.81</v>
      </c>
      <c r="EX877" s="92">
        <v>0.36</v>
      </c>
      <c r="EY877" s="92">
        <v>7.92</v>
      </c>
      <c r="EZ877" s="92">
        <v>0.79</v>
      </c>
      <c r="FA877" s="92">
        <v>0.17</v>
      </c>
      <c r="FB877" s="92">
        <v>0.28000000000000003</v>
      </c>
      <c r="FC877" s="92">
        <v>0.24</v>
      </c>
      <c r="FD877" s="92">
        <v>1.1100000000000001</v>
      </c>
      <c r="FE877" s="92">
        <v>0.38</v>
      </c>
      <c r="FF877" s="92">
        <v>0</v>
      </c>
    </row>
    <row r="878" spans="1:162" ht="18.75" customHeight="1" x14ac:dyDescent="0.25">
      <c r="A878" s="1" t="s">
        <v>926</v>
      </c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24"/>
      <c r="P878" s="23"/>
      <c r="Q878" s="24"/>
      <c r="R878" s="24"/>
      <c r="S878" s="24"/>
      <c r="T878" s="24"/>
      <c r="U878" s="23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 t="e">
        <f t="shared" si="94"/>
        <v>#DIV/0!</v>
      </c>
      <c r="AY878" s="12" t="e">
        <f t="shared" si="94"/>
        <v>#DIV/0!</v>
      </c>
      <c r="CX878" s="92">
        <v>0</v>
      </c>
      <c r="CY878" s="92">
        <v>3.96</v>
      </c>
      <c r="CZ878" s="92">
        <v>0</v>
      </c>
      <c r="DA878" s="92">
        <v>59.16</v>
      </c>
      <c r="DB878" s="92">
        <v>0</v>
      </c>
      <c r="DC878" s="92">
        <v>25.28</v>
      </c>
      <c r="DD878" s="92">
        <v>65.8</v>
      </c>
      <c r="DE878" s="92">
        <v>2.42</v>
      </c>
      <c r="DF878" s="92">
        <v>55.1</v>
      </c>
      <c r="DG878" s="92">
        <v>12.39</v>
      </c>
      <c r="DH878" s="92">
        <v>61.49</v>
      </c>
      <c r="DI878" s="92">
        <v>34.06</v>
      </c>
      <c r="DJ878" s="92">
        <v>7.23</v>
      </c>
      <c r="DK878" s="92">
        <v>0</v>
      </c>
      <c r="DL878" s="92">
        <v>0.71</v>
      </c>
      <c r="DM878" s="92">
        <v>0.22</v>
      </c>
      <c r="DN878" s="92">
        <v>6.31</v>
      </c>
      <c r="DO878" s="92">
        <v>27.56</v>
      </c>
      <c r="DP878" s="92">
        <v>7.34</v>
      </c>
      <c r="DQ878" s="92">
        <v>17.03</v>
      </c>
      <c r="DR878" s="92">
        <v>2.06</v>
      </c>
      <c r="DS878" s="92">
        <v>0</v>
      </c>
      <c r="DT878" s="92">
        <v>12.65</v>
      </c>
      <c r="DU878" s="92">
        <v>1.1100000000000001</v>
      </c>
      <c r="DV878" s="92">
        <v>0</v>
      </c>
      <c r="DW878" s="92">
        <v>0</v>
      </c>
      <c r="DX878" s="92">
        <v>0</v>
      </c>
      <c r="DY878" s="92">
        <v>13.65</v>
      </c>
      <c r="DZ878" s="92">
        <v>0</v>
      </c>
      <c r="EA878" s="92">
        <v>0.82</v>
      </c>
      <c r="EB878" s="92">
        <v>100</v>
      </c>
      <c r="EC878" s="92">
        <v>0</v>
      </c>
      <c r="ED878" s="92">
        <v>5.27</v>
      </c>
      <c r="EE878" s="92">
        <v>0.79</v>
      </c>
      <c r="EF878" s="92">
        <v>0.79</v>
      </c>
      <c r="EG878" s="92">
        <v>5.81</v>
      </c>
      <c r="EH878" s="92">
        <v>2.57</v>
      </c>
      <c r="EI878" s="92">
        <v>9.7100000000000009</v>
      </c>
      <c r="EJ878" s="92">
        <v>36.31</v>
      </c>
      <c r="EK878" s="92">
        <v>2.95</v>
      </c>
      <c r="EL878" s="92">
        <v>1.46</v>
      </c>
      <c r="EM878" s="92">
        <v>0.44</v>
      </c>
      <c r="EN878" s="92">
        <v>1.69</v>
      </c>
      <c r="EO878" s="92">
        <v>1.63</v>
      </c>
      <c r="EP878" s="92">
        <v>0</v>
      </c>
      <c r="EQ878" s="92">
        <v>6.06</v>
      </c>
      <c r="ER878" s="92">
        <v>0</v>
      </c>
      <c r="ES878" s="92">
        <v>10.89</v>
      </c>
      <c r="ET878" s="92">
        <v>0.16</v>
      </c>
      <c r="EU878" s="92">
        <v>0.56999999999999995</v>
      </c>
      <c r="EV878" s="92">
        <v>0</v>
      </c>
      <c r="EW878" s="92">
        <v>2.6</v>
      </c>
      <c r="EX878" s="92">
        <v>0.79</v>
      </c>
      <c r="EY878" s="92">
        <v>0</v>
      </c>
      <c r="EZ878" s="92">
        <v>0</v>
      </c>
      <c r="FA878" s="92">
        <v>17.899999999999999</v>
      </c>
      <c r="FB878" s="92">
        <v>0</v>
      </c>
      <c r="FC878" s="92">
        <v>0</v>
      </c>
      <c r="FD878" s="92">
        <v>0.56999999999999995</v>
      </c>
      <c r="FE878" s="92">
        <v>1.61</v>
      </c>
      <c r="FF878" s="92">
        <v>0</v>
      </c>
    </row>
    <row r="879" spans="1:162" ht="18.75" customHeight="1" x14ac:dyDescent="0.25">
      <c r="A879" s="1" t="s">
        <v>927</v>
      </c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24"/>
      <c r="P879" s="24"/>
      <c r="Q879" s="24"/>
      <c r="R879" s="24"/>
      <c r="S879" s="24"/>
      <c r="T879" s="24"/>
      <c r="U879" s="23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 t="e">
        <f t="shared" si="94"/>
        <v>#DIV/0!</v>
      </c>
      <c r="AY879" s="12" t="e">
        <f t="shared" si="94"/>
        <v>#DIV/0!</v>
      </c>
      <c r="CX879" s="92">
        <v>13.38</v>
      </c>
      <c r="CY879" s="92">
        <v>0</v>
      </c>
      <c r="CZ879" s="92">
        <v>30.69</v>
      </c>
      <c r="DA879" s="92">
        <v>7.97</v>
      </c>
      <c r="DB879" s="92">
        <v>0</v>
      </c>
      <c r="DC879" s="92">
        <v>0</v>
      </c>
      <c r="DD879" s="92">
        <v>3.4</v>
      </c>
      <c r="DE879" s="92">
        <v>0.43</v>
      </c>
      <c r="DF879" s="92">
        <v>0</v>
      </c>
      <c r="DG879" s="92">
        <v>7.05</v>
      </c>
      <c r="DH879" s="92">
        <v>100</v>
      </c>
      <c r="DI879" s="92">
        <v>0</v>
      </c>
      <c r="DJ879" s="92">
        <v>96.21</v>
      </c>
      <c r="DK879" s="92">
        <v>3.01</v>
      </c>
      <c r="DL879" s="92">
        <v>15.85</v>
      </c>
      <c r="DM879" s="92">
        <v>3.4</v>
      </c>
      <c r="DN879" s="92">
        <v>0</v>
      </c>
      <c r="DO879" s="92">
        <v>20.350000000000001</v>
      </c>
      <c r="DP879" s="92">
        <v>2.56</v>
      </c>
      <c r="DQ879" s="92">
        <v>100</v>
      </c>
      <c r="DR879" s="92">
        <v>100</v>
      </c>
      <c r="DS879" s="92">
        <v>1.67</v>
      </c>
      <c r="DT879" s="92">
        <v>0</v>
      </c>
      <c r="DU879" s="92">
        <v>0.08</v>
      </c>
      <c r="DV879" s="92">
        <v>35.090000000000003</v>
      </c>
      <c r="DW879" s="92">
        <v>98.83</v>
      </c>
      <c r="DX879" s="92">
        <v>13.16</v>
      </c>
      <c r="DY879" s="92">
        <v>0</v>
      </c>
      <c r="DZ879" s="92">
        <v>0</v>
      </c>
      <c r="EA879" s="92">
        <v>0</v>
      </c>
      <c r="EB879" s="92">
        <v>16.329999999999998</v>
      </c>
      <c r="EC879" s="92">
        <v>7.65</v>
      </c>
      <c r="ED879" s="92">
        <v>0</v>
      </c>
      <c r="EE879" s="92">
        <v>13.46</v>
      </c>
      <c r="EF879" s="92">
        <v>26.27</v>
      </c>
      <c r="EG879" s="92">
        <v>6.44</v>
      </c>
      <c r="EH879" s="92">
        <v>100</v>
      </c>
      <c r="EI879" s="92">
        <v>1.1299999999999999</v>
      </c>
      <c r="EJ879" s="92">
        <v>0</v>
      </c>
      <c r="EK879" s="92">
        <v>100</v>
      </c>
      <c r="EL879" s="92">
        <v>0</v>
      </c>
      <c r="EM879" s="92">
        <v>53.1</v>
      </c>
      <c r="EN879" s="92">
        <v>3.77</v>
      </c>
      <c r="EO879" s="92">
        <v>74.569999999999993</v>
      </c>
      <c r="EP879" s="92">
        <v>55.67</v>
      </c>
      <c r="EQ879" s="92">
        <v>26.97</v>
      </c>
      <c r="ER879" s="92">
        <v>6.36</v>
      </c>
      <c r="ES879" s="92">
        <v>26.33</v>
      </c>
      <c r="ET879" s="92">
        <v>7.46</v>
      </c>
      <c r="EU879" s="92">
        <v>1.23</v>
      </c>
      <c r="EV879" s="92">
        <v>0</v>
      </c>
      <c r="EW879" s="92">
        <v>38.11</v>
      </c>
      <c r="EX879" s="92">
        <v>90.09</v>
      </c>
      <c r="EY879" s="92">
        <v>0.55000000000000004</v>
      </c>
      <c r="EZ879" s="92">
        <v>100</v>
      </c>
      <c r="FA879" s="92">
        <v>0</v>
      </c>
      <c r="FB879" s="92">
        <v>2.8</v>
      </c>
      <c r="FC879" s="92">
        <v>2.0099999999999998</v>
      </c>
      <c r="FD879" s="92">
        <v>0</v>
      </c>
      <c r="FE879" s="92">
        <v>0</v>
      </c>
      <c r="FF879" s="92">
        <v>0</v>
      </c>
    </row>
    <row r="880" spans="1:162" ht="18.75" customHeight="1" x14ac:dyDescent="0.25">
      <c r="A880" s="1" t="s">
        <v>928</v>
      </c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24"/>
      <c r="P880" s="24"/>
      <c r="Q880" s="24"/>
      <c r="R880" s="24"/>
      <c r="S880" s="24"/>
      <c r="T880" s="24"/>
      <c r="U880" s="23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 t="s">
        <v>54</v>
      </c>
      <c r="AY880" s="12" t="s">
        <v>54</v>
      </c>
      <c r="CX880" s="92">
        <v>4.6500000000000004</v>
      </c>
      <c r="CY880" s="92">
        <v>13.04</v>
      </c>
      <c r="CZ880" s="92">
        <v>12.69</v>
      </c>
      <c r="DA880" s="92">
        <v>8.2200000000000006</v>
      </c>
      <c r="DB880" s="92">
        <v>5.0599999999999996</v>
      </c>
      <c r="DC880" s="92">
        <v>13.83</v>
      </c>
      <c r="DD880" s="92">
        <v>12.19</v>
      </c>
      <c r="DE880" s="92">
        <v>10.7</v>
      </c>
      <c r="DF880" s="92">
        <v>10.02</v>
      </c>
      <c r="DG880" s="92">
        <v>11.65</v>
      </c>
      <c r="DH880" s="92">
        <v>15.18</v>
      </c>
      <c r="DI880" s="92">
        <v>11.68</v>
      </c>
      <c r="DJ880" s="92">
        <v>7.47</v>
      </c>
      <c r="DK880" s="92">
        <v>11.04</v>
      </c>
      <c r="DL880" s="92">
        <v>8.17</v>
      </c>
      <c r="DM880" s="92">
        <v>6.96</v>
      </c>
      <c r="DN880" s="92">
        <v>4.42</v>
      </c>
      <c r="DO880" s="92">
        <v>10.11</v>
      </c>
      <c r="DP880" s="92">
        <v>7.54</v>
      </c>
      <c r="DQ880" s="92">
        <v>5.39</v>
      </c>
      <c r="DR880" s="92">
        <v>6.65</v>
      </c>
      <c r="DS880" s="92">
        <v>8.1199999999999992</v>
      </c>
      <c r="DT880" s="92">
        <v>8.64</v>
      </c>
      <c r="DU880" s="92">
        <v>10.08</v>
      </c>
      <c r="DV880" s="92">
        <v>4.55</v>
      </c>
      <c r="DW880" s="92">
        <v>13.87</v>
      </c>
      <c r="DX880" s="92">
        <v>7.83</v>
      </c>
      <c r="DY880" s="92">
        <v>9.65</v>
      </c>
      <c r="DZ880" s="92">
        <v>2.88</v>
      </c>
      <c r="EA880" s="92">
        <v>6.02</v>
      </c>
      <c r="EB880" s="92">
        <v>5.98</v>
      </c>
      <c r="EC880" s="92">
        <v>17.7</v>
      </c>
      <c r="ED880" s="92">
        <v>5.33</v>
      </c>
      <c r="EE880" s="92">
        <v>5.17</v>
      </c>
      <c r="EF880" s="92">
        <v>9.6</v>
      </c>
      <c r="EG880" s="92">
        <v>5.98</v>
      </c>
      <c r="EH880" s="92">
        <v>3.88</v>
      </c>
      <c r="EI880" s="92">
        <v>6.49</v>
      </c>
      <c r="EJ880" s="92">
        <v>8.48</v>
      </c>
      <c r="EK880" s="92">
        <v>6.78</v>
      </c>
      <c r="EL880" s="92">
        <v>3.29</v>
      </c>
      <c r="EM880" s="92">
        <v>5.77</v>
      </c>
      <c r="EN880" s="92">
        <v>5.9</v>
      </c>
      <c r="EO880" s="92">
        <v>4.3600000000000003</v>
      </c>
      <c r="EP880" s="92">
        <v>4.37</v>
      </c>
      <c r="EQ880" s="92">
        <v>4.83</v>
      </c>
      <c r="ER880" s="92">
        <v>6.99</v>
      </c>
      <c r="ES880" s="92">
        <v>6.86</v>
      </c>
      <c r="ET880" s="92">
        <v>2.97</v>
      </c>
      <c r="EU880" s="92">
        <v>4.93</v>
      </c>
      <c r="EV880" s="92">
        <v>6.82</v>
      </c>
      <c r="EW880" s="92">
        <v>14.04</v>
      </c>
      <c r="EX880" s="92">
        <v>8.42</v>
      </c>
      <c r="EY880" s="92">
        <v>13.13</v>
      </c>
      <c r="EZ880" s="92">
        <v>5.22</v>
      </c>
      <c r="FA880" s="92">
        <v>4.66</v>
      </c>
      <c r="FB880" s="92">
        <v>4.7300000000000004</v>
      </c>
      <c r="FC880" s="92">
        <v>5.31</v>
      </c>
      <c r="FD880" s="92">
        <v>9.64</v>
      </c>
      <c r="FE880" s="92">
        <v>5.63</v>
      </c>
      <c r="FF880" s="92">
        <v>0</v>
      </c>
    </row>
    <row r="881" spans="1:162" ht="78" customHeight="1" x14ac:dyDescent="0.25">
      <c r="A881" s="1" t="s">
        <v>929</v>
      </c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24"/>
      <c r="P881" s="24"/>
      <c r="Q881" s="24"/>
      <c r="R881" s="24"/>
      <c r="S881" s="24"/>
      <c r="T881" s="24"/>
      <c r="U881" s="23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 t="e">
        <f t="shared" ref="AX881:AY896" si="95">AVERAGE(AU881:AW881)</f>
        <v>#DIV/0!</v>
      </c>
      <c r="AY881" s="12" t="e">
        <f t="shared" si="95"/>
        <v>#DIV/0!</v>
      </c>
      <c r="CX881" s="92">
        <v>88.6</v>
      </c>
      <c r="CY881" s="92">
        <v>58.81</v>
      </c>
      <c r="CZ881" s="92">
        <v>49.41</v>
      </c>
      <c r="DA881" s="92">
        <v>40.020000000000003</v>
      </c>
      <c r="DB881" s="92">
        <v>39.31</v>
      </c>
      <c r="DC881" s="92">
        <v>54.52</v>
      </c>
      <c r="DD881" s="92">
        <v>93.8</v>
      </c>
      <c r="DE881" s="92">
        <v>76.459999999999994</v>
      </c>
      <c r="DF881" s="92">
        <v>69.55</v>
      </c>
      <c r="DG881" s="92">
        <v>48.86</v>
      </c>
      <c r="DH881" s="92">
        <v>83.81</v>
      </c>
      <c r="DI881" s="92">
        <v>31.33</v>
      </c>
      <c r="DJ881" s="92">
        <v>41.5</v>
      </c>
      <c r="DK881" s="92">
        <v>68.489999999999995</v>
      </c>
      <c r="DL881" s="92">
        <v>86.47</v>
      </c>
      <c r="DM881" s="92">
        <v>69.849999999999994</v>
      </c>
      <c r="DN881" s="92">
        <v>28.46</v>
      </c>
      <c r="DO881" s="92">
        <v>38.450000000000003</v>
      </c>
      <c r="DP881" s="92">
        <v>63.67</v>
      </c>
      <c r="DQ881" s="92">
        <v>36.99</v>
      </c>
      <c r="DR881" s="92">
        <v>75.56</v>
      </c>
      <c r="DS881" s="92">
        <v>34.07</v>
      </c>
      <c r="DT881" s="92">
        <v>46.52</v>
      </c>
      <c r="DU881" s="92">
        <v>59.07</v>
      </c>
      <c r="DV881" s="92">
        <v>66.27</v>
      </c>
      <c r="DW881" s="92">
        <v>79.47</v>
      </c>
      <c r="DX881" s="92">
        <v>85.01</v>
      </c>
      <c r="DY881" s="92">
        <v>61.33</v>
      </c>
      <c r="DZ881" s="92">
        <v>88.46</v>
      </c>
      <c r="EA881" s="92">
        <v>45.61</v>
      </c>
      <c r="EB881" s="92">
        <v>78.94</v>
      </c>
      <c r="EC881" s="92">
        <v>40.270000000000003</v>
      </c>
      <c r="ED881" s="92">
        <v>63.66</v>
      </c>
      <c r="EE881" s="92">
        <v>80.28</v>
      </c>
      <c r="EF881" s="92">
        <v>50.42</v>
      </c>
      <c r="EG881" s="92">
        <v>43.22</v>
      </c>
      <c r="EH881" s="92">
        <v>30.86</v>
      </c>
      <c r="EI881" s="92">
        <v>71.58</v>
      </c>
      <c r="EJ881" s="92">
        <v>75.709999999999994</v>
      </c>
      <c r="EK881" s="92">
        <v>53.84</v>
      </c>
      <c r="EL881" s="92">
        <v>42.65</v>
      </c>
      <c r="EM881" s="92">
        <v>48.81</v>
      </c>
      <c r="EN881" s="92">
        <v>57.8</v>
      </c>
      <c r="EO881" s="92">
        <v>55.86</v>
      </c>
      <c r="EP881" s="92">
        <v>57.96</v>
      </c>
      <c r="EQ881" s="92">
        <v>81.03</v>
      </c>
      <c r="ER881" s="92">
        <v>71.22</v>
      </c>
      <c r="ES881" s="92">
        <v>65.58</v>
      </c>
      <c r="ET881" s="92">
        <v>71.34</v>
      </c>
      <c r="EU881" s="92">
        <v>53.36</v>
      </c>
      <c r="EV881" s="92">
        <v>40.26</v>
      </c>
      <c r="EW881" s="92">
        <v>67.53</v>
      </c>
      <c r="EX881" s="92">
        <v>68.09</v>
      </c>
      <c r="EY881" s="92">
        <v>63.56</v>
      </c>
      <c r="EZ881" s="92">
        <v>79.33</v>
      </c>
      <c r="FA881" s="92">
        <v>86.18</v>
      </c>
      <c r="FB881" s="92">
        <v>60.35</v>
      </c>
      <c r="FC881" s="92">
        <v>70.849999999999994</v>
      </c>
      <c r="FD881" s="92">
        <v>71.510000000000005</v>
      </c>
      <c r="FE881" s="92">
        <v>73.260000000000005</v>
      </c>
      <c r="FF881" s="92">
        <v>0</v>
      </c>
    </row>
    <row r="882" spans="1:162" ht="18.75" customHeight="1" x14ac:dyDescent="0.25">
      <c r="A882" s="1" t="s">
        <v>930</v>
      </c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24"/>
      <c r="P882" s="24"/>
      <c r="Q882" s="24"/>
      <c r="R882" s="24"/>
      <c r="S882" s="24"/>
      <c r="T882" s="24"/>
      <c r="U882" s="23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 t="e">
        <f t="shared" si="95"/>
        <v>#DIV/0!</v>
      </c>
      <c r="AY882" s="12" t="e">
        <f t="shared" si="95"/>
        <v>#DIV/0!</v>
      </c>
      <c r="CX882" s="92">
        <v>24.77</v>
      </c>
      <c r="CY882" s="92">
        <v>35</v>
      </c>
      <c r="CZ882" s="92">
        <v>32.85</v>
      </c>
      <c r="DA882" s="92">
        <v>44.22</v>
      </c>
      <c r="DB882" s="92">
        <v>22.33</v>
      </c>
      <c r="DC882" s="92">
        <v>29.54</v>
      </c>
      <c r="DD882" s="92">
        <v>25.48</v>
      </c>
      <c r="DE882" s="92">
        <v>42.83</v>
      </c>
      <c r="DF882" s="92">
        <v>25.63</v>
      </c>
      <c r="DG882" s="92">
        <v>27.64</v>
      </c>
      <c r="DH882" s="92">
        <v>33.74</v>
      </c>
      <c r="DI882" s="92">
        <v>27.85</v>
      </c>
      <c r="DJ882" s="92">
        <v>29.91</v>
      </c>
      <c r="DK882" s="92">
        <v>31.14</v>
      </c>
      <c r="DL882" s="92">
        <v>34.729999999999997</v>
      </c>
      <c r="DM882" s="92">
        <v>23.3</v>
      </c>
      <c r="DN882" s="92">
        <v>31.43</v>
      </c>
      <c r="DO882" s="92">
        <v>27.56</v>
      </c>
      <c r="DP882" s="92">
        <v>19.88</v>
      </c>
      <c r="DQ882" s="92">
        <v>46.52</v>
      </c>
      <c r="DR882" s="92">
        <v>35.81</v>
      </c>
      <c r="DS882" s="92">
        <v>37.74</v>
      </c>
      <c r="DT882" s="92">
        <v>31.82</v>
      </c>
      <c r="DU882" s="92">
        <v>44.74</v>
      </c>
      <c r="DV882" s="92">
        <v>27.11</v>
      </c>
      <c r="DW882" s="92">
        <v>32.53</v>
      </c>
      <c r="DX882" s="92">
        <v>30.78</v>
      </c>
      <c r="DY882" s="92">
        <v>33.020000000000003</v>
      </c>
      <c r="DZ882" s="92">
        <v>18.45</v>
      </c>
      <c r="EA882" s="92">
        <v>42.7</v>
      </c>
      <c r="EB882" s="92">
        <v>31.08</v>
      </c>
      <c r="EC882" s="92">
        <v>37.28</v>
      </c>
      <c r="ED882" s="92">
        <v>18.739999999999998</v>
      </c>
      <c r="EE882" s="92">
        <v>37.57</v>
      </c>
      <c r="EF882" s="92">
        <v>38.44</v>
      </c>
      <c r="EG882" s="92">
        <v>33.659999999999997</v>
      </c>
      <c r="EH882" s="92">
        <v>25.59</v>
      </c>
      <c r="EI882" s="92">
        <v>30.03</v>
      </c>
      <c r="EJ882" s="92">
        <v>34.06</v>
      </c>
      <c r="EK882" s="92">
        <v>38.14</v>
      </c>
      <c r="EL882" s="92">
        <v>29.14</v>
      </c>
      <c r="EM882" s="92">
        <v>34.19</v>
      </c>
      <c r="EN882" s="92">
        <v>33.119999999999997</v>
      </c>
      <c r="EO882" s="92">
        <v>36.840000000000003</v>
      </c>
      <c r="EP882" s="92">
        <v>19.68</v>
      </c>
      <c r="EQ882" s="92">
        <v>24.96</v>
      </c>
      <c r="ER882" s="92">
        <v>34.06</v>
      </c>
      <c r="ES882" s="92">
        <v>37.340000000000003</v>
      </c>
      <c r="ET882" s="92">
        <v>17</v>
      </c>
      <c r="EU882" s="92">
        <v>28.92</v>
      </c>
      <c r="EV882" s="92">
        <v>27.34</v>
      </c>
      <c r="EW882" s="92">
        <v>24.36</v>
      </c>
      <c r="EX882" s="92">
        <v>18.71</v>
      </c>
      <c r="EY882" s="92">
        <v>29.86</v>
      </c>
      <c r="EZ882" s="92">
        <v>37.270000000000003</v>
      </c>
      <c r="FA882" s="92">
        <v>35.14</v>
      </c>
      <c r="FB882" s="92">
        <v>18.52</v>
      </c>
      <c r="FC882" s="92">
        <v>37.44</v>
      </c>
      <c r="FD882" s="92">
        <v>43.87</v>
      </c>
      <c r="FE882" s="92">
        <v>27.1</v>
      </c>
      <c r="FF882" s="92">
        <v>0</v>
      </c>
    </row>
    <row r="883" spans="1:162" ht="18.75" customHeight="1" x14ac:dyDescent="0.25">
      <c r="A883" s="1" t="s">
        <v>931</v>
      </c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24"/>
      <c r="P883" s="24"/>
      <c r="Q883" s="24"/>
      <c r="R883" s="24"/>
      <c r="S883" s="24"/>
      <c r="T883" s="24"/>
      <c r="U883" s="23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 t="e">
        <f t="shared" si="95"/>
        <v>#DIV/0!</v>
      </c>
      <c r="AY883" s="12" t="e">
        <f t="shared" si="95"/>
        <v>#DIV/0!</v>
      </c>
      <c r="CX883" s="92">
        <v>4.1500000000000004</v>
      </c>
      <c r="CY883" s="92">
        <v>4.1900000000000004</v>
      </c>
      <c r="CZ883" s="92">
        <v>6.83</v>
      </c>
      <c r="DA883" s="92">
        <v>16.760000000000002</v>
      </c>
      <c r="DB883" s="92">
        <v>6.58</v>
      </c>
      <c r="DC883" s="92">
        <v>4.09</v>
      </c>
      <c r="DD883" s="92">
        <v>5.74</v>
      </c>
      <c r="DE883" s="92">
        <v>3.34</v>
      </c>
      <c r="DF883" s="92">
        <v>2.96</v>
      </c>
      <c r="DG883" s="92">
        <v>7.79</v>
      </c>
      <c r="DH883" s="92">
        <v>9.39</v>
      </c>
      <c r="DI883" s="92">
        <v>4.84</v>
      </c>
      <c r="DJ883" s="92">
        <v>9.2200000000000006</v>
      </c>
      <c r="DK883" s="92">
        <v>7.78</v>
      </c>
      <c r="DL883" s="92">
        <v>3.72</v>
      </c>
      <c r="DM883" s="92">
        <v>4.5599999999999996</v>
      </c>
      <c r="DN883" s="92">
        <v>6.21</v>
      </c>
      <c r="DO883" s="92">
        <v>9.15</v>
      </c>
      <c r="DP883" s="92">
        <v>4.5599999999999996</v>
      </c>
      <c r="DQ883" s="92">
        <v>8.57</v>
      </c>
      <c r="DR883" s="92">
        <v>4.1900000000000004</v>
      </c>
      <c r="DS883" s="92">
        <v>2.85</v>
      </c>
      <c r="DT883" s="92">
        <v>2.65</v>
      </c>
      <c r="DU883" s="92">
        <v>6.99</v>
      </c>
      <c r="DV883" s="92">
        <v>7.06</v>
      </c>
      <c r="DW883" s="92">
        <v>7.1</v>
      </c>
      <c r="DX883" s="92">
        <v>3.32</v>
      </c>
      <c r="DY883" s="92">
        <v>5.37</v>
      </c>
      <c r="DZ883" s="92">
        <v>6.23</v>
      </c>
      <c r="EA883" s="92">
        <v>4.16</v>
      </c>
      <c r="EB883" s="92">
        <v>6.6</v>
      </c>
      <c r="EC883" s="92">
        <v>5.34</v>
      </c>
      <c r="ED883" s="92">
        <v>3.31</v>
      </c>
      <c r="EE883" s="92">
        <v>4.6500000000000004</v>
      </c>
      <c r="EF883" s="92">
        <v>6.66</v>
      </c>
      <c r="EG883" s="92">
        <v>7.08</v>
      </c>
      <c r="EH883" s="92">
        <v>7.92</v>
      </c>
      <c r="EI883" s="92">
        <v>4.2</v>
      </c>
      <c r="EJ883" s="92">
        <v>6.12</v>
      </c>
      <c r="EK883" s="92">
        <v>2.9</v>
      </c>
      <c r="EL883" s="92">
        <v>4.78</v>
      </c>
      <c r="EM883" s="92">
        <v>5.44</v>
      </c>
      <c r="EN883" s="92">
        <v>4.9400000000000004</v>
      </c>
      <c r="EO883" s="92">
        <v>7.38</v>
      </c>
      <c r="EP883" s="92">
        <v>3.56</v>
      </c>
      <c r="EQ883" s="92">
        <v>4.4400000000000004</v>
      </c>
      <c r="ER883" s="92">
        <v>3.77</v>
      </c>
      <c r="ES883" s="92">
        <v>7.96</v>
      </c>
      <c r="ET883" s="92">
        <v>3.54</v>
      </c>
      <c r="EU883" s="92">
        <v>5.51</v>
      </c>
      <c r="EV883" s="92">
        <v>4.67</v>
      </c>
      <c r="EW883" s="92">
        <v>4.5</v>
      </c>
      <c r="EX883" s="92">
        <v>3.56</v>
      </c>
      <c r="EY883" s="92">
        <v>3.85</v>
      </c>
      <c r="EZ883" s="92">
        <v>3.76</v>
      </c>
      <c r="FA883" s="92">
        <v>2.84</v>
      </c>
      <c r="FB883" s="92">
        <v>4.07</v>
      </c>
      <c r="FC883" s="92">
        <v>2.98</v>
      </c>
      <c r="FD883" s="92">
        <v>4.46</v>
      </c>
      <c r="FE883" s="92">
        <v>4.2300000000000004</v>
      </c>
      <c r="FF883" s="92">
        <v>0</v>
      </c>
    </row>
    <row r="884" spans="1:162" ht="18.75" customHeight="1" x14ac:dyDescent="0.25">
      <c r="A884" s="1" t="s">
        <v>932</v>
      </c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24"/>
      <c r="P884" s="24"/>
      <c r="Q884" s="24"/>
      <c r="R884" s="24"/>
      <c r="S884" s="24"/>
      <c r="T884" s="24"/>
      <c r="U884" s="23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 t="e">
        <f t="shared" si="95"/>
        <v>#DIV/0!</v>
      </c>
      <c r="AY884" s="12" t="e">
        <f t="shared" si="95"/>
        <v>#DIV/0!</v>
      </c>
      <c r="CX884" s="92">
        <v>4.4400000000000004</v>
      </c>
      <c r="CY884" s="92">
        <v>4.33</v>
      </c>
      <c r="CZ884" s="92">
        <v>1.01</v>
      </c>
      <c r="DA884" s="92">
        <v>2.62</v>
      </c>
      <c r="DB884" s="92">
        <v>0.79</v>
      </c>
      <c r="DC884" s="92">
        <v>0.4</v>
      </c>
      <c r="DD884" s="92">
        <v>0.6</v>
      </c>
      <c r="DE884" s="92">
        <v>3.45</v>
      </c>
      <c r="DF884" s="92">
        <v>1.1299999999999999</v>
      </c>
      <c r="DG884" s="92">
        <v>1.71</v>
      </c>
      <c r="DH884" s="92">
        <v>0.53</v>
      </c>
      <c r="DI884" s="92">
        <v>1.52</v>
      </c>
      <c r="DJ884" s="92">
        <v>0.42</v>
      </c>
      <c r="DK884" s="92">
        <v>0.88</v>
      </c>
      <c r="DL884" s="92">
        <v>1.58</v>
      </c>
      <c r="DM884" s="92">
        <v>3.49</v>
      </c>
      <c r="DN884" s="92">
        <v>0.75</v>
      </c>
      <c r="DO884" s="92">
        <v>0.49</v>
      </c>
      <c r="DP884" s="92">
        <v>1.07</v>
      </c>
      <c r="DQ884" s="92">
        <v>1.49</v>
      </c>
      <c r="DR884" s="92">
        <v>0.66</v>
      </c>
      <c r="DS884" s="92">
        <v>1.5</v>
      </c>
      <c r="DT884" s="92">
        <v>2.71</v>
      </c>
      <c r="DU884" s="92">
        <v>1.68</v>
      </c>
      <c r="DV884" s="92">
        <v>0.64</v>
      </c>
      <c r="DW884" s="92">
        <v>1.74</v>
      </c>
      <c r="DX884" s="92">
        <v>3.86</v>
      </c>
      <c r="DY884" s="92">
        <v>1.61</v>
      </c>
      <c r="DZ884" s="92">
        <v>4.9400000000000004</v>
      </c>
      <c r="EA884" s="92">
        <v>0.6</v>
      </c>
      <c r="EB884" s="92">
        <v>1.3</v>
      </c>
      <c r="EC884" s="92">
        <v>1.4</v>
      </c>
      <c r="ED884" s="92">
        <v>0.84</v>
      </c>
      <c r="EE884" s="92">
        <v>0.26</v>
      </c>
      <c r="EF884" s="92">
        <v>1.08</v>
      </c>
      <c r="EG884" s="92">
        <v>2.0499999999999998</v>
      </c>
      <c r="EH884" s="92">
        <v>5</v>
      </c>
      <c r="EI884" s="92">
        <v>1.1100000000000001</v>
      </c>
      <c r="EJ884" s="92">
        <v>0.81</v>
      </c>
      <c r="EK884" s="92">
        <v>1.3</v>
      </c>
      <c r="EL884" s="92">
        <v>1.82</v>
      </c>
      <c r="EM884" s="92">
        <v>1.22</v>
      </c>
      <c r="EN884" s="92">
        <v>2.57</v>
      </c>
      <c r="EO884" s="92">
        <v>0.57999999999999996</v>
      </c>
      <c r="EP884" s="92">
        <v>0.76</v>
      </c>
      <c r="EQ884" s="92">
        <v>1.71</v>
      </c>
      <c r="ER884" s="92">
        <v>1.46</v>
      </c>
      <c r="ES884" s="92">
        <v>1.93</v>
      </c>
      <c r="ET884" s="92">
        <v>1.66</v>
      </c>
      <c r="EU884" s="92">
        <v>0.85</v>
      </c>
      <c r="EV884" s="92">
        <v>1.08</v>
      </c>
      <c r="EW884" s="92">
        <v>0.51</v>
      </c>
      <c r="EX884" s="92">
        <v>0.91</v>
      </c>
      <c r="EY884" s="92">
        <v>0.94</v>
      </c>
      <c r="EZ884" s="92">
        <v>1.34</v>
      </c>
      <c r="FA884" s="92">
        <v>0.34</v>
      </c>
      <c r="FB884" s="92">
        <v>0.98</v>
      </c>
      <c r="FC884" s="92">
        <v>2.2599999999999998</v>
      </c>
      <c r="FD884" s="92">
        <v>0.31</v>
      </c>
      <c r="FE884" s="92">
        <v>1.1000000000000001</v>
      </c>
      <c r="FF884" s="92">
        <v>0</v>
      </c>
    </row>
    <row r="885" spans="1:162" ht="18.75" customHeight="1" x14ac:dyDescent="0.25">
      <c r="A885" s="1" t="s">
        <v>933</v>
      </c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24"/>
      <c r="P885" s="24"/>
      <c r="Q885" s="24"/>
      <c r="R885" s="24"/>
      <c r="S885" s="24"/>
      <c r="T885" s="24"/>
      <c r="U885" s="23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 t="e">
        <f t="shared" si="95"/>
        <v>#DIV/0!</v>
      </c>
      <c r="AY885" s="12" t="e">
        <f t="shared" si="95"/>
        <v>#DIV/0!</v>
      </c>
      <c r="CX885" s="92">
        <v>2.71</v>
      </c>
      <c r="CY885" s="92">
        <v>12.21</v>
      </c>
      <c r="CZ885" s="92">
        <v>1.05</v>
      </c>
      <c r="DA885" s="92">
        <v>28.51</v>
      </c>
      <c r="DB885" s="92">
        <v>35.21</v>
      </c>
      <c r="DC885" s="92">
        <v>3.65</v>
      </c>
      <c r="DD885" s="92">
        <v>0.91</v>
      </c>
      <c r="DE885" s="92">
        <v>1.77</v>
      </c>
      <c r="DF885" s="92">
        <v>56.93</v>
      </c>
      <c r="DG885" s="92">
        <v>3.77</v>
      </c>
      <c r="DH885" s="92">
        <v>22.68</v>
      </c>
      <c r="DI885" s="92">
        <v>0.47</v>
      </c>
      <c r="DJ885" s="92">
        <v>15.65</v>
      </c>
      <c r="DK885" s="92">
        <v>9.3800000000000008</v>
      </c>
      <c r="DL885" s="92">
        <v>43.08</v>
      </c>
      <c r="DM885" s="92">
        <v>1.45</v>
      </c>
      <c r="DN885" s="92">
        <v>34.26</v>
      </c>
      <c r="DO885" s="92">
        <v>0.42</v>
      </c>
      <c r="DP885" s="92">
        <v>0.19</v>
      </c>
      <c r="DQ885" s="92">
        <v>4.3600000000000003</v>
      </c>
      <c r="DR885" s="92">
        <v>14.59</v>
      </c>
      <c r="DS885" s="92">
        <v>3.71</v>
      </c>
      <c r="DT885" s="92">
        <v>0.91</v>
      </c>
      <c r="DU885" s="92">
        <v>0.56999999999999995</v>
      </c>
      <c r="DV885" s="92">
        <v>1.1200000000000001</v>
      </c>
      <c r="DW885" s="92">
        <v>20.84</v>
      </c>
      <c r="DX885" s="92">
        <v>1.54</v>
      </c>
      <c r="DY885" s="92">
        <v>9.3800000000000008</v>
      </c>
      <c r="DZ885" s="92">
        <v>5.72</v>
      </c>
      <c r="EA885" s="92">
        <v>0</v>
      </c>
      <c r="EB885" s="92">
        <v>2.2799999999999998</v>
      </c>
      <c r="EC885" s="92">
        <v>10.46</v>
      </c>
      <c r="ED885" s="92">
        <v>29.26</v>
      </c>
      <c r="EE885" s="92">
        <v>0</v>
      </c>
      <c r="EF885" s="92">
        <v>10.9</v>
      </c>
      <c r="EG885" s="92">
        <v>18.39</v>
      </c>
      <c r="EH885" s="92">
        <v>10.87</v>
      </c>
      <c r="EI885" s="92">
        <v>16.079999999999998</v>
      </c>
      <c r="EJ885" s="92">
        <v>4.99</v>
      </c>
      <c r="EK885" s="92">
        <v>1.1599999999999999</v>
      </c>
      <c r="EL885" s="92">
        <v>0</v>
      </c>
      <c r="EM885" s="92">
        <v>13.88</v>
      </c>
      <c r="EN885" s="92">
        <v>1.1100000000000001</v>
      </c>
      <c r="EO885" s="92">
        <v>14.67</v>
      </c>
      <c r="EP885" s="92">
        <v>0.68</v>
      </c>
      <c r="EQ885" s="92">
        <v>0.84</v>
      </c>
      <c r="ER885" s="92">
        <v>0</v>
      </c>
      <c r="ES885" s="92">
        <v>0</v>
      </c>
      <c r="ET885" s="92">
        <v>4.2699999999999996</v>
      </c>
      <c r="EU885" s="92">
        <v>13.35</v>
      </c>
      <c r="EV885" s="92">
        <v>28.8</v>
      </c>
      <c r="EW885" s="92">
        <v>0.9</v>
      </c>
      <c r="EX885" s="92">
        <v>1.31</v>
      </c>
      <c r="EY885" s="92">
        <v>4.5199999999999996</v>
      </c>
      <c r="EZ885" s="92">
        <v>3.8</v>
      </c>
      <c r="FA885" s="92">
        <v>5.68</v>
      </c>
      <c r="FB885" s="92">
        <v>5.39</v>
      </c>
      <c r="FC885" s="92">
        <v>16.73</v>
      </c>
      <c r="FD885" s="92">
        <v>0</v>
      </c>
      <c r="FE885" s="92">
        <v>5.17</v>
      </c>
      <c r="FF885" s="92">
        <v>0</v>
      </c>
    </row>
    <row r="886" spans="1:162" ht="18.75" customHeight="1" x14ac:dyDescent="0.25">
      <c r="A886" s="1" t="s">
        <v>934</v>
      </c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24"/>
      <c r="P886" s="24"/>
      <c r="Q886" s="24"/>
      <c r="R886" s="24"/>
      <c r="S886" s="24"/>
      <c r="T886" s="24"/>
      <c r="U886" s="23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 t="e">
        <f t="shared" si="95"/>
        <v>#DIV/0!</v>
      </c>
      <c r="AY886" s="12" t="e">
        <f t="shared" si="95"/>
        <v>#DIV/0!</v>
      </c>
      <c r="CX886" s="92">
        <v>0</v>
      </c>
      <c r="CY886" s="92">
        <v>2.63</v>
      </c>
      <c r="CZ886" s="92">
        <v>67.28</v>
      </c>
      <c r="DA886" s="92">
        <v>100</v>
      </c>
      <c r="DB886" s="92">
        <v>0</v>
      </c>
      <c r="DC886" s="92">
        <v>48.72</v>
      </c>
      <c r="DD886" s="92">
        <v>73.67</v>
      </c>
      <c r="DE886" s="92">
        <v>6.21</v>
      </c>
      <c r="DF886" s="92">
        <v>24.79</v>
      </c>
      <c r="DG886" s="92">
        <v>13.97</v>
      </c>
      <c r="DH886" s="92">
        <v>4.1100000000000003</v>
      </c>
      <c r="DI886" s="92">
        <v>15.45</v>
      </c>
      <c r="DJ886" s="92">
        <v>12.93</v>
      </c>
      <c r="DK886" s="92">
        <v>29.36</v>
      </c>
      <c r="DL886" s="92">
        <v>40.68</v>
      </c>
      <c r="DM886" s="92">
        <v>4.26</v>
      </c>
      <c r="DN886" s="92">
        <v>48.19</v>
      </c>
      <c r="DO886" s="92">
        <v>38.04</v>
      </c>
      <c r="DP886" s="92">
        <v>88.41</v>
      </c>
      <c r="DQ886" s="92">
        <v>22.03</v>
      </c>
      <c r="DR886" s="92">
        <v>47.05</v>
      </c>
      <c r="DS886" s="92">
        <v>1.03</v>
      </c>
      <c r="DT886" s="92">
        <v>7.95</v>
      </c>
      <c r="DU886" s="92">
        <v>91.88</v>
      </c>
      <c r="DV886" s="92">
        <v>16.13</v>
      </c>
      <c r="DW886" s="92">
        <v>26.67</v>
      </c>
      <c r="DX886" s="92">
        <v>21.37</v>
      </c>
      <c r="DY886" s="92">
        <v>17.89</v>
      </c>
      <c r="DZ886" s="92">
        <v>38.57</v>
      </c>
      <c r="EA886" s="92">
        <v>0.65</v>
      </c>
      <c r="EB886" s="92">
        <v>2.61</v>
      </c>
      <c r="EC886" s="92">
        <v>62.02</v>
      </c>
      <c r="ED886" s="92">
        <v>37.31</v>
      </c>
      <c r="EE886" s="92">
        <v>27.71</v>
      </c>
      <c r="EF886" s="92">
        <v>13.8</v>
      </c>
      <c r="EG886" s="92">
        <v>3.12</v>
      </c>
      <c r="EH886" s="92">
        <v>36.07</v>
      </c>
      <c r="EI886" s="92">
        <v>0.64</v>
      </c>
      <c r="EJ886" s="92">
        <v>4.8600000000000003</v>
      </c>
      <c r="EK886" s="92">
        <v>8.85</v>
      </c>
      <c r="EL886" s="92">
        <v>18.2</v>
      </c>
      <c r="EM886" s="92">
        <v>35.79</v>
      </c>
      <c r="EN886" s="92">
        <v>37.49</v>
      </c>
      <c r="EO886" s="92">
        <v>1.1599999999999999</v>
      </c>
      <c r="EP886" s="92">
        <v>79.959999999999994</v>
      </c>
      <c r="EQ886" s="92">
        <v>3.42</v>
      </c>
      <c r="ER886" s="92">
        <v>5.12</v>
      </c>
      <c r="ES886" s="92">
        <v>5.23</v>
      </c>
      <c r="ET886" s="92">
        <v>3.19</v>
      </c>
      <c r="EU886" s="92">
        <v>10.16</v>
      </c>
      <c r="EV886" s="92">
        <v>21.41</v>
      </c>
      <c r="EW886" s="92">
        <v>8.68</v>
      </c>
      <c r="EX886" s="92">
        <v>82.26</v>
      </c>
      <c r="EY886" s="92">
        <v>42.13</v>
      </c>
      <c r="EZ886" s="92">
        <v>26.85</v>
      </c>
      <c r="FA886" s="92">
        <v>39.630000000000003</v>
      </c>
      <c r="FB886" s="92">
        <v>39.54</v>
      </c>
      <c r="FC886" s="92">
        <v>75.3</v>
      </c>
      <c r="FD886" s="92">
        <v>4.58</v>
      </c>
      <c r="FE886" s="92">
        <v>47.13</v>
      </c>
      <c r="FF886" s="92">
        <v>0</v>
      </c>
    </row>
    <row r="887" spans="1:162" ht="18.75" customHeight="1" x14ac:dyDescent="0.25">
      <c r="A887" s="1" t="s">
        <v>935</v>
      </c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24"/>
      <c r="P887" s="24"/>
      <c r="Q887" s="24"/>
      <c r="R887" s="24"/>
      <c r="S887" s="24"/>
      <c r="T887" s="24"/>
      <c r="U887" s="23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 t="e">
        <f t="shared" si="95"/>
        <v>#DIV/0!</v>
      </c>
      <c r="AY887" s="12" t="e">
        <f t="shared" si="95"/>
        <v>#DIV/0!</v>
      </c>
      <c r="CX887" s="92">
        <v>9.1</v>
      </c>
      <c r="CY887" s="92">
        <v>16.829999999999998</v>
      </c>
      <c r="CZ887" s="92">
        <v>10.86</v>
      </c>
      <c r="DA887" s="92">
        <v>15.4</v>
      </c>
      <c r="DB887" s="92">
        <v>5.07</v>
      </c>
      <c r="DC887" s="92">
        <v>16.239999999999998</v>
      </c>
      <c r="DD887" s="92">
        <v>10.24</v>
      </c>
      <c r="DE887" s="92">
        <v>12.79</v>
      </c>
      <c r="DF887" s="92">
        <v>7.81</v>
      </c>
      <c r="DG887" s="92">
        <v>13.07</v>
      </c>
      <c r="DH887" s="92">
        <v>12.45</v>
      </c>
      <c r="DI887" s="92">
        <v>11.78</v>
      </c>
      <c r="DJ887" s="92">
        <v>5.36</v>
      </c>
      <c r="DK887" s="92">
        <v>18.39</v>
      </c>
      <c r="DL887" s="92">
        <v>14.75</v>
      </c>
      <c r="DM887" s="92">
        <v>9.39</v>
      </c>
      <c r="DN887" s="92">
        <v>8.3000000000000007</v>
      </c>
      <c r="DO887" s="92">
        <v>11.89</v>
      </c>
      <c r="DP887" s="92">
        <v>7.87</v>
      </c>
      <c r="DQ887" s="92">
        <v>14.79</v>
      </c>
      <c r="DR887" s="92">
        <v>6.05</v>
      </c>
      <c r="DS887" s="92">
        <v>11.89</v>
      </c>
      <c r="DT887" s="92">
        <v>8.6</v>
      </c>
      <c r="DU887" s="92">
        <v>12.93</v>
      </c>
      <c r="DV887" s="92">
        <v>4.9000000000000004</v>
      </c>
      <c r="DW887" s="92">
        <v>17.649999999999999</v>
      </c>
      <c r="DX887" s="92">
        <v>10.48</v>
      </c>
      <c r="DY887" s="92">
        <v>12.72</v>
      </c>
      <c r="DZ887" s="92">
        <v>8.64</v>
      </c>
      <c r="EA887" s="92">
        <v>12.21</v>
      </c>
      <c r="EB887" s="92">
        <v>12.49</v>
      </c>
      <c r="EC887" s="92">
        <v>16.64</v>
      </c>
      <c r="ED887" s="92">
        <v>7.11</v>
      </c>
      <c r="EE887" s="92">
        <v>15.66</v>
      </c>
      <c r="EF887" s="92">
        <v>14.47</v>
      </c>
      <c r="EG887" s="92">
        <v>16.079999999999998</v>
      </c>
      <c r="EH887" s="92">
        <v>10.220000000000001</v>
      </c>
      <c r="EI887" s="92">
        <v>15.18</v>
      </c>
      <c r="EJ887" s="92">
        <v>13.8</v>
      </c>
      <c r="EK887" s="92">
        <v>13.01</v>
      </c>
      <c r="EL887" s="92">
        <v>7.41</v>
      </c>
      <c r="EM887" s="92">
        <v>17.73</v>
      </c>
      <c r="EN887" s="92">
        <v>10.55</v>
      </c>
      <c r="EO887" s="92">
        <v>13.6</v>
      </c>
      <c r="EP887" s="92">
        <v>6.36</v>
      </c>
      <c r="EQ887" s="92">
        <v>14.15</v>
      </c>
      <c r="ER887" s="92">
        <v>13.95</v>
      </c>
      <c r="ES887" s="92">
        <v>13.02</v>
      </c>
      <c r="ET887" s="92">
        <v>5.97</v>
      </c>
      <c r="EU887" s="92">
        <v>16.100000000000001</v>
      </c>
      <c r="EV887" s="92">
        <v>13.6</v>
      </c>
      <c r="EW887" s="92">
        <v>12.1</v>
      </c>
      <c r="EX887" s="92">
        <v>5.66</v>
      </c>
      <c r="EY887" s="92">
        <v>15.19</v>
      </c>
      <c r="EZ887" s="92">
        <v>15.15</v>
      </c>
      <c r="FA887" s="92">
        <v>14.39</v>
      </c>
      <c r="FB887" s="92">
        <v>6.12</v>
      </c>
      <c r="FC887" s="92">
        <v>19.93</v>
      </c>
      <c r="FD887" s="92">
        <v>13.63</v>
      </c>
      <c r="FE887" s="92">
        <v>12.4</v>
      </c>
      <c r="FF887" s="92">
        <v>0</v>
      </c>
    </row>
    <row r="888" spans="1:162" ht="59.25" customHeight="1" x14ac:dyDescent="0.25">
      <c r="A888" s="1" t="s">
        <v>936</v>
      </c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24"/>
      <c r="P888" s="24"/>
      <c r="Q888" s="24"/>
      <c r="R888" s="24"/>
      <c r="S888" s="24"/>
      <c r="T888" s="24"/>
      <c r="U888" s="23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 t="e">
        <f t="shared" si="95"/>
        <v>#DIV/0!</v>
      </c>
      <c r="AY888" s="12" t="e">
        <f t="shared" si="95"/>
        <v>#DIV/0!</v>
      </c>
      <c r="CX888" s="92">
        <v>73.209999999999994</v>
      </c>
      <c r="CY888" s="92">
        <v>32.799999999999997</v>
      </c>
      <c r="CZ888" s="92">
        <v>46.43</v>
      </c>
      <c r="DA888" s="92">
        <v>56.55</v>
      </c>
      <c r="DB888" s="92">
        <v>57.47</v>
      </c>
      <c r="DC888" s="92">
        <v>65.27</v>
      </c>
      <c r="DD888" s="92">
        <v>47.39</v>
      </c>
      <c r="DE888" s="92">
        <v>61.1</v>
      </c>
      <c r="DF888" s="92">
        <v>63.76</v>
      </c>
      <c r="DG888" s="92">
        <v>64.86</v>
      </c>
      <c r="DH888" s="92">
        <v>68.040000000000006</v>
      </c>
      <c r="DI888" s="92">
        <v>59.63</v>
      </c>
      <c r="DJ888" s="92">
        <v>66.290000000000006</v>
      </c>
      <c r="DK888" s="92">
        <v>39.54</v>
      </c>
      <c r="DL888" s="92">
        <v>84.82</v>
      </c>
      <c r="DM888" s="92">
        <v>73.180000000000007</v>
      </c>
      <c r="DN888" s="92">
        <v>73.430000000000007</v>
      </c>
      <c r="DO888" s="92">
        <v>50.71</v>
      </c>
      <c r="DP888" s="92">
        <v>80.64</v>
      </c>
      <c r="DQ888" s="92">
        <v>80.47</v>
      </c>
      <c r="DR888" s="92">
        <v>31.06</v>
      </c>
      <c r="DS888" s="92">
        <v>79.84</v>
      </c>
      <c r="DT888" s="92">
        <v>85.43</v>
      </c>
      <c r="DU888" s="92">
        <v>43.56</v>
      </c>
      <c r="DV888" s="92">
        <v>65.61</v>
      </c>
      <c r="DW888" s="92">
        <v>46.39</v>
      </c>
      <c r="DX888" s="92">
        <v>53.46</v>
      </c>
      <c r="DY888" s="92">
        <v>36.79</v>
      </c>
      <c r="DZ888" s="92">
        <v>66.42</v>
      </c>
      <c r="EA888" s="92">
        <v>82.68</v>
      </c>
      <c r="EB888" s="92">
        <v>46.06</v>
      </c>
      <c r="EC888" s="92">
        <v>61.24</v>
      </c>
      <c r="ED888" s="92">
        <v>38.35</v>
      </c>
      <c r="EE888" s="92">
        <v>80.23</v>
      </c>
      <c r="EF888" s="92">
        <v>53.12</v>
      </c>
      <c r="EG888" s="92">
        <v>45.12</v>
      </c>
      <c r="EH888" s="92">
        <v>57.17</v>
      </c>
      <c r="EI888" s="92">
        <v>70.680000000000007</v>
      </c>
      <c r="EJ888" s="92">
        <v>44.2</v>
      </c>
      <c r="EK888" s="92">
        <v>58.81</v>
      </c>
      <c r="EL888" s="92">
        <v>43.4</v>
      </c>
      <c r="EM888" s="92">
        <v>49.14</v>
      </c>
      <c r="EN888" s="92">
        <v>37.270000000000003</v>
      </c>
      <c r="EO888" s="92">
        <v>69.83</v>
      </c>
      <c r="EP888" s="92">
        <v>67.790000000000006</v>
      </c>
      <c r="EQ888" s="92">
        <v>40.57</v>
      </c>
      <c r="ER888" s="92">
        <v>68.67</v>
      </c>
      <c r="ES888" s="92">
        <v>69.39</v>
      </c>
      <c r="ET888" s="92">
        <v>88.66</v>
      </c>
      <c r="EU888" s="92">
        <v>76.67</v>
      </c>
      <c r="EV888" s="92">
        <v>52.74</v>
      </c>
      <c r="EW888" s="92">
        <v>41.12</v>
      </c>
      <c r="EX888" s="92">
        <v>71.28</v>
      </c>
      <c r="EY888" s="92">
        <v>66.319999999999993</v>
      </c>
      <c r="EZ888" s="92">
        <v>43.66</v>
      </c>
      <c r="FA888" s="92">
        <v>53.04</v>
      </c>
      <c r="FB888" s="92">
        <v>66.08</v>
      </c>
      <c r="FC888" s="92">
        <v>37.72</v>
      </c>
      <c r="FD888" s="92">
        <v>77.760000000000005</v>
      </c>
      <c r="FE888" s="92">
        <v>75.27</v>
      </c>
      <c r="FF888" s="92">
        <v>0</v>
      </c>
    </row>
    <row r="889" spans="1:162" ht="18.75" customHeight="1" x14ac:dyDescent="0.25">
      <c r="A889" s="1" t="s">
        <v>937</v>
      </c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24"/>
      <c r="P889" s="24"/>
      <c r="Q889" s="24"/>
      <c r="R889" s="24"/>
      <c r="S889" s="24"/>
      <c r="T889" s="24"/>
      <c r="U889" s="23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 t="e">
        <f t="shared" si="95"/>
        <v>#DIV/0!</v>
      </c>
      <c r="AY889" s="12" t="e">
        <f t="shared" si="95"/>
        <v>#DIV/0!</v>
      </c>
      <c r="CX889" s="92">
        <v>27.52</v>
      </c>
      <c r="CY889" s="92">
        <v>33.43</v>
      </c>
      <c r="CZ889" s="92">
        <v>36.29</v>
      </c>
      <c r="DA889" s="92">
        <v>23.9</v>
      </c>
      <c r="DB889" s="92">
        <v>18.329999999999998</v>
      </c>
      <c r="DC889" s="92">
        <v>34.14</v>
      </c>
      <c r="DD889" s="92">
        <v>28.24</v>
      </c>
      <c r="DE889" s="92">
        <v>22.35</v>
      </c>
      <c r="DF889" s="92">
        <v>13.86</v>
      </c>
      <c r="DG889" s="92">
        <v>39.409999999999997</v>
      </c>
      <c r="DH889" s="92">
        <v>34.06</v>
      </c>
      <c r="DI889" s="92">
        <v>41.26</v>
      </c>
      <c r="DJ889" s="92">
        <v>12.21</v>
      </c>
      <c r="DK889" s="92">
        <v>11.88</v>
      </c>
      <c r="DL889" s="92">
        <v>46.41</v>
      </c>
      <c r="DM889" s="92">
        <v>35.74</v>
      </c>
      <c r="DN889" s="92">
        <v>23.76</v>
      </c>
      <c r="DO889" s="92">
        <v>37.56</v>
      </c>
      <c r="DP889" s="92">
        <v>31.46</v>
      </c>
      <c r="DQ889" s="92">
        <v>20.97</v>
      </c>
      <c r="DR889" s="92">
        <v>17.059999999999999</v>
      </c>
      <c r="DS889" s="92">
        <v>6.31</v>
      </c>
      <c r="DT889" s="92">
        <v>17.23</v>
      </c>
      <c r="DU889" s="92">
        <v>22.05</v>
      </c>
      <c r="DV889" s="92">
        <v>19.79</v>
      </c>
      <c r="DW889" s="92">
        <v>22.75</v>
      </c>
      <c r="DX889" s="92">
        <v>34.14</v>
      </c>
      <c r="DY889" s="92">
        <v>8.24</v>
      </c>
      <c r="DZ889" s="92">
        <v>19.91</v>
      </c>
      <c r="EA889" s="92">
        <v>15.06</v>
      </c>
      <c r="EB889" s="92">
        <v>19.03</v>
      </c>
      <c r="EC889" s="92">
        <v>8.7799999999999994</v>
      </c>
      <c r="ED889" s="92">
        <v>17.739999999999998</v>
      </c>
      <c r="EE889" s="92">
        <v>38.51</v>
      </c>
      <c r="EF889" s="92">
        <v>38.81</v>
      </c>
      <c r="EG889" s="92">
        <v>6.58</v>
      </c>
      <c r="EH889" s="92">
        <v>22.64</v>
      </c>
      <c r="EI889" s="92">
        <v>18.02</v>
      </c>
      <c r="EJ889" s="92">
        <v>15.31</v>
      </c>
      <c r="EK889" s="92">
        <v>19.18</v>
      </c>
      <c r="EL889" s="92">
        <v>28.33</v>
      </c>
      <c r="EM889" s="92">
        <v>20.329999999999998</v>
      </c>
      <c r="EN889" s="92">
        <v>18.96</v>
      </c>
      <c r="EO889" s="92">
        <v>27.7</v>
      </c>
      <c r="EP889" s="92">
        <v>16.53</v>
      </c>
      <c r="EQ889" s="92">
        <v>23.53</v>
      </c>
      <c r="ER889" s="92">
        <v>24.73</v>
      </c>
      <c r="ES889" s="92">
        <v>32.54</v>
      </c>
      <c r="ET889" s="92">
        <v>8.9600000000000009</v>
      </c>
      <c r="EU889" s="92">
        <v>22.24</v>
      </c>
      <c r="EV889" s="92">
        <v>18.87</v>
      </c>
      <c r="EW889" s="92">
        <v>18.989999999999998</v>
      </c>
      <c r="EX889" s="92">
        <v>12.13</v>
      </c>
      <c r="EY889" s="92">
        <v>21.7</v>
      </c>
      <c r="EZ889" s="92">
        <v>21.93</v>
      </c>
      <c r="FA889" s="92">
        <v>21.71</v>
      </c>
      <c r="FB889" s="92">
        <v>11.83</v>
      </c>
      <c r="FC889" s="92">
        <v>44.15</v>
      </c>
      <c r="FD889" s="92">
        <v>17.440000000000001</v>
      </c>
      <c r="FE889" s="92">
        <v>42.6</v>
      </c>
      <c r="FF889" s="92">
        <v>0</v>
      </c>
    </row>
    <row r="890" spans="1:162" ht="18.75" customHeight="1" x14ac:dyDescent="0.25">
      <c r="A890" s="1" t="s">
        <v>938</v>
      </c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24"/>
      <c r="P890" s="24"/>
      <c r="Q890" s="24"/>
      <c r="R890" s="24"/>
      <c r="S890" s="24"/>
      <c r="T890" s="24"/>
      <c r="U890" s="23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 t="e">
        <f t="shared" si="95"/>
        <v>#DIV/0!</v>
      </c>
      <c r="AY890" s="12" t="e">
        <f t="shared" si="95"/>
        <v>#DIV/0!</v>
      </c>
      <c r="CX890" s="92">
        <v>5.85</v>
      </c>
      <c r="CY890" s="92">
        <v>1.29</v>
      </c>
      <c r="CZ890" s="92">
        <v>1.71</v>
      </c>
      <c r="DA890" s="92">
        <v>13.89</v>
      </c>
      <c r="DB890" s="92">
        <v>4.82</v>
      </c>
      <c r="DC890" s="92">
        <v>7.87</v>
      </c>
      <c r="DD890" s="92">
        <v>5.4</v>
      </c>
      <c r="DE890" s="92">
        <v>4.62</v>
      </c>
      <c r="DF890" s="92">
        <v>8.91</v>
      </c>
      <c r="DG890" s="92">
        <v>2.63</v>
      </c>
      <c r="DH890" s="92">
        <v>3.28</v>
      </c>
      <c r="DI890" s="92">
        <v>9.48</v>
      </c>
      <c r="DJ890" s="92">
        <v>4.66</v>
      </c>
      <c r="DK890" s="92">
        <v>4.84</v>
      </c>
      <c r="DL890" s="92">
        <v>8.0500000000000007</v>
      </c>
      <c r="DM890" s="92">
        <v>9.8800000000000008</v>
      </c>
      <c r="DN890" s="92">
        <v>4.95</v>
      </c>
      <c r="DO890" s="92">
        <v>7.11</v>
      </c>
      <c r="DP890" s="92">
        <v>6.63</v>
      </c>
      <c r="DQ890" s="92">
        <v>3.27</v>
      </c>
      <c r="DR890" s="92">
        <v>6.31</v>
      </c>
      <c r="DS890" s="92">
        <v>2.0099999999999998</v>
      </c>
      <c r="DT890" s="92">
        <v>6.8</v>
      </c>
      <c r="DU890" s="92">
        <v>9.77</v>
      </c>
      <c r="DV890" s="92">
        <v>3.72</v>
      </c>
      <c r="DW890" s="92">
        <v>13.08</v>
      </c>
      <c r="DX890" s="92">
        <v>4.3099999999999996</v>
      </c>
      <c r="DY890" s="92">
        <v>5.14</v>
      </c>
      <c r="DZ890" s="92">
        <v>3.99</v>
      </c>
      <c r="EA890" s="92">
        <v>6.34</v>
      </c>
      <c r="EB890" s="92">
        <v>6.33</v>
      </c>
      <c r="EC890" s="92">
        <v>4.16</v>
      </c>
      <c r="ED890" s="92">
        <v>4.42</v>
      </c>
      <c r="EE890" s="92">
        <v>1.58</v>
      </c>
      <c r="EF890" s="92">
        <v>4.46</v>
      </c>
      <c r="EG890" s="92">
        <v>20.09</v>
      </c>
      <c r="EH890" s="92">
        <v>2.94</v>
      </c>
      <c r="EI890" s="92">
        <v>4.7</v>
      </c>
      <c r="EJ890" s="92">
        <v>6.28</v>
      </c>
      <c r="EK890" s="92">
        <v>13.59</v>
      </c>
      <c r="EL890" s="92">
        <v>4.2699999999999996</v>
      </c>
      <c r="EM890" s="92">
        <v>2.65</v>
      </c>
      <c r="EN890" s="92">
        <v>6.15</v>
      </c>
      <c r="EO890" s="92">
        <v>6.27</v>
      </c>
      <c r="EP890" s="92">
        <v>6.8</v>
      </c>
      <c r="EQ890" s="92">
        <v>1.06</v>
      </c>
      <c r="ER890" s="92">
        <v>4.8499999999999996</v>
      </c>
      <c r="ES890" s="92">
        <v>6.43</v>
      </c>
      <c r="ET890" s="92">
        <v>4.7</v>
      </c>
      <c r="EU890" s="92">
        <v>3.6</v>
      </c>
      <c r="EV890" s="92">
        <v>8.2200000000000006</v>
      </c>
      <c r="EW890" s="92">
        <v>4.3600000000000003</v>
      </c>
      <c r="EX890" s="92">
        <v>6.23</v>
      </c>
      <c r="EY890" s="92">
        <v>5.55</v>
      </c>
      <c r="EZ890" s="92">
        <v>7.08</v>
      </c>
      <c r="FA890" s="92">
        <v>10.58</v>
      </c>
      <c r="FB890" s="92">
        <v>4.2300000000000004</v>
      </c>
      <c r="FC890" s="92">
        <v>8.61</v>
      </c>
      <c r="FD890" s="92">
        <v>4.97</v>
      </c>
      <c r="FE890" s="92">
        <v>3.63</v>
      </c>
      <c r="FF890" s="92">
        <v>0</v>
      </c>
    </row>
    <row r="891" spans="1:162" ht="18.75" customHeight="1" x14ac:dyDescent="0.25">
      <c r="A891" s="1" t="s">
        <v>939</v>
      </c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24"/>
      <c r="P891" s="24"/>
      <c r="Q891" s="24"/>
      <c r="R891" s="24"/>
      <c r="S891" s="24"/>
      <c r="T891" s="24"/>
      <c r="U891" s="23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 t="e">
        <f t="shared" si="95"/>
        <v>#DIV/0!</v>
      </c>
      <c r="AY891" s="12" t="e">
        <f t="shared" si="95"/>
        <v>#DIV/0!</v>
      </c>
      <c r="CX891" s="92">
        <v>7.52</v>
      </c>
      <c r="CY891" s="92">
        <v>4.16</v>
      </c>
      <c r="CZ891" s="92">
        <v>5.35</v>
      </c>
      <c r="DA891" s="92">
        <v>4.78</v>
      </c>
      <c r="DB891" s="92">
        <v>6.99</v>
      </c>
      <c r="DC891" s="92">
        <v>0.28999999999999998</v>
      </c>
      <c r="DD891" s="92">
        <v>0.2</v>
      </c>
      <c r="DE891" s="92">
        <v>7.87</v>
      </c>
      <c r="DF891" s="92">
        <v>1.23</v>
      </c>
      <c r="DG891" s="92">
        <v>0.76</v>
      </c>
      <c r="DH891" s="92">
        <v>0.43</v>
      </c>
      <c r="DI891" s="92">
        <v>0.75</v>
      </c>
      <c r="DJ891" s="92">
        <v>0.31</v>
      </c>
      <c r="DK891" s="92">
        <v>1.3</v>
      </c>
      <c r="DL891" s="92">
        <v>0.78</v>
      </c>
      <c r="DM891" s="92">
        <v>4.68</v>
      </c>
      <c r="DN891" s="92">
        <v>0.48</v>
      </c>
      <c r="DO891" s="92">
        <v>5.81</v>
      </c>
      <c r="DP891" s="92">
        <v>1.63</v>
      </c>
      <c r="DQ891" s="92">
        <v>3.58</v>
      </c>
      <c r="DR891" s="92">
        <v>2.42</v>
      </c>
      <c r="DS891" s="92">
        <v>1.0900000000000001</v>
      </c>
      <c r="DT891" s="92">
        <v>5.22</v>
      </c>
      <c r="DU891" s="92">
        <v>1.1399999999999999</v>
      </c>
      <c r="DV891" s="92">
        <v>1.1599999999999999</v>
      </c>
      <c r="DW891" s="92">
        <v>1.61</v>
      </c>
      <c r="DX891" s="92">
        <v>3.69</v>
      </c>
      <c r="DY891" s="92">
        <v>1.1399999999999999</v>
      </c>
      <c r="DZ891" s="92">
        <v>5.5</v>
      </c>
      <c r="EA891" s="92">
        <v>0.27</v>
      </c>
      <c r="EB891" s="92">
        <v>0.96</v>
      </c>
      <c r="EC891" s="92">
        <v>3</v>
      </c>
      <c r="ED891" s="92">
        <v>1.03</v>
      </c>
      <c r="EE891" s="92">
        <v>1.36</v>
      </c>
      <c r="EF891" s="92">
        <v>0.93</v>
      </c>
      <c r="EG891" s="92">
        <v>0.55000000000000004</v>
      </c>
      <c r="EH891" s="92">
        <v>1.44</v>
      </c>
      <c r="EI891" s="92">
        <v>0.65</v>
      </c>
      <c r="EJ891" s="92">
        <v>2.2799999999999998</v>
      </c>
      <c r="EK891" s="92">
        <v>0.88</v>
      </c>
      <c r="EL891" s="92">
        <v>1.57</v>
      </c>
      <c r="EM891" s="92">
        <v>2.27</v>
      </c>
      <c r="EN891" s="92">
        <v>0.33</v>
      </c>
      <c r="EO891" s="92">
        <v>0.78</v>
      </c>
      <c r="EP891" s="92">
        <v>2.95</v>
      </c>
      <c r="EQ891" s="92">
        <v>0.41</v>
      </c>
      <c r="ER891" s="92">
        <v>0.28000000000000003</v>
      </c>
      <c r="ES891" s="92">
        <v>0.33</v>
      </c>
      <c r="ET891" s="92">
        <v>1.85</v>
      </c>
      <c r="EU891" s="92">
        <v>2.5499999999999998</v>
      </c>
      <c r="EV891" s="92">
        <v>1.1499999999999999</v>
      </c>
      <c r="EW891" s="92">
        <v>1.86</v>
      </c>
      <c r="EX891" s="92">
        <v>0.48</v>
      </c>
      <c r="EY891" s="92">
        <v>1.95</v>
      </c>
      <c r="EZ891" s="92">
        <v>0.76</v>
      </c>
      <c r="FA891" s="92">
        <v>0.77</v>
      </c>
      <c r="FB891" s="92">
        <v>0.16</v>
      </c>
      <c r="FC891" s="92">
        <v>0.7</v>
      </c>
      <c r="FD891" s="92">
        <v>0.26</v>
      </c>
      <c r="FE891" s="92">
        <v>0.43</v>
      </c>
      <c r="FF891" s="92">
        <v>0</v>
      </c>
    </row>
    <row r="892" spans="1:162" ht="18.75" customHeight="1" x14ac:dyDescent="0.25">
      <c r="A892" s="1" t="s">
        <v>940</v>
      </c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24"/>
      <c r="P892" s="24"/>
      <c r="Q892" s="24"/>
      <c r="R892" s="24"/>
      <c r="S892" s="24"/>
      <c r="T892" s="24"/>
      <c r="U892" s="23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 t="e">
        <f t="shared" si="95"/>
        <v>#DIV/0!</v>
      </c>
      <c r="AY892" s="12" t="e">
        <f t="shared" si="95"/>
        <v>#DIV/0!</v>
      </c>
      <c r="CX892" s="92">
        <v>45.49</v>
      </c>
      <c r="CY892" s="92">
        <v>12.05</v>
      </c>
      <c r="CZ892" s="92">
        <v>1.44</v>
      </c>
      <c r="DA892" s="92">
        <v>0.43</v>
      </c>
      <c r="DB892" s="92">
        <v>14.28</v>
      </c>
      <c r="DC892" s="92">
        <v>2.0499999999999998</v>
      </c>
      <c r="DD892" s="92">
        <v>12.56</v>
      </c>
      <c r="DE892" s="92">
        <v>13.13</v>
      </c>
      <c r="DF892" s="92">
        <v>74.069999999999993</v>
      </c>
      <c r="DG892" s="92">
        <v>0.9</v>
      </c>
      <c r="DH892" s="92">
        <v>8.8000000000000007</v>
      </c>
      <c r="DI892" s="92">
        <v>6.04</v>
      </c>
      <c r="DJ892" s="92">
        <v>17.23</v>
      </c>
      <c r="DK892" s="92">
        <v>24.57</v>
      </c>
      <c r="DL892" s="92">
        <v>3.68</v>
      </c>
      <c r="DM892" s="92">
        <v>10.78</v>
      </c>
      <c r="DN892" s="92">
        <v>14.5</v>
      </c>
      <c r="DO892" s="92">
        <v>8.6999999999999993</v>
      </c>
      <c r="DP892" s="92">
        <v>5.03</v>
      </c>
      <c r="DQ892" s="92">
        <v>0.31</v>
      </c>
      <c r="DR892" s="92">
        <v>0</v>
      </c>
      <c r="DS892" s="92">
        <v>13.58</v>
      </c>
      <c r="DT892" s="92">
        <v>11.37</v>
      </c>
      <c r="DU892" s="92">
        <v>0.17</v>
      </c>
      <c r="DV892" s="92">
        <v>2.31</v>
      </c>
      <c r="DW892" s="92">
        <v>4.99</v>
      </c>
      <c r="DX892" s="92">
        <v>4.47</v>
      </c>
      <c r="DY892" s="92">
        <v>2.21</v>
      </c>
      <c r="DZ892" s="92">
        <v>24.26</v>
      </c>
      <c r="EA892" s="92">
        <v>23.95</v>
      </c>
      <c r="EB892" s="92">
        <v>5.2</v>
      </c>
      <c r="EC892" s="92">
        <v>3.39</v>
      </c>
      <c r="ED892" s="92">
        <v>2.23</v>
      </c>
      <c r="EE892" s="92">
        <v>3.8</v>
      </c>
      <c r="EF892" s="92">
        <v>6.05</v>
      </c>
      <c r="EG892" s="92">
        <v>1.7</v>
      </c>
      <c r="EH892" s="92">
        <v>8.02</v>
      </c>
      <c r="EI892" s="92">
        <v>0.13</v>
      </c>
      <c r="EJ892" s="92">
        <v>9.7100000000000009</v>
      </c>
      <c r="EK892" s="92">
        <v>9.58</v>
      </c>
      <c r="EL892" s="92">
        <v>2.97</v>
      </c>
      <c r="EM892" s="92">
        <v>4.3099999999999996</v>
      </c>
      <c r="EN892" s="92">
        <v>5.54</v>
      </c>
      <c r="EO892" s="92">
        <v>1.21</v>
      </c>
      <c r="EP892" s="92">
        <v>0.65</v>
      </c>
      <c r="EQ892" s="92">
        <v>3.2</v>
      </c>
      <c r="ER892" s="92">
        <v>7.0000000000000007E-2</v>
      </c>
      <c r="ES892" s="92">
        <v>8.91</v>
      </c>
      <c r="ET892" s="92">
        <v>4.8899999999999997</v>
      </c>
      <c r="EU892" s="92">
        <v>3.63</v>
      </c>
      <c r="EV892" s="92">
        <v>0</v>
      </c>
      <c r="EW892" s="92">
        <v>17.100000000000001</v>
      </c>
      <c r="EX892" s="92">
        <v>0.1</v>
      </c>
      <c r="EY892" s="92">
        <v>2.64</v>
      </c>
      <c r="EZ892" s="92">
        <v>12.2</v>
      </c>
      <c r="FA892" s="92">
        <v>5.15</v>
      </c>
      <c r="FB892" s="92">
        <v>33.06</v>
      </c>
      <c r="FC892" s="92">
        <v>0</v>
      </c>
      <c r="FD892" s="92">
        <v>3.23</v>
      </c>
      <c r="FE892" s="92">
        <v>0</v>
      </c>
      <c r="FF892" s="92">
        <v>0</v>
      </c>
    </row>
    <row r="893" spans="1:162" ht="18.75" customHeight="1" x14ac:dyDescent="0.25">
      <c r="A893" s="1" t="s">
        <v>941</v>
      </c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24"/>
      <c r="P893" s="24"/>
      <c r="Q893" s="24"/>
      <c r="R893" s="24"/>
      <c r="S893" s="24"/>
      <c r="T893" s="24"/>
      <c r="U893" s="23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 t="e">
        <f t="shared" si="95"/>
        <v>#DIV/0!</v>
      </c>
      <c r="AY893" s="12" t="e">
        <f t="shared" si="95"/>
        <v>#DIV/0!</v>
      </c>
      <c r="CX893" s="92">
        <v>1.06</v>
      </c>
      <c r="CY893" s="92">
        <v>29.7</v>
      </c>
      <c r="CZ893" s="92">
        <v>86.03</v>
      </c>
      <c r="DA893" s="92">
        <v>12.26</v>
      </c>
      <c r="DB893" s="92">
        <v>3.7</v>
      </c>
      <c r="DC893" s="92">
        <v>64.05</v>
      </c>
      <c r="DD893" s="92">
        <v>4.74</v>
      </c>
      <c r="DE893" s="92">
        <v>100</v>
      </c>
      <c r="DF893" s="92">
        <v>1.05</v>
      </c>
      <c r="DG893" s="92">
        <v>40.72</v>
      </c>
      <c r="DH893" s="92">
        <v>19.670000000000002</v>
      </c>
      <c r="DI893" s="92">
        <v>5.0599999999999996</v>
      </c>
      <c r="DJ893" s="92">
        <v>39.200000000000003</v>
      </c>
      <c r="DK893" s="92">
        <v>86.34</v>
      </c>
      <c r="DL893" s="92">
        <v>24.01</v>
      </c>
      <c r="DM893" s="92">
        <v>11.4</v>
      </c>
      <c r="DN893" s="92">
        <v>22.17</v>
      </c>
      <c r="DO893" s="92">
        <v>4.08</v>
      </c>
      <c r="DP893" s="92">
        <v>90.67</v>
      </c>
      <c r="DQ893" s="92">
        <v>57.92</v>
      </c>
      <c r="DR893" s="92">
        <v>52.99</v>
      </c>
      <c r="DS893" s="92">
        <v>100</v>
      </c>
      <c r="DT893" s="92">
        <v>100</v>
      </c>
      <c r="DU893" s="92">
        <v>99.77</v>
      </c>
      <c r="DV893" s="92">
        <v>27.42</v>
      </c>
      <c r="DW893" s="92">
        <v>1.79</v>
      </c>
      <c r="DX893" s="92">
        <v>8.82</v>
      </c>
      <c r="DY893" s="92">
        <v>4.49</v>
      </c>
      <c r="DZ893" s="92">
        <v>19.670000000000002</v>
      </c>
      <c r="EA893" s="92">
        <v>28.69</v>
      </c>
      <c r="EB893" s="92">
        <v>80.67</v>
      </c>
      <c r="EC893" s="92">
        <v>30.06</v>
      </c>
      <c r="ED893" s="92">
        <v>100</v>
      </c>
      <c r="EE893" s="92">
        <v>68.27</v>
      </c>
      <c r="EF893" s="92">
        <v>24.74</v>
      </c>
      <c r="EG893" s="92">
        <v>61.37</v>
      </c>
      <c r="EH893" s="92">
        <v>0</v>
      </c>
      <c r="EI893" s="92">
        <v>71.430000000000007</v>
      </c>
      <c r="EJ893" s="92">
        <v>2.34</v>
      </c>
      <c r="EK893" s="92">
        <v>12.5</v>
      </c>
      <c r="EL893" s="92">
        <v>9.3000000000000007</v>
      </c>
      <c r="EM893" s="92">
        <v>1.25</v>
      </c>
      <c r="EN893" s="92">
        <v>8.25</v>
      </c>
      <c r="EO893" s="92">
        <v>3.44</v>
      </c>
      <c r="EP893" s="92">
        <v>63.79</v>
      </c>
      <c r="EQ893" s="92">
        <v>28.55</v>
      </c>
      <c r="ER893" s="92">
        <v>2.11</v>
      </c>
      <c r="ES893" s="92">
        <v>36.049999999999997</v>
      </c>
      <c r="ET893" s="92">
        <v>0.4</v>
      </c>
      <c r="EU893" s="92">
        <v>0</v>
      </c>
      <c r="EV893" s="92">
        <v>16.75</v>
      </c>
      <c r="EW893" s="92">
        <v>0</v>
      </c>
      <c r="EX893" s="92">
        <v>2.84</v>
      </c>
      <c r="EY893" s="92">
        <v>5.22</v>
      </c>
      <c r="EZ893" s="92">
        <v>0.75</v>
      </c>
      <c r="FA893" s="92">
        <v>0.99</v>
      </c>
      <c r="FB893" s="92">
        <v>50.36</v>
      </c>
      <c r="FC893" s="92">
        <v>32.840000000000003</v>
      </c>
      <c r="FD893" s="92">
        <v>1.47</v>
      </c>
      <c r="FE893" s="92">
        <v>3.32</v>
      </c>
      <c r="FF893" s="92">
        <v>0</v>
      </c>
    </row>
    <row r="894" spans="1:162" ht="18.75" customHeight="1" x14ac:dyDescent="0.25">
      <c r="A894" s="1" t="s">
        <v>942</v>
      </c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24"/>
      <c r="P894" s="24"/>
      <c r="Q894" s="24"/>
      <c r="R894" s="24"/>
      <c r="S894" s="24"/>
      <c r="T894" s="24"/>
      <c r="U894" s="23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 t="e">
        <f t="shared" si="95"/>
        <v>#DIV/0!</v>
      </c>
      <c r="AY894" s="12" t="e">
        <f t="shared" si="95"/>
        <v>#DIV/0!</v>
      </c>
      <c r="CX894" s="92">
        <v>10.43</v>
      </c>
      <c r="CY894" s="92">
        <v>11.45</v>
      </c>
      <c r="CZ894" s="92">
        <v>12.68</v>
      </c>
      <c r="DA894" s="92">
        <v>11.94</v>
      </c>
      <c r="DB894" s="92">
        <v>10.56</v>
      </c>
      <c r="DC894" s="92">
        <v>13.33</v>
      </c>
      <c r="DD894" s="92">
        <v>8.73</v>
      </c>
      <c r="DE894" s="92">
        <v>15.12</v>
      </c>
      <c r="DF894" s="92">
        <v>6.56</v>
      </c>
      <c r="DG894" s="92">
        <v>12.86</v>
      </c>
      <c r="DH894" s="92">
        <v>10.36</v>
      </c>
      <c r="DI894" s="92">
        <v>13.73</v>
      </c>
      <c r="DJ894" s="92">
        <v>6.19</v>
      </c>
      <c r="DK894" s="92">
        <v>14.23</v>
      </c>
      <c r="DL894" s="92">
        <v>13.19</v>
      </c>
      <c r="DM894" s="92">
        <v>15.77</v>
      </c>
      <c r="DN894" s="92">
        <v>6.93</v>
      </c>
      <c r="DO894" s="92">
        <v>16.350000000000001</v>
      </c>
      <c r="DP894" s="92">
        <v>9.58</v>
      </c>
      <c r="DQ894" s="92">
        <v>9.24</v>
      </c>
      <c r="DR894" s="92">
        <v>5.64</v>
      </c>
      <c r="DS894" s="92">
        <v>7.4</v>
      </c>
      <c r="DT894" s="92">
        <v>13.15</v>
      </c>
      <c r="DU894" s="92">
        <v>17.329999999999998</v>
      </c>
      <c r="DV894" s="92">
        <v>5.24</v>
      </c>
      <c r="DW894" s="92">
        <v>10.039999999999999</v>
      </c>
      <c r="DX894" s="92">
        <v>11.59</v>
      </c>
      <c r="DY894" s="92">
        <v>5.93</v>
      </c>
      <c r="DZ894" s="92">
        <v>13.59</v>
      </c>
      <c r="EA894" s="92">
        <v>12.2</v>
      </c>
      <c r="EB894" s="92">
        <v>9.39</v>
      </c>
      <c r="EC894" s="92">
        <v>7.42</v>
      </c>
      <c r="ED894" s="92">
        <v>5.77</v>
      </c>
      <c r="EE894" s="92">
        <v>16.72</v>
      </c>
      <c r="EF894" s="92">
        <v>11.8</v>
      </c>
      <c r="EG894" s="92">
        <v>7.61</v>
      </c>
      <c r="EH894" s="92">
        <v>7.72</v>
      </c>
      <c r="EI894" s="92">
        <v>13</v>
      </c>
      <c r="EJ894" s="92">
        <v>9.3699999999999992</v>
      </c>
      <c r="EK894" s="92">
        <v>11.34</v>
      </c>
      <c r="EL894" s="92">
        <v>7.44</v>
      </c>
      <c r="EM894" s="92">
        <v>9.7799999999999994</v>
      </c>
      <c r="EN894" s="92">
        <v>8.01</v>
      </c>
      <c r="EO894" s="92">
        <v>10.09</v>
      </c>
      <c r="EP894" s="92">
        <v>6.79</v>
      </c>
      <c r="EQ894" s="92">
        <v>10.6</v>
      </c>
      <c r="ER894" s="92">
        <v>8.3000000000000007</v>
      </c>
      <c r="ES894" s="92">
        <v>12.43</v>
      </c>
      <c r="ET894" s="92">
        <v>5.66</v>
      </c>
      <c r="EU894" s="92">
        <v>11.08</v>
      </c>
      <c r="EV894" s="92">
        <v>9.15</v>
      </c>
      <c r="EW894" s="92">
        <v>11.84</v>
      </c>
      <c r="EX894" s="92">
        <v>3.99</v>
      </c>
      <c r="EY894" s="92">
        <v>10.19</v>
      </c>
      <c r="EZ894" s="92">
        <v>9.59</v>
      </c>
      <c r="FA894" s="92">
        <v>11.5</v>
      </c>
      <c r="FB894" s="92">
        <v>6.53</v>
      </c>
      <c r="FC894" s="92">
        <v>18.07</v>
      </c>
      <c r="FD894" s="92">
        <v>8.27</v>
      </c>
      <c r="FE894" s="92">
        <v>19.47</v>
      </c>
      <c r="FF894" s="92">
        <v>0</v>
      </c>
    </row>
    <row r="895" spans="1:162" ht="76.5" customHeight="1" x14ac:dyDescent="0.25">
      <c r="A895" s="1" t="s">
        <v>943</v>
      </c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24"/>
      <c r="P895" s="24"/>
      <c r="Q895" s="24"/>
      <c r="R895" s="24"/>
      <c r="S895" s="24"/>
      <c r="T895" s="24"/>
      <c r="U895" s="23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 t="e">
        <f t="shared" si="95"/>
        <v>#DIV/0!</v>
      </c>
      <c r="AY895" s="12" t="e">
        <f t="shared" si="95"/>
        <v>#DIV/0!</v>
      </c>
      <c r="CX895" s="92">
        <v>76.8</v>
      </c>
      <c r="CY895" s="92">
        <v>34.340000000000003</v>
      </c>
      <c r="CZ895" s="92">
        <v>75.849999999999994</v>
      </c>
      <c r="DA895" s="92">
        <v>76.02</v>
      </c>
      <c r="DB895" s="92">
        <v>74</v>
      </c>
      <c r="DC895" s="92">
        <v>59.93</v>
      </c>
      <c r="DD895" s="92">
        <v>44.38</v>
      </c>
      <c r="DE895" s="92">
        <v>82.74</v>
      </c>
      <c r="DF895" s="92">
        <v>76.61</v>
      </c>
      <c r="DG895" s="92">
        <v>51.28</v>
      </c>
      <c r="DH895" s="92">
        <v>65.88</v>
      </c>
      <c r="DI895" s="92">
        <v>62.45</v>
      </c>
      <c r="DJ895" s="92">
        <v>47.71</v>
      </c>
      <c r="DK895" s="92">
        <v>74.63</v>
      </c>
      <c r="DL895" s="92">
        <v>39.700000000000003</v>
      </c>
      <c r="DM895" s="92">
        <v>42.15</v>
      </c>
      <c r="DN895" s="92">
        <v>54.49</v>
      </c>
      <c r="DO895" s="92">
        <v>77.209999999999994</v>
      </c>
      <c r="DP895" s="92">
        <v>67.2</v>
      </c>
      <c r="DQ895" s="92">
        <v>55.9</v>
      </c>
      <c r="DR895" s="92">
        <v>50.31</v>
      </c>
      <c r="DS895" s="92">
        <v>48.17</v>
      </c>
      <c r="DT895" s="92">
        <v>64.67</v>
      </c>
      <c r="DU895" s="92">
        <v>46.49</v>
      </c>
      <c r="DV895" s="92">
        <v>71.709999999999994</v>
      </c>
      <c r="DW895" s="92">
        <v>43.52</v>
      </c>
      <c r="DX895" s="92">
        <v>60.95</v>
      </c>
      <c r="DY895" s="92">
        <v>77.97</v>
      </c>
      <c r="DZ895" s="92">
        <v>61.57</v>
      </c>
      <c r="EA895" s="92">
        <v>65.180000000000007</v>
      </c>
      <c r="EB895" s="92">
        <v>63.72</v>
      </c>
      <c r="EC895" s="92">
        <v>63.67</v>
      </c>
      <c r="ED895" s="92">
        <v>45.06</v>
      </c>
      <c r="EE895" s="92">
        <v>31.58</v>
      </c>
      <c r="EF895" s="92">
        <v>59.61</v>
      </c>
      <c r="EG895" s="92">
        <v>62.84</v>
      </c>
      <c r="EH895" s="92">
        <v>58.32</v>
      </c>
      <c r="EI895" s="92">
        <v>57.53</v>
      </c>
      <c r="EJ895" s="92">
        <v>49.25</v>
      </c>
      <c r="EK895" s="92">
        <v>55.59</v>
      </c>
      <c r="EL895" s="92">
        <v>70.680000000000007</v>
      </c>
      <c r="EM895" s="92">
        <v>65.180000000000007</v>
      </c>
      <c r="EN895" s="92">
        <v>46.25</v>
      </c>
      <c r="EO895" s="92">
        <v>42.53</v>
      </c>
      <c r="EP895" s="92">
        <v>51.53</v>
      </c>
      <c r="EQ895" s="92">
        <v>56.52</v>
      </c>
      <c r="ER895" s="92">
        <v>51.52</v>
      </c>
      <c r="ES895" s="92">
        <v>84.99</v>
      </c>
      <c r="ET895" s="92">
        <v>80.23</v>
      </c>
      <c r="EU895" s="92">
        <v>78.260000000000005</v>
      </c>
      <c r="EV895" s="92">
        <v>60.12</v>
      </c>
      <c r="EW895" s="92">
        <v>64.5</v>
      </c>
      <c r="EX895" s="92">
        <v>66.290000000000006</v>
      </c>
      <c r="EY895" s="92">
        <v>70.430000000000007</v>
      </c>
      <c r="EZ895" s="92">
        <v>56.66</v>
      </c>
      <c r="FA895" s="92">
        <v>45.43</v>
      </c>
      <c r="FB895" s="92">
        <v>79.180000000000007</v>
      </c>
      <c r="FC895" s="92">
        <v>51.56</v>
      </c>
      <c r="FD895" s="92">
        <v>54.56</v>
      </c>
      <c r="FE895" s="92">
        <v>58.57</v>
      </c>
      <c r="FF895" s="92">
        <v>0</v>
      </c>
    </row>
    <row r="896" spans="1:162" ht="18.75" customHeight="1" x14ac:dyDescent="0.25">
      <c r="A896" s="1" t="s">
        <v>944</v>
      </c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24"/>
      <c r="P896" s="24"/>
      <c r="Q896" s="24"/>
      <c r="R896" s="24"/>
      <c r="S896" s="24"/>
      <c r="T896" s="24"/>
      <c r="U896" s="23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 t="e">
        <f t="shared" si="95"/>
        <v>#DIV/0!</v>
      </c>
      <c r="AY896" s="12" t="e">
        <f t="shared" si="95"/>
        <v>#DIV/0!</v>
      </c>
      <c r="CX896" s="92">
        <v>42.09</v>
      </c>
      <c r="CY896" s="92">
        <v>61.52</v>
      </c>
      <c r="CZ896" s="92">
        <v>15.3</v>
      </c>
      <c r="DA896" s="92">
        <v>77.97</v>
      </c>
      <c r="DB896" s="92">
        <v>44.19</v>
      </c>
      <c r="DC896" s="92">
        <v>36.15</v>
      </c>
      <c r="DD896" s="92">
        <v>29.65</v>
      </c>
      <c r="DE896" s="92">
        <v>74.06</v>
      </c>
      <c r="DF896" s="92">
        <v>14.67</v>
      </c>
      <c r="DG896" s="92">
        <v>30.82</v>
      </c>
      <c r="DH896" s="92">
        <v>49.33</v>
      </c>
      <c r="DI896" s="92">
        <v>64.31</v>
      </c>
      <c r="DJ896" s="92">
        <v>48.2</v>
      </c>
      <c r="DK896" s="92">
        <v>51.06</v>
      </c>
      <c r="DL896" s="92">
        <v>57.88</v>
      </c>
      <c r="DM896" s="92">
        <v>41.07</v>
      </c>
      <c r="DN896" s="92">
        <v>41.99</v>
      </c>
      <c r="DO896" s="92">
        <v>53.03</v>
      </c>
      <c r="DP896" s="92">
        <v>19.920000000000002</v>
      </c>
      <c r="DQ896" s="92">
        <v>27.22</v>
      </c>
      <c r="DR896" s="92">
        <v>11.07</v>
      </c>
      <c r="DS896" s="92">
        <v>16.440000000000001</v>
      </c>
      <c r="DT896" s="92">
        <v>22.11</v>
      </c>
      <c r="DU896" s="92">
        <v>42.61</v>
      </c>
      <c r="DV896" s="92">
        <v>14.22</v>
      </c>
      <c r="DW896" s="92">
        <v>35.67</v>
      </c>
      <c r="DX896" s="92">
        <v>22.73</v>
      </c>
      <c r="DY896" s="92">
        <v>13.23</v>
      </c>
      <c r="DZ896" s="92">
        <v>21.26</v>
      </c>
      <c r="EA896" s="92">
        <v>16.670000000000002</v>
      </c>
      <c r="EB896" s="92">
        <v>12.03</v>
      </c>
      <c r="EC896" s="92">
        <v>9.57</v>
      </c>
      <c r="ED896" s="92">
        <v>38.99</v>
      </c>
      <c r="EE896" s="92">
        <v>33.44</v>
      </c>
      <c r="EF896" s="92">
        <v>19.02</v>
      </c>
      <c r="EG896" s="92">
        <v>39.840000000000003</v>
      </c>
      <c r="EH896" s="92">
        <v>20.11</v>
      </c>
      <c r="EI896" s="92">
        <v>33.33</v>
      </c>
      <c r="EJ896" s="92">
        <v>15.94</v>
      </c>
      <c r="EK896" s="92">
        <v>42.59</v>
      </c>
      <c r="EL896" s="92">
        <v>29.47</v>
      </c>
      <c r="EM896" s="92">
        <v>19.190000000000001</v>
      </c>
      <c r="EN896" s="92">
        <v>42.81</v>
      </c>
      <c r="EO896" s="92">
        <v>15.68</v>
      </c>
      <c r="EP896" s="92">
        <v>24.02</v>
      </c>
      <c r="EQ896" s="92">
        <v>27.54</v>
      </c>
      <c r="ER896" s="92">
        <v>36.369999999999997</v>
      </c>
      <c r="ES896" s="92">
        <v>34.229999999999997</v>
      </c>
      <c r="ET896" s="92">
        <v>24.29</v>
      </c>
      <c r="EU896" s="92">
        <v>50.31</v>
      </c>
      <c r="EV896" s="92">
        <v>19.12</v>
      </c>
      <c r="EW896" s="92">
        <v>27.09</v>
      </c>
      <c r="EX896" s="92">
        <v>41.19</v>
      </c>
      <c r="EY896" s="92">
        <v>44.06</v>
      </c>
      <c r="EZ896" s="92">
        <v>48.56</v>
      </c>
      <c r="FA896" s="92">
        <v>28.85</v>
      </c>
      <c r="FB896" s="92">
        <v>22.07</v>
      </c>
      <c r="FC896" s="92">
        <v>28.31</v>
      </c>
      <c r="FD896" s="92">
        <v>29.09</v>
      </c>
      <c r="FE896" s="92">
        <v>43.84</v>
      </c>
      <c r="FF896" s="92">
        <v>0</v>
      </c>
    </row>
    <row r="897" spans="1:162" ht="18.75" customHeight="1" x14ac:dyDescent="0.25">
      <c r="A897" s="1" t="s">
        <v>945</v>
      </c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24"/>
      <c r="P897" s="24"/>
      <c r="Q897" s="24"/>
      <c r="R897" s="24"/>
      <c r="S897" s="24"/>
      <c r="T897" s="24"/>
      <c r="U897" s="23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 t="e">
        <f t="shared" ref="AX897:AY900" si="96">AVERAGE(AU897:AW897)</f>
        <v>#DIV/0!</v>
      </c>
      <c r="AY897" s="12" t="e">
        <f t="shared" si="96"/>
        <v>#DIV/0!</v>
      </c>
      <c r="CX897" s="92">
        <v>1.33</v>
      </c>
      <c r="CY897" s="92">
        <v>3.56</v>
      </c>
      <c r="CZ897" s="92">
        <v>0.27</v>
      </c>
      <c r="DA897" s="92">
        <v>0.55000000000000004</v>
      </c>
      <c r="DB897" s="92">
        <v>1.65</v>
      </c>
      <c r="DC897" s="92">
        <v>1.98</v>
      </c>
      <c r="DD897" s="92">
        <v>1.76</v>
      </c>
      <c r="DE897" s="92">
        <v>2.83</v>
      </c>
      <c r="DF897" s="92">
        <v>1.67</v>
      </c>
      <c r="DG897" s="92">
        <v>6.63</v>
      </c>
      <c r="DH897" s="92">
        <v>0.53</v>
      </c>
      <c r="DI897" s="92">
        <v>3.81</v>
      </c>
      <c r="DJ897" s="92">
        <v>1.76</v>
      </c>
      <c r="DK897" s="92">
        <v>2.4900000000000002</v>
      </c>
      <c r="DL897" s="92">
        <v>0.6</v>
      </c>
      <c r="DM897" s="92">
        <v>0.57999999999999996</v>
      </c>
      <c r="DN897" s="92">
        <v>5.94</v>
      </c>
      <c r="DO897" s="92">
        <v>0.44</v>
      </c>
      <c r="DP897" s="92">
        <v>3.78</v>
      </c>
      <c r="DQ897" s="92">
        <v>1.19</v>
      </c>
      <c r="DR897" s="92">
        <v>1.68</v>
      </c>
      <c r="DS897" s="92">
        <v>2.3199999999999998</v>
      </c>
      <c r="DT897" s="92">
        <v>0.88</v>
      </c>
      <c r="DU897" s="92">
        <v>1.89</v>
      </c>
      <c r="DV897" s="92">
        <v>6.26</v>
      </c>
      <c r="DW897" s="92">
        <v>1.32</v>
      </c>
      <c r="DX897" s="92">
        <v>2.74</v>
      </c>
      <c r="DY897" s="92">
        <v>1.61</v>
      </c>
      <c r="DZ897" s="92">
        <v>1.32</v>
      </c>
      <c r="EA897" s="92">
        <v>1.19</v>
      </c>
      <c r="EB897" s="92">
        <v>2.52</v>
      </c>
      <c r="EC897" s="92">
        <v>1.54</v>
      </c>
      <c r="ED897" s="92">
        <v>1.33</v>
      </c>
      <c r="EE897" s="92">
        <v>2.68</v>
      </c>
      <c r="EF897" s="92">
        <v>1.29</v>
      </c>
      <c r="EG897" s="92">
        <v>0.74</v>
      </c>
      <c r="EH897" s="92">
        <v>1.38</v>
      </c>
      <c r="EI897" s="92">
        <v>2.36</v>
      </c>
      <c r="EJ897" s="92">
        <v>0.54</v>
      </c>
      <c r="EK897" s="92">
        <v>0.93</v>
      </c>
      <c r="EL897" s="92">
        <v>1.54</v>
      </c>
      <c r="EM897" s="92">
        <v>1.7</v>
      </c>
      <c r="EN897" s="92">
        <v>0.93</v>
      </c>
      <c r="EO897" s="92">
        <v>1.77</v>
      </c>
      <c r="EP897" s="92">
        <v>1.29</v>
      </c>
      <c r="EQ897" s="92">
        <v>1.0900000000000001</v>
      </c>
      <c r="ER897" s="92">
        <v>1.32</v>
      </c>
      <c r="ES897" s="92">
        <v>0.52</v>
      </c>
      <c r="ET897" s="92">
        <v>1.84</v>
      </c>
      <c r="EU897" s="92">
        <v>2.77</v>
      </c>
      <c r="EV897" s="92">
        <v>1.4</v>
      </c>
      <c r="EW897" s="92">
        <v>1.63</v>
      </c>
      <c r="EX897" s="92">
        <v>1.28</v>
      </c>
      <c r="EY897" s="92">
        <v>1.26</v>
      </c>
      <c r="EZ897" s="92">
        <v>1.81</v>
      </c>
      <c r="FA897" s="92">
        <v>3.95</v>
      </c>
      <c r="FB897" s="92">
        <v>5.95</v>
      </c>
      <c r="FC897" s="92">
        <v>1.1399999999999999</v>
      </c>
      <c r="FD897" s="92">
        <v>1.27</v>
      </c>
      <c r="FE897" s="92">
        <v>0.96</v>
      </c>
      <c r="FF897" s="92">
        <v>0</v>
      </c>
    </row>
    <row r="898" spans="1:162" ht="18.75" customHeight="1" x14ac:dyDescent="0.25">
      <c r="A898" s="1" t="s">
        <v>946</v>
      </c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24"/>
      <c r="P898" s="24"/>
      <c r="Q898" s="24"/>
      <c r="R898" s="24"/>
      <c r="S898" s="24"/>
      <c r="T898" s="24"/>
      <c r="U898" s="23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 t="e">
        <f t="shared" si="96"/>
        <v>#DIV/0!</v>
      </c>
      <c r="AY898" s="12" t="e">
        <f t="shared" si="96"/>
        <v>#DIV/0!</v>
      </c>
      <c r="CX898" s="92">
        <v>0.1</v>
      </c>
      <c r="CY898" s="92">
        <v>35.590000000000003</v>
      </c>
      <c r="CZ898" s="92">
        <v>16.47</v>
      </c>
      <c r="DA898" s="92">
        <v>2.0699999999999998</v>
      </c>
      <c r="DB898" s="92">
        <v>0.47</v>
      </c>
      <c r="DC898" s="92">
        <v>3.32</v>
      </c>
      <c r="DD898" s="92">
        <v>0.89</v>
      </c>
      <c r="DE898" s="92">
        <v>7.7</v>
      </c>
      <c r="DF898" s="92">
        <v>7.38</v>
      </c>
      <c r="DG898" s="92">
        <v>0.44</v>
      </c>
      <c r="DH898" s="92">
        <v>1.22</v>
      </c>
      <c r="DI898" s="92">
        <v>1.84</v>
      </c>
      <c r="DJ898" s="92">
        <v>0.25</v>
      </c>
      <c r="DK898" s="92">
        <v>1.95</v>
      </c>
      <c r="DL898" s="92">
        <v>1.2</v>
      </c>
      <c r="DM898" s="92">
        <v>1.1100000000000001</v>
      </c>
      <c r="DN898" s="92">
        <v>4.71</v>
      </c>
      <c r="DO898" s="92">
        <v>1.0900000000000001</v>
      </c>
      <c r="DP898" s="92">
        <v>0.39</v>
      </c>
      <c r="DQ898" s="92">
        <v>0.69</v>
      </c>
      <c r="DR898" s="92">
        <v>0.43</v>
      </c>
      <c r="DS898" s="92">
        <v>2.5299999999999998</v>
      </c>
      <c r="DT898" s="92">
        <v>3.92</v>
      </c>
      <c r="DU898" s="92">
        <v>0.19</v>
      </c>
      <c r="DV898" s="92">
        <v>0.37</v>
      </c>
      <c r="DW898" s="92">
        <v>0.23</v>
      </c>
      <c r="DX898" s="92">
        <v>1.04</v>
      </c>
      <c r="DY898" s="92">
        <v>0.72</v>
      </c>
      <c r="DZ898" s="92">
        <v>0.05</v>
      </c>
      <c r="EA898" s="92">
        <v>1.2</v>
      </c>
      <c r="EB898" s="92">
        <v>0.12</v>
      </c>
      <c r="EC898" s="92">
        <v>1.61</v>
      </c>
      <c r="ED898" s="92">
        <v>0.19</v>
      </c>
      <c r="EE898" s="92">
        <v>1.42</v>
      </c>
      <c r="EF898" s="92">
        <v>2.5099999999999998</v>
      </c>
      <c r="EG898" s="92">
        <v>0.18</v>
      </c>
      <c r="EH898" s="92">
        <v>0.34</v>
      </c>
      <c r="EI898" s="92">
        <v>0.49</v>
      </c>
      <c r="EJ898" s="92">
        <v>0.42</v>
      </c>
      <c r="EK898" s="92">
        <v>2.38</v>
      </c>
      <c r="EL898" s="92">
        <v>0.2</v>
      </c>
      <c r="EM898" s="92">
        <v>0.32</v>
      </c>
      <c r="EN898" s="92">
        <v>7.0000000000000007E-2</v>
      </c>
      <c r="EO898" s="92">
        <v>1.57</v>
      </c>
      <c r="EP898" s="92">
        <v>0.45</v>
      </c>
      <c r="EQ898" s="92">
        <v>0.3</v>
      </c>
      <c r="ER898" s="92">
        <v>5.58</v>
      </c>
      <c r="ES898" s="92">
        <v>0.25</v>
      </c>
      <c r="ET898" s="92">
        <v>0.68</v>
      </c>
      <c r="EU898" s="92">
        <v>0.91</v>
      </c>
      <c r="EV898" s="92">
        <v>0.16</v>
      </c>
      <c r="EW898" s="92">
        <v>0.7</v>
      </c>
      <c r="EX898" s="92">
        <v>1.41</v>
      </c>
      <c r="EY898" s="92">
        <v>0.7</v>
      </c>
      <c r="EZ898" s="92">
        <v>3.14</v>
      </c>
      <c r="FA898" s="92">
        <v>0.13</v>
      </c>
      <c r="FB898" s="92">
        <v>0.77</v>
      </c>
      <c r="FC898" s="92">
        <v>0.31</v>
      </c>
      <c r="FD898" s="92">
        <v>0.33</v>
      </c>
      <c r="FE898" s="92">
        <v>0.27</v>
      </c>
      <c r="FF898" s="92">
        <v>0</v>
      </c>
    </row>
    <row r="899" spans="1:162" ht="18.75" customHeight="1" x14ac:dyDescent="0.25">
      <c r="A899" s="1" t="s">
        <v>947</v>
      </c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24"/>
      <c r="P899" s="24"/>
      <c r="Q899" s="24"/>
      <c r="R899" s="24"/>
      <c r="S899" s="24"/>
      <c r="T899" s="24"/>
      <c r="U899" s="23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 t="e">
        <f t="shared" si="96"/>
        <v>#DIV/0!</v>
      </c>
      <c r="AY899" s="12" t="e">
        <f t="shared" si="96"/>
        <v>#DIV/0!</v>
      </c>
      <c r="CX899" s="92">
        <v>1.76</v>
      </c>
      <c r="CY899" s="92">
        <v>3.12</v>
      </c>
      <c r="CZ899" s="92">
        <v>15.36</v>
      </c>
      <c r="DA899" s="92">
        <v>26.8</v>
      </c>
      <c r="DB899" s="92">
        <v>15.56</v>
      </c>
      <c r="DC899" s="92">
        <v>10.7</v>
      </c>
      <c r="DD899" s="92">
        <v>8.9700000000000006</v>
      </c>
      <c r="DE899" s="92">
        <v>6.52</v>
      </c>
      <c r="DF899" s="92">
        <v>9.7100000000000009</v>
      </c>
      <c r="DG899" s="92">
        <v>16.46</v>
      </c>
      <c r="DH899" s="92">
        <v>44.11</v>
      </c>
      <c r="DI899" s="92">
        <v>2.06</v>
      </c>
      <c r="DJ899" s="92">
        <v>55.88</v>
      </c>
      <c r="DK899" s="92">
        <v>18.7</v>
      </c>
      <c r="DL899" s="92">
        <v>22.38</v>
      </c>
      <c r="DM899" s="92">
        <v>1.34</v>
      </c>
      <c r="DN899" s="92">
        <v>8.2100000000000009</v>
      </c>
      <c r="DO899" s="92">
        <v>20.32</v>
      </c>
      <c r="DP899" s="92">
        <v>9.85</v>
      </c>
      <c r="DQ899" s="92">
        <v>14.63</v>
      </c>
      <c r="DR899" s="92">
        <v>7.94</v>
      </c>
      <c r="DS899" s="92">
        <v>13.45</v>
      </c>
      <c r="DT899" s="92">
        <v>15.01</v>
      </c>
      <c r="DU899" s="92">
        <v>11.32</v>
      </c>
      <c r="DV899" s="92">
        <v>5.4</v>
      </c>
      <c r="DW899" s="92">
        <v>19.89</v>
      </c>
      <c r="DX899" s="92">
        <v>16.940000000000001</v>
      </c>
      <c r="DY899" s="92">
        <v>11.29</v>
      </c>
      <c r="DZ899" s="92">
        <v>7.23</v>
      </c>
      <c r="EA899" s="92">
        <v>7.35</v>
      </c>
      <c r="EB899" s="92">
        <v>17.100000000000001</v>
      </c>
      <c r="EC899" s="92">
        <v>13.51</v>
      </c>
      <c r="ED899" s="92">
        <v>22.26</v>
      </c>
      <c r="EE899" s="92">
        <v>13.7</v>
      </c>
      <c r="EF899" s="92">
        <v>9.08</v>
      </c>
      <c r="EG899" s="92">
        <v>10.08</v>
      </c>
      <c r="EH899" s="92">
        <v>8.39</v>
      </c>
      <c r="EI899" s="92">
        <v>16.16</v>
      </c>
      <c r="EJ899" s="92">
        <v>4.05</v>
      </c>
      <c r="EK899" s="92">
        <v>8.66</v>
      </c>
      <c r="EL899" s="92">
        <v>5.41</v>
      </c>
      <c r="EM899" s="92">
        <v>11.16</v>
      </c>
      <c r="EN899" s="92">
        <v>8.2100000000000009</v>
      </c>
      <c r="EO899" s="92">
        <v>17.52</v>
      </c>
      <c r="EP899" s="92">
        <v>11.04</v>
      </c>
      <c r="EQ899" s="92">
        <v>6.33</v>
      </c>
      <c r="ER899" s="92">
        <v>20.99</v>
      </c>
      <c r="ES899" s="92">
        <v>15.54</v>
      </c>
      <c r="ET899" s="92">
        <v>16.3</v>
      </c>
      <c r="EU899" s="92">
        <v>34.03</v>
      </c>
      <c r="EV899" s="92">
        <v>22.52</v>
      </c>
      <c r="EW899" s="92">
        <v>17.52</v>
      </c>
      <c r="EX899" s="92">
        <v>19.850000000000001</v>
      </c>
      <c r="EY899" s="92">
        <v>0.83</v>
      </c>
      <c r="EZ899" s="92">
        <v>11.32</v>
      </c>
      <c r="FA899" s="92">
        <v>14.01</v>
      </c>
      <c r="FB899" s="92">
        <v>6.97</v>
      </c>
      <c r="FC899" s="92">
        <v>13</v>
      </c>
      <c r="FD899" s="92">
        <v>2.4900000000000002</v>
      </c>
      <c r="FE899" s="92">
        <v>10.52</v>
      </c>
      <c r="FF899" s="92">
        <v>0</v>
      </c>
    </row>
    <row r="900" spans="1:162" ht="18.75" customHeight="1" x14ac:dyDescent="0.25">
      <c r="A900" s="1" t="s">
        <v>948</v>
      </c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24"/>
      <c r="P900" s="24"/>
      <c r="Q900" s="24"/>
      <c r="R900" s="24"/>
      <c r="S900" s="24"/>
      <c r="T900" s="24"/>
      <c r="U900" s="23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 t="e">
        <f t="shared" si="96"/>
        <v>#DIV/0!</v>
      </c>
      <c r="AY900" s="12" t="e">
        <f t="shared" si="96"/>
        <v>#DIV/0!</v>
      </c>
      <c r="CX900" s="92">
        <v>48.3</v>
      </c>
      <c r="CY900" s="92">
        <v>8.52</v>
      </c>
      <c r="CZ900" s="92">
        <v>56.97</v>
      </c>
      <c r="DA900" s="92">
        <v>13.39</v>
      </c>
      <c r="DB900" s="92">
        <v>12.42</v>
      </c>
      <c r="DC900" s="92">
        <v>35.5</v>
      </c>
      <c r="DD900" s="92">
        <v>3.45</v>
      </c>
      <c r="DE900" s="92">
        <v>7.11</v>
      </c>
      <c r="DF900" s="92">
        <v>56.35</v>
      </c>
      <c r="DG900" s="92">
        <v>1.37</v>
      </c>
      <c r="DH900" s="92">
        <v>22.96</v>
      </c>
      <c r="DI900" s="92">
        <v>100</v>
      </c>
      <c r="DJ900" s="92">
        <v>100</v>
      </c>
      <c r="DK900" s="92">
        <v>2.14</v>
      </c>
      <c r="DL900" s="92">
        <v>82.26</v>
      </c>
      <c r="DM900" s="92">
        <v>5.35</v>
      </c>
      <c r="DN900" s="92">
        <v>0</v>
      </c>
      <c r="DO900" s="92">
        <v>100</v>
      </c>
      <c r="DP900" s="92">
        <v>0</v>
      </c>
      <c r="DQ900" s="92">
        <v>51</v>
      </c>
      <c r="DR900" s="92">
        <v>7.96</v>
      </c>
      <c r="DS900" s="92">
        <v>0</v>
      </c>
      <c r="DT900" s="92">
        <v>3.54</v>
      </c>
      <c r="DU900" s="92">
        <v>32.67</v>
      </c>
      <c r="DV900" s="92">
        <v>20.72</v>
      </c>
      <c r="DW900" s="92">
        <v>37.61</v>
      </c>
      <c r="DX900" s="92">
        <v>3.32</v>
      </c>
      <c r="DY900" s="92">
        <v>0.33</v>
      </c>
      <c r="DZ900" s="92">
        <v>11.44</v>
      </c>
      <c r="EA900" s="92">
        <v>12.09</v>
      </c>
      <c r="EB900" s="92">
        <v>14.61</v>
      </c>
      <c r="EC900" s="92">
        <v>8.14</v>
      </c>
      <c r="ED900" s="92">
        <v>2.1800000000000002</v>
      </c>
      <c r="EE900" s="92">
        <v>20.78</v>
      </c>
      <c r="EF900" s="92">
        <v>30.05</v>
      </c>
      <c r="EG900" s="92">
        <v>96.69</v>
      </c>
      <c r="EH900" s="92">
        <v>8.89</v>
      </c>
      <c r="EI900" s="92">
        <v>16.239999999999998</v>
      </c>
      <c r="EJ900" s="92">
        <v>20.76</v>
      </c>
      <c r="EK900" s="92">
        <v>9.5500000000000007</v>
      </c>
      <c r="EL900" s="92">
        <v>70.41</v>
      </c>
      <c r="EM900" s="92">
        <v>6.56</v>
      </c>
      <c r="EN900" s="92">
        <v>44.24</v>
      </c>
      <c r="EO900" s="92">
        <v>7.15</v>
      </c>
      <c r="EP900" s="92">
        <v>4.2</v>
      </c>
      <c r="EQ900" s="92">
        <v>16.62</v>
      </c>
      <c r="ER900" s="92">
        <v>3.06</v>
      </c>
      <c r="ES900" s="92">
        <v>74.86</v>
      </c>
      <c r="ET900" s="92">
        <v>56.82</v>
      </c>
      <c r="EU900" s="92">
        <v>5.38</v>
      </c>
      <c r="EV900" s="92">
        <v>0.09</v>
      </c>
      <c r="EW900" s="92">
        <v>35.479999999999997</v>
      </c>
      <c r="EX900" s="92">
        <v>16.89</v>
      </c>
      <c r="EY900" s="92">
        <v>39.14</v>
      </c>
      <c r="EZ900" s="92">
        <v>47.35</v>
      </c>
      <c r="FA900" s="92">
        <v>5.69</v>
      </c>
      <c r="FB900" s="92">
        <v>17.739999999999998</v>
      </c>
      <c r="FC900" s="92">
        <v>0.52</v>
      </c>
      <c r="FD900" s="92">
        <v>5.45</v>
      </c>
      <c r="FE900" s="92">
        <v>5.0199999999999996</v>
      </c>
      <c r="FF900" s="92">
        <v>0</v>
      </c>
    </row>
    <row r="901" spans="1:162" ht="18.75" customHeight="1" x14ac:dyDescent="0.25">
      <c r="A901" s="1" t="s">
        <v>949</v>
      </c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24"/>
      <c r="P901" s="24"/>
      <c r="Q901" s="24"/>
      <c r="R901" s="24"/>
      <c r="S901" s="24"/>
      <c r="T901" s="24"/>
      <c r="U901" s="23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 t="s">
        <v>54</v>
      </c>
      <c r="AY901" s="12" t="s">
        <v>54</v>
      </c>
      <c r="CX901" s="92">
        <v>11.19</v>
      </c>
      <c r="CY901" s="92">
        <v>20.62</v>
      </c>
      <c r="CZ901" s="92">
        <v>21.57</v>
      </c>
      <c r="DA901" s="92">
        <v>22.87</v>
      </c>
      <c r="DB901" s="92">
        <v>14.34</v>
      </c>
      <c r="DC901" s="92">
        <v>17.22</v>
      </c>
      <c r="DD901" s="92">
        <v>14.05</v>
      </c>
      <c r="DE901" s="92">
        <v>14.5</v>
      </c>
      <c r="DF901" s="92">
        <v>19.260000000000002</v>
      </c>
      <c r="DG901" s="92">
        <v>18.77</v>
      </c>
      <c r="DH901" s="92">
        <v>24.79</v>
      </c>
      <c r="DI901" s="92">
        <v>18.5</v>
      </c>
      <c r="DJ901" s="92">
        <v>18.850000000000001</v>
      </c>
      <c r="DK901" s="92">
        <v>19.71</v>
      </c>
      <c r="DL901" s="92">
        <v>17.59</v>
      </c>
      <c r="DM901" s="92">
        <v>8.0299999999999994</v>
      </c>
      <c r="DN901" s="92">
        <v>12.04</v>
      </c>
      <c r="DO901" s="92">
        <v>16.440000000000001</v>
      </c>
      <c r="DP901" s="92">
        <v>10.7</v>
      </c>
      <c r="DQ901" s="92">
        <v>11.31</v>
      </c>
      <c r="DR901" s="92">
        <v>5.61</v>
      </c>
      <c r="DS901" s="92">
        <v>10.96</v>
      </c>
      <c r="DT901" s="92">
        <v>12.58</v>
      </c>
      <c r="DU901" s="92">
        <v>8.75</v>
      </c>
      <c r="DV901" s="92">
        <v>10.76</v>
      </c>
      <c r="DW901" s="92">
        <v>15.16</v>
      </c>
      <c r="DX901" s="92">
        <v>14.09</v>
      </c>
      <c r="DY901" s="92">
        <v>10.220000000000001</v>
      </c>
      <c r="DZ901" s="92">
        <v>7.74</v>
      </c>
      <c r="EA901" s="92">
        <v>10.94</v>
      </c>
      <c r="EB901" s="92">
        <v>14.57</v>
      </c>
      <c r="EC901" s="92">
        <v>8.39</v>
      </c>
      <c r="ED901" s="92">
        <v>8.59</v>
      </c>
      <c r="EE901" s="92">
        <v>10.56</v>
      </c>
      <c r="EF901" s="92">
        <v>8.8000000000000007</v>
      </c>
      <c r="EG901" s="92">
        <v>8.86</v>
      </c>
      <c r="EH901" s="92">
        <v>6.4</v>
      </c>
      <c r="EI901" s="92">
        <v>10.89</v>
      </c>
      <c r="EJ901" s="92">
        <v>6.66</v>
      </c>
      <c r="EK901" s="92">
        <v>7.42</v>
      </c>
      <c r="EL901" s="92">
        <v>6.86</v>
      </c>
      <c r="EM901" s="92">
        <v>7.96</v>
      </c>
      <c r="EN901" s="92">
        <v>6.32</v>
      </c>
      <c r="EO901" s="92">
        <v>7.3</v>
      </c>
      <c r="EP901" s="92">
        <v>6.46</v>
      </c>
      <c r="EQ901" s="92">
        <v>7.06</v>
      </c>
      <c r="ER901" s="92">
        <v>10.14</v>
      </c>
      <c r="ES901" s="92">
        <v>8.2799999999999994</v>
      </c>
      <c r="ET901" s="92">
        <v>7.92</v>
      </c>
      <c r="EU901" s="92">
        <v>15.35</v>
      </c>
      <c r="EV901" s="92">
        <v>8.23</v>
      </c>
      <c r="EW901" s="92">
        <v>9.83</v>
      </c>
      <c r="EX901" s="92">
        <v>7.87</v>
      </c>
      <c r="EY901" s="92">
        <v>8.81</v>
      </c>
      <c r="EZ901" s="92">
        <v>8.1999999999999993</v>
      </c>
      <c r="FA901" s="92">
        <v>8.6</v>
      </c>
      <c r="FB901" s="92">
        <v>7.91</v>
      </c>
      <c r="FC901" s="92">
        <v>7.38</v>
      </c>
      <c r="FD901" s="92">
        <v>7.51</v>
      </c>
      <c r="FE901" s="92">
        <v>6.45</v>
      </c>
      <c r="FF901" s="92">
        <v>0</v>
      </c>
    </row>
    <row r="902" spans="1:162" ht="66" customHeight="1" x14ac:dyDescent="0.25">
      <c r="A902" s="1" t="s">
        <v>950</v>
      </c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24"/>
      <c r="P902" s="24"/>
      <c r="Q902" s="24"/>
      <c r="R902" s="24"/>
      <c r="S902" s="24"/>
      <c r="T902" s="24"/>
      <c r="U902" s="23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 t="e">
        <f t="shared" ref="AX902:AY917" si="97">AVERAGE(AU902:AW902)</f>
        <v>#DIV/0!</v>
      </c>
      <c r="AY902" s="12" t="e">
        <f t="shared" si="97"/>
        <v>#DIV/0!</v>
      </c>
      <c r="CX902" s="92">
        <v>41.4</v>
      </c>
      <c r="CY902" s="92">
        <v>73.38</v>
      </c>
      <c r="CZ902" s="92">
        <v>75.930000000000007</v>
      </c>
      <c r="DA902" s="92">
        <v>66.83</v>
      </c>
      <c r="DB902" s="92">
        <v>78.12</v>
      </c>
      <c r="DC902" s="92">
        <v>70.95</v>
      </c>
      <c r="DD902" s="92">
        <v>90.7</v>
      </c>
      <c r="DE902" s="92">
        <v>80.42</v>
      </c>
      <c r="DF902" s="92">
        <v>84.01</v>
      </c>
      <c r="DG902" s="92">
        <v>83.73</v>
      </c>
      <c r="DH902" s="92">
        <v>85.76</v>
      </c>
      <c r="DI902" s="92">
        <v>82.89</v>
      </c>
      <c r="DJ902" s="92">
        <v>88.98</v>
      </c>
      <c r="DK902" s="92">
        <v>78.03</v>
      </c>
      <c r="DL902" s="92">
        <v>41.41</v>
      </c>
      <c r="DM902" s="92">
        <v>71.760000000000005</v>
      </c>
      <c r="DN902" s="92">
        <v>72.430000000000007</v>
      </c>
      <c r="DO902" s="92">
        <v>51.31</v>
      </c>
      <c r="DP902" s="92">
        <v>50.24</v>
      </c>
      <c r="DQ902" s="92">
        <v>61.41</v>
      </c>
      <c r="DR902" s="92">
        <v>86.09</v>
      </c>
      <c r="DS902" s="92">
        <v>76.64</v>
      </c>
      <c r="DT902" s="92">
        <v>62.99</v>
      </c>
      <c r="DU902" s="92">
        <v>78.25</v>
      </c>
      <c r="DV902" s="92">
        <v>58.22</v>
      </c>
      <c r="DW902" s="92">
        <v>72.27</v>
      </c>
      <c r="DX902" s="92">
        <v>69.959999999999994</v>
      </c>
      <c r="DY902" s="92">
        <v>82.16</v>
      </c>
      <c r="DZ902" s="92">
        <v>72.36</v>
      </c>
      <c r="EA902" s="92">
        <v>76.430000000000007</v>
      </c>
      <c r="EB902" s="92">
        <v>56.66</v>
      </c>
      <c r="EC902" s="92">
        <v>85.82</v>
      </c>
      <c r="ED902" s="92">
        <v>61.98</v>
      </c>
      <c r="EE902" s="92">
        <v>91.19</v>
      </c>
      <c r="EF902" s="92">
        <v>84.37</v>
      </c>
      <c r="EG902" s="92">
        <v>77.59</v>
      </c>
      <c r="EH902" s="92">
        <v>78.88</v>
      </c>
      <c r="EI902" s="92">
        <v>72.790000000000006</v>
      </c>
      <c r="EJ902" s="92">
        <v>63.49</v>
      </c>
      <c r="EK902" s="92">
        <v>76.95</v>
      </c>
      <c r="EL902" s="92">
        <v>92.98</v>
      </c>
      <c r="EM902" s="92">
        <v>63.16</v>
      </c>
      <c r="EN902" s="92">
        <v>72.540000000000006</v>
      </c>
      <c r="EO902" s="92">
        <v>60.45</v>
      </c>
      <c r="EP902" s="92">
        <v>88.7</v>
      </c>
      <c r="EQ902" s="92">
        <v>83.68</v>
      </c>
      <c r="ER902" s="92">
        <v>82.09</v>
      </c>
      <c r="ES902" s="92">
        <v>89.69</v>
      </c>
      <c r="ET902" s="92">
        <v>82.78</v>
      </c>
      <c r="EU902" s="92">
        <v>78.37</v>
      </c>
      <c r="EV902" s="92">
        <v>68.180000000000007</v>
      </c>
      <c r="EW902" s="92">
        <v>59.03</v>
      </c>
      <c r="EX902" s="92">
        <v>89.32</v>
      </c>
      <c r="EY902" s="92">
        <v>66.290000000000006</v>
      </c>
      <c r="EZ902" s="92">
        <v>87.93</v>
      </c>
      <c r="FA902" s="92">
        <v>69.239999999999995</v>
      </c>
      <c r="FB902" s="92">
        <v>52.02</v>
      </c>
      <c r="FC902" s="92">
        <v>66.62</v>
      </c>
      <c r="FD902" s="92">
        <v>75.98</v>
      </c>
      <c r="FE902" s="92">
        <v>70.09</v>
      </c>
      <c r="FF902" s="92">
        <v>0</v>
      </c>
    </row>
    <row r="903" spans="1:162" ht="18.75" customHeight="1" x14ac:dyDescent="0.25">
      <c r="A903" s="1" t="s">
        <v>951</v>
      </c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24"/>
      <c r="P903" s="24"/>
      <c r="Q903" s="24"/>
      <c r="R903" s="24"/>
      <c r="S903" s="24"/>
      <c r="T903" s="24"/>
      <c r="U903" s="23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 t="e">
        <f t="shared" si="97"/>
        <v>#DIV/0!</v>
      </c>
      <c r="AY903" s="12" t="e">
        <f t="shared" si="97"/>
        <v>#DIV/0!</v>
      </c>
      <c r="CX903" s="92">
        <v>49.39</v>
      </c>
      <c r="CY903" s="92">
        <v>50.2</v>
      </c>
      <c r="CZ903" s="92">
        <v>54.82</v>
      </c>
      <c r="DA903" s="92">
        <v>47.74</v>
      </c>
      <c r="DB903" s="92">
        <v>44.88</v>
      </c>
      <c r="DC903" s="92">
        <v>54.91</v>
      </c>
      <c r="DD903" s="92">
        <v>59.28</v>
      </c>
      <c r="DE903" s="92">
        <v>60.49</v>
      </c>
      <c r="DF903" s="92">
        <v>50.53</v>
      </c>
      <c r="DG903" s="92">
        <v>37.64</v>
      </c>
      <c r="DH903" s="92">
        <v>51.86</v>
      </c>
      <c r="DI903" s="92">
        <v>40.9</v>
      </c>
      <c r="DJ903" s="92">
        <v>46.61</v>
      </c>
      <c r="DK903" s="92">
        <v>53.88</v>
      </c>
      <c r="DL903" s="92">
        <v>44.64</v>
      </c>
      <c r="DM903" s="92">
        <v>50.55</v>
      </c>
      <c r="DN903" s="92">
        <v>54.51</v>
      </c>
      <c r="DO903" s="92">
        <v>46.25</v>
      </c>
      <c r="DP903" s="92">
        <v>47.25</v>
      </c>
      <c r="DQ903" s="92">
        <v>49.93</v>
      </c>
      <c r="DR903" s="92">
        <v>37.979999999999997</v>
      </c>
      <c r="DS903" s="92">
        <v>38.21</v>
      </c>
      <c r="DT903" s="92">
        <v>49.42</v>
      </c>
      <c r="DU903" s="92">
        <v>38.17</v>
      </c>
      <c r="DV903" s="92">
        <v>39.549999999999997</v>
      </c>
      <c r="DW903" s="92">
        <v>42.04</v>
      </c>
      <c r="DX903" s="92">
        <v>36.28</v>
      </c>
      <c r="DY903" s="92">
        <v>37.880000000000003</v>
      </c>
      <c r="DZ903" s="92">
        <v>32.270000000000003</v>
      </c>
      <c r="EA903" s="92">
        <v>53.48</v>
      </c>
      <c r="EB903" s="92">
        <v>48.08</v>
      </c>
      <c r="EC903" s="92">
        <v>43.44</v>
      </c>
      <c r="ED903" s="92">
        <v>41.59</v>
      </c>
      <c r="EE903" s="92">
        <v>37.79</v>
      </c>
      <c r="EF903" s="92">
        <v>48.93</v>
      </c>
      <c r="EG903" s="92">
        <v>48.21</v>
      </c>
      <c r="EH903" s="92">
        <v>45.14</v>
      </c>
      <c r="EI903" s="92">
        <v>54.18</v>
      </c>
      <c r="EJ903" s="92">
        <v>44.06</v>
      </c>
      <c r="EK903" s="92">
        <v>62.38</v>
      </c>
      <c r="EL903" s="92">
        <v>38.47</v>
      </c>
      <c r="EM903" s="92">
        <v>50.15</v>
      </c>
      <c r="EN903" s="92">
        <v>56.46</v>
      </c>
      <c r="EO903" s="92">
        <v>46.72</v>
      </c>
      <c r="EP903" s="92">
        <v>41.89</v>
      </c>
      <c r="EQ903" s="92">
        <v>51.69</v>
      </c>
      <c r="ER903" s="92">
        <v>53.96</v>
      </c>
      <c r="ES903" s="92">
        <v>47.75</v>
      </c>
      <c r="ET903" s="92">
        <v>52.05</v>
      </c>
      <c r="EU903" s="92">
        <v>40.840000000000003</v>
      </c>
      <c r="EV903" s="92">
        <v>44.78</v>
      </c>
      <c r="EW903" s="92">
        <v>62.38</v>
      </c>
      <c r="EX903" s="92">
        <v>50.79</v>
      </c>
      <c r="EY903" s="92">
        <v>47.64</v>
      </c>
      <c r="EZ903" s="92">
        <v>36.24</v>
      </c>
      <c r="FA903" s="92">
        <v>49.52</v>
      </c>
      <c r="FB903" s="92">
        <v>30.43</v>
      </c>
      <c r="FC903" s="92">
        <v>49.17</v>
      </c>
      <c r="FD903" s="92">
        <v>48.97</v>
      </c>
      <c r="FE903" s="92">
        <v>43.37</v>
      </c>
      <c r="FF903" s="92">
        <v>0</v>
      </c>
    </row>
    <row r="904" spans="1:162" ht="18.75" customHeight="1" x14ac:dyDescent="0.25">
      <c r="A904" s="1" t="s">
        <v>952</v>
      </c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24"/>
      <c r="P904" s="24"/>
      <c r="Q904" s="24"/>
      <c r="R904" s="24"/>
      <c r="S904" s="24"/>
      <c r="T904" s="24"/>
      <c r="U904" s="23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 t="e">
        <f t="shared" si="97"/>
        <v>#DIV/0!</v>
      </c>
      <c r="AY904" s="12" t="e">
        <f t="shared" si="97"/>
        <v>#DIV/0!</v>
      </c>
      <c r="CX904" s="92">
        <v>6.85</v>
      </c>
      <c r="CY904" s="92">
        <v>29.74</v>
      </c>
      <c r="CZ904" s="92">
        <v>11.21</v>
      </c>
      <c r="DA904" s="92">
        <v>5.98</v>
      </c>
      <c r="DB904" s="92">
        <v>10.81</v>
      </c>
      <c r="DC904" s="92">
        <v>5.39</v>
      </c>
      <c r="DD904" s="92">
        <v>6.92</v>
      </c>
      <c r="DE904" s="92">
        <v>8.8000000000000007</v>
      </c>
      <c r="DF904" s="92">
        <v>8.64</v>
      </c>
      <c r="DG904" s="92">
        <v>12.36</v>
      </c>
      <c r="DH904" s="92">
        <v>10.52</v>
      </c>
      <c r="DI904" s="92">
        <v>11.03</v>
      </c>
      <c r="DJ904" s="92">
        <v>17.32</v>
      </c>
      <c r="DK904" s="92">
        <v>8.8000000000000007</v>
      </c>
      <c r="DL904" s="92">
        <v>14.92</v>
      </c>
      <c r="DM904" s="92">
        <v>8.0500000000000007</v>
      </c>
      <c r="DN904" s="92">
        <v>7.49</v>
      </c>
      <c r="DO904" s="92">
        <v>7.85</v>
      </c>
      <c r="DP904" s="92">
        <v>7.8</v>
      </c>
      <c r="DQ904" s="92">
        <v>15.64</v>
      </c>
      <c r="DR904" s="92">
        <v>7.49</v>
      </c>
      <c r="DS904" s="92">
        <v>11.81</v>
      </c>
      <c r="DT904" s="92">
        <v>10.36</v>
      </c>
      <c r="DU904" s="92">
        <v>8.94</v>
      </c>
      <c r="DV904" s="92">
        <v>7.72</v>
      </c>
      <c r="DW904" s="92">
        <v>12.74</v>
      </c>
      <c r="DX904" s="92">
        <v>5.67</v>
      </c>
      <c r="DY904" s="92">
        <v>7.18</v>
      </c>
      <c r="DZ904" s="92">
        <v>4.93</v>
      </c>
      <c r="EA904" s="92">
        <v>7.97</v>
      </c>
      <c r="EB904" s="92">
        <v>8.16</v>
      </c>
      <c r="EC904" s="92">
        <v>7.84</v>
      </c>
      <c r="ED904" s="92">
        <v>10.24</v>
      </c>
      <c r="EE904" s="92">
        <v>9.6300000000000008</v>
      </c>
      <c r="EF904" s="92">
        <v>11.11</v>
      </c>
      <c r="EG904" s="92">
        <v>7.29</v>
      </c>
      <c r="EH904" s="92">
        <v>8.1999999999999993</v>
      </c>
      <c r="EI904" s="92">
        <v>10.11</v>
      </c>
      <c r="EJ904" s="92">
        <v>8.19</v>
      </c>
      <c r="EK904" s="92">
        <v>8.27</v>
      </c>
      <c r="EL904" s="92">
        <v>6.83</v>
      </c>
      <c r="EM904" s="92">
        <v>7.4</v>
      </c>
      <c r="EN904" s="92">
        <v>9.75</v>
      </c>
      <c r="EO904" s="92">
        <v>13.22</v>
      </c>
      <c r="EP904" s="92">
        <v>6.94</v>
      </c>
      <c r="EQ904" s="92">
        <v>5.0599999999999996</v>
      </c>
      <c r="ER904" s="92">
        <v>6.51</v>
      </c>
      <c r="ES904" s="92">
        <v>7.92</v>
      </c>
      <c r="ET904" s="92">
        <v>7.15</v>
      </c>
      <c r="EU904" s="92">
        <v>5.26</v>
      </c>
      <c r="EV904" s="92">
        <v>10.23</v>
      </c>
      <c r="EW904" s="92">
        <v>8.51</v>
      </c>
      <c r="EX904" s="92">
        <v>10.91</v>
      </c>
      <c r="EY904" s="92">
        <v>3.21</v>
      </c>
      <c r="EZ904" s="92">
        <v>8.6</v>
      </c>
      <c r="FA904" s="92">
        <v>9.59</v>
      </c>
      <c r="FB904" s="92">
        <v>11.02</v>
      </c>
      <c r="FC904" s="92">
        <v>12.68</v>
      </c>
      <c r="FD904" s="92">
        <v>4.17</v>
      </c>
      <c r="FE904" s="92">
        <v>12.24</v>
      </c>
      <c r="FF904" s="92">
        <v>0</v>
      </c>
    </row>
    <row r="905" spans="1:162" ht="18.75" customHeight="1" x14ac:dyDescent="0.25">
      <c r="A905" s="1" t="s">
        <v>953</v>
      </c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24"/>
      <c r="P905" s="24"/>
      <c r="Q905" s="24"/>
      <c r="R905" s="24"/>
      <c r="S905" s="24"/>
      <c r="T905" s="24"/>
      <c r="U905" s="23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 t="e">
        <f t="shared" si="97"/>
        <v>#DIV/0!</v>
      </c>
      <c r="AY905" s="12" t="e">
        <f t="shared" si="97"/>
        <v>#DIV/0!</v>
      </c>
      <c r="CX905" s="92">
        <v>10.029999999999999</v>
      </c>
      <c r="CY905" s="92">
        <v>3.72</v>
      </c>
      <c r="CZ905" s="92">
        <v>8.67</v>
      </c>
      <c r="DA905" s="92">
        <v>0.66</v>
      </c>
      <c r="DB905" s="92">
        <v>2.67</v>
      </c>
      <c r="DC905" s="92">
        <v>4.24</v>
      </c>
      <c r="DD905" s="92">
        <v>10</v>
      </c>
      <c r="DE905" s="92">
        <v>3.06</v>
      </c>
      <c r="DF905" s="92">
        <v>8.3699999999999992</v>
      </c>
      <c r="DG905" s="92">
        <v>5.37</v>
      </c>
      <c r="DH905" s="92">
        <v>1.47</v>
      </c>
      <c r="DI905" s="92">
        <v>1.82</v>
      </c>
      <c r="DJ905" s="92">
        <v>1.78</v>
      </c>
      <c r="DK905" s="92">
        <v>1.2</v>
      </c>
      <c r="DL905" s="92">
        <v>3.58</v>
      </c>
      <c r="DM905" s="92">
        <v>5.43</v>
      </c>
      <c r="DN905" s="92">
        <v>3.96</v>
      </c>
      <c r="DO905" s="92">
        <v>3.84</v>
      </c>
      <c r="DP905" s="92">
        <v>0.48</v>
      </c>
      <c r="DQ905" s="92">
        <v>3.54</v>
      </c>
      <c r="DR905" s="92">
        <v>4.07</v>
      </c>
      <c r="DS905" s="92">
        <v>1.98</v>
      </c>
      <c r="DT905" s="92">
        <v>6.83</v>
      </c>
      <c r="DU905" s="92">
        <v>2.19</v>
      </c>
      <c r="DV905" s="92">
        <v>2.2400000000000002</v>
      </c>
      <c r="DW905" s="92">
        <v>2.57</v>
      </c>
      <c r="DX905" s="92">
        <v>5.46</v>
      </c>
      <c r="DY905" s="92">
        <v>3.81</v>
      </c>
      <c r="DZ905" s="92">
        <v>2.83</v>
      </c>
      <c r="EA905" s="92">
        <v>2.2999999999999998</v>
      </c>
      <c r="EB905" s="92">
        <v>1.32</v>
      </c>
      <c r="EC905" s="92">
        <v>2.5099999999999998</v>
      </c>
      <c r="ED905" s="92">
        <v>2.5299999999999998</v>
      </c>
      <c r="EE905" s="92">
        <v>5.59</v>
      </c>
      <c r="EF905" s="92">
        <v>0.73</v>
      </c>
      <c r="EG905" s="92">
        <v>0.76</v>
      </c>
      <c r="EH905" s="92">
        <v>0.93</v>
      </c>
      <c r="EI905" s="92">
        <v>0.61</v>
      </c>
      <c r="EJ905" s="92">
        <v>4.45</v>
      </c>
      <c r="EK905" s="92">
        <v>0.91</v>
      </c>
      <c r="EL905" s="92">
        <v>1.26</v>
      </c>
      <c r="EM905" s="92">
        <v>1.46</v>
      </c>
      <c r="EN905" s="92">
        <v>2.75</v>
      </c>
      <c r="EO905" s="92">
        <v>2.2999999999999998</v>
      </c>
      <c r="EP905" s="92">
        <v>6.88</v>
      </c>
      <c r="EQ905" s="92">
        <v>2.2999999999999998</v>
      </c>
      <c r="ER905" s="92">
        <v>0.81</v>
      </c>
      <c r="ES905" s="92">
        <v>1.74</v>
      </c>
      <c r="ET905" s="92">
        <v>1.1000000000000001</v>
      </c>
      <c r="EU905" s="92">
        <v>0.81</v>
      </c>
      <c r="EV905" s="92">
        <v>3.06</v>
      </c>
      <c r="EW905" s="92">
        <v>2.0099999999999998</v>
      </c>
      <c r="EX905" s="92">
        <v>1.5</v>
      </c>
      <c r="EY905" s="92">
        <v>1.43</v>
      </c>
      <c r="EZ905" s="92">
        <v>0.5</v>
      </c>
      <c r="FA905" s="92">
        <v>1.06</v>
      </c>
      <c r="FB905" s="92">
        <v>0.54</v>
      </c>
      <c r="FC905" s="92">
        <v>0.33</v>
      </c>
      <c r="FD905" s="92">
        <v>3.75</v>
      </c>
      <c r="FE905" s="92">
        <v>3.33</v>
      </c>
      <c r="FF905" s="92">
        <v>0</v>
      </c>
    </row>
    <row r="906" spans="1:162" ht="18.75" customHeight="1" x14ac:dyDescent="0.25">
      <c r="A906" s="1" t="s">
        <v>954</v>
      </c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24"/>
      <c r="P906" s="24"/>
      <c r="Q906" s="24"/>
      <c r="R906" s="24"/>
      <c r="S906" s="24"/>
      <c r="T906" s="24"/>
      <c r="U906" s="23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 t="e">
        <f t="shared" si="97"/>
        <v>#DIV/0!</v>
      </c>
      <c r="AY906" s="12" t="e">
        <f t="shared" si="97"/>
        <v>#DIV/0!</v>
      </c>
      <c r="CX906" s="92">
        <v>4.49</v>
      </c>
      <c r="CY906" s="92">
        <v>1.77</v>
      </c>
      <c r="CZ906" s="92">
        <v>0</v>
      </c>
      <c r="DA906" s="92">
        <v>13.96</v>
      </c>
      <c r="DB906" s="92">
        <v>8.2899999999999991</v>
      </c>
      <c r="DC906" s="92">
        <v>90.87</v>
      </c>
      <c r="DD906" s="92">
        <v>2.97</v>
      </c>
      <c r="DE906" s="92">
        <v>1.1499999999999999</v>
      </c>
      <c r="DF906" s="92">
        <v>2.9</v>
      </c>
      <c r="DG906" s="92">
        <v>6.58</v>
      </c>
      <c r="DH906" s="92">
        <v>18.05</v>
      </c>
      <c r="DI906" s="92">
        <v>2.2999999999999998</v>
      </c>
      <c r="DJ906" s="92">
        <v>11.8</v>
      </c>
      <c r="DK906" s="92">
        <v>0</v>
      </c>
      <c r="DL906" s="92">
        <v>68.760000000000005</v>
      </c>
      <c r="DM906" s="92">
        <v>7.32</v>
      </c>
      <c r="DN906" s="92">
        <v>2.6</v>
      </c>
      <c r="DO906" s="92">
        <v>10.17</v>
      </c>
      <c r="DP906" s="92">
        <v>11.14</v>
      </c>
      <c r="DQ906" s="92">
        <v>3.24</v>
      </c>
      <c r="DR906" s="92">
        <v>5.05</v>
      </c>
      <c r="DS906" s="92">
        <v>4.93</v>
      </c>
      <c r="DT906" s="92">
        <v>1.0900000000000001</v>
      </c>
      <c r="DU906" s="92">
        <v>14.38</v>
      </c>
      <c r="DV906" s="92">
        <v>0.13</v>
      </c>
      <c r="DW906" s="92">
        <v>1.64</v>
      </c>
      <c r="DX906" s="92">
        <v>1.49</v>
      </c>
      <c r="DY906" s="92">
        <v>38.979999999999997</v>
      </c>
      <c r="DZ906" s="92">
        <v>7.06</v>
      </c>
      <c r="EA906" s="92">
        <v>0.73</v>
      </c>
      <c r="EB906" s="92">
        <v>3.46</v>
      </c>
      <c r="EC906" s="92">
        <v>13.56</v>
      </c>
      <c r="ED906" s="92">
        <v>5.99</v>
      </c>
      <c r="EE906" s="92">
        <v>0.74</v>
      </c>
      <c r="EF906" s="92">
        <v>19.28</v>
      </c>
      <c r="EG906" s="92">
        <v>27.36</v>
      </c>
      <c r="EH906" s="92">
        <v>0.73</v>
      </c>
      <c r="EI906" s="92">
        <v>0.52</v>
      </c>
      <c r="EJ906" s="92">
        <v>4.21</v>
      </c>
      <c r="EK906" s="92">
        <v>11.42</v>
      </c>
      <c r="EL906" s="92">
        <v>48.23</v>
      </c>
      <c r="EM906" s="92">
        <v>0.13</v>
      </c>
      <c r="EN906" s="92">
        <v>2.29</v>
      </c>
      <c r="EO906" s="92">
        <v>11.26</v>
      </c>
      <c r="EP906" s="92">
        <v>0</v>
      </c>
      <c r="EQ906" s="92">
        <v>35.69</v>
      </c>
      <c r="ER906" s="92">
        <v>17.29</v>
      </c>
      <c r="ES906" s="92">
        <v>24.89</v>
      </c>
      <c r="ET906" s="92">
        <v>3.37</v>
      </c>
      <c r="EU906" s="92">
        <v>3.47</v>
      </c>
      <c r="EV906" s="92">
        <v>3.44</v>
      </c>
      <c r="EW906" s="92">
        <v>10.24</v>
      </c>
      <c r="EX906" s="92">
        <v>15.06</v>
      </c>
      <c r="EY906" s="92">
        <v>0</v>
      </c>
      <c r="EZ906" s="92">
        <v>5.64</v>
      </c>
      <c r="FA906" s="92">
        <v>5.96</v>
      </c>
      <c r="FB906" s="92">
        <v>1.84</v>
      </c>
      <c r="FC906" s="92">
        <v>0.18</v>
      </c>
      <c r="FD906" s="92">
        <v>0</v>
      </c>
      <c r="FE906" s="92">
        <v>0.5</v>
      </c>
      <c r="FF906" s="92">
        <v>0</v>
      </c>
    </row>
    <row r="907" spans="1:162" ht="18.75" customHeight="1" x14ac:dyDescent="0.25">
      <c r="A907" s="1" t="s">
        <v>955</v>
      </c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24"/>
      <c r="P907" s="24"/>
      <c r="Q907" s="24"/>
      <c r="R907" s="24"/>
      <c r="S907" s="24"/>
      <c r="T907" s="24"/>
      <c r="U907" s="23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 t="e">
        <f t="shared" si="97"/>
        <v>#DIV/0!</v>
      </c>
      <c r="AY907" s="12" t="e">
        <f t="shared" si="97"/>
        <v>#DIV/0!</v>
      </c>
      <c r="CX907" s="92">
        <v>5.48</v>
      </c>
      <c r="CY907" s="92">
        <v>19.41</v>
      </c>
      <c r="CZ907" s="92">
        <v>8.68</v>
      </c>
      <c r="DA907" s="92">
        <v>19.2</v>
      </c>
      <c r="DB907" s="92">
        <v>100</v>
      </c>
      <c r="DC907" s="92">
        <v>1.57</v>
      </c>
      <c r="DD907" s="92">
        <v>0</v>
      </c>
      <c r="DE907" s="92">
        <v>9.57</v>
      </c>
      <c r="DF907" s="92">
        <v>100</v>
      </c>
      <c r="DG907" s="92">
        <v>30.35</v>
      </c>
      <c r="DH907" s="92">
        <v>34.44</v>
      </c>
      <c r="DI907" s="92">
        <v>41.02</v>
      </c>
      <c r="DJ907" s="92">
        <v>71.69</v>
      </c>
      <c r="DK907" s="92">
        <v>22.27</v>
      </c>
      <c r="DL907" s="92">
        <v>16.059999999999999</v>
      </c>
      <c r="DM907" s="92">
        <v>100</v>
      </c>
      <c r="DN907" s="92">
        <v>48.82</v>
      </c>
      <c r="DO907" s="92">
        <v>56.86</v>
      </c>
      <c r="DP907" s="92">
        <v>1.24</v>
      </c>
      <c r="DQ907" s="92">
        <v>3.55</v>
      </c>
      <c r="DR907" s="92">
        <v>57.53</v>
      </c>
      <c r="DS907" s="92">
        <v>3.39</v>
      </c>
      <c r="DT907" s="92">
        <v>77.22</v>
      </c>
      <c r="DU907" s="92">
        <v>40.49</v>
      </c>
      <c r="DV907" s="92">
        <v>51.01</v>
      </c>
      <c r="DW907" s="92">
        <v>20.18</v>
      </c>
      <c r="DX907" s="92">
        <v>20.239999999999998</v>
      </c>
      <c r="DY907" s="92">
        <v>50.72</v>
      </c>
      <c r="DZ907" s="92">
        <v>8.82</v>
      </c>
      <c r="EA907" s="92">
        <v>9.82</v>
      </c>
      <c r="EB907" s="92">
        <v>31.13</v>
      </c>
      <c r="EC907" s="92">
        <v>3.59</v>
      </c>
      <c r="ED907" s="92">
        <v>23.22</v>
      </c>
      <c r="EE907" s="92">
        <v>26.9</v>
      </c>
      <c r="EF907" s="92">
        <v>22.1</v>
      </c>
      <c r="EG907" s="92">
        <v>66.25</v>
      </c>
      <c r="EH907" s="92">
        <v>58.62</v>
      </c>
      <c r="EI907" s="92">
        <v>16.850000000000001</v>
      </c>
      <c r="EJ907" s="92">
        <v>49.04</v>
      </c>
      <c r="EK907" s="92">
        <v>68.77</v>
      </c>
      <c r="EL907" s="92">
        <v>54.71</v>
      </c>
      <c r="EM907" s="92">
        <v>2.06</v>
      </c>
      <c r="EN907" s="92">
        <v>18.75</v>
      </c>
      <c r="EO907" s="92">
        <v>59.18</v>
      </c>
      <c r="EP907" s="92">
        <v>54.09</v>
      </c>
      <c r="EQ907" s="92">
        <v>7.68</v>
      </c>
      <c r="ER907" s="92">
        <v>94.46</v>
      </c>
      <c r="ES907" s="92">
        <v>22.17</v>
      </c>
      <c r="ET907" s="92">
        <v>34.94</v>
      </c>
      <c r="EU907" s="92">
        <v>5.51</v>
      </c>
      <c r="EV907" s="92">
        <v>59.47</v>
      </c>
      <c r="EW907" s="92">
        <v>25.95</v>
      </c>
      <c r="EX907" s="92">
        <v>44.33</v>
      </c>
      <c r="EY907" s="92">
        <v>4.9000000000000004</v>
      </c>
      <c r="EZ907" s="92">
        <v>11.15</v>
      </c>
      <c r="FA907" s="92">
        <v>29.57</v>
      </c>
      <c r="FB907" s="92">
        <v>100</v>
      </c>
      <c r="FC907" s="92">
        <v>84.6</v>
      </c>
      <c r="FD907" s="92">
        <v>13.57</v>
      </c>
      <c r="FE907" s="92">
        <v>2.65</v>
      </c>
      <c r="FF907" s="92">
        <v>0</v>
      </c>
    </row>
    <row r="908" spans="1:162" ht="18.75" customHeight="1" x14ac:dyDescent="0.25">
      <c r="A908" s="1" t="s">
        <v>956</v>
      </c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24"/>
      <c r="P908" s="24"/>
      <c r="Q908" s="24"/>
      <c r="R908" s="24"/>
      <c r="S908" s="24"/>
      <c r="T908" s="24"/>
      <c r="U908" s="23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 t="e">
        <f t="shared" si="97"/>
        <v>#DIV/0!</v>
      </c>
      <c r="AY908" s="12" t="e">
        <f t="shared" si="97"/>
        <v>#DIV/0!</v>
      </c>
      <c r="CX908" s="92">
        <v>16.95</v>
      </c>
      <c r="CY908" s="92">
        <v>33.78</v>
      </c>
      <c r="CZ908" s="92">
        <v>19.28</v>
      </c>
      <c r="DA908" s="92">
        <v>24.41</v>
      </c>
      <c r="DB908" s="92">
        <v>19.23</v>
      </c>
      <c r="DC908" s="92">
        <v>36.36</v>
      </c>
      <c r="DD908" s="92">
        <v>22.96</v>
      </c>
      <c r="DE908" s="92">
        <v>23.62</v>
      </c>
      <c r="DF908" s="92">
        <v>20.239999999999998</v>
      </c>
      <c r="DG908" s="92">
        <v>26.2</v>
      </c>
      <c r="DH908" s="92">
        <v>23.58</v>
      </c>
      <c r="DI908" s="92">
        <v>18.899999999999999</v>
      </c>
      <c r="DJ908" s="92">
        <v>16.690000000000001</v>
      </c>
      <c r="DK908" s="92">
        <v>26.74</v>
      </c>
      <c r="DL908" s="92">
        <v>20.6</v>
      </c>
      <c r="DM908" s="92">
        <v>23.13</v>
      </c>
      <c r="DN908" s="92">
        <v>15.8</v>
      </c>
      <c r="DO908" s="92">
        <v>24.34</v>
      </c>
      <c r="DP908" s="92">
        <v>13.91</v>
      </c>
      <c r="DQ908" s="92">
        <v>21.4</v>
      </c>
      <c r="DR908" s="92">
        <v>16.149999999999999</v>
      </c>
      <c r="DS908" s="92">
        <v>25.1</v>
      </c>
      <c r="DT908" s="92">
        <v>19.940000000000001</v>
      </c>
      <c r="DU908" s="92">
        <v>24.49</v>
      </c>
      <c r="DV908" s="92">
        <v>16.36</v>
      </c>
      <c r="DW908" s="92">
        <v>22.05</v>
      </c>
      <c r="DX908" s="92">
        <v>17.22</v>
      </c>
      <c r="DY908" s="92">
        <v>26.94</v>
      </c>
      <c r="DZ908" s="92">
        <v>11.93</v>
      </c>
      <c r="EA908" s="92">
        <v>25.82</v>
      </c>
      <c r="EB908" s="92">
        <v>14.4</v>
      </c>
      <c r="EC908" s="92">
        <v>23.08</v>
      </c>
      <c r="ED908" s="92">
        <v>14.49</v>
      </c>
      <c r="EE908" s="92">
        <v>23.21</v>
      </c>
      <c r="EF908" s="92">
        <v>20.170000000000002</v>
      </c>
      <c r="EG908" s="92">
        <v>26.35</v>
      </c>
      <c r="EH908" s="92">
        <v>17.89</v>
      </c>
      <c r="EI908" s="92">
        <v>27.64</v>
      </c>
      <c r="EJ908" s="92">
        <v>21.7</v>
      </c>
      <c r="EK908" s="92">
        <v>25.7</v>
      </c>
      <c r="EL908" s="92">
        <v>17.190000000000001</v>
      </c>
      <c r="EM908" s="92">
        <v>23.38</v>
      </c>
      <c r="EN908" s="92">
        <v>17.739999999999998</v>
      </c>
      <c r="EO908" s="92">
        <v>23.76</v>
      </c>
      <c r="EP908" s="92">
        <v>21.66</v>
      </c>
      <c r="EQ908" s="92">
        <v>32.17</v>
      </c>
      <c r="ER908" s="92">
        <v>25.21</v>
      </c>
      <c r="ES908" s="92">
        <v>25.46</v>
      </c>
      <c r="ET908" s="92">
        <v>15.75</v>
      </c>
      <c r="EU908" s="92">
        <v>22.05</v>
      </c>
      <c r="EV908" s="92">
        <v>21.86</v>
      </c>
      <c r="EW908" s="92">
        <v>30.7</v>
      </c>
      <c r="EX908" s="92">
        <v>22.25</v>
      </c>
      <c r="EY908" s="92">
        <v>24.58</v>
      </c>
      <c r="EZ908" s="92">
        <v>22.23</v>
      </c>
      <c r="FA908" s="92">
        <v>28.54</v>
      </c>
      <c r="FB908" s="92">
        <v>15.27</v>
      </c>
      <c r="FC908" s="92">
        <v>31.65</v>
      </c>
      <c r="FD908" s="92">
        <v>22.61</v>
      </c>
      <c r="FE908" s="92">
        <v>25.84</v>
      </c>
      <c r="FF908" s="92">
        <v>0</v>
      </c>
    </row>
    <row r="909" spans="1:162" ht="70.5" customHeight="1" x14ac:dyDescent="0.25">
      <c r="A909" s="1" t="s">
        <v>957</v>
      </c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24"/>
      <c r="P909" s="24"/>
      <c r="Q909" s="24"/>
      <c r="R909" s="24"/>
      <c r="S909" s="24"/>
      <c r="T909" s="24"/>
      <c r="U909" s="23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 t="e">
        <f t="shared" si="97"/>
        <v>#DIV/0!</v>
      </c>
      <c r="AY909" s="12" t="e">
        <f t="shared" si="97"/>
        <v>#DIV/0!</v>
      </c>
      <c r="CX909" s="92">
        <v>61.5</v>
      </c>
      <c r="CY909" s="92">
        <v>50.13</v>
      </c>
      <c r="CZ909" s="92">
        <v>52.96</v>
      </c>
      <c r="DA909" s="92">
        <v>68.180000000000007</v>
      </c>
      <c r="DB909" s="92">
        <v>54.17</v>
      </c>
      <c r="DC909" s="92">
        <v>27.96</v>
      </c>
      <c r="DD909" s="92">
        <v>58.76</v>
      </c>
      <c r="DE909" s="92">
        <v>65.42</v>
      </c>
      <c r="DF909" s="92">
        <v>52.36</v>
      </c>
      <c r="DG909" s="92">
        <v>55.36</v>
      </c>
      <c r="DH909" s="92">
        <v>57.14</v>
      </c>
      <c r="DI909" s="92">
        <v>52.46</v>
      </c>
      <c r="DJ909" s="92">
        <v>34.909999999999997</v>
      </c>
      <c r="DK909" s="92">
        <v>39.17</v>
      </c>
      <c r="DL909" s="92">
        <v>32.86</v>
      </c>
      <c r="DM909" s="92">
        <v>37.29</v>
      </c>
      <c r="DN909" s="92">
        <v>48.75</v>
      </c>
      <c r="DO909" s="92">
        <v>30.78</v>
      </c>
      <c r="DP909" s="92">
        <v>18.57</v>
      </c>
      <c r="DQ909" s="92">
        <v>22.23</v>
      </c>
      <c r="DR909" s="92">
        <v>32.79</v>
      </c>
      <c r="DS909" s="92">
        <v>36.1</v>
      </c>
      <c r="DT909" s="92">
        <v>35.479999999999997</v>
      </c>
      <c r="DU909" s="92">
        <v>26.16</v>
      </c>
      <c r="DV909" s="92">
        <v>50.88</v>
      </c>
      <c r="DW909" s="92">
        <v>36.39</v>
      </c>
      <c r="DX909" s="92">
        <v>32.659999999999997</v>
      </c>
      <c r="DY909" s="92">
        <v>26.45</v>
      </c>
      <c r="DZ909" s="92">
        <v>26.75</v>
      </c>
      <c r="EA909" s="92">
        <v>18.25</v>
      </c>
      <c r="EB909" s="92">
        <v>39.619999999999997</v>
      </c>
      <c r="EC909" s="92">
        <v>32.5</v>
      </c>
      <c r="ED909" s="92">
        <v>27.47</v>
      </c>
      <c r="EE909" s="92">
        <v>25.54</v>
      </c>
      <c r="EF909" s="92">
        <v>72.87</v>
      </c>
      <c r="EG909" s="92">
        <v>43.23</v>
      </c>
      <c r="EH909" s="92">
        <v>36.4</v>
      </c>
      <c r="EI909" s="92">
        <v>38.36</v>
      </c>
      <c r="EJ909" s="92">
        <v>29.67</v>
      </c>
      <c r="EK909" s="92">
        <v>27.02</v>
      </c>
      <c r="EL909" s="92">
        <v>24.49</v>
      </c>
      <c r="EM909" s="92">
        <v>53.02</v>
      </c>
      <c r="EN909" s="92">
        <v>30.19</v>
      </c>
      <c r="EO909" s="92">
        <v>25.11</v>
      </c>
      <c r="EP909" s="92">
        <v>69.55</v>
      </c>
      <c r="EQ909" s="92">
        <v>42.83</v>
      </c>
      <c r="ER909" s="92">
        <v>33.92</v>
      </c>
      <c r="ES909" s="92">
        <v>66.13</v>
      </c>
      <c r="ET909" s="92">
        <v>45.81</v>
      </c>
      <c r="EU909" s="92">
        <v>30.79</v>
      </c>
      <c r="EV909" s="92">
        <v>54.92</v>
      </c>
      <c r="EW909" s="92">
        <v>46.94</v>
      </c>
      <c r="EX909" s="92">
        <v>71.91</v>
      </c>
      <c r="EY909" s="92">
        <v>46.26</v>
      </c>
      <c r="EZ909" s="92">
        <v>50.49</v>
      </c>
      <c r="FA909" s="92">
        <v>47.98</v>
      </c>
      <c r="FB909" s="92">
        <v>40.659999999999997</v>
      </c>
      <c r="FC909" s="92">
        <v>40.49</v>
      </c>
      <c r="FD909" s="92">
        <v>25.4</v>
      </c>
      <c r="FE909" s="92">
        <v>24.4</v>
      </c>
      <c r="FF909" s="92">
        <v>0</v>
      </c>
    </row>
    <row r="910" spans="1:162" ht="18.75" customHeight="1" x14ac:dyDescent="0.25">
      <c r="A910" s="1" t="s">
        <v>958</v>
      </c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24"/>
      <c r="P910" s="24"/>
      <c r="Q910" s="24"/>
      <c r="R910" s="24"/>
      <c r="S910" s="24"/>
      <c r="T910" s="24"/>
      <c r="U910" s="23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 t="e">
        <f t="shared" si="97"/>
        <v>#DIV/0!</v>
      </c>
      <c r="AY910" s="12" t="e">
        <f t="shared" si="97"/>
        <v>#DIV/0!</v>
      </c>
      <c r="CX910" s="92">
        <v>27.46</v>
      </c>
      <c r="CY910" s="92">
        <v>47.04</v>
      </c>
      <c r="CZ910" s="92">
        <v>38.85</v>
      </c>
      <c r="DA910" s="92">
        <v>28.95</v>
      </c>
      <c r="DB910" s="92">
        <v>24.19</v>
      </c>
      <c r="DC910" s="92">
        <v>27.87</v>
      </c>
      <c r="DD910" s="92">
        <v>31.45</v>
      </c>
      <c r="DE910" s="92">
        <v>35.67</v>
      </c>
      <c r="DF910" s="92">
        <v>26.17</v>
      </c>
      <c r="DG910" s="92">
        <v>19.63</v>
      </c>
      <c r="DH910" s="92">
        <v>14.79</v>
      </c>
      <c r="DI910" s="92">
        <v>20.2</v>
      </c>
      <c r="DJ910" s="92">
        <v>11</v>
      </c>
      <c r="DK910" s="92">
        <v>14.02</v>
      </c>
      <c r="DL910" s="92">
        <v>6.82</v>
      </c>
      <c r="DM910" s="92">
        <v>7.83</v>
      </c>
      <c r="DN910" s="92">
        <v>13.31</v>
      </c>
      <c r="DO910" s="92">
        <v>9.84</v>
      </c>
      <c r="DP910" s="92">
        <v>9.2100000000000009</v>
      </c>
      <c r="DQ910" s="92">
        <v>12.79</v>
      </c>
      <c r="DR910" s="92">
        <v>8.6199999999999992</v>
      </c>
      <c r="DS910" s="92">
        <v>12.29</v>
      </c>
      <c r="DT910" s="92">
        <v>6.25</v>
      </c>
      <c r="DU910" s="92">
        <v>10.07</v>
      </c>
      <c r="DV910" s="92">
        <v>8.35</v>
      </c>
      <c r="DW910" s="92">
        <v>5</v>
      </c>
      <c r="DX910" s="92">
        <v>9.92</v>
      </c>
      <c r="DY910" s="92">
        <v>3.51</v>
      </c>
      <c r="DZ910" s="92">
        <v>5.68</v>
      </c>
      <c r="EA910" s="92">
        <v>5.01</v>
      </c>
      <c r="EB910" s="92">
        <v>5.6</v>
      </c>
      <c r="EC910" s="92">
        <v>4.32</v>
      </c>
      <c r="ED910" s="92">
        <v>4.5</v>
      </c>
      <c r="EE910" s="92">
        <v>3.18</v>
      </c>
      <c r="EF910" s="92">
        <v>4.7</v>
      </c>
      <c r="EG910" s="92">
        <v>3.6</v>
      </c>
      <c r="EH910" s="92">
        <v>6.6</v>
      </c>
      <c r="EI910" s="92">
        <v>4.4800000000000004</v>
      </c>
      <c r="EJ910" s="92">
        <v>6.33</v>
      </c>
      <c r="EK910" s="92">
        <v>9.1300000000000008</v>
      </c>
      <c r="EL910" s="92">
        <v>4.29</v>
      </c>
      <c r="EM910" s="92">
        <v>7.62</v>
      </c>
      <c r="EN910" s="92">
        <v>7.62</v>
      </c>
      <c r="EO910" s="92">
        <v>7.49</v>
      </c>
      <c r="EP910" s="92">
        <v>6.37</v>
      </c>
      <c r="EQ910" s="92">
        <v>8.58</v>
      </c>
      <c r="ER910" s="92">
        <v>10.6</v>
      </c>
      <c r="ES910" s="92">
        <v>7.59</v>
      </c>
      <c r="ET910" s="92">
        <v>6.78</v>
      </c>
      <c r="EU910" s="92">
        <v>7.19</v>
      </c>
      <c r="EV910" s="92">
        <v>10.050000000000001</v>
      </c>
      <c r="EW910" s="92">
        <v>10.46</v>
      </c>
      <c r="EX910" s="92">
        <v>10.25</v>
      </c>
      <c r="EY910" s="92">
        <v>7.53</v>
      </c>
      <c r="EZ910" s="92">
        <v>9.18</v>
      </c>
      <c r="FA910" s="92">
        <v>7.61</v>
      </c>
      <c r="FB910" s="92">
        <v>7.03</v>
      </c>
      <c r="FC910" s="92">
        <v>7.39</v>
      </c>
      <c r="FD910" s="92">
        <v>12.44</v>
      </c>
      <c r="FE910" s="92">
        <v>14.91</v>
      </c>
      <c r="FF910" s="92">
        <v>0</v>
      </c>
    </row>
    <row r="911" spans="1:162" ht="18.75" customHeight="1" x14ac:dyDescent="0.25">
      <c r="A911" s="1" t="s">
        <v>959</v>
      </c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24"/>
      <c r="P911" s="24"/>
      <c r="Q911" s="24"/>
      <c r="R911" s="24"/>
      <c r="S911" s="24"/>
      <c r="T911" s="24"/>
      <c r="U911" s="23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 t="e">
        <f t="shared" si="97"/>
        <v>#DIV/0!</v>
      </c>
      <c r="AY911" s="12" t="e">
        <f t="shared" si="97"/>
        <v>#DIV/0!</v>
      </c>
      <c r="CX911" s="92">
        <v>1.76</v>
      </c>
      <c r="CY911" s="92">
        <v>4.32</v>
      </c>
      <c r="CZ911" s="92">
        <v>7.29</v>
      </c>
      <c r="DA911" s="92">
        <v>1.35</v>
      </c>
      <c r="DB911" s="92">
        <v>2.83</v>
      </c>
      <c r="DC911" s="92">
        <v>1.9</v>
      </c>
      <c r="DD911" s="92">
        <v>2.0099999999999998</v>
      </c>
      <c r="DE911" s="92">
        <v>2.06</v>
      </c>
      <c r="DF911" s="92">
        <v>2.3199999999999998</v>
      </c>
      <c r="DG911" s="92">
        <v>2</v>
      </c>
      <c r="DH911" s="92">
        <v>1.57</v>
      </c>
      <c r="DI911" s="92">
        <v>5.04</v>
      </c>
      <c r="DJ911" s="92">
        <v>1.75</v>
      </c>
      <c r="DK911" s="92">
        <v>2.34</v>
      </c>
      <c r="DL911" s="92">
        <v>2.02</v>
      </c>
      <c r="DM911" s="92">
        <v>2.04</v>
      </c>
      <c r="DN911" s="92">
        <v>3.29</v>
      </c>
      <c r="DO911" s="92">
        <v>3.91</v>
      </c>
      <c r="DP911" s="92">
        <v>1.06</v>
      </c>
      <c r="DQ911" s="92">
        <v>3</v>
      </c>
      <c r="DR911" s="92">
        <v>3.2</v>
      </c>
      <c r="DS911" s="92">
        <v>2.44</v>
      </c>
      <c r="DT911" s="92">
        <v>3.62</v>
      </c>
      <c r="DU911" s="92">
        <v>1.29</v>
      </c>
      <c r="DV911" s="92">
        <v>1.89</v>
      </c>
      <c r="DW911" s="92">
        <v>1.68</v>
      </c>
      <c r="DX911" s="92">
        <v>2.63</v>
      </c>
      <c r="DY911" s="92">
        <v>1.77</v>
      </c>
      <c r="DZ911" s="92">
        <v>1.35</v>
      </c>
      <c r="EA911" s="92">
        <v>1.19</v>
      </c>
      <c r="EB911" s="92">
        <v>2.37</v>
      </c>
      <c r="EC911" s="92">
        <v>3.9</v>
      </c>
      <c r="ED911" s="92">
        <v>1.39</v>
      </c>
      <c r="EE911" s="92">
        <v>3.4</v>
      </c>
      <c r="EF911" s="92">
        <v>2.21</v>
      </c>
      <c r="EG911" s="92">
        <v>1.38</v>
      </c>
      <c r="EH911" s="92">
        <v>3.71</v>
      </c>
      <c r="EI911" s="92">
        <v>3.9</v>
      </c>
      <c r="EJ911" s="92">
        <v>2.0499999999999998</v>
      </c>
      <c r="EK911" s="92">
        <v>2.9</v>
      </c>
      <c r="EL911" s="92">
        <v>1.64</v>
      </c>
      <c r="EM911" s="92">
        <v>1.53</v>
      </c>
      <c r="EN911" s="92">
        <v>1.25</v>
      </c>
      <c r="EO911" s="92">
        <v>0.65</v>
      </c>
      <c r="EP911" s="92">
        <v>5.67</v>
      </c>
      <c r="EQ911" s="92">
        <v>2.0699999999999998</v>
      </c>
      <c r="ER911" s="92">
        <v>2.11</v>
      </c>
      <c r="ES911" s="92">
        <v>1.73</v>
      </c>
      <c r="ET911" s="92">
        <v>1.94</v>
      </c>
      <c r="EU911" s="92">
        <v>2.64</v>
      </c>
      <c r="EV911" s="92">
        <v>1.8</v>
      </c>
      <c r="EW911" s="92">
        <v>2.23</v>
      </c>
      <c r="EX911" s="92">
        <v>1.36</v>
      </c>
      <c r="EY911" s="92">
        <v>2.12</v>
      </c>
      <c r="EZ911" s="92">
        <v>2.06</v>
      </c>
      <c r="FA911" s="92">
        <v>1.56</v>
      </c>
      <c r="FB911" s="92">
        <v>2.93</v>
      </c>
      <c r="FC911" s="92">
        <v>1.61</v>
      </c>
      <c r="FD911" s="92">
        <v>1.41</v>
      </c>
      <c r="FE911" s="92">
        <v>2.54</v>
      </c>
      <c r="FF911" s="92">
        <v>0</v>
      </c>
    </row>
    <row r="912" spans="1:162" ht="18.75" customHeight="1" x14ac:dyDescent="0.25">
      <c r="A912" s="1" t="s">
        <v>960</v>
      </c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24"/>
      <c r="P912" s="24"/>
      <c r="Q912" s="24"/>
      <c r="R912" s="24"/>
      <c r="S912" s="24"/>
      <c r="T912" s="24"/>
      <c r="U912" s="23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 t="e">
        <f t="shared" si="97"/>
        <v>#DIV/0!</v>
      </c>
      <c r="AY912" s="12" t="e">
        <f t="shared" si="97"/>
        <v>#DIV/0!</v>
      </c>
      <c r="CX912" s="92">
        <v>0.32</v>
      </c>
      <c r="CY912" s="92">
        <v>4.2300000000000004</v>
      </c>
      <c r="CZ912" s="92">
        <v>6.97</v>
      </c>
      <c r="DA912" s="92">
        <v>0.25</v>
      </c>
      <c r="DB912" s="92">
        <v>1.36</v>
      </c>
      <c r="DC912" s="92">
        <v>6.46</v>
      </c>
      <c r="DD912" s="92">
        <v>2.75</v>
      </c>
      <c r="DE912" s="92">
        <v>3.22</v>
      </c>
      <c r="DF912" s="92">
        <v>0.88</v>
      </c>
      <c r="DG912" s="92">
        <v>0.97</v>
      </c>
      <c r="DH912" s="92">
        <v>0.87</v>
      </c>
      <c r="DI912" s="92">
        <v>1</v>
      </c>
      <c r="DJ912" s="92">
        <v>0.63</v>
      </c>
      <c r="DK912" s="92">
        <v>0.99</v>
      </c>
      <c r="DL912" s="92">
        <v>0.69</v>
      </c>
      <c r="DM912" s="92">
        <v>0.65</v>
      </c>
      <c r="DN912" s="92">
        <v>0.68</v>
      </c>
      <c r="DO912" s="92">
        <v>2.88</v>
      </c>
      <c r="DP912" s="92">
        <v>0.72</v>
      </c>
      <c r="DQ912" s="92">
        <v>1.06</v>
      </c>
      <c r="DR912" s="92">
        <v>2.35</v>
      </c>
      <c r="DS912" s="92">
        <v>1.24</v>
      </c>
      <c r="DT912" s="92">
        <v>4.68</v>
      </c>
      <c r="DU912" s="92">
        <v>0.75</v>
      </c>
      <c r="DV912" s="92">
        <v>0.56000000000000005</v>
      </c>
      <c r="DW912" s="92">
        <v>1.51</v>
      </c>
      <c r="DX912" s="92">
        <v>3.14</v>
      </c>
      <c r="DY912" s="92">
        <v>1.1100000000000001</v>
      </c>
      <c r="DZ912" s="92">
        <v>3.23</v>
      </c>
      <c r="EA912" s="92">
        <v>0.81</v>
      </c>
      <c r="EB912" s="92">
        <v>0.5</v>
      </c>
      <c r="EC912" s="92">
        <v>1.34</v>
      </c>
      <c r="ED912" s="92">
        <v>0.35</v>
      </c>
      <c r="EE912" s="92">
        <v>0.57999999999999996</v>
      </c>
      <c r="EF912" s="92">
        <v>2.0699999999999998</v>
      </c>
      <c r="EG912" s="92">
        <v>0.66</v>
      </c>
      <c r="EH912" s="92">
        <v>0.3</v>
      </c>
      <c r="EI912" s="92">
        <v>0.49</v>
      </c>
      <c r="EJ912" s="92">
        <v>1.1499999999999999</v>
      </c>
      <c r="EK912" s="92">
        <v>0.39</v>
      </c>
      <c r="EL912" s="92">
        <v>0.35</v>
      </c>
      <c r="EM912" s="92">
        <v>0.28000000000000003</v>
      </c>
      <c r="EN912" s="92">
        <v>1.42</v>
      </c>
      <c r="EO912" s="92">
        <v>1.66</v>
      </c>
      <c r="EP912" s="92">
        <v>0.36</v>
      </c>
      <c r="EQ912" s="92">
        <v>0.69</v>
      </c>
      <c r="ER912" s="92">
        <v>1.86</v>
      </c>
      <c r="ES912" s="92">
        <v>0.21</v>
      </c>
      <c r="ET912" s="92">
        <v>0.53</v>
      </c>
      <c r="EU912" s="92">
        <v>0.76</v>
      </c>
      <c r="EV912" s="92">
        <v>0.89</v>
      </c>
      <c r="EW912" s="92">
        <v>1.01</v>
      </c>
      <c r="EX912" s="92">
        <v>0.56999999999999995</v>
      </c>
      <c r="EY912" s="92">
        <v>0.38</v>
      </c>
      <c r="EZ912" s="92">
        <v>2.19</v>
      </c>
      <c r="FA912" s="92">
        <v>0.63</v>
      </c>
      <c r="FB912" s="92">
        <v>0.37</v>
      </c>
      <c r="FC912" s="92">
        <v>0.68</v>
      </c>
      <c r="FD912" s="92">
        <v>0.26</v>
      </c>
      <c r="FE912" s="92">
        <v>1.53</v>
      </c>
      <c r="FF912" s="92">
        <v>0</v>
      </c>
    </row>
    <row r="913" spans="1:162" ht="18.75" customHeight="1" x14ac:dyDescent="0.25">
      <c r="A913" s="1" t="s">
        <v>961</v>
      </c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24"/>
      <c r="P913" s="24"/>
      <c r="Q913" s="24"/>
      <c r="R913" s="24"/>
      <c r="S913" s="24"/>
      <c r="T913" s="24"/>
      <c r="U913" s="23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 t="e">
        <f t="shared" si="97"/>
        <v>#DIV/0!</v>
      </c>
      <c r="AY913" s="12" t="e">
        <f t="shared" si="97"/>
        <v>#DIV/0!</v>
      </c>
      <c r="CX913" s="92">
        <v>23.82</v>
      </c>
      <c r="CY913" s="92">
        <v>9.31</v>
      </c>
      <c r="CZ913" s="92">
        <v>1.3</v>
      </c>
      <c r="DA913" s="92">
        <v>10.18</v>
      </c>
      <c r="DB913" s="92">
        <v>1.63</v>
      </c>
      <c r="DC913" s="92">
        <v>30.43</v>
      </c>
      <c r="DD913" s="92">
        <v>4.88</v>
      </c>
      <c r="DE913" s="92">
        <v>1.18</v>
      </c>
      <c r="DF913" s="92">
        <v>2.4900000000000002</v>
      </c>
      <c r="DG913" s="92">
        <v>4.09</v>
      </c>
      <c r="DH913" s="92">
        <v>3.1</v>
      </c>
      <c r="DI913" s="92">
        <v>1.52</v>
      </c>
      <c r="DJ913" s="92">
        <v>5.4</v>
      </c>
      <c r="DK913" s="92">
        <v>3</v>
      </c>
      <c r="DL913" s="92">
        <v>2.1800000000000002</v>
      </c>
      <c r="DM913" s="92">
        <v>12.59</v>
      </c>
      <c r="DN913" s="92">
        <v>25.37</v>
      </c>
      <c r="DO913" s="92">
        <v>8.6300000000000008</v>
      </c>
      <c r="DP913" s="92">
        <v>7.8</v>
      </c>
      <c r="DQ913" s="92">
        <v>4.83</v>
      </c>
      <c r="DR913" s="92">
        <v>1.27</v>
      </c>
      <c r="DS913" s="92">
        <v>3.15</v>
      </c>
      <c r="DT913" s="92">
        <v>6.85</v>
      </c>
      <c r="DU913" s="92">
        <v>3.76</v>
      </c>
      <c r="DV913" s="92">
        <v>6.48</v>
      </c>
      <c r="DW913" s="92">
        <v>1.1599999999999999</v>
      </c>
      <c r="DX913" s="92">
        <v>2.58</v>
      </c>
      <c r="DY913" s="92">
        <v>3.15</v>
      </c>
      <c r="DZ913" s="92">
        <v>3.38</v>
      </c>
      <c r="EA913" s="92">
        <v>1.22</v>
      </c>
      <c r="EB913" s="92">
        <v>6.56</v>
      </c>
      <c r="EC913" s="92">
        <v>1.28</v>
      </c>
      <c r="ED913" s="92">
        <v>4.2300000000000004</v>
      </c>
      <c r="EE913" s="92">
        <v>1.36</v>
      </c>
      <c r="EF913" s="92">
        <v>0.3</v>
      </c>
      <c r="EG913" s="92">
        <v>4.0199999999999996</v>
      </c>
      <c r="EH913" s="92">
        <v>2.2999999999999998</v>
      </c>
      <c r="EI913" s="92">
        <v>3.39</v>
      </c>
      <c r="EJ913" s="92">
        <v>5.49</v>
      </c>
      <c r="EK913" s="92">
        <v>1.07</v>
      </c>
      <c r="EL913" s="92">
        <v>1.31</v>
      </c>
      <c r="EM913" s="92">
        <v>4.41</v>
      </c>
      <c r="EN913" s="92">
        <v>0.9</v>
      </c>
      <c r="EO913" s="92">
        <v>1.29</v>
      </c>
      <c r="EP913" s="92">
        <v>2.31</v>
      </c>
      <c r="EQ913" s="92">
        <v>8.64</v>
      </c>
      <c r="ER913" s="92">
        <v>2.0099999999999998</v>
      </c>
      <c r="ES913" s="92">
        <v>14.92</v>
      </c>
      <c r="ET913" s="92">
        <v>6.25</v>
      </c>
      <c r="EU913" s="92">
        <v>4.6900000000000004</v>
      </c>
      <c r="EV913" s="92">
        <v>1.53</v>
      </c>
      <c r="EW913" s="92">
        <v>5.14</v>
      </c>
      <c r="EX913" s="92">
        <v>1.22</v>
      </c>
      <c r="EY913" s="92">
        <v>1.77</v>
      </c>
      <c r="EZ913" s="92">
        <v>2.73</v>
      </c>
      <c r="FA913" s="92">
        <v>4.6399999999999997</v>
      </c>
      <c r="FB913" s="92">
        <v>4.5</v>
      </c>
      <c r="FC913" s="92">
        <v>1.49</v>
      </c>
      <c r="FD913" s="92">
        <v>0.48</v>
      </c>
      <c r="FE913" s="92">
        <v>0.59</v>
      </c>
      <c r="FF913" s="92">
        <v>0</v>
      </c>
    </row>
    <row r="914" spans="1:162" ht="18.75" customHeight="1" x14ac:dyDescent="0.25">
      <c r="A914" s="1" t="s">
        <v>962</v>
      </c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24"/>
      <c r="P914" s="24"/>
      <c r="Q914" s="24"/>
      <c r="R914" s="24"/>
      <c r="S914" s="24"/>
      <c r="T914" s="24"/>
      <c r="U914" s="23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 t="e">
        <f t="shared" si="97"/>
        <v>#DIV/0!</v>
      </c>
      <c r="AY914" s="12" t="e">
        <f t="shared" si="97"/>
        <v>#DIV/0!</v>
      </c>
      <c r="CX914" s="92">
        <v>1.07</v>
      </c>
      <c r="CY914" s="92">
        <v>2.84</v>
      </c>
      <c r="CZ914" s="92">
        <v>10.9</v>
      </c>
      <c r="DA914" s="92">
        <v>11.25</v>
      </c>
      <c r="DB914" s="92">
        <v>0.83</v>
      </c>
      <c r="DC914" s="92">
        <v>45.41</v>
      </c>
      <c r="DD914" s="92">
        <v>1</v>
      </c>
      <c r="DE914" s="92">
        <v>40.4</v>
      </c>
      <c r="DF914" s="92">
        <v>10.87</v>
      </c>
      <c r="DG914" s="92">
        <v>42.38</v>
      </c>
      <c r="DH914" s="92">
        <v>10.17</v>
      </c>
      <c r="DI914" s="92">
        <v>45.17</v>
      </c>
      <c r="DJ914" s="92">
        <v>6.73</v>
      </c>
      <c r="DK914" s="92">
        <v>8.42</v>
      </c>
      <c r="DL914" s="92">
        <v>1.81</v>
      </c>
      <c r="DM914" s="92">
        <v>1.32</v>
      </c>
      <c r="DN914" s="92">
        <v>34.25</v>
      </c>
      <c r="DO914" s="92">
        <v>8.2799999999999994</v>
      </c>
      <c r="DP914" s="92">
        <v>6.44</v>
      </c>
      <c r="DQ914" s="92">
        <v>1.98</v>
      </c>
      <c r="DR914" s="92">
        <v>0.49</v>
      </c>
      <c r="DS914" s="92">
        <v>14.13</v>
      </c>
      <c r="DT914" s="92">
        <v>6.21</v>
      </c>
      <c r="DU914" s="92">
        <v>5.61</v>
      </c>
      <c r="DV914" s="92">
        <v>8.09</v>
      </c>
      <c r="DW914" s="92">
        <v>6.57</v>
      </c>
      <c r="DX914" s="92">
        <v>0.56000000000000005</v>
      </c>
      <c r="DY914" s="92">
        <v>3.38</v>
      </c>
      <c r="DZ914" s="92">
        <v>33.42</v>
      </c>
      <c r="EA914" s="92">
        <v>14.21</v>
      </c>
      <c r="EB914" s="92">
        <v>13.76</v>
      </c>
      <c r="EC914" s="92">
        <v>6.67</v>
      </c>
      <c r="ED914" s="92">
        <v>4.4800000000000004</v>
      </c>
      <c r="EE914" s="92">
        <v>2.92</v>
      </c>
      <c r="EF914" s="92">
        <v>4.09</v>
      </c>
      <c r="EG914" s="92">
        <v>1.37</v>
      </c>
      <c r="EH914" s="92">
        <v>6.42</v>
      </c>
      <c r="EI914" s="92">
        <v>6.49</v>
      </c>
      <c r="EJ914" s="92">
        <v>0.26</v>
      </c>
      <c r="EK914" s="92">
        <v>5.76</v>
      </c>
      <c r="EL914" s="92">
        <v>0.49</v>
      </c>
      <c r="EM914" s="92">
        <v>4.46</v>
      </c>
      <c r="EN914" s="92">
        <v>1.63</v>
      </c>
      <c r="EO914" s="92">
        <v>0.57999999999999996</v>
      </c>
      <c r="EP914" s="92">
        <v>2.19</v>
      </c>
      <c r="EQ914" s="92">
        <v>10.46</v>
      </c>
      <c r="ER914" s="92">
        <v>2.29</v>
      </c>
      <c r="ES914" s="92">
        <v>0.32</v>
      </c>
      <c r="ET914" s="92">
        <v>3.89</v>
      </c>
      <c r="EU914" s="92">
        <v>3.87</v>
      </c>
      <c r="EV914" s="92">
        <v>3.79</v>
      </c>
      <c r="EW914" s="92">
        <v>4.8099999999999996</v>
      </c>
      <c r="EX914" s="92">
        <v>6.6</v>
      </c>
      <c r="EY914" s="92">
        <v>12.84</v>
      </c>
      <c r="EZ914" s="92">
        <v>27.63</v>
      </c>
      <c r="FA914" s="92">
        <v>0.25</v>
      </c>
      <c r="FB914" s="92">
        <v>3.24</v>
      </c>
      <c r="FC914" s="92">
        <v>6.03</v>
      </c>
      <c r="FD914" s="92">
        <v>0.8</v>
      </c>
      <c r="FE914" s="92">
        <v>0.45</v>
      </c>
      <c r="FF914" s="92">
        <v>0</v>
      </c>
    </row>
    <row r="915" spans="1:162" ht="18.75" customHeight="1" x14ac:dyDescent="0.25">
      <c r="A915" s="1" t="s">
        <v>963</v>
      </c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24"/>
      <c r="P915" s="24"/>
      <c r="Q915" s="24"/>
      <c r="R915" s="24"/>
      <c r="S915" s="24"/>
      <c r="T915" s="24"/>
      <c r="U915" s="23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 t="e">
        <f t="shared" si="97"/>
        <v>#DIV/0!</v>
      </c>
      <c r="AY915" s="12" t="e">
        <f t="shared" si="97"/>
        <v>#DIV/0!</v>
      </c>
      <c r="CX915" s="92">
        <v>7.41</v>
      </c>
      <c r="CY915" s="92">
        <v>16.920000000000002</v>
      </c>
      <c r="CZ915" s="92">
        <v>15.72</v>
      </c>
      <c r="DA915" s="92">
        <v>10.97</v>
      </c>
      <c r="DB915" s="92">
        <v>6.86</v>
      </c>
      <c r="DC915" s="92">
        <v>10.46</v>
      </c>
      <c r="DD915" s="92">
        <v>9.33</v>
      </c>
      <c r="DE915" s="92">
        <v>11.4</v>
      </c>
      <c r="DF915" s="92">
        <v>7.3</v>
      </c>
      <c r="DG915" s="92">
        <v>9.2200000000000006</v>
      </c>
      <c r="DH915" s="92">
        <v>7.3</v>
      </c>
      <c r="DI915" s="92">
        <v>8.9700000000000006</v>
      </c>
      <c r="DJ915" s="92">
        <v>4.45</v>
      </c>
      <c r="DK915" s="92">
        <v>7.17</v>
      </c>
      <c r="DL915" s="92">
        <v>4.2</v>
      </c>
      <c r="DM915" s="92">
        <v>6.61</v>
      </c>
      <c r="DN915" s="92">
        <v>9.67</v>
      </c>
      <c r="DO915" s="92">
        <v>7.56</v>
      </c>
      <c r="DP915" s="92">
        <v>4.78</v>
      </c>
      <c r="DQ915" s="92">
        <v>6.7</v>
      </c>
      <c r="DR915" s="92">
        <v>4.6500000000000004</v>
      </c>
      <c r="DS915" s="92">
        <v>7.74</v>
      </c>
      <c r="DT915" s="92">
        <v>6.84</v>
      </c>
      <c r="DU915" s="92">
        <v>5.14</v>
      </c>
      <c r="DV915" s="92">
        <v>4.6900000000000004</v>
      </c>
      <c r="DW915" s="92">
        <v>4.63</v>
      </c>
      <c r="DX915" s="92">
        <v>5.16</v>
      </c>
      <c r="DY915" s="92">
        <v>3.73</v>
      </c>
      <c r="DZ915" s="92">
        <v>6.92</v>
      </c>
      <c r="EA915" s="92">
        <v>3.75</v>
      </c>
      <c r="EB915" s="92">
        <v>5.57</v>
      </c>
      <c r="EC915" s="92">
        <v>4.58</v>
      </c>
      <c r="ED915" s="92">
        <v>2.89</v>
      </c>
      <c r="EE915" s="92">
        <v>4.04</v>
      </c>
      <c r="EF915" s="92">
        <v>5.44</v>
      </c>
      <c r="EG915" s="92">
        <v>4.1399999999999997</v>
      </c>
      <c r="EH915" s="92">
        <v>3.9</v>
      </c>
      <c r="EI915" s="92">
        <v>4.91</v>
      </c>
      <c r="EJ915" s="92">
        <v>4.37</v>
      </c>
      <c r="EK915" s="92">
        <v>4.92</v>
      </c>
      <c r="EL915" s="92">
        <v>2.2799999999999998</v>
      </c>
      <c r="EM915" s="92">
        <v>4.62</v>
      </c>
      <c r="EN915" s="92">
        <v>3.56</v>
      </c>
      <c r="EO915" s="92">
        <v>3.22</v>
      </c>
      <c r="EP915" s="92">
        <v>4.59</v>
      </c>
      <c r="EQ915" s="92">
        <v>6.24</v>
      </c>
      <c r="ER915" s="92">
        <v>5.59</v>
      </c>
      <c r="ES915" s="92">
        <v>6.07</v>
      </c>
      <c r="ET915" s="92">
        <v>3.6</v>
      </c>
      <c r="EU915" s="92">
        <v>4.66</v>
      </c>
      <c r="EV915" s="92">
        <v>4.95</v>
      </c>
      <c r="EW915" s="92">
        <v>5.98</v>
      </c>
      <c r="EX915" s="92">
        <v>3.91</v>
      </c>
      <c r="EY915" s="92">
        <v>5.2</v>
      </c>
      <c r="EZ915" s="92">
        <v>5.65</v>
      </c>
      <c r="FA915" s="92">
        <v>4.32</v>
      </c>
      <c r="FB915" s="92">
        <v>3.72</v>
      </c>
      <c r="FC915" s="92">
        <v>4.2699999999999996</v>
      </c>
      <c r="FD915" s="92">
        <v>4.7</v>
      </c>
      <c r="FE915" s="92">
        <v>5.59</v>
      </c>
      <c r="FF915" s="92">
        <v>0</v>
      </c>
    </row>
    <row r="916" spans="1:162" ht="66" customHeight="1" x14ac:dyDescent="0.25">
      <c r="A916" s="1" t="s">
        <v>964</v>
      </c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24"/>
      <c r="P916" s="24"/>
      <c r="Q916" s="24"/>
      <c r="R916" s="24"/>
      <c r="S916" s="24"/>
      <c r="T916" s="24"/>
      <c r="U916" s="23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 t="e">
        <f t="shared" si="97"/>
        <v>#DIV/0!</v>
      </c>
      <c r="AY916" s="12" t="e">
        <f t="shared" si="97"/>
        <v>#DIV/0!</v>
      </c>
      <c r="CX916" s="92">
        <v>39.9</v>
      </c>
      <c r="CY916" s="92">
        <v>74.53</v>
      </c>
      <c r="CZ916" s="92">
        <v>53.08</v>
      </c>
      <c r="DA916" s="92">
        <v>54.25</v>
      </c>
      <c r="DB916" s="92">
        <v>64.97</v>
      </c>
      <c r="DC916" s="92">
        <v>60.55</v>
      </c>
      <c r="DD916" s="92">
        <v>46.16</v>
      </c>
      <c r="DE916" s="92">
        <v>21.16</v>
      </c>
      <c r="DF916" s="92">
        <v>53.34</v>
      </c>
      <c r="DG916" s="92">
        <v>42.02</v>
      </c>
      <c r="DH916" s="92">
        <v>59.07</v>
      </c>
      <c r="DI916" s="92">
        <v>49.64</v>
      </c>
      <c r="DJ916" s="92">
        <v>44.4</v>
      </c>
      <c r="DK916" s="92">
        <v>81.17</v>
      </c>
      <c r="DL916" s="92">
        <v>38.96</v>
      </c>
      <c r="DM916" s="92">
        <v>65.59</v>
      </c>
      <c r="DN916" s="92">
        <v>45.48</v>
      </c>
      <c r="DO916" s="92">
        <v>62.88</v>
      </c>
      <c r="DP916" s="92">
        <v>46.57</v>
      </c>
      <c r="DQ916" s="92">
        <v>37.869999999999997</v>
      </c>
      <c r="DR916" s="92">
        <v>32.17</v>
      </c>
      <c r="DS916" s="92">
        <v>34.15</v>
      </c>
      <c r="DT916" s="92">
        <v>55.85</v>
      </c>
      <c r="DU916" s="92">
        <v>65.599999999999994</v>
      </c>
      <c r="DV916" s="92">
        <v>36.130000000000003</v>
      </c>
      <c r="DW916" s="92">
        <v>39.35</v>
      </c>
      <c r="DX916" s="92">
        <v>42.25</v>
      </c>
      <c r="DY916" s="92">
        <v>51.6</v>
      </c>
      <c r="DZ916" s="92">
        <v>48.29</v>
      </c>
      <c r="EA916" s="92">
        <v>45.66</v>
      </c>
      <c r="EB916" s="92">
        <v>49.27</v>
      </c>
      <c r="EC916" s="92">
        <v>32.26</v>
      </c>
      <c r="ED916" s="92">
        <v>43.56</v>
      </c>
      <c r="EE916" s="92">
        <v>53.8</v>
      </c>
      <c r="EF916" s="92">
        <v>56.65</v>
      </c>
      <c r="EG916" s="92">
        <v>54.92</v>
      </c>
      <c r="EH916" s="92">
        <v>36.57</v>
      </c>
      <c r="EI916" s="92">
        <v>44.75</v>
      </c>
      <c r="EJ916" s="92">
        <v>32.880000000000003</v>
      </c>
      <c r="EK916" s="92">
        <v>36.81</v>
      </c>
      <c r="EL916" s="92">
        <v>34.72</v>
      </c>
      <c r="EM916" s="92">
        <v>72.02</v>
      </c>
      <c r="EN916" s="92">
        <v>55.55</v>
      </c>
      <c r="EO916" s="92">
        <v>65.94</v>
      </c>
      <c r="EP916" s="92">
        <v>58.06</v>
      </c>
      <c r="EQ916" s="92">
        <v>72.55</v>
      </c>
      <c r="ER916" s="92">
        <v>68.260000000000005</v>
      </c>
      <c r="ES916" s="92">
        <v>63.36</v>
      </c>
      <c r="ET916" s="92">
        <v>51.73</v>
      </c>
      <c r="EU916" s="92">
        <v>51.8</v>
      </c>
      <c r="EV916" s="92">
        <v>46</v>
      </c>
      <c r="EW916" s="92">
        <v>53.63</v>
      </c>
      <c r="EX916" s="92">
        <v>69.47</v>
      </c>
      <c r="EY916" s="92">
        <v>19.850000000000001</v>
      </c>
      <c r="EZ916" s="92">
        <v>48.66</v>
      </c>
      <c r="FA916" s="92">
        <v>60.69</v>
      </c>
      <c r="FB916" s="92">
        <v>59.72</v>
      </c>
      <c r="FC916" s="92">
        <v>68.239999999999995</v>
      </c>
      <c r="FD916" s="92">
        <v>69.510000000000005</v>
      </c>
      <c r="FE916" s="92">
        <v>41.53</v>
      </c>
      <c r="FF916" s="92">
        <v>0</v>
      </c>
    </row>
    <row r="917" spans="1:162" ht="18.75" customHeight="1" x14ac:dyDescent="0.25">
      <c r="A917" s="1" t="s">
        <v>965</v>
      </c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24"/>
      <c r="P917" s="24"/>
      <c r="Q917" s="24"/>
      <c r="R917" s="24"/>
      <c r="S917" s="24"/>
      <c r="T917" s="24"/>
      <c r="U917" s="23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 t="e">
        <f t="shared" si="97"/>
        <v>#DIV/0!</v>
      </c>
      <c r="AY917" s="12" t="e">
        <f t="shared" si="97"/>
        <v>#DIV/0!</v>
      </c>
      <c r="CX917" s="92">
        <v>24.25</v>
      </c>
      <c r="CY917" s="92">
        <v>16.16</v>
      </c>
      <c r="CZ917" s="92">
        <v>20.440000000000001</v>
      </c>
      <c r="DA917" s="92">
        <v>25.29</v>
      </c>
      <c r="DB917" s="92">
        <v>23.76</v>
      </c>
      <c r="DC917" s="92">
        <v>19.100000000000001</v>
      </c>
      <c r="DD917" s="92">
        <v>19.149999999999999</v>
      </c>
      <c r="DE917" s="92">
        <v>28.21</v>
      </c>
      <c r="DF917" s="92">
        <v>27.17</v>
      </c>
      <c r="DG917" s="92">
        <v>17.47</v>
      </c>
      <c r="DH917" s="92">
        <v>16.27</v>
      </c>
      <c r="DI917" s="92">
        <v>24.08</v>
      </c>
      <c r="DJ917" s="92">
        <v>26.33</v>
      </c>
      <c r="DK917" s="92">
        <v>15.02</v>
      </c>
      <c r="DL917" s="92">
        <v>14.6</v>
      </c>
      <c r="DM917" s="92">
        <v>21.09</v>
      </c>
      <c r="DN917" s="92">
        <v>20.2</v>
      </c>
      <c r="DO917" s="92">
        <v>13.17</v>
      </c>
      <c r="DP917" s="92">
        <v>9.3800000000000008</v>
      </c>
      <c r="DQ917" s="92">
        <v>15.93</v>
      </c>
      <c r="DR917" s="92">
        <v>17.53</v>
      </c>
      <c r="DS917" s="92">
        <v>10.91</v>
      </c>
      <c r="DT917" s="92">
        <v>16.36</v>
      </c>
      <c r="DU917" s="92">
        <v>17.989999999999998</v>
      </c>
      <c r="DV917" s="92">
        <v>21.73</v>
      </c>
      <c r="DW917" s="92">
        <v>10.36</v>
      </c>
      <c r="DX917" s="92">
        <v>11.65</v>
      </c>
      <c r="DY917" s="92">
        <v>11.49</v>
      </c>
      <c r="DZ917" s="92">
        <v>15.78</v>
      </c>
      <c r="EA917" s="92">
        <v>9.9700000000000006</v>
      </c>
      <c r="EB917" s="92">
        <v>6.2</v>
      </c>
      <c r="EC917" s="92">
        <v>11.69</v>
      </c>
      <c r="ED917" s="92">
        <v>15.65</v>
      </c>
      <c r="EE917" s="92">
        <v>7.76</v>
      </c>
      <c r="EF917" s="92">
        <v>9.7100000000000009</v>
      </c>
      <c r="EG917" s="92">
        <v>13.38</v>
      </c>
      <c r="EH917" s="92">
        <v>18.98</v>
      </c>
      <c r="EI917" s="92">
        <v>9.84</v>
      </c>
      <c r="EJ917" s="92">
        <v>8.0299999999999994</v>
      </c>
      <c r="EK917" s="92">
        <v>14.16</v>
      </c>
      <c r="EL917" s="92">
        <v>15.24</v>
      </c>
      <c r="EM917" s="92">
        <v>8.4499999999999993</v>
      </c>
      <c r="EN917" s="92">
        <v>10.48</v>
      </c>
      <c r="EO917" s="92">
        <v>17.13</v>
      </c>
      <c r="EP917" s="92">
        <v>19.12</v>
      </c>
      <c r="EQ917" s="92">
        <v>10.41</v>
      </c>
      <c r="ER917" s="92">
        <v>10.89</v>
      </c>
      <c r="ES917" s="92">
        <v>14.22</v>
      </c>
      <c r="ET917" s="92">
        <v>16.98</v>
      </c>
      <c r="EU917" s="92">
        <v>9.93</v>
      </c>
      <c r="EV917" s="92">
        <v>10.119999999999999</v>
      </c>
      <c r="EW917" s="92">
        <v>16.96</v>
      </c>
      <c r="EX917" s="92">
        <v>22.34</v>
      </c>
      <c r="EY917" s="92">
        <v>12.41</v>
      </c>
      <c r="EZ917" s="92">
        <v>7.86</v>
      </c>
      <c r="FA917" s="92">
        <v>14.64</v>
      </c>
      <c r="FB917" s="92">
        <v>19.47</v>
      </c>
      <c r="FC917" s="92">
        <v>9.41</v>
      </c>
      <c r="FD917" s="92">
        <v>8.02</v>
      </c>
      <c r="FE917" s="92">
        <v>18.489999999999998</v>
      </c>
      <c r="FF917" s="92">
        <v>0</v>
      </c>
    </row>
    <row r="918" spans="1:162" ht="18.75" customHeight="1" x14ac:dyDescent="0.25">
      <c r="A918" s="1" t="s">
        <v>966</v>
      </c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24"/>
      <c r="P918" s="24"/>
      <c r="Q918" s="24"/>
      <c r="R918" s="24"/>
      <c r="S918" s="24"/>
      <c r="T918" s="24"/>
      <c r="U918" s="23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 t="e">
        <f t="shared" ref="AX918:AY933" si="98">AVERAGE(AU918:AW918)</f>
        <v>#DIV/0!</v>
      </c>
      <c r="AY918" s="12" t="e">
        <f t="shared" si="98"/>
        <v>#DIV/0!</v>
      </c>
      <c r="CX918" s="92">
        <v>11.06</v>
      </c>
      <c r="CY918" s="92">
        <v>11.14</v>
      </c>
      <c r="CZ918" s="92">
        <v>6.71</v>
      </c>
      <c r="DA918" s="92">
        <v>11.26</v>
      </c>
      <c r="DB918" s="92">
        <v>13.06</v>
      </c>
      <c r="DC918" s="92">
        <v>11.53</v>
      </c>
      <c r="DD918" s="92">
        <v>9.07</v>
      </c>
      <c r="DE918" s="92">
        <v>12.37</v>
      </c>
      <c r="DF918" s="92">
        <v>11.67</v>
      </c>
      <c r="DG918" s="92">
        <v>10.49</v>
      </c>
      <c r="DH918" s="92">
        <v>10.01</v>
      </c>
      <c r="DI918" s="92">
        <v>14.11</v>
      </c>
      <c r="DJ918" s="92">
        <v>10.99</v>
      </c>
      <c r="DK918" s="92">
        <v>9.06</v>
      </c>
      <c r="DL918" s="92">
        <v>11.59</v>
      </c>
      <c r="DM918" s="92">
        <v>12.35</v>
      </c>
      <c r="DN918" s="92">
        <v>9.73</v>
      </c>
      <c r="DO918" s="92">
        <v>8.4499999999999993</v>
      </c>
      <c r="DP918" s="92">
        <v>10.41</v>
      </c>
      <c r="DQ918" s="92">
        <v>6.92</v>
      </c>
      <c r="DR918" s="92">
        <v>7.87</v>
      </c>
      <c r="DS918" s="92">
        <v>9.76</v>
      </c>
      <c r="DT918" s="92">
        <v>7.25</v>
      </c>
      <c r="DU918" s="92">
        <v>9.5500000000000007</v>
      </c>
      <c r="DV918" s="92">
        <v>8.5299999999999994</v>
      </c>
      <c r="DW918" s="92">
        <v>6.13</v>
      </c>
      <c r="DX918" s="92">
        <v>5.59</v>
      </c>
      <c r="DY918" s="92">
        <v>9.1</v>
      </c>
      <c r="DZ918" s="92">
        <v>7.32</v>
      </c>
      <c r="EA918" s="92">
        <v>6.88</v>
      </c>
      <c r="EB918" s="92">
        <v>6.89</v>
      </c>
      <c r="EC918" s="92">
        <v>10.220000000000001</v>
      </c>
      <c r="ED918" s="92">
        <v>5.82</v>
      </c>
      <c r="EE918" s="92">
        <v>8.08</v>
      </c>
      <c r="EF918" s="92">
        <v>8.14</v>
      </c>
      <c r="EG918" s="92">
        <v>10.01</v>
      </c>
      <c r="EH918" s="92">
        <v>6.03</v>
      </c>
      <c r="EI918" s="92">
        <v>7.5</v>
      </c>
      <c r="EJ918" s="92">
        <v>9</v>
      </c>
      <c r="EK918" s="92">
        <v>9.4600000000000009</v>
      </c>
      <c r="EL918" s="92">
        <v>7.21</v>
      </c>
      <c r="EM918" s="92">
        <v>8.51</v>
      </c>
      <c r="EN918" s="92">
        <v>7.98</v>
      </c>
      <c r="EO918" s="92">
        <v>10.07</v>
      </c>
      <c r="EP918" s="92">
        <v>7.01</v>
      </c>
      <c r="EQ918" s="92">
        <v>10.02</v>
      </c>
      <c r="ER918" s="92">
        <v>6.27</v>
      </c>
      <c r="ES918" s="92">
        <v>12.07</v>
      </c>
      <c r="ET918" s="92">
        <v>7.84</v>
      </c>
      <c r="EU918" s="92">
        <v>9.41</v>
      </c>
      <c r="EV918" s="92">
        <v>9.5</v>
      </c>
      <c r="EW918" s="92">
        <v>8.33</v>
      </c>
      <c r="EX918" s="92">
        <v>7.06</v>
      </c>
      <c r="EY918" s="92">
        <v>9.8800000000000008</v>
      </c>
      <c r="EZ918" s="92">
        <v>7.11</v>
      </c>
      <c r="FA918" s="92">
        <v>10</v>
      </c>
      <c r="FB918" s="92">
        <v>6.82</v>
      </c>
      <c r="FC918" s="92">
        <v>7.69</v>
      </c>
      <c r="FD918" s="92">
        <v>9.7100000000000009</v>
      </c>
      <c r="FE918" s="92">
        <v>11.26</v>
      </c>
      <c r="FF918" s="92">
        <v>0</v>
      </c>
    </row>
    <row r="919" spans="1:162" ht="18.75" customHeight="1" x14ac:dyDescent="0.25">
      <c r="A919" s="1" t="s">
        <v>967</v>
      </c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24"/>
      <c r="P919" s="24"/>
      <c r="Q919" s="24"/>
      <c r="R919" s="24"/>
      <c r="S919" s="24"/>
      <c r="T919" s="24"/>
      <c r="U919" s="23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 t="e">
        <f t="shared" si="98"/>
        <v>#DIV/0!</v>
      </c>
      <c r="AY919" s="12" t="e">
        <f t="shared" si="98"/>
        <v>#DIV/0!</v>
      </c>
      <c r="CX919" s="92">
        <v>2.08</v>
      </c>
      <c r="CY919" s="92">
        <v>4.83</v>
      </c>
      <c r="CZ919" s="92">
        <v>32.51</v>
      </c>
      <c r="DA919" s="92">
        <v>1.7</v>
      </c>
      <c r="DB919" s="92">
        <v>100</v>
      </c>
      <c r="DC919" s="92">
        <v>5.37</v>
      </c>
      <c r="DD919" s="92">
        <v>1.68</v>
      </c>
      <c r="DE919" s="92">
        <v>14.25</v>
      </c>
      <c r="DF919" s="92">
        <v>69.02</v>
      </c>
      <c r="DG919" s="92">
        <v>6.34</v>
      </c>
      <c r="DH919" s="92">
        <v>1.75</v>
      </c>
      <c r="DI919" s="92">
        <v>1.07</v>
      </c>
      <c r="DJ919" s="92">
        <v>0</v>
      </c>
      <c r="DK919" s="92">
        <v>0.35</v>
      </c>
      <c r="DL919" s="92">
        <v>0.65</v>
      </c>
      <c r="DM919" s="92">
        <v>1.36</v>
      </c>
      <c r="DN919" s="92">
        <v>7.46</v>
      </c>
      <c r="DO919" s="92">
        <v>1.59</v>
      </c>
      <c r="DP919" s="92">
        <v>4.0999999999999996</v>
      </c>
      <c r="DQ919" s="92">
        <v>9.82</v>
      </c>
      <c r="DR919" s="92">
        <v>5.14</v>
      </c>
      <c r="DS919" s="92">
        <v>1.63</v>
      </c>
      <c r="DT919" s="92">
        <v>3.03</v>
      </c>
      <c r="DU919" s="92">
        <v>6.69</v>
      </c>
      <c r="DV919" s="92">
        <v>17.2</v>
      </c>
      <c r="DW919" s="92">
        <v>7.67</v>
      </c>
      <c r="DX919" s="92">
        <v>0.88</v>
      </c>
      <c r="DY919" s="92">
        <v>0.01</v>
      </c>
      <c r="DZ919" s="92">
        <v>7.4</v>
      </c>
      <c r="EA919" s="92">
        <v>4.75</v>
      </c>
      <c r="EB919" s="92">
        <v>35.049999999999997</v>
      </c>
      <c r="EC919" s="92">
        <v>0.25</v>
      </c>
      <c r="ED919" s="92">
        <v>7.85</v>
      </c>
      <c r="EE919" s="92">
        <v>2.16</v>
      </c>
      <c r="EF919" s="92">
        <v>1.48</v>
      </c>
      <c r="EG919" s="92">
        <v>1.31</v>
      </c>
      <c r="EH919" s="92">
        <v>1</v>
      </c>
      <c r="EI919" s="92">
        <v>1.36</v>
      </c>
      <c r="EJ919" s="92">
        <v>1.08</v>
      </c>
      <c r="EK919" s="92">
        <v>1.4</v>
      </c>
      <c r="EL919" s="92">
        <v>0.84</v>
      </c>
      <c r="EM919" s="92">
        <v>2.59</v>
      </c>
      <c r="EN919" s="92">
        <v>2.27</v>
      </c>
      <c r="EO919" s="92">
        <v>1.53</v>
      </c>
      <c r="EP919" s="92">
        <v>1.1599999999999999</v>
      </c>
      <c r="EQ919" s="92">
        <v>6.59</v>
      </c>
      <c r="ER919" s="92">
        <v>9.64</v>
      </c>
      <c r="ES919" s="92">
        <v>14.92</v>
      </c>
      <c r="ET919" s="92">
        <v>2.17</v>
      </c>
      <c r="EU919" s="92">
        <v>1.62</v>
      </c>
      <c r="EV919" s="92">
        <v>2.27</v>
      </c>
      <c r="EW919" s="92">
        <v>1.95</v>
      </c>
      <c r="EX919" s="92">
        <v>0.24</v>
      </c>
      <c r="EY919" s="92">
        <v>0.97</v>
      </c>
      <c r="EZ919" s="92">
        <v>0.09</v>
      </c>
      <c r="FA919" s="92">
        <v>2.38</v>
      </c>
      <c r="FB919" s="92">
        <v>0.23</v>
      </c>
      <c r="FC919" s="92">
        <v>0.15</v>
      </c>
      <c r="FD919" s="92">
        <v>1.1200000000000001</v>
      </c>
      <c r="FE919" s="92">
        <v>2.12</v>
      </c>
      <c r="FF919" s="92">
        <v>0</v>
      </c>
    </row>
    <row r="920" spans="1:162" ht="18.75" customHeight="1" x14ac:dyDescent="0.25">
      <c r="A920" s="1" t="s">
        <v>968</v>
      </c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24"/>
      <c r="P920" s="24"/>
      <c r="Q920" s="24"/>
      <c r="R920" s="24"/>
      <c r="S920" s="24"/>
      <c r="T920" s="24"/>
      <c r="U920" s="23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 t="e">
        <f t="shared" si="98"/>
        <v>#DIV/0!</v>
      </c>
      <c r="AY920" s="12" t="e">
        <f t="shared" si="98"/>
        <v>#DIV/0!</v>
      </c>
      <c r="CX920" s="92">
        <v>1.94</v>
      </c>
      <c r="CY920" s="92">
        <v>14.75</v>
      </c>
      <c r="CZ920" s="92">
        <v>4.21</v>
      </c>
      <c r="DA920" s="92">
        <v>4.37</v>
      </c>
      <c r="DB920" s="92">
        <v>6.46</v>
      </c>
      <c r="DC920" s="92">
        <v>25.99</v>
      </c>
      <c r="DD920" s="92">
        <v>2.74</v>
      </c>
      <c r="DE920" s="92">
        <v>2.08</v>
      </c>
      <c r="DF920" s="92">
        <v>10.81</v>
      </c>
      <c r="DG920" s="92">
        <v>5.69</v>
      </c>
      <c r="DH920" s="92">
        <v>5.21</v>
      </c>
      <c r="DI920" s="92">
        <v>8.2100000000000009</v>
      </c>
      <c r="DJ920" s="92">
        <v>6.65</v>
      </c>
      <c r="DK920" s="92">
        <v>3.75</v>
      </c>
      <c r="DL920" s="92">
        <v>4.88</v>
      </c>
      <c r="DM920" s="92">
        <v>6.55</v>
      </c>
      <c r="DN920" s="92">
        <v>15.28</v>
      </c>
      <c r="DO920" s="92">
        <v>1.51</v>
      </c>
      <c r="DP920" s="92">
        <v>3.42</v>
      </c>
      <c r="DQ920" s="92">
        <v>1.25</v>
      </c>
      <c r="DR920" s="92">
        <v>2.19</v>
      </c>
      <c r="DS920" s="92">
        <v>7.85</v>
      </c>
      <c r="DT920" s="92">
        <v>2.2799999999999998</v>
      </c>
      <c r="DU920" s="92">
        <v>10.83</v>
      </c>
      <c r="DV920" s="92">
        <v>3.43</v>
      </c>
      <c r="DW920" s="92">
        <v>2.87</v>
      </c>
      <c r="DX920" s="92">
        <v>3.24</v>
      </c>
      <c r="DY920" s="92">
        <v>2.68</v>
      </c>
      <c r="DZ920" s="92">
        <v>4.9800000000000004</v>
      </c>
      <c r="EA920" s="92">
        <v>2.14</v>
      </c>
      <c r="EB920" s="92">
        <v>6.89</v>
      </c>
      <c r="EC920" s="92">
        <v>7.68</v>
      </c>
      <c r="ED920" s="92">
        <v>7.28</v>
      </c>
      <c r="EE920" s="92">
        <v>1.49</v>
      </c>
      <c r="EF920" s="92">
        <v>5.15</v>
      </c>
      <c r="EG920" s="92">
        <v>6</v>
      </c>
      <c r="EH920" s="92">
        <v>2.72</v>
      </c>
      <c r="EI920" s="92">
        <v>4.5599999999999996</v>
      </c>
      <c r="EJ920" s="92">
        <v>3.91</v>
      </c>
      <c r="EK920" s="92">
        <v>16.02</v>
      </c>
      <c r="EL920" s="92">
        <v>2.96</v>
      </c>
      <c r="EM920" s="92">
        <v>3.67</v>
      </c>
      <c r="EN920" s="92">
        <v>3.68</v>
      </c>
      <c r="EO920" s="92">
        <v>6.88</v>
      </c>
      <c r="EP920" s="92">
        <v>2.08</v>
      </c>
      <c r="EQ920" s="92">
        <v>5.85</v>
      </c>
      <c r="ER920" s="92">
        <v>3.45</v>
      </c>
      <c r="ES920" s="92">
        <v>2.11</v>
      </c>
      <c r="ET920" s="92">
        <v>2.4</v>
      </c>
      <c r="EU920" s="92">
        <v>3.33</v>
      </c>
      <c r="EV920" s="92">
        <v>2.85</v>
      </c>
      <c r="EW920" s="92">
        <v>0.94</v>
      </c>
      <c r="EX920" s="92">
        <v>2.23</v>
      </c>
      <c r="EY920" s="92">
        <v>5.88</v>
      </c>
      <c r="EZ920" s="92">
        <v>5.99</v>
      </c>
      <c r="FA920" s="92">
        <v>2.8</v>
      </c>
      <c r="FB920" s="92">
        <v>4.4800000000000004</v>
      </c>
      <c r="FC920" s="92">
        <v>1.43</v>
      </c>
      <c r="FD920" s="92">
        <v>2.12</v>
      </c>
      <c r="FE920" s="92">
        <v>0.72</v>
      </c>
      <c r="FF920" s="92">
        <v>0</v>
      </c>
    </row>
    <row r="921" spans="1:162" ht="18.75" customHeight="1" x14ac:dyDescent="0.25">
      <c r="A921" s="1" t="s">
        <v>969</v>
      </c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24"/>
      <c r="P921" s="24"/>
      <c r="Q921" s="24"/>
      <c r="R921" s="24"/>
      <c r="S921" s="24"/>
      <c r="T921" s="24"/>
      <c r="U921" s="23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 t="e">
        <f t="shared" si="98"/>
        <v>#DIV/0!</v>
      </c>
      <c r="AY921" s="12" t="e">
        <f t="shared" si="98"/>
        <v>#DIV/0!</v>
      </c>
      <c r="CX921" s="92">
        <v>28.65</v>
      </c>
      <c r="CY921" s="92">
        <v>20.45</v>
      </c>
      <c r="CZ921" s="92">
        <v>3.63</v>
      </c>
      <c r="DA921" s="92">
        <v>45.4</v>
      </c>
      <c r="DB921" s="92">
        <v>33.1</v>
      </c>
      <c r="DC921" s="92">
        <v>27.17</v>
      </c>
      <c r="DD921" s="92">
        <v>10.199999999999999</v>
      </c>
      <c r="DE921" s="92">
        <v>10.050000000000001</v>
      </c>
      <c r="DF921" s="92">
        <v>36.9</v>
      </c>
      <c r="DG921" s="92">
        <v>5.88</v>
      </c>
      <c r="DH921" s="92">
        <v>4.68</v>
      </c>
      <c r="DI921" s="92">
        <v>34.880000000000003</v>
      </c>
      <c r="DJ921" s="92">
        <v>41.41</v>
      </c>
      <c r="DK921" s="92">
        <v>24.36</v>
      </c>
      <c r="DL921" s="92">
        <v>18.97</v>
      </c>
      <c r="DM921" s="92">
        <v>8.1</v>
      </c>
      <c r="DN921" s="92">
        <v>18.440000000000001</v>
      </c>
      <c r="DO921" s="92">
        <v>68.900000000000006</v>
      </c>
      <c r="DP921" s="92">
        <v>2.87</v>
      </c>
      <c r="DQ921" s="92">
        <v>8.9700000000000006</v>
      </c>
      <c r="DR921" s="92">
        <v>7.32</v>
      </c>
      <c r="DS921" s="92">
        <v>6.61</v>
      </c>
      <c r="DT921" s="92">
        <v>11.74</v>
      </c>
      <c r="DU921" s="92">
        <v>51.66</v>
      </c>
      <c r="DV921" s="92">
        <v>8.36</v>
      </c>
      <c r="DW921" s="92">
        <v>4.51</v>
      </c>
      <c r="DX921" s="92">
        <v>3.21</v>
      </c>
      <c r="DY921" s="92">
        <v>1.77</v>
      </c>
      <c r="DZ921" s="92">
        <v>10.97</v>
      </c>
      <c r="EA921" s="92">
        <v>16.350000000000001</v>
      </c>
      <c r="EB921" s="92">
        <v>1.64</v>
      </c>
      <c r="EC921" s="92">
        <v>10.25</v>
      </c>
      <c r="ED921" s="92">
        <v>7.84</v>
      </c>
      <c r="EE921" s="92">
        <v>13.94</v>
      </c>
      <c r="EF921" s="92">
        <v>36.64</v>
      </c>
      <c r="EG921" s="92">
        <v>2.44</v>
      </c>
      <c r="EH921" s="92">
        <v>9.5299999999999994</v>
      </c>
      <c r="EI921" s="92">
        <v>14.58</v>
      </c>
      <c r="EJ921" s="92">
        <v>3.09</v>
      </c>
      <c r="EK921" s="92">
        <v>11.52</v>
      </c>
      <c r="EL921" s="92">
        <v>2.67</v>
      </c>
      <c r="EM921" s="92">
        <v>6.53</v>
      </c>
      <c r="EN921" s="92">
        <v>2.0499999999999998</v>
      </c>
      <c r="EO921" s="92">
        <v>9.02</v>
      </c>
      <c r="EP921" s="92">
        <v>14.91</v>
      </c>
      <c r="EQ921" s="92">
        <v>4.9800000000000004</v>
      </c>
      <c r="ER921" s="92">
        <v>15.53</v>
      </c>
      <c r="ES921" s="92">
        <v>7.85</v>
      </c>
      <c r="ET921" s="92">
        <v>30.88</v>
      </c>
      <c r="EU921" s="92">
        <v>7.02</v>
      </c>
      <c r="EV921" s="92">
        <v>3.12</v>
      </c>
      <c r="EW921" s="92">
        <v>13.64</v>
      </c>
      <c r="EX921" s="92">
        <v>4.13</v>
      </c>
      <c r="EY921" s="92">
        <v>32.92</v>
      </c>
      <c r="EZ921" s="92">
        <v>10.52</v>
      </c>
      <c r="FA921" s="92">
        <v>10.81</v>
      </c>
      <c r="FB921" s="92">
        <v>13.02</v>
      </c>
      <c r="FC921" s="92">
        <v>3.83</v>
      </c>
      <c r="FD921" s="92">
        <v>0</v>
      </c>
      <c r="FE921" s="92">
        <v>0.84</v>
      </c>
      <c r="FF921" s="92">
        <v>0</v>
      </c>
    </row>
    <row r="922" spans="1:162" ht="18.75" customHeight="1" x14ac:dyDescent="0.25">
      <c r="A922" s="1" t="s">
        <v>970</v>
      </c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24"/>
      <c r="P922" s="24"/>
      <c r="Q922" s="24"/>
      <c r="R922" s="24"/>
      <c r="S922" s="24"/>
      <c r="T922" s="24"/>
      <c r="U922" s="23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 t="e">
        <f t="shared" si="98"/>
        <v>#DIV/0!</v>
      </c>
      <c r="AY922" s="12" t="e">
        <f t="shared" si="98"/>
        <v>#DIV/0!</v>
      </c>
      <c r="CX922" s="92">
        <v>18.23</v>
      </c>
      <c r="CY922" s="92">
        <v>16.600000000000001</v>
      </c>
      <c r="CZ922" s="92">
        <v>16.37</v>
      </c>
      <c r="DA922" s="92">
        <v>19.489999999999998</v>
      </c>
      <c r="DB922" s="92">
        <v>19.420000000000002</v>
      </c>
      <c r="DC922" s="92">
        <v>19.62</v>
      </c>
      <c r="DD922" s="92">
        <v>15.16</v>
      </c>
      <c r="DE922" s="92">
        <v>20.3</v>
      </c>
      <c r="DF922" s="92">
        <v>20.86</v>
      </c>
      <c r="DG922" s="92">
        <v>14.87</v>
      </c>
      <c r="DH922" s="92">
        <v>13.88</v>
      </c>
      <c r="DI922" s="92">
        <v>19.34</v>
      </c>
      <c r="DJ922" s="92">
        <v>19.09</v>
      </c>
      <c r="DK922" s="92">
        <v>13.42</v>
      </c>
      <c r="DL922" s="92">
        <v>13.59</v>
      </c>
      <c r="DM922" s="92">
        <v>17.03</v>
      </c>
      <c r="DN922" s="92">
        <v>16.13</v>
      </c>
      <c r="DO922" s="92">
        <v>11.55</v>
      </c>
      <c r="DP922" s="92">
        <v>10.210000000000001</v>
      </c>
      <c r="DQ922" s="92">
        <v>12.36</v>
      </c>
      <c r="DR922" s="92">
        <v>12.3</v>
      </c>
      <c r="DS922" s="92">
        <v>11.19</v>
      </c>
      <c r="DT922" s="92">
        <v>12.06</v>
      </c>
      <c r="DU922" s="92">
        <v>16.02</v>
      </c>
      <c r="DV922" s="92">
        <v>15.15</v>
      </c>
      <c r="DW922" s="92">
        <v>9.56</v>
      </c>
      <c r="DX922" s="92">
        <v>10.17</v>
      </c>
      <c r="DY922" s="92">
        <v>10.78</v>
      </c>
      <c r="DZ922" s="92">
        <v>12.48</v>
      </c>
      <c r="EA922" s="92">
        <v>11.51</v>
      </c>
      <c r="EB922" s="92">
        <v>11.08</v>
      </c>
      <c r="EC922" s="92">
        <v>11.39</v>
      </c>
      <c r="ED922" s="92">
        <v>11.13</v>
      </c>
      <c r="EE922" s="92">
        <v>9.23</v>
      </c>
      <c r="EF922" s="92">
        <v>10.57</v>
      </c>
      <c r="EG922" s="92">
        <v>11.76</v>
      </c>
      <c r="EH922" s="92">
        <v>11.18</v>
      </c>
      <c r="EI922" s="92">
        <v>10.45</v>
      </c>
      <c r="EJ922" s="92">
        <v>8.8800000000000008</v>
      </c>
      <c r="EK922" s="92">
        <v>13.67</v>
      </c>
      <c r="EL922" s="92">
        <v>9.9499999999999993</v>
      </c>
      <c r="EM922" s="92">
        <v>9.4700000000000006</v>
      </c>
      <c r="EN922" s="92">
        <v>9.64</v>
      </c>
      <c r="EO922" s="92">
        <v>14.63</v>
      </c>
      <c r="EP922" s="92">
        <v>12.44</v>
      </c>
      <c r="EQ922" s="92">
        <v>11.4</v>
      </c>
      <c r="ER922" s="92">
        <v>10.62</v>
      </c>
      <c r="ES922" s="92">
        <v>12.92</v>
      </c>
      <c r="ET922" s="92">
        <v>11.7</v>
      </c>
      <c r="EU922" s="92">
        <v>10.82</v>
      </c>
      <c r="EV922" s="92">
        <v>9.69</v>
      </c>
      <c r="EW922" s="92">
        <v>12.72</v>
      </c>
      <c r="EX922" s="92">
        <v>12.77</v>
      </c>
      <c r="EY922" s="92">
        <v>11.07</v>
      </c>
      <c r="EZ922" s="92">
        <v>8.58</v>
      </c>
      <c r="FA922" s="92">
        <v>12.95</v>
      </c>
      <c r="FB922" s="92">
        <v>13</v>
      </c>
      <c r="FC922" s="92">
        <v>9.73</v>
      </c>
      <c r="FD922" s="92">
        <v>9.75</v>
      </c>
      <c r="FE922" s="92">
        <v>14.26</v>
      </c>
      <c r="FF922" s="92">
        <v>0</v>
      </c>
    </row>
    <row r="923" spans="1:162" ht="58.5" customHeight="1" x14ac:dyDescent="0.25">
      <c r="A923" s="1" t="s">
        <v>971</v>
      </c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24"/>
      <c r="P923" s="24"/>
      <c r="Q923" s="24"/>
      <c r="R923" s="24"/>
      <c r="S923" s="24"/>
      <c r="T923" s="24"/>
      <c r="U923" s="23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 t="e">
        <f t="shared" si="98"/>
        <v>#DIV/0!</v>
      </c>
      <c r="AY923" s="12" t="e">
        <f t="shared" si="98"/>
        <v>#DIV/0!</v>
      </c>
      <c r="CX923" s="92">
        <v>22.87</v>
      </c>
      <c r="CY923" s="92">
        <v>85.08</v>
      </c>
      <c r="CZ923" s="92">
        <v>95.38</v>
      </c>
      <c r="DA923" s="92">
        <v>51.87</v>
      </c>
      <c r="DB923" s="92">
        <v>38.21</v>
      </c>
      <c r="DC923" s="92">
        <v>21.91</v>
      </c>
      <c r="DD923" s="92">
        <v>59.58</v>
      </c>
      <c r="DE923" s="92">
        <v>81.5</v>
      </c>
      <c r="DF923" s="92">
        <v>47.97</v>
      </c>
      <c r="DG923" s="92">
        <v>27.34</v>
      </c>
      <c r="DH923" s="92">
        <v>84.83</v>
      </c>
      <c r="DI923" s="92">
        <v>72.87</v>
      </c>
      <c r="DJ923" s="92">
        <v>57.75</v>
      </c>
      <c r="DK923" s="92">
        <v>91.56</v>
      </c>
      <c r="DL923" s="92">
        <v>71.239999999999995</v>
      </c>
      <c r="DM923" s="92">
        <v>62.94</v>
      </c>
      <c r="DN923" s="92">
        <v>54.94</v>
      </c>
      <c r="DO923" s="92">
        <v>66.569999999999993</v>
      </c>
      <c r="DP923" s="92">
        <v>67.05</v>
      </c>
      <c r="DQ923" s="92">
        <v>33.049999999999997</v>
      </c>
      <c r="DR923" s="92">
        <v>71.11</v>
      </c>
      <c r="DS923" s="92">
        <v>77.819999999999993</v>
      </c>
      <c r="DT923" s="92">
        <v>49.99</v>
      </c>
      <c r="DU923" s="92">
        <v>70.78</v>
      </c>
      <c r="DV923" s="92">
        <v>40.590000000000003</v>
      </c>
      <c r="DW923" s="92">
        <v>81.42</v>
      </c>
      <c r="DX923" s="92">
        <v>42.23</v>
      </c>
      <c r="DY923" s="92">
        <v>71.28</v>
      </c>
      <c r="DZ923" s="92">
        <v>22.36</v>
      </c>
      <c r="EA923" s="92">
        <v>48.74</v>
      </c>
      <c r="EB923" s="92">
        <v>63.42</v>
      </c>
      <c r="EC923" s="92">
        <v>23.14</v>
      </c>
      <c r="ED923" s="92">
        <v>75.569999999999993</v>
      </c>
      <c r="EE923" s="92">
        <v>63.36</v>
      </c>
      <c r="EF923" s="92">
        <v>88.48</v>
      </c>
      <c r="EG923" s="92">
        <v>72.040000000000006</v>
      </c>
      <c r="EH923" s="92">
        <v>44.65</v>
      </c>
      <c r="EI923" s="92">
        <v>33.159999999999997</v>
      </c>
      <c r="EJ923" s="92">
        <v>85.1</v>
      </c>
      <c r="EK923" s="92">
        <v>20.51</v>
      </c>
      <c r="EL923" s="92">
        <v>64.2</v>
      </c>
      <c r="EM923" s="92">
        <v>21.47</v>
      </c>
      <c r="EN923" s="92">
        <v>84.16</v>
      </c>
      <c r="EO923" s="92">
        <v>58.27</v>
      </c>
      <c r="EP923" s="92">
        <v>58.27</v>
      </c>
      <c r="EQ923" s="92">
        <v>99.43</v>
      </c>
      <c r="ER923" s="92">
        <v>93.03</v>
      </c>
      <c r="ES923" s="92">
        <v>94.9</v>
      </c>
      <c r="ET923" s="92">
        <v>90.63</v>
      </c>
      <c r="EU923" s="92">
        <v>97.54</v>
      </c>
      <c r="EV923" s="92">
        <v>52.5</v>
      </c>
      <c r="EW923" s="92">
        <v>36.39</v>
      </c>
      <c r="EX923" s="92">
        <v>45.24</v>
      </c>
      <c r="EY923" s="92">
        <v>58.01</v>
      </c>
      <c r="EZ923" s="92">
        <v>82.51</v>
      </c>
      <c r="FA923" s="92">
        <v>69.45</v>
      </c>
      <c r="FB923" s="92">
        <v>45.65</v>
      </c>
      <c r="FC923" s="92">
        <v>76.760000000000005</v>
      </c>
      <c r="FD923" s="92">
        <v>67.95</v>
      </c>
      <c r="FE923" s="92">
        <v>57.94</v>
      </c>
      <c r="FF923" s="92">
        <v>0</v>
      </c>
    </row>
    <row r="924" spans="1:162" ht="18.75" customHeight="1" x14ac:dyDescent="0.25">
      <c r="A924" s="1" t="s">
        <v>972</v>
      </c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24"/>
      <c r="P924" s="24"/>
      <c r="Q924" s="24"/>
      <c r="R924" s="24"/>
      <c r="S924" s="24"/>
      <c r="T924" s="24"/>
      <c r="U924" s="23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 t="e">
        <f t="shared" si="98"/>
        <v>#DIV/0!</v>
      </c>
      <c r="AY924" s="12" t="e">
        <f t="shared" si="98"/>
        <v>#DIV/0!</v>
      </c>
      <c r="CX924" s="92">
        <v>24.36</v>
      </c>
      <c r="CY924" s="92">
        <v>20.82</v>
      </c>
      <c r="CZ924" s="92">
        <v>24.15</v>
      </c>
      <c r="DA924" s="92">
        <v>29.1</v>
      </c>
      <c r="DB924" s="92">
        <v>14.59</v>
      </c>
      <c r="DC924" s="92">
        <v>15.72</v>
      </c>
      <c r="DD924" s="92">
        <v>10.15</v>
      </c>
      <c r="DE924" s="92">
        <v>33.49</v>
      </c>
      <c r="DF924" s="92">
        <v>17.13</v>
      </c>
      <c r="DG924" s="92">
        <v>17.36</v>
      </c>
      <c r="DH924" s="92">
        <v>7.99</v>
      </c>
      <c r="DI924" s="92">
        <v>28.15</v>
      </c>
      <c r="DJ924" s="92">
        <v>16.36</v>
      </c>
      <c r="DK924" s="92">
        <v>11.72</v>
      </c>
      <c r="DL924" s="92">
        <v>12.43</v>
      </c>
      <c r="DM924" s="92">
        <v>18.71</v>
      </c>
      <c r="DN924" s="92">
        <v>15.21</v>
      </c>
      <c r="DO924" s="92">
        <v>10.66</v>
      </c>
      <c r="DP924" s="92">
        <v>12.22</v>
      </c>
      <c r="DQ924" s="92">
        <v>22.02</v>
      </c>
      <c r="DR924" s="92">
        <v>13</v>
      </c>
      <c r="DS924" s="92">
        <v>14.04</v>
      </c>
      <c r="DT924" s="92">
        <v>8.0500000000000007</v>
      </c>
      <c r="DU924" s="92">
        <v>23.91</v>
      </c>
      <c r="DV924" s="92">
        <v>13.72</v>
      </c>
      <c r="DW924" s="92">
        <v>8.68</v>
      </c>
      <c r="DX924" s="92">
        <v>10.24</v>
      </c>
      <c r="DY924" s="92">
        <v>18.98</v>
      </c>
      <c r="DZ924" s="92">
        <v>14.62</v>
      </c>
      <c r="EA924" s="92">
        <v>9.24</v>
      </c>
      <c r="EB924" s="92">
        <v>8.4600000000000009</v>
      </c>
      <c r="EC924" s="92">
        <v>10.38</v>
      </c>
      <c r="ED924" s="92">
        <v>12.33</v>
      </c>
      <c r="EE924" s="92">
        <v>5.84</v>
      </c>
      <c r="EF924" s="92">
        <v>5.01</v>
      </c>
      <c r="EG924" s="92">
        <v>12.14</v>
      </c>
      <c r="EH924" s="92">
        <v>9.85</v>
      </c>
      <c r="EI924" s="92">
        <v>7.9</v>
      </c>
      <c r="EJ924" s="92">
        <v>8.6</v>
      </c>
      <c r="EK924" s="92">
        <v>17.149999999999999</v>
      </c>
      <c r="EL924" s="92">
        <v>14.08</v>
      </c>
      <c r="EM924" s="92">
        <v>10.11</v>
      </c>
      <c r="EN924" s="92">
        <v>6</v>
      </c>
      <c r="EO924" s="92">
        <v>8.6199999999999992</v>
      </c>
      <c r="EP924" s="92">
        <v>11.91</v>
      </c>
      <c r="EQ924" s="92">
        <v>5.53</v>
      </c>
      <c r="ER924" s="92">
        <v>9.73</v>
      </c>
      <c r="ES924" s="92">
        <v>15.37</v>
      </c>
      <c r="ET924" s="92">
        <v>14.13</v>
      </c>
      <c r="EU924" s="92">
        <v>9.5299999999999994</v>
      </c>
      <c r="EV924" s="92">
        <v>9.3699999999999992</v>
      </c>
      <c r="EW924" s="92">
        <v>11.59</v>
      </c>
      <c r="EX924" s="92">
        <v>10.89</v>
      </c>
      <c r="EY924" s="92">
        <v>7.23</v>
      </c>
      <c r="EZ924" s="92">
        <v>14.09</v>
      </c>
      <c r="FA924" s="92">
        <v>15.83</v>
      </c>
      <c r="FB924" s="92">
        <v>16.170000000000002</v>
      </c>
      <c r="FC924" s="92">
        <v>10.39</v>
      </c>
      <c r="FD924" s="92">
        <v>8.16</v>
      </c>
      <c r="FE924" s="92">
        <v>19.07</v>
      </c>
      <c r="FF924" s="92">
        <v>0</v>
      </c>
    </row>
    <row r="925" spans="1:162" ht="18.75" customHeight="1" x14ac:dyDescent="0.25">
      <c r="A925" s="1" t="s">
        <v>973</v>
      </c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24"/>
      <c r="P925" s="24"/>
      <c r="Q925" s="24"/>
      <c r="R925" s="24"/>
      <c r="S925" s="24"/>
      <c r="T925" s="24"/>
      <c r="U925" s="23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 t="e">
        <f t="shared" si="98"/>
        <v>#DIV/0!</v>
      </c>
      <c r="AY925" s="12" t="e">
        <f t="shared" si="98"/>
        <v>#DIV/0!</v>
      </c>
      <c r="CX925" s="92">
        <v>6.85</v>
      </c>
      <c r="CY925" s="92">
        <v>14.75</v>
      </c>
      <c r="CZ925" s="92">
        <v>5.14</v>
      </c>
      <c r="DA925" s="92">
        <v>7.81</v>
      </c>
      <c r="DB925" s="92">
        <v>13.92</v>
      </c>
      <c r="DC925" s="92">
        <v>9.81</v>
      </c>
      <c r="DD925" s="92">
        <v>20.87</v>
      </c>
      <c r="DE925" s="92">
        <v>16.23</v>
      </c>
      <c r="DF925" s="92">
        <v>10.47</v>
      </c>
      <c r="DG925" s="92">
        <v>5.73</v>
      </c>
      <c r="DH925" s="92">
        <v>20.97</v>
      </c>
      <c r="DI925" s="92">
        <v>9.8000000000000007</v>
      </c>
      <c r="DJ925" s="92">
        <v>15.22</v>
      </c>
      <c r="DK925" s="92">
        <v>3.28</v>
      </c>
      <c r="DL925" s="92">
        <v>2.92</v>
      </c>
      <c r="DM925" s="92">
        <v>8.42</v>
      </c>
      <c r="DN925" s="92">
        <v>8.59</v>
      </c>
      <c r="DO925" s="92">
        <v>18.09</v>
      </c>
      <c r="DP925" s="92">
        <v>10.029999999999999</v>
      </c>
      <c r="DQ925" s="92">
        <v>10.18</v>
      </c>
      <c r="DR925" s="92">
        <v>10.02</v>
      </c>
      <c r="DS925" s="92">
        <v>3.29</v>
      </c>
      <c r="DT925" s="92">
        <v>8.6999999999999993</v>
      </c>
      <c r="DU925" s="92">
        <v>4.16</v>
      </c>
      <c r="DV925" s="92">
        <v>15.2</v>
      </c>
      <c r="DW925" s="92">
        <v>10.88</v>
      </c>
      <c r="DX925" s="92">
        <v>4.01</v>
      </c>
      <c r="DY925" s="92">
        <v>12.89</v>
      </c>
      <c r="DZ925" s="92">
        <v>22.52</v>
      </c>
      <c r="EA925" s="92">
        <v>7.82</v>
      </c>
      <c r="EB925" s="92">
        <v>4.4800000000000004</v>
      </c>
      <c r="EC925" s="92">
        <v>14.2</v>
      </c>
      <c r="ED925" s="92">
        <v>8.92</v>
      </c>
      <c r="EE925" s="92">
        <v>9.1199999999999992</v>
      </c>
      <c r="EF925" s="92">
        <v>3.48</v>
      </c>
      <c r="EG925" s="92">
        <v>5.0599999999999996</v>
      </c>
      <c r="EH925" s="92">
        <v>2</v>
      </c>
      <c r="EI925" s="92">
        <v>14.9</v>
      </c>
      <c r="EJ925" s="92">
        <v>21.78</v>
      </c>
      <c r="EK925" s="92">
        <v>13.72</v>
      </c>
      <c r="EL925" s="92">
        <v>14.79</v>
      </c>
      <c r="EM925" s="92">
        <v>3.98</v>
      </c>
      <c r="EN925" s="92">
        <v>13.74</v>
      </c>
      <c r="EO925" s="92">
        <v>13.53</v>
      </c>
      <c r="EP925" s="92">
        <v>10.98</v>
      </c>
      <c r="EQ925" s="92">
        <v>8.39</v>
      </c>
      <c r="ER925" s="92">
        <v>12.56</v>
      </c>
      <c r="ES925" s="92">
        <v>3.76</v>
      </c>
      <c r="ET925" s="92">
        <v>9.34</v>
      </c>
      <c r="EU925" s="92">
        <v>10.84</v>
      </c>
      <c r="EV925" s="92">
        <v>6.89</v>
      </c>
      <c r="EW925" s="92">
        <v>7.84</v>
      </c>
      <c r="EX925" s="92">
        <v>5.54</v>
      </c>
      <c r="EY925" s="92">
        <v>9.73</v>
      </c>
      <c r="EZ925" s="92">
        <v>13.39</v>
      </c>
      <c r="FA925" s="92">
        <v>9.81</v>
      </c>
      <c r="FB925" s="92">
        <v>5.72</v>
      </c>
      <c r="FC925" s="92">
        <v>8.9</v>
      </c>
      <c r="FD925" s="92">
        <v>2.35</v>
      </c>
      <c r="FE925" s="92">
        <v>7.68</v>
      </c>
      <c r="FF925" s="92">
        <v>0</v>
      </c>
    </row>
    <row r="926" spans="1:162" ht="18.75" customHeight="1" x14ac:dyDescent="0.25">
      <c r="A926" s="1" t="s">
        <v>974</v>
      </c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24"/>
      <c r="P926" s="24"/>
      <c r="Q926" s="24"/>
      <c r="R926" s="24"/>
      <c r="S926" s="24"/>
      <c r="T926" s="24"/>
      <c r="U926" s="23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 t="e">
        <f t="shared" si="98"/>
        <v>#DIV/0!</v>
      </c>
      <c r="AY926" s="12" t="e">
        <f t="shared" si="98"/>
        <v>#DIV/0!</v>
      </c>
      <c r="CX926" s="92">
        <v>4.97</v>
      </c>
      <c r="CY926" s="92">
        <v>2.97</v>
      </c>
      <c r="CZ926" s="92">
        <v>2.2999999999999998</v>
      </c>
      <c r="DA926" s="92">
        <v>1.72</v>
      </c>
      <c r="DB926" s="92">
        <v>1.91</v>
      </c>
      <c r="DC926" s="92">
        <v>1.89</v>
      </c>
      <c r="DD926" s="92">
        <v>5.89</v>
      </c>
      <c r="DE926" s="92">
        <v>5.32</v>
      </c>
      <c r="DF926" s="92">
        <v>3.82</v>
      </c>
      <c r="DG926" s="92">
        <v>3.3</v>
      </c>
      <c r="DH926" s="92">
        <v>1.45</v>
      </c>
      <c r="DI926" s="92">
        <v>4.3099999999999996</v>
      </c>
      <c r="DJ926" s="92">
        <v>0.47</v>
      </c>
      <c r="DK926" s="92">
        <v>1.61</v>
      </c>
      <c r="DL926" s="92">
        <v>2.5</v>
      </c>
      <c r="DM926" s="92">
        <v>0.62</v>
      </c>
      <c r="DN926" s="92">
        <v>2.97</v>
      </c>
      <c r="DO926" s="92">
        <v>13.54</v>
      </c>
      <c r="DP926" s="92">
        <v>2.16</v>
      </c>
      <c r="DQ926" s="92">
        <v>3.28</v>
      </c>
      <c r="DR926" s="92">
        <v>0.95</v>
      </c>
      <c r="DS926" s="92">
        <v>12.53</v>
      </c>
      <c r="DT926" s="92">
        <v>1.99</v>
      </c>
      <c r="DU926" s="92">
        <v>0.2</v>
      </c>
      <c r="DV926" s="92">
        <v>1</v>
      </c>
      <c r="DW926" s="92">
        <v>0.79</v>
      </c>
      <c r="DX926" s="92">
        <v>1.08</v>
      </c>
      <c r="DY926" s="92">
        <v>0.45</v>
      </c>
      <c r="DZ926" s="92">
        <v>0.83</v>
      </c>
      <c r="EA926" s="92">
        <v>2.16</v>
      </c>
      <c r="EB926" s="92">
        <v>1.45</v>
      </c>
      <c r="EC926" s="92">
        <v>3.76</v>
      </c>
      <c r="ED926" s="92">
        <v>1.22</v>
      </c>
      <c r="EE926" s="92">
        <v>3.45</v>
      </c>
      <c r="EF926" s="92">
        <v>3.36</v>
      </c>
      <c r="EG926" s="92">
        <v>0.3</v>
      </c>
      <c r="EH926" s="92">
        <v>0.92</v>
      </c>
      <c r="EI926" s="92">
        <v>0.21</v>
      </c>
      <c r="EJ926" s="92">
        <v>0.78</v>
      </c>
      <c r="EK926" s="92">
        <v>11.47</v>
      </c>
      <c r="EL926" s="92">
        <v>2.14</v>
      </c>
      <c r="EM926" s="92">
        <v>1.25</v>
      </c>
      <c r="EN926" s="92">
        <v>0.92</v>
      </c>
      <c r="EO926" s="92">
        <v>1.24</v>
      </c>
      <c r="EP926" s="92">
        <v>2.5299999999999998</v>
      </c>
      <c r="EQ926" s="92">
        <v>1.2</v>
      </c>
      <c r="ER926" s="92">
        <v>4.66</v>
      </c>
      <c r="ES926" s="92">
        <v>5.0999999999999996</v>
      </c>
      <c r="ET926" s="92">
        <v>0.59</v>
      </c>
      <c r="EU926" s="92">
        <v>1.1599999999999999</v>
      </c>
      <c r="EV926" s="92">
        <v>6.79</v>
      </c>
      <c r="EW926" s="92">
        <v>2.33</v>
      </c>
      <c r="EX926" s="92">
        <v>0</v>
      </c>
      <c r="EY926" s="92">
        <v>3.66</v>
      </c>
      <c r="EZ926" s="92">
        <v>0</v>
      </c>
      <c r="FA926" s="92">
        <v>0.87</v>
      </c>
      <c r="FB926" s="92">
        <v>2.2000000000000002</v>
      </c>
      <c r="FC926" s="92">
        <v>0.59</v>
      </c>
      <c r="FD926" s="92">
        <v>0.73</v>
      </c>
      <c r="FE926" s="92">
        <v>0.41</v>
      </c>
      <c r="FF926" s="92">
        <v>0</v>
      </c>
    </row>
    <row r="927" spans="1:162" ht="18.75" customHeight="1" x14ac:dyDescent="0.25">
      <c r="A927" s="1" t="s">
        <v>975</v>
      </c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24"/>
      <c r="P927" s="24"/>
      <c r="Q927" s="24"/>
      <c r="R927" s="24"/>
      <c r="S927" s="24"/>
      <c r="T927" s="24"/>
      <c r="U927" s="23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 t="e">
        <f t="shared" si="98"/>
        <v>#DIV/0!</v>
      </c>
      <c r="AY927" s="12" t="e">
        <f t="shared" si="98"/>
        <v>#DIV/0!</v>
      </c>
      <c r="CX927" s="92">
        <v>0</v>
      </c>
      <c r="CY927" s="92">
        <v>3.18</v>
      </c>
      <c r="CZ927" s="92">
        <v>5.2</v>
      </c>
      <c r="DA927" s="92">
        <v>10.25</v>
      </c>
      <c r="DB927" s="92">
        <v>12.82</v>
      </c>
      <c r="DC927" s="92">
        <v>10.67</v>
      </c>
      <c r="DD927" s="92">
        <v>15.46</v>
      </c>
      <c r="DE927" s="92">
        <v>13.33</v>
      </c>
      <c r="DF927" s="92">
        <v>1.03</v>
      </c>
      <c r="DG927" s="92">
        <v>2.61</v>
      </c>
      <c r="DH927" s="92">
        <v>3.07</v>
      </c>
      <c r="DI927" s="92">
        <v>0.67</v>
      </c>
      <c r="DJ927" s="92">
        <v>7.42</v>
      </c>
      <c r="DK927" s="92">
        <v>13.97</v>
      </c>
      <c r="DL927" s="92">
        <v>0.72</v>
      </c>
      <c r="DM927" s="92">
        <v>13.49</v>
      </c>
      <c r="DN927" s="92">
        <v>1.57</v>
      </c>
      <c r="DO927" s="92">
        <v>5.98</v>
      </c>
      <c r="DP927" s="92">
        <v>1.1399999999999999</v>
      </c>
      <c r="DQ927" s="92">
        <v>1.94</v>
      </c>
      <c r="DR927" s="92">
        <v>18.45</v>
      </c>
      <c r="DS927" s="92">
        <v>1.76</v>
      </c>
      <c r="DT927" s="92">
        <v>14.06</v>
      </c>
      <c r="DU927" s="92">
        <v>3.95</v>
      </c>
      <c r="DV927" s="92">
        <v>2.44</v>
      </c>
      <c r="DW927" s="92">
        <v>5.09</v>
      </c>
      <c r="DX927" s="92">
        <v>8.2200000000000006</v>
      </c>
      <c r="DY927" s="92">
        <v>0.32</v>
      </c>
      <c r="DZ927" s="92">
        <v>1.39</v>
      </c>
      <c r="EA927" s="92">
        <v>11.88</v>
      </c>
      <c r="EB927" s="92">
        <v>0</v>
      </c>
      <c r="EC927" s="92">
        <v>14.95</v>
      </c>
      <c r="ED927" s="92">
        <v>0.17</v>
      </c>
      <c r="EE927" s="92">
        <v>14.01</v>
      </c>
      <c r="EF927" s="92">
        <v>19.72</v>
      </c>
      <c r="EG927" s="92">
        <v>3.67</v>
      </c>
      <c r="EH927" s="92">
        <v>0.22</v>
      </c>
      <c r="EI927" s="92">
        <v>2.15</v>
      </c>
      <c r="EJ927" s="92">
        <v>11.64</v>
      </c>
      <c r="EK927" s="92">
        <v>6.03</v>
      </c>
      <c r="EL927" s="92">
        <v>3.28</v>
      </c>
      <c r="EM927" s="92">
        <v>7.27</v>
      </c>
      <c r="EN927" s="92">
        <v>0</v>
      </c>
      <c r="EO927" s="92">
        <v>0.54</v>
      </c>
      <c r="EP927" s="92">
        <v>1.83</v>
      </c>
      <c r="EQ927" s="92">
        <v>0</v>
      </c>
      <c r="ER927" s="92">
        <v>2.11</v>
      </c>
      <c r="ES927" s="92">
        <v>13.19</v>
      </c>
      <c r="ET927" s="92">
        <v>0.36</v>
      </c>
      <c r="EU927" s="92">
        <v>2.5299999999999998</v>
      </c>
      <c r="EV927" s="92">
        <v>0.79</v>
      </c>
      <c r="EW927" s="92">
        <v>0</v>
      </c>
      <c r="EX927" s="92">
        <v>0</v>
      </c>
      <c r="EY927" s="92">
        <v>0.28999999999999998</v>
      </c>
      <c r="EZ927" s="92">
        <v>0.15</v>
      </c>
      <c r="FA927" s="92">
        <v>0.65</v>
      </c>
      <c r="FB927" s="92">
        <v>0.83</v>
      </c>
      <c r="FC927" s="92">
        <v>0.38</v>
      </c>
      <c r="FD927" s="92">
        <v>0.47</v>
      </c>
      <c r="FE927" s="92">
        <v>0</v>
      </c>
      <c r="FF927" s="92">
        <v>0</v>
      </c>
    </row>
    <row r="928" spans="1:162" ht="18.75" customHeight="1" x14ac:dyDescent="0.25">
      <c r="A928" s="1" t="s">
        <v>976</v>
      </c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24"/>
      <c r="P928" s="24"/>
      <c r="Q928" s="24"/>
      <c r="R928" s="24"/>
      <c r="S928" s="24"/>
      <c r="T928" s="24"/>
      <c r="U928" s="23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 t="e">
        <f t="shared" si="98"/>
        <v>#DIV/0!</v>
      </c>
      <c r="AY928" s="12" t="e">
        <f t="shared" si="98"/>
        <v>#DIV/0!</v>
      </c>
      <c r="CX928" s="92">
        <v>38.840000000000003</v>
      </c>
      <c r="CY928" s="92">
        <v>0</v>
      </c>
      <c r="CZ928" s="92">
        <v>1.36</v>
      </c>
      <c r="DA928" s="92">
        <v>25.41</v>
      </c>
      <c r="DB928" s="92">
        <v>21.84</v>
      </c>
      <c r="DC928" s="92">
        <v>100</v>
      </c>
      <c r="DD928" s="92">
        <v>95.11</v>
      </c>
      <c r="DE928" s="92">
        <v>32.369999999999997</v>
      </c>
      <c r="DF928" s="92">
        <v>29.74</v>
      </c>
      <c r="DG928" s="92">
        <v>14.96</v>
      </c>
      <c r="DH928" s="92">
        <v>96.27</v>
      </c>
      <c r="DI928" s="92">
        <v>5.15</v>
      </c>
      <c r="DJ928" s="92">
        <v>63.91</v>
      </c>
      <c r="DK928" s="92">
        <v>52.62</v>
      </c>
      <c r="DL928" s="92">
        <v>5.77</v>
      </c>
      <c r="DM928" s="92">
        <v>34.950000000000003</v>
      </c>
      <c r="DN928" s="92">
        <v>1.49</v>
      </c>
      <c r="DO928" s="92">
        <v>0</v>
      </c>
      <c r="DP928" s="92">
        <v>5.2</v>
      </c>
      <c r="DQ928" s="92">
        <v>27.79</v>
      </c>
      <c r="DR928" s="92">
        <v>8.17</v>
      </c>
      <c r="DS928" s="92">
        <v>4.1399999999999997</v>
      </c>
      <c r="DT928" s="92">
        <v>23.51</v>
      </c>
      <c r="DU928" s="92">
        <v>12.86</v>
      </c>
      <c r="DV928" s="92">
        <v>20.39</v>
      </c>
      <c r="DW928" s="92">
        <v>4.46</v>
      </c>
      <c r="DX928" s="92">
        <v>38.56</v>
      </c>
      <c r="DY928" s="92">
        <v>2.2400000000000002</v>
      </c>
      <c r="DZ928" s="92">
        <v>2.4</v>
      </c>
      <c r="EA928" s="92">
        <v>4.41</v>
      </c>
      <c r="EB928" s="92">
        <v>0</v>
      </c>
      <c r="EC928" s="92">
        <v>55.51</v>
      </c>
      <c r="ED928" s="92">
        <v>5.44</v>
      </c>
      <c r="EE928" s="92">
        <v>0</v>
      </c>
      <c r="EF928" s="92">
        <v>0</v>
      </c>
      <c r="EG928" s="92">
        <v>78.11</v>
      </c>
      <c r="EH928" s="92">
        <v>0.1</v>
      </c>
      <c r="EI928" s="92">
        <v>1.87</v>
      </c>
      <c r="EJ928" s="92">
        <v>6.93</v>
      </c>
      <c r="EK928" s="92">
        <v>1.96</v>
      </c>
      <c r="EL928" s="92">
        <v>2.65</v>
      </c>
      <c r="EM928" s="92">
        <v>4.67</v>
      </c>
      <c r="EN928" s="92">
        <v>0.91</v>
      </c>
      <c r="EO928" s="92">
        <v>4.71</v>
      </c>
      <c r="EP928" s="92">
        <v>2.92</v>
      </c>
      <c r="EQ928" s="92">
        <v>0.43</v>
      </c>
      <c r="ER928" s="92">
        <v>1.07</v>
      </c>
      <c r="ES928" s="92">
        <v>12.32</v>
      </c>
      <c r="ET928" s="92">
        <v>2.2200000000000002</v>
      </c>
      <c r="EU928" s="92">
        <v>0</v>
      </c>
      <c r="EV928" s="92">
        <v>0.28000000000000003</v>
      </c>
      <c r="EW928" s="92">
        <v>5.48</v>
      </c>
      <c r="EX928" s="92">
        <v>0.7</v>
      </c>
      <c r="EY928" s="92">
        <v>0.51</v>
      </c>
      <c r="EZ928" s="92">
        <v>2.35</v>
      </c>
      <c r="FA928" s="92">
        <v>7.25</v>
      </c>
      <c r="FB928" s="92">
        <v>13.29</v>
      </c>
      <c r="FC928" s="92">
        <v>0.54</v>
      </c>
      <c r="FD928" s="92">
        <v>0</v>
      </c>
      <c r="FE928" s="92">
        <v>9.5500000000000007</v>
      </c>
      <c r="FF928" s="92">
        <v>0</v>
      </c>
    </row>
    <row r="929" spans="1:162" ht="18.75" customHeight="1" x14ac:dyDescent="0.25">
      <c r="A929" s="1" t="s">
        <v>977</v>
      </c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24"/>
      <c r="P929" s="24"/>
      <c r="Q929" s="24"/>
      <c r="R929" s="24"/>
      <c r="S929" s="24"/>
      <c r="T929" s="24"/>
      <c r="U929" s="23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 t="e">
        <f t="shared" si="98"/>
        <v>#DIV/0!</v>
      </c>
      <c r="AY929" s="12" t="e">
        <f t="shared" si="98"/>
        <v>#DIV/0!</v>
      </c>
      <c r="CX929" s="92">
        <v>16.97</v>
      </c>
      <c r="CY929" s="92">
        <v>17.3</v>
      </c>
      <c r="CZ929" s="92">
        <v>16.850000000000001</v>
      </c>
      <c r="DA929" s="92">
        <v>23.5</v>
      </c>
      <c r="DB929" s="92">
        <v>13.12</v>
      </c>
      <c r="DC929" s="92">
        <v>14.96</v>
      </c>
      <c r="DD929" s="92">
        <v>13.12</v>
      </c>
      <c r="DE929" s="92">
        <v>27.3</v>
      </c>
      <c r="DF929" s="92">
        <v>13.16</v>
      </c>
      <c r="DG929" s="92">
        <v>15.05</v>
      </c>
      <c r="DH929" s="92">
        <v>9.6</v>
      </c>
      <c r="DI929" s="92">
        <v>22.54</v>
      </c>
      <c r="DJ929" s="92">
        <v>12.73</v>
      </c>
      <c r="DK929" s="92">
        <v>14.83</v>
      </c>
      <c r="DL929" s="92">
        <v>11.08</v>
      </c>
      <c r="DM929" s="92">
        <v>17.43</v>
      </c>
      <c r="DN929" s="92">
        <v>12.93</v>
      </c>
      <c r="DO929" s="92">
        <v>13.43</v>
      </c>
      <c r="DP929" s="92">
        <v>10.72</v>
      </c>
      <c r="DQ929" s="92">
        <v>18.57</v>
      </c>
      <c r="DR929" s="92">
        <v>11.78</v>
      </c>
      <c r="DS929" s="92">
        <v>15.25</v>
      </c>
      <c r="DT929" s="92">
        <v>9.1</v>
      </c>
      <c r="DU929" s="92">
        <v>18.829999999999998</v>
      </c>
      <c r="DV929" s="92">
        <v>11.55</v>
      </c>
      <c r="DW929" s="92">
        <v>10.79</v>
      </c>
      <c r="DX929" s="92">
        <v>9.75</v>
      </c>
      <c r="DY929" s="92">
        <v>16.39</v>
      </c>
      <c r="DZ929" s="92">
        <v>11.99</v>
      </c>
      <c r="EA929" s="92">
        <v>10.9</v>
      </c>
      <c r="EB929" s="92">
        <v>6.47</v>
      </c>
      <c r="EC929" s="92">
        <v>12.15</v>
      </c>
      <c r="ED929" s="92">
        <v>10.42</v>
      </c>
      <c r="EE929" s="92">
        <v>8.75</v>
      </c>
      <c r="EF929" s="92">
        <v>8.32</v>
      </c>
      <c r="EG929" s="92">
        <v>11.74</v>
      </c>
      <c r="EH929" s="92">
        <v>8.1300000000000008</v>
      </c>
      <c r="EI929" s="92">
        <v>9.11</v>
      </c>
      <c r="EJ929" s="92">
        <v>9.9499999999999993</v>
      </c>
      <c r="EK929" s="92">
        <v>14.42</v>
      </c>
      <c r="EL929" s="92">
        <v>11.87</v>
      </c>
      <c r="EM929" s="92">
        <v>8.8000000000000007</v>
      </c>
      <c r="EN929" s="92">
        <v>7.22</v>
      </c>
      <c r="EO929" s="92">
        <v>9.0399999999999991</v>
      </c>
      <c r="EP929" s="92">
        <v>10.64</v>
      </c>
      <c r="EQ929" s="92">
        <v>6.21</v>
      </c>
      <c r="ER929" s="92">
        <v>9.15</v>
      </c>
      <c r="ES929" s="92">
        <v>14.28</v>
      </c>
      <c r="ET929" s="92">
        <v>11.86</v>
      </c>
      <c r="EU929" s="92">
        <v>9.36</v>
      </c>
      <c r="EV929" s="92">
        <v>7.59</v>
      </c>
      <c r="EW929" s="92">
        <v>10.96</v>
      </c>
      <c r="EX929" s="92">
        <v>8.82</v>
      </c>
      <c r="EY929" s="92">
        <v>10.41</v>
      </c>
      <c r="EZ929" s="92">
        <v>10.57</v>
      </c>
      <c r="FA929" s="92">
        <v>14.65</v>
      </c>
      <c r="FB929" s="92">
        <v>13.66</v>
      </c>
      <c r="FC929" s="92">
        <v>10.87</v>
      </c>
      <c r="FD929" s="92">
        <v>7.15</v>
      </c>
      <c r="FE929" s="92">
        <v>16.12</v>
      </c>
      <c r="FF929" s="92">
        <v>0</v>
      </c>
    </row>
    <row r="930" spans="1:162" ht="49.5" customHeight="1" x14ac:dyDescent="0.25">
      <c r="A930" s="1" t="s">
        <v>978</v>
      </c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24"/>
      <c r="P930" s="24"/>
      <c r="Q930" s="24"/>
      <c r="R930" s="24"/>
      <c r="S930" s="24"/>
      <c r="T930" s="24"/>
      <c r="U930" s="23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 t="e">
        <f t="shared" si="98"/>
        <v>#DIV/0!</v>
      </c>
      <c r="AY930" s="12" t="e">
        <f t="shared" si="98"/>
        <v>#DIV/0!</v>
      </c>
      <c r="CX930" s="92">
        <v>49.76</v>
      </c>
      <c r="CY930" s="92">
        <v>24.67</v>
      </c>
      <c r="CZ930" s="92">
        <v>94.52</v>
      </c>
      <c r="DA930" s="92">
        <v>41.13</v>
      </c>
      <c r="DB930" s="92">
        <v>99.15</v>
      </c>
      <c r="DC930" s="92">
        <v>71.430000000000007</v>
      </c>
      <c r="DD930" s="92">
        <v>15.39</v>
      </c>
      <c r="DE930" s="92">
        <v>59.43</v>
      </c>
      <c r="DF930" s="92">
        <v>54.01</v>
      </c>
      <c r="DG930" s="92">
        <v>61.73</v>
      </c>
      <c r="DH930" s="92">
        <v>74.31</v>
      </c>
      <c r="DI930" s="92">
        <v>93.98</v>
      </c>
      <c r="DJ930" s="92">
        <v>53.92</v>
      </c>
      <c r="DK930" s="92">
        <v>74.099999999999994</v>
      </c>
      <c r="DL930" s="92">
        <v>45.61</v>
      </c>
      <c r="DM930" s="92">
        <v>49.58</v>
      </c>
      <c r="DN930" s="92">
        <v>89.87</v>
      </c>
      <c r="DO930" s="92">
        <v>38.86</v>
      </c>
      <c r="DP930" s="92">
        <v>30.88</v>
      </c>
      <c r="DQ930" s="92">
        <v>88.05</v>
      </c>
      <c r="DR930" s="92">
        <v>67.2</v>
      </c>
      <c r="DS930" s="92">
        <v>56.69</v>
      </c>
      <c r="DT930" s="92">
        <v>39.14</v>
      </c>
      <c r="DU930" s="92">
        <v>61.41</v>
      </c>
      <c r="DV930" s="92">
        <v>45.91</v>
      </c>
      <c r="DW930" s="92">
        <v>13.67</v>
      </c>
      <c r="DX930" s="92">
        <v>47.33</v>
      </c>
      <c r="DY930" s="92">
        <v>49.19</v>
      </c>
      <c r="DZ930" s="92">
        <v>27.54</v>
      </c>
      <c r="EA930" s="92">
        <v>60.43</v>
      </c>
      <c r="EB930" s="92">
        <v>41.64</v>
      </c>
      <c r="EC930" s="92">
        <v>27.25</v>
      </c>
      <c r="ED930" s="92">
        <v>39.4</v>
      </c>
      <c r="EE930" s="92">
        <v>51.61</v>
      </c>
      <c r="EF930" s="92">
        <v>72.489999999999995</v>
      </c>
      <c r="EG930" s="92">
        <v>31.47</v>
      </c>
      <c r="EH930" s="92">
        <v>80.98</v>
      </c>
      <c r="EI930" s="92">
        <v>93.25</v>
      </c>
      <c r="EJ930" s="92">
        <v>24.8</v>
      </c>
      <c r="EK930" s="92">
        <v>76.33</v>
      </c>
      <c r="EL930" s="92">
        <v>25.91</v>
      </c>
      <c r="EM930" s="92">
        <v>91.58</v>
      </c>
      <c r="EN930" s="92">
        <v>84</v>
      </c>
      <c r="EO930" s="92">
        <v>41.5</v>
      </c>
      <c r="EP930" s="92">
        <v>10.59</v>
      </c>
      <c r="EQ930" s="92">
        <v>38.729999999999997</v>
      </c>
      <c r="ER930" s="92">
        <v>66.31</v>
      </c>
      <c r="ES930" s="92">
        <v>81.680000000000007</v>
      </c>
      <c r="ET930" s="92">
        <v>64.52</v>
      </c>
      <c r="EU930" s="92">
        <v>34.36</v>
      </c>
      <c r="EV930" s="92">
        <v>35.08</v>
      </c>
      <c r="EW930" s="92">
        <v>59.11</v>
      </c>
      <c r="EX930" s="92">
        <v>32.19</v>
      </c>
      <c r="EY930" s="92">
        <v>43.99</v>
      </c>
      <c r="EZ930" s="92">
        <v>41.9</v>
      </c>
      <c r="FA930" s="92">
        <v>35.880000000000003</v>
      </c>
      <c r="FB930" s="92">
        <v>65.430000000000007</v>
      </c>
      <c r="FC930" s="92">
        <v>60.44</v>
      </c>
      <c r="FD930" s="92">
        <v>57.85</v>
      </c>
      <c r="FE930" s="92">
        <v>55.73</v>
      </c>
      <c r="FF930" s="92">
        <v>0</v>
      </c>
    </row>
    <row r="931" spans="1:162" ht="18.75" customHeight="1" x14ac:dyDescent="0.25">
      <c r="A931" s="1" t="s">
        <v>979</v>
      </c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24"/>
      <c r="P931" s="24"/>
      <c r="Q931" s="24"/>
      <c r="R931" s="24"/>
      <c r="S931" s="24"/>
      <c r="T931" s="24"/>
      <c r="U931" s="23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 t="e">
        <f t="shared" si="98"/>
        <v>#DIV/0!</v>
      </c>
      <c r="AY931" s="12" t="e">
        <f t="shared" si="98"/>
        <v>#DIV/0!</v>
      </c>
      <c r="CX931" s="92">
        <v>13.58</v>
      </c>
      <c r="CY931" s="92">
        <v>6.77</v>
      </c>
      <c r="CZ931" s="92">
        <v>21.31</v>
      </c>
      <c r="DA931" s="92">
        <v>29.72</v>
      </c>
      <c r="DB931" s="92">
        <v>20.96</v>
      </c>
      <c r="DC931" s="92">
        <v>17.14</v>
      </c>
      <c r="DD931" s="92">
        <v>18.64</v>
      </c>
      <c r="DE931" s="92">
        <v>18.329999999999998</v>
      </c>
      <c r="DF931" s="92">
        <v>15</v>
      </c>
      <c r="DG931" s="92">
        <v>6.63</v>
      </c>
      <c r="DH931" s="92">
        <v>15.85</v>
      </c>
      <c r="DI931" s="92">
        <v>16.829999999999998</v>
      </c>
      <c r="DJ931" s="92">
        <v>14.96</v>
      </c>
      <c r="DK931" s="92">
        <v>6.52</v>
      </c>
      <c r="DL931" s="92">
        <v>12.04</v>
      </c>
      <c r="DM931" s="92">
        <v>13.16</v>
      </c>
      <c r="DN931" s="92">
        <v>11.61</v>
      </c>
      <c r="DO931" s="92">
        <v>7.28</v>
      </c>
      <c r="DP931" s="92">
        <v>6.34</v>
      </c>
      <c r="DQ931" s="92">
        <v>10.88</v>
      </c>
      <c r="DR931" s="92">
        <v>8.76</v>
      </c>
      <c r="DS931" s="92">
        <v>5.74</v>
      </c>
      <c r="DT931" s="92">
        <v>10.25</v>
      </c>
      <c r="DU931" s="92">
        <v>9.4600000000000009</v>
      </c>
      <c r="DV931" s="92">
        <v>8.15</v>
      </c>
      <c r="DW931" s="92">
        <v>6.28</v>
      </c>
      <c r="DX931" s="92">
        <v>7.45</v>
      </c>
      <c r="DY931" s="92">
        <v>12.35</v>
      </c>
      <c r="DZ931" s="92">
        <v>8.52</v>
      </c>
      <c r="EA931" s="92">
        <v>4.04</v>
      </c>
      <c r="EB931" s="92">
        <v>5.3</v>
      </c>
      <c r="EC931" s="92">
        <v>8.1199999999999992</v>
      </c>
      <c r="ED931" s="92">
        <v>5.31</v>
      </c>
      <c r="EE931" s="92">
        <v>4.78</v>
      </c>
      <c r="EF931" s="92">
        <v>5.78</v>
      </c>
      <c r="EG931" s="92">
        <v>6.9</v>
      </c>
      <c r="EH931" s="92">
        <v>11.42</v>
      </c>
      <c r="EI931" s="92">
        <v>6.41</v>
      </c>
      <c r="EJ931" s="92">
        <v>8.67</v>
      </c>
      <c r="EK931" s="92">
        <v>9.26</v>
      </c>
      <c r="EL931" s="92">
        <v>10.3</v>
      </c>
      <c r="EM931" s="92">
        <v>3.23</v>
      </c>
      <c r="EN931" s="92">
        <v>5.21</v>
      </c>
      <c r="EO931" s="92">
        <v>11.14</v>
      </c>
      <c r="EP931" s="92">
        <v>10.19</v>
      </c>
      <c r="EQ931" s="92">
        <v>8.2899999999999991</v>
      </c>
      <c r="ER931" s="92">
        <v>8.14</v>
      </c>
      <c r="ES931" s="92">
        <v>8.92</v>
      </c>
      <c r="ET931" s="92">
        <v>9.85</v>
      </c>
      <c r="EU931" s="92">
        <v>1.28</v>
      </c>
      <c r="EV931" s="92">
        <v>6.07</v>
      </c>
      <c r="EW931" s="92">
        <v>10.19</v>
      </c>
      <c r="EX931" s="92">
        <v>9.8000000000000007</v>
      </c>
      <c r="EY931" s="92">
        <v>6.94</v>
      </c>
      <c r="EZ931" s="92">
        <v>12.7</v>
      </c>
      <c r="FA931" s="92">
        <v>8.64</v>
      </c>
      <c r="FB931" s="92">
        <v>9.64</v>
      </c>
      <c r="FC931" s="92">
        <v>6.44</v>
      </c>
      <c r="FD931" s="92">
        <v>9.0299999999999994</v>
      </c>
      <c r="FE931" s="92">
        <v>16.32</v>
      </c>
      <c r="FF931" s="92">
        <v>0</v>
      </c>
    </row>
    <row r="932" spans="1:162" ht="18.75" customHeight="1" x14ac:dyDescent="0.25">
      <c r="A932" s="1" t="s">
        <v>980</v>
      </c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24"/>
      <c r="P932" s="24"/>
      <c r="Q932" s="24"/>
      <c r="R932" s="24"/>
      <c r="S932" s="24"/>
      <c r="T932" s="24"/>
      <c r="U932" s="23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 t="e">
        <f t="shared" si="98"/>
        <v>#DIV/0!</v>
      </c>
      <c r="AY932" s="12" t="e">
        <f t="shared" si="98"/>
        <v>#DIV/0!</v>
      </c>
      <c r="CX932" s="92">
        <v>10.210000000000001</v>
      </c>
      <c r="CY932" s="92">
        <v>2.19</v>
      </c>
      <c r="CZ932" s="92">
        <v>11.81</v>
      </c>
      <c r="DA932" s="92">
        <v>14.49</v>
      </c>
      <c r="DB932" s="92">
        <v>12.47</v>
      </c>
      <c r="DC932" s="92">
        <v>4.3600000000000003</v>
      </c>
      <c r="DD932" s="92">
        <v>17.5</v>
      </c>
      <c r="DE932" s="92">
        <v>2.4300000000000002</v>
      </c>
      <c r="DF932" s="92">
        <v>11.88</v>
      </c>
      <c r="DG932" s="92">
        <v>5.85</v>
      </c>
      <c r="DH932" s="92">
        <v>3.02</v>
      </c>
      <c r="DI932" s="92">
        <v>4.3099999999999996</v>
      </c>
      <c r="DJ932" s="92">
        <v>9.14</v>
      </c>
      <c r="DK932" s="92">
        <v>5.96</v>
      </c>
      <c r="DL932" s="92">
        <v>19.04</v>
      </c>
      <c r="DM932" s="92">
        <v>14.81</v>
      </c>
      <c r="DN932" s="92">
        <v>17.16</v>
      </c>
      <c r="DO932" s="92">
        <v>6.5</v>
      </c>
      <c r="DP932" s="92">
        <v>12.45</v>
      </c>
      <c r="DQ932" s="92">
        <v>12.73</v>
      </c>
      <c r="DR932" s="92">
        <v>4.07</v>
      </c>
      <c r="DS932" s="92">
        <v>21.56</v>
      </c>
      <c r="DT932" s="92">
        <v>2.58</v>
      </c>
      <c r="DU932" s="92">
        <v>3.34</v>
      </c>
      <c r="DV932" s="92">
        <v>5.9</v>
      </c>
      <c r="DW932" s="92">
        <v>7.66</v>
      </c>
      <c r="DX932" s="92">
        <v>12.97</v>
      </c>
      <c r="DY932" s="92">
        <v>0.6</v>
      </c>
      <c r="DZ932" s="92">
        <v>2.99</v>
      </c>
      <c r="EA932" s="92">
        <v>5.98</v>
      </c>
      <c r="EB932" s="92">
        <v>4.47</v>
      </c>
      <c r="EC932" s="92">
        <v>5.92</v>
      </c>
      <c r="ED932" s="92">
        <v>18.260000000000002</v>
      </c>
      <c r="EE932" s="92">
        <v>17.71</v>
      </c>
      <c r="EF932" s="92">
        <v>11.51</v>
      </c>
      <c r="EG932" s="92">
        <v>11.52</v>
      </c>
      <c r="EH932" s="92">
        <v>2.0299999999999998</v>
      </c>
      <c r="EI932" s="92">
        <v>2.37</v>
      </c>
      <c r="EJ932" s="92">
        <v>3.69</v>
      </c>
      <c r="EK932" s="92">
        <v>16.97</v>
      </c>
      <c r="EL932" s="92">
        <v>11.35</v>
      </c>
      <c r="EM932" s="92">
        <v>3.12</v>
      </c>
      <c r="EN932" s="92">
        <v>1.28</v>
      </c>
      <c r="EO932" s="92">
        <v>1.44</v>
      </c>
      <c r="EP932" s="92">
        <v>14.47</v>
      </c>
      <c r="EQ932" s="92">
        <v>4.8899999999999997</v>
      </c>
      <c r="ER932" s="92">
        <v>8.66</v>
      </c>
      <c r="ES932" s="92">
        <v>15.85</v>
      </c>
      <c r="ET932" s="92">
        <v>5.58</v>
      </c>
      <c r="EU932" s="92">
        <v>4.59</v>
      </c>
      <c r="EV932" s="92">
        <v>8.34</v>
      </c>
      <c r="EW932" s="92">
        <v>9.59</v>
      </c>
      <c r="EX932" s="92">
        <v>5.82</v>
      </c>
      <c r="EY932" s="92">
        <v>5.71</v>
      </c>
      <c r="EZ932" s="92">
        <v>6.51</v>
      </c>
      <c r="FA932" s="92">
        <v>11.47</v>
      </c>
      <c r="FB932" s="92">
        <v>6.71</v>
      </c>
      <c r="FC932" s="92">
        <v>20.87</v>
      </c>
      <c r="FD932" s="92">
        <v>8.58</v>
      </c>
      <c r="FE932" s="92">
        <v>9.73</v>
      </c>
      <c r="FF932" s="92">
        <v>0</v>
      </c>
    </row>
    <row r="933" spans="1:162" ht="18.75" customHeight="1" x14ac:dyDescent="0.25">
      <c r="A933" s="1" t="s">
        <v>981</v>
      </c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24"/>
      <c r="P933" s="24"/>
      <c r="Q933" s="24"/>
      <c r="R933" s="24"/>
      <c r="S933" s="24"/>
      <c r="T933" s="24"/>
      <c r="U933" s="23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 t="e">
        <f t="shared" si="98"/>
        <v>#DIV/0!</v>
      </c>
      <c r="AY933" s="12" t="e">
        <f t="shared" si="98"/>
        <v>#DIV/0!</v>
      </c>
      <c r="CX933" s="92">
        <v>14.94</v>
      </c>
      <c r="CY933" s="92">
        <v>3.86</v>
      </c>
      <c r="CZ933" s="92">
        <v>0.03</v>
      </c>
      <c r="DA933" s="92">
        <v>0.94</v>
      </c>
      <c r="DB933" s="92">
        <v>0.27</v>
      </c>
      <c r="DC933" s="92">
        <v>0.79</v>
      </c>
      <c r="DD933" s="92">
        <v>1.52</v>
      </c>
      <c r="DE933" s="92">
        <v>0.32</v>
      </c>
      <c r="DF933" s="92">
        <v>0</v>
      </c>
      <c r="DG933" s="92">
        <v>1.0900000000000001</v>
      </c>
      <c r="DH933" s="92">
        <v>1.1200000000000001</v>
      </c>
      <c r="DI933" s="92">
        <v>0.33</v>
      </c>
      <c r="DJ933" s="92">
        <v>7.29</v>
      </c>
      <c r="DK933" s="92">
        <v>1.22</v>
      </c>
      <c r="DL933" s="92">
        <v>3.15</v>
      </c>
      <c r="DM933" s="92">
        <v>3.37</v>
      </c>
      <c r="DN933" s="92">
        <v>0.3</v>
      </c>
      <c r="DO933" s="92">
        <v>1.06</v>
      </c>
      <c r="DP933" s="92">
        <v>0.3</v>
      </c>
      <c r="DQ933" s="92">
        <v>2.76</v>
      </c>
      <c r="DR933" s="92">
        <v>2.74</v>
      </c>
      <c r="DS933" s="92">
        <v>2.94</v>
      </c>
      <c r="DT933" s="92">
        <v>1.99</v>
      </c>
      <c r="DU933" s="92">
        <v>0.68</v>
      </c>
      <c r="DV933" s="92">
        <v>0.43</v>
      </c>
      <c r="DW933" s="92">
        <v>0.28000000000000003</v>
      </c>
      <c r="DX933" s="92">
        <v>0.16</v>
      </c>
      <c r="DY933" s="92">
        <v>0.3</v>
      </c>
      <c r="DZ933" s="92">
        <v>1.26</v>
      </c>
      <c r="EA933" s="92">
        <v>0</v>
      </c>
      <c r="EB933" s="92">
        <v>0.71</v>
      </c>
      <c r="EC933" s="92">
        <v>7.5</v>
      </c>
      <c r="ED933" s="92">
        <v>0.33</v>
      </c>
      <c r="EE933" s="92">
        <v>0</v>
      </c>
      <c r="EF933" s="92">
        <v>0.57999999999999996</v>
      </c>
      <c r="EG933" s="92">
        <v>0.54</v>
      </c>
      <c r="EH933" s="92">
        <v>25</v>
      </c>
      <c r="EI933" s="92">
        <v>2.44</v>
      </c>
      <c r="EJ933" s="92">
        <v>1.04</v>
      </c>
      <c r="EK933" s="92">
        <v>0</v>
      </c>
      <c r="EL933" s="92">
        <v>3.72</v>
      </c>
      <c r="EM933" s="92">
        <v>4.04</v>
      </c>
      <c r="EN933" s="92">
        <v>0.35</v>
      </c>
      <c r="EO933" s="92">
        <v>2.97</v>
      </c>
      <c r="EP933" s="92">
        <v>0</v>
      </c>
      <c r="EQ933" s="92">
        <v>0.82</v>
      </c>
      <c r="ER933" s="92">
        <v>0.96</v>
      </c>
      <c r="ES933" s="92">
        <v>3.2</v>
      </c>
      <c r="ET933" s="92">
        <v>0.49</v>
      </c>
      <c r="EU933" s="92">
        <v>0.37</v>
      </c>
      <c r="EV933" s="92">
        <v>2.27</v>
      </c>
      <c r="EW933" s="92">
        <v>3.07</v>
      </c>
      <c r="EX933" s="92">
        <v>1.68</v>
      </c>
      <c r="EY933" s="92">
        <v>0.75</v>
      </c>
      <c r="EZ933" s="92">
        <v>1.1599999999999999</v>
      </c>
      <c r="FA933" s="92">
        <v>1.1399999999999999</v>
      </c>
      <c r="FB933" s="92">
        <v>0.56999999999999995</v>
      </c>
      <c r="FC933" s="92">
        <v>0.18</v>
      </c>
      <c r="FD933" s="92">
        <v>0.42</v>
      </c>
      <c r="FE933" s="92">
        <v>0.23</v>
      </c>
      <c r="FF933" s="92">
        <v>0</v>
      </c>
    </row>
    <row r="934" spans="1:162" ht="18.75" customHeight="1" x14ac:dyDescent="0.25">
      <c r="A934" s="1" t="s">
        <v>982</v>
      </c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24"/>
      <c r="P934" s="24"/>
      <c r="Q934" s="24"/>
      <c r="R934" s="24"/>
      <c r="S934" s="24"/>
      <c r="T934" s="24"/>
      <c r="U934" s="23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 t="e">
        <f t="shared" ref="AX934:AY935" si="99">AVERAGE(AU934:AW934)</f>
        <v>#DIV/0!</v>
      </c>
      <c r="AY934" s="12" t="e">
        <f t="shared" si="99"/>
        <v>#DIV/0!</v>
      </c>
      <c r="CX934" s="92">
        <v>0</v>
      </c>
      <c r="CY934" s="92">
        <v>0.95</v>
      </c>
      <c r="CZ934" s="92">
        <v>6.19</v>
      </c>
      <c r="DA934" s="92">
        <v>11.04</v>
      </c>
      <c r="DB934" s="92">
        <v>9.15</v>
      </c>
      <c r="DC934" s="92">
        <v>20.98</v>
      </c>
      <c r="DD934" s="92">
        <v>2.48</v>
      </c>
      <c r="DE934" s="92">
        <v>1.62</v>
      </c>
      <c r="DF934" s="92">
        <v>0</v>
      </c>
      <c r="DG934" s="92">
        <v>2.95</v>
      </c>
      <c r="DH934" s="92">
        <v>5.56</v>
      </c>
      <c r="DI934" s="92">
        <v>5.64</v>
      </c>
      <c r="DJ934" s="92">
        <v>0</v>
      </c>
      <c r="DK934" s="92">
        <v>3.88</v>
      </c>
      <c r="DL934" s="92">
        <v>3.93</v>
      </c>
      <c r="DM934" s="92">
        <v>0.38</v>
      </c>
      <c r="DN934" s="92">
        <v>0</v>
      </c>
      <c r="DO934" s="92">
        <v>29.1</v>
      </c>
      <c r="DP934" s="92">
        <v>3.67</v>
      </c>
      <c r="DQ934" s="92">
        <v>1.63</v>
      </c>
      <c r="DR934" s="92">
        <v>1.81</v>
      </c>
      <c r="DS934" s="92">
        <v>5.98</v>
      </c>
      <c r="DT934" s="92">
        <v>4.07</v>
      </c>
      <c r="DU934" s="92">
        <v>2.08</v>
      </c>
      <c r="DV934" s="92">
        <v>0.39</v>
      </c>
      <c r="DW934" s="92">
        <v>0</v>
      </c>
      <c r="DX934" s="92">
        <v>11.21</v>
      </c>
      <c r="DY934" s="92">
        <v>3.2</v>
      </c>
      <c r="DZ934" s="92">
        <v>0</v>
      </c>
      <c r="EA934" s="92">
        <v>3.2</v>
      </c>
      <c r="EB934" s="92">
        <v>10.45</v>
      </c>
      <c r="EC934" s="92">
        <v>1.1299999999999999</v>
      </c>
      <c r="ED934" s="92">
        <v>0.26</v>
      </c>
      <c r="EE934" s="92">
        <v>0.91</v>
      </c>
      <c r="EF934" s="92">
        <v>0.41</v>
      </c>
      <c r="EG934" s="92">
        <v>1.27</v>
      </c>
      <c r="EH934" s="92">
        <v>4.13</v>
      </c>
      <c r="EI934" s="92">
        <v>5.51</v>
      </c>
      <c r="EJ934" s="92">
        <v>0.4</v>
      </c>
      <c r="EK934" s="92">
        <v>31</v>
      </c>
      <c r="EL934" s="92">
        <v>0</v>
      </c>
      <c r="EM934" s="92">
        <v>5.87</v>
      </c>
      <c r="EN934" s="92">
        <v>1.46</v>
      </c>
      <c r="EO934" s="92">
        <v>4.9000000000000004</v>
      </c>
      <c r="EP934" s="92">
        <v>2.19</v>
      </c>
      <c r="EQ934" s="92">
        <v>15.45</v>
      </c>
      <c r="ER934" s="92">
        <v>1.59</v>
      </c>
      <c r="ES934" s="92">
        <v>1.1000000000000001</v>
      </c>
      <c r="ET934" s="92">
        <v>0.38</v>
      </c>
      <c r="EU934" s="92">
        <v>12.15</v>
      </c>
      <c r="EV934" s="92">
        <v>5.23</v>
      </c>
      <c r="EW934" s="92">
        <v>1.78</v>
      </c>
      <c r="EX934" s="92">
        <v>2.86</v>
      </c>
      <c r="EY934" s="92">
        <v>1.65</v>
      </c>
      <c r="EZ934" s="92">
        <v>0.71</v>
      </c>
      <c r="FA934" s="92">
        <v>2.3199999999999998</v>
      </c>
      <c r="FB934" s="92">
        <v>1.73</v>
      </c>
      <c r="FC934" s="92">
        <v>2</v>
      </c>
      <c r="FD934" s="92">
        <v>6.59</v>
      </c>
      <c r="FE934" s="92">
        <v>0.05</v>
      </c>
      <c r="FF934" s="92">
        <v>0</v>
      </c>
    </row>
    <row r="935" spans="1:162" ht="18.75" customHeight="1" x14ac:dyDescent="0.25">
      <c r="A935" s="1" t="s">
        <v>983</v>
      </c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24"/>
      <c r="P935" s="24"/>
      <c r="Q935" s="24"/>
      <c r="R935" s="24"/>
      <c r="S935" s="24"/>
      <c r="T935" s="24"/>
      <c r="U935" s="23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 t="e">
        <f t="shared" si="99"/>
        <v>#DIV/0!</v>
      </c>
      <c r="AY935" s="12" t="e">
        <f t="shared" si="99"/>
        <v>#DIV/0!</v>
      </c>
      <c r="CX935" s="92">
        <v>14.51</v>
      </c>
      <c r="CY935" s="92">
        <v>0.37</v>
      </c>
      <c r="CZ935" s="92">
        <v>2.23</v>
      </c>
      <c r="DA935" s="92">
        <v>20.27</v>
      </c>
      <c r="DB935" s="92">
        <v>2.78</v>
      </c>
      <c r="DC935" s="92">
        <v>0</v>
      </c>
      <c r="DD935" s="92">
        <v>53.43</v>
      </c>
      <c r="DE935" s="92">
        <v>0</v>
      </c>
      <c r="DF935" s="92">
        <v>100</v>
      </c>
      <c r="DG935" s="92">
        <v>24.26</v>
      </c>
      <c r="DH935" s="92">
        <v>19.39</v>
      </c>
      <c r="DI935" s="92">
        <v>22.26</v>
      </c>
      <c r="DJ935" s="92">
        <v>0.97</v>
      </c>
      <c r="DK935" s="92">
        <v>13.08</v>
      </c>
      <c r="DL935" s="92">
        <v>5.29</v>
      </c>
      <c r="DM935" s="92">
        <v>70.400000000000006</v>
      </c>
      <c r="DN935" s="92">
        <v>2.16</v>
      </c>
      <c r="DO935" s="92">
        <v>21.78</v>
      </c>
      <c r="DP935" s="92">
        <v>4.25</v>
      </c>
      <c r="DQ935" s="92">
        <v>0</v>
      </c>
      <c r="DR935" s="92">
        <v>0.73</v>
      </c>
      <c r="DS935" s="92">
        <v>14.12</v>
      </c>
      <c r="DT935" s="92">
        <v>1.81</v>
      </c>
      <c r="DU935" s="92">
        <v>100</v>
      </c>
      <c r="DV935" s="92">
        <v>0</v>
      </c>
      <c r="DW935" s="92">
        <v>1.84</v>
      </c>
      <c r="DX935" s="92">
        <v>1.1399999999999999</v>
      </c>
      <c r="DY935" s="92">
        <v>16</v>
      </c>
      <c r="DZ935" s="92">
        <v>5.14</v>
      </c>
      <c r="EA935" s="92">
        <v>7.56</v>
      </c>
      <c r="EB935" s="92">
        <v>0.26</v>
      </c>
      <c r="EC935" s="92">
        <v>65.099999999999994</v>
      </c>
      <c r="ED935" s="92">
        <v>5.45</v>
      </c>
      <c r="EE935" s="92">
        <v>65.14</v>
      </c>
      <c r="EF935" s="92">
        <v>0.65</v>
      </c>
      <c r="EG935" s="92">
        <v>20.65</v>
      </c>
      <c r="EH935" s="92">
        <v>7.0000000000000007E-2</v>
      </c>
      <c r="EI935" s="92">
        <v>0.56000000000000005</v>
      </c>
      <c r="EJ935" s="92">
        <v>1.94</v>
      </c>
      <c r="EK935" s="92">
        <v>3.58</v>
      </c>
      <c r="EL935" s="92">
        <v>3.77</v>
      </c>
      <c r="EM935" s="92">
        <v>0.76</v>
      </c>
      <c r="EN935" s="92">
        <v>0</v>
      </c>
      <c r="EO935" s="92">
        <v>2.2799999999999998</v>
      </c>
      <c r="EP935" s="92">
        <v>3.03</v>
      </c>
      <c r="EQ935" s="92">
        <v>2.34</v>
      </c>
      <c r="ER935" s="92">
        <v>0.45</v>
      </c>
      <c r="ES935" s="92">
        <v>0.24</v>
      </c>
      <c r="ET935" s="92">
        <v>0</v>
      </c>
      <c r="EU935" s="92">
        <v>0.38</v>
      </c>
      <c r="EV935" s="92">
        <v>1.65</v>
      </c>
      <c r="EW935" s="92">
        <v>0.21</v>
      </c>
      <c r="EX935" s="92">
        <v>1.03</v>
      </c>
      <c r="EY935" s="92">
        <v>0</v>
      </c>
      <c r="EZ935" s="92">
        <v>0</v>
      </c>
      <c r="FA935" s="92">
        <v>1.37</v>
      </c>
      <c r="FB935" s="92">
        <v>4.6900000000000004</v>
      </c>
      <c r="FC935" s="92">
        <v>0.26</v>
      </c>
      <c r="FD935" s="92">
        <v>0.28999999999999998</v>
      </c>
      <c r="FE935" s="92">
        <v>7.13</v>
      </c>
      <c r="FF935" s="92">
        <v>0</v>
      </c>
    </row>
    <row r="936" spans="1:162" ht="18.75" customHeight="1" x14ac:dyDescent="0.25">
      <c r="A936" s="1" t="s">
        <v>984</v>
      </c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24"/>
      <c r="P936" s="24"/>
      <c r="Q936" s="24"/>
      <c r="R936" s="24"/>
      <c r="S936" s="24"/>
      <c r="T936" s="24"/>
      <c r="U936" s="23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 t="s">
        <v>54</v>
      </c>
      <c r="AY936" s="12" t="s">
        <v>54</v>
      </c>
      <c r="CX936" s="92">
        <v>15.91</v>
      </c>
      <c r="CY936" s="92">
        <v>8.06</v>
      </c>
      <c r="CZ936" s="92">
        <v>15.29</v>
      </c>
      <c r="DA936" s="92">
        <v>23.28</v>
      </c>
      <c r="DB936" s="92">
        <v>15.02</v>
      </c>
      <c r="DC936" s="92">
        <v>18.23</v>
      </c>
      <c r="DD936" s="92">
        <v>12.99</v>
      </c>
      <c r="DE936" s="92">
        <v>16.12</v>
      </c>
      <c r="DF936" s="92">
        <v>11.64</v>
      </c>
      <c r="DG936" s="92">
        <v>7.67</v>
      </c>
      <c r="DH936" s="92">
        <v>13.63</v>
      </c>
      <c r="DI936" s="92">
        <v>14.56</v>
      </c>
      <c r="DJ936" s="92">
        <v>11.79</v>
      </c>
      <c r="DK936" s="92">
        <v>10.039999999999999</v>
      </c>
      <c r="DL936" s="92">
        <v>11.2</v>
      </c>
      <c r="DM936" s="92">
        <v>13.32</v>
      </c>
      <c r="DN936" s="92">
        <v>9.02</v>
      </c>
      <c r="DO936" s="92">
        <v>10.54</v>
      </c>
      <c r="DP936" s="92">
        <v>6.31</v>
      </c>
      <c r="DQ936" s="92">
        <v>13.06</v>
      </c>
      <c r="DR936" s="92">
        <v>7.13</v>
      </c>
      <c r="DS936" s="92">
        <v>9.98</v>
      </c>
      <c r="DT936" s="92">
        <v>8.68</v>
      </c>
      <c r="DU936" s="92">
        <v>8.5</v>
      </c>
      <c r="DV936" s="92">
        <v>6.12</v>
      </c>
      <c r="DW936" s="92">
        <v>5.17</v>
      </c>
      <c r="DX936" s="92">
        <v>7.96</v>
      </c>
      <c r="DY936" s="92">
        <v>10.07</v>
      </c>
      <c r="DZ936" s="92">
        <v>5.67</v>
      </c>
      <c r="EA936" s="92">
        <v>5.26</v>
      </c>
      <c r="EB936" s="92">
        <v>6.59</v>
      </c>
      <c r="EC936" s="92">
        <v>9.0299999999999994</v>
      </c>
      <c r="ED936" s="92">
        <v>6.41</v>
      </c>
      <c r="EE936" s="92">
        <v>7.25</v>
      </c>
      <c r="EF936" s="92">
        <v>5.45</v>
      </c>
      <c r="EG936" s="92">
        <v>7.61</v>
      </c>
      <c r="EH936" s="92">
        <v>9.5299999999999994</v>
      </c>
      <c r="EI936" s="92">
        <v>6.53</v>
      </c>
      <c r="EJ936" s="92">
        <v>6.15</v>
      </c>
      <c r="EK936" s="92">
        <v>16.010000000000002</v>
      </c>
      <c r="EL936" s="92">
        <v>7.81</v>
      </c>
      <c r="EM936" s="92">
        <v>5.03</v>
      </c>
      <c r="EN936" s="92">
        <v>4.3899999999999997</v>
      </c>
      <c r="EO936" s="92">
        <v>8.5299999999999994</v>
      </c>
      <c r="EP936" s="92">
        <v>7.95</v>
      </c>
      <c r="EQ936" s="92">
        <v>8.44</v>
      </c>
      <c r="ER936" s="92">
        <v>6.57</v>
      </c>
      <c r="ES936" s="92">
        <v>7.91</v>
      </c>
      <c r="ET936" s="92">
        <v>6.58</v>
      </c>
      <c r="EU936" s="92">
        <v>4.25</v>
      </c>
      <c r="EV936" s="92">
        <v>6.58</v>
      </c>
      <c r="EW936" s="92">
        <v>7.93</v>
      </c>
      <c r="EX936" s="92">
        <v>7.45</v>
      </c>
      <c r="EY936" s="92">
        <v>7.98</v>
      </c>
      <c r="EZ936" s="92">
        <v>8.5</v>
      </c>
      <c r="FA936" s="92">
        <v>8.25</v>
      </c>
      <c r="FB936" s="92">
        <v>7.63</v>
      </c>
      <c r="FC936" s="92">
        <v>7.63</v>
      </c>
      <c r="FD936" s="92">
        <v>8.23</v>
      </c>
      <c r="FE936" s="92">
        <v>11.21</v>
      </c>
      <c r="FF936" s="92">
        <v>0</v>
      </c>
    </row>
    <row r="937" spans="1:162" ht="61.5" customHeight="1" x14ac:dyDescent="0.25">
      <c r="A937" s="1" t="s">
        <v>985</v>
      </c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24"/>
      <c r="P937" s="24"/>
      <c r="Q937" s="24"/>
      <c r="R937" s="24"/>
      <c r="S937" s="24"/>
      <c r="T937" s="24"/>
      <c r="U937" s="23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 t="e">
        <f t="shared" ref="AX937:AY952" si="100">AVERAGE(AU937:AW937)</f>
        <v>#DIV/0!</v>
      </c>
      <c r="AY937" s="12" t="e">
        <f t="shared" si="100"/>
        <v>#DIV/0!</v>
      </c>
      <c r="CX937" s="92">
        <v>74.010000000000005</v>
      </c>
      <c r="CY937" s="92">
        <v>79.67</v>
      </c>
      <c r="CZ937" s="92">
        <v>87.36</v>
      </c>
      <c r="DA937" s="92">
        <v>48.81</v>
      </c>
      <c r="DB937" s="92">
        <v>50.11</v>
      </c>
      <c r="DC937" s="92">
        <v>60.64</v>
      </c>
      <c r="DD937" s="92">
        <v>79.06</v>
      </c>
      <c r="DE937" s="92">
        <v>64.95</v>
      </c>
      <c r="DF937" s="92">
        <v>66.05</v>
      </c>
      <c r="DG937" s="92">
        <v>62.2</v>
      </c>
      <c r="DH937" s="92">
        <v>65.91</v>
      </c>
      <c r="DI937" s="92">
        <v>62.98</v>
      </c>
      <c r="DJ937" s="92">
        <v>54.62</v>
      </c>
      <c r="DK937" s="92">
        <v>60.55</v>
      </c>
      <c r="DL937" s="92">
        <v>53.19</v>
      </c>
      <c r="DM937" s="92">
        <v>50.56</v>
      </c>
      <c r="DN937" s="92">
        <v>69.849999999999994</v>
      </c>
      <c r="DO937" s="92">
        <v>51.24</v>
      </c>
      <c r="DP937" s="92">
        <v>40.58</v>
      </c>
      <c r="DQ937" s="92">
        <v>54.54</v>
      </c>
      <c r="DR937" s="92">
        <v>53.6</v>
      </c>
      <c r="DS937" s="92">
        <v>47.42</v>
      </c>
      <c r="DT937" s="92">
        <v>49.32</v>
      </c>
      <c r="DU937" s="92">
        <v>56.15</v>
      </c>
      <c r="DV937" s="92">
        <v>52.89</v>
      </c>
      <c r="DW937" s="92">
        <v>65.17</v>
      </c>
      <c r="DX937" s="92">
        <v>50.3</v>
      </c>
      <c r="DY937" s="92">
        <v>36.35</v>
      </c>
      <c r="DZ937" s="92">
        <v>68.959999999999994</v>
      </c>
      <c r="EA937" s="92">
        <v>37.24</v>
      </c>
      <c r="EB937" s="92">
        <v>50.76</v>
      </c>
      <c r="EC937" s="92">
        <v>35.81</v>
      </c>
      <c r="ED937" s="92">
        <v>38.72</v>
      </c>
      <c r="EE937" s="92">
        <v>56.22</v>
      </c>
      <c r="EF937" s="92">
        <v>32.56</v>
      </c>
      <c r="EG937" s="92">
        <v>42.45</v>
      </c>
      <c r="EH937" s="92">
        <v>57.16</v>
      </c>
      <c r="EI937" s="92">
        <v>50.63</v>
      </c>
      <c r="EJ937" s="92">
        <v>58.27</v>
      </c>
      <c r="EK937" s="92">
        <v>62.69</v>
      </c>
      <c r="EL937" s="92">
        <v>47.35</v>
      </c>
      <c r="EM937" s="92">
        <v>52.74</v>
      </c>
      <c r="EN937" s="92">
        <v>46.31</v>
      </c>
      <c r="EO937" s="92">
        <v>65.91</v>
      </c>
      <c r="EP937" s="92">
        <v>50.49</v>
      </c>
      <c r="EQ937" s="92">
        <v>60.86</v>
      </c>
      <c r="ER937" s="92">
        <v>51.44</v>
      </c>
      <c r="ES937" s="92">
        <v>60.28</v>
      </c>
      <c r="ET937" s="92">
        <v>54.05</v>
      </c>
      <c r="EU937" s="92">
        <v>74.33</v>
      </c>
      <c r="EV937" s="92">
        <v>78.88</v>
      </c>
      <c r="EW937" s="92">
        <v>60.94</v>
      </c>
      <c r="EX937" s="92">
        <v>72.459999999999994</v>
      </c>
      <c r="EY937" s="92">
        <v>51.45</v>
      </c>
      <c r="EZ937" s="92">
        <v>66.83</v>
      </c>
      <c r="FA937" s="92">
        <v>64.98</v>
      </c>
      <c r="FB937" s="92">
        <v>59.41</v>
      </c>
      <c r="FC937" s="92">
        <v>50.84</v>
      </c>
      <c r="FD937" s="92">
        <v>63.33</v>
      </c>
      <c r="FE937" s="92">
        <v>62.79</v>
      </c>
      <c r="FF937" s="92">
        <v>0</v>
      </c>
    </row>
    <row r="938" spans="1:162" ht="18.75" customHeight="1" x14ac:dyDescent="0.25">
      <c r="A938" s="1" t="s">
        <v>986</v>
      </c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24"/>
      <c r="P938" s="24"/>
      <c r="Q938" s="24"/>
      <c r="R938" s="24"/>
      <c r="S938" s="24"/>
      <c r="T938" s="24"/>
      <c r="U938" s="23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 t="e">
        <f t="shared" si="100"/>
        <v>#DIV/0!</v>
      </c>
      <c r="AY938" s="12" t="e">
        <f t="shared" si="100"/>
        <v>#DIV/0!</v>
      </c>
      <c r="CX938" s="92">
        <v>20.260000000000002</v>
      </c>
      <c r="CY938" s="92">
        <v>12.78</v>
      </c>
      <c r="CZ938" s="92">
        <v>21.95</v>
      </c>
      <c r="DA938" s="92">
        <v>23.82</v>
      </c>
      <c r="DB938" s="92">
        <v>15.41</v>
      </c>
      <c r="DC938" s="92">
        <v>12.6</v>
      </c>
      <c r="DD938" s="92">
        <v>20.52</v>
      </c>
      <c r="DE938" s="92">
        <v>24.28</v>
      </c>
      <c r="DF938" s="92">
        <v>20.52</v>
      </c>
      <c r="DG938" s="92">
        <v>11.79</v>
      </c>
      <c r="DH938" s="92">
        <v>18.14</v>
      </c>
      <c r="DI938" s="92">
        <v>21.62</v>
      </c>
      <c r="DJ938" s="92">
        <v>17.04</v>
      </c>
      <c r="DK938" s="92">
        <v>11.54</v>
      </c>
      <c r="DL938" s="92">
        <v>14.01</v>
      </c>
      <c r="DM938" s="92">
        <v>22.26</v>
      </c>
      <c r="DN938" s="92">
        <v>17.38</v>
      </c>
      <c r="DO938" s="92">
        <v>9.68</v>
      </c>
      <c r="DP938" s="92">
        <v>15.55</v>
      </c>
      <c r="DQ938" s="92">
        <v>19.64</v>
      </c>
      <c r="DR938" s="92">
        <v>13.51</v>
      </c>
      <c r="DS938" s="92">
        <v>10.66</v>
      </c>
      <c r="DT938" s="92">
        <v>18.260000000000002</v>
      </c>
      <c r="DU938" s="92">
        <v>23.93</v>
      </c>
      <c r="DV938" s="92">
        <v>16.350000000000001</v>
      </c>
      <c r="DW938" s="92">
        <v>11.17</v>
      </c>
      <c r="DX938" s="92">
        <v>13.2</v>
      </c>
      <c r="DY938" s="92">
        <v>15.93</v>
      </c>
      <c r="DZ938" s="92">
        <v>13.39</v>
      </c>
      <c r="EA938" s="92">
        <v>7.07</v>
      </c>
      <c r="EB938" s="92">
        <v>12.02</v>
      </c>
      <c r="EC938" s="92">
        <v>13.75</v>
      </c>
      <c r="ED938" s="92">
        <v>11.54</v>
      </c>
      <c r="EE938" s="92">
        <v>6.76</v>
      </c>
      <c r="EF938" s="92">
        <v>6.54</v>
      </c>
      <c r="EG938" s="92">
        <v>14.25</v>
      </c>
      <c r="EH938" s="92">
        <v>14.34</v>
      </c>
      <c r="EI938" s="92">
        <v>9.23</v>
      </c>
      <c r="EJ938" s="92">
        <v>11.8</v>
      </c>
      <c r="EK938" s="92">
        <v>16.739999999999998</v>
      </c>
      <c r="EL938" s="92">
        <v>13.49</v>
      </c>
      <c r="EM938" s="92">
        <v>8.61</v>
      </c>
      <c r="EN938" s="92">
        <v>11.78</v>
      </c>
      <c r="EO938" s="92">
        <v>21.76</v>
      </c>
      <c r="EP938" s="92">
        <v>17.16</v>
      </c>
      <c r="EQ938" s="92">
        <v>10.61</v>
      </c>
      <c r="ER938" s="92">
        <v>13.29</v>
      </c>
      <c r="ES938" s="92">
        <v>15.7</v>
      </c>
      <c r="ET938" s="92">
        <v>16.52</v>
      </c>
      <c r="EU938" s="92">
        <v>8.7899999999999991</v>
      </c>
      <c r="EV938" s="92">
        <v>13.3</v>
      </c>
      <c r="EW938" s="92">
        <v>19.12</v>
      </c>
      <c r="EX938" s="92">
        <v>17.63</v>
      </c>
      <c r="EY938" s="92">
        <v>9.56</v>
      </c>
      <c r="EZ938" s="92">
        <v>14.89</v>
      </c>
      <c r="FA938" s="92">
        <v>16.579999999999998</v>
      </c>
      <c r="FB938" s="92">
        <v>17.48</v>
      </c>
      <c r="FC938" s="92">
        <v>8.7799999999999994</v>
      </c>
      <c r="FD938" s="92">
        <v>11.65</v>
      </c>
      <c r="FE938" s="92">
        <v>17.16</v>
      </c>
      <c r="FF938" s="92">
        <v>0</v>
      </c>
    </row>
    <row r="939" spans="1:162" ht="18.75" customHeight="1" x14ac:dyDescent="0.25">
      <c r="A939" s="1" t="s">
        <v>987</v>
      </c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24"/>
      <c r="P939" s="24"/>
      <c r="Q939" s="24"/>
      <c r="R939" s="24"/>
      <c r="S939" s="24"/>
      <c r="T939" s="24"/>
      <c r="U939" s="23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 t="e">
        <f t="shared" si="100"/>
        <v>#DIV/0!</v>
      </c>
      <c r="AY939" s="12" t="e">
        <f t="shared" si="100"/>
        <v>#DIV/0!</v>
      </c>
      <c r="CX939" s="92">
        <v>8.0399999999999991</v>
      </c>
      <c r="CY939" s="92">
        <v>8.5299999999999994</v>
      </c>
      <c r="CZ939" s="92">
        <v>12.16</v>
      </c>
      <c r="DA939" s="92">
        <v>9.7799999999999994</v>
      </c>
      <c r="DB939" s="92">
        <v>10.43</v>
      </c>
      <c r="DC939" s="92">
        <v>8.18</v>
      </c>
      <c r="DD939" s="92">
        <v>9.39</v>
      </c>
      <c r="DE939" s="92">
        <v>16.61</v>
      </c>
      <c r="DF939" s="92">
        <v>7.99</v>
      </c>
      <c r="DG939" s="92">
        <v>11.94</v>
      </c>
      <c r="DH939" s="92">
        <v>8.3800000000000008</v>
      </c>
      <c r="DI939" s="92">
        <v>14.93</v>
      </c>
      <c r="DJ939" s="92">
        <v>7.21</v>
      </c>
      <c r="DK939" s="92">
        <v>9.48</v>
      </c>
      <c r="DL939" s="92">
        <v>9.69</v>
      </c>
      <c r="DM939" s="92">
        <v>7.96</v>
      </c>
      <c r="DN939" s="92">
        <v>6.64</v>
      </c>
      <c r="DO939" s="92">
        <v>6.28</v>
      </c>
      <c r="DP939" s="92">
        <v>6.86</v>
      </c>
      <c r="DQ939" s="92">
        <v>9.11</v>
      </c>
      <c r="DR939" s="92">
        <v>8.4</v>
      </c>
      <c r="DS939" s="92">
        <v>9.49</v>
      </c>
      <c r="DT939" s="92">
        <v>7.62</v>
      </c>
      <c r="DU939" s="92">
        <v>20.51</v>
      </c>
      <c r="DV939" s="92">
        <v>7.02</v>
      </c>
      <c r="DW939" s="92">
        <v>6.57</v>
      </c>
      <c r="DX939" s="92">
        <v>13.63</v>
      </c>
      <c r="DY939" s="92">
        <v>10.039999999999999</v>
      </c>
      <c r="DZ939" s="92">
        <v>5.99</v>
      </c>
      <c r="EA939" s="92">
        <v>3.5</v>
      </c>
      <c r="EB939" s="92">
        <v>6.51</v>
      </c>
      <c r="EC939" s="92">
        <v>9.94</v>
      </c>
      <c r="ED939" s="92">
        <v>8.89</v>
      </c>
      <c r="EE939" s="92">
        <v>6.89</v>
      </c>
      <c r="EF939" s="92">
        <v>2.5</v>
      </c>
      <c r="EG939" s="92">
        <v>6.19</v>
      </c>
      <c r="EH939" s="92">
        <v>7.14</v>
      </c>
      <c r="EI939" s="92">
        <v>4.29</v>
      </c>
      <c r="EJ939" s="92">
        <v>7.03</v>
      </c>
      <c r="EK939" s="92">
        <v>9.73</v>
      </c>
      <c r="EL939" s="92">
        <v>6.56</v>
      </c>
      <c r="EM939" s="92">
        <v>7.24</v>
      </c>
      <c r="EN939" s="92">
        <v>5.3</v>
      </c>
      <c r="EO939" s="92">
        <v>6.87</v>
      </c>
      <c r="EP939" s="92">
        <v>6.67</v>
      </c>
      <c r="EQ939" s="92">
        <v>5.86</v>
      </c>
      <c r="ER939" s="92">
        <v>11.51</v>
      </c>
      <c r="ES939" s="92">
        <v>10.74</v>
      </c>
      <c r="ET939" s="92">
        <v>8.83</v>
      </c>
      <c r="EU939" s="92">
        <v>6.78</v>
      </c>
      <c r="EV939" s="92">
        <v>6.28</v>
      </c>
      <c r="EW939" s="92">
        <v>9.4499999999999993</v>
      </c>
      <c r="EX939" s="92">
        <v>9.16</v>
      </c>
      <c r="EY939" s="92">
        <v>7.69</v>
      </c>
      <c r="EZ939" s="92">
        <v>7.7</v>
      </c>
      <c r="FA939" s="92">
        <v>10.84</v>
      </c>
      <c r="FB939" s="92">
        <v>6.82</v>
      </c>
      <c r="FC939" s="92">
        <v>5.38</v>
      </c>
      <c r="FD939" s="92">
        <v>13.75</v>
      </c>
      <c r="FE939" s="92">
        <v>11.11</v>
      </c>
      <c r="FF939" s="92">
        <v>0</v>
      </c>
    </row>
    <row r="940" spans="1:162" ht="18.75" customHeight="1" x14ac:dyDescent="0.25">
      <c r="A940" s="1" t="s">
        <v>988</v>
      </c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24"/>
      <c r="P940" s="24"/>
      <c r="Q940" s="24"/>
      <c r="R940" s="24"/>
      <c r="S940" s="24"/>
      <c r="T940" s="24"/>
      <c r="U940" s="23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 t="e">
        <f t="shared" si="100"/>
        <v>#DIV/0!</v>
      </c>
      <c r="AY940" s="12" t="e">
        <f t="shared" si="100"/>
        <v>#DIV/0!</v>
      </c>
      <c r="CX940" s="92">
        <v>3.23</v>
      </c>
      <c r="CY940" s="92">
        <v>0.88</v>
      </c>
      <c r="CZ940" s="92">
        <v>0.76</v>
      </c>
      <c r="DA940" s="92">
        <v>3.72</v>
      </c>
      <c r="DB940" s="92">
        <v>1.3</v>
      </c>
      <c r="DC940" s="92">
        <v>1.75</v>
      </c>
      <c r="DD940" s="92">
        <v>4.8099999999999996</v>
      </c>
      <c r="DE940" s="92">
        <v>7.07</v>
      </c>
      <c r="DF940" s="92">
        <v>2.13</v>
      </c>
      <c r="DG940" s="92">
        <v>3.13</v>
      </c>
      <c r="DH940" s="92">
        <v>2.39</v>
      </c>
      <c r="DI940" s="92">
        <v>2.5</v>
      </c>
      <c r="DJ940" s="92">
        <v>6.62</v>
      </c>
      <c r="DK940" s="92">
        <v>1.94</v>
      </c>
      <c r="DL940" s="92">
        <v>1.56</v>
      </c>
      <c r="DM940" s="92">
        <v>1.93</v>
      </c>
      <c r="DN940" s="92">
        <v>0.9</v>
      </c>
      <c r="DO940" s="92">
        <v>2.21</v>
      </c>
      <c r="DP940" s="92">
        <v>2.65</v>
      </c>
      <c r="DQ940" s="92">
        <v>6.38</v>
      </c>
      <c r="DR940" s="92">
        <v>1.92</v>
      </c>
      <c r="DS940" s="92">
        <v>2.39</v>
      </c>
      <c r="DT940" s="92">
        <v>0.6</v>
      </c>
      <c r="DU940" s="92">
        <v>2.48</v>
      </c>
      <c r="DV940" s="92">
        <v>4.6900000000000004</v>
      </c>
      <c r="DW940" s="92">
        <v>1.8</v>
      </c>
      <c r="DX940" s="92">
        <v>2.02</v>
      </c>
      <c r="DY940" s="92">
        <v>7.05</v>
      </c>
      <c r="DZ940" s="92">
        <v>3.19</v>
      </c>
      <c r="EA940" s="92">
        <v>2.36</v>
      </c>
      <c r="EB940" s="92">
        <v>4.22</v>
      </c>
      <c r="EC940" s="92">
        <v>0.56000000000000005</v>
      </c>
      <c r="ED940" s="92">
        <v>3.11</v>
      </c>
      <c r="EE940" s="92">
        <v>1.85</v>
      </c>
      <c r="EF940" s="92">
        <v>0.43</v>
      </c>
      <c r="EG940" s="92">
        <v>1.74</v>
      </c>
      <c r="EH940" s="92">
        <v>1.54</v>
      </c>
      <c r="EI940" s="92">
        <v>0.48</v>
      </c>
      <c r="EJ940" s="92">
        <v>0.98</v>
      </c>
      <c r="EK940" s="92">
        <v>2.3199999999999998</v>
      </c>
      <c r="EL940" s="92">
        <v>2.08</v>
      </c>
      <c r="EM940" s="92">
        <v>0.73</v>
      </c>
      <c r="EN940" s="92">
        <v>4.03</v>
      </c>
      <c r="EO940" s="92">
        <v>1.85</v>
      </c>
      <c r="EP940" s="92">
        <v>2.74</v>
      </c>
      <c r="EQ940" s="92">
        <v>0.85</v>
      </c>
      <c r="ER940" s="92">
        <v>3.23</v>
      </c>
      <c r="ES940" s="92">
        <v>1.75</v>
      </c>
      <c r="ET940" s="92">
        <v>1.48</v>
      </c>
      <c r="EU940" s="92">
        <v>1.1399999999999999</v>
      </c>
      <c r="EV940" s="92">
        <v>1.87</v>
      </c>
      <c r="EW940" s="92">
        <v>2.33</v>
      </c>
      <c r="EX940" s="92">
        <v>1.28</v>
      </c>
      <c r="EY940" s="92">
        <v>0.44</v>
      </c>
      <c r="EZ940" s="92">
        <v>1.66</v>
      </c>
      <c r="FA940" s="92">
        <v>1.68</v>
      </c>
      <c r="FB940" s="92">
        <v>1</v>
      </c>
      <c r="FC940" s="92">
        <v>3.54</v>
      </c>
      <c r="FD940" s="92">
        <v>2.29</v>
      </c>
      <c r="FE940" s="92">
        <v>2.17</v>
      </c>
      <c r="FF940" s="92">
        <v>0</v>
      </c>
    </row>
    <row r="941" spans="1:162" ht="18.75" customHeight="1" x14ac:dyDescent="0.25">
      <c r="A941" s="1" t="s">
        <v>989</v>
      </c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24"/>
      <c r="P941" s="24"/>
      <c r="Q941" s="24"/>
      <c r="R941" s="24"/>
      <c r="S941" s="24"/>
      <c r="T941" s="24"/>
      <c r="U941" s="23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 t="e">
        <f t="shared" si="100"/>
        <v>#DIV/0!</v>
      </c>
      <c r="AY941" s="12" t="e">
        <f t="shared" si="100"/>
        <v>#DIV/0!</v>
      </c>
      <c r="CX941" s="92">
        <v>4.68</v>
      </c>
      <c r="CY941" s="92">
        <v>1.94</v>
      </c>
      <c r="CZ941" s="92">
        <v>35.68</v>
      </c>
      <c r="DA941" s="92">
        <v>7.39</v>
      </c>
      <c r="DB941" s="92">
        <v>2.54</v>
      </c>
      <c r="DC941" s="92">
        <v>12.89</v>
      </c>
      <c r="DD941" s="92">
        <v>23.87</v>
      </c>
      <c r="DE941" s="92">
        <v>26.44</v>
      </c>
      <c r="DF941" s="92">
        <v>5.33</v>
      </c>
      <c r="DG941" s="92">
        <v>28.41</v>
      </c>
      <c r="DH941" s="92">
        <v>3.17</v>
      </c>
      <c r="DI941" s="92">
        <v>22.69</v>
      </c>
      <c r="DJ941" s="92">
        <v>3.13</v>
      </c>
      <c r="DK941" s="92">
        <v>6.57</v>
      </c>
      <c r="DL941" s="92">
        <v>4.59</v>
      </c>
      <c r="DM941" s="92">
        <v>5.39</v>
      </c>
      <c r="DN941" s="92">
        <v>3.93</v>
      </c>
      <c r="DO941" s="92">
        <v>5.84</v>
      </c>
      <c r="DP941" s="92">
        <v>4.1500000000000004</v>
      </c>
      <c r="DQ941" s="92">
        <v>3.62</v>
      </c>
      <c r="DR941" s="92">
        <v>23.79</v>
      </c>
      <c r="DS941" s="92">
        <v>0.59</v>
      </c>
      <c r="DT941" s="92">
        <v>5.67</v>
      </c>
      <c r="DU941" s="92">
        <v>22.54</v>
      </c>
      <c r="DV941" s="92">
        <v>13.38</v>
      </c>
      <c r="DW941" s="92">
        <v>12.43</v>
      </c>
      <c r="DX941" s="92">
        <v>6.72</v>
      </c>
      <c r="DY941" s="92">
        <v>4.6900000000000004</v>
      </c>
      <c r="DZ941" s="92">
        <v>6.46</v>
      </c>
      <c r="EA941" s="92">
        <v>1.93</v>
      </c>
      <c r="EB941" s="92">
        <v>3.69</v>
      </c>
      <c r="EC941" s="92">
        <v>0.59</v>
      </c>
      <c r="ED941" s="92">
        <v>4.38</v>
      </c>
      <c r="EE941" s="92">
        <v>6.2</v>
      </c>
      <c r="EF941" s="92">
        <v>2.08</v>
      </c>
      <c r="EG941" s="92">
        <v>4.6500000000000004</v>
      </c>
      <c r="EH941" s="92">
        <v>2.97</v>
      </c>
      <c r="EI941" s="92">
        <v>4.3600000000000003</v>
      </c>
      <c r="EJ941" s="92">
        <v>1.3</v>
      </c>
      <c r="EK941" s="92">
        <v>1.24</v>
      </c>
      <c r="EL941" s="92">
        <v>4.8899999999999997</v>
      </c>
      <c r="EM941" s="92">
        <v>2.1800000000000002</v>
      </c>
      <c r="EN941" s="92">
        <v>3.21</v>
      </c>
      <c r="EO941" s="92">
        <v>0.8</v>
      </c>
      <c r="EP941" s="92">
        <v>5.62</v>
      </c>
      <c r="EQ941" s="92">
        <v>5.8</v>
      </c>
      <c r="ER941" s="92">
        <v>1.24</v>
      </c>
      <c r="ES941" s="92">
        <v>4.05</v>
      </c>
      <c r="ET941" s="92">
        <v>2.4300000000000002</v>
      </c>
      <c r="EU941" s="92">
        <v>1.65</v>
      </c>
      <c r="EV941" s="92">
        <v>4.92</v>
      </c>
      <c r="EW941" s="92">
        <v>10.95</v>
      </c>
      <c r="EX941" s="92">
        <v>8.94</v>
      </c>
      <c r="EY941" s="92">
        <v>2.1800000000000002</v>
      </c>
      <c r="EZ941" s="92">
        <v>4.76</v>
      </c>
      <c r="FA941" s="92">
        <v>4.3</v>
      </c>
      <c r="FB941" s="92">
        <v>1.83</v>
      </c>
      <c r="FC941" s="92">
        <v>8.0399999999999991</v>
      </c>
      <c r="FD941" s="92">
        <v>1.08</v>
      </c>
      <c r="FE941" s="92">
        <v>6.16</v>
      </c>
      <c r="FF941" s="92">
        <v>0</v>
      </c>
    </row>
    <row r="942" spans="1:162" ht="18.75" customHeight="1" x14ac:dyDescent="0.25">
      <c r="A942" s="1" t="s">
        <v>990</v>
      </c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24"/>
      <c r="P942" s="24"/>
      <c r="Q942" s="24"/>
      <c r="R942" s="24"/>
      <c r="S942" s="24"/>
      <c r="T942" s="24"/>
      <c r="U942" s="23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 t="e">
        <f t="shared" si="100"/>
        <v>#DIV/0!</v>
      </c>
      <c r="AY942" s="12" t="e">
        <f t="shared" si="100"/>
        <v>#DIV/0!</v>
      </c>
      <c r="CX942" s="92">
        <v>4.3499999999999996</v>
      </c>
      <c r="CY942" s="92">
        <v>8.02</v>
      </c>
      <c r="CZ942" s="92">
        <v>18.71</v>
      </c>
      <c r="DA942" s="92">
        <v>14.12</v>
      </c>
      <c r="DB942" s="92">
        <v>41.18</v>
      </c>
      <c r="DC942" s="92">
        <v>5.29</v>
      </c>
      <c r="DD942" s="92">
        <v>10.45</v>
      </c>
      <c r="DE942" s="92">
        <v>0.57999999999999996</v>
      </c>
      <c r="DF942" s="92">
        <v>56.87</v>
      </c>
      <c r="DG942" s="92">
        <v>11.66</v>
      </c>
      <c r="DH942" s="92">
        <v>2.72</v>
      </c>
      <c r="DI942" s="92">
        <v>47.98</v>
      </c>
      <c r="DJ942" s="92">
        <v>13.74</v>
      </c>
      <c r="DK942" s="92">
        <v>12.37</v>
      </c>
      <c r="DL942" s="92">
        <v>17.010000000000002</v>
      </c>
      <c r="DM942" s="92">
        <v>0.42</v>
      </c>
      <c r="DN942" s="92">
        <v>10.8</v>
      </c>
      <c r="DO942" s="92">
        <v>23.86</v>
      </c>
      <c r="DP942" s="92">
        <v>15.07</v>
      </c>
      <c r="DQ942" s="92">
        <v>22.41</v>
      </c>
      <c r="DR942" s="92">
        <v>12.16</v>
      </c>
      <c r="DS942" s="92">
        <v>9.6199999999999992</v>
      </c>
      <c r="DT942" s="92">
        <v>11.57</v>
      </c>
      <c r="DU942" s="92">
        <v>1.2</v>
      </c>
      <c r="DV942" s="92">
        <v>43.73</v>
      </c>
      <c r="DW942" s="92">
        <v>5.43</v>
      </c>
      <c r="DX942" s="92">
        <v>9.2100000000000009</v>
      </c>
      <c r="DY942" s="92">
        <v>1.29</v>
      </c>
      <c r="DZ942" s="92">
        <v>2.17</v>
      </c>
      <c r="EA942" s="92">
        <v>0.75</v>
      </c>
      <c r="EB942" s="92">
        <v>1.8</v>
      </c>
      <c r="EC942" s="92">
        <v>1.36</v>
      </c>
      <c r="ED942" s="92">
        <v>40.090000000000003</v>
      </c>
      <c r="EE942" s="92">
        <v>0.55000000000000004</v>
      </c>
      <c r="EF942" s="92">
        <v>4.0599999999999996</v>
      </c>
      <c r="EG942" s="92">
        <v>28.13</v>
      </c>
      <c r="EH942" s="92">
        <v>9</v>
      </c>
      <c r="EI942" s="92">
        <v>3.15</v>
      </c>
      <c r="EJ942" s="92">
        <v>6</v>
      </c>
      <c r="EK942" s="92">
        <v>1.36</v>
      </c>
      <c r="EL942" s="92">
        <v>11.88</v>
      </c>
      <c r="EM942" s="92">
        <v>17.5</v>
      </c>
      <c r="EN942" s="92">
        <v>2.67</v>
      </c>
      <c r="EO942" s="92">
        <v>12.19</v>
      </c>
      <c r="EP942" s="92">
        <v>23.33</v>
      </c>
      <c r="EQ942" s="92">
        <v>1.99</v>
      </c>
      <c r="ER942" s="92">
        <v>6.56</v>
      </c>
      <c r="ES942" s="92">
        <v>7.59</v>
      </c>
      <c r="ET942" s="92">
        <v>23.17</v>
      </c>
      <c r="EU942" s="92">
        <v>1.51</v>
      </c>
      <c r="EV942" s="92">
        <v>1.91</v>
      </c>
      <c r="EW942" s="92">
        <v>18.91</v>
      </c>
      <c r="EX942" s="92">
        <v>2.06</v>
      </c>
      <c r="EY942" s="92">
        <v>3.27</v>
      </c>
      <c r="EZ942" s="92">
        <v>1.27</v>
      </c>
      <c r="FA942" s="92">
        <v>2</v>
      </c>
      <c r="FB942" s="92">
        <v>24.87</v>
      </c>
      <c r="FC942" s="92">
        <v>2.34</v>
      </c>
      <c r="FD942" s="92">
        <v>27.97</v>
      </c>
      <c r="FE942" s="92">
        <v>12</v>
      </c>
      <c r="FF942" s="92">
        <v>0</v>
      </c>
    </row>
    <row r="943" spans="1:162" ht="18.75" customHeight="1" x14ac:dyDescent="0.25">
      <c r="A943" s="1" t="s">
        <v>991</v>
      </c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24"/>
      <c r="P943" s="24"/>
      <c r="Q943" s="24"/>
      <c r="R943" s="24"/>
      <c r="S943" s="24"/>
      <c r="T943" s="24"/>
      <c r="U943" s="23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 t="e">
        <f t="shared" si="100"/>
        <v>#DIV/0!</v>
      </c>
      <c r="AY943" s="12" t="e">
        <f t="shared" si="100"/>
        <v>#DIV/0!</v>
      </c>
      <c r="AZ943" s="12"/>
      <c r="CX943" s="92">
        <v>14.97</v>
      </c>
      <c r="CY943" s="92">
        <v>14.73</v>
      </c>
      <c r="CZ943" s="92">
        <v>19.309999999999999</v>
      </c>
      <c r="DA943" s="92">
        <v>17.93</v>
      </c>
      <c r="DB943" s="92">
        <v>13.09</v>
      </c>
      <c r="DC943" s="92">
        <v>13.22</v>
      </c>
      <c r="DD943" s="92">
        <v>18.63</v>
      </c>
      <c r="DE943" s="92">
        <v>22.51</v>
      </c>
      <c r="DF943" s="92">
        <v>15.67</v>
      </c>
      <c r="DG943" s="92">
        <v>14.74</v>
      </c>
      <c r="DH943" s="92">
        <v>13.46</v>
      </c>
      <c r="DI943" s="92">
        <v>19.87</v>
      </c>
      <c r="DJ943" s="92">
        <v>13.86</v>
      </c>
      <c r="DK943" s="92">
        <v>12.01</v>
      </c>
      <c r="DL943" s="92">
        <v>12.25</v>
      </c>
      <c r="DM943" s="92">
        <v>16.18</v>
      </c>
      <c r="DN943" s="92">
        <v>12.69</v>
      </c>
      <c r="DO943" s="92">
        <v>10.210000000000001</v>
      </c>
      <c r="DP943" s="92">
        <v>11.2</v>
      </c>
      <c r="DQ943" s="92">
        <v>16.350000000000001</v>
      </c>
      <c r="DR943" s="92">
        <v>12.64</v>
      </c>
      <c r="DS943" s="92">
        <v>11.23</v>
      </c>
      <c r="DT943" s="92">
        <v>12.48</v>
      </c>
      <c r="DU943" s="92">
        <v>21.1</v>
      </c>
      <c r="DV943" s="92">
        <v>14.52</v>
      </c>
      <c r="DW943" s="92">
        <v>11.53</v>
      </c>
      <c r="DX943" s="92">
        <v>11.99</v>
      </c>
      <c r="DY943" s="92">
        <v>12.16</v>
      </c>
      <c r="DZ943" s="92">
        <v>10.41</v>
      </c>
      <c r="EA943" s="92">
        <v>6.59</v>
      </c>
      <c r="EB943" s="92">
        <v>9.9</v>
      </c>
      <c r="EC943" s="92">
        <v>10.92</v>
      </c>
      <c r="ED943" s="92">
        <v>10.3</v>
      </c>
      <c r="EE943" s="92">
        <v>8</v>
      </c>
      <c r="EF943" s="92">
        <v>5.6</v>
      </c>
      <c r="EG943" s="92">
        <v>12.37</v>
      </c>
      <c r="EH943" s="92">
        <v>10.62</v>
      </c>
      <c r="EI943" s="92">
        <v>8.66</v>
      </c>
      <c r="EJ943" s="92">
        <v>9.2799999999999994</v>
      </c>
      <c r="EK943" s="92">
        <v>12.01</v>
      </c>
      <c r="EL943" s="92">
        <v>10.45</v>
      </c>
      <c r="EM943" s="92">
        <v>8.8000000000000007</v>
      </c>
      <c r="EN943" s="92">
        <v>8.1999999999999993</v>
      </c>
      <c r="EO943" s="92">
        <v>13.23</v>
      </c>
      <c r="EP943" s="92">
        <v>12.5</v>
      </c>
      <c r="EQ943" s="92">
        <v>8.81</v>
      </c>
      <c r="ER943" s="92">
        <v>9.99</v>
      </c>
      <c r="ES943" s="92">
        <v>12.69</v>
      </c>
      <c r="ET943" s="92">
        <v>11.35</v>
      </c>
      <c r="EU943" s="92">
        <v>8.36</v>
      </c>
      <c r="EV943" s="92">
        <v>9.83</v>
      </c>
      <c r="EW943" s="92">
        <v>15.68</v>
      </c>
      <c r="EX943" s="92">
        <v>12.16</v>
      </c>
      <c r="EY943" s="92">
        <v>9.6</v>
      </c>
      <c r="EZ943" s="92">
        <v>10.58</v>
      </c>
      <c r="FA943" s="92">
        <v>14.65</v>
      </c>
      <c r="FB943" s="92">
        <v>11.97</v>
      </c>
      <c r="FC943" s="92">
        <v>9.92</v>
      </c>
      <c r="FD943" s="92">
        <v>9.85</v>
      </c>
      <c r="FE943" s="92">
        <v>15.15</v>
      </c>
      <c r="FF943" s="92">
        <v>0</v>
      </c>
    </row>
    <row r="944" spans="1:162" ht="69.75" customHeight="1" x14ac:dyDescent="0.25">
      <c r="A944" s="1" t="s">
        <v>992</v>
      </c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24"/>
      <c r="P944" s="24"/>
      <c r="Q944" s="24"/>
      <c r="R944" s="24"/>
      <c r="S944" s="24"/>
      <c r="T944" s="24"/>
      <c r="U944" s="23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 t="e">
        <f t="shared" si="100"/>
        <v>#DIV/0!</v>
      </c>
      <c r="AY944" s="12" t="e">
        <f t="shared" si="100"/>
        <v>#DIV/0!</v>
      </c>
      <c r="CX944" s="92">
        <v>56.11</v>
      </c>
      <c r="CY944" s="92">
        <v>60.82</v>
      </c>
      <c r="CZ944" s="92">
        <v>60.57</v>
      </c>
      <c r="DA944" s="92">
        <v>43.53</v>
      </c>
      <c r="DB944" s="92">
        <v>46.77</v>
      </c>
      <c r="DC944" s="92">
        <v>69.98</v>
      </c>
      <c r="DD944" s="92">
        <v>64.44</v>
      </c>
      <c r="DE944" s="92">
        <v>57.37</v>
      </c>
      <c r="DF944" s="92">
        <v>48.64</v>
      </c>
      <c r="DG944" s="92">
        <v>62.25</v>
      </c>
      <c r="DH944" s="92">
        <v>61.65</v>
      </c>
      <c r="DI944" s="92">
        <v>45.12</v>
      </c>
      <c r="DJ944" s="92">
        <v>69.61</v>
      </c>
      <c r="DK944" s="92">
        <v>64.92</v>
      </c>
      <c r="DL944" s="92">
        <v>64.83</v>
      </c>
      <c r="DM944" s="92">
        <v>62.48</v>
      </c>
      <c r="DN944" s="92">
        <v>34.869999999999997</v>
      </c>
      <c r="DO944" s="92">
        <v>63.3</v>
      </c>
      <c r="DP944" s="92">
        <v>64.489999999999995</v>
      </c>
      <c r="DQ944" s="92">
        <v>43.89</v>
      </c>
      <c r="DR944" s="92">
        <v>67.59</v>
      </c>
      <c r="DS944" s="92">
        <v>64.62</v>
      </c>
      <c r="DT944" s="92">
        <v>57.06</v>
      </c>
      <c r="DU944" s="92">
        <v>49.42</v>
      </c>
      <c r="DV944" s="92">
        <v>65.98</v>
      </c>
      <c r="DW944" s="92">
        <v>67.319999999999993</v>
      </c>
      <c r="DX944" s="92">
        <v>50.21</v>
      </c>
      <c r="DY944" s="92">
        <v>44.44</v>
      </c>
      <c r="DZ944" s="92">
        <v>49.47</v>
      </c>
      <c r="EA944" s="92">
        <v>47.01</v>
      </c>
      <c r="EB944" s="92">
        <v>54.72</v>
      </c>
      <c r="EC944" s="92">
        <v>41.99</v>
      </c>
      <c r="ED944" s="92">
        <v>48.97</v>
      </c>
      <c r="EE944" s="92">
        <v>50.95</v>
      </c>
      <c r="EF944" s="92">
        <v>42.65</v>
      </c>
      <c r="EG944" s="92">
        <v>55.59</v>
      </c>
      <c r="EH944" s="92">
        <v>42.84</v>
      </c>
      <c r="EI944" s="92">
        <v>56.56</v>
      </c>
      <c r="EJ944" s="92">
        <v>49.69</v>
      </c>
      <c r="EK944" s="92">
        <v>57.13</v>
      </c>
      <c r="EL944" s="92">
        <v>43.44</v>
      </c>
      <c r="EM944" s="92">
        <v>60.18</v>
      </c>
      <c r="EN944" s="92">
        <v>59.57</v>
      </c>
      <c r="EO944" s="92">
        <v>59.89</v>
      </c>
      <c r="EP944" s="92">
        <v>60.88</v>
      </c>
      <c r="EQ944" s="92">
        <v>60.88</v>
      </c>
      <c r="ER944" s="92">
        <v>58.97</v>
      </c>
      <c r="ES944" s="92">
        <v>70.099999999999994</v>
      </c>
      <c r="ET944" s="92">
        <v>59.99</v>
      </c>
      <c r="EU944" s="92">
        <v>77.52</v>
      </c>
      <c r="EV944" s="92">
        <v>79.52</v>
      </c>
      <c r="EW944" s="92">
        <v>65.62</v>
      </c>
      <c r="EX944" s="92">
        <v>73.23</v>
      </c>
      <c r="EY944" s="92">
        <v>62.83</v>
      </c>
      <c r="EZ944" s="92">
        <v>68.77</v>
      </c>
      <c r="FA944" s="92">
        <v>59.49</v>
      </c>
      <c r="FB944" s="92">
        <v>56.15</v>
      </c>
      <c r="FC944" s="92">
        <v>69.180000000000007</v>
      </c>
      <c r="FD944" s="92">
        <v>62.03</v>
      </c>
      <c r="FE944" s="92">
        <v>66.42</v>
      </c>
      <c r="FF944" s="92">
        <v>0</v>
      </c>
    </row>
    <row r="945" spans="1:162" ht="18.75" customHeight="1" x14ac:dyDescent="0.25">
      <c r="A945" s="1" t="s">
        <v>993</v>
      </c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24"/>
      <c r="P945" s="24"/>
      <c r="Q945" s="24"/>
      <c r="R945" s="24"/>
      <c r="S945" s="24"/>
      <c r="T945" s="24"/>
      <c r="U945" s="23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 t="e">
        <f t="shared" si="100"/>
        <v>#DIV/0!</v>
      </c>
      <c r="AY945" s="12" t="e">
        <f t="shared" si="100"/>
        <v>#DIV/0!</v>
      </c>
      <c r="CX945" s="92">
        <v>29.65</v>
      </c>
      <c r="CY945" s="92">
        <v>37.74</v>
      </c>
      <c r="CZ945" s="92">
        <v>39.85</v>
      </c>
      <c r="DA945" s="92">
        <v>30</v>
      </c>
      <c r="DB945" s="92">
        <v>35.89</v>
      </c>
      <c r="DC945" s="92">
        <v>37.08</v>
      </c>
      <c r="DD945" s="92">
        <v>40.590000000000003</v>
      </c>
      <c r="DE945" s="92">
        <v>31.12</v>
      </c>
      <c r="DF945" s="92">
        <v>35.43</v>
      </c>
      <c r="DG945" s="92">
        <v>42.11</v>
      </c>
      <c r="DH945" s="92">
        <v>36.840000000000003</v>
      </c>
      <c r="DI945" s="92">
        <v>33.94</v>
      </c>
      <c r="DJ945" s="92">
        <v>31.22</v>
      </c>
      <c r="DK945" s="92">
        <v>37.14</v>
      </c>
      <c r="DL945" s="92">
        <v>38.81</v>
      </c>
      <c r="DM945" s="92">
        <v>29.75</v>
      </c>
      <c r="DN945" s="92">
        <v>36.36</v>
      </c>
      <c r="DO945" s="92">
        <v>29.7</v>
      </c>
      <c r="DP945" s="92">
        <v>36.47</v>
      </c>
      <c r="DQ945" s="92">
        <v>33.299999999999997</v>
      </c>
      <c r="DR945" s="92">
        <v>29.35</v>
      </c>
      <c r="DS945" s="92">
        <v>34.15</v>
      </c>
      <c r="DT945" s="92">
        <v>31.27</v>
      </c>
      <c r="DU945" s="92">
        <v>30.22</v>
      </c>
      <c r="DV945" s="92">
        <v>23.82</v>
      </c>
      <c r="DW945" s="92">
        <v>35.6</v>
      </c>
      <c r="DX945" s="92">
        <v>30.3</v>
      </c>
      <c r="DY945" s="92">
        <v>24.75</v>
      </c>
      <c r="DZ945" s="92">
        <v>20.86</v>
      </c>
      <c r="EA945" s="92">
        <v>25.71</v>
      </c>
      <c r="EB945" s="92">
        <v>26.9</v>
      </c>
      <c r="EC945" s="92">
        <v>29.98</v>
      </c>
      <c r="ED945" s="92">
        <v>23.53</v>
      </c>
      <c r="EE945" s="92">
        <v>32.409999999999997</v>
      </c>
      <c r="EF945" s="92">
        <v>32.39</v>
      </c>
      <c r="EG945" s="92">
        <v>32.020000000000003</v>
      </c>
      <c r="EH945" s="92">
        <v>30.32</v>
      </c>
      <c r="EI945" s="92">
        <v>38.229999999999997</v>
      </c>
      <c r="EJ945" s="92">
        <v>38.5</v>
      </c>
      <c r="EK945" s="92">
        <v>33.9</v>
      </c>
      <c r="EL945" s="92">
        <v>35.35</v>
      </c>
      <c r="EM945" s="92">
        <v>38.6</v>
      </c>
      <c r="EN945" s="92">
        <v>36.6</v>
      </c>
      <c r="EO945" s="92">
        <v>37.130000000000003</v>
      </c>
      <c r="EP945" s="92">
        <v>27.69</v>
      </c>
      <c r="EQ945" s="92">
        <v>40.340000000000003</v>
      </c>
      <c r="ER945" s="92">
        <v>37.43</v>
      </c>
      <c r="ES945" s="92">
        <v>39.86</v>
      </c>
      <c r="ET945" s="92">
        <v>37.78</v>
      </c>
      <c r="EU945" s="92">
        <v>36.82</v>
      </c>
      <c r="EV945" s="92">
        <v>41.1</v>
      </c>
      <c r="EW945" s="92">
        <v>41.61</v>
      </c>
      <c r="EX945" s="92">
        <v>29.79</v>
      </c>
      <c r="EY945" s="92">
        <v>42.13</v>
      </c>
      <c r="EZ945" s="92">
        <v>44.34</v>
      </c>
      <c r="FA945" s="92">
        <v>35.57</v>
      </c>
      <c r="FB945" s="92">
        <v>34.78</v>
      </c>
      <c r="FC945" s="92">
        <v>38.659999999999997</v>
      </c>
      <c r="FD945" s="92">
        <v>44.75</v>
      </c>
      <c r="FE945" s="92">
        <v>34.020000000000003</v>
      </c>
      <c r="FF945" s="92">
        <v>0</v>
      </c>
    </row>
    <row r="946" spans="1:162" ht="18.75" customHeight="1" x14ac:dyDescent="0.25">
      <c r="A946" s="1" t="s">
        <v>994</v>
      </c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24"/>
      <c r="P946" s="24"/>
      <c r="Q946" s="24"/>
      <c r="R946" s="24"/>
      <c r="S946" s="24"/>
      <c r="T946" s="24"/>
      <c r="U946" s="23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 t="e">
        <f t="shared" si="100"/>
        <v>#DIV/0!</v>
      </c>
      <c r="AY946" s="12" t="e">
        <f t="shared" si="100"/>
        <v>#DIV/0!</v>
      </c>
      <c r="CX946" s="92">
        <v>7.77</v>
      </c>
      <c r="CY946" s="92">
        <v>7.73</v>
      </c>
      <c r="CZ946" s="92">
        <v>9.6300000000000008</v>
      </c>
      <c r="DA946" s="92">
        <v>7.88</v>
      </c>
      <c r="DB946" s="92">
        <v>6.77</v>
      </c>
      <c r="DC946" s="92">
        <v>8.25</v>
      </c>
      <c r="DD946" s="92">
        <v>8.7799999999999994</v>
      </c>
      <c r="DE946" s="92">
        <v>9.91</v>
      </c>
      <c r="DF946" s="92">
        <v>8.52</v>
      </c>
      <c r="DG946" s="92">
        <v>11.04</v>
      </c>
      <c r="DH946" s="92">
        <v>10.85</v>
      </c>
      <c r="DI946" s="92">
        <v>10.02</v>
      </c>
      <c r="DJ946" s="92">
        <v>8.19</v>
      </c>
      <c r="DK946" s="92">
        <v>9.27</v>
      </c>
      <c r="DL946" s="92">
        <v>9.1199999999999992</v>
      </c>
      <c r="DM946" s="92">
        <v>7.53</v>
      </c>
      <c r="DN946" s="92">
        <v>6.55</v>
      </c>
      <c r="DO946" s="92">
        <v>8.94</v>
      </c>
      <c r="DP946" s="92">
        <v>8.0399999999999991</v>
      </c>
      <c r="DQ946" s="92">
        <v>7.21</v>
      </c>
      <c r="DR946" s="92">
        <v>4.7699999999999996</v>
      </c>
      <c r="DS946" s="92">
        <v>6.91</v>
      </c>
      <c r="DT946" s="92">
        <v>6.09</v>
      </c>
      <c r="DU946" s="92">
        <v>7.84</v>
      </c>
      <c r="DV946" s="92">
        <v>4.62</v>
      </c>
      <c r="DW946" s="92">
        <v>8.44</v>
      </c>
      <c r="DX946" s="92">
        <v>7.21</v>
      </c>
      <c r="DY946" s="92">
        <v>6.35</v>
      </c>
      <c r="DZ946" s="92">
        <v>5.33</v>
      </c>
      <c r="EA946" s="92">
        <v>9.68</v>
      </c>
      <c r="EB946" s="92">
        <v>7.74</v>
      </c>
      <c r="EC946" s="92">
        <v>8.07</v>
      </c>
      <c r="ED946" s="92">
        <v>5.53</v>
      </c>
      <c r="EE946" s="92">
        <v>5.71</v>
      </c>
      <c r="EF946" s="92">
        <v>7.84</v>
      </c>
      <c r="EG946" s="92">
        <v>7.98</v>
      </c>
      <c r="EH946" s="92">
        <v>7.06</v>
      </c>
      <c r="EI946" s="92">
        <v>9.8000000000000007</v>
      </c>
      <c r="EJ946" s="92">
        <v>7.15</v>
      </c>
      <c r="EK946" s="92">
        <v>9.3699999999999992</v>
      </c>
      <c r="EL946" s="92">
        <v>7.42</v>
      </c>
      <c r="EM946" s="92">
        <v>7.29</v>
      </c>
      <c r="EN946" s="92">
        <v>9.2899999999999991</v>
      </c>
      <c r="EO946" s="92">
        <v>6.53</v>
      </c>
      <c r="EP946" s="92">
        <v>7.4</v>
      </c>
      <c r="EQ946" s="92">
        <v>10.1</v>
      </c>
      <c r="ER946" s="92">
        <v>7.87</v>
      </c>
      <c r="ES946" s="92">
        <v>6.16</v>
      </c>
      <c r="ET946" s="92">
        <v>7.74</v>
      </c>
      <c r="EU946" s="92">
        <v>10.210000000000001</v>
      </c>
      <c r="EV946" s="92">
        <v>8.26</v>
      </c>
      <c r="EW946" s="92">
        <v>10.43</v>
      </c>
      <c r="EX946" s="92">
        <v>6.31</v>
      </c>
      <c r="EY946" s="92">
        <v>10.33</v>
      </c>
      <c r="EZ946" s="92">
        <v>8.68</v>
      </c>
      <c r="FA946" s="92">
        <v>9.2200000000000006</v>
      </c>
      <c r="FB946" s="92">
        <v>6.49</v>
      </c>
      <c r="FC946" s="92">
        <v>9.35</v>
      </c>
      <c r="FD946" s="92">
        <v>9.58</v>
      </c>
      <c r="FE946" s="92">
        <v>9.68</v>
      </c>
      <c r="FF946" s="92">
        <v>0</v>
      </c>
    </row>
    <row r="947" spans="1:162" ht="18.75" customHeight="1" x14ac:dyDescent="0.25">
      <c r="A947" s="1" t="s">
        <v>995</v>
      </c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24"/>
      <c r="P947" s="24"/>
      <c r="Q947" s="24"/>
      <c r="R947" s="24"/>
      <c r="S947" s="24"/>
      <c r="T947" s="24"/>
      <c r="U947" s="23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 t="e">
        <f t="shared" si="100"/>
        <v>#DIV/0!</v>
      </c>
      <c r="AY947" s="12" t="e">
        <f t="shared" si="100"/>
        <v>#DIV/0!</v>
      </c>
      <c r="CX947" s="92">
        <v>3.77</v>
      </c>
      <c r="CY947" s="92">
        <v>7.9</v>
      </c>
      <c r="CZ947" s="92">
        <v>61.5</v>
      </c>
      <c r="DA947" s="92">
        <v>11.69</v>
      </c>
      <c r="DB947" s="92">
        <v>2.74</v>
      </c>
      <c r="DC947" s="92">
        <v>7.94</v>
      </c>
      <c r="DD947" s="92">
        <v>10.199999999999999</v>
      </c>
      <c r="DE947" s="92">
        <v>4.8899999999999997</v>
      </c>
      <c r="DF947" s="92">
        <v>67.19</v>
      </c>
      <c r="DG947" s="92">
        <v>9.69</v>
      </c>
      <c r="DH947" s="92">
        <v>7.43</v>
      </c>
      <c r="DI947" s="92">
        <v>34.6</v>
      </c>
      <c r="DJ947" s="92">
        <v>5.56</v>
      </c>
      <c r="DK947" s="92">
        <v>6.54</v>
      </c>
      <c r="DL947" s="92">
        <v>18.59</v>
      </c>
      <c r="DM947" s="92">
        <v>1.83</v>
      </c>
      <c r="DN947" s="92">
        <v>16.059999999999999</v>
      </c>
      <c r="DO947" s="92">
        <v>20.420000000000002</v>
      </c>
      <c r="DP947" s="92">
        <v>11.69</v>
      </c>
      <c r="DQ947" s="92">
        <v>6.7</v>
      </c>
      <c r="DR947" s="92">
        <v>10.96</v>
      </c>
      <c r="DS947" s="92">
        <v>12.48</v>
      </c>
      <c r="DT947" s="92">
        <v>5.36</v>
      </c>
      <c r="DU947" s="92">
        <v>7.09</v>
      </c>
      <c r="DV947" s="92">
        <v>41.86</v>
      </c>
      <c r="DW947" s="92">
        <v>5.64</v>
      </c>
      <c r="DX947" s="92">
        <v>12.41</v>
      </c>
      <c r="DY947" s="92">
        <v>1.7</v>
      </c>
      <c r="DZ947" s="92">
        <v>11.66</v>
      </c>
      <c r="EA947" s="92">
        <v>11.26</v>
      </c>
      <c r="EB947" s="92">
        <v>16.09</v>
      </c>
      <c r="EC947" s="92">
        <v>2.89</v>
      </c>
      <c r="ED947" s="92">
        <v>12.08</v>
      </c>
      <c r="EE947" s="92">
        <v>3.05</v>
      </c>
      <c r="EF947" s="92">
        <v>3.72</v>
      </c>
      <c r="EG947" s="92">
        <v>2.14</v>
      </c>
      <c r="EH947" s="92">
        <v>3.66</v>
      </c>
      <c r="EI947" s="92">
        <v>6.44</v>
      </c>
      <c r="EJ947" s="92">
        <v>7.57</v>
      </c>
      <c r="EK947" s="92">
        <v>0.94</v>
      </c>
      <c r="EL947" s="92">
        <v>11.22</v>
      </c>
      <c r="EM947" s="92">
        <v>1.94</v>
      </c>
      <c r="EN947" s="92">
        <v>5</v>
      </c>
      <c r="EO947" s="92">
        <v>4.25</v>
      </c>
      <c r="EP947" s="92">
        <v>16.2</v>
      </c>
      <c r="EQ947" s="92">
        <v>5.96</v>
      </c>
      <c r="ER947" s="92">
        <v>12.53</v>
      </c>
      <c r="ES947" s="92">
        <v>4.13</v>
      </c>
      <c r="ET947" s="92">
        <v>12.94</v>
      </c>
      <c r="EU947" s="92">
        <v>9.1199999999999992</v>
      </c>
      <c r="EV947" s="92">
        <v>4.16</v>
      </c>
      <c r="EW947" s="92">
        <v>4.42</v>
      </c>
      <c r="EX947" s="92">
        <v>35.770000000000003</v>
      </c>
      <c r="EY947" s="92">
        <v>4.26</v>
      </c>
      <c r="EZ947" s="92">
        <v>11.23</v>
      </c>
      <c r="FA947" s="92">
        <v>4.3499999999999996</v>
      </c>
      <c r="FB947" s="92">
        <v>12.97</v>
      </c>
      <c r="FC947" s="92">
        <v>5.87</v>
      </c>
      <c r="FD947" s="92">
        <v>3.09</v>
      </c>
      <c r="FE947" s="92">
        <v>4.5</v>
      </c>
      <c r="FF947" s="92">
        <v>0</v>
      </c>
    </row>
    <row r="948" spans="1:162" ht="18.75" customHeight="1" x14ac:dyDescent="0.25">
      <c r="A948" s="1" t="s">
        <v>996</v>
      </c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24"/>
      <c r="P948" s="24"/>
      <c r="Q948" s="24"/>
      <c r="R948" s="24"/>
      <c r="S948" s="24"/>
      <c r="T948" s="24"/>
      <c r="U948" s="23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 t="e">
        <f t="shared" si="100"/>
        <v>#DIV/0!</v>
      </c>
      <c r="AY948" s="12" t="e">
        <f t="shared" si="100"/>
        <v>#DIV/0!</v>
      </c>
      <c r="CX948" s="92">
        <v>4.72</v>
      </c>
      <c r="CY948" s="92">
        <v>1.92</v>
      </c>
      <c r="CZ948" s="92">
        <v>1.06</v>
      </c>
      <c r="DA948" s="92">
        <v>8.7899999999999991</v>
      </c>
      <c r="DB948" s="92">
        <v>4.05</v>
      </c>
      <c r="DC948" s="92">
        <v>1.2</v>
      </c>
      <c r="DD948" s="92">
        <v>4.24</v>
      </c>
      <c r="DE948" s="92">
        <v>2.81</v>
      </c>
      <c r="DF948" s="92">
        <v>2.9</v>
      </c>
      <c r="DG948" s="92">
        <v>4.3</v>
      </c>
      <c r="DH948" s="92">
        <v>13.16</v>
      </c>
      <c r="DI948" s="92">
        <v>10.050000000000001</v>
      </c>
      <c r="DJ948" s="92">
        <v>9.83</v>
      </c>
      <c r="DK948" s="92">
        <v>9.85</v>
      </c>
      <c r="DL948" s="92">
        <v>10.65</v>
      </c>
      <c r="DM948" s="92">
        <v>7.79</v>
      </c>
      <c r="DN948" s="92">
        <v>13.24</v>
      </c>
      <c r="DO948" s="92">
        <v>4.55</v>
      </c>
      <c r="DP948" s="92">
        <v>10.78</v>
      </c>
      <c r="DQ948" s="92">
        <v>3.5</v>
      </c>
      <c r="DR948" s="92">
        <v>8.07</v>
      </c>
      <c r="DS948" s="92">
        <v>8.76</v>
      </c>
      <c r="DT948" s="92">
        <v>21.4</v>
      </c>
      <c r="DU948" s="92">
        <v>8.06</v>
      </c>
      <c r="DV948" s="92">
        <v>4.0999999999999996</v>
      </c>
      <c r="DW948" s="92">
        <v>7.96</v>
      </c>
      <c r="DX948" s="92">
        <v>18.37</v>
      </c>
      <c r="DY948" s="92">
        <v>8.98</v>
      </c>
      <c r="DZ948" s="92">
        <v>3.41</v>
      </c>
      <c r="EA948" s="92">
        <v>5.98</v>
      </c>
      <c r="EB948" s="92">
        <v>13.03</v>
      </c>
      <c r="EC948" s="92">
        <v>3.86</v>
      </c>
      <c r="ED948" s="92">
        <v>5.31</v>
      </c>
      <c r="EE948" s="92">
        <v>5.21</v>
      </c>
      <c r="EF948" s="92">
        <v>2.61</v>
      </c>
      <c r="EG948" s="92">
        <v>4.8499999999999996</v>
      </c>
      <c r="EH948" s="92">
        <v>9.24</v>
      </c>
      <c r="EI948" s="92">
        <v>4.45</v>
      </c>
      <c r="EJ948" s="92">
        <v>1.91</v>
      </c>
      <c r="EK948" s="92">
        <v>5.09</v>
      </c>
      <c r="EL948" s="92">
        <v>3.04</v>
      </c>
      <c r="EM948" s="92">
        <v>2.31</v>
      </c>
      <c r="EN948" s="92">
        <v>1.08</v>
      </c>
      <c r="EO948" s="92">
        <v>3.24</v>
      </c>
      <c r="EP948" s="92">
        <v>3.07</v>
      </c>
      <c r="EQ948" s="92">
        <v>17.12</v>
      </c>
      <c r="ER948" s="92">
        <v>8.42</v>
      </c>
      <c r="ES948" s="92">
        <v>4.33</v>
      </c>
      <c r="ET948" s="92">
        <v>9.31</v>
      </c>
      <c r="EU948" s="92">
        <v>16.02</v>
      </c>
      <c r="EV948" s="92">
        <v>7.48</v>
      </c>
      <c r="EW948" s="92">
        <v>12.14</v>
      </c>
      <c r="EX948" s="92">
        <v>11.31</v>
      </c>
      <c r="EY948" s="92">
        <v>14.06</v>
      </c>
      <c r="EZ948" s="92">
        <v>4.0199999999999996</v>
      </c>
      <c r="FA948" s="92">
        <v>9.16</v>
      </c>
      <c r="FB948" s="92">
        <v>1.68</v>
      </c>
      <c r="FC948" s="92">
        <v>7.68</v>
      </c>
      <c r="FD948" s="92">
        <v>3.22</v>
      </c>
      <c r="FE948" s="92">
        <v>3.67</v>
      </c>
      <c r="FF948" s="92">
        <v>0</v>
      </c>
    </row>
    <row r="949" spans="1:162" ht="18.75" customHeight="1" x14ac:dyDescent="0.25">
      <c r="A949" s="1" t="s">
        <v>997</v>
      </c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24"/>
      <c r="P949" s="24"/>
      <c r="Q949" s="24"/>
      <c r="R949" s="24"/>
      <c r="S949" s="24"/>
      <c r="T949" s="24"/>
      <c r="U949" s="23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 t="e">
        <f t="shared" si="100"/>
        <v>#DIV/0!</v>
      </c>
      <c r="AY949" s="12" t="e">
        <f t="shared" si="100"/>
        <v>#DIV/0!</v>
      </c>
      <c r="CX949" s="92">
        <v>66.91</v>
      </c>
      <c r="CY949" s="92">
        <v>38.61</v>
      </c>
      <c r="CZ949" s="92">
        <v>42.57</v>
      </c>
      <c r="DA949" s="92">
        <v>76.569999999999993</v>
      </c>
      <c r="DB949" s="92">
        <v>41.17</v>
      </c>
      <c r="DC949" s="92">
        <v>3.36</v>
      </c>
      <c r="DD949" s="92">
        <v>50.62</v>
      </c>
      <c r="DE949" s="92">
        <v>34.21</v>
      </c>
      <c r="DF949" s="92">
        <v>34.619999999999997</v>
      </c>
      <c r="DG949" s="92">
        <v>26.86</v>
      </c>
      <c r="DH949" s="92">
        <v>32.24</v>
      </c>
      <c r="DI949" s="92">
        <v>22.05</v>
      </c>
      <c r="DJ949" s="92">
        <v>59.05</v>
      </c>
      <c r="DK949" s="92">
        <v>24.71</v>
      </c>
      <c r="DL949" s="92">
        <v>17.95</v>
      </c>
      <c r="DM949" s="92">
        <v>36.479999999999997</v>
      </c>
      <c r="DN949" s="92">
        <v>31.01</v>
      </c>
      <c r="DO949" s="92">
        <v>36.31</v>
      </c>
      <c r="DP949" s="92">
        <v>32.19</v>
      </c>
      <c r="DQ949" s="92">
        <v>9.48</v>
      </c>
      <c r="DR949" s="92">
        <v>49.19</v>
      </c>
      <c r="DS949" s="92">
        <v>16.350000000000001</v>
      </c>
      <c r="DT949" s="92">
        <v>18.809999999999999</v>
      </c>
      <c r="DU949" s="92">
        <v>15.91</v>
      </c>
      <c r="DV949" s="92">
        <v>6.94</v>
      </c>
      <c r="DW949" s="92">
        <v>28.48</v>
      </c>
      <c r="DX949" s="92">
        <v>23.58</v>
      </c>
      <c r="DY949" s="92">
        <v>33.06</v>
      </c>
      <c r="DZ949" s="92">
        <v>23.45</v>
      </c>
      <c r="EA949" s="92">
        <v>12.94</v>
      </c>
      <c r="EB949" s="92">
        <v>16.54</v>
      </c>
      <c r="EC949" s="92">
        <v>42.72</v>
      </c>
      <c r="ED949" s="92">
        <v>30</v>
      </c>
      <c r="EE949" s="92">
        <v>31.69</v>
      </c>
      <c r="EF949" s="92">
        <v>28.34</v>
      </c>
      <c r="EG949" s="92">
        <v>13.75</v>
      </c>
      <c r="EH949" s="92">
        <v>35.6</v>
      </c>
      <c r="EI949" s="92">
        <v>15.88</v>
      </c>
      <c r="EJ949" s="92">
        <v>69.22</v>
      </c>
      <c r="EK949" s="92">
        <v>20.2</v>
      </c>
      <c r="EL949" s="92">
        <v>55.97</v>
      </c>
      <c r="EM949" s="92">
        <v>14.5</v>
      </c>
      <c r="EN949" s="92">
        <v>24.05</v>
      </c>
      <c r="EO949" s="92">
        <v>17.34</v>
      </c>
      <c r="EP949" s="92">
        <v>23.95</v>
      </c>
      <c r="EQ949" s="92">
        <v>31.24</v>
      </c>
      <c r="ER949" s="92">
        <v>27.21</v>
      </c>
      <c r="ES949" s="92">
        <v>10.45</v>
      </c>
      <c r="ET949" s="92">
        <v>32.299999999999997</v>
      </c>
      <c r="EU949" s="92">
        <v>13.74</v>
      </c>
      <c r="EV949" s="92">
        <v>25.82</v>
      </c>
      <c r="EW949" s="92">
        <v>40.340000000000003</v>
      </c>
      <c r="EX949" s="92">
        <v>16.22</v>
      </c>
      <c r="EY949" s="92">
        <v>23.35</v>
      </c>
      <c r="EZ949" s="92">
        <v>15.04</v>
      </c>
      <c r="FA949" s="92">
        <v>15.03</v>
      </c>
      <c r="FB949" s="92">
        <v>45.43</v>
      </c>
      <c r="FC949" s="92">
        <v>7.62</v>
      </c>
      <c r="FD949" s="92">
        <v>54.35</v>
      </c>
      <c r="FE949" s="92">
        <v>28.61</v>
      </c>
      <c r="FF949" s="92">
        <v>0</v>
      </c>
    </row>
    <row r="950" spans="1:162" ht="18.75" customHeight="1" x14ac:dyDescent="0.25">
      <c r="A950" s="1" t="s">
        <v>998</v>
      </c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24"/>
      <c r="P950" s="24"/>
      <c r="Q950" s="24"/>
      <c r="R950" s="24"/>
      <c r="S950" s="24"/>
      <c r="T950" s="24"/>
      <c r="U950" s="23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 t="e">
        <f t="shared" si="100"/>
        <v>#DIV/0!</v>
      </c>
      <c r="AY950" s="12" t="e">
        <f t="shared" si="100"/>
        <v>#DIV/0!</v>
      </c>
      <c r="CX950" s="92">
        <v>20.350000000000001</v>
      </c>
      <c r="CY950" s="92">
        <v>24.38</v>
      </c>
      <c r="CZ950" s="92">
        <v>25.2</v>
      </c>
      <c r="DA950" s="92">
        <v>19.05</v>
      </c>
      <c r="DB950" s="92">
        <v>19.850000000000001</v>
      </c>
      <c r="DC950" s="92">
        <v>21.34</v>
      </c>
      <c r="DD950" s="92">
        <v>27.18</v>
      </c>
      <c r="DE950" s="92">
        <v>19.16</v>
      </c>
      <c r="DF950" s="92">
        <v>21.24</v>
      </c>
      <c r="DG950" s="92">
        <v>25.71</v>
      </c>
      <c r="DH950" s="92">
        <v>25.82</v>
      </c>
      <c r="DI950" s="92">
        <v>24.09</v>
      </c>
      <c r="DJ950" s="92">
        <v>19.670000000000002</v>
      </c>
      <c r="DK950" s="92">
        <v>23.05</v>
      </c>
      <c r="DL950" s="92">
        <v>25.43</v>
      </c>
      <c r="DM950" s="92">
        <v>18.84</v>
      </c>
      <c r="DN950" s="92">
        <v>19.75</v>
      </c>
      <c r="DO950" s="92">
        <v>20.100000000000001</v>
      </c>
      <c r="DP950" s="92">
        <v>24.46</v>
      </c>
      <c r="DQ950" s="92">
        <v>18</v>
      </c>
      <c r="DR950" s="92">
        <v>19.34</v>
      </c>
      <c r="DS950" s="92">
        <v>22.56</v>
      </c>
      <c r="DT950" s="92">
        <v>23.29</v>
      </c>
      <c r="DU950" s="92">
        <v>18.84</v>
      </c>
      <c r="DV950" s="92">
        <v>16.100000000000001</v>
      </c>
      <c r="DW950" s="92">
        <v>21.08</v>
      </c>
      <c r="DX950" s="92">
        <v>22.49</v>
      </c>
      <c r="DY950" s="92">
        <v>16.28</v>
      </c>
      <c r="DZ950" s="92">
        <v>14.26</v>
      </c>
      <c r="EA950" s="92">
        <v>18.12</v>
      </c>
      <c r="EB950" s="92">
        <v>20.149999999999999</v>
      </c>
      <c r="EC950" s="92">
        <v>16.66</v>
      </c>
      <c r="ED950" s="92">
        <v>16.03</v>
      </c>
      <c r="EE950" s="92">
        <v>17.11</v>
      </c>
      <c r="EF950" s="92">
        <v>18.3</v>
      </c>
      <c r="EG950" s="92">
        <v>17.87</v>
      </c>
      <c r="EH950" s="92">
        <v>18.39</v>
      </c>
      <c r="EI950" s="92">
        <v>21.64</v>
      </c>
      <c r="EJ950" s="92">
        <v>20.94</v>
      </c>
      <c r="EK950" s="92">
        <v>16.71</v>
      </c>
      <c r="EL950" s="92">
        <v>16.77</v>
      </c>
      <c r="EM950" s="92">
        <v>17.59</v>
      </c>
      <c r="EN950" s="92">
        <v>20.04</v>
      </c>
      <c r="EO950" s="92">
        <v>18.5</v>
      </c>
      <c r="EP950" s="92">
        <v>17.899999999999999</v>
      </c>
      <c r="EQ950" s="92">
        <v>26.22</v>
      </c>
      <c r="ER950" s="92">
        <v>23.41</v>
      </c>
      <c r="ES950" s="92">
        <v>17.170000000000002</v>
      </c>
      <c r="ET950" s="92">
        <v>20.38</v>
      </c>
      <c r="EU950" s="92">
        <v>25.31</v>
      </c>
      <c r="EV950" s="92">
        <v>25.36</v>
      </c>
      <c r="EW950" s="92">
        <v>25.04</v>
      </c>
      <c r="EX950" s="92">
        <v>21.49</v>
      </c>
      <c r="EY950" s="92">
        <v>25.58</v>
      </c>
      <c r="EZ950" s="92">
        <v>27.72</v>
      </c>
      <c r="FA950" s="92">
        <v>21.81</v>
      </c>
      <c r="FB950" s="92">
        <v>21.91</v>
      </c>
      <c r="FC950" s="92">
        <v>24.55</v>
      </c>
      <c r="FD950" s="92">
        <v>26.92</v>
      </c>
      <c r="FE950" s="92">
        <v>22.24</v>
      </c>
      <c r="FF950" s="92">
        <v>0</v>
      </c>
    </row>
    <row r="951" spans="1:162" ht="72.75" customHeight="1" x14ac:dyDescent="0.25">
      <c r="A951" s="1" t="s">
        <v>999</v>
      </c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24"/>
      <c r="P951" s="24"/>
      <c r="Q951" s="24"/>
      <c r="R951" s="24"/>
      <c r="S951" s="24"/>
      <c r="T951" s="24"/>
      <c r="U951" s="23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 t="e">
        <f t="shared" si="100"/>
        <v>#DIV/0!</v>
      </c>
      <c r="AY951" s="12" t="e">
        <f t="shared" si="100"/>
        <v>#DIV/0!</v>
      </c>
      <c r="CX951" s="92">
        <v>80.430000000000007</v>
      </c>
      <c r="CY951" s="92">
        <v>72.209999999999994</v>
      </c>
      <c r="CZ951" s="92">
        <v>68.959999999999994</v>
      </c>
      <c r="DA951" s="92">
        <v>74.05</v>
      </c>
      <c r="DB951" s="92">
        <v>58.14</v>
      </c>
      <c r="DC951" s="92">
        <v>72.05</v>
      </c>
      <c r="DD951" s="92">
        <v>71.7</v>
      </c>
      <c r="DE951" s="92">
        <v>63.26</v>
      </c>
      <c r="DF951" s="92">
        <v>68.61</v>
      </c>
      <c r="DG951" s="92">
        <v>68.28</v>
      </c>
      <c r="DH951" s="92">
        <v>66.13</v>
      </c>
      <c r="DI951" s="92">
        <v>56.24</v>
      </c>
      <c r="DJ951" s="92">
        <v>63.95</v>
      </c>
      <c r="DK951" s="92">
        <v>65.400000000000006</v>
      </c>
      <c r="DL951" s="92">
        <v>79.33</v>
      </c>
      <c r="DM951" s="92">
        <v>66.959999999999994</v>
      </c>
      <c r="DN951" s="92">
        <v>63.53</v>
      </c>
      <c r="DO951" s="92">
        <v>69.38</v>
      </c>
      <c r="DP951" s="92">
        <v>70.83</v>
      </c>
      <c r="DQ951" s="92">
        <v>65.510000000000005</v>
      </c>
      <c r="DR951" s="92">
        <v>77.94</v>
      </c>
      <c r="DS951" s="92">
        <v>60.85</v>
      </c>
      <c r="DT951" s="92">
        <v>63.51</v>
      </c>
      <c r="DU951" s="92">
        <v>58.2</v>
      </c>
      <c r="DV951" s="92">
        <v>64.75</v>
      </c>
      <c r="DW951" s="92">
        <v>62.46</v>
      </c>
      <c r="DX951" s="92">
        <v>59.47</v>
      </c>
      <c r="DY951" s="92">
        <v>60.73</v>
      </c>
      <c r="DZ951" s="92">
        <v>65.989999999999995</v>
      </c>
      <c r="EA951" s="92">
        <v>51.22</v>
      </c>
      <c r="EB951" s="92">
        <v>73.569999999999993</v>
      </c>
      <c r="EC951" s="92">
        <v>45.72</v>
      </c>
      <c r="ED951" s="92">
        <v>62.04</v>
      </c>
      <c r="EE951" s="92">
        <v>52.86</v>
      </c>
      <c r="EF951" s="92">
        <v>51.24</v>
      </c>
      <c r="EG951" s="92">
        <v>60.02</v>
      </c>
      <c r="EH951" s="92">
        <v>58.62</v>
      </c>
      <c r="EI951" s="92">
        <v>53.2</v>
      </c>
      <c r="EJ951" s="92">
        <v>45.81</v>
      </c>
      <c r="EK951" s="92">
        <v>64.739999999999995</v>
      </c>
      <c r="EL951" s="92">
        <v>81.349999999999994</v>
      </c>
      <c r="EM951" s="92">
        <v>59.29</v>
      </c>
      <c r="EN951" s="92">
        <v>59.96</v>
      </c>
      <c r="EO951" s="92">
        <v>63.7</v>
      </c>
      <c r="EP951" s="92">
        <v>63.36</v>
      </c>
      <c r="EQ951" s="92">
        <v>65.28</v>
      </c>
      <c r="ER951" s="92">
        <v>56.85</v>
      </c>
      <c r="ES951" s="92">
        <v>44.58</v>
      </c>
      <c r="ET951" s="92">
        <v>78.95</v>
      </c>
      <c r="EU951" s="92">
        <v>63.66</v>
      </c>
      <c r="EV951" s="92">
        <v>81.92</v>
      </c>
      <c r="EW951" s="92">
        <v>71.86</v>
      </c>
      <c r="EX951" s="92">
        <v>61.88</v>
      </c>
      <c r="EY951" s="92">
        <v>68.84</v>
      </c>
      <c r="EZ951" s="92">
        <v>77.05</v>
      </c>
      <c r="FA951" s="92">
        <v>58.26</v>
      </c>
      <c r="FB951" s="92">
        <v>59.69</v>
      </c>
      <c r="FC951" s="92">
        <v>78.52</v>
      </c>
      <c r="FD951" s="92">
        <v>71.16</v>
      </c>
      <c r="FE951" s="92">
        <v>72.38</v>
      </c>
      <c r="FF951" s="92">
        <v>0</v>
      </c>
    </row>
    <row r="952" spans="1:162" ht="18.75" customHeight="1" x14ac:dyDescent="0.25">
      <c r="A952" s="1" t="s">
        <v>1000</v>
      </c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24"/>
      <c r="P952" s="24"/>
      <c r="Q952" s="24"/>
      <c r="R952" s="24"/>
      <c r="S952" s="24"/>
      <c r="T952" s="24"/>
      <c r="U952" s="23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 t="e">
        <f t="shared" si="100"/>
        <v>#DIV/0!</v>
      </c>
      <c r="AY952" s="12" t="e">
        <f t="shared" si="100"/>
        <v>#DIV/0!</v>
      </c>
      <c r="CX952" s="92">
        <v>50.42</v>
      </c>
      <c r="CY952" s="92">
        <v>40.9</v>
      </c>
      <c r="CZ952" s="92">
        <v>43.36</v>
      </c>
      <c r="DA952" s="92">
        <v>51.47</v>
      </c>
      <c r="DB952" s="92">
        <v>53.34</v>
      </c>
      <c r="DC952" s="92">
        <v>40.549999999999997</v>
      </c>
      <c r="DD952" s="92">
        <v>44.13</v>
      </c>
      <c r="DE952" s="92">
        <v>46.5</v>
      </c>
      <c r="DF952" s="92">
        <v>43.91</v>
      </c>
      <c r="DG952" s="92">
        <v>41.05</v>
      </c>
      <c r="DH952" s="92">
        <v>49.05</v>
      </c>
      <c r="DI952" s="92">
        <v>45.22</v>
      </c>
      <c r="DJ952" s="92">
        <v>47.91</v>
      </c>
      <c r="DK952" s="92">
        <v>41.92</v>
      </c>
      <c r="DL952" s="92">
        <v>31.58</v>
      </c>
      <c r="DM952" s="92">
        <v>43.8</v>
      </c>
      <c r="DN952" s="92">
        <v>38.380000000000003</v>
      </c>
      <c r="DO952" s="92">
        <v>34.33</v>
      </c>
      <c r="DP952" s="92">
        <v>38.4</v>
      </c>
      <c r="DQ952" s="92">
        <v>36.35</v>
      </c>
      <c r="DR952" s="92">
        <v>39.26</v>
      </c>
      <c r="DS952" s="92">
        <v>33.729999999999997</v>
      </c>
      <c r="DT952" s="92">
        <v>38.08</v>
      </c>
      <c r="DU952" s="92">
        <v>35.51</v>
      </c>
      <c r="DV952" s="92">
        <v>32.82</v>
      </c>
      <c r="DW952" s="92">
        <v>28.85</v>
      </c>
      <c r="DX952" s="92">
        <v>36.47</v>
      </c>
      <c r="DY952" s="92">
        <v>31.99</v>
      </c>
      <c r="DZ952" s="92">
        <v>42.37</v>
      </c>
      <c r="EA952" s="92">
        <v>26.27</v>
      </c>
      <c r="EB952" s="92">
        <v>21.41</v>
      </c>
      <c r="EC952" s="92">
        <v>37.74</v>
      </c>
      <c r="ED952" s="92">
        <v>29.06</v>
      </c>
      <c r="EE952" s="92">
        <v>17.48</v>
      </c>
      <c r="EF952" s="92">
        <v>29.85</v>
      </c>
      <c r="EG952" s="92">
        <v>33.76</v>
      </c>
      <c r="EH952" s="92">
        <v>38.07</v>
      </c>
      <c r="EI952" s="92">
        <v>28.07</v>
      </c>
      <c r="EJ952" s="92">
        <v>28.45</v>
      </c>
      <c r="EK952" s="92">
        <v>33.96</v>
      </c>
      <c r="EL952" s="92">
        <v>41.96</v>
      </c>
      <c r="EM952" s="92">
        <v>25.14</v>
      </c>
      <c r="EN952" s="92">
        <v>24.58</v>
      </c>
      <c r="EO952" s="92">
        <v>34.28</v>
      </c>
      <c r="EP952" s="92">
        <v>32.33</v>
      </c>
      <c r="EQ952" s="92">
        <v>23.19</v>
      </c>
      <c r="ER952" s="92">
        <v>33.33</v>
      </c>
      <c r="ES952" s="92">
        <v>33.76</v>
      </c>
      <c r="ET952" s="92">
        <v>30.87</v>
      </c>
      <c r="EU952" s="92">
        <v>28.54</v>
      </c>
      <c r="EV952" s="92">
        <v>24.58</v>
      </c>
      <c r="EW952" s="92">
        <v>36.72</v>
      </c>
      <c r="EX952" s="92">
        <v>36.74</v>
      </c>
      <c r="EY952" s="92">
        <v>28.8</v>
      </c>
      <c r="EZ952" s="92">
        <v>27.76</v>
      </c>
      <c r="FA952" s="92">
        <v>43.33</v>
      </c>
      <c r="FB952" s="92">
        <v>36.54</v>
      </c>
      <c r="FC952" s="92">
        <v>29.52</v>
      </c>
      <c r="FD952" s="92">
        <v>36.85</v>
      </c>
      <c r="FE952" s="92">
        <v>35.92</v>
      </c>
      <c r="FF952" s="92">
        <v>0</v>
      </c>
    </row>
    <row r="953" spans="1:162" ht="18.75" customHeight="1" x14ac:dyDescent="0.25">
      <c r="A953" s="1" t="s">
        <v>1001</v>
      </c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24"/>
      <c r="P953" s="24"/>
      <c r="Q953" s="24"/>
      <c r="R953" s="24"/>
      <c r="S953" s="24"/>
      <c r="T953" s="24"/>
      <c r="U953" s="23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 t="e">
        <f t="shared" ref="AX953:AY956" si="101">AVERAGE(AU953:AW953)</f>
        <v>#DIV/0!</v>
      </c>
      <c r="AY953" s="12" t="e">
        <f t="shared" si="101"/>
        <v>#DIV/0!</v>
      </c>
      <c r="CX953" s="92">
        <v>9.09</v>
      </c>
      <c r="CY953" s="92">
        <v>12.4</v>
      </c>
      <c r="CZ953" s="92">
        <v>10.5</v>
      </c>
      <c r="DA953" s="92">
        <v>12.05</v>
      </c>
      <c r="DB953" s="92">
        <v>10</v>
      </c>
      <c r="DC953" s="92">
        <v>15.45</v>
      </c>
      <c r="DD953" s="92">
        <v>11.81</v>
      </c>
      <c r="DE953" s="92">
        <v>14.42</v>
      </c>
      <c r="DF953" s="92">
        <v>10.93</v>
      </c>
      <c r="DG953" s="92">
        <v>12.49</v>
      </c>
      <c r="DH953" s="92">
        <v>13.47</v>
      </c>
      <c r="DI953" s="92">
        <v>27.58</v>
      </c>
      <c r="DJ953" s="92">
        <v>12.17</v>
      </c>
      <c r="DK953" s="92">
        <v>11.85</v>
      </c>
      <c r="DL953" s="92">
        <v>11.56</v>
      </c>
      <c r="DM953" s="92">
        <v>11.64</v>
      </c>
      <c r="DN953" s="92">
        <v>8.9499999999999993</v>
      </c>
      <c r="DO953" s="92">
        <v>12.11</v>
      </c>
      <c r="DP953" s="92">
        <v>12.36</v>
      </c>
      <c r="DQ953" s="92">
        <v>16.03</v>
      </c>
      <c r="DR953" s="92">
        <v>11.45</v>
      </c>
      <c r="DS953" s="92">
        <v>8.4600000000000009</v>
      </c>
      <c r="DT953" s="92">
        <v>8.52</v>
      </c>
      <c r="DU953" s="92">
        <v>7.02</v>
      </c>
      <c r="DV953" s="92">
        <v>7.68</v>
      </c>
      <c r="DW953" s="92">
        <v>13.03</v>
      </c>
      <c r="DX953" s="92">
        <v>10.220000000000001</v>
      </c>
      <c r="DY953" s="92">
        <v>7.26</v>
      </c>
      <c r="DZ953" s="92">
        <v>7.86</v>
      </c>
      <c r="EA953" s="92">
        <v>11.59</v>
      </c>
      <c r="EB953" s="92">
        <v>7.23</v>
      </c>
      <c r="EC953" s="92">
        <v>5.75</v>
      </c>
      <c r="ED953" s="92">
        <v>9.11</v>
      </c>
      <c r="EE953" s="92">
        <v>7.54</v>
      </c>
      <c r="EF953" s="92">
        <v>8.7100000000000009</v>
      </c>
      <c r="EG953" s="92">
        <v>10.56</v>
      </c>
      <c r="EH953" s="92">
        <v>6.98</v>
      </c>
      <c r="EI953" s="92">
        <v>6.82</v>
      </c>
      <c r="EJ953" s="92">
        <v>6.86</v>
      </c>
      <c r="EK953" s="92">
        <v>12.34</v>
      </c>
      <c r="EL953" s="92">
        <v>7.26</v>
      </c>
      <c r="EM953" s="92">
        <v>9.34</v>
      </c>
      <c r="EN953" s="92">
        <v>8.56</v>
      </c>
      <c r="EO953" s="92">
        <v>9.18</v>
      </c>
      <c r="EP953" s="92">
        <v>9.49</v>
      </c>
      <c r="EQ953" s="92">
        <v>9.67</v>
      </c>
      <c r="ER953" s="92">
        <v>6.27</v>
      </c>
      <c r="ES953" s="92">
        <v>10.51</v>
      </c>
      <c r="ET953" s="92">
        <v>6.89</v>
      </c>
      <c r="EU953" s="92">
        <v>9.3800000000000008</v>
      </c>
      <c r="EV953" s="92">
        <v>9.0500000000000007</v>
      </c>
      <c r="EW953" s="92">
        <v>10.92</v>
      </c>
      <c r="EX953" s="92">
        <v>7.36</v>
      </c>
      <c r="EY953" s="92">
        <v>11.04</v>
      </c>
      <c r="EZ953" s="92">
        <v>8.9</v>
      </c>
      <c r="FA953" s="92">
        <v>7.67</v>
      </c>
      <c r="FB953" s="92">
        <v>7.67</v>
      </c>
      <c r="FC953" s="92">
        <v>7.57</v>
      </c>
      <c r="FD953" s="92">
        <v>7.18</v>
      </c>
      <c r="FE953" s="92">
        <v>7.51</v>
      </c>
      <c r="FF953" s="92">
        <v>0</v>
      </c>
    </row>
    <row r="954" spans="1:162" ht="18.75" customHeight="1" x14ac:dyDescent="0.25">
      <c r="A954" s="1" t="s">
        <v>1002</v>
      </c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24"/>
      <c r="P954" s="24"/>
      <c r="Q954" s="24"/>
      <c r="R954" s="24"/>
      <c r="S954" s="24"/>
      <c r="T954" s="24"/>
      <c r="U954" s="23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 t="e">
        <f t="shared" si="101"/>
        <v>#DIV/0!</v>
      </c>
      <c r="AY954" s="12" t="e">
        <f t="shared" si="101"/>
        <v>#DIV/0!</v>
      </c>
      <c r="CX954" s="92">
        <v>5.0199999999999996</v>
      </c>
      <c r="CY954" s="92">
        <v>8.5399999999999991</v>
      </c>
      <c r="CZ954" s="92">
        <v>6.86</v>
      </c>
      <c r="DA954" s="92">
        <v>3.06</v>
      </c>
      <c r="DB954" s="92">
        <v>14.83</v>
      </c>
      <c r="DC954" s="92">
        <v>7.41</v>
      </c>
      <c r="DD954" s="92">
        <v>13.87</v>
      </c>
      <c r="DE954" s="92">
        <v>5.2</v>
      </c>
      <c r="DF954" s="92">
        <v>7.43</v>
      </c>
      <c r="DG954" s="92">
        <v>9.19</v>
      </c>
      <c r="DH954" s="92">
        <v>11.57</v>
      </c>
      <c r="DI954" s="92">
        <v>4.5</v>
      </c>
      <c r="DJ954" s="92">
        <v>3.42</v>
      </c>
      <c r="DK954" s="92">
        <v>4.96</v>
      </c>
      <c r="DL954" s="92">
        <v>9.56</v>
      </c>
      <c r="DM954" s="92">
        <v>2.95</v>
      </c>
      <c r="DN954" s="92">
        <v>15.28</v>
      </c>
      <c r="DO954" s="92">
        <v>6.49</v>
      </c>
      <c r="DP954" s="92">
        <v>6.94</v>
      </c>
      <c r="DQ954" s="92">
        <v>2.02</v>
      </c>
      <c r="DR954" s="92">
        <v>13.45</v>
      </c>
      <c r="DS954" s="92">
        <v>2.77</v>
      </c>
      <c r="DT954" s="92">
        <v>8.61</v>
      </c>
      <c r="DU954" s="92">
        <v>4.1500000000000004</v>
      </c>
      <c r="DV954" s="92">
        <v>25.22</v>
      </c>
      <c r="DW954" s="92">
        <v>8.25</v>
      </c>
      <c r="DX954" s="92">
        <v>11.69</v>
      </c>
      <c r="DY954" s="92">
        <v>7.34</v>
      </c>
      <c r="DZ954" s="92">
        <v>4.59</v>
      </c>
      <c r="EA954" s="92">
        <v>5.74</v>
      </c>
      <c r="EB954" s="92">
        <v>10</v>
      </c>
      <c r="EC954" s="92">
        <v>4.42</v>
      </c>
      <c r="ED954" s="92">
        <v>15.35</v>
      </c>
      <c r="EE954" s="92">
        <v>5.41</v>
      </c>
      <c r="EF954" s="92">
        <v>7.02</v>
      </c>
      <c r="EG954" s="92">
        <v>2.7</v>
      </c>
      <c r="EH954" s="92">
        <v>8.3800000000000008</v>
      </c>
      <c r="EI954" s="92">
        <v>6.02</v>
      </c>
      <c r="EJ954" s="92">
        <v>6.08</v>
      </c>
      <c r="EK954" s="92">
        <v>4.29</v>
      </c>
      <c r="EL954" s="92">
        <v>6.94</v>
      </c>
      <c r="EM954" s="92">
        <v>3.19</v>
      </c>
      <c r="EN954" s="92">
        <v>6.99</v>
      </c>
      <c r="EO954" s="92">
        <v>2.4900000000000002</v>
      </c>
      <c r="EP954" s="92">
        <v>7.19</v>
      </c>
      <c r="EQ954" s="92">
        <v>6.05</v>
      </c>
      <c r="ER954" s="92">
        <v>3.74</v>
      </c>
      <c r="ES954" s="92">
        <v>3.81</v>
      </c>
      <c r="ET954" s="92">
        <v>10.82</v>
      </c>
      <c r="EU954" s="92">
        <v>7.07</v>
      </c>
      <c r="EV954" s="92">
        <v>6.03</v>
      </c>
      <c r="EW954" s="92">
        <v>1.72</v>
      </c>
      <c r="EX954" s="92">
        <v>1.03</v>
      </c>
      <c r="EY954" s="92">
        <v>2.82</v>
      </c>
      <c r="EZ954" s="92">
        <v>4.17</v>
      </c>
      <c r="FA954" s="92">
        <v>1.43</v>
      </c>
      <c r="FB954" s="92">
        <v>3.1</v>
      </c>
      <c r="FC954" s="92">
        <v>7.5</v>
      </c>
      <c r="FD954" s="92">
        <v>5.56</v>
      </c>
      <c r="FE954" s="92">
        <v>3.54</v>
      </c>
      <c r="FF954" s="92">
        <v>0</v>
      </c>
    </row>
    <row r="955" spans="1:162" ht="18.75" customHeight="1" x14ac:dyDescent="0.25">
      <c r="A955" s="1" t="s">
        <v>1003</v>
      </c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24"/>
      <c r="P955" s="24"/>
      <c r="Q955" s="24"/>
      <c r="R955" s="24"/>
      <c r="S955" s="24"/>
      <c r="T955" s="24"/>
      <c r="U955" s="23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 t="e">
        <f t="shared" si="101"/>
        <v>#DIV/0!</v>
      </c>
      <c r="AY955" s="12" t="e">
        <f t="shared" si="101"/>
        <v>#DIV/0!</v>
      </c>
      <c r="CX955" s="92">
        <v>8.5399999999999991</v>
      </c>
      <c r="CY955" s="92">
        <v>22.37</v>
      </c>
      <c r="CZ955" s="92">
        <v>26.48</v>
      </c>
      <c r="DA955" s="92">
        <v>3.08</v>
      </c>
      <c r="DB955" s="92">
        <v>0.87</v>
      </c>
      <c r="DC955" s="92">
        <v>60.7</v>
      </c>
      <c r="DD955" s="92">
        <v>12.57</v>
      </c>
      <c r="DE955" s="92">
        <v>24.32</v>
      </c>
      <c r="DF955" s="92">
        <v>14.79</v>
      </c>
      <c r="DG955" s="92">
        <v>3.27</v>
      </c>
      <c r="DH955" s="92">
        <v>16.25</v>
      </c>
      <c r="DI955" s="92">
        <v>93.88</v>
      </c>
      <c r="DJ955" s="92">
        <v>50.63</v>
      </c>
      <c r="DK955" s="92">
        <v>8.39</v>
      </c>
      <c r="DL955" s="92">
        <v>4.96</v>
      </c>
      <c r="DM955" s="92">
        <v>20.77</v>
      </c>
      <c r="DN955" s="92">
        <v>17.170000000000002</v>
      </c>
      <c r="DO955" s="92">
        <v>22.27</v>
      </c>
      <c r="DP955" s="92">
        <v>10.050000000000001</v>
      </c>
      <c r="DQ955" s="92">
        <v>11.13</v>
      </c>
      <c r="DR955" s="92">
        <v>4.09</v>
      </c>
      <c r="DS955" s="92">
        <v>16.27</v>
      </c>
      <c r="DT955" s="92">
        <v>29.67</v>
      </c>
      <c r="DU955" s="92">
        <v>1.5</v>
      </c>
      <c r="DV955" s="92">
        <v>0.84</v>
      </c>
      <c r="DW955" s="92">
        <v>7.15</v>
      </c>
      <c r="DX955" s="92">
        <v>6.31</v>
      </c>
      <c r="DY955" s="92">
        <v>1.53</v>
      </c>
      <c r="DZ955" s="92">
        <v>4.29</v>
      </c>
      <c r="EA955" s="92">
        <v>11.7</v>
      </c>
      <c r="EB955" s="92">
        <v>29.14</v>
      </c>
      <c r="EC955" s="92">
        <v>21.71</v>
      </c>
      <c r="ED955" s="92">
        <v>6.11</v>
      </c>
      <c r="EE955" s="92">
        <v>4.6399999999999997</v>
      </c>
      <c r="EF955" s="92">
        <v>2.27</v>
      </c>
      <c r="EG955" s="92">
        <v>5.04</v>
      </c>
      <c r="EH955" s="92">
        <v>4.8499999999999996</v>
      </c>
      <c r="EI955" s="92">
        <v>8.0500000000000007</v>
      </c>
      <c r="EJ955" s="92">
        <v>1.69</v>
      </c>
      <c r="EK955" s="92">
        <v>6.46</v>
      </c>
      <c r="EL955" s="92">
        <v>24.21</v>
      </c>
      <c r="EM955" s="92">
        <v>11.68</v>
      </c>
      <c r="EN955" s="92">
        <v>20.59</v>
      </c>
      <c r="EO955" s="92">
        <v>21.53</v>
      </c>
      <c r="EP955" s="92">
        <v>30.95</v>
      </c>
      <c r="EQ955" s="92">
        <v>4.4400000000000004</v>
      </c>
      <c r="ER955" s="92">
        <v>1.52</v>
      </c>
      <c r="ES955" s="92">
        <v>8.26</v>
      </c>
      <c r="ET955" s="92">
        <v>15.9</v>
      </c>
      <c r="EU955" s="92">
        <v>3.89</v>
      </c>
      <c r="EV955" s="92">
        <v>27.32</v>
      </c>
      <c r="EW955" s="92">
        <v>6.41</v>
      </c>
      <c r="EX955" s="92">
        <v>16.579999999999998</v>
      </c>
      <c r="EY955" s="92">
        <v>8.31</v>
      </c>
      <c r="EZ955" s="92">
        <v>0.76</v>
      </c>
      <c r="FA955" s="92">
        <v>5.99</v>
      </c>
      <c r="FB955" s="92">
        <v>16.18</v>
      </c>
      <c r="FC955" s="92">
        <v>1.59</v>
      </c>
      <c r="FD955" s="92">
        <v>2.5299999999999998</v>
      </c>
      <c r="FE955" s="92">
        <v>5.32</v>
      </c>
      <c r="FF955" s="92">
        <v>0</v>
      </c>
    </row>
    <row r="956" spans="1:162" ht="18.75" customHeight="1" x14ac:dyDescent="0.25">
      <c r="A956" s="1" t="s">
        <v>1004</v>
      </c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24"/>
      <c r="P956" s="24"/>
      <c r="Q956" s="24"/>
      <c r="R956" s="24"/>
      <c r="S956" s="24"/>
      <c r="T956" s="24"/>
      <c r="U956" s="23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 t="e">
        <f t="shared" si="101"/>
        <v>#DIV/0!</v>
      </c>
      <c r="AY956" s="12" t="e">
        <f t="shared" si="101"/>
        <v>#DIV/0!</v>
      </c>
      <c r="CX956" s="92">
        <v>24.92</v>
      </c>
      <c r="CY956" s="92">
        <v>8.93</v>
      </c>
      <c r="CZ956" s="92">
        <v>51.39</v>
      </c>
      <c r="DA956" s="92">
        <v>41.34</v>
      </c>
      <c r="DB956" s="92">
        <v>5.76</v>
      </c>
      <c r="DC956" s="92">
        <v>24.28</v>
      </c>
      <c r="DD956" s="92">
        <v>72.540000000000006</v>
      </c>
      <c r="DE956" s="92">
        <v>100</v>
      </c>
      <c r="DF956" s="92">
        <v>85.34</v>
      </c>
      <c r="DG956" s="92">
        <v>21.17</v>
      </c>
      <c r="DH956" s="92">
        <v>21.89</v>
      </c>
      <c r="DI956" s="92">
        <v>54.99</v>
      </c>
      <c r="DJ956" s="92">
        <v>13.84</v>
      </c>
      <c r="DK956" s="92">
        <v>40.92</v>
      </c>
      <c r="DL956" s="92">
        <v>18.47</v>
      </c>
      <c r="DM956" s="92">
        <v>33.06</v>
      </c>
      <c r="DN956" s="92">
        <v>26.14</v>
      </c>
      <c r="DO956" s="92">
        <v>19.63</v>
      </c>
      <c r="DP956" s="92">
        <v>3.96</v>
      </c>
      <c r="DQ956" s="92">
        <v>50.68</v>
      </c>
      <c r="DR956" s="92">
        <v>15.09</v>
      </c>
      <c r="DS956" s="92">
        <v>38.97</v>
      </c>
      <c r="DT956" s="92">
        <v>71.98</v>
      </c>
      <c r="DU956" s="92">
        <v>8.8699999999999992</v>
      </c>
      <c r="DV956" s="92">
        <v>26.28</v>
      </c>
      <c r="DW956" s="92">
        <v>51.82</v>
      </c>
      <c r="DX956" s="92">
        <v>21.59</v>
      </c>
      <c r="DY956" s="92">
        <v>12.45</v>
      </c>
      <c r="DZ956" s="92">
        <v>11.48</v>
      </c>
      <c r="EA956" s="92">
        <v>33.36</v>
      </c>
      <c r="EB956" s="92">
        <v>30.34</v>
      </c>
      <c r="EC956" s="92">
        <v>9.36</v>
      </c>
      <c r="ED956" s="92">
        <v>29.04</v>
      </c>
      <c r="EE956" s="92">
        <v>10.46</v>
      </c>
      <c r="EF956" s="92">
        <v>18.93</v>
      </c>
      <c r="EG956" s="92">
        <v>31.7</v>
      </c>
      <c r="EH956" s="92">
        <v>25.28</v>
      </c>
      <c r="EI956" s="92">
        <v>15.18</v>
      </c>
      <c r="EJ956" s="92">
        <v>36.08</v>
      </c>
      <c r="EK956" s="92">
        <v>11.33</v>
      </c>
      <c r="EL956" s="92">
        <v>12.12</v>
      </c>
      <c r="EM956" s="92">
        <v>11.75</v>
      </c>
      <c r="EN956" s="92">
        <v>24.21</v>
      </c>
      <c r="EO956" s="92">
        <v>60.56</v>
      </c>
      <c r="EP956" s="92">
        <v>10.27</v>
      </c>
      <c r="EQ956" s="92">
        <v>15.48</v>
      </c>
      <c r="ER956" s="92">
        <v>68.66</v>
      </c>
      <c r="ES956" s="92">
        <v>27.99</v>
      </c>
      <c r="ET956" s="92">
        <v>5.0199999999999996</v>
      </c>
      <c r="EU956" s="92">
        <v>69.33</v>
      </c>
      <c r="EV956" s="92">
        <v>12.44</v>
      </c>
      <c r="EW956" s="92">
        <v>6.09</v>
      </c>
      <c r="EX956" s="92">
        <v>35.25</v>
      </c>
      <c r="EY956" s="92">
        <v>17.38</v>
      </c>
      <c r="EZ956" s="92">
        <v>23.48</v>
      </c>
      <c r="FA956" s="92">
        <v>15.11</v>
      </c>
      <c r="FB956" s="92">
        <v>44.51</v>
      </c>
      <c r="FC956" s="92">
        <v>70.38</v>
      </c>
      <c r="FD956" s="92">
        <v>30.04</v>
      </c>
      <c r="FE956" s="92">
        <v>69.69</v>
      </c>
      <c r="FF956" s="92">
        <v>0</v>
      </c>
    </row>
    <row r="957" spans="1:162" ht="18.75" customHeight="1" x14ac:dyDescent="0.25">
      <c r="A957" s="1" t="s">
        <v>1005</v>
      </c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24"/>
      <c r="P957" s="24"/>
      <c r="Q957" s="24"/>
      <c r="R957" s="24"/>
      <c r="S957" s="24"/>
      <c r="T957" s="24"/>
      <c r="U957" s="23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 t="s">
        <v>54</v>
      </c>
      <c r="AY957" s="12" t="s">
        <v>54</v>
      </c>
      <c r="CX957" s="92">
        <v>26.37</v>
      </c>
      <c r="CY957" s="92">
        <v>25.66</v>
      </c>
      <c r="CZ957" s="92">
        <v>28.64</v>
      </c>
      <c r="DA957" s="92">
        <v>25.93</v>
      </c>
      <c r="DB957" s="92">
        <v>29.27</v>
      </c>
      <c r="DC957" s="92">
        <v>35</v>
      </c>
      <c r="DD957" s="92">
        <v>29.35</v>
      </c>
      <c r="DE957" s="92">
        <v>31.65</v>
      </c>
      <c r="DF957" s="92">
        <v>28.5</v>
      </c>
      <c r="DG957" s="92">
        <v>25.19</v>
      </c>
      <c r="DH957" s="92">
        <v>29.32</v>
      </c>
      <c r="DI957" s="92">
        <v>40.64</v>
      </c>
      <c r="DJ957" s="92">
        <v>33.380000000000003</v>
      </c>
      <c r="DK957" s="92">
        <v>26.06</v>
      </c>
      <c r="DL957" s="92">
        <v>23.69</v>
      </c>
      <c r="DM957" s="92">
        <v>29.86</v>
      </c>
      <c r="DN957" s="92">
        <v>26.9</v>
      </c>
      <c r="DO957" s="92">
        <v>23.8</v>
      </c>
      <c r="DP957" s="92">
        <v>23.04</v>
      </c>
      <c r="DQ957" s="92">
        <v>26.35</v>
      </c>
      <c r="DR957" s="92">
        <v>25.33</v>
      </c>
      <c r="DS957" s="92">
        <v>23.36</v>
      </c>
      <c r="DT957" s="92">
        <v>27.3</v>
      </c>
      <c r="DU957" s="92">
        <v>20.49</v>
      </c>
      <c r="DV957" s="92">
        <v>23.81</v>
      </c>
      <c r="DW957" s="92">
        <v>23.87</v>
      </c>
      <c r="DX957" s="92">
        <v>26.13</v>
      </c>
      <c r="DY957" s="92">
        <v>20.45</v>
      </c>
      <c r="DZ957" s="92">
        <v>21.08</v>
      </c>
      <c r="EA957" s="92">
        <v>23.45</v>
      </c>
      <c r="EB957" s="92">
        <v>23.4</v>
      </c>
      <c r="EC957" s="92">
        <v>23.28</v>
      </c>
      <c r="ED957" s="92">
        <v>21.94</v>
      </c>
      <c r="EE957" s="92">
        <v>17.02</v>
      </c>
      <c r="EF957" s="92">
        <v>20.03</v>
      </c>
      <c r="EG957" s="92">
        <v>24.04</v>
      </c>
      <c r="EH957" s="92">
        <v>22.45</v>
      </c>
      <c r="EI957" s="92">
        <v>18.100000000000001</v>
      </c>
      <c r="EJ957" s="92">
        <v>18.989999999999998</v>
      </c>
      <c r="EK957" s="92">
        <v>22.88</v>
      </c>
      <c r="EL957" s="92">
        <v>24.59</v>
      </c>
      <c r="EM957" s="92">
        <v>19.559999999999999</v>
      </c>
      <c r="EN957" s="92">
        <v>21.43</v>
      </c>
      <c r="EO957" s="92">
        <v>24.18</v>
      </c>
      <c r="EP957" s="92">
        <v>25.45</v>
      </c>
      <c r="EQ957" s="92">
        <v>19.34</v>
      </c>
      <c r="ER957" s="92">
        <v>20.53</v>
      </c>
      <c r="ES957" s="92">
        <v>21.67</v>
      </c>
      <c r="ET957" s="92">
        <v>25.04</v>
      </c>
      <c r="EU957" s="92">
        <v>21.07</v>
      </c>
      <c r="EV957" s="92">
        <v>24.28</v>
      </c>
      <c r="EW957" s="92">
        <v>25.89</v>
      </c>
      <c r="EX957" s="92">
        <v>24.31</v>
      </c>
      <c r="EY957" s="92">
        <v>24.5</v>
      </c>
      <c r="EZ957" s="92">
        <v>24.43</v>
      </c>
      <c r="FA957" s="92">
        <v>27.76</v>
      </c>
      <c r="FB957" s="92">
        <v>24.98</v>
      </c>
      <c r="FC957" s="92">
        <v>21.82</v>
      </c>
      <c r="FD957" s="92">
        <v>23.14</v>
      </c>
      <c r="FE957" s="92">
        <v>26.06</v>
      </c>
      <c r="FF957" s="92">
        <v>0</v>
      </c>
    </row>
    <row r="958" spans="1:162" ht="53.25" customHeight="1" x14ac:dyDescent="0.25">
      <c r="A958" s="15" t="s">
        <v>1006</v>
      </c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24"/>
      <c r="P958" s="24"/>
      <c r="Q958" s="24"/>
      <c r="R958" s="24"/>
      <c r="S958" s="24"/>
      <c r="T958" s="24"/>
      <c r="U958" s="23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 t="e">
        <f t="shared" ref="AX958:AY973" si="102">AVERAGE(AU958:AW958)</f>
        <v>#DIV/0!</v>
      </c>
      <c r="AY958" s="12" t="e">
        <f t="shared" si="102"/>
        <v>#DIV/0!</v>
      </c>
      <c r="CX958" s="92">
        <v>83.19</v>
      </c>
      <c r="CY958" s="92">
        <v>27.7</v>
      </c>
      <c r="CZ958" s="92">
        <v>74.12</v>
      </c>
      <c r="DA958" s="92">
        <v>55.75</v>
      </c>
      <c r="DB958" s="92">
        <v>15.17</v>
      </c>
      <c r="DC958" s="92">
        <v>38.17</v>
      </c>
      <c r="DD958" s="92">
        <v>45.15</v>
      </c>
      <c r="DE958" s="92">
        <v>78.48</v>
      </c>
      <c r="DF958" s="92">
        <v>65.13</v>
      </c>
      <c r="DG958" s="92">
        <v>32.799999999999997</v>
      </c>
      <c r="DH958" s="92">
        <v>87.32</v>
      </c>
      <c r="DI958" s="92">
        <v>38.840000000000003</v>
      </c>
      <c r="DJ958" s="92">
        <v>50.34</v>
      </c>
      <c r="DK958" s="92">
        <v>59.31</v>
      </c>
      <c r="DL958" s="92">
        <v>65.67</v>
      </c>
      <c r="DM958" s="92">
        <v>34.770000000000003</v>
      </c>
      <c r="DN958" s="92">
        <v>88.34</v>
      </c>
      <c r="DO958" s="92">
        <v>81</v>
      </c>
      <c r="DP958" s="92">
        <v>75.59</v>
      </c>
      <c r="DQ958" s="92">
        <v>92.93</v>
      </c>
      <c r="DR958" s="92">
        <v>87.98</v>
      </c>
      <c r="DS958" s="92">
        <v>81.87</v>
      </c>
      <c r="DT958" s="92">
        <v>52.04</v>
      </c>
      <c r="DU958" s="92">
        <v>32.840000000000003</v>
      </c>
      <c r="DV958" s="92">
        <v>93.64</v>
      </c>
      <c r="DW958" s="92">
        <v>59.6</v>
      </c>
      <c r="DX958" s="92">
        <v>51.31</v>
      </c>
      <c r="DY958" s="92">
        <v>54.24</v>
      </c>
      <c r="DZ958" s="92">
        <v>31.41</v>
      </c>
      <c r="EA958" s="92">
        <v>37.35</v>
      </c>
      <c r="EB958" s="92">
        <v>73.569999999999993</v>
      </c>
      <c r="EC958" s="92">
        <v>32</v>
      </c>
      <c r="ED958" s="92">
        <v>52.72</v>
      </c>
      <c r="EE958" s="92">
        <v>61.52</v>
      </c>
      <c r="EF958" s="92">
        <v>38.770000000000003</v>
      </c>
      <c r="EG958" s="92">
        <v>44.28</v>
      </c>
      <c r="EH958" s="92">
        <v>60.03</v>
      </c>
      <c r="EI958" s="92">
        <v>92.75</v>
      </c>
      <c r="EJ958" s="92">
        <v>36.409999999999997</v>
      </c>
      <c r="EK958" s="92">
        <v>60.66</v>
      </c>
      <c r="EL958" s="92">
        <v>62.92</v>
      </c>
      <c r="EM958" s="92">
        <v>47.16</v>
      </c>
      <c r="EN958" s="92">
        <v>23.32</v>
      </c>
      <c r="EO958" s="92">
        <v>91.62</v>
      </c>
      <c r="EP958" s="92">
        <v>72.58</v>
      </c>
      <c r="EQ958" s="92">
        <v>92.68</v>
      </c>
      <c r="ER958" s="92">
        <v>60.7</v>
      </c>
      <c r="ES958" s="92">
        <v>71.59</v>
      </c>
      <c r="ET958" s="92">
        <v>20.52</v>
      </c>
      <c r="EU958" s="92">
        <v>98.4</v>
      </c>
      <c r="EV958" s="92">
        <v>59.16</v>
      </c>
      <c r="EW958" s="92">
        <v>79.599999999999994</v>
      </c>
      <c r="EX958" s="92">
        <v>80.64</v>
      </c>
      <c r="EY958" s="92">
        <v>65.709999999999994</v>
      </c>
      <c r="EZ958" s="92">
        <v>40.19</v>
      </c>
      <c r="FA958" s="92">
        <v>80.760000000000005</v>
      </c>
      <c r="FB958" s="92">
        <v>54.7</v>
      </c>
      <c r="FC958" s="92">
        <v>87.77</v>
      </c>
      <c r="FD958" s="92">
        <v>78.05</v>
      </c>
      <c r="FE958" s="92">
        <v>80.760000000000005</v>
      </c>
      <c r="FF958" s="92">
        <v>0</v>
      </c>
    </row>
    <row r="959" spans="1:162" ht="18.75" customHeight="1" x14ac:dyDescent="0.25">
      <c r="A959" s="15" t="s">
        <v>1007</v>
      </c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24"/>
      <c r="P959" s="24"/>
      <c r="Q959" s="24"/>
      <c r="R959" s="24"/>
      <c r="S959" s="24"/>
      <c r="T959" s="24"/>
      <c r="U959" s="23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 t="e">
        <f t="shared" si="102"/>
        <v>#DIV/0!</v>
      </c>
      <c r="AY959" s="12" t="e">
        <f t="shared" si="102"/>
        <v>#DIV/0!</v>
      </c>
      <c r="CX959" s="92">
        <v>25.15</v>
      </c>
      <c r="CY959" s="92">
        <v>19.12</v>
      </c>
      <c r="CZ959" s="92">
        <v>20.14</v>
      </c>
      <c r="DA959" s="92">
        <v>22.85</v>
      </c>
      <c r="DB959" s="92">
        <v>26.38</v>
      </c>
      <c r="DC959" s="92">
        <v>15.53</v>
      </c>
      <c r="DD959" s="92">
        <v>14.94</v>
      </c>
      <c r="DE959" s="92">
        <v>21.98</v>
      </c>
      <c r="DF959" s="92">
        <v>25.44</v>
      </c>
      <c r="DG959" s="92">
        <v>21</v>
      </c>
      <c r="DH959" s="92">
        <v>14.59</v>
      </c>
      <c r="DI959" s="92">
        <v>25.76</v>
      </c>
      <c r="DJ959" s="92">
        <v>24.07</v>
      </c>
      <c r="DK959" s="92">
        <v>16.8</v>
      </c>
      <c r="DL959" s="92">
        <v>12.34</v>
      </c>
      <c r="DM959" s="92">
        <v>12.62</v>
      </c>
      <c r="DN959" s="92">
        <v>18.32</v>
      </c>
      <c r="DO959" s="92">
        <v>10.96</v>
      </c>
      <c r="DP959" s="92">
        <v>12.85</v>
      </c>
      <c r="DQ959" s="92">
        <v>27.6</v>
      </c>
      <c r="DR959" s="92">
        <v>25.35</v>
      </c>
      <c r="DS959" s="92">
        <v>17.45</v>
      </c>
      <c r="DT959" s="92">
        <v>10.86</v>
      </c>
      <c r="DU959" s="92">
        <v>25.64</v>
      </c>
      <c r="DV959" s="92">
        <v>17.64</v>
      </c>
      <c r="DW959" s="92">
        <v>9.67</v>
      </c>
      <c r="DX959" s="92">
        <v>13.35</v>
      </c>
      <c r="DY959" s="92">
        <v>16.68</v>
      </c>
      <c r="DZ959" s="92">
        <v>18.579999999999998</v>
      </c>
      <c r="EA959" s="92">
        <v>14.81</v>
      </c>
      <c r="EB959" s="92">
        <v>6.96</v>
      </c>
      <c r="EC959" s="92">
        <v>24.42</v>
      </c>
      <c r="ED959" s="92">
        <v>24.63</v>
      </c>
      <c r="EE959" s="92">
        <v>7.02</v>
      </c>
      <c r="EF959" s="92">
        <v>9.43</v>
      </c>
      <c r="EG959" s="92">
        <v>27.75</v>
      </c>
      <c r="EH959" s="92">
        <v>23.32</v>
      </c>
      <c r="EI959" s="92">
        <v>14.9</v>
      </c>
      <c r="EJ959" s="92">
        <v>13.74</v>
      </c>
      <c r="EK959" s="92">
        <v>27.46</v>
      </c>
      <c r="EL959" s="92">
        <v>21.57</v>
      </c>
      <c r="EM959" s="92">
        <v>12.2</v>
      </c>
      <c r="EN959" s="92">
        <v>9.33</v>
      </c>
      <c r="EO959" s="92">
        <v>23.74</v>
      </c>
      <c r="EP959" s="92">
        <v>18.260000000000002</v>
      </c>
      <c r="EQ959" s="92">
        <v>13.32</v>
      </c>
      <c r="ER959" s="92">
        <v>11.22</v>
      </c>
      <c r="ES959" s="92">
        <v>23.31</v>
      </c>
      <c r="ET959" s="92">
        <v>22.44</v>
      </c>
      <c r="EU959" s="92">
        <v>14.65</v>
      </c>
      <c r="EV959" s="92">
        <v>17.04</v>
      </c>
      <c r="EW959" s="92">
        <v>29.64</v>
      </c>
      <c r="EX959" s="92">
        <v>16.64</v>
      </c>
      <c r="EY959" s="92">
        <v>14.85</v>
      </c>
      <c r="EZ959" s="92">
        <v>9.1300000000000008</v>
      </c>
      <c r="FA959" s="92">
        <v>24.32</v>
      </c>
      <c r="FB959" s="92">
        <v>18.64</v>
      </c>
      <c r="FC959" s="92">
        <v>10.98</v>
      </c>
      <c r="FD959" s="92">
        <v>11.95</v>
      </c>
      <c r="FE959" s="92">
        <v>15.95</v>
      </c>
      <c r="FF959" s="92">
        <v>0</v>
      </c>
    </row>
    <row r="960" spans="1:162" ht="18.75" customHeight="1" x14ac:dyDescent="0.25">
      <c r="A960" s="15" t="s">
        <v>1008</v>
      </c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24"/>
      <c r="P960" s="24"/>
      <c r="Q960" s="24"/>
      <c r="R960" s="24"/>
      <c r="S960" s="24"/>
      <c r="T960" s="24"/>
      <c r="U960" s="23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 t="e">
        <f t="shared" si="102"/>
        <v>#DIV/0!</v>
      </c>
      <c r="AY960" s="12" t="e">
        <f t="shared" si="102"/>
        <v>#DIV/0!</v>
      </c>
      <c r="CX960" s="92">
        <v>12.08</v>
      </c>
      <c r="CY960" s="92">
        <v>5.29</v>
      </c>
      <c r="CZ960" s="92">
        <v>11.37</v>
      </c>
      <c r="DA960" s="92">
        <v>9.6</v>
      </c>
      <c r="DB960" s="92">
        <v>11.05</v>
      </c>
      <c r="DC960" s="92">
        <v>12.2</v>
      </c>
      <c r="DD960" s="92">
        <v>6.25</v>
      </c>
      <c r="DE960" s="92">
        <v>6.37</v>
      </c>
      <c r="DF960" s="92">
        <v>10.9</v>
      </c>
      <c r="DG960" s="92">
        <v>10.18</v>
      </c>
      <c r="DH960" s="92">
        <v>12.51</v>
      </c>
      <c r="DI960" s="92">
        <v>16.39</v>
      </c>
      <c r="DJ960" s="92">
        <v>8.27</v>
      </c>
      <c r="DK960" s="92">
        <v>5.95</v>
      </c>
      <c r="DL960" s="92">
        <v>10.39</v>
      </c>
      <c r="DM960" s="92">
        <v>9.68</v>
      </c>
      <c r="DN960" s="92">
        <v>17.89</v>
      </c>
      <c r="DO960" s="92">
        <v>2.62</v>
      </c>
      <c r="DP960" s="92">
        <v>10.02</v>
      </c>
      <c r="DQ960" s="92">
        <v>5.8</v>
      </c>
      <c r="DR960" s="92">
        <v>8.91</v>
      </c>
      <c r="DS960" s="92">
        <v>8.18</v>
      </c>
      <c r="DT960" s="92">
        <v>11.58</v>
      </c>
      <c r="DU960" s="92">
        <v>6.29</v>
      </c>
      <c r="DV960" s="92">
        <v>9.26</v>
      </c>
      <c r="DW960" s="92">
        <v>4.9400000000000004</v>
      </c>
      <c r="DX960" s="92">
        <v>12.19</v>
      </c>
      <c r="DY960" s="92">
        <v>3.67</v>
      </c>
      <c r="DZ960" s="92">
        <v>7.16</v>
      </c>
      <c r="EA960" s="92">
        <v>5.55</v>
      </c>
      <c r="EB960" s="92">
        <v>3.87</v>
      </c>
      <c r="EC960" s="92">
        <v>7.77</v>
      </c>
      <c r="ED960" s="92">
        <v>10.01</v>
      </c>
      <c r="EE960" s="92">
        <v>9.1</v>
      </c>
      <c r="EF960" s="92">
        <v>3.19</v>
      </c>
      <c r="EG960" s="92">
        <v>12.81</v>
      </c>
      <c r="EH960" s="92">
        <v>10.6</v>
      </c>
      <c r="EI960" s="92">
        <v>7.96</v>
      </c>
      <c r="EJ960" s="92">
        <v>5.65</v>
      </c>
      <c r="EK960" s="92">
        <v>9.73</v>
      </c>
      <c r="EL960" s="92">
        <v>11.15</v>
      </c>
      <c r="EM960" s="92">
        <v>4.5</v>
      </c>
      <c r="EN960" s="92">
        <v>5.9</v>
      </c>
      <c r="EO960" s="92">
        <v>16.66</v>
      </c>
      <c r="EP960" s="92">
        <v>7.49</v>
      </c>
      <c r="EQ960" s="92">
        <v>3.2</v>
      </c>
      <c r="ER960" s="92">
        <v>19.03</v>
      </c>
      <c r="ES960" s="92">
        <v>10.98</v>
      </c>
      <c r="ET960" s="92">
        <v>4.6100000000000003</v>
      </c>
      <c r="EU960" s="92">
        <v>4.2300000000000004</v>
      </c>
      <c r="EV960" s="92">
        <v>2.86</v>
      </c>
      <c r="EW960" s="92">
        <v>5.1100000000000003</v>
      </c>
      <c r="EX960" s="92">
        <v>7.23</v>
      </c>
      <c r="EY960" s="92">
        <v>9.26</v>
      </c>
      <c r="EZ960" s="92">
        <v>5.01</v>
      </c>
      <c r="FA960" s="92">
        <v>7.53</v>
      </c>
      <c r="FB960" s="92">
        <v>5.57</v>
      </c>
      <c r="FC960" s="92">
        <v>3.81</v>
      </c>
      <c r="FD960" s="92">
        <v>15.29</v>
      </c>
      <c r="FE960" s="92">
        <v>8.33</v>
      </c>
      <c r="FF960" s="92">
        <v>0</v>
      </c>
    </row>
    <row r="961" spans="1:162" ht="18.75" customHeight="1" x14ac:dyDescent="0.25">
      <c r="A961" s="15" t="s">
        <v>1009</v>
      </c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24"/>
      <c r="P961" s="24"/>
      <c r="Q961" s="24"/>
      <c r="R961" s="24"/>
      <c r="S961" s="24"/>
      <c r="T961" s="24"/>
      <c r="U961" s="23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 t="e">
        <f t="shared" si="102"/>
        <v>#DIV/0!</v>
      </c>
      <c r="AY961" s="12" t="e">
        <f t="shared" si="102"/>
        <v>#DIV/0!</v>
      </c>
      <c r="CX961" s="92">
        <v>0</v>
      </c>
      <c r="CY961" s="92">
        <v>1.59</v>
      </c>
      <c r="CZ961" s="92">
        <v>13.22</v>
      </c>
      <c r="DA961" s="92">
        <v>6.75</v>
      </c>
      <c r="DB961" s="92">
        <v>2.4700000000000002</v>
      </c>
      <c r="DC961" s="92">
        <v>23.73</v>
      </c>
      <c r="DD961" s="92">
        <v>10.35</v>
      </c>
      <c r="DE961" s="92">
        <v>0.68</v>
      </c>
      <c r="DF961" s="92">
        <v>9.33</v>
      </c>
      <c r="DG961" s="92">
        <v>8.6199999999999992</v>
      </c>
      <c r="DH961" s="92">
        <v>0.71</v>
      </c>
      <c r="DI961" s="92">
        <v>1.78</v>
      </c>
      <c r="DJ961" s="92">
        <v>1.7</v>
      </c>
      <c r="DK961" s="92">
        <v>0.63</v>
      </c>
      <c r="DL961" s="92">
        <v>0.83</v>
      </c>
      <c r="DM961" s="92">
        <v>1.33</v>
      </c>
      <c r="DN961" s="92">
        <v>29.08</v>
      </c>
      <c r="DO961" s="92">
        <v>3.18</v>
      </c>
      <c r="DP961" s="92">
        <v>0.48</v>
      </c>
      <c r="DQ961" s="92">
        <v>3.03</v>
      </c>
      <c r="DR961" s="92">
        <v>2.12</v>
      </c>
      <c r="DS961" s="92">
        <v>0.68</v>
      </c>
      <c r="DT961" s="92">
        <v>3.4</v>
      </c>
      <c r="DU961" s="92">
        <v>0.74</v>
      </c>
      <c r="DV961" s="92">
        <v>7.7</v>
      </c>
      <c r="DW961" s="92">
        <v>19.11</v>
      </c>
      <c r="DX961" s="92">
        <v>3.28</v>
      </c>
      <c r="DY961" s="92">
        <v>0.13</v>
      </c>
      <c r="DZ961" s="92">
        <v>1.55</v>
      </c>
      <c r="EA961" s="92">
        <v>4.6399999999999997</v>
      </c>
      <c r="EB961" s="92">
        <v>0.8</v>
      </c>
      <c r="EC961" s="92">
        <v>4.9400000000000004</v>
      </c>
      <c r="ED961" s="92">
        <v>1.0900000000000001</v>
      </c>
      <c r="EE961" s="92">
        <v>1.55</v>
      </c>
      <c r="EF961" s="92">
        <v>0.56000000000000005</v>
      </c>
      <c r="EG961" s="92">
        <v>1.22</v>
      </c>
      <c r="EH961" s="92">
        <v>0</v>
      </c>
      <c r="EI961" s="92">
        <v>2.42</v>
      </c>
      <c r="EJ961" s="92">
        <v>2.82</v>
      </c>
      <c r="EK961" s="92">
        <v>0.64</v>
      </c>
      <c r="EL961" s="92">
        <v>2.33</v>
      </c>
      <c r="EM961" s="92">
        <v>1.02</v>
      </c>
      <c r="EN961" s="92">
        <v>4.1500000000000004</v>
      </c>
      <c r="EO961" s="92">
        <v>0.28000000000000003</v>
      </c>
      <c r="EP961" s="92">
        <v>1.38</v>
      </c>
      <c r="EQ961" s="92">
        <v>0.85</v>
      </c>
      <c r="ER961" s="92">
        <v>1.19</v>
      </c>
      <c r="ES961" s="92">
        <v>0.65</v>
      </c>
      <c r="ET961" s="92">
        <v>2.1</v>
      </c>
      <c r="EU961" s="92">
        <v>0.49</v>
      </c>
      <c r="EV961" s="92">
        <v>2.74</v>
      </c>
      <c r="EW961" s="92">
        <v>0.83</v>
      </c>
      <c r="EX961" s="92">
        <v>10.46</v>
      </c>
      <c r="EY961" s="92">
        <v>1.07</v>
      </c>
      <c r="EZ961" s="92">
        <v>4.22</v>
      </c>
      <c r="FA961" s="92">
        <v>0.41</v>
      </c>
      <c r="FB961" s="92">
        <v>0.92</v>
      </c>
      <c r="FC961" s="92">
        <v>3.29</v>
      </c>
      <c r="FD961" s="92">
        <v>0.08</v>
      </c>
      <c r="FE961" s="92">
        <v>0.54</v>
      </c>
      <c r="FF961" s="92">
        <v>0</v>
      </c>
    </row>
    <row r="962" spans="1:162" ht="18.75" customHeight="1" x14ac:dyDescent="0.25">
      <c r="A962" s="15" t="s">
        <v>1010</v>
      </c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24"/>
      <c r="P962" s="24"/>
      <c r="Q962" s="24"/>
      <c r="R962" s="24"/>
      <c r="S962" s="24"/>
      <c r="T962" s="24"/>
      <c r="U962" s="23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 t="e">
        <f t="shared" si="102"/>
        <v>#DIV/0!</v>
      </c>
      <c r="AY962" s="12" t="e">
        <f t="shared" si="102"/>
        <v>#DIV/0!</v>
      </c>
      <c r="CX962" s="92">
        <v>0</v>
      </c>
      <c r="CY962" s="92">
        <v>4.1100000000000003</v>
      </c>
      <c r="CZ962" s="92">
        <v>8.3800000000000008</v>
      </c>
      <c r="DA962" s="92">
        <v>19.23</v>
      </c>
      <c r="DB962" s="92">
        <v>38.76</v>
      </c>
      <c r="DC962" s="92">
        <v>10.02</v>
      </c>
      <c r="DD962" s="92">
        <v>8.51</v>
      </c>
      <c r="DE962" s="92">
        <v>28.67</v>
      </c>
      <c r="DF962" s="92">
        <v>2.7</v>
      </c>
      <c r="DG962" s="92">
        <v>23.5</v>
      </c>
      <c r="DH962" s="92">
        <v>6.83</v>
      </c>
      <c r="DI962" s="92">
        <v>0</v>
      </c>
      <c r="DJ962" s="92">
        <v>21.29</v>
      </c>
      <c r="DK962" s="92">
        <v>12.43</v>
      </c>
      <c r="DL962" s="92">
        <v>0.16</v>
      </c>
      <c r="DM962" s="92">
        <v>13.78</v>
      </c>
      <c r="DN962" s="92">
        <v>3.05</v>
      </c>
      <c r="DO962" s="92">
        <v>22.56</v>
      </c>
      <c r="DP962" s="92">
        <v>4.9000000000000004</v>
      </c>
      <c r="DQ962" s="92">
        <v>1.22</v>
      </c>
      <c r="DR962" s="92">
        <v>8.43</v>
      </c>
      <c r="DS962" s="92">
        <v>6.71</v>
      </c>
      <c r="DT962" s="92">
        <v>0.52</v>
      </c>
      <c r="DU962" s="92">
        <v>10</v>
      </c>
      <c r="DV962" s="92">
        <v>11.85</v>
      </c>
      <c r="DW962" s="92">
        <v>8.3699999999999992</v>
      </c>
      <c r="DX962" s="92">
        <v>37.78</v>
      </c>
      <c r="DY962" s="92">
        <v>0</v>
      </c>
      <c r="DZ962" s="92">
        <v>1.64</v>
      </c>
      <c r="EA962" s="92">
        <v>12.98</v>
      </c>
      <c r="EB962" s="92">
        <v>0.34</v>
      </c>
      <c r="EC962" s="92">
        <v>8.2899999999999991</v>
      </c>
      <c r="ED962" s="92">
        <v>10.45</v>
      </c>
      <c r="EE962" s="92">
        <v>9.7899999999999991</v>
      </c>
      <c r="EF962" s="92">
        <v>1.1299999999999999</v>
      </c>
      <c r="EG962" s="92">
        <v>17.809999999999999</v>
      </c>
      <c r="EH962" s="92">
        <v>14.65</v>
      </c>
      <c r="EI962" s="92">
        <v>9.43</v>
      </c>
      <c r="EJ962" s="92">
        <v>0.27</v>
      </c>
      <c r="EK962" s="92">
        <v>4.3899999999999997</v>
      </c>
      <c r="EL962" s="92">
        <v>0.08</v>
      </c>
      <c r="EM962" s="92">
        <v>1.74</v>
      </c>
      <c r="EN962" s="92">
        <v>1.1399999999999999</v>
      </c>
      <c r="EO962" s="92">
        <v>0.95</v>
      </c>
      <c r="EP962" s="92">
        <v>0.94</v>
      </c>
      <c r="EQ962" s="92">
        <v>0</v>
      </c>
      <c r="ER962" s="92">
        <v>1.78</v>
      </c>
      <c r="ES962" s="92">
        <v>11.75</v>
      </c>
      <c r="ET962" s="92">
        <v>2.11</v>
      </c>
      <c r="EU962" s="92">
        <v>0</v>
      </c>
      <c r="EV962" s="92">
        <v>0.45</v>
      </c>
      <c r="EW962" s="92">
        <v>0.8</v>
      </c>
      <c r="EX962" s="92">
        <v>1.44</v>
      </c>
      <c r="EY962" s="92">
        <v>1.47</v>
      </c>
      <c r="EZ962" s="92">
        <v>13.51</v>
      </c>
      <c r="FA962" s="92">
        <v>1.47</v>
      </c>
      <c r="FB962" s="92">
        <v>0</v>
      </c>
      <c r="FC962" s="92">
        <v>0.15</v>
      </c>
      <c r="FD962" s="92">
        <v>0</v>
      </c>
      <c r="FE962" s="92">
        <v>0</v>
      </c>
      <c r="FF962" s="92">
        <v>0</v>
      </c>
    </row>
    <row r="963" spans="1:162" ht="18.75" customHeight="1" x14ac:dyDescent="0.25">
      <c r="A963" s="15" t="s">
        <v>1011</v>
      </c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24"/>
      <c r="P963" s="24"/>
      <c r="Q963" s="24"/>
      <c r="R963" s="24"/>
      <c r="S963" s="24"/>
      <c r="T963" s="24"/>
      <c r="U963" s="23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 t="e">
        <f t="shared" si="102"/>
        <v>#DIV/0!</v>
      </c>
      <c r="AY963" s="12" t="e">
        <f t="shared" si="102"/>
        <v>#DIV/0!</v>
      </c>
      <c r="CX963" s="92">
        <v>55.52</v>
      </c>
      <c r="CY963" s="92">
        <v>26.42</v>
      </c>
      <c r="CZ963" s="92">
        <v>3.22</v>
      </c>
      <c r="DA963" s="92">
        <v>8.09</v>
      </c>
      <c r="DB963" s="92">
        <v>20.58</v>
      </c>
      <c r="DC963" s="92">
        <v>0</v>
      </c>
      <c r="DD963" s="92">
        <v>1.75</v>
      </c>
      <c r="DE963" s="92">
        <v>0</v>
      </c>
      <c r="DF963" s="92">
        <v>99.14</v>
      </c>
      <c r="DG963" s="92">
        <v>1.74</v>
      </c>
      <c r="DH963" s="92">
        <v>52.61</v>
      </c>
      <c r="DI963" s="92">
        <v>0.81</v>
      </c>
      <c r="DJ963" s="92">
        <v>37.75</v>
      </c>
      <c r="DK963" s="92">
        <v>6.43</v>
      </c>
      <c r="DL963" s="92">
        <v>22.73</v>
      </c>
      <c r="DM963" s="92">
        <v>10.86</v>
      </c>
      <c r="DN963" s="92">
        <v>8.58</v>
      </c>
      <c r="DO963" s="92">
        <v>7.97</v>
      </c>
      <c r="DP963" s="92">
        <v>6.67</v>
      </c>
      <c r="DQ963" s="92">
        <v>53.3</v>
      </c>
      <c r="DR963" s="92">
        <v>53.85</v>
      </c>
      <c r="DS963" s="92">
        <v>13.34</v>
      </c>
      <c r="DT963" s="92">
        <v>72.17</v>
      </c>
      <c r="DU963" s="92">
        <v>78.83</v>
      </c>
      <c r="DV963" s="92">
        <v>6.99</v>
      </c>
      <c r="DW963" s="92">
        <v>3.67</v>
      </c>
      <c r="DX963" s="92">
        <v>4.05</v>
      </c>
      <c r="DY963" s="92">
        <v>25.97</v>
      </c>
      <c r="DZ963" s="92">
        <v>10.16</v>
      </c>
      <c r="EA963" s="92">
        <v>3.97</v>
      </c>
      <c r="EB963" s="92">
        <v>0.34</v>
      </c>
      <c r="EC963" s="92">
        <v>18.190000000000001</v>
      </c>
      <c r="ED963" s="92">
        <v>78.86</v>
      </c>
      <c r="EE963" s="92">
        <v>32.97</v>
      </c>
      <c r="EF963" s="92">
        <v>22.37</v>
      </c>
      <c r="EG963" s="92">
        <v>100</v>
      </c>
      <c r="EH963" s="92">
        <v>21.34</v>
      </c>
      <c r="EI963" s="92">
        <v>4.37</v>
      </c>
      <c r="EJ963" s="92">
        <v>66.95</v>
      </c>
      <c r="EK963" s="92">
        <v>26.93</v>
      </c>
      <c r="EL963" s="92">
        <v>30.37</v>
      </c>
      <c r="EM963" s="92">
        <v>1.58</v>
      </c>
      <c r="EN963" s="92">
        <v>0</v>
      </c>
      <c r="EO963" s="92">
        <v>39.979999999999997</v>
      </c>
      <c r="EP963" s="92">
        <v>21.26</v>
      </c>
      <c r="EQ963" s="92">
        <v>1.45</v>
      </c>
      <c r="ER963" s="92">
        <v>1.37</v>
      </c>
      <c r="ES963" s="92">
        <v>32.659999999999997</v>
      </c>
      <c r="ET963" s="92">
        <v>6.05</v>
      </c>
      <c r="EU963" s="92">
        <v>8.77</v>
      </c>
      <c r="EV963" s="92">
        <v>0.99</v>
      </c>
      <c r="EW963" s="92">
        <v>0.24</v>
      </c>
      <c r="EX963" s="92">
        <v>0</v>
      </c>
      <c r="EY963" s="92">
        <v>23.11</v>
      </c>
      <c r="EZ963" s="92">
        <v>0</v>
      </c>
      <c r="FA963" s="92">
        <v>10.36</v>
      </c>
      <c r="FB963" s="92">
        <v>100</v>
      </c>
      <c r="FC963" s="92">
        <v>14.65</v>
      </c>
      <c r="FD963" s="92">
        <v>4.78</v>
      </c>
      <c r="FE963" s="92">
        <v>100</v>
      </c>
      <c r="FF963" s="92">
        <v>0</v>
      </c>
    </row>
    <row r="964" spans="1:162" ht="18.75" customHeight="1" x14ac:dyDescent="0.25">
      <c r="A964" s="15" t="s">
        <v>1012</v>
      </c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6"/>
      <c r="P964" s="36"/>
      <c r="Q964" s="36"/>
      <c r="R964" s="36"/>
      <c r="S964" s="36"/>
      <c r="T964" s="36"/>
      <c r="U964" s="23"/>
      <c r="V964" s="36"/>
      <c r="W964" s="36"/>
      <c r="X964" s="36"/>
      <c r="Y964" s="36"/>
      <c r="Z964" s="36"/>
      <c r="AA964" s="36"/>
      <c r="AB964" s="36"/>
      <c r="AC964" s="36"/>
      <c r="AD964" s="36"/>
      <c r="AE964" s="36"/>
      <c r="AF964" s="36"/>
      <c r="AG964" s="36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 t="e">
        <f t="shared" si="102"/>
        <v>#DIV/0!</v>
      </c>
      <c r="AY964" s="12" t="e">
        <f t="shared" si="102"/>
        <v>#DIV/0!</v>
      </c>
      <c r="CX964" s="92">
        <v>17.05</v>
      </c>
      <c r="CY964" s="92">
        <v>13.24</v>
      </c>
      <c r="CZ964" s="92">
        <v>18.02</v>
      </c>
      <c r="DA964" s="92">
        <v>18.829999999999998</v>
      </c>
      <c r="DB964" s="92">
        <v>17.93</v>
      </c>
      <c r="DC964" s="92">
        <v>16.690000000000001</v>
      </c>
      <c r="DD964" s="92">
        <v>13.96</v>
      </c>
      <c r="DE964" s="92">
        <v>20</v>
      </c>
      <c r="DF964" s="92">
        <v>19.63</v>
      </c>
      <c r="DG964" s="92">
        <v>18.309999999999999</v>
      </c>
      <c r="DH964" s="92">
        <v>14.7</v>
      </c>
      <c r="DI964" s="92">
        <v>18.73</v>
      </c>
      <c r="DJ964" s="92">
        <v>17.27</v>
      </c>
      <c r="DK964" s="92">
        <v>15.92</v>
      </c>
      <c r="DL964" s="92">
        <v>13.08</v>
      </c>
      <c r="DM964" s="92">
        <v>12.65</v>
      </c>
      <c r="DN964" s="92">
        <v>20.43</v>
      </c>
      <c r="DO964" s="92">
        <v>12.51</v>
      </c>
      <c r="DP964" s="92">
        <v>11.45</v>
      </c>
      <c r="DQ964" s="92">
        <v>19.04</v>
      </c>
      <c r="DR964" s="92">
        <v>17.16</v>
      </c>
      <c r="DS964" s="92">
        <v>16.61</v>
      </c>
      <c r="DT964" s="92">
        <v>12.31</v>
      </c>
      <c r="DU964" s="92">
        <v>15.67</v>
      </c>
      <c r="DV964" s="92">
        <v>15.12</v>
      </c>
      <c r="DW964" s="92">
        <v>14.48</v>
      </c>
      <c r="DX964" s="92">
        <v>19.41</v>
      </c>
      <c r="DY964" s="92">
        <v>10.6</v>
      </c>
      <c r="DZ964" s="92">
        <v>12.1</v>
      </c>
      <c r="EA964" s="92">
        <v>13.93</v>
      </c>
      <c r="EB964" s="92">
        <v>8.98</v>
      </c>
      <c r="EC964" s="92">
        <v>15.21</v>
      </c>
      <c r="ED964" s="92">
        <v>15.95</v>
      </c>
      <c r="EE964" s="92">
        <v>13.34</v>
      </c>
      <c r="EF964" s="92">
        <v>6.98</v>
      </c>
      <c r="EG964" s="92">
        <v>20.420000000000002</v>
      </c>
      <c r="EH964" s="92">
        <v>22.29</v>
      </c>
      <c r="EI964" s="92">
        <v>15.17</v>
      </c>
      <c r="EJ964" s="92">
        <v>10.23</v>
      </c>
      <c r="EK964" s="92">
        <v>15.02</v>
      </c>
      <c r="EL964" s="92">
        <v>14.88</v>
      </c>
      <c r="EM964" s="92">
        <v>8.9700000000000006</v>
      </c>
      <c r="EN964" s="92">
        <v>7.81</v>
      </c>
      <c r="EO964" s="92">
        <v>19.329999999999998</v>
      </c>
      <c r="EP964" s="92">
        <v>14.14</v>
      </c>
      <c r="EQ964" s="92">
        <v>9.7799999999999994</v>
      </c>
      <c r="ER964" s="92">
        <v>11.52</v>
      </c>
      <c r="ES964" s="92">
        <v>16.93</v>
      </c>
      <c r="ET964" s="92">
        <v>13.5</v>
      </c>
      <c r="EU964" s="92">
        <v>10.49</v>
      </c>
      <c r="EV964" s="92">
        <v>9.58</v>
      </c>
      <c r="EW964" s="92">
        <v>17.510000000000002</v>
      </c>
      <c r="EX964" s="92">
        <v>13.61</v>
      </c>
      <c r="EY964" s="92">
        <v>16.12</v>
      </c>
      <c r="EZ964" s="92">
        <v>10.3</v>
      </c>
      <c r="FA964" s="92">
        <v>17.11</v>
      </c>
      <c r="FB964" s="92">
        <v>14.66</v>
      </c>
      <c r="FC964" s="92">
        <v>8.86</v>
      </c>
      <c r="FD964" s="92">
        <v>11.74</v>
      </c>
      <c r="FE964" s="92">
        <v>14.07</v>
      </c>
      <c r="FF964" s="92">
        <v>0</v>
      </c>
    </row>
    <row r="965" spans="1:162" ht="49.5" customHeight="1" x14ac:dyDescent="0.25">
      <c r="A965" s="15" t="s">
        <v>1013</v>
      </c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24"/>
      <c r="P965" s="24"/>
      <c r="Q965" s="24"/>
      <c r="R965" s="24"/>
      <c r="S965" s="24"/>
      <c r="T965" s="24"/>
      <c r="U965" s="23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 t="e">
        <f t="shared" si="102"/>
        <v>#DIV/0!</v>
      </c>
      <c r="AY965" s="12" t="e">
        <f t="shared" si="102"/>
        <v>#DIV/0!</v>
      </c>
      <c r="CX965" s="92">
        <v>85.43</v>
      </c>
      <c r="CY965" s="92">
        <v>81.33</v>
      </c>
      <c r="CZ965" s="92">
        <v>84.98</v>
      </c>
      <c r="DA965" s="92">
        <v>100</v>
      </c>
      <c r="DB965" s="92">
        <v>94.21</v>
      </c>
      <c r="DC965" s="92">
        <v>76.150000000000006</v>
      </c>
      <c r="DD965" s="92">
        <v>61.65</v>
      </c>
      <c r="DE965" s="92">
        <v>90.92</v>
      </c>
      <c r="DF965" s="92">
        <v>33.25</v>
      </c>
      <c r="DG965" s="92">
        <v>66.11</v>
      </c>
      <c r="DH965" s="92">
        <v>42.08</v>
      </c>
      <c r="DI965" s="92">
        <v>47.74</v>
      </c>
      <c r="DJ965" s="92">
        <v>63.72</v>
      </c>
      <c r="DK965" s="92">
        <v>17.25</v>
      </c>
      <c r="DL965" s="92">
        <v>72.12</v>
      </c>
      <c r="DM965" s="92">
        <v>97.76</v>
      </c>
      <c r="DN965" s="92">
        <v>79.69</v>
      </c>
      <c r="DO965" s="92">
        <v>79.819999999999993</v>
      </c>
      <c r="DP965" s="92">
        <v>72.349999999999994</v>
      </c>
      <c r="DQ965" s="92">
        <v>32.74</v>
      </c>
      <c r="DR965" s="92">
        <v>53.93</v>
      </c>
      <c r="DS965" s="92">
        <v>61.04</v>
      </c>
      <c r="DT965" s="92">
        <v>68.989999999999995</v>
      </c>
      <c r="DU965" s="92">
        <v>17.57</v>
      </c>
      <c r="DV965" s="92">
        <v>44.64</v>
      </c>
      <c r="DW965" s="92">
        <v>63.76</v>
      </c>
      <c r="DX965" s="92">
        <v>69.81</v>
      </c>
      <c r="DY965" s="92">
        <v>91.11</v>
      </c>
      <c r="DZ965" s="92">
        <v>51.32</v>
      </c>
      <c r="EA965" s="92">
        <v>67.849999999999994</v>
      </c>
      <c r="EB965" s="92">
        <v>83.4</v>
      </c>
      <c r="EC965" s="92">
        <v>10.26</v>
      </c>
      <c r="ED965" s="92">
        <v>57.36</v>
      </c>
      <c r="EE965" s="92">
        <v>82.19</v>
      </c>
      <c r="EF965" s="92">
        <v>59</v>
      </c>
      <c r="EG965" s="92">
        <v>90.52</v>
      </c>
      <c r="EH965" s="92">
        <v>55.93</v>
      </c>
      <c r="EI965" s="92">
        <v>21.86</v>
      </c>
      <c r="EJ965" s="92">
        <v>98.57</v>
      </c>
      <c r="EK965" s="92">
        <v>72.61</v>
      </c>
      <c r="EL965" s="92">
        <v>70.930000000000007</v>
      </c>
      <c r="EM965" s="92">
        <v>36.090000000000003</v>
      </c>
      <c r="EN965" s="92">
        <v>56.4</v>
      </c>
      <c r="EO965" s="92">
        <v>86.28</v>
      </c>
      <c r="EP965" s="92">
        <v>15.7</v>
      </c>
      <c r="EQ965" s="92">
        <v>63.16</v>
      </c>
      <c r="ER965" s="92">
        <v>96.1</v>
      </c>
      <c r="ES965" s="92">
        <v>32.43</v>
      </c>
      <c r="ET965" s="92">
        <v>52.64</v>
      </c>
      <c r="EU965" s="92">
        <v>81.180000000000007</v>
      </c>
      <c r="EV965" s="92">
        <v>68.8</v>
      </c>
      <c r="EW965" s="92">
        <v>87.95</v>
      </c>
      <c r="EX965" s="92">
        <v>85.91</v>
      </c>
      <c r="EY965" s="92">
        <v>91.91</v>
      </c>
      <c r="EZ965" s="92">
        <v>32.43</v>
      </c>
      <c r="FA965" s="92">
        <v>20.38</v>
      </c>
      <c r="FB965" s="92">
        <v>62.23</v>
      </c>
      <c r="FC965" s="92">
        <v>59.06</v>
      </c>
      <c r="FD965" s="92">
        <v>50.13</v>
      </c>
      <c r="FE965" s="92">
        <v>59.41</v>
      </c>
      <c r="FF965" s="92">
        <v>0</v>
      </c>
    </row>
    <row r="966" spans="1:162" ht="18.75" customHeight="1" x14ac:dyDescent="0.25">
      <c r="A966" s="15" t="s">
        <v>1014</v>
      </c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24"/>
      <c r="P966" s="24"/>
      <c r="Q966" s="24"/>
      <c r="R966" s="24"/>
      <c r="S966" s="24"/>
      <c r="T966" s="24"/>
      <c r="U966" s="23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 t="e">
        <f t="shared" si="102"/>
        <v>#DIV/0!</v>
      </c>
      <c r="AY966" s="12" t="e">
        <f t="shared" si="102"/>
        <v>#DIV/0!</v>
      </c>
      <c r="CX966" s="92">
        <v>6.49</v>
      </c>
      <c r="CY966" s="92">
        <v>4.1900000000000004</v>
      </c>
      <c r="CZ966" s="92">
        <v>31.68</v>
      </c>
      <c r="DA966" s="92">
        <v>54.73</v>
      </c>
      <c r="DB966" s="92">
        <v>7.03</v>
      </c>
      <c r="DC966" s="92">
        <v>8.66</v>
      </c>
      <c r="DD966" s="92">
        <v>23.21</v>
      </c>
      <c r="DE966" s="92">
        <v>17.03</v>
      </c>
      <c r="DF966" s="92">
        <v>11.73</v>
      </c>
      <c r="DG966" s="92">
        <v>10.35</v>
      </c>
      <c r="DH966" s="92">
        <v>27.33</v>
      </c>
      <c r="DI966" s="92">
        <v>9.51</v>
      </c>
      <c r="DJ966" s="92">
        <v>19.600000000000001</v>
      </c>
      <c r="DK966" s="92">
        <v>8.89</v>
      </c>
      <c r="DL966" s="92">
        <v>23.68</v>
      </c>
      <c r="DM966" s="92">
        <v>17.170000000000002</v>
      </c>
      <c r="DN966" s="92">
        <v>11.15</v>
      </c>
      <c r="DO966" s="92">
        <v>13.92</v>
      </c>
      <c r="DP966" s="92">
        <v>21.23</v>
      </c>
      <c r="DQ966" s="92">
        <v>11.05</v>
      </c>
      <c r="DR966" s="92">
        <v>14.16</v>
      </c>
      <c r="DS966" s="92">
        <v>2.35</v>
      </c>
      <c r="DT966" s="92">
        <v>18.25</v>
      </c>
      <c r="DU966" s="92">
        <v>12.56</v>
      </c>
      <c r="DV966" s="92">
        <v>4.34</v>
      </c>
      <c r="DW966" s="92">
        <v>18.97</v>
      </c>
      <c r="DX966" s="92">
        <v>18.68</v>
      </c>
      <c r="DY966" s="92">
        <v>18.41</v>
      </c>
      <c r="DZ966" s="92">
        <v>20.96</v>
      </c>
      <c r="EA966" s="92">
        <v>19.09</v>
      </c>
      <c r="EB966" s="92">
        <v>11.97</v>
      </c>
      <c r="EC966" s="92">
        <v>12.36</v>
      </c>
      <c r="ED966" s="92">
        <v>9.49</v>
      </c>
      <c r="EE966" s="92">
        <v>7.5</v>
      </c>
      <c r="EF966" s="92">
        <v>24.44</v>
      </c>
      <c r="EG966" s="92">
        <v>15.15</v>
      </c>
      <c r="EH966" s="92">
        <v>6.7</v>
      </c>
      <c r="EI966" s="92">
        <v>18.55</v>
      </c>
      <c r="EJ966" s="92">
        <v>21.34</v>
      </c>
      <c r="EK966" s="92">
        <v>44.01</v>
      </c>
      <c r="EL966" s="92">
        <v>12.36</v>
      </c>
      <c r="EM966" s="92">
        <v>10.210000000000001</v>
      </c>
      <c r="EN966" s="92">
        <v>16.38</v>
      </c>
      <c r="EO966" s="92">
        <v>19.11</v>
      </c>
      <c r="EP966" s="92">
        <v>28.68</v>
      </c>
      <c r="EQ966" s="92">
        <v>17.46</v>
      </c>
      <c r="ER966" s="92">
        <v>42.84</v>
      </c>
      <c r="ES966" s="92">
        <v>11.72</v>
      </c>
      <c r="ET966" s="92">
        <v>30.64</v>
      </c>
      <c r="EU966" s="92">
        <v>16.28</v>
      </c>
      <c r="EV966" s="92">
        <v>16.63</v>
      </c>
      <c r="EW966" s="92">
        <v>17.52</v>
      </c>
      <c r="EX966" s="92">
        <v>21.58</v>
      </c>
      <c r="EY966" s="92">
        <v>20.52</v>
      </c>
      <c r="EZ966" s="92">
        <v>39.159999999999997</v>
      </c>
      <c r="FA966" s="92">
        <v>11.97</v>
      </c>
      <c r="FB966" s="92">
        <v>12.35</v>
      </c>
      <c r="FC966" s="92">
        <v>12.82</v>
      </c>
      <c r="FD966" s="92">
        <v>38.630000000000003</v>
      </c>
      <c r="FE966" s="92">
        <v>25.41</v>
      </c>
      <c r="FF966" s="92">
        <v>0</v>
      </c>
    </row>
    <row r="967" spans="1:162" ht="18.75" customHeight="1" x14ac:dyDescent="0.25">
      <c r="A967" s="15" t="s">
        <v>1015</v>
      </c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24"/>
      <c r="P967" s="24"/>
      <c r="Q967" s="24"/>
      <c r="R967" s="24"/>
      <c r="S967" s="24"/>
      <c r="T967" s="24"/>
      <c r="U967" s="23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 t="e">
        <f t="shared" si="102"/>
        <v>#DIV/0!</v>
      </c>
      <c r="AY967" s="12" t="e">
        <f t="shared" si="102"/>
        <v>#DIV/0!</v>
      </c>
      <c r="CX967" s="92">
        <v>2.59</v>
      </c>
      <c r="CY967" s="92">
        <v>14.45</v>
      </c>
      <c r="CZ967" s="92">
        <v>19.48</v>
      </c>
      <c r="DA967" s="92">
        <v>0.56999999999999995</v>
      </c>
      <c r="DB967" s="92">
        <v>3.9</v>
      </c>
      <c r="DC967" s="92">
        <v>6.57</v>
      </c>
      <c r="DD967" s="92">
        <v>19.190000000000001</v>
      </c>
      <c r="DE967" s="92">
        <v>8.06</v>
      </c>
      <c r="DF967" s="92">
        <v>10.9</v>
      </c>
      <c r="DG967" s="92">
        <v>2.44</v>
      </c>
      <c r="DH967" s="92">
        <v>4.08</v>
      </c>
      <c r="DI967" s="92">
        <v>12</v>
      </c>
      <c r="DJ967" s="92">
        <v>3.96</v>
      </c>
      <c r="DK967" s="92">
        <v>3.31</v>
      </c>
      <c r="DL967" s="92">
        <v>4.6500000000000004</v>
      </c>
      <c r="DM967" s="92">
        <v>3.63</v>
      </c>
      <c r="DN967" s="92">
        <v>6</v>
      </c>
      <c r="DO967" s="92">
        <v>7.11</v>
      </c>
      <c r="DP967" s="92">
        <v>5.55</v>
      </c>
      <c r="DQ967" s="92">
        <v>13.79</v>
      </c>
      <c r="DR967" s="92">
        <v>8.27</v>
      </c>
      <c r="DS967" s="92">
        <v>5.87</v>
      </c>
      <c r="DT967" s="92">
        <v>10.210000000000001</v>
      </c>
      <c r="DU967" s="92">
        <v>11.81</v>
      </c>
      <c r="DV967" s="92">
        <v>3.87</v>
      </c>
      <c r="DW967" s="92">
        <v>3.32</v>
      </c>
      <c r="DX967" s="92">
        <v>9.0500000000000007</v>
      </c>
      <c r="DY967" s="92">
        <v>8.26</v>
      </c>
      <c r="DZ967" s="92">
        <v>3.31</v>
      </c>
      <c r="EA967" s="92">
        <v>4.33</v>
      </c>
      <c r="EB967" s="92">
        <v>1.35</v>
      </c>
      <c r="EC967" s="92">
        <v>5.42</v>
      </c>
      <c r="ED967" s="92">
        <v>5.14</v>
      </c>
      <c r="EE967" s="92">
        <v>4.07</v>
      </c>
      <c r="EF967" s="92">
        <v>3.18</v>
      </c>
      <c r="EG967" s="92">
        <v>4.43</v>
      </c>
      <c r="EH967" s="92">
        <v>5.9</v>
      </c>
      <c r="EI967" s="92">
        <v>4.1100000000000003</v>
      </c>
      <c r="EJ967" s="92">
        <v>1.37</v>
      </c>
      <c r="EK967" s="92">
        <v>1.99</v>
      </c>
      <c r="EL967" s="92">
        <v>4.38</v>
      </c>
      <c r="EM967" s="92">
        <v>6.96</v>
      </c>
      <c r="EN967" s="92">
        <v>8.0299999999999994</v>
      </c>
      <c r="EO967" s="92">
        <v>2.0299999999999998</v>
      </c>
      <c r="EP967" s="92">
        <v>2.1800000000000002</v>
      </c>
      <c r="EQ967" s="92">
        <v>2.8</v>
      </c>
      <c r="ER967" s="92">
        <v>2.08</v>
      </c>
      <c r="ES967" s="92">
        <v>4</v>
      </c>
      <c r="ET967" s="92">
        <v>6.12</v>
      </c>
      <c r="EU967" s="92">
        <v>6.23</v>
      </c>
      <c r="EV967" s="92">
        <v>5.12</v>
      </c>
      <c r="EW967" s="92">
        <v>8.0299999999999994</v>
      </c>
      <c r="EX967" s="92">
        <v>9.92</v>
      </c>
      <c r="EY967" s="92">
        <v>8.19</v>
      </c>
      <c r="EZ967" s="92">
        <v>1.68</v>
      </c>
      <c r="FA967" s="92">
        <v>4.99</v>
      </c>
      <c r="FB967" s="92">
        <v>5.77</v>
      </c>
      <c r="FC967" s="92">
        <v>1.77</v>
      </c>
      <c r="FD967" s="92">
        <v>5.78</v>
      </c>
      <c r="FE967" s="92">
        <v>12.85</v>
      </c>
      <c r="FF967" s="92">
        <v>0</v>
      </c>
    </row>
    <row r="968" spans="1:162" ht="18.75" customHeight="1" x14ac:dyDescent="0.25">
      <c r="A968" s="15" t="s">
        <v>1016</v>
      </c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24"/>
      <c r="P968" s="23"/>
      <c r="Q968" s="24"/>
      <c r="R968" s="24"/>
      <c r="S968" s="24"/>
      <c r="T968" s="24"/>
      <c r="U968" s="23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 t="e">
        <f t="shared" si="102"/>
        <v>#DIV/0!</v>
      </c>
      <c r="AY968" s="12" t="e">
        <f t="shared" si="102"/>
        <v>#DIV/0!</v>
      </c>
      <c r="CX968" s="92">
        <v>0.3</v>
      </c>
      <c r="CY968" s="92">
        <v>2.31</v>
      </c>
      <c r="CZ968" s="92">
        <v>2.79</v>
      </c>
      <c r="DA968" s="92">
        <v>0</v>
      </c>
      <c r="DB968" s="92">
        <v>0.87</v>
      </c>
      <c r="DC968" s="92">
        <v>2.1</v>
      </c>
      <c r="DD968" s="92">
        <v>3.85</v>
      </c>
      <c r="DE968" s="92">
        <v>1.36</v>
      </c>
      <c r="DF968" s="92">
        <v>1.71</v>
      </c>
      <c r="DG968" s="92">
        <v>1.69</v>
      </c>
      <c r="DH968" s="92">
        <v>0.9</v>
      </c>
      <c r="DI968" s="92">
        <v>1.45</v>
      </c>
      <c r="DJ968" s="92">
        <v>0.42</v>
      </c>
      <c r="DK968" s="92">
        <v>0.63</v>
      </c>
      <c r="DL968" s="92">
        <v>0.63</v>
      </c>
      <c r="DM968" s="92">
        <v>1.77</v>
      </c>
      <c r="DN968" s="92">
        <v>7.3</v>
      </c>
      <c r="DO968" s="92">
        <v>5.71</v>
      </c>
      <c r="DP968" s="92">
        <v>2.21</v>
      </c>
      <c r="DQ968" s="92">
        <v>2.4500000000000002</v>
      </c>
      <c r="DR968" s="92">
        <v>0.98</v>
      </c>
      <c r="DS968" s="92">
        <v>0.59</v>
      </c>
      <c r="DT968" s="92">
        <v>2.2999999999999998</v>
      </c>
      <c r="DU968" s="92">
        <v>1.1200000000000001</v>
      </c>
      <c r="DV968" s="92">
        <v>4.24</v>
      </c>
      <c r="DW968" s="92">
        <v>1.31</v>
      </c>
      <c r="DX968" s="92">
        <v>3.09</v>
      </c>
      <c r="DY968" s="92">
        <v>8.98</v>
      </c>
      <c r="DZ968" s="92">
        <v>0.48</v>
      </c>
      <c r="EA968" s="92">
        <v>0.93</v>
      </c>
      <c r="EB968" s="92">
        <v>4.09</v>
      </c>
      <c r="EC968" s="92">
        <v>2.25</v>
      </c>
      <c r="ED968" s="92">
        <v>1.42</v>
      </c>
      <c r="EE968" s="92">
        <v>0.99</v>
      </c>
      <c r="EF968" s="92">
        <v>3.65</v>
      </c>
      <c r="EG968" s="92">
        <v>1.84</v>
      </c>
      <c r="EH968" s="92">
        <v>0.63</v>
      </c>
      <c r="EI968" s="92">
        <v>0.51</v>
      </c>
      <c r="EJ968" s="92">
        <v>5.25</v>
      </c>
      <c r="EK968" s="92">
        <v>1.68</v>
      </c>
      <c r="EL968" s="92">
        <v>5.73</v>
      </c>
      <c r="EM968" s="92">
        <v>1.06</v>
      </c>
      <c r="EN968" s="92">
        <v>5.75</v>
      </c>
      <c r="EO968" s="92">
        <v>0.94</v>
      </c>
      <c r="EP968" s="92">
        <v>0.15</v>
      </c>
      <c r="EQ968" s="92">
        <v>1.25</v>
      </c>
      <c r="ER968" s="92">
        <v>10.039999999999999</v>
      </c>
      <c r="ES968" s="92">
        <v>2.21</v>
      </c>
      <c r="ET968" s="92">
        <v>0.3</v>
      </c>
      <c r="EU968" s="92">
        <v>1.21</v>
      </c>
      <c r="EV968" s="92">
        <v>1.66</v>
      </c>
      <c r="EW968" s="92">
        <v>2.0499999999999998</v>
      </c>
      <c r="EX968" s="92">
        <v>0.97</v>
      </c>
      <c r="EY968" s="92">
        <v>0.55000000000000004</v>
      </c>
      <c r="EZ968" s="92">
        <v>2.94</v>
      </c>
      <c r="FA968" s="92">
        <v>1</v>
      </c>
      <c r="FB968" s="92">
        <v>0.08</v>
      </c>
      <c r="FC968" s="92">
        <v>4.17</v>
      </c>
      <c r="FD968" s="92">
        <v>1.62</v>
      </c>
      <c r="FE968" s="92">
        <v>1.18</v>
      </c>
      <c r="FF968" s="92">
        <v>0</v>
      </c>
    </row>
    <row r="969" spans="1:162" ht="18.75" customHeight="1" x14ac:dyDescent="0.25">
      <c r="A969" s="15" t="s">
        <v>1017</v>
      </c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24"/>
      <c r="P969" s="23"/>
      <c r="Q969" s="24"/>
      <c r="R969" s="24"/>
      <c r="S969" s="24"/>
      <c r="T969" s="24"/>
      <c r="U969" s="23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 t="e">
        <f t="shared" si="102"/>
        <v>#DIV/0!</v>
      </c>
      <c r="AY969" s="12" t="e">
        <f t="shared" si="102"/>
        <v>#DIV/0!</v>
      </c>
      <c r="CX969" s="92">
        <v>0</v>
      </c>
      <c r="CY969" s="92">
        <v>100</v>
      </c>
      <c r="CZ969" s="92">
        <v>0</v>
      </c>
      <c r="DA969" s="92">
        <v>0</v>
      </c>
      <c r="DB969" s="92">
        <v>0</v>
      </c>
      <c r="DC969" s="92">
        <v>7.91</v>
      </c>
      <c r="DD969" s="92">
        <v>21.68</v>
      </c>
      <c r="DE969" s="92">
        <v>6.64</v>
      </c>
      <c r="DF969" s="92">
        <v>0</v>
      </c>
      <c r="DG969" s="92">
        <v>3.66</v>
      </c>
      <c r="DH969" s="92">
        <v>0</v>
      </c>
      <c r="DI969" s="92">
        <v>0</v>
      </c>
      <c r="DJ969" s="92">
        <v>0</v>
      </c>
      <c r="DK969" s="92">
        <v>0.8</v>
      </c>
      <c r="DL969" s="92">
        <v>1.05</v>
      </c>
      <c r="DM969" s="92">
        <v>16.989999999999998</v>
      </c>
      <c r="DN969" s="92">
        <v>9.32</v>
      </c>
      <c r="DO969" s="92">
        <v>0</v>
      </c>
      <c r="DP969" s="92">
        <v>5.71</v>
      </c>
      <c r="DQ969" s="92">
        <v>0</v>
      </c>
      <c r="DR969" s="92">
        <v>100</v>
      </c>
      <c r="DS969" s="92">
        <v>1.72</v>
      </c>
      <c r="DT969" s="92">
        <v>0.7</v>
      </c>
      <c r="DU969" s="92">
        <v>7.45</v>
      </c>
      <c r="DV969" s="92">
        <v>0</v>
      </c>
      <c r="DW969" s="92">
        <v>0</v>
      </c>
      <c r="DX969" s="92">
        <v>7.62</v>
      </c>
      <c r="DY969" s="92">
        <v>0</v>
      </c>
      <c r="DZ969" s="92">
        <v>0</v>
      </c>
      <c r="EA969" s="92">
        <v>1.1399999999999999</v>
      </c>
      <c r="EB969" s="92">
        <v>67.88</v>
      </c>
      <c r="EC969" s="92">
        <v>0</v>
      </c>
      <c r="ED969" s="92">
        <v>8.35</v>
      </c>
      <c r="EE969" s="92">
        <v>3.96</v>
      </c>
      <c r="EF969" s="92">
        <v>2.65</v>
      </c>
      <c r="EG969" s="92">
        <v>43.26</v>
      </c>
      <c r="EH969" s="92">
        <v>57.18</v>
      </c>
      <c r="EI969" s="92">
        <v>0</v>
      </c>
      <c r="EJ969" s="92">
        <v>11.87</v>
      </c>
      <c r="EK969" s="92">
        <v>0</v>
      </c>
      <c r="EL969" s="92">
        <v>0</v>
      </c>
      <c r="EM969" s="92">
        <v>0</v>
      </c>
      <c r="EN969" s="92">
        <v>2.57</v>
      </c>
      <c r="EO969" s="92">
        <v>64.2</v>
      </c>
      <c r="EP969" s="92">
        <v>2.77</v>
      </c>
      <c r="EQ969" s="92">
        <v>1.39</v>
      </c>
      <c r="ER969" s="92">
        <v>2.25</v>
      </c>
      <c r="ES969" s="92">
        <v>13.01</v>
      </c>
      <c r="ET969" s="92">
        <v>0</v>
      </c>
      <c r="EU969" s="92">
        <v>0.68</v>
      </c>
      <c r="EV969" s="92">
        <v>98.17</v>
      </c>
      <c r="EW969" s="92">
        <v>3.89</v>
      </c>
      <c r="EX969" s="92">
        <v>0</v>
      </c>
      <c r="EY969" s="92">
        <v>2.0299999999999998</v>
      </c>
      <c r="EZ969" s="92">
        <v>3.21</v>
      </c>
      <c r="FA969" s="92">
        <v>1.06</v>
      </c>
      <c r="FB969" s="92">
        <v>35.369999999999997</v>
      </c>
      <c r="FC969" s="92">
        <v>0.2</v>
      </c>
      <c r="FD969" s="92">
        <v>1.51</v>
      </c>
      <c r="FE969" s="92">
        <v>1.75</v>
      </c>
      <c r="FF969" s="92">
        <v>0</v>
      </c>
    </row>
    <row r="970" spans="1:162" ht="18.75" customHeight="1" x14ac:dyDescent="0.25">
      <c r="A970" s="15" t="s">
        <v>1018</v>
      </c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24"/>
      <c r="P970" s="24"/>
      <c r="Q970" s="24"/>
      <c r="R970" s="24"/>
      <c r="S970" s="24"/>
      <c r="T970" s="24"/>
      <c r="U970" s="23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 t="e">
        <f t="shared" si="102"/>
        <v>#DIV/0!</v>
      </c>
      <c r="AY970" s="12" t="e">
        <f t="shared" si="102"/>
        <v>#DIV/0!</v>
      </c>
      <c r="CX970" s="92">
        <v>0</v>
      </c>
      <c r="CY970" s="92">
        <v>57.53</v>
      </c>
      <c r="CZ970" s="92">
        <v>21.65</v>
      </c>
      <c r="DA970" s="92">
        <v>99.04</v>
      </c>
      <c r="DB970" s="92">
        <v>0</v>
      </c>
      <c r="DC970" s="92">
        <v>0</v>
      </c>
      <c r="DD970" s="92">
        <v>0</v>
      </c>
      <c r="DE970" s="92">
        <v>13.62</v>
      </c>
      <c r="DF970" s="92">
        <v>16.11</v>
      </c>
      <c r="DG970" s="92">
        <v>11.51</v>
      </c>
      <c r="DH970" s="92">
        <v>0</v>
      </c>
      <c r="DI970" s="92">
        <v>71.47</v>
      </c>
      <c r="DJ970" s="92">
        <v>21.47</v>
      </c>
      <c r="DK970" s="92">
        <v>0</v>
      </c>
      <c r="DL970" s="92">
        <v>0</v>
      </c>
      <c r="DM970" s="92">
        <v>37.020000000000003</v>
      </c>
      <c r="DN970" s="92">
        <v>94.08</v>
      </c>
      <c r="DO970" s="92">
        <v>100</v>
      </c>
      <c r="DP970" s="92">
        <v>0</v>
      </c>
      <c r="DQ970" s="92">
        <v>3.97</v>
      </c>
      <c r="DR970" s="92">
        <v>72.37</v>
      </c>
      <c r="DS970" s="92">
        <v>100</v>
      </c>
      <c r="DT970" s="92">
        <v>70.97</v>
      </c>
      <c r="DU970" s="92">
        <v>87.63</v>
      </c>
      <c r="DV970" s="92">
        <v>100</v>
      </c>
      <c r="DW970" s="92">
        <v>0</v>
      </c>
      <c r="DX970" s="92">
        <v>15.36</v>
      </c>
      <c r="DY970" s="92">
        <v>0</v>
      </c>
      <c r="DZ970" s="92">
        <v>62.44</v>
      </c>
      <c r="EA970" s="92">
        <v>90.3</v>
      </c>
      <c r="EB970" s="92">
        <v>0</v>
      </c>
      <c r="EC970" s="92">
        <v>7.52</v>
      </c>
      <c r="ED970" s="92">
        <v>8.9</v>
      </c>
      <c r="EE970" s="92">
        <v>14.71</v>
      </c>
      <c r="EF970" s="92">
        <v>74.55</v>
      </c>
      <c r="EG970" s="92">
        <v>2.52</v>
      </c>
      <c r="EH970" s="92">
        <v>19.59</v>
      </c>
      <c r="EI970" s="92">
        <v>0.69</v>
      </c>
      <c r="EJ970" s="92">
        <v>12.75</v>
      </c>
      <c r="EK970" s="92">
        <v>0</v>
      </c>
      <c r="EL970" s="92">
        <v>42.86</v>
      </c>
      <c r="EM970" s="92">
        <v>0</v>
      </c>
      <c r="EN970" s="92">
        <v>14.99</v>
      </c>
      <c r="EO970" s="92">
        <v>6.53</v>
      </c>
      <c r="EP970" s="92">
        <v>100</v>
      </c>
      <c r="EQ970" s="92">
        <v>0</v>
      </c>
      <c r="ER970" s="92">
        <v>0</v>
      </c>
      <c r="ES970" s="92">
        <v>29.83</v>
      </c>
      <c r="ET970" s="92">
        <v>61.53</v>
      </c>
      <c r="EU970" s="92">
        <v>0</v>
      </c>
      <c r="EV970" s="92">
        <v>1.04</v>
      </c>
      <c r="EW970" s="92">
        <v>1.63</v>
      </c>
      <c r="EX970" s="92">
        <v>100</v>
      </c>
      <c r="EY970" s="92">
        <v>1.65</v>
      </c>
      <c r="EZ970" s="92">
        <v>0</v>
      </c>
      <c r="FA970" s="92">
        <v>100</v>
      </c>
      <c r="FB970" s="92">
        <v>45.85</v>
      </c>
      <c r="FC970" s="92">
        <v>0</v>
      </c>
      <c r="FD970" s="92">
        <v>0.19</v>
      </c>
      <c r="FE970" s="92">
        <v>6.26</v>
      </c>
      <c r="FF970" s="92">
        <v>0</v>
      </c>
    </row>
    <row r="971" spans="1:162" ht="18.75" customHeight="1" x14ac:dyDescent="0.25">
      <c r="A971" s="15" t="s">
        <v>1019</v>
      </c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6"/>
      <c r="P971" s="36"/>
      <c r="Q971" s="36"/>
      <c r="R971" s="36"/>
      <c r="S971" s="36"/>
      <c r="T971" s="36"/>
      <c r="U971" s="23"/>
      <c r="V971" s="36"/>
      <c r="W971" s="36"/>
      <c r="X971" s="36"/>
      <c r="Y971" s="36"/>
      <c r="Z971" s="36"/>
      <c r="AA971" s="36"/>
      <c r="AB971" s="36"/>
      <c r="AC971" s="36"/>
      <c r="AD971" s="36"/>
      <c r="AE971" s="36"/>
      <c r="AF971" s="36"/>
      <c r="AG971" s="36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 t="e">
        <f t="shared" si="102"/>
        <v>#DIV/0!</v>
      </c>
      <c r="AY971" s="12" t="e">
        <f t="shared" si="102"/>
        <v>#DIV/0!</v>
      </c>
      <c r="CX971" s="92">
        <v>5.58</v>
      </c>
      <c r="CY971" s="92">
        <v>8.73</v>
      </c>
      <c r="CZ971" s="92">
        <v>25.64</v>
      </c>
      <c r="DA971" s="92">
        <v>25.33</v>
      </c>
      <c r="DB971" s="92">
        <v>6.78</v>
      </c>
      <c r="DC971" s="92">
        <v>8.69</v>
      </c>
      <c r="DD971" s="92">
        <v>19.690000000000001</v>
      </c>
      <c r="DE971" s="92">
        <v>10.01</v>
      </c>
      <c r="DF971" s="92">
        <v>7.28</v>
      </c>
      <c r="DG971" s="92">
        <v>8.1</v>
      </c>
      <c r="DH971" s="92">
        <v>16.25</v>
      </c>
      <c r="DI971" s="92">
        <v>8.99</v>
      </c>
      <c r="DJ971" s="92">
        <v>6.21</v>
      </c>
      <c r="DK971" s="92">
        <v>4.99</v>
      </c>
      <c r="DL971" s="92">
        <v>10.18</v>
      </c>
      <c r="DM971" s="92">
        <v>7.47</v>
      </c>
      <c r="DN971" s="92">
        <v>9.77</v>
      </c>
      <c r="DO971" s="92">
        <v>11.29</v>
      </c>
      <c r="DP971" s="92">
        <v>8.4700000000000006</v>
      </c>
      <c r="DQ971" s="92">
        <v>8.3800000000000008</v>
      </c>
      <c r="DR971" s="92">
        <v>6.27</v>
      </c>
      <c r="DS971" s="92">
        <v>5.08</v>
      </c>
      <c r="DT971" s="92">
        <v>12.44</v>
      </c>
      <c r="DU971" s="92">
        <v>8.32</v>
      </c>
      <c r="DV971" s="92">
        <v>5.29</v>
      </c>
      <c r="DW971" s="92">
        <v>8.4</v>
      </c>
      <c r="DX971" s="92">
        <v>8.77</v>
      </c>
      <c r="DY971" s="92">
        <v>13.03</v>
      </c>
      <c r="DZ971" s="92">
        <v>6.45</v>
      </c>
      <c r="EA971" s="92">
        <v>6.43</v>
      </c>
      <c r="EB971" s="92">
        <v>7.56</v>
      </c>
      <c r="EC971" s="92">
        <v>6.15</v>
      </c>
      <c r="ED971" s="92">
        <v>6.32</v>
      </c>
      <c r="EE971" s="92">
        <v>5.21</v>
      </c>
      <c r="EF971" s="92">
        <v>7.85</v>
      </c>
      <c r="EG971" s="92">
        <v>7.72</v>
      </c>
      <c r="EH971" s="92">
        <v>7.48</v>
      </c>
      <c r="EI971" s="92">
        <v>7.8</v>
      </c>
      <c r="EJ971" s="92">
        <v>10.97</v>
      </c>
      <c r="EK971" s="92">
        <v>7.82</v>
      </c>
      <c r="EL971" s="92">
        <v>7.36</v>
      </c>
      <c r="EM971" s="92">
        <v>6.49</v>
      </c>
      <c r="EN971" s="92">
        <v>9.07</v>
      </c>
      <c r="EO971" s="92">
        <v>4.4400000000000004</v>
      </c>
      <c r="EP971" s="92">
        <v>6.43</v>
      </c>
      <c r="EQ971" s="92">
        <v>4.41</v>
      </c>
      <c r="ER971" s="92">
        <v>14.73</v>
      </c>
      <c r="ES971" s="92">
        <v>7.34</v>
      </c>
      <c r="ET971" s="92">
        <v>7.76</v>
      </c>
      <c r="EU971" s="92">
        <v>6.7</v>
      </c>
      <c r="EV971" s="92">
        <v>14.6</v>
      </c>
      <c r="EW971" s="92">
        <v>10.3</v>
      </c>
      <c r="EX971" s="92">
        <v>11.58</v>
      </c>
      <c r="EY971" s="92">
        <v>10.3</v>
      </c>
      <c r="EZ971" s="92">
        <v>11.65</v>
      </c>
      <c r="FA971" s="92">
        <v>7.24</v>
      </c>
      <c r="FB971" s="92">
        <v>8.67</v>
      </c>
      <c r="FC971" s="92">
        <v>5.82</v>
      </c>
      <c r="FD971" s="92">
        <v>11.52</v>
      </c>
      <c r="FE971" s="92">
        <v>8.7100000000000009</v>
      </c>
      <c r="FF971" s="92">
        <v>0</v>
      </c>
    </row>
    <row r="972" spans="1:162" ht="72.75" customHeight="1" x14ac:dyDescent="0.25">
      <c r="A972" s="1" t="s">
        <v>1020</v>
      </c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24"/>
      <c r="P972" s="24"/>
      <c r="Q972" s="24"/>
      <c r="R972" s="24"/>
      <c r="S972" s="24"/>
      <c r="T972" s="24"/>
      <c r="U972" s="23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 t="e">
        <f t="shared" si="102"/>
        <v>#DIV/0!</v>
      </c>
      <c r="AY972" s="12" t="e">
        <f t="shared" si="102"/>
        <v>#DIV/0!</v>
      </c>
      <c r="CX972" s="92">
        <v>76.349999999999994</v>
      </c>
      <c r="CY972" s="92">
        <v>51.17</v>
      </c>
      <c r="CZ972" s="92">
        <v>45.76</v>
      </c>
      <c r="DA972" s="92">
        <v>54.54</v>
      </c>
      <c r="DB972" s="92">
        <v>41.13</v>
      </c>
      <c r="DC972" s="92">
        <v>51.76</v>
      </c>
      <c r="DD972" s="92">
        <v>60.23</v>
      </c>
      <c r="DE972" s="92">
        <v>33.9</v>
      </c>
      <c r="DF972" s="92">
        <v>42.48</v>
      </c>
      <c r="DG972" s="92">
        <v>70.459999999999994</v>
      </c>
      <c r="DH972" s="92">
        <v>84.19</v>
      </c>
      <c r="DI972" s="92">
        <v>67.98</v>
      </c>
      <c r="DJ972" s="92">
        <v>72.400000000000006</v>
      </c>
      <c r="DK972" s="92">
        <v>68.959999999999994</v>
      </c>
      <c r="DL972" s="92">
        <v>58.15</v>
      </c>
      <c r="DM972" s="92">
        <v>29.94</v>
      </c>
      <c r="DN972" s="92">
        <v>42.9</v>
      </c>
      <c r="DO972" s="92">
        <v>40.79</v>
      </c>
      <c r="DP972" s="92">
        <v>57.34</v>
      </c>
      <c r="DQ972" s="92">
        <v>45.34</v>
      </c>
      <c r="DR972" s="92">
        <v>42.64</v>
      </c>
      <c r="DS972" s="92">
        <v>57.51</v>
      </c>
      <c r="DT972" s="92">
        <v>50.02</v>
      </c>
      <c r="DU972" s="92">
        <v>38.76</v>
      </c>
      <c r="DV972" s="92">
        <v>40.130000000000003</v>
      </c>
      <c r="DW972" s="92">
        <v>61.08</v>
      </c>
      <c r="DX972" s="92">
        <v>40.69</v>
      </c>
      <c r="DY972" s="92">
        <v>35.03</v>
      </c>
      <c r="DZ972" s="92">
        <v>40.130000000000003</v>
      </c>
      <c r="EA972" s="92">
        <v>32.53</v>
      </c>
      <c r="EB972" s="92">
        <v>44.55</v>
      </c>
      <c r="EC972" s="92">
        <v>32.89</v>
      </c>
      <c r="ED972" s="92">
        <v>33.56</v>
      </c>
      <c r="EE972" s="92">
        <v>41.36</v>
      </c>
      <c r="EF972" s="92">
        <v>62.45</v>
      </c>
      <c r="EG972" s="92">
        <v>50.77</v>
      </c>
      <c r="EH972" s="92">
        <v>50.78</v>
      </c>
      <c r="EI972" s="92">
        <v>52.81</v>
      </c>
      <c r="EJ972" s="92">
        <v>36.72</v>
      </c>
      <c r="EK972" s="92">
        <v>40.880000000000003</v>
      </c>
      <c r="EL972" s="92">
        <v>57.37</v>
      </c>
      <c r="EM972" s="92">
        <v>43.15</v>
      </c>
      <c r="EN972" s="92">
        <v>60.12</v>
      </c>
      <c r="EO972" s="92">
        <v>75.47</v>
      </c>
      <c r="EP972" s="92">
        <v>31.36</v>
      </c>
      <c r="EQ972" s="92">
        <v>49.14</v>
      </c>
      <c r="ER972" s="92">
        <v>54.09</v>
      </c>
      <c r="ES972" s="92">
        <v>44.05</v>
      </c>
      <c r="ET972" s="92">
        <v>77.67</v>
      </c>
      <c r="EU972" s="92">
        <v>46.42</v>
      </c>
      <c r="EV972" s="92">
        <v>34.81</v>
      </c>
      <c r="EW972" s="92">
        <v>70.319999999999993</v>
      </c>
      <c r="EX972" s="92">
        <v>65.59</v>
      </c>
      <c r="EY972" s="92">
        <v>43.59</v>
      </c>
      <c r="EZ972" s="92">
        <v>54.07</v>
      </c>
      <c r="FA972" s="92">
        <v>70.349999999999994</v>
      </c>
      <c r="FB972" s="92">
        <v>45.94</v>
      </c>
      <c r="FC972" s="92">
        <v>46.83</v>
      </c>
      <c r="FD972" s="92">
        <v>44.28</v>
      </c>
      <c r="FE972" s="92">
        <v>59.91</v>
      </c>
      <c r="FF972" s="92">
        <v>0</v>
      </c>
    </row>
    <row r="973" spans="1:162" ht="18.75" customHeight="1" x14ac:dyDescent="0.25">
      <c r="A973" s="1" t="s">
        <v>1021</v>
      </c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24"/>
      <c r="P973" s="24"/>
      <c r="Q973" s="24"/>
      <c r="R973" s="24"/>
      <c r="S973" s="24"/>
      <c r="T973" s="24"/>
      <c r="U973" s="23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 t="e">
        <f t="shared" si="102"/>
        <v>#DIV/0!</v>
      </c>
      <c r="AY973" s="12" t="e">
        <f t="shared" si="102"/>
        <v>#DIV/0!</v>
      </c>
      <c r="CX973" s="92">
        <v>20.420000000000002</v>
      </c>
      <c r="CY973" s="92">
        <v>17.829999999999998</v>
      </c>
      <c r="CZ973" s="92">
        <v>28.12</v>
      </c>
      <c r="DA973" s="92">
        <v>13.06</v>
      </c>
      <c r="DB973" s="92">
        <v>20.07</v>
      </c>
      <c r="DC973" s="92">
        <v>17.309999999999999</v>
      </c>
      <c r="DD973" s="92">
        <v>25.53</v>
      </c>
      <c r="DE973" s="92">
        <v>17.59</v>
      </c>
      <c r="DF973" s="92">
        <v>16.32</v>
      </c>
      <c r="DG973" s="92">
        <v>31.73</v>
      </c>
      <c r="DH973" s="92">
        <v>21.54</v>
      </c>
      <c r="DI973" s="92">
        <v>26.05</v>
      </c>
      <c r="DJ973" s="92">
        <v>24.22</v>
      </c>
      <c r="DK973" s="92">
        <v>22.17</v>
      </c>
      <c r="DL973" s="92">
        <v>21.29</v>
      </c>
      <c r="DM973" s="92">
        <v>18.93</v>
      </c>
      <c r="DN973" s="92">
        <v>16.04</v>
      </c>
      <c r="DO973" s="92">
        <v>20.49</v>
      </c>
      <c r="DP973" s="92">
        <v>16</v>
      </c>
      <c r="DQ973" s="92">
        <v>22.96</v>
      </c>
      <c r="DR973" s="92">
        <v>13.24</v>
      </c>
      <c r="DS973" s="92">
        <v>24.58</v>
      </c>
      <c r="DT973" s="92">
        <v>13.98</v>
      </c>
      <c r="DU973" s="92">
        <v>16.149999999999999</v>
      </c>
      <c r="DV973" s="92">
        <v>12.74</v>
      </c>
      <c r="DW973" s="92">
        <v>18.489999999999998</v>
      </c>
      <c r="DX973" s="92">
        <v>15.53</v>
      </c>
      <c r="DY973" s="92">
        <v>11.82</v>
      </c>
      <c r="DZ973" s="92">
        <v>10.91</v>
      </c>
      <c r="EA973" s="92">
        <v>16.16</v>
      </c>
      <c r="EB973" s="92">
        <v>13.02</v>
      </c>
      <c r="EC973" s="92">
        <v>9.9700000000000006</v>
      </c>
      <c r="ED973" s="92">
        <v>13.03</v>
      </c>
      <c r="EE973" s="92">
        <v>16.87</v>
      </c>
      <c r="EF973" s="92">
        <v>14.87</v>
      </c>
      <c r="EG973" s="92">
        <v>15.77</v>
      </c>
      <c r="EH973" s="92">
        <v>14.89</v>
      </c>
      <c r="EI973" s="92">
        <v>14.77</v>
      </c>
      <c r="EJ973" s="92">
        <v>13.26</v>
      </c>
      <c r="EK973" s="92">
        <v>18.2</v>
      </c>
      <c r="EL973" s="92">
        <v>21.14</v>
      </c>
      <c r="EM973" s="92">
        <v>14.06</v>
      </c>
      <c r="EN973" s="92">
        <v>15.61</v>
      </c>
      <c r="EO973" s="92">
        <v>12.06</v>
      </c>
      <c r="EP973" s="92">
        <v>22.38</v>
      </c>
      <c r="EQ973" s="92">
        <v>18.239999999999998</v>
      </c>
      <c r="ER973" s="92">
        <v>10.74</v>
      </c>
      <c r="ES973" s="92">
        <v>10.47</v>
      </c>
      <c r="ET973" s="92">
        <v>17.64</v>
      </c>
      <c r="EU973" s="92">
        <v>9.64</v>
      </c>
      <c r="EV973" s="92">
        <v>19.579999999999998</v>
      </c>
      <c r="EW973" s="92">
        <v>15.76</v>
      </c>
      <c r="EX973" s="92">
        <v>15.88</v>
      </c>
      <c r="EY973" s="92">
        <v>12.72</v>
      </c>
      <c r="EZ973" s="92">
        <v>13.75</v>
      </c>
      <c r="FA973" s="92">
        <v>17.14</v>
      </c>
      <c r="FB973" s="92">
        <v>10.48</v>
      </c>
      <c r="FC973" s="92">
        <v>12.18</v>
      </c>
      <c r="FD973" s="92">
        <v>15.59</v>
      </c>
      <c r="FE973" s="92">
        <v>12</v>
      </c>
      <c r="FF973" s="92">
        <v>0</v>
      </c>
    </row>
    <row r="974" spans="1:162" ht="18.75" customHeight="1" x14ac:dyDescent="0.25">
      <c r="A974" s="1" t="s">
        <v>1022</v>
      </c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24"/>
      <c r="P974" s="24"/>
      <c r="Q974" s="24"/>
      <c r="R974" s="24"/>
      <c r="S974" s="24"/>
      <c r="T974" s="24"/>
      <c r="U974" s="23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 t="e">
        <f t="shared" ref="AX974:AY978" si="103">AVERAGE(AU974:AW974)</f>
        <v>#DIV/0!</v>
      </c>
      <c r="AY974" s="12" t="e">
        <f t="shared" si="103"/>
        <v>#DIV/0!</v>
      </c>
      <c r="CX974" s="92">
        <v>3.48</v>
      </c>
      <c r="CY974" s="92">
        <v>4.55</v>
      </c>
      <c r="CZ974" s="92">
        <v>2.34</v>
      </c>
      <c r="DA974" s="92">
        <v>4.8099999999999996</v>
      </c>
      <c r="DB974" s="92">
        <v>4.0599999999999996</v>
      </c>
      <c r="DC974" s="92">
        <v>3.66</v>
      </c>
      <c r="DD974" s="92">
        <v>5.89</v>
      </c>
      <c r="DE974" s="92">
        <v>5.13</v>
      </c>
      <c r="DF974" s="92">
        <v>4.53</v>
      </c>
      <c r="DG974" s="92">
        <v>2.73</v>
      </c>
      <c r="DH974" s="92">
        <v>7.17</v>
      </c>
      <c r="DI974" s="92">
        <v>5.27</v>
      </c>
      <c r="DJ974" s="92">
        <v>4.9800000000000004</v>
      </c>
      <c r="DK974" s="92">
        <v>6.52</v>
      </c>
      <c r="DL974" s="92">
        <v>4.7</v>
      </c>
      <c r="DM974" s="92">
        <v>3.48</v>
      </c>
      <c r="DN974" s="92">
        <v>3.51</v>
      </c>
      <c r="DO974" s="92">
        <v>3.55</v>
      </c>
      <c r="DP974" s="92">
        <v>4</v>
      </c>
      <c r="DQ974" s="92">
        <v>2.38</v>
      </c>
      <c r="DR974" s="92">
        <v>3.97</v>
      </c>
      <c r="DS974" s="92">
        <v>3.47</v>
      </c>
      <c r="DT974" s="92">
        <v>2.19</v>
      </c>
      <c r="DU974" s="92">
        <v>3.08</v>
      </c>
      <c r="DV974" s="92">
        <v>3.23</v>
      </c>
      <c r="DW974" s="92">
        <v>3.06</v>
      </c>
      <c r="DX974" s="92">
        <v>3.22</v>
      </c>
      <c r="DY974" s="92">
        <v>4.18</v>
      </c>
      <c r="DZ974" s="92">
        <v>2.2999999999999998</v>
      </c>
      <c r="EA974" s="92">
        <v>2.42</v>
      </c>
      <c r="EB974" s="92">
        <v>2.62</v>
      </c>
      <c r="EC974" s="92">
        <v>2.4</v>
      </c>
      <c r="ED974" s="92">
        <v>2.5099999999999998</v>
      </c>
      <c r="EE974" s="92">
        <v>2.57</v>
      </c>
      <c r="EF974" s="92">
        <v>3.02</v>
      </c>
      <c r="EG974" s="92">
        <v>2.39</v>
      </c>
      <c r="EH974" s="92">
        <v>2.23</v>
      </c>
      <c r="EI974" s="92">
        <v>2.0499999999999998</v>
      </c>
      <c r="EJ974" s="92">
        <v>2.2400000000000002</v>
      </c>
      <c r="EK974" s="92">
        <v>2.46</v>
      </c>
      <c r="EL974" s="92">
        <v>2.61</v>
      </c>
      <c r="EM974" s="92">
        <v>2.38</v>
      </c>
      <c r="EN974" s="92">
        <v>1.66</v>
      </c>
      <c r="EO974" s="92">
        <v>3.2</v>
      </c>
      <c r="EP974" s="92">
        <v>3.27</v>
      </c>
      <c r="EQ974" s="92">
        <v>2.41</v>
      </c>
      <c r="ER974" s="92">
        <v>2.63</v>
      </c>
      <c r="ES974" s="92">
        <v>1.1599999999999999</v>
      </c>
      <c r="ET974" s="92">
        <v>2.2400000000000002</v>
      </c>
      <c r="EU974" s="92">
        <v>1.8</v>
      </c>
      <c r="EV974" s="92">
        <v>4.72</v>
      </c>
      <c r="EW974" s="92">
        <v>2.0499999999999998</v>
      </c>
      <c r="EX974" s="92">
        <v>4.58</v>
      </c>
      <c r="EY974" s="92">
        <v>1.65</v>
      </c>
      <c r="EZ974" s="92">
        <v>2.81</v>
      </c>
      <c r="FA974" s="92">
        <v>2.25</v>
      </c>
      <c r="FB974" s="92">
        <v>3.06</v>
      </c>
      <c r="FC974" s="92">
        <v>2.1</v>
      </c>
      <c r="FD974" s="92">
        <v>2.38</v>
      </c>
      <c r="FE974" s="92">
        <v>2.97</v>
      </c>
      <c r="FF974" s="92">
        <v>0</v>
      </c>
    </row>
    <row r="975" spans="1:162" ht="18.75" customHeight="1" x14ac:dyDescent="0.25">
      <c r="A975" s="1" t="s">
        <v>1023</v>
      </c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24"/>
      <c r="P975" s="24"/>
      <c r="Q975" s="24"/>
      <c r="R975" s="24"/>
      <c r="S975" s="24"/>
      <c r="T975" s="24"/>
      <c r="U975" s="23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 t="e">
        <f t="shared" si="103"/>
        <v>#DIV/0!</v>
      </c>
      <c r="AY975" s="12" t="e">
        <f t="shared" si="103"/>
        <v>#DIV/0!</v>
      </c>
      <c r="CX975" s="92">
        <v>1.05</v>
      </c>
      <c r="CY975" s="92">
        <v>4.4800000000000004</v>
      </c>
      <c r="CZ975" s="92">
        <v>0.56000000000000005</v>
      </c>
      <c r="DA975" s="92">
        <v>6.88</v>
      </c>
      <c r="DB975" s="92">
        <v>12.05</v>
      </c>
      <c r="DC975" s="92">
        <v>2.92</v>
      </c>
      <c r="DD975" s="92">
        <v>5.07</v>
      </c>
      <c r="DE975" s="92">
        <v>1.03</v>
      </c>
      <c r="DF975" s="92">
        <v>0.98</v>
      </c>
      <c r="DG975" s="92">
        <v>4.07</v>
      </c>
      <c r="DH975" s="92">
        <v>1.07</v>
      </c>
      <c r="DI975" s="92">
        <v>2.44</v>
      </c>
      <c r="DJ975" s="92">
        <v>0.89</v>
      </c>
      <c r="DK975" s="92">
        <v>1.35</v>
      </c>
      <c r="DL975" s="92">
        <v>2.1800000000000002</v>
      </c>
      <c r="DM975" s="92">
        <v>1.1499999999999999</v>
      </c>
      <c r="DN975" s="92">
        <v>0.94</v>
      </c>
      <c r="DO975" s="92">
        <v>0.51</v>
      </c>
      <c r="DP975" s="92">
        <v>1.99</v>
      </c>
      <c r="DQ975" s="92">
        <v>3.56</v>
      </c>
      <c r="DR975" s="92">
        <v>2.31</v>
      </c>
      <c r="DS975" s="92">
        <v>1.81</v>
      </c>
      <c r="DT975" s="92">
        <v>1.56</v>
      </c>
      <c r="DU975" s="92">
        <v>0.79</v>
      </c>
      <c r="DV975" s="92">
        <v>0.53</v>
      </c>
      <c r="DW975" s="92">
        <v>4.49</v>
      </c>
      <c r="DX975" s="92">
        <v>0.61</v>
      </c>
      <c r="DY975" s="92">
        <v>3.16</v>
      </c>
      <c r="DZ975" s="92">
        <v>1.98</v>
      </c>
      <c r="EA975" s="92">
        <v>2.09</v>
      </c>
      <c r="EB975" s="92">
        <v>4.01</v>
      </c>
      <c r="EC975" s="92">
        <v>3.06</v>
      </c>
      <c r="ED975" s="92">
        <v>9.93</v>
      </c>
      <c r="EE975" s="92">
        <v>5.39</v>
      </c>
      <c r="EF975" s="92">
        <v>3.6</v>
      </c>
      <c r="EG975" s="92">
        <v>1.79</v>
      </c>
      <c r="EH975" s="92">
        <v>2.14</v>
      </c>
      <c r="EI975" s="92">
        <v>2.4</v>
      </c>
      <c r="EJ975" s="92">
        <v>0.98</v>
      </c>
      <c r="EK975" s="92">
        <v>0.86</v>
      </c>
      <c r="EL975" s="92">
        <v>1.8</v>
      </c>
      <c r="EM975" s="92">
        <v>1.19</v>
      </c>
      <c r="EN975" s="92">
        <v>1.37</v>
      </c>
      <c r="EO975" s="92">
        <v>0.68</v>
      </c>
      <c r="EP975" s="92">
        <v>1.47</v>
      </c>
      <c r="EQ975" s="92">
        <v>0.61</v>
      </c>
      <c r="ER975" s="92">
        <v>0.52</v>
      </c>
      <c r="ES975" s="92">
        <v>1.6</v>
      </c>
      <c r="ET975" s="92">
        <v>1.08</v>
      </c>
      <c r="EU975" s="92">
        <v>1.74</v>
      </c>
      <c r="EV975" s="92">
        <v>0.57999999999999996</v>
      </c>
      <c r="EW975" s="92">
        <v>0.83</v>
      </c>
      <c r="EX975" s="92">
        <v>2.48</v>
      </c>
      <c r="EY975" s="92">
        <v>0.64</v>
      </c>
      <c r="EZ975" s="92">
        <v>0.96</v>
      </c>
      <c r="FA975" s="92">
        <v>1.84</v>
      </c>
      <c r="FB975" s="92">
        <v>0.35</v>
      </c>
      <c r="FC975" s="92">
        <v>1.92</v>
      </c>
      <c r="FD975" s="92">
        <v>1.29</v>
      </c>
      <c r="FE975" s="92">
        <v>1.74</v>
      </c>
      <c r="FF975" s="92">
        <v>0</v>
      </c>
    </row>
    <row r="976" spans="1:162" ht="18.75" customHeight="1" x14ac:dyDescent="0.25">
      <c r="A976" s="1" t="s">
        <v>1024</v>
      </c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24"/>
      <c r="P976" s="24"/>
      <c r="Q976" s="24"/>
      <c r="R976" s="24"/>
      <c r="S976" s="24"/>
      <c r="T976" s="24"/>
      <c r="U976" s="23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 t="e">
        <f t="shared" si="103"/>
        <v>#DIV/0!</v>
      </c>
      <c r="AY976" s="12" t="e">
        <f t="shared" si="103"/>
        <v>#DIV/0!</v>
      </c>
      <c r="CX976" s="92">
        <v>1.64</v>
      </c>
      <c r="CY976" s="92">
        <v>0.38</v>
      </c>
      <c r="CZ976" s="92">
        <v>0.88</v>
      </c>
      <c r="DA976" s="92">
        <v>2.09</v>
      </c>
      <c r="DB976" s="92">
        <v>0.52</v>
      </c>
      <c r="DC976" s="92">
        <v>2.2000000000000002</v>
      </c>
      <c r="DD976" s="92">
        <v>1.04</v>
      </c>
      <c r="DE976" s="92">
        <v>15.34</v>
      </c>
      <c r="DF976" s="92">
        <v>1.46</v>
      </c>
      <c r="DG976" s="92">
        <v>6.31</v>
      </c>
      <c r="DH976" s="92">
        <v>40.97</v>
      </c>
      <c r="DI976" s="92">
        <v>10.24</v>
      </c>
      <c r="DJ976" s="92">
        <v>1.96</v>
      </c>
      <c r="DK976" s="92">
        <v>19.649999999999999</v>
      </c>
      <c r="DL976" s="92">
        <v>10.55</v>
      </c>
      <c r="DM976" s="92">
        <v>39.97</v>
      </c>
      <c r="DN976" s="92">
        <v>6.59</v>
      </c>
      <c r="DO976" s="92">
        <v>0.54</v>
      </c>
      <c r="DP976" s="92">
        <v>3.52</v>
      </c>
      <c r="DQ976" s="92">
        <v>21.33</v>
      </c>
      <c r="DR976" s="92">
        <v>1.75</v>
      </c>
      <c r="DS976" s="92">
        <v>2.44</v>
      </c>
      <c r="DT976" s="92">
        <v>24.09</v>
      </c>
      <c r="DU976" s="92">
        <v>9.6</v>
      </c>
      <c r="DV976" s="92">
        <v>6.62</v>
      </c>
      <c r="DW976" s="92">
        <v>20.91</v>
      </c>
      <c r="DX976" s="92">
        <v>10.33</v>
      </c>
      <c r="DY976" s="92">
        <v>20.69</v>
      </c>
      <c r="DZ976" s="92">
        <v>2.19</v>
      </c>
      <c r="EA976" s="92">
        <v>1.98</v>
      </c>
      <c r="EB976" s="92">
        <v>18.760000000000002</v>
      </c>
      <c r="EC976" s="92">
        <v>3.01</v>
      </c>
      <c r="ED976" s="92">
        <v>1.1299999999999999</v>
      </c>
      <c r="EE976" s="92">
        <v>4.93</v>
      </c>
      <c r="EF976" s="92">
        <v>0.56000000000000005</v>
      </c>
      <c r="EG976" s="92">
        <v>0.42</v>
      </c>
      <c r="EH976" s="92">
        <v>5.85</v>
      </c>
      <c r="EI976" s="92">
        <v>0.71</v>
      </c>
      <c r="EJ976" s="92">
        <v>23.48</v>
      </c>
      <c r="EK976" s="92">
        <v>0.72</v>
      </c>
      <c r="EL976" s="92">
        <v>12.38</v>
      </c>
      <c r="EM976" s="92">
        <v>7.41</v>
      </c>
      <c r="EN976" s="92">
        <v>11.85</v>
      </c>
      <c r="EO976" s="92">
        <v>9.6999999999999993</v>
      </c>
      <c r="EP976" s="92">
        <v>3.27</v>
      </c>
      <c r="EQ976" s="92">
        <v>3.02</v>
      </c>
      <c r="ER976" s="92">
        <v>3.09</v>
      </c>
      <c r="ES976" s="92">
        <v>0.8</v>
      </c>
      <c r="ET976" s="92">
        <v>3.73</v>
      </c>
      <c r="EU976" s="92">
        <v>8.61</v>
      </c>
      <c r="EV976" s="92">
        <v>6.24</v>
      </c>
      <c r="EW976" s="92">
        <v>6.45</v>
      </c>
      <c r="EX976" s="92">
        <v>4.8</v>
      </c>
      <c r="EY976" s="92">
        <v>0.75</v>
      </c>
      <c r="EZ976" s="92">
        <v>7.29</v>
      </c>
      <c r="FA976" s="92">
        <v>15.93</v>
      </c>
      <c r="FB976" s="92">
        <v>0.61</v>
      </c>
      <c r="FC976" s="92">
        <v>1.1100000000000001</v>
      </c>
      <c r="FD976" s="92">
        <v>7.58</v>
      </c>
      <c r="FE976" s="92">
        <v>1.64</v>
      </c>
      <c r="FF976" s="92">
        <v>0</v>
      </c>
    </row>
    <row r="977" spans="1:162" ht="18.75" customHeight="1" x14ac:dyDescent="0.25">
      <c r="A977" s="1" t="s">
        <v>1025</v>
      </c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24"/>
      <c r="P977" s="24"/>
      <c r="Q977" s="24"/>
      <c r="R977" s="24"/>
      <c r="S977" s="24"/>
      <c r="T977" s="24"/>
      <c r="U977" s="23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  <c r="AX977" s="12" t="e">
        <f t="shared" si="103"/>
        <v>#DIV/0!</v>
      </c>
      <c r="AY977" s="12" t="e">
        <f t="shared" si="103"/>
        <v>#DIV/0!</v>
      </c>
      <c r="CX977" s="92">
        <v>35.89</v>
      </c>
      <c r="CY977" s="92">
        <v>36.71</v>
      </c>
      <c r="CZ977" s="92">
        <v>5.94</v>
      </c>
      <c r="DA977" s="92">
        <v>80.180000000000007</v>
      </c>
      <c r="DB977" s="92">
        <v>19.73</v>
      </c>
      <c r="DC977" s="92">
        <v>42.84</v>
      </c>
      <c r="DD977" s="92">
        <v>18.739999999999998</v>
      </c>
      <c r="DE977" s="92">
        <v>52.72</v>
      </c>
      <c r="DF977" s="92">
        <v>11.22</v>
      </c>
      <c r="DG977" s="92">
        <v>77.2</v>
      </c>
      <c r="DH977" s="92">
        <v>28.29</v>
      </c>
      <c r="DI977" s="92">
        <v>65.95</v>
      </c>
      <c r="DJ977" s="92">
        <v>14.39</v>
      </c>
      <c r="DK977" s="92">
        <v>25.88</v>
      </c>
      <c r="DL977" s="92">
        <v>14.73</v>
      </c>
      <c r="DM977" s="92">
        <v>31.9</v>
      </c>
      <c r="DN977" s="92">
        <v>35.74</v>
      </c>
      <c r="DO977" s="92">
        <v>71.13</v>
      </c>
      <c r="DP977" s="92">
        <v>25.96</v>
      </c>
      <c r="DQ977" s="92">
        <v>29.83</v>
      </c>
      <c r="DR977" s="92">
        <v>29.44</v>
      </c>
      <c r="DS977" s="92">
        <v>49.46</v>
      </c>
      <c r="DT977" s="92">
        <v>30.86</v>
      </c>
      <c r="DU977" s="92">
        <v>18.73</v>
      </c>
      <c r="DV977" s="92">
        <v>23.15</v>
      </c>
      <c r="DW977" s="92">
        <v>21.06</v>
      </c>
      <c r="DX977" s="92">
        <v>4.1900000000000004</v>
      </c>
      <c r="DY977" s="92">
        <v>31.18</v>
      </c>
      <c r="DZ977" s="92">
        <v>15.47</v>
      </c>
      <c r="EA977" s="92">
        <v>48.8</v>
      </c>
      <c r="EB977" s="92">
        <v>8.1199999999999992</v>
      </c>
      <c r="EC977" s="92">
        <v>44.66</v>
      </c>
      <c r="ED977" s="92">
        <v>11.64</v>
      </c>
      <c r="EE977" s="92">
        <v>44.62</v>
      </c>
      <c r="EF977" s="92">
        <v>10.93</v>
      </c>
      <c r="EG977" s="92">
        <v>25.41</v>
      </c>
      <c r="EH977" s="92">
        <v>31.4</v>
      </c>
      <c r="EI977" s="92">
        <v>11.84</v>
      </c>
      <c r="EJ977" s="92">
        <v>49.06</v>
      </c>
      <c r="EK977" s="92">
        <v>11.56</v>
      </c>
      <c r="EL977" s="92">
        <v>44.46</v>
      </c>
      <c r="EM977" s="92">
        <v>11.76</v>
      </c>
      <c r="EN977" s="92">
        <v>27.88</v>
      </c>
      <c r="EO977" s="92">
        <v>12.73</v>
      </c>
      <c r="EP977" s="92">
        <v>16.95</v>
      </c>
      <c r="EQ977" s="92">
        <v>43.4</v>
      </c>
      <c r="ER977" s="92">
        <v>10.18</v>
      </c>
      <c r="ES977" s="92">
        <v>32.090000000000003</v>
      </c>
      <c r="ET977" s="92">
        <v>6.06</v>
      </c>
      <c r="EU977" s="92">
        <v>12.77</v>
      </c>
      <c r="EV977" s="92">
        <v>5.69</v>
      </c>
      <c r="EW977" s="92">
        <v>9.18</v>
      </c>
      <c r="EX977" s="92">
        <v>14.41</v>
      </c>
      <c r="EY977" s="92">
        <v>26.96</v>
      </c>
      <c r="EZ977" s="92">
        <v>14.14</v>
      </c>
      <c r="FA977" s="92">
        <v>18.52</v>
      </c>
      <c r="FB977" s="92">
        <v>10.93</v>
      </c>
      <c r="FC977" s="92">
        <v>8.83</v>
      </c>
      <c r="FD977" s="92">
        <v>28.64</v>
      </c>
      <c r="FE977" s="92">
        <v>17.77</v>
      </c>
      <c r="FF977" s="92">
        <v>0</v>
      </c>
    </row>
    <row r="978" spans="1:162" ht="18.75" customHeight="1" x14ac:dyDescent="0.25">
      <c r="A978" s="1" t="s">
        <v>1026</v>
      </c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24"/>
      <c r="P978" s="24"/>
      <c r="Q978" s="24"/>
      <c r="R978" s="24"/>
      <c r="S978" s="24"/>
      <c r="T978" s="24"/>
      <c r="U978" s="23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2"/>
      <c r="AX978" s="12" t="e">
        <f t="shared" si="103"/>
        <v>#DIV/0!</v>
      </c>
      <c r="AY978" s="12" t="e">
        <f t="shared" si="103"/>
        <v>#DIV/0!</v>
      </c>
      <c r="CX978" s="92">
        <v>11.43</v>
      </c>
      <c r="CY978" s="92">
        <v>13.88</v>
      </c>
      <c r="CZ978" s="92">
        <v>9.61</v>
      </c>
      <c r="DA978" s="92">
        <v>11.6</v>
      </c>
      <c r="DB978" s="92">
        <v>12.34</v>
      </c>
      <c r="DC978" s="92">
        <v>9.42</v>
      </c>
      <c r="DD978" s="92">
        <v>13.44</v>
      </c>
      <c r="DE978" s="92">
        <v>11.47</v>
      </c>
      <c r="DF978" s="92">
        <v>7.56</v>
      </c>
      <c r="DG978" s="92">
        <v>16.010000000000002</v>
      </c>
      <c r="DH978" s="92">
        <v>16.82</v>
      </c>
      <c r="DI978" s="92">
        <v>13.67</v>
      </c>
      <c r="DJ978" s="92">
        <v>9.51</v>
      </c>
      <c r="DK978" s="92">
        <v>14.59</v>
      </c>
      <c r="DL978" s="92">
        <v>11.91</v>
      </c>
      <c r="DM978" s="92">
        <v>11.39</v>
      </c>
      <c r="DN978" s="92">
        <v>7.15</v>
      </c>
      <c r="DO978" s="92">
        <v>9.67</v>
      </c>
      <c r="DP978" s="92">
        <v>9.4600000000000009</v>
      </c>
      <c r="DQ978" s="92">
        <v>12.71</v>
      </c>
      <c r="DR978" s="92">
        <v>7.3</v>
      </c>
      <c r="DS978" s="92">
        <v>10.5</v>
      </c>
      <c r="DT978" s="92">
        <v>9.17</v>
      </c>
      <c r="DU978" s="92">
        <v>8.6199999999999992</v>
      </c>
      <c r="DV978" s="92">
        <v>6.43</v>
      </c>
      <c r="DW978" s="92">
        <v>11.04</v>
      </c>
      <c r="DX978" s="92">
        <v>8.0299999999999994</v>
      </c>
      <c r="DY978" s="92">
        <v>9.26</v>
      </c>
      <c r="DZ978" s="92">
        <v>5.68</v>
      </c>
      <c r="EA978" s="92">
        <v>8.75</v>
      </c>
      <c r="EB978" s="92">
        <v>9.01</v>
      </c>
      <c r="EC978" s="92">
        <v>7.11</v>
      </c>
      <c r="ED978" s="92">
        <v>8.5500000000000007</v>
      </c>
      <c r="EE978" s="92">
        <v>9.81</v>
      </c>
      <c r="EF978" s="92">
        <v>7.93</v>
      </c>
      <c r="EG978" s="92">
        <v>7.3</v>
      </c>
      <c r="EH978" s="92">
        <v>6.89</v>
      </c>
      <c r="EI978" s="92">
        <v>7.49</v>
      </c>
      <c r="EJ978" s="92">
        <v>8.4600000000000009</v>
      </c>
      <c r="EK978" s="92">
        <v>6.53</v>
      </c>
      <c r="EL978" s="92">
        <v>9.23</v>
      </c>
      <c r="EM978" s="92">
        <v>7.42</v>
      </c>
      <c r="EN978" s="92">
        <v>6.57</v>
      </c>
      <c r="EO978" s="92">
        <v>8.1999999999999993</v>
      </c>
      <c r="EP978" s="92">
        <v>7.1</v>
      </c>
      <c r="EQ978" s="92">
        <v>8.81</v>
      </c>
      <c r="ER978" s="92">
        <v>5.29</v>
      </c>
      <c r="ES978" s="92">
        <v>4.91</v>
      </c>
      <c r="ET978" s="92">
        <v>6.76</v>
      </c>
      <c r="EU978" s="92">
        <v>6.06</v>
      </c>
      <c r="EV978" s="92">
        <v>7.05</v>
      </c>
      <c r="EW978" s="92">
        <v>6.05</v>
      </c>
      <c r="EX978" s="92">
        <v>7.33</v>
      </c>
      <c r="EY978" s="92">
        <v>4.92</v>
      </c>
      <c r="EZ978" s="92">
        <v>6.69</v>
      </c>
      <c r="FA978" s="92">
        <v>9.44</v>
      </c>
      <c r="FB978" s="92">
        <v>4.37</v>
      </c>
      <c r="FC978" s="92">
        <v>5.55</v>
      </c>
      <c r="FD978" s="92">
        <v>6.83</v>
      </c>
      <c r="FE978" s="92">
        <v>5.67</v>
      </c>
      <c r="FF978" s="92">
        <v>0</v>
      </c>
    </row>
    <row r="979" spans="1:162" ht="83.25" customHeight="1" x14ac:dyDescent="0.25">
      <c r="A979" s="1" t="s">
        <v>1027</v>
      </c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22"/>
      <c r="P979" s="22"/>
      <c r="Q979" s="22"/>
      <c r="R979" s="22"/>
      <c r="S979" s="22"/>
      <c r="T979" s="22"/>
      <c r="U979" s="23"/>
      <c r="V979" s="22"/>
      <c r="W979" s="22"/>
      <c r="X979" s="22"/>
      <c r="Y979" s="22"/>
      <c r="Z979" s="22"/>
      <c r="AA979" s="22"/>
      <c r="AB979" s="22"/>
      <c r="AC979" s="22"/>
      <c r="AD979" s="22"/>
      <c r="AE979" s="22"/>
      <c r="AF979" s="22"/>
      <c r="AG979" s="22"/>
      <c r="AH979" s="2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  <c r="AX979" s="12" t="s">
        <v>54</v>
      </c>
      <c r="AY979" s="12" t="s">
        <v>54</v>
      </c>
      <c r="CX979" s="92">
        <v>52.62</v>
      </c>
      <c r="CY979" s="92">
        <v>58.43</v>
      </c>
      <c r="CZ979" s="92">
        <v>60.7</v>
      </c>
      <c r="DA979" s="92">
        <v>53.52</v>
      </c>
      <c r="DB979" s="92">
        <v>48.17</v>
      </c>
      <c r="DC979" s="92">
        <v>57.52</v>
      </c>
      <c r="DD979" s="92">
        <v>54.68</v>
      </c>
      <c r="DE979" s="92">
        <v>45.59</v>
      </c>
      <c r="DF979" s="92">
        <v>59.63</v>
      </c>
      <c r="DG979" s="92">
        <v>52.84</v>
      </c>
      <c r="DH979" s="92">
        <v>66.34</v>
      </c>
      <c r="DI979" s="92">
        <v>57.06</v>
      </c>
      <c r="DJ979" s="92">
        <v>55.29</v>
      </c>
      <c r="DK979" s="92">
        <v>60.27</v>
      </c>
      <c r="DL979" s="92">
        <v>55.92</v>
      </c>
      <c r="DM979" s="92">
        <v>51.22</v>
      </c>
      <c r="DN979" s="92">
        <v>48.44</v>
      </c>
      <c r="DO979" s="92">
        <v>54.77</v>
      </c>
      <c r="DP979" s="92">
        <v>51.76</v>
      </c>
      <c r="DQ979" s="92">
        <v>46.77</v>
      </c>
      <c r="DR979" s="92">
        <v>49.03</v>
      </c>
      <c r="DS979" s="92">
        <v>51.88</v>
      </c>
      <c r="DT979" s="92">
        <v>53.13</v>
      </c>
      <c r="DU979" s="92">
        <v>49.42</v>
      </c>
      <c r="DV979" s="92">
        <v>53.27</v>
      </c>
      <c r="DW979" s="92">
        <v>52.46</v>
      </c>
      <c r="DX979" s="92">
        <v>49.99</v>
      </c>
      <c r="DY979" s="92">
        <v>50.18</v>
      </c>
      <c r="DZ979" s="92">
        <v>50.23</v>
      </c>
      <c r="EA979" s="92">
        <v>46.13</v>
      </c>
      <c r="EB979" s="92">
        <v>55.55</v>
      </c>
      <c r="EC979" s="92">
        <v>37.450000000000003</v>
      </c>
      <c r="ED979" s="92">
        <v>43.46</v>
      </c>
      <c r="EE979" s="92">
        <v>49.59</v>
      </c>
      <c r="EF979" s="92">
        <v>51.73</v>
      </c>
      <c r="EG979" s="92">
        <v>47.95</v>
      </c>
      <c r="EH979" s="92">
        <v>44.29</v>
      </c>
      <c r="EI979" s="92">
        <v>51.63</v>
      </c>
      <c r="EJ979" s="92">
        <v>46.21</v>
      </c>
      <c r="EK979" s="92">
        <v>48.65</v>
      </c>
      <c r="EL979" s="92">
        <v>46.87</v>
      </c>
      <c r="EM979" s="92">
        <v>53.39</v>
      </c>
      <c r="EN979" s="92">
        <v>55.9</v>
      </c>
      <c r="EO979" s="92">
        <v>56.89</v>
      </c>
      <c r="EP979" s="92">
        <v>49.99</v>
      </c>
      <c r="EQ979" s="92">
        <v>56.96</v>
      </c>
      <c r="ER979" s="92">
        <v>54</v>
      </c>
      <c r="ES979" s="92">
        <v>56.33</v>
      </c>
      <c r="ET979" s="92">
        <v>59.96</v>
      </c>
      <c r="EU979" s="92">
        <v>62.93</v>
      </c>
      <c r="EV979" s="92">
        <v>57.89</v>
      </c>
      <c r="EW979" s="92">
        <v>57.11</v>
      </c>
      <c r="EX979" s="92">
        <v>63.75</v>
      </c>
      <c r="EY979" s="92">
        <v>52.48</v>
      </c>
      <c r="EZ979" s="92">
        <v>63.55</v>
      </c>
      <c r="FA979" s="92">
        <v>58.26</v>
      </c>
      <c r="FB979" s="92">
        <v>54.97</v>
      </c>
      <c r="FC979" s="92">
        <v>59.47</v>
      </c>
      <c r="FD979" s="92">
        <v>54</v>
      </c>
      <c r="FE979" s="92">
        <v>52.34</v>
      </c>
      <c r="FF979" s="92">
        <v>0</v>
      </c>
    </row>
    <row r="980" spans="1:162" ht="18.75" customHeight="1" x14ac:dyDescent="0.25">
      <c r="A980" s="1" t="s">
        <v>1028</v>
      </c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22"/>
      <c r="P980" s="22"/>
      <c r="Q980" s="22"/>
      <c r="R980" s="22"/>
      <c r="S980" s="22"/>
      <c r="T980" s="22"/>
      <c r="U980" s="23"/>
      <c r="V980" s="22"/>
      <c r="W980" s="22"/>
      <c r="X980" s="22"/>
      <c r="Y980" s="22"/>
      <c r="Z980" s="22"/>
      <c r="AA980" s="22"/>
      <c r="AB980" s="22"/>
      <c r="AC980" s="22"/>
      <c r="AD980" s="22"/>
      <c r="AE980" s="22"/>
      <c r="AF980" s="22"/>
      <c r="AG980" s="22"/>
      <c r="AH980" s="2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  <c r="AX980" s="12" t="s">
        <v>54</v>
      </c>
      <c r="AY980" s="12" t="s">
        <v>54</v>
      </c>
      <c r="CX980" s="92">
        <v>27.07</v>
      </c>
      <c r="CY980" s="92">
        <v>26.97</v>
      </c>
      <c r="CZ980" s="92">
        <v>29.85</v>
      </c>
      <c r="DA980" s="92">
        <v>30.98</v>
      </c>
      <c r="DB980" s="92">
        <v>26.04</v>
      </c>
      <c r="DC980" s="92">
        <v>24.45</v>
      </c>
      <c r="DD980" s="92">
        <v>25.31</v>
      </c>
      <c r="DE980" s="92">
        <v>30.48</v>
      </c>
      <c r="DF980" s="92">
        <v>25.6</v>
      </c>
      <c r="DG980" s="92">
        <v>23.53</v>
      </c>
      <c r="DH980" s="92">
        <v>22.2</v>
      </c>
      <c r="DI980" s="92">
        <v>27.27</v>
      </c>
      <c r="DJ980" s="92">
        <v>24.9</v>
      </c>
      <c r="DK980" s="92">
        <v>22.08</v>
      </c>
      <c r="DL980" s="92">
        <v>19.28</v>
      </c>
      <c r="DM980" s="92">
        <v>22.83</v>
      </c>
      <c r="DN980" s="92">
        <v>20.95</v>
      </c>
      <c r="DO980" s="92">
        <v>17.91</v>
      </c>
      <c r="DP980" s="92">
        <v>17.41</v>
      </c>
      <c r="DQ980" s="92">
        <v>22.1</v>
      </c>
      <c r="DR980" s="92">
        <v>17.690000000000001</v>
      </c>
      <c r="DS980" s="92">
        <v>17.41</v>
      </c>
      <c r="DT980" s="92">
        <v>19.07</v>
      </c>
      <c r="DU980" s="92">
        <v>23.06</v>
      </c>
      <c r="DV980" s="92">
        <v>18.3</v>
      </c>
      <c r="DW980" s="92">
        <v>15.44</v>
      </c>
      <c r="DX980" s="92">
        <v>17.440000000000001</v>
      </c>
      <c r="DY980" s="92">
        <v>17.489999999999998</v>
      </c>
      <c r="DZ980" s="92">
        <v>17.18</v>
      </c>
      <c r="EA980" s="92">
        <v>15.92</v>
      </c>
      <c r="EB980" s="92">
        <v>14.01</v>
      </c>
      <c r="EC980" s="92">
        <v>16.63</v>
      </c>
      <c r="ED980" s="92">
        <v>15.98</v>
      </c>
      <c r="EE980" s="92">
        <v>14.23</v>
      </c>
      <c r="EF980" s="92">
        <v>15.82</v>
      </c>
      <c r="EG980" s="92">
        <v>17.05</v>
      </c>
      <c r="EH980" s="92">
        <v>19.07</v>
      </c>
      <c r="EI980" s="92">
        <v>16.71</v>
      </c>
      <c r="EJ980" s="92">
        <v>17.739999999999998</v>
      </c>
      <c r="EK980" s="92">
        <v>22.12</v>
      </c>
      <c r="EL980" s="92">
        <v>20.11</v>
      </c>
      <c r="EM980" s="92">
        <v>18.239999999999998</v>
      </c>
      <c r="EN980" s="92">
        <v>17.52</v>
      </c>
      <c r="EO980" s="92">
        <v>22.04</v>
      </c>
      <c r="EP980" s="92">
        <v>21.98</v>
      </c>
      <c r="EQ980" s="92">
        <v>20.43</v>
      </c>
      <c r="ER980" s="92">
        <v>20.12</v>
      </c>
      <c r="ES980" s="92">
        <v>22.45</v>
      </c>
      <c r="ET980" s="92">
        <v>21.44</v>
      </c>
      <c r="EU980" s="92">
        <v>19.71</v>
      </c>
      <c r="EV980" s="92">
        <v>18.809999999999999</v>
      </c>
      <c r="EW980" s="92">
        <v>24.22</v>
      </c>
      <c r="EX980" s="92">
        <v>21.22</v>
      </c>
      <c r="EY980" s="92">
        <v>20.52</v>
      </c>
      <c r="EZ980" s="92">
        <v>20.100000000000001</v>
      </c>
      <c r="FA980" s="92">
        <v>22.73</v>
      </c>
      <c r="FB980" s="92">
        <v>20.190000000000001</v>
      </c>
      <c r="FC980" s="92">
        <v>20.260000000000002</v>
      </c>
      <c r="FD980" s="92">
        <v>20.52</v>
      </c>
      <c r="FE980" s="92">
        <v>25.07</v>
      </c>
      <c r="FF980" s="92">
        <v>0</v>
      </c>
    </row>
    <row r="981" spans="1:162" ht="18.75" customHeight="1" x14ac:dyDescent="0.25">
      <c r="A981" s="1" t="s">
        <v>1029</v>
      </c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22"/>
      <c r="P981" s="22"/>
      <c r="Q981" s="22"/>
      <c r="R981" s="22"/>
      <c r="S981" s="22"/>
      <c r="T981" s="22"/>
      <c r="U981" s="23"/>
      <c r="V981" s="22"/>
      <c r="W981" s="22"/>
      <c r="X981" s="22"/>
      <c r="Y981" s="22"/>
      <c r="Z981" s="22"/>
      <c r="AA981" s="22"/>
      <c r="AB981" s="22"/>
      <c r="AC981" s="22"/>
      <c r="AD981" s="22"/>
      <c r="AE981" s="22"/>
      <c r="AF981" s="22"/>
      <c r="AG981" s="22"/>
      <c r="AH981" s="2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 t="s">
        <v>54</v>
      </c>
      <c r="AY981" s="12" t="s">
        <v>54</v>
      </c>
      <c r="CX981" s="92">
        <v>8.11</v>
      </c>
      <c r="CY981" s="92">
        <v>9.2200000000000006</v>
      </c>
      <c r="CZ981" s="92">
        <v>7.68</v>
      </c>
      <c r="DA981" s="92">
        <v>8.5299999999999994</v>
      </c>
      <c r="DB981" s="92">
        <v>9.31</v>
      </c>
      <c r="DC981" s="92">
        <v>7.81</v>
      </c>
      <c r="DD981" s="92">
        <v>8.07</v>
      </c>
      <c r="DE981" s="92">
        <v>8.4499999999999993</v>
      </c>
      <c r="DF981" s="92">
        <v>7.88</v>
      </c>
      <c r="DG981" s="92">
        <v>7.43</v>
      </c>
      <c r="DH981" s="92">
        <v>8.49</v>
      </c>
      <c r="DI981" s="92">
        <v>11.43</v>
      </c>
      <c r="DJ981" s="92">
        <v>8.17</v>
      </c>
      <c r="DK981" s="92">
        <v>7.11</v>
      </c>
      <c r="DL981" s="92">
        <v>7.83</v>
      </c>
      <c r="DM981" s="92">
        <v>7.11</v>
      </c>
      <c r="DN981" s="92">
        <v>7.43</v>
      </c>
      <c r="DO981" s="92">
        <v>6.73</v>
      </c>
      <c r="DP981" s="92">
        <v>6.78</v>
      </c>
      <c r="DQ981" s="92">
        <v>7.38</v>
      </c>
      <c r="DR981" s="92">
        <v>6.23</v>
      </c>
      <c r="DS981" s="92">
        <v>5.64</v>
      </c>
      <c r="DT981" s="92">
        <v>5.26</v>
      </c>
      <c r="DU981" s="92">
        <v>6.6</v>
      </c>
      <c r="DV981" s="92">
        <v>6.42</v>
      </c>
      <c r="DW981" s="92">
        <v>5.7</v>
      </c>
      <c r="DX981" s="92">
        <v>6.09</v>
      </c>
      <c r="DY981" s="92">
        <v>5.72</v>
      </c>
      <c r="DZ981" s="92">
        <v>5.24</v>
      </c>
      <c r="EA981" s="92">
        <v>4.6900000000000004</v>
      </c>
      <c r="EB981" s="92">
        <v>5.03</v>
      </c>
      <c r="EC981" s="92">
        <v>6.8</v>
      </c>
      <c r="ED981" s="92">
        <v>5.22</v>
      </c>
      <c r="EE981" s="92">
        <v>5.19</v>
      </c>
      <c r="EF981" s="92">
        <v>4.88</v>
      </c>
      <c r="EG981" s="92">
        <v>6.48</v>
      </c>
      <c r="EH981" s="92">
        <v>5.03</v>
      </c>
      <c r="EI981" s="92">
        <v>5.48</v>
      </c>
      <c r="EJ981" s="92">
        <v>5.24</v>
      </c>
      <c r="EK981" s="92">
        <v>6.04</v>
      </c>
      <c r="EL981" s="92">
        <v>5.83</v>
      </c>
      <c r="EM981" s="92">
        <v>4.51</v>
      </c>
      <c r="EN981" s="92">
        <v>4.7699999999999996</v>
      </c>
      <c r="EO981" s="92">
        <v>5.83</v>
      </c>
      <c r="EP981" s="92">
        <v>5.63</v>
      </c>
      <c r="EQ981" s="92">
        <v>4.68</v>
      </c>
      <c r="ER981" s="92">
        <v>4.9400000000000004</v>
      </c>
      <c r="ES981" s="92">
        <v>5.37</v>
      </c>
      <c r="ET981" s="92">
        <v>5.1100000000000003</v>
      </c>
      <c r="EU981" s="92">
        <v>5.96</v>
      </c>
      <c r="EV981" s="92">
        <v>5.38</v>
      </c>
      <c r="EW981" s="92">
        <v>5.32</v>
      </c>
      <c r="EX981" s="92">
        <v>5.09</v>
      </c>
      <c r="EY981" s="92">
        <v>4.49</v>
      </c>
      <c r="EZ981" s="92">
        <v>4.83</v>
      </c>
      <c r="FA981" s="92">
        <v>5.78</v>
      </c>
      <c r="FB981" s="92">
        <v>5.6</v>
      </c>
      <c r="FC981" s="92">
        <v>4.38</v>
      </c>
      <c r="FD981" s="92">
        <v>4.97</v>
      </c>
      <c r="FE981" s="92">
        <v>6.31</v>
      </c>
      <c r="FF981" s="92">
        <v>0</v>
      </c>
    </row>
    <row r="982" spans="1:162" ht="18.75" customHeight="1" x14ac:dyDescent="0.25">
      <c r="A982" s="1" t="s">
        <v>1030</v>
      </c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22"/>
      <c r="P982" s="22"/>
      <c r="Q982" s="22"/>
      <c r="R982" s="22"/>
      <c r="S982" s="22"/>
      <c r="T982" s="22"/>
      <c r="U982" s="23"/>
      <c r="V982" s="22"/>
      <c r="W982" s="22"/>
      <c r="X982" s="22"/>
      <c r="Y982" s="22"/>
      <c r="Z982" s="22"/>
      <c r="AA982" s="22"/>
      <c r="AB982" s="22"/>
      <c r="AC982" s="22"/>
      <c r="AD982" s="22"/>
      <c r="AE982" s="22"/>
      <c r="AF982" s="22"/>
      <c r="AG982" s="22"/>
      <c r="AH982" s="2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2"/>
      <c r="AX982" s="12" t="s">
        <v>54</v>
      </c>
      <c r="AY982" s="12" t="s">
        <v>54</v>
      </c>
      <c r="CX982" s="92">
        <v>3.76</v>
      </c>
      <c r="CY982" s="92">
        <v>4.93</v>
      </c>
      <c r="CZ982" s="92">
        <v>5.03</v>
      </c>
      <c r="DA982" s="92">
        <v>2.7</v>
      </c>
      <c r="DB982" s="92">
        <v>2.4700000000000002</v>
      </c>
      <c r="DC982" s="92">
        <v>4.51</v>
      </c>
      <c r="DD982" s="92">
        <v>4.0999999999999996</v>
      </c>
      <c r="DE982" s="92">
        <v>4.3</v>
      </c>
      <c r="DF982" s="92">
        <v>3.37</v>
      </c>
      <c r="DG982" s="92">
        <v>4.83</v>
      </c>
      <c r="DH982" s="92">
        <v>2.63</v>
      </c>
      <c r="DI982" s="92">
        <v>3.45</v>
      </c>
      <c r="DJ982" s="92">
        <v>1.43</v>
      </c>
      <c r="DK982" s="92">
        <v>2.11</v>
      </c>
      <c r="DL982" s="92">
        <v>1.99</v>
      </c>
      <c r="DM982" s="92">
        <v>1.66</v>
      </c>
      <c r="DN982" s="92">
        <v>2.56</v>
      </c>
      <c r="DO982" s="92">
        <v>2.84</v>
      </c>
      <c r="DP982" s="92">
        <v>2.71</v>
      </c>
      <c r="DQ982" s="92">
        <v>2.35</v>
      </c>
      <c r="DR982" s="92">
        <v>1.87</v>
      </c>
      <c r="DS982" s="92">
        <v>2.29</v>
      </c>
      <c r="DT982" s="92">
        <v>2.72</v>
      </c>
      <c r="DU982" s="92">
        <v>1.58</v>
      </c>
      <c r="DV982" s="92">
        <v>1.88</v>
      </c>
      <c r="DW982" s="92">
        <v>2.08</v>
      </c>
      <c r="DX982" s="92">
        <v>2.4500000000000002</v>
      </c>
      <c r="DY982" s="92">
        <v>2.11</v>
      </c>
      <c r="DZ982" s="92">
        <v>2.04</v>
      </c>
      <c r="EA982" s="92">
        <v>2.11</v>
      </c>
      <c r="EB982" s="92">
        <v>3.15</v>
      </c>
      <c r="EC982" s="92">
        <v>2</v>
      </c>
      <c r="ED982" s="92">
        <v>2.2400000000000002</v>
      </c>
      <c r="EE982" s="92">
        <v>2.17</v>
      </c>
      <c r="EF982" s="92">
        <v>1.93</v>
      </c>
      <c r="EG982" s="92">
        <v>1.39</v>
      </c>
      <c r="EH982" s="92">
        <v>2.2200000000000002</v>
      </c>
      <c r="EI982" s="92">
        <v>1.95</v>
      </c>
      <c r="EJ982" s="92">
        <v>1.77</v>
      </c>
      <c r="EK982" s="92">
        <v>1.45</v>
      </c>
      <c r="EL982" s="92">
        <v>1.72</v>
      </c>
      <c r="EM982" s="92">
        <v>1.42</v>
      </c>
      <c r="EN982" s="92">
        <v>2.36</v>
      </c>
      <c r="EO982" s="92">
        <v>1.42</v>
      </c>
      <c r="EP982" s="92">
        <v>2.04</v>
      </c>
      <c r="EQ982" s="92">
        <v>1.66</v>
      </c>
      <c r="ER982" s="92">
        <v>2.77</v>
      </c>
      <c r="ES982" s="92">
        <v>2.02</v>
      </c>
      <c r="ET982" s="92">
        <v>1.48</v>
      </c>
      <c r="EU982" s="92">
        <v>1.75</v>
      </c>
      <c r="EV982" s="92">
        <v>1.58</v>
      </c>
      <c r="EW982" s="92">
        <v>1.36</v>
      </c>
      <c r="EX982" s="92">
        <v>1.43</v>
      </c>
      <c r="EY982" s="92">
        <v>1.37</v>
      </c>
      <c r="EZ982" s="92">
        <v>1.8</v>
      </c>
      <c r="FA982" s="92">
        <v>1.2</v>
      </c>
      <c r="FB982" s="92">
        <v>0.91</v>
      </c>
      <c r="FC982" s="92">
        <v>1.59</v>
      </c>
      <c r="FD982" s="92">
        <v>1.33</v>
      </c>
      <c r="FE982" s="92">
        <v>1.29</v>
      </c>
      <c r="FF982" s="92">
        <v>0</v>
      </c>
    </row>
    <row r="983" spans="1:162" ht="18.75" customHeight="1" x14ac:dyDescent="0.25">
      <c r="A983" s="1" t="s">
        <v>1031</v>
      </c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22"/>
      <c r="P983" s="22"/>
      <c r="Q983" s="22"/>
      <c r="R983" s="22"/>
      <c r="S983" s="22"/>
      <c r="T983" s="22"/>
      <c r="U983" s="23"/>
      <c r="V983" s="22"/>
      <c r="W983" s="22"/>
      <c r="X983" s="22"/>
      <c r="Y983" s="22"/>
      <c r="Z983" s="22"/>
      <c r="AA983" s="22"/>
      <c r="AB983" s="22"/>
      <c r="AC983" s="22"/>
      <c r="AD983" s="22"/>
      <c r="AE983" s="22"/>
      <c r="AF983" s="22"/>
      <c r="AG983" s="22"/>
      <c r="AH983" s="2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  <c r="AX983" s="12" t="s">
        <v>54</v>
      </c>
      <c r="AY983" s="12" t="s">
        <v>54</v>
      </c>
      <c r="CX983" s="92">
        <v>4.53</v>
      </c>
      <c r="CY983" s="92">
        <v>6.09</v>
      </c>
      <c r="CZ983" s="92">
        <v>7.64</v>
      </c>
      <c r="DA983" s="92">
        <v>6.99</v>
      </c>
      <c r="DB983" s="92">
        <v>5.66</v>
      </c>
      <c r="DC983" s="92">
        <v>19.239999999999998</v>
      </c>
      <c r="DD983" s="92">
        <v>8.8699999999999992</v>
      </c>
      <c r="DE983" s="92">
        <v>9.8699999999999992</v>
      </c>
      <c r="DF983" s="92">
        <v>7.93</v>
      </c>
      <c r="DG983" s="92">
        <v>8.27</v>
      </c>
      <c r="DH983" s="92">
        <v>10.65</v>
      </c>
      <c r="DI983" s="92">
        <v>11.41</v>
      </c>
      <c r="DJ983" s="92">
        <v>11.95</v>
      </c>
      <c r="DK983" s="92">
        <v>8.76</v>
      </c>
      <c r="DL983" s="92">
        <v>6.05</v>
      </c>
      <c r="DM983" s="92">
        <v>8.25</v>
      </c>
      <c r="DN983" s="92">
        <v>11.45</v>
      </c>
      <c r="DO983" s="92">
        <v>8.75</v>
      </c>
      <c r="DP983" s="92">
        <v>5.67</v>
      </c>
      <c r="DQ983" s="92">
        <v>5.45</v>
      </c>
      <c r="DR983" s="92">
        <v>6.13</v>
      </c>
      <c r="DS983" s="92">
        <v>6.95</v>
      </c>
      <c r="DT983" s="92">
        <v>9.35</v>
      </c>
      <c r="DU983" s="92">
        <v>8.66</v>
      </c>
      <c r="DV983" s="92">
        <v>3.94</v>
      </c>
      <c r="DW983" s="92">
        <v>7.02</v>
      </c>
      <c r="DX983" s="92">
        <v>8.7799999999999994</v>
      </c>
      <c r="DY983" s="92">
        <v>5.63</v>
      </c>
      <c r="DZ983" s="92">
        <v>4.96</v>
      </c>
      <c r="EA983" s="92">
        <v>4.0999999999999996</v>
      </c>
      <c r="EB983" s="92">
        <v>8</v>
      </c>
      <c r="EC983" s="92">
        <v>5.62</v>
      </c>
      <c r="ED983" s="92">
        <v>5.98</v>
      </c>
      <c r="EE983" s="92">
        <v>4.42</v>
      </c>
      <c r="EF983" s="92">
        <v>4</v>
      </c>
      <c r="EG983" s="92">
        <v>5.94</v>
      </c>
      <c r="EH983" s="92">
        <v>4.3499999999999996</v>
      </c>
      <c r="EI983" s="92">
        <v>5.23</v>
      </c>
      <c r="EJ983" s="92">
        <v>4.29</v>
      </c>
      <c r="EK983" s="92">
        <v>7.35</v>
      </c>
      <c r="EL983" s="92">
        <v>5.59</v>
      </c>
      <c r="EM983" s="92">
        <v>4.92</v>
      </c>
      <c r="EN983" s="92">
        <v>4.7699999999999996</v>
      </c>
      <c r="EO983" s="92">
        <v>6.36</v>
      </c>
      <c r="EP983" s="92">
        <v>6.77</v>
      </c>
      <c r="EQ983" s="92">
        <v>7.44</v>
      </c>
      <c r="ER983" s="92">
        <v>4.45</v>
      </c>
      <c r="ES983" s="92">
        <v>7.52</v>
      </c>
      <c r="ET983" s="92">
        <v>5.07</v>
      </c>
      <c r="EU983" s="92">
        <v>7.71</v>
      </c>
      <c r="EV983" s="92">
        <v>7</v>
      </c>
      <c r="EW983" s="92">
        <v>6.47</v>
      </c>
      <c r="EX983" s="92">
        <v>5.48</v>
      </c>
      <c r="EY983" s="92">
        <v>4.07</v>
      </c>
      <c r="EZ983" s="92">
        <v>4.45</v>
      </c>
      <c r="FA983" s="92">
        <v>6.06</v>
      </c>
      <c r="FB983" s="92">
        <v>4.2699999999999996</v>
      </c>
      <c r="FC983" s="92">
        <v>3.83</v>
      </c>
      <c r="FD983" s="92">
        <v>2.02</v>
      </c>
      <c r="FE983" s="92">
        <v>3.12</v>
      </c>
      <c r="FF983" s="92">
        <v>0</v>
      </c>
    </row>
    <row r="984" spans="1:162" ht="18.75" customHeight="1" x14ac:dyDescent="0.25">
      <c r="A984" s="1" t="s">
        <v>1032</v>
      </c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22"/>
      <c r="P984" s="22"/>
      <c r="Q984" s="22"/>
      <c r="R984" s="22"/>
      <c r="S984" s="22"/>
      <c r="T984" s="22"/>
      <c r="U984" s="23"/>
      <c r="V984" s="22"/>
      <c r="W984" s="22"/>
      <c r="X984" s="22"/>
      <c r="Y984" s="22"/>
      <c r="Z984" s="22"/>
      <c r="AA984" s="22"/>
      <c r="AB984" s="22"/>
      <c r="AC984" s="22"/>
      <c r="AD984" s="22"/>
      <c r="AE984" s="22"/>
      <c r="AF984" s="22"/>
      <c r="AG984" s="22"/>
      <c r="AH984" s="2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2"/>
      <c r="AX984" s="12" t="s">
        <v>54</v>
      </c>
      <c r="AY984" s="12" t="s">
        <v>54</v>
      </c>
      <c r="CX984" s="92">
        <v>9.93</v>
      </c>
      <c r="CY984" s="92">
        <v>9.19</v>
      </c>
      <c r="CZ984" s="92">
        <v>13.08</v>
      </c>
      <c r="DA984" s="92">
        <v>20.34</v>
      </c>
      <c r="DB984" s="92">
        <v>10.71</v>
      </c>
      <c r="DC984" s="92">
        <v>15.46</v>
      </c>
      <c r="DD984" s="92">
        <v>13.45</v>
      </c>
      <c r="DE984" s="92">
        <v>10.36</v>
      </c>
      <c r="DF984" s="92">
        <v>9.23</v>
      </c>
      <c r="DG984" s="92">
        <v>20.96</v>
      </c>
      <c r="DH984" s="92">
        <v>15.1</v>
      </c>
      <c r="DI984" s="92">
        <v>18.16</v>
      </c>
      <c r="DJ984" s="92">
        <v>12.73</v>
      </c>
      <c r="DK984" s="92">
        <v>16.420000000000002</v>
      </c>
      <c r="DL984" s="92">
        <v>9.9600000000000009</v>
      </c>
      <c r="DM984" s="92">
        <v>8.4600000000000009</v>
      </c>
      <c r="DN984" s="92">
        <v>8.61</v>
      </c>
      <c r="DO984" s="92">
        <v>16.670000000000002</v>
      </c>
      <c r="DP984" s="92">
        <v>6.95</v>
      </c>
      <c r="DQ984" s="92">
        <v>17.05</v>
      </c>
      <c r="DR984" s="92">
        <v>8.06</v>
      </c>
      <c r="DS984" s="92">
        <v>7.5</v>
      </c>
      <c r="DT984" s="92">
        <v>15.61</v>
      </c>
      <c r="DU984" s="92">
        <v>19.25</v>
      </c>
      <c r="DV984" s="92">
        <v>9.01</v>
      </c>
      <c r="DW984" s="92">
        <v>12.87</v>
      </c>
      <c r="DX984" s="92">
        <v>3.66</v>
      </c>
      <c r="DY984" s="92">
        <v>9.1999999999999993</v>
      </c>
      <c r="DZ984" s="92">
        <v>13.67</v>
      </c>
      <c r="EA984" s="92">
        <v>8.83</v>
      </c>
      <c r="EB984" s="92">
        <v>6.55</v>
      </c>
      <c r="EC984" s="92">
        <v>13.25</v>
      </c>
      <c r="ED984" s="92">
        <v>9.2200000000000006</v>
      </c>
      <c r="EE984" s="92">
        <v>9.1300000000000008</v>
      </c>
      <c r="EF984" s="92">
        <v>11.06</v>
      </c>
      <c r="EG984" s="92">
        <v>16.07</v>
      </c>
      <c r="EH984" s="92">
        <v>7.42</v>
      </c>
      <c r="EI984" s="92">
        <v>6.12</v>
      </c>
      <c r="EJ984" s="92">
        <v>8.74</v>
      </c>
      <c r="EK984" s="92">
        <v>8.36</v>
      </c>
      <c r="EL984" s="92">
        <v>9.8800000000000008</v>
      </c>
      <c r="EM984" s="92">
        <v>8.51</v>
      </c>
      <c r="EN984" s="92">
        <v>5.99</v>
      </c>
      <c r="EO984" s="92">
        <v>6.15</v>
      </c>
      <c r="EP984" s="92">
        <v>7.85</v>
      </c>
      <c r="EQ984" s="92">
        <v>8.9700000000000006</v>
      </c>
      <c r="ER984" s="92">
        <v>7.08</v>
      </c>
      <c r="ES984" s="92">
        <v>9.66</v>
      </c>
      <c r="ET984" s="92">
        <v>10.98</v>
      </c>
      <c r="EU984" s="92">
        <v>5.39</v>
      </c>
      <c r="EV984" s="92">
        <v>4.1399999999999997</v>
      </c>
      <c r="EW984" s="92">
        <v>9.7899999999999991</v>
      </c>
      <c r="EX984" s="92">
        <v>9.4499999999999993</v>
      </c>
      <c r="EY984" s="92">
        <v>9.82</v>
      </c>
      <c r="EZ984" s="92">
        <v>9.42</v>
      </c>
      <c r="FA984" s="92">
        <v>5.71</v>
      </c>
      <c r="FB984" s="92">
        <v>7.92</v>
      </c>
      <c r="FC984" s="92">
        <v>5.76</v>
      </c>
      <c r="FD984" s="92">
        <v>6.22</v>
      </c>
      <c r="FE984" s="92">
        <v>9.35</v>
      </c>
      <c r="FF984" s="92">
        <v>0</v>
      </c>
    </row>
    <row r="985" spans="1:162" ht="18.75" customHeight="1" x14ac:dyDescent="0.25">
      <c r="A985" s="1" t="s">
        <v>1033</v>
      </c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22"/>
      <c r="P985" s="22"/>
      <c r="Q985" s="22"/>
      <c r="R985" s="22"/>
      <c r="S985" s="22"/>
      <c r="T985" s="22"/>
      <c r="U985" s="23"/>
      <c r="V985" s="22"/>
      <c r="W985" s="22"/>
      <c r="X985" s="22"/>
      <c r="Y985" s="22"/>
      <c r="Z985" s="22"/>
      <c r="AA985" s="22"/>
      <c r="AB985" s="22"/>
      <c r="AC985" s="22"/>
      <c r="AD985" s="22"/>
      <c r="AE985" s="22"/>
      <c r="AF985" s="22"/>
      <c r="AG985" s="22"/>
      <c r="AH985" s="2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  <c r="AX985" s="12" t="s">
        <v>54</v>
      </c>
      <c r="AY985" s="12" t="s">
        <v>54</v>
      </c>
      <c r="CX985" s="92">
        <v>15.17</v>
      </c>
      <c r="CY985" s="92">
        <v>19.12</v>
      </c>
      <c r="CZ985" s="92">
        <v>18.13</v>
      </c>
      <c r="DA985" s="92">
        <v>19.04</v>
      </c>
      <c r="DB985" s="92">
        <v>14.21</v>
      </c>
      <c r="DC985" s="92">
        <v>18.78</v>
      </c>
      <c r="DD985" s="92">
        <v>16.54</v>
      </c>
      <c r="DE985" s="92">
        <v>19.04</v>
      </c>
      <c r="DF985" s="92">
        <v>14.14</v>
      </c>
      <c r="DG985" s="92">
        <v>16.559999999999999</v>
      </c>
      <c r="DH985" s="92">
        <v>15.97</v>
      </c>
      <c r="DI985" s="92">
        <v>19.5</v>
      </c>
      <c r="DJ985" s="92">
        <v>13.03</v>
      </c>
      <c r="DK985" s="92">
        <v>16.12</v>
      </c>
      <c r="DL985" s="92">
        <v>13.11</v>
      </c>
      <c r="DM985" s="92">
        <v>14.68</v>
      </c>
      <c r="DN985" s="92">
        <v>11.74</v>
      </c>
      <c r="DO985" s="92">
        <v>13.28</v>
      </c>
      <c r="DP985" s="92">
        <v>11.29</v>
      </c>
      <c r="DQ985" s="92">
        <v>14.34</v>
      </c>
      <c r="DR985" s="92">
        <v>9.67</v>
      </c>
      <c r="DS985" s="92">
        <v>12.81</v>
      </c>
      <c r="DT985" s="92">
        <v>12.29</v>
      </c>
      <c r="DU985" s="92">
        <v>14.58</v>
      </c>
      <c r="DV985" s="92">
        <v>10.1</v>
      </c>
      <c r="DW985" s="92">
        <v>12.01</v>
      </c>
      <c r="DX985" s="92">
        <v>11.47</v>
      </c>
      <c r="DY985" s="92">
        <v>12.02</v>
      </c>
      <c r="DZ985" s="92">
        <v>9.39</v>
      </c>
      <c r="EA985" s="92">
        <v>11.2</v>
      </c>
      <c r="EB985" s="92">
        <v>10.67</v>
      </c>
      <c r="EC985" s="92">
        <v>11.79</v>
      </c>
      <c r="ED985" s="92">
        <v>9.11</v>
      </c>
      <c r="EE985" s="92">
        <v>11.03</v>
      </c>
      <c r="EF985" s="92">
        <v>9.99</v>
      </c>
      <c r="EG985" s="92">
        <v>11.96</v>
      </c>
      <c r="EH985" s="92">
        <v>9.85</v>
      </c>
      <c r="EI985" s="92">
        <v>11.47</v>
      </c>
      <c r="EJ985" s="92">
        <v>10.72</v>
      </c>
      <c r="EK985" s="92">
        <v>12.27</v>
      </c>
      <c r="EL985" s="92">
        <v>9.73</v>
      </c>
      <c r="EM985" s="92">
        <v>10.68</v>
      </c>
      <c r="EN985" s="92">
        <v>9.84</v>
      </c>
      <c r="EO985" s="92">
        <v>12.35</v>
      </c>
      <c r="EP985" s="92">
        <v>10.82</v>
      </c>
      <c r="EQ985" s="92">
        <v>12.43</v>
      </c>
      <c r="ER985" s="92">
        <v>11.09</v>
      </c>
      <c r="ES985" s="92">
        <v>12.38</v>
      </c>
      <c r="ET985" s="92">
        <v>9.82</v>
      </c>
      <c r="EU985" s="92">
        <v>12.4</v>
      </c>
      <c r="EV985" s="92">
        <v>10.57</v>
      </c>
      <c r="EW985" s="92">
        <v>13.3</v>
      </c>
      <c r="EX985" s="92">
        <v>9.6199999999999992</v>
      </c>
      <c r="EY985" s="92">
        <v>11.75</v>
      </c>
      <c r="EZ985" s="92">
        <v>10.82</v>
      </c>
      <c r="FA985" s="92">
        <v>12.6</v>
      </c>
      <c r="FB985" s="92">
        <v>9.3699999999999992</v>
      </c>
      <c r="FC985" s="92">
        <v>11.47</v>
      </c>
      <c r="FD985" s="92">
        <v>10.24</v>
      </c>
      <c r="FE985" s="92">
        <v>13.26</v>
      </c>
      <c r="FF985" s="92">
        <v>0</v>
      </c>
    </row>
    <row r="986" spans="1:162" ht="49.5" customHeight="1" x14ac:dyDescent="0.25">
      <c r="A986" s="2" t="s">
        <v>1034</v>
      </c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8"/>
      <c r="V986" s="39"/>
      <c r="W986" s="39"/>
      <c r="X986" s="39"/>
      <c r="Y986" s="39"/>
      <c r="Z986" s="39"/>
      <c r="AA986" s="39"/>
      <c r="AB986" s="39"/>
      <c r="AC986" s="39"/>
      <c r="AD986" s="39"/>
      <c r="AE986" s="39"/>
      <c r="AF986" s="39"/>
      <c r="AG986" s="39"/>
      <c r="AH986" s="39"/>
      <c r="AI986" s="40"/>
      <c r="AJ986" s="40"/>
      <c r="AK986" s="40"/>
      <c r="AL986" s="40"/>
      <c r="AM986" s="40"/>
      <c r="AN986" s="40"/>
      <c r="AO986" s="40"/>
      <c r="AP986" s="40"/>
      <c r="AQ986" s="40"/>
      <c r="AR986" s="40"/>
      <c r="AS986" s="40"/>
      <c r="AT986" s="40"/>
      <c r="AU986" s="40"/>
      <c r="AV986" s="40"/>
      <c r="AW986" s="40"/>
      <c r="AX986" s="40" t="s">
        <v>54</v>
      </c>
      <c r="AY986" s="40" t="s">
        <v>54</v>
      </c>
      <c r="CX986" s="92">
        <v>210936</v>
      </c>
      <c r="CY986" s="92">
        <v>255819</v>
      </c>
      <c r="CZ986" s="92">
        <v>240264</v>
      </c>
      <c r="DA986" s="92">
        <v>215611</v>
      </c>
      <c r="DB986" s="92">
        <v>223435</v>
      </c>
      <c r="DC986" s="92">
        <v>259842</v>
      </c>
      <c r="DD986" s="92">
        <v>245297</v>
      </c>
      <c r="DE986" s="92">
        <v>229163</v>
      </c>
      <c r="DF986" s="92">
        <v>232236</v>
      </c>
      <c r="DG986" s="92">
        <v>273602</v>
      </c>
      <c r="DH986" s="92">
        <v>268301</v>
      </c>
      <c r="DI986" s="92">
        <v>249943</v>
      </c>
      <c r="DJ986" s="92">
        <v>253768</v>
      </c>
      <c r="DK986" s="92">
        <v>299434</v>
      </c>
      <c r="DL986" s="92">
        <v>265840</v>
      </c>
      <c r="DM986" s="92">
        <v>231078</v>
      </c>
      <c r="DN986" s="92">
        <v>216931</v>
      </c>
      <c r="DO986" s="92">
        <v>230513</v>
      </c>
      <c r="DP986" s="92">
        <v>242506</v>
      </c>
      <c r="DQ986" s="92">
        <v>235255</v>
      </c>
      <c r="DR986" s="92">
        <v>242529</v>
      </c>
      <c r="DS986" s="92">
        <v>279479</v>
      </c>
      <c r="DT986" s="92">
        <v>271634</v>
      </c>
      <c r="DU986" s="92">
        <v>263375</v>
      </c>
      <c r="DV986" s="92">
        <v>264185</v>
      </c>
      <c r="DW986" s="92">
        <v>293938</v>
      </c>
      <c r="DX986" s="92">
        <v>280103</v>
      </c>
      <c r="DY986" s="92">
        <v>264970</v>
      </c>
      <c r="DZ986" s="92">
        <v>272179</v>
      </c>
      <c r="EA986" s="92">
        <v>298883</v>
      </c>
      <c r="EB986" s="92">
        <v>286321</v>
      </c>
      <c r="EC986" s="92">
        <v>262347</v>
      </c>
      <c r="ED986" s="92">
        <v>259530</v>
      </c>
      <c r="EE986" s="92">
        <v>314021</v>
      </c>
      <c r="EF986" s="92">
        <v>297939</v>
      </c>
      <c r="EG986" s="92">
        <v>275915</v>
      </c>
      <c r="EH986" s="92">
        <v>287400</v>
      </c>
      <c r="EI986" s="92">
        <v>310561</v>
      </c>
      <c r="EJ986" s="92">
        <v>296151</v>
      </c>
      <c r="EK986" s="92">
        <v>283605</v>
      </c>
      <c r="EL986" s="92">
        <v>285084</v>
      </c>
      <c r="EM986" s="92">
        <v>320722</v>
      </c>
      <c r="EN986" s="92">
        <v>294184</v>
      </c>
      <c r="EO986" s="92">
        <v>284525</v>
      </c>
      <c r="EP986" s="92">
        <v>272652</v>
      </c>
      <c r="EQ986" s="92">
        <v>334912</v>
      </c>
      <c r="ER986" s="92">
        <v>324865</v>
      </c>
      <c r="ES986" s="92">
        <v>302180</v>
      </c>
      <c r="ET986" s="92">
        <v>317439</v>
      </c>
      <c r="EU986" s="92">
        <v>354514</v>
      </c>
      <c r="EV986" s="92">
        <v>0</v>
      </c>
      <c r="EW986" s="92">
        <v>0</v>
      </c>
      <c r="EX986" s="92">
        <v>0</v>
      </c>
      <c r="EY986" s="92">
        <v>0</v>
      </c>
      <c r="EZ986" s="92">
        <v>0</v>
      </c>
      <c r="FA986" s="92">
        <v>0</v>
      </c>
      <c r="FB986" s="92">
        <v>0</v>
      </c>
      <c r="FC986" s="92">
        <v>0</v>
      </c>
      <c r="FD986" s="92">
        <v>0</v>
      </c>
      <c r="FE986" s="92">
        <v>0</v>
      </c>
      <c r="FF986" s="92">
        <v>0</v>
      </c>
    </row>
    <row r="987" spans="1:162" x14ac:dyDescent="0.25">
      <c r="A987" s="2" t="s">
        <v>1035</v>
      </c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8"/>
      <c r="V987" s="39"/>
      <c r="W987" s="39"/>
      <c r="X987" s="39"/>
      <c r="Y987" s="39"/>
      <c r="Z987" s="39"/>
      <c r="AA987" s="39"/>
      <c r="AB987" s="39"/>
      <c r="AC987" s="39"/>
      <c r="AD987" s="39"/>
      <c r="AE987" s="39"/>
      <c r="AF987" s="39"/>
      <c r="AG987" s="39"/>
      <c r="AH987" s="39"/>
      <c r="AI987" s="40"/>
      <c r="AJ987" s="40"/>
      <c r="AK987" s="40"/>
      <c r="AL987" s="40"/>
      <c r="AM987" s="40"/>
      <c r="AN987" s="40"/>
      <c r="AO987" s="40"/>
      <c r="AP987" s="40"/>
      <c r="AQ987" s="40"/>
      <c r="AR987" s="40"/>
      <c r="AS987" s="40"/>
      <c r="AT987" s="40"/>
      <c r="AU987" s="40"/>
      <c r="AV987" s="40"/>
      <c r="AW987" s="40"/>
      <c r="AX987" s="40" t="s">
        <v>54</v>
      </c>
      <c r="AY987" s="40" t="s">
        <v>54</v>
      </c>
      <c r="CX987" s="92">
        <v>463179</v>
      </c>
      <c r="CY987" s="92">
        <v>576497</v>
      </c>
      <c r="CZ987" s="92">
        <v>670249</v>
      </c>
      <c r="DA987" s="92">
        <v>591623</v>
      </c>
      <c r="DB987" s="92">
        <v>455934</v>
      </c>
      <c r="DC987" s="92">
        <v>629875</v>
      </c>
      <c r="DD987" s="92">
        <v>675787</v>
      </c>
      <c r="DE987" s="92">
        <v>642487</v>
      </c>
      <c r="DF987" s="92">
        <v>525324</v>
      </c>
      <c r="DG987" s="92">
        <v>701073</v>
      </c>
      <c r="DH987" s="92">
        <v>842108</v>
      </c>
      <c r="DI987" s="92">
        <v>794799</v>
      </c>
      <c r="DJ987" s="92">
        <v>674688</v>
      </c>
      <c r="DK987" s="92">
        <v>820615</v>
      </c>
      <c r="DL987" s="92">
        <v>913816</v>
      </c>
      <c r="DM987" s="92">
        <v>837127</v>
      </c>
      <c r="DN987" s="92">
        <v>636766</v>
      </c>
      <c r="DO987" s="92">
        <v>881464</v>
      </c>
      <c r="DP987" s="92">
        <v>1047115</v>
      </c>
      <c r="DQ987" s="92">
        <v>1038954</v>
      </c>
      <c r="DR987" s="92">
        <v>851403</v>
      </c>
      <c r="DS987" s="92">
        <v>1059336</v>
      </c>
      <c r="DT987" s="92">
        <v>1205537</v>
      </c>
      <c r="DU987" s="92">
        <v>1125316</v>
      </c>
      <c r="DV987" s="92">
        <v>889472</v>
      </c>
      <c r="DW987" s="92">
        <v>1257339</v>
      </c>
      <c r="DX987" s="92">
        <v>1371889</v>
      </c>
      <c r="DY987" s="92">
        <v>1252024</v>
      </c>
      <c r="DZ987" s="92">
        <v>1005436</v>
      </c>
      <c r="EA987" s="92">
        <v>1312626</v>
      </c>
      <c r="EB987" s="92">
        <v>1417975</v>
      </c>
      <c r="EC987" s="92">
        <v>1319007</v>
      </c>
      <c r="ED987" s="92">
        <v>1069972</v>
      </c>
      <c r="EE987" s="92">
        <v>1409940</v>
      </c>
      <c r="EF987" s="92">
        <v>1555597</v>
      </c>
      <c r="EG987" s="92">
        <v>1447139</v>
      </c>
      <c r="EH987" s="92">
        <v>1115878</v>
      </c>
      <c r="EI987" s="92">
        <v>1563823</v>
      </c>
      <c r="EJ987" s="92">
        <v>1635075</v>
      </c>
      <c r="EK987" s="92">
        <v>1441318</v>
      </c>
      <c r="EL987" s="92">
        <v>1156244</v>
      </c>
      <c r="EM987" s="92">
        <v>1495513</v>
      </c>
      <c r="EN987" s="92">
        <v>1628164</v>
      </c>
      <c r="EO987" s="92">
        <v>1555405</v>
      </c>
      <c r="EP987" s="92">
        <v>1297722</v>
      </c>
      <c r="EQ987" s="92">
        <v>1600021</v>
      </c>
      <c r="ER987" s="92">
        <v>1746809</v>
      </c>
      <c r="ES987" s="92">
        <v>1632371</v>
      </c>
      <c r="ET987" s="92">
        <v>1307619</v>
      </c>
      <c r="EU987" s="92">
        <v>1750592</v>
      </c>
      <c r="EV987" s="92">
        <v>0</v>
      </c>
      <c r="EW987" s="92">
        <v>0</v>
      </c>
      <c r="EX987" s="92">
        <v>0</v>
      </c>
      <c r="EY987" s="92">
        <v>0</v>
      </c>
      <c r="EZ987" s="92">
        <v>0</v>
      </c>
      <c r="FA987" s="92">
        <v>0</v>
      </c>
      <c r="FB987" s="92">
        <v>0</v>
      </c>
      <c r="FC987" s="92">
        <v>0</v>
      </c>
      <c r="FD987" s="92">
        <v>0</v>
      </c>
      <c r="FE987" s="92">
        <v>0</v>
      </c>
      <c r="FF987" s="92">
        <v>0</v>
      </c>
    </row>
    <row r="988" spans="1:162" x14ac:dyDescent="0.25">
      <c r="A988" s="2" t="s">
        <v>1036</v>
      </c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8"/>
      <c r="V988" s="39"/>
      <c r="W988" s="39"/>
      <c r="X988" s="39"/>
      <c r="Y988" s="39"/>
      <c r="Z988" s="39"/>
      <c r="AA988" s="39"/>
      <c r="AB988" s="39"/>
      <c r="AC988" s="39"/>
      <c r="AD988" s="39"/>
      <c r="AE988" s="39"/>
      <c r="AF988" s="39"/>
      <c r="AG988" s="39"/>
      <c r="AH988" s="39"/>
      <c r="AI988" s="40"/>
      <c r="AJ988" s="40"/>
      <c r="AK988" s="40"/>
      <c r="AL988" s="40"/>
      <c r="AM988" s="40"/>
      <c r="AN988" s="40"/>
      <c r="AO988" s="40"/>
      <c r="AP988" s="40"/>
      <c r="AQ988" s="40"/>
      <c r="AR988" s="40"/>
      <c r="AS988" s="40"/>
      <c r="AT988" s="40"/>
      <c r="AU988" s="40"/>
      <c r="AV988" s="40"/>
      <c r="AW988" s="40"/>
      <c r="AX988" s="40" t="s">
        <v>54</v>
      </c>
      <c r="AY988" s="40" t="s">
        <v>54</v>
      </c>
      <c r="CX988" s="92">
        <v>265795</v>
      </c>
      <c r="CY988" s="92">
        <v>319290</v>
      </c>
      <c r="CZ988" s="92">
        <v>304218</v>
      </c>
      <c r="DA988" s="92">
        <v>371391</v>
      </c>
      <c r="DB988" s="92">
        <v>254555</v>
      </c>
      <c r="DC988" s="92">
        <v>342887</v>
      </c>
      <c r="DD988" s="92">
        <v>306560</v>
      </c>
      <c r="DE988" s="92">
        <v>396043</v>
      </c>
      <c r="DF988" s="92">
        <v>273225</v>
      </c>
      <c r="DG988" s="92">
        <v>340268</v>
      </c>
      <c r="DH988" s="92">
        <v>329225</v>
      </c>
      <c r="DI988" s="92">
        <v>433645</v>
      </c>
      <c r="DJ988" s="92">
        <v>303859</v>
      </c>
      <c r="DK988" s="92">
        <v>354046</v>
      </c>
      <c r="DL988" s="92">
        <v>342396</v>
      </c>
      <c r="DM988" s="92">
        <v>441940</v>
      </c>
      <c r="DN988" s="92">
        <v>326928</v>
      </c>
      <c r="DO988" s="92">
        <v>425511</v>
      </c>
      <c r="DP988" s="92">
        <v>401398</v>
      </c>
      <c r="DQ988" s="92">
        <v>505907</v>
      </c>
      <c r="DR988" s="92">
        <v>360436</v>
      </c>
      <c r="DS988" s="92">
        <v>417967</v>
      </c>
      <c r="DT988" s="92">
        <v>418033</v>
      </c>
      <c r="DU988" s="92">
        <v>529915</v>
      </c>
      <c r="DV988" s="92">
        <v>372979</v>
      </c>
      <c r="DW988" s="92">
        <v>460380</v>
      </c>
      <c r="DX988" s="92">
        <v>436978</v>
      </c>
      <c r="DY988" s="92">
        <v>552635</v>
      </c>
      <c r="DZ988" s="92">
        <v>422103</v>
      </c>
      <c r="EA988" s="92">
        <v>481940</v>
      </c>
      <c r="EB988" s="92">
        <v>457900</v>
      </c>
      <c r="EC988" s="92">
        <v>588924</v>
      </c>
      <c r="ED988" s="92">
        <v>435814</v>
      </c>
      <c r="EE988" s="92">
        <v>503676</v>
      </c>
      <c r="EF988" s="92">
        <v>493688</v>
      </c>
      <c r="EG988" s="92">
        <v>611402</v>
      </c>
      <c r="EH988" s="92">
        <v>434842</v>
      </c>
      <c r="EI988" s="92">
        <v>526237</v>
      </c>
      <c r="EJ988" s="92">
        <v>501819</v>
      </c>
      <c r="EK988" s="92">
        <v>668141</v>
      </c>
      <c r="EL988" s="92">
        <v>508523</v>
      </c>
      <c r="EM988" s="92">
        <v>560356</v>
      </c>
      <c r="EN988" s="92">
        <v>575752</v>
      </c>
      <c r="EO988" s="92">
        <v>704788</v>
      </c>
      <c r="EP988" s="92">
        <v>537437</v>
      </c>
      <c r="EQ988" s="92">
        <v>559631</v>
      </c>
      <c r="ER988" s="92">
        <v>588856</v>
      </c>
      <c r="ES988" s="92">
        <v>746859</v>
      </c>
      <c r="ET988" s="92">
        <v>548137</v>
      </c>
      <c r="EU988" s="92">
        <v>615288</v>
      </c>
      <c r="EV988" s="92">
        <v>0</v>
      </c>
      <c r="EW988" s="92">
        <v>0</v>
      </c>
      <c r="EX988" s="92">
        <v>0</v>
      </c>
      <c r="EY988" s="92">
        <v>0</v>
      </c>
      <c r="EZ988" s="92">
        <v>0</v>
      </c>
      <c r="FA988" s="92">
        <v>0</v>
      </c>
      <c r="FB988" s="92">
        <v>0</v>
      </c>
      <c r="FC988" s="92">
        <v>0</v>
      </c>
      <c r="FD988" s="92">
        <v>0</v>
      </c>
      <c r="FE988" s="92">
        <v>0</v>
      </c>
      <c r="FF988" s="92">
        <v>0</v>
      </c>
    </row>
    <row r="989" spans="1:162" x14ac:dyDescent="0.25">
      <c r="A989" s="2" t="s">
        <v>1037</v>
      </c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8"/>
      <c r="V989" s="39"/>
      <c r="W989" s="39"/>
      <c r="X989" s="39"/>
      <c r="Y989" s="39"/>
      <c r="Z989" s="39"/>
      <c r="AA989" s="39"/>
      <c r="AB989" s="39"/>
      <c r="AC989" s="39"/>
      <c r="AD989" s="39"/>
      <c r="AE989" s="39"/>
      <c r="AF989" s="39"/>
      <c r="AG989" s="39"/>
      <c r="AH989" s="39"/>
      <c r="AI989" s="40"/>
      <c r="AJ989" s="40"/>
      <c r="AK989" s="40"/>
      <c r="AL989" s="40"/>
      <c r="AM989" s="40"/>
      <c r="AN989" s="40"/>
      <c r="AO989" s="40"/>
      <c r="AP989" s="40"/>
      <c r="AQ989" s="40"/>
      <c r="AR989" s="40"/>
      <c r="AS989" s="40"/>
      <c r="AT989" s="40"/>
      <c r="AU989" s="40"/>
      <c r="AV989" s="40"/>
      <c r="AW989" s="40"/>
      <c r="AX989" s="40" t="s">
        <v>54</v>
      </c>
      <c r="AY989" s="40" t="s">
        <v>54</v>
      </c>
      <c r="CX989" s="92">
        <v>11001</v>
      </c>
      <c r="CY989" s="92">
        <v>12528</v>
      </c>
      <c r="CZ989" s="92">
        <v>20899</v>
      </c>
      <c r="DA989" s="92">
        <v>11275</v>
      </c>
      <c r="DB989" s="92">
        <v>11706</v>
      </c>
      <c r="DC989" s="92">
        <v>14252</v>
      </c>
      <c r="DD989" s="92">
        <v>19156</v>
      </c>
      <c r="DE989" s="92">
        <v>13164</v>
      </c>
      <c r="DF989" s="92">
        <v>11055</v>
      </c>
      <c r="DG989" s="92">
        <v>15012</v>
      </c>
      <c r="DH989" s="92">
        <v>22857</v>
      </c>
      <c r="DI989" s="92">
        <v>14595</v>
      </c>
      <c r="DJ989" s="92">
        <v>12526</v>
      </c>
      <c r="DK989" s="92">
        <v>14151</v>
      </c>
      <c r="DL989" s="92">
        <v>23644</v>
      </c>
      <c r="DM989" s="92">
        <v>15552</v>
      </c>
      <c r="DN989" s="92">
        <v>11307</v>
      </c>
      <c r="DO989" s="92">
        <v>15277</v>
      </c>
      <c r="DP989" s="92">
        <v>21281</v>
      </c>
      <c r="DQ989" s="92">
        <v>16109</v>
      </c>
      <c r="DR989" s="92">
        <v>14994</v>
      </c>
      <c r="DS989" s="92">
        <v>17043</v>
      </c>
      <c r="DT989" s="92">
        <v>27841</v>
      </c>
      <c r="DU989" s="92">
        <v>17148</v>
      </c>
      <c r="DV989" s="92">
        <v>14170</v>
      </c>
      <c r="DW989" s="92">
        <v>17584</v>
      </c>
      <c r="DX989" s="92">
        <v>24215</v>
      </c>
      <c r="DY989" s="92">
        <v>17194</v>
      </c>
      <c r="DZ989" s="92">
        <v>18120</v>
      </c>
      <c r="EA989" s="92">
        <v>19310</v>
      </c>
      <c r="EB989" s="92">
        <v>28034</v>
      </c>
      <c r="EC989" s="92">
        <v>17718</v>
      </c>
      <c r="ED989" s="92">
        <v>17765</v>
      </c>
      <c r="EE989" s="92">
        <v>20714</v>
      </c>
      <c r="EF989" s="92">
        <v>27758</v>
      </c>
      <c r="EG989" s="92">
        <v>19647</v>
      </c>
      <c r="EH989" s="92">
        <v>16398</v>
      </c>
      <c r="EI989" s="92">
        <v>22479</v>
      </c>
      <c r="EJ989" s="92">
        <v>30022</v>
      </c>
      <c r="EK989" s="92">
        <v>18444</v>
      </c>
      <c r="EL989" s="92">
        <v>18168</v>
      </c>
      <c r="EM989" s="92">
        <v>21106</v>
      </c>
      <c r="EN989" s="92">
        <v>28042</v>
      </c>
      <c r="EO989" s="92">
        <v>17661</v>
      </c>
      <c r="EP989" s="92">
        <v>20146</v>
      </c>
      <c r="EQ989" s="92">
        <v>24415</v>
      </c>
      <c r="ER989" s="92">
        <v>37670</v>
      </c>
      <c r="ES989" s="92">
        <v>23081</v>
      </c>
      <c r="ET989" s="92">
        <v>21775</v>
      </c>
      <c r="EU989" s="92">
        <v>25215</v>
      </c>
      <c r="EV989" s="92">
        <v>0</v>
      </c>
      <c r="EW989" s="92">
        <v>0</v>
      </c>
      <c r="EX989" s="92">
        <v>0</v>
      </c>
      <c r="EY989" s="92">
        <v>0</v>
      </c>
      <c r="EZ989" s="92">
        <v>0</v>
      </c>
      <c r="FA989" s="92">
        <v>0</v>
      </c>
      <c r="FB989" s="92">
        <v>0</v>
      </c>
      <c r="FC989" s="92">
        <v>0</v>
      </c>
      <c r="FD989" s="92">
        <v>0</v>
      </c>
      <c r="FE989" s="92">
        <v>0</v>
      </c>
      <c r="FF989" s="92">
        <v>0</v>
      </c>
    </row>
    <row r="990" spans="1:162" x14ac:dyDescent="0.25">
      <c r="A990" s="2" t="s">
        <v>1038</v>
      </c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8"/>
      <c r="V990" s="39"/>
      <c r="W990" s="39"/>
      <c r="X990" s="39"/>
      <c r="Y990" s="39"/>
      <c r="Z990" s="39"/>
      <c r="AA990" s="39"/>
      <c r="AB990" s="39"/>
      <c r="AC990" s="39"/>
      <c r="AD990" s="39"/>
      <c r="AE990" s="39"/>
      <c r="AF990" s="39"/>
      <c r="AG990" s="39"/>
      <c r="AH990" s="39"/>
      <c r="AI990" s="40"/>
      <c r="AJ990" s="40"/>
      <c r="AK990" s="40"/>
      <c r="AL990" s="40"/>
      <c r="AM990" s="40"/>
      <c r="AN990" s="40"/>
      <c r="AO990" s="40"/>
      <c r="AP990" s="40"/>
      <c r="AQ990" s="40"/>
      <c r="AR990" s="40"/>
      <c r="AS990" s="40"/>
      <c r="AT990" s="40"/>
      <c r="AU990" s="40"/>
      <c r="AV990" s="40"/>
      <c r="AW990" s="40"/>
      <c r="AX990" s="40" t="s">
        <v>54</v>
      </c>
      <c r="AY990" s="40" t="s">
        <v>54</v>
      </c>
      <c r="CX990" s="92">
        <v>32493</v>
      </c>
      <c r="CY990" s="92">
        <v>26395</v>
      </c>
      <c r="CZ990" s="92">
        <v>24981</v>
      </c>
      <c r="DA990" s="92">
        <v>26988</v>
      </c>
      <c r="DB990" s="92">
        <v>32306</v>
      </c>
      <c r="DC990" s="92">
        <v>27511</v>
      </c>
      <c r="DD990" s="92">
        <v>27222</v>
      </c>
      <c r="DE990" s="92">
        <v>27767</v>
      </c>
      <c r="DF990" s="92">
        <v>38345</v>
      </c>
      <c r="DG990" s="92">
        <v>29385</v>
      </c>
      <c r="DH990" s="92">
        <v>33748</v>
      </c>
      <c r="DI990" s="92">
        <v>34568</v>
      </c>
      <c r="DJ990" s="92">
        <v>44592</v>
      </c>
      <c r="DK990" s="92">
        <v>35844</v>
      </c>
      <c r="DL990" s="92">
        <v>36149</v>
      </c>
      <c r="DM990" s="92">
        <v>35255</v>
      </c>
      <c r="DN990" s="92">
        <v>44003</v>
      </c>
      <c r="DO990" s="92">
        <v>34721</v>
      </c>
      <c r="DP990" s="92">
        <v>33732</v>
      </c>
      <c r="DQ990" s="92">
        <v>34284</v>
      </c>
      <c r="DR990" s="92">
        <v>42186</v>
      </c>
      <c r="DS990" s="92">
        <v>34608</v>
      </c>
      <c r="DT990" s="92">
        <v>34744</v>
      </c>
      <c r="DU990" s="92">
        <v>34267</v>
      </c>
      <c r="DV990" s="92">
        <v>41816</v>
      </c>
      <c r="DW990" s="92">
        <v>35550</v>
      </c>
      <c r="DX990" s="92">
        <v>37521</v>
      </c>
      <c r="DY990" s="92">
        <v>33928</v>
      </c>
      <c r="DZ990" s="92">
        <v>44232</v>
      </c>
      <c r="EA990" s="92">
        <v>37462</v>
      </c>
      <c r="EB990" s="92">
        <v>37249</v>
      </c>
      <c r="EC990" s="92">
        <v>37215</v>
      </c>
      <c r="ED990" s="92">
        <v>45913</v>
      </c>
      <c r="EE990" s="92">
        <v>38556</v>
      </c>
      <c r="EF990" s="92">
        <v>38167</v>
      </c>
      <c r="EG990" s="92">
        <v>42836</v>
      </c>
      <c r="EH990" s="92">
        <v>48223</v>
      </c>
      <c r="EI990" s="92">
        <v>43649</v>
      </c>
      <c r="EJ990" s="92">
        <v>42494</v>
      </c>
      <c r="EK990" s="92">
        <v>49298</v>
      </c>
      <c r="EL990" s="92">
        <v>52741</v>
      </c>
      <c r="EM990" s="92">
        <v>56037</v>
      </c>
      <c r="EN990" s="92">
        <v>56283</v>
      </c>
      <c r="EO990" s="92">
        <v>49393</v>
      </c>
      <c r="EP990" s="92">
        <v>53354</v>
      </c>
      <c r="EQ990" s="92">
        <v>45709</v>
      </c>
      <c r="ER990" s="92">
        <v>46654</v>
      </c>
      <c r="ES990" s="92">
        <v>55173</v>
      </c>
      <c r="ET990" s="92">
        <v>55614</v>
      </c>
      <c r="EU990" s="92">
        <v>48200</v>
      </c>
      <c r="EV990" s="92">
        <v>0</v>
      </c>
      <c r="EW990" s="92">
        <v>0</v>
      </c>
      <c r="EX990" s="92">
        <v>0</v>
      </c>
      <c r="EY990" s="92">
        <v>0</v>
      </c>
      <c r="EZ990" s="92">
        <v>0</v>
      </c>
      <c r="FA990" s="92">
        <v>0</v>
      </c>
      <c r="FB990" s="92">
        <v>0</v>
      </c>
      <c r="FC990" s="92">
        <v>0</v>
      </c>
      <c r="FD990" s="92">
        <v>0</v>
      </c>
      <c r="FE990" s="92">
        <v>0</v>
      </c>
      <c r="FF990" s="92">
        <v>0</v>
      </c>
    </row>
    <row r="991" spans="1:162" x14ac:dyDescent="0.25">
      <c r="A991" s="2" t="s">
        <v>1039</v>
      </c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41"/>
      <c r="V991" s="42"/>
      <c r="W991" s="42"/>
      <c r="X991" s="42"/>
      <c r="Y991" s="42"/>
      <c r="Z991" s="42"/>
      <c r="AA991" s="42"/>
      <c r="AB991" s="42"/>
      <c r="AC991" s="42"/>
      <c r="AD991" s="42"/>
      <c r="AE991" s="42"/>
      <c r="AF991" s="42"/>
      <c r="AG991" s="42"/>
      <c r="AH991" s="42"/>
      <c r="AI991" s="40"/>
      <c r="AJ991" s="40"/>
      <c r="AK991" s="40"/>
      <c r="AL991" s="40"/>
      <c r="AM991" s="40"/>
      <c r="AN991" s="40"/>
      <c r="AO991" s="40"/>
      <c r="AP991" s="40"/>
      <c r="AQ991" s="40"/>
      <c r="AR991" s="40"/>
      <c r="AS991" s="40"/>
      <c r="AT991" s="40"/>
      <c r="AU991" s="40"/>
      <c r="AV991" s="40"/>
      <c r="AW991" s="40"/>
      <c r="AX991" s="40" t="s">
        <v>54</v>
      </c>
      <c r="AY991" s="40" t="s">
        <v>54</v>
      </c>
      <c r="CX991" s="92">
        <v>24169</v>
      </c>
      <c r="CY991" s="92">
        <v>24027</v>
      </c>
      <c r="CZ991" s="92">
        <v>24998</v>
      </c>
      <c r="DA991" s="92">
        <v>21454</v>
      </c>
      <c r="DB991" s="92">
        <v>23634</v>
      </c>
      <c r="DC991" s="92">
        <v>25484</v>
      </c>
      <c r="DD991" s="92">
        <v>23660</v>
      </c>
      <c r="DE991" s="92">
        <v>24414</v>
      </c>
      <c r="DF991" s="92">
        <v>25447</v>
      </c>
      <c r="DG991" s="92">
        <v>23865</v>
      </c>
      <c r="DH991" s="92">
        <v>28560</v>
      </c>
      <c r="DI991" s="92">
        <v>26644</v>
      </c>
      <c r="DJ991" s="92">
        <v>28834</v>
      </c>
      <c r="DK991" s="92">
        <v>27331</v>
      </c>
      <c r="DL991" s="92">
        <v>31415</v>
      </c>
      <c r="DM991" s="92">
        <v>27975</v>
      </c>
      <c r="DN991" s="92">
        <v>28479</v>
      </c>
      <c r="DO991" s="92">
        <v>27813</v>
      </c>
      <c r="DP991" s="92">
        <v>31289</v>
      </c>
      <c r="DQ991" s="92">
        <v>30112</v>
      </c>
      <c r="DR991" s="92">
        <v>31495</v>
      </c>
      <c r="DS991" s="92">
        <v>30491</v>
      </c>
      <c r="DT991" s="92">
        <v>32722</v>
      </c>
      <c r="DU991" s="92">
        <v>29459</v>
      </c>
      <c r="DV991" s="92">
        <v>31049</v>
      </c>
      <c r="DW991" s="92">
        <v>31706</v>
      </c>
      <c r="DX991" s="92">
        <v>35555</v>
      </c>
      <c r="DY991" s="92">
        <v>33169</v>
      </c>
      <c r="DZ991" s="92">
        <v>32004</v>
      </c>
      <c r="EA991" s="92">
        <v>33050</v>
      </c>
      <c r="EB991" s="92">
        <v>35035</v>
      </c>
      <c r="EC991" s="92">
        <v>32466</v>
      </c>
      <c r="ED991" s="92">
        <v>30868</v>
      </c>
      <c r="EE991" s="92">
        <v>32095</v>
      </c>
      <c r="EF991" s="92">
        <v>35478</v>
      </c>
      <c r="EG991" s="92">
        <v>31783</v>
      </c>
      <c r="EH991" s="92">
        <v>32519</v>
      </c>
      <c r="EI991" s="92">
        <v>33205</v>
      </c>
      <c r="EJ991" s="92">
        <v>34068</v>
      </c>
      <c r="EK991" s="92">
        <v>45974</v>
      </c>
      <c r="EL991" s="92">
        <v>40926</v>
      </c>
      <c r="EM991" s="92">
        <v>40628</v>
      </c>
      <c r="EN991" s="92">
        <v>33932</v>
      </c>
      <c r="EO991" s="92">
        <v>26293</v>
      </c>
      <c r="EP991" s="92">
        <v>29924</v>
      </c>
      <c r="EQ991" s="92">
        <v>35922</v>
      </c>
      <c r="ER991" s="92">
        <v>37685</v>
      </c>
      <c r="ES991" s="92">
        <v>35541</v>
      </c>
      <c r="ET991" s="92">
        <v>32615</v>
      </c>
      <c r="EU991" s="92">
        <v>32947</v>
      </c>
      <c r="EV991" s="92">
        <v>2950597</v>
      </c>
      <c r="EW991" s="92">
        <v>2875854</v>
      </c>
      <c r="EX991" s="92">
        <v>2421209</v>
      </c>
      <c r="EY991" s="92">
        <v>2877576</v>
      </c>
      <c r="EZ991" s="92">
        <v>3073371</v>
      </c>
      <c r="FA991" s="92">
        <v>3031277</v>
      </c>
      <c r="FB991" s="92">
        <v>2388746</v>
      </c>
      <c r="FC991" s="92">
        <v>3024413</v>
      </c>
      <c r="FD991" s="92">
        <v>3120166</v>
      </c>
      <c r="FE991" s="92">
        <v>3090261</v>
      </c>
      <c r="FF991" s="92">
        <v>1562625</v>
      </c>
    </row>
    <row r="992" spans="1:162" ht="50.25" customHeight="1" x14ac:dyDescent="0.25">
      <c r="A992" s="2" t="s">
        <v>1040</v>
      </c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8"/>
      <c r="V992" s="39"/>
      <c r="W992" s="39"/>
      <c r="X992" s="39"/>
      <c r="Y992" s="39"/>
      <c r="Z992" s="39"/>
      <c r="AA992" s="39"/>
      <c r="AB992" s="39"/>
      <c r="AC992" s="39"/>
      <c r="AD992" s="39"/>
      <c r="AE992" s="39"/>
      <c r="AF992" s="39"/>
      <c r="AG992" s="39"/>
      <c r="AH992" s="39"/>
      <c r="AI992" s="40"/>
      <c r="AJ992" s="40"/>
      <c r="AK992" s="40"/>
      <c r="AL992" s="40"/>
      <c r="AM992" s="40"/>
      <c r="AN992" s="40"/>
      <c r="AO992" s="40"/>
      <c r="AP992" s="40"/>
      <c r="AQ992" s="40"/>
      <c r="AR992" s="40"/>
      <c r="AS992" s="40"/>
      <c r="AT992" s="40"/>
      <c r="AU992" s="40"/>
      <c r="AV992" s="40"/>
      <c r="AW992" s="40"/>
      <c r="AX992" s="40" t="s">
        <v>54</v>
      </c>
      <c r="AY992" s="40" t="s">
        <v>54</v>
      </c>
      <c r="CX992" s="92">
        <v>40935</v>
      </c>
      <c r="CY992" s="92">
        <v>49672</v>
      </c>
      <c r="CZ992" s="92">
        <v>45771</v>
      </c>
      <c r="DA992" s="92">
        <v>42743</v>
      </c>
      <c r="DB992" s="92">
        <v>42422</v>
      </c>
      <c r="DC992" s="92">
        <v>48240</v>
      </c>
      <c r="DD992" s="92">
        <v>48590</v>
      </c>
      <c r="DE992" s="92">
        <v>44611</v>
      </c>
      <c r="DF992" s="92">
        <v>43990</v>
      </c>
      <c r="DG992" s="92">
        <v>47003</v>
      </c>
      <c r="DH992" s="92">
        <v>49137</v>
      </c>
      <c r="DI992" s="92">
        <v>43828</v>
      </c>
      <c r="DJ992" s="92">
        <v>43643</v>
      </c>
      <c r="DK992" s="92">
        <v>43875</v>
      </c>
      <c r="DL992" s="92">
        <v>49006</v>
      </c>
      <c r="DM992" s="92">
        <v>40124</v>
      </c>
      <c r="DN992" s="92">
        <v>41313</v>
      </c>
      <c r="DO992" s="92">
        <v>33623</v>
      </c>
      <c r="DP992" s="92">
        <v>44134</v>
      </c>
      <c r="DQ992" s="92">
        <v>42129</v>
      </c>
      <c r="DR992" s="92">
        <v>43882</v>
      </c>
      <c r="DS992" s="92">
        <v>44314</v>
      </c>
      <c r="DT992" s="92">
        <v>46902</v>
      </c>
      <c r="DU992" s="92">
        <v>47122</v>
      </c>
      <c r="DV992" s="92">
        <v>46472</v>
      </c>
      <c r="DW992" s="92">
        <v>42801</v>
      </c>
      <c r="DX992" s="92">
        <v>43671</v>
      </c>
      <c r="DY992" s="92">
        <v>47440</v>
      </c>
      <c r="DZ992" s="92">
        <v>43510</v>
      </c>
      <c r="EA992" s="92">
        <v>43429</v>
      </c>
      <c r="EB992" s="92">
        <v>46275</v>
      </c>
      <c r="EC992" s="92">
        <v>42115</v>
      </c>
      <c r="ED992" s="92">
        <v>41182</v>
      </c>
      <c r="EE992" s="92">
        <v>45693</v>
      </c>
      <c r="EF992" s="92">
        <v>47200</v>
      </c>
      <c r="EG992" s="92">
        <v>45612</v>
      </c>
      <c r="EH992" s="92">
        <v>46626</v>
      </c>
      <c r="EI992" s="92">
        <v>43996</v>
      </c>
      <c r="EJ992" s="92">
        <v>47054</v>
      </c>
      <c r="EK992" s="92">
        <v>47423</v>
      </c>
      <c r="EL992" s="92">
        <v>50446</v>
      </c>
      <c r="EM992" s="92">
        <v>48060</v>
      </c>
      <c r="EN992" s="92">
        <v>48777</v>
      </c>
      <c r="EO992" s="92">
        <v>48155</v>
      </c>
      <c r="EP992" s="92">
        <v>46405</v>
      </c>
      <c r="EQ992" s="92">
        <v>48821</v>
      </c>
      <c r="ER992" s="92">
        <v>51996</v>
      </c>
      <c r="ES992" s="92">
        <v>47548</v>
      </c>
      <c r="ET992" s="92">
        <v>51212</v>
      </c>
      <c r="EU992" s="92">
        <v>46098</v>
      </c>
      <c r="EV992" s="92">
        <v>0</v>
      </c>
      <c r="EW992" s="92">
        <v>0</v>
      </c>
      <c r="EX992" s="92">
        <v>0</v>
      </c>
      <c r="EY992" s="92">
        <v>0</v>
      </c>
      <c r="EZ992" s="92">
        <v>0</v>
      </c>
      <c r="FA992" s="92">
        <v>0</v>
      </c>
      <c r="FB992" s="92">
        <v>0</v>
      </c>
      <c r="FC992" s="92">
        <v>0</v>
      </c>
      <c r="FD992" s="92">
        <v>0</v>
      </c>
      <c r="FE992" s="92">
        <v>0</v>
      </c>
      <c r="FF992" s="92">
        <v>0</v>
      </c>
    </row>
    <row r="993" spans="1:162" x14ac:dyDescent="0.25">
      <c r="A993" s="2" t="s">
        <v>1041</v>
      </c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8"/>
      <c r="V993" s="39"/>
      <c r="W993" s="39"/>
      <c r="X993" s="39"/>
      <c r="Y993" s="39"/>
      <c r="Z993" s="39"/>
      <c r="AA993" s="39"/>
      <c r="AB993" s="39"/>
      <c r="AC993" s="39"/>
      <c r="AD993" s="39"/>
      <c r="AE993" s="39"/>
      <c r="AF993" s="39"/>
      <c r="AG993" s="39"/>
      <c r="AH993" s="39"/>
      <c r="AI993" s="40"/>
      <c r="AJ993" s="40"/>
      <c r="AK993" s="40"/>
      <c r="AL993" s="40"/>
      <c r="AM993" s="40"/>
      <c r="AN993" s="40"/>
      <c r="AO993" s="40"/>
      <c r="AP993" s="40"/>
      <c r="AQ993" s="40"/>
      <c r="AR993" s="40"/>
      <c r="AS993" s="40"/>
      <c r="AT993" s="40"/>
      <c r="AU993" s="40"/>
      <c r="AV993" s="40"/>
      <c r="AW993" s="40"/>
      <c r="AX993" s="40" t="s">
        <v>54</v>
      </c>
      <c r="AY993" s="40" t="s">
        <v>54</v>
      </c>
      <c r="CX993" s="92">
        <v>32678</v>
      </c>
      <c r="CY993" s="92">
        <v>32786</v>
      </c>
      <c r="CZ993" s="92">
        <v>27890</v>
      </c>
      <c r="DA993" s="92">
        <v>26303</v>
      </c>
      <c r="DB993" s="92">
        <v>33226</v>
      </c>
      <c r="DC993" s="92">
        <v>31319</v>
      </c>
      <c r="DD993" s="92">
        <v>28109</v>
      </c>
      <c r="DE993" s="92">
        <v>28475</v>
      </c>
      <c r="DF993" s="92">
        <v>31300</v>
      </c>
      <c r="DG993" s="92">
        <v>35115</v>
      </c>
      <c r="DH993" s="92">
        <v>28864</v>
      </c>
      <c r="DI993" s="92">
        <v>27796</v>
      </c>
      <c r="DJ993" s="92">
        <v>32255</v>
      </c>
      <c r="DK993" s="92">
        <v>35896</v>
      </c>
      <c r="DL993" s="92">
        <v>29502</v>
      </c>
      <c r="DM993" s="92">
        <v>25543</v>
      </c>
      <c r="DN993" s="92">
        <v>24195</v>
      </c>
      <c r="DO993" s="92">
        <v>26798</v>
      </c>
      <c r="DP993" s="92">
        <v>28277</v>
      </c>
      <c r="DQ993" s="92">
        <v>26645</v>
      </c>
      <c r="DR993" s="92">
        <v>29408</v>
      </c>
      <c r="DS993" s="92">
        <v>38472</v>
      </c>
      <c r="DT993" s="92">
        <v>31995</v>
      </c>
      <c r="DU993" s="92">
        <v>34342</v>
      </c>
      <c r="DV993" s="92">
        <v>35130</v>
      </c>
      <c r="DW993" s="92">
        <v>40454</v>
      </c>
      <c r="DX993" s="92">
        <v>36190</v>
      </c>
      <c r="DY993" s="92">
        <v>33152</v>
      </c>
      <c r="DZ993" s="92">
        <v>37815</v>
      </c>
      <c r="EA993" s="92">
        <v>41055</v>
      </c>
      <c r="EB993" s="92">
        <v>39616</v>
      </c>
      <c r="EC993" s="92">
        <v>34559</v>
      </c>
      <c r="ED993" s="92">
        <v>35862</v>
      </c>
      <c r="EE993" s="92">
        <v>43912</v>
      </c>
      <c r="EF993" s="92">
        <v>34141</v>
      </c>
      <c r="EG993" s="92">
        <v>32613</v>
      </c>
      <c r="EH993" s="92">
        <v>41504</v>
      </c>
      <c r="EI993" s="92">
        <v>43455</v>
      </c>
      <c r="EJ993" s="92">
        <v>37145</v>
      </c>
      <c r="EK993" s="92">
        <v>38810</v>
      </c>
      <c r="EL993" s="92">
        <v>38788</v>
      </c>
      <c r="EM993" s="92">
        <v>44084</v>
      </c>
      <c r="EN993" s="92">
        <v>39744</v>
      </c>
      <c r="EO993" s="92">
        <v>34651</v>
      </c>
      <c r="EP993" s="92">
        <v>37594</v>
      </c>
      <c r="EQ993" s="92">
        <v>43076</v>
      </c>
      <c r="ER993" s="92">
        <v>39692</v>
      </c>
      <c r="ES993" s="92">
        <v>39529</v>
      </c>
      <c r="ET993" s="92">
        <v>41215</v>
      </c>
      <c r="EU993" s="92">
        <v>45488</v>
      </c>
      <c r="EV993" s="92">
        <v>0</v>
      </c>
      <c r="EW993" s="92">
        <v>0</v>
      </c>
      <c r="EX993" s="92">
        <v>0</v>
      </c>
      <c r="EY993" s="92">
        <v>0</v>
      </c>
      <c r="EZ993" s="92">
        <v>0</v>
      </c>
      <c r="FA993" s="92">
        <v>0</v>
      </c>
      <c r="FB993" s="92">
        <v>0</v>
      </c>
      <c r="FC993" s="92">
        <v>0</v>
      </c>
      <c r="FD993" s="92">
        <v>0</v>
      </c>
      <c r="FE993" s="92">
        <v>0</v>
      </c>
      <c r="FF993" s="92">
        <v>0</v>
      </c>
    </row>
    <row r="994" spans="1:162" x14ac:dyDescent="0.25">
      <c r="A994" s="2" t="s">
        <v>1042</v>
      </c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8"/>
      <c r="V994" s="39"/>
      <c r="W994" s="39"/>
      <c r="X994" s="39"/>
      <c r="Y994" s="39"/>
      <c r="Z994" s="39"/>
      <c r="AA994" s="39"/>
      <c r="AB994" s="39"/>
      <c r="AC994" s="39"/>
      <c r="AD994" s="39"/>
      <c r="AE994" s="39"/>
      <c r="AF994" s="39"/>
      <c r="AG994" s="39"/>
      <c r="AH994" s="39"/>
      <c r="AI994" s="40"/>
      <c r="AJ994" s="40"/>
      <c r="AK994" s="40"/>
      <c r="AL994" s="40"/>
      <c r="AM994" s="40"/>
      <c r="AN994" s="40"/>
      <c r="AO994" s="40"/>
      <c r="AP994" s="40"/>
      <c r="AQ994" s="40"/>
      <c r="AR994" s="40"/>
      <c r="AS994" s="40"/>
      <c r="AT994" s="40"/>
      <c r="AU994" s="40"/>
      <c r="AV994" s="40"/>
      <c r="AW994" s="40"/>
      <c r="AX994" s="40" t="s">
        <v>54</v>
      </c>
      <c r="AY994" s="40" t="s">
        <v>54</v>
      </c>
      <c r="CX994" s="92">
        <v>11264</v>
      </c>
      <c r="CY994" s="92">
        <v>16861</v>
      </c>
      <c r="CZ994" s="92">
        <v>15049</v>
      </c>
      <c r="DA994" s="92">
        <v>10423</v>
      </c>
      <c r="DB994" s="92">
        <v>11412</v>
      </c>
      <c r="DC994" s="92">
        <v>13904</v>
      </c>
      <c r="DD994" s="92">
        <v>14495</v>
      </c>
      <c r="DE994" s="92">
        <v>11206</v>
      </c>
      <c r="DF994" s="92">
        <v>10721</v>
      </c>
      <c r="DG994" s="92">
        <v>16714</v>
      </c>
      <c r="DH994" s="92">
        <v>17197</v>
      </c>
      <c r="DI994" s="92">
        <v>12291</v>
      </c>
      <c r="DJ994" s="92">
        <v>12484</v>
      </c>
      <c r="DK994" s="92">
        <v>19455</v>
      </c>
      <c r="DL994" s="92">
        <v>16536</v>
      </c>
      <c r="DM994" s="92">
        <v>11195</v>
      </c>
      <c r="DN994" s="92">
        <v>11122</v>
      </c>
      <c r="DO994" s="92">
        <v>15139</v>
      </c>
      <c r="DP994" s="92">
        <v>14376</v>
      </c>
      <c r="DQ994" s="92">
        <v>10801</v>
      </c>
      <c r="DR994" s="92">
        <v>10351</v>
      </c>
      <c r="DS994" s="92">
        <v>17381</v>
      </c>
      <c r="DT994" s="92">
        <v>18355</v>
      </c>
      <c r="DU994" s="92">
        <v>11317</v>
      </c>
      <c r="DV994" s="92">
        <v>12485</v>
      </c>
      <c r="DW994" s="92">
        <v>19006</v>
      </c>
      <c r="DX994" s="92">
        <v>16199</v>
      </c>
      <c r="DY994" s="92">
        <v>11067</v>
      </c>
      <c r="DZ994" s="92">
        <v>13879</v>
      </c>
      <c r="EA994" s="92">
        <v>16921</v>
      </c>
      <c r="EB994" s="92">
        <v>16495</v>
      </c>
      <c r="EC994" s="92">
        <v>9862</v>
      </c>
      <c r="ED994" s="92">
        <v>10975</v>
      </c>
      <c r="EE994" s="92">
        <v>19206</v>
      </c>
      <c r="EF994" s="92">
        <v>17433</v>
      </c>
      <c r="EG994" s="92">
        <v>11631</v>
      </c>
      <c r="EH994" s="92">
        <v>11839</v>
      </c>
      <c r="EI994" s="92">
        <v>17344</v>
      </c>
      <c r="EJ994" s="92">
        <v>18390</v>
      </c>
      <c r="EK994" s="92">
        <v>11096</v>
      </c>
      <c r="EL994" s="92">
        <v>11828</v>
      </c>
      <c r="EM994" s="92">
        <v>20034</v>
      </c>
      <c r="EN994" s="92">
        <v>17014</v>
      </c>
      <c r="EO994" s="92">
        <v>13690</v>
      </c>
      <c r="EP994" s="92">
        <v>10866</v>
      </c>
      <c r="EQ994" s="92">
        <v>19619</v>
      </c>
      <c r="ER994" s="92">
        <v>19562</v>
      </c>
      <c r="ES994" s="92">
        <v>14157</v>
      </c>
      <c r="ET994" s="92">
        <v>14931</v>
      </c>
      <c r="EU994" s="92">
        <v>20990</v>
      </c>
      <c r="EV994" s="92">
        <v>0</v>
      </c>
      <c r="EW994" s="92">
        <v>0</v>
      </c>
      <c r="EX994" s="92">
        <v>0</v>
      </c>
      <c r="EY994" s="92">
        <v>0</v>
      </c>
      <c r="EZ994" s="92">
        <v>0</v>
      </c>
      <c r="FA994" s="92">
        <v>0</v>
      </c>
      <c r="FB994" s="92">
        <v>0</v>
      </c>
      <c r="FC994" s="92">
        <v>0</v>
      </c>
      <c r="FD994" s="92">
        <v>0</v>
      </c>
      <c r="FE994" s="92">
        <v>0</v>
      </c>
      <c r="FF994" s="92">
        <v>0</v>
      </c>
    </row>
    <row r="995" spans="1:162" x14ac:dyDescent="0.25">
      <c r="A995" s="2" t="s">
        <v>1043</v>
      </c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8"/>
      <c r="V995" s="39"/>
      <c r="W995" s="39"/>
      <c r="X995" s="39"/>
      <c r="Y995" s="39"/>
      <c r="Z995" s="39"/>
      <c r="AA995" s="39"/>
      <c r="AB995" s="39"/>
      <c r="AC995" s="39"/>
      <c r="AD995" s="39"/>
      <c r="AE995" s="39"/>
      <c r="AF995" s="39"/>
      <c r="AG995" s="39"/>
      <c r="AH995" s="39"/>
      <c r="AI995" s="40"/>
      <c r="AJ995" s="40"/>
      <c r="AK995" s="40"/>
      <c r="AL995" s="40"/>
      <c r="AM995" s="40"/>
      <c r="AN995" s="40"/>
      <c r="AO995" s="40"/>
      <c r="AP995" s="40"/>
      <c r="AQ995" s="40"/>
      <c r="AR995" s="40"/>
      <c r="AS995" s="40"/>
      <c r="AT995" s="40"/>
      <c r="AU995" s="40"/>
      <c r="AV995" s="40"/>
      <c r="AW995" s="40"/>
      <c r="AX995" s="40" t="s">
        <v>54</v>
      </c>
      <c r="AY995" s="40" t="s">
        <v>54</v>
      </c>
      <c r="CX995" s="92">
        <v>6649</v>
      </c>
      <c r="CY995" s="92">
        <v>8440</v>
      </c>
      <c r="CZ995" s="92">
        <v>6718</v>
      </c>
      <c r="DA995" s="92">
        <v>7104</v>
      </c>
      <c r="DB995" s="92">
        <v>6556</v>
      </c>
      <c r="DC995" s="92">
        <v>6868</v>
      </c>
      <c r="DD995" s="92">
        <v>7540</v>
      </c>
      <c r="DE995" s="92">
        <v>6533</v>
      </c>
      <c r="DF995" s="92">
        <v>7228</v>
      </c>
      <c r="DG995" s="92">
        <v>8209</v>
      </c>
      <c r="DH995" s="92">
        <v>9620</v>
      </c>
      <c r="DI995" s="92">
        <v>9181</v>
      </c>
      <c r="DJ995" s="92">
        <v>9090</v>
      </c>
      <c r="DK995" s="92">
        <v>11877</v>
      </c>
      <c r="DL995" s="92">
        <v>10570</v>
      </c>
      <c r="DM995" s="92">
        <v>11078</v>
      </c>
      <c r="DN995" s="92">
        <v>11094</v>
      </c>
      <c r="DO995" s="92">
        <v>12305</v>
      </c>
      <c r="DP995" s="92">
        <v>10269</v>
      </c>
      <c r="DQ995" s="92">
        <v>11546</v>
      </c>
      <c r="DR995" s="92">
        <v>11941</v>
      </c>
      <c r="DS995" s="92">
        <v>14868</v>
      </c>
      <c r="DT995" s="92">
        <v>15074</v>
      </c>
      <c r="DU995" s="92">
        <v>15148</v>
      </c>
      <c r="DV995" s="92">
        <v>15921</v>
      </c>
      <c r="DW995" s="92">
        <v>16662</v>
      </c>
      <c r="DX995" s="92">
        <v>15997</v>
      </c>
      <c r="DY995" s="92">
        <v>15801</v>
      </c>
      <c r="DZ995" s="92">
        <v>17370</v>
      </c>
      <c r="EA995" s="92">
        <v>16556</v>
      </c>
      <c r="EB995" s="92">
        <v>15253</v>
      </c>
      <c r="EC995" s="92">
        <v>15608</v>
      </c>
      <c r="ED995" s="92">
        <v>15784</v>
      </c>
      <c r="EE995" s="92">
        <v>18477</v>
      </c>
      <c r="EF995" s="92">
        <v>17432</v>
      </c>
      <c r="EG995" s="92">
        <v>16559</v>
      </c>
      <c r="EH995" s="92">
        <v>19057</v>
      </c>
      <c r="EI995" s="92">
        <v>17411</v>
      </c>
      <c r="EJ995" s="92">
        <v>19885</v>
      </c>
      <c r="EK995" s="92">
        <v>18972</v>
      </c>
      <c r="EL995" s="92">
        <v>19179</v>
      </c>
      <c r="EM995" s="92">
        <v>20533</v>
      </c>
      <c r="EN995" s="92">
        <v>17861</v>
      </c>
      <c r="EO995" s="92">
        <v>17483</v>
      </c>
      <c r="EP995" s="92">
        <v>20049</v>
      </c>
      <c r="EQ995" s="92">
        <v>26617</v>
      </c>
      <c r="ER995" s="92">
        <v>25787</v>
      </c>
      <c r="ES995" s="92">
        <v>24627</v>
      </c>
      <c r="ET995" s="92">
        <v>23419</v>
      </c>
      <c r="EU995" s="92">
        <v>24907</v>
      </c>
      <c r="EV995" s="92">
        <v>0</v>
      </c>
      <c r="EW995" s="92">
        <v>0</v>
      </c>
      <c r="EX995" s="92">
        <v>0</v>
      </c>
      <c r="EY995" s="92">
        <v>0</v>
      </c>
      <c r="EZ995" s="92">
        <v>0</v>
      </c>
      <c r="FA995" s="92">
        <v>0</v>
      </c>
      <c r="FB995" s="92">
        <v>0</v>
      </c>
      <c r="FC995" s="92">
        <v>0</v>
      </c>
      <c r="FD995" s="92">
        <v>0</v>
      </c>
      <c r="FE995" s="92">
        <v>0</v>
      </c>
      <c r="FF995" s="92">
        <v>0</v>
      </c>
    </row>
    <row r="996" spans="1:162" ht="14.25" customHeight="1" x14ac:dyDescent="0.25">
      <c r="A996" s="2" t="s">
        <v>1044</v>
      </c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8"/>
      <c r="V996" s="39"/>
      <c r="W996" s="39"/>
      <c r="X996" s="39"/>
      <c r="Y996" s="39"/>
      <c r="Z996" s="39"/>
      <c r="AA996" s="39"/>
      <c r="AB996" s="39"/>
      <c r="AC996" s="39"/>
      <c r="AD996" s="39"/>
      <c r="AE996" s="39"/>
      <c r="AF996" s="39"/>
      <c r="AG996" s="39"/>
      <c r="AH996" s="39"/>
      <c r="AI996" s="40"/>
      <c r="AJ996" s="40"/>
      <c r="AK996" s="40"/>
      <c r="AL996" s="40"/>
      <c r="AM996" s="40"/>
      <c r="AN996" s="40"/>
      <c r="AO996" s="40"/>
      <c r="AP996" s="40"/>
      <c r="AQ996" s="40"/>
      <c r="AR996" s="40"/>
      <c r="AS996" s="40"/>
      <c r="AT996" s="40"/>
      <c r="AU996" s="40"/>
      <c r="AV996" s="40"/>
      <c r="AW996" s="40"/>
      <c r="AX996" s="40" t="s">
        <v>54</v>
      </c>
      <c r="AY996" s="40" t="s">
        <v>54</v>
      </c>
      <c r="CX996" s="92">
        <v>10392</v>
      </c>
      <c r="CY996" s="92">
        <v>12340</v>
      </c>
      <c r="CZ996" s="92">
        <v>10664</v>
      </c>
      <c r="DA996" s="92">
        <v>11735</v>
      </c>
      <c r="DB996" s="92">
        <v>10693</v>
      </c>
      <c r="DC996" s="92">
        <v>12178</v>
      </c>
      <c r="DD996" s="92">
        <v>12033</v>
      </c>
      <c r="DE996" s="92">
        <v>12196</v>
      </c>
      <c r="DF996" s="92">
        <v>11881</v>
      </c>
      <c r="DG996" s="92">
        <v>14379</v>
      </c>
      <c r="DH996" s="92">
        <v>9952</v>
      </c>
      <c r="DI996" s="92">
        <v>12407</v>
      </c>
      <c r="DJ996" s="92">
        <v>9455</v>
      </c>
      <c r="DK996" s="92">
        <v>12832</v>
      </c>
      <c r="DL996" s="92">
        <v>9797</v>
      </c>
      <c r="DM996" s="92">
        <v>11185</v>
      </c>
      <c r="DN996" s="92">
        <v>7611</v>
      </c>
      <c r="DO996" s="92">
        <v>9699</v>
      </c>
      <c r="DP996" s="92">
        <v>9008</v>
      </c>
      <c r="DQ996" s="92">
        <v>10949</v>
      </c>
      <c r="DR996" s="92">
        <v>11014</v>
      </c>
      <c r="DS996" s="92">
        <v>10406</v>
      </c>
      <c r="DT996" s="92">
        <v>9778</v>
      </c>
      <c r="DU996" s="92">
        <v>11916</v>
      </c>
      <c r="DV996" s="92">
        <v>11051</v>
      </c>
      <c r="DW996" s="92">
        <v>12436</v>
      </c>
      <c r="DX996" s="92">
        <v>11226</v>
      </c>
      <c r="DY996" s="92">
        <v>12523</v>
      </c>
      <c r="DZ996" s="92">
        <v>11724</v>
      </c>
      <c r="EA996" s="92">
        <v>9456</v>
      </c>
      <c r="EB996" s="92">
        <v>9507</v>
      </c>
      <c r="EC996" s="92">
        <v>11561</v>
      </c>
      <c r="ED996" s="92">
        <v>9867</v>
      </c>
      <c r="EE996" s="92">
        <v>10467</v>
      </c>
      <c r="EF996" s="92">
        <v>10493</v>
      </c>
      <c r="EG996" s="92">
        <v>9820</v>
      </c>
      <c r="EH996" s="92">
        <v>9815</v>
      </c>
      <c r="EI996" s="92">
        <v>11383</v>
      </c>
      <c r="EJ996" s="92">
        <v>9320</v>
      </c>
      <c r="EK996" s="92">
        <v>11168</v>
      </c>
      <c r="EL996" s="92">
        <v>10117</v>
      </c>
      <c r="EM996" s="92">
        <v>10028</v>
      </c>
      <c r="EN996" s="92">
        <v>8011</v>
      </c>
      <c r="EO996" s="92">
        <v>10913</v>
      </c>
      <c r="EP996" s="92">
        <v>9030</v>
      </c>
      <c r="EQ996" s="92">
        <v>10133</v>
      </c>
      <c r="ER996" s="92">
        <v>8103</v>
      </c>
      <c r="ES996" s="92">
        <v>9554</v>
      </c>
      <c r="ET996" s="92">
        <v>8353</v>
      </c>
      <c r="EU996" s="92">
        <v>9416</v>
      </c>
      <c r="EV996" s="92">
        <v>0</v>
      </c>
      <c r="EW996" s="92">
        <v>0</v>
      </c>
      <c r="EX996" s="92">
        <v>0</v>
      </c>
      <c r="EY996" s="92">
        <v>0</v>
      </c>
      <c r="EZ996" s="92">
        <v>0</v>
      </c>
      <c r="FA996" s="92">
        <v>0</v>
      </c>
      <c r="FB996" s="92">
        <v>0</v>
      </c>
      <c r="FC996" s="92">
        <v>0</v>
      </c>
      <c r="FD996" s="92">
        <v>0</v>
      </c>
      <c r="FE996" s="92">
        <v>0</v>
      </c>
      <c r="FF996" s="92">
        <v>0</v>
      </c>
    </row>
    <row r="997" spans="1:162" x14ac:dyDescent="0.25">
      <c r="A997" s="2" t="s">
        <v>1045</v>
      </c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8"/>
      <c r="V997" s="39"/>
      <c r="W997" s="39"/>
      <c r="X997" s="39"/>
      <c r="Y997" s="39"/>
      <c r="Z997" s="39"/>
      <c r="AA997" s="39"/>
      <c r="AB997" s="39"/>
      <c r="AC997" s="39"/>
      <c r="AD997" s="39"/>
      <c r="AE997" s="39"/>
      <c r="AF997" s="39"/>
      <c r="AG997" s="39"/>
      <c r="AH997" s="39"/>
      <c r="AI997" s="40"/>
      <c r="AJ997" s="40"/>
      <c r="AK997" s="40"/>
      <c r="AL997" s="40"/>
      <c r="AM997" s="40"/>
      <c r="AN997" s="40"/>
      <c r="AO997" s="40"/>
      <c r="AP997" s="40"/>
      <c r="AQ997" s="40"/>
      <c r="AR997" s="40"/>
      <c r="AS997" s="40"/>
      <c r="AT997" s="40"/>
      <c r="AU997" s="40"/>
      <c r="AV997" s="40"/>
      <c r="AW997" s="40"/>
      <c r="AX997" s="40" t="s">
        <v>54</v>
      </c>
      <c r="AY997" s="40" t="s">
        <v>54</v>
      </c>
      <c r="CX997" s="92">
        <v>13905</v>
      </c>
      <c r="CY997" s="92">
        <v>15709</v>
      </c>
      <c r="CZ997" s="92">
        <v>16587</v>
      </c>
      <c r="DA997" s="92">
        <v>15135</v>
      </c>
      <c r="DB997" s="92">
        <v>16406</v>
      </c>
      <c r="DC997" s="92">
        <v>19141</v>
      </c>
      <c r="DD997" s="92">
        <v>17136</v>
      </c>
      <c r="DE997" s="92">
        <v>17389</v>
      </c>
      <c r="DF997" s="92">
        <v>17693</v>
      </c>
      <c r="DG997" s="92">
        <v>18798</v>
      </c>
      <c r="DH997" s="92">
        <v>17695</v>
      </c>
      <c r="DI997" s="92">
        <v>17315</v>
      </c>
      <c r="DJ997" s="92">
        <v>17728</v>
      </c>
      <c r="DK997" s="92">
        <v>21113</v>
      </c>
      <c r="DL997" s="92">
        <v>17122</v>
      </c>
      <c r="DM997" s="92">
        <v>15667</v>
      </c>
      <c r="DN997" s="92">
        <v>16913</v>
      </c>
      <c r="DO997" s="92">
        <v>15032</v>
      </c>
      <c r="DP997" s="92">
        <v>15661</v>
      </c>
      <c r="DQ997" s="92">
        <v>15988</v>
      </c>
      <c r="DR997" s="92">
        <v>17945</v>
      </c>
      <c r="DS997" s="92">
        <v>19910</v>
      </c>
      <c r="DT997" s="92">
        <v>18729</v>
      </c>
      <c r="DU997" s="92">
        <v>17570</v>
      </c>
      <c r="DV997" s="92">
        <v>19450</v>
      </c>
      <c r="DW997" s="92">
        <v>21989</v>
      </c>
      <c r="DX997" s="92">
        <v>21139</v>
      </c>
      <c r="DY997" s="92">
        <v>18700</v>
      </c>
      <c r="DZ997" s="92">
        <v>20209</v>
      </c>
      <c r="EA997" s="92">
        <v>20149</v>
      </c>
      <c r="EB997" s="92">
        <v>20037</v>
      </c>
      <c r="EC997" s="92">
        <v>19409</v>
      </c>
      <c r="ED997" s="92">
        <v>19560</v>
      </c>
      <c r="EE997" s="92">
        <v>22322</v>
      </c>
      <c r="EF997" s="92">
        <v>22847</v>
      </c>
      <c r="EG997" s="92">
        <v>22311</v>
      </c>
      <c r="EH997" s="92">
        <v>23976</v>
      </c>
      <c r="EI997" s="92">
        <v>23936</v>
      </c>
      <c r="EJ997" s="92">
        <v>22220</v>
      </c>
      <c r="EK997" s="92">
        <v>19427</v>
      </c>
      <c r="EL997" s="92">
        <v>19990</v>
      </c>
      <c r="EM997" s="92">
        <v>21976</v>
      </c>
      <c r="EN997" s="92">
        <v>21192</v>
      </c>
      <c r="EO997" s="92">
        <v>21269</v>
      </c>
      <c r="EP997" s="92">
        <v>18593</v>
      </c>
      <c r="EQ997" s="92">
        <v>21122</v>
      </c>
      <c r="ER997" s="92">
        <v>19308</v>
      </c>
      <c r="ES997" s="92">
        <v>20136</v>
      </c>
      <c r="ET997" s="92">
        <v>20549</v>
      </c>
      <c r="EU997" s="92">
        <v>20652</v>
      </c>
      <c r="EV997" s="92">
        <v>0</v>
      </c>
      <c r="EW997" s="92">
        <v>0</v>
      </c>
      <c r="EX997" s="92">
        <v>0</v>
      </c>
      <c r="EY997" s="92">
        <v>0</v>
      </c>
      <c r="EZ997" s="92">
        <v>0</v>
      </c>
      <c r="FA997" s="92">
        <v>0</v>
      </c>
      <c r="FB997" s="92">
        <v>0</v>
      </c>
      <c r="FC997" s="92">
        <v>0</v>
      </c>
      <c r="FD997" s="92">
        <v>0</v>
      </c>
      <c r="FE997" s="92">
        <v>0</v>
      </c>
      <c r="FF997" s="92">
        <v>0</v>
      </c>
    </row>
    <row r="998" spans="1:162" x14ac:dyDescent="0.25">
      <c r="A998" s="2" t="s">
        <v>1046</v>
      </c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8"/>
      <c r="V998" s="39"/>
      <c r="W998" s="39"/>
      <c r="X998" s="39"/>
      <c r="Y998" s="39"/>
      <c r="Z998" s="39"/>
      <c r="AA998" s="39"/>
      <c r="AB998" s="39"/>
      <c r="AC998" s="39"/>
      <c r="AD998" s="39"/>
      <c r="AE998" s="39"/>
      <c r="AF998" s="39"/>
      <c r="AG998" s="39"/>
      <c r="AH998" s="39"/>
      <c r="AI998" s="40"/>
      <c r="AJ998" s="40"/>
      <c r="AK998" s="40"/>
      <c r="AL998" s="40"/>
      <c r="AM998" s="40"/>
      <c r="AN998" s="40"/>
      <c r="AO998" s="40"/>
      <c r="AP998" s="40"/>
      <c r="AQ998" s="40"/>
      <c r="AR998" s="40"/>
      <c r="AS998" s="40"/>
      <c r="AT998" s="40"/>
      <c r="AU998" s="40"/>
      <c r="AV998" s="40"/>
      <c r="AW998" s="40"/>
      <c r="AX998" s="40" t="s">
        <v>54</v>
      </c>
      <c r="AY998" s="40" t="s">
        <v>54</v>
      </c>
      <c r="CX998" s="92">
        <v>7003</v>
      </c>
      <c r="CY998" s="92">
        <v>6260</v>
      </c>
      <c r="CZ998" s="92">
        <v>6583</v>
      </c>
      <c r="DA998" s="92">
        <v>6737</v>
      </c>
      <c r="DB998" s="92">
        <v>7560</v>
      </c>
      <c r="DC998" s="92">
        <v>7772</v>
      </c>
      <c r="DD998" s="92">
        <v>7279</v>
      </c>
      <c r="DE998" s="92">
        <v>7284</v>
      </c>
      <c r="DF998" s="92">
        <v>8085</v>
      </c>
      <c r="DG998" s="92">
        <v>7849</v>
      </c>
      <c r="DH998" s="92">
        <v>11710</v>
      </c>
      <c r="DI998" s="92">
        <v>11657</v>
      </c>
      <c r="DJ998" s="92">
        <v>10634</v>
      </c>
      <c r="DK998" s="92">
        <v>13394</v>
      </c>
      <c r="DL998" s="92">
        <v>9907</v>
      </c>
      <c r="DM998" s="92">
        <v>8549</v>
      </c>
      <c r="DN998" s="92">
        <v>7478</v>
      </c>
      <c r="DO998" s="92">
        <v>7288</v>
      </c>
      <c r="DP998" s="92">
        <v>8247</v>
      </c>
      <c r="DQ998" s="92">
        <v>8845</v>
      </c>
      <c r="DR998" s="92">
        <v>9639</v>
      </c>
      <c r="DS998" s="92">
        <v>7039</v>
      </c>
      <c r="DT998" s="92">
        <v>7861</v>
      </c>
      <c r="DU998" s="92">
        <v>9594</v>
      </c>
      <c r="DV998" s="92">
        <v>10988</v>
      </c>
      <c r="DW998" s="92">
        <v>11895</v>
      </c>
      <c r="DX998" s="92">
        <v>10075</v>
      </c>
      <c r="DY998" s="92">
        <v>8307</v>
      </c>
      <c r="DZ998" s="92">
        <v>10909</v>
      </c>
      <c r="EA998" s="92">
        <v>12241</v>
      </c>
      <c r="EB998" s="92">
        <v>11399</v>
      </c>
      <c r="EC998" s="92">
        <v>11804</v>
      </c>
      <c r="ED998" s="92">
        <v>12807</v>
      </c>
      <c r="EE998" s="92">
        <v>11948</v>
      </c>
      <c r="EF998" s="92">
        <v>10655</v>
      </c>
      <c r="EG998" s="92">
        <v>12392</v>
      </c>
      <c r="EH998" s="92">
        <v>10642</v>
      </c>
      <c r="EI998" s="92">
        <v>9567</v>
      </c>
      <c r="EJ998" s="92">
        <v>9018</v>
      </c>
      <c r="EK998" s="92">
        <v>10117</v>
      </c>
      <c r="EL998" s="92">
        <v>11362</v>
      </c>
      <c r="EM998" s="92">
        <v>11502</v>
      </c>
      <c r="EN998" s="92">
        <v>9058</v>
      </c>
      <c r="EO998" s="92">
        <v>10844</v>
      </c>
      <c r="EP998" s="92">
        <v>10082</v>
      </c>
      <c r="EQ998" s="92">
        <v>11724</v>
      </c>
      <c r="ER998" s="92">
        <v>12799</v>
      </c>
      <c r="ES998" s="92">
        <v>11584</v>
      </c>
      <c r="ET998" s="92">
        <v>14955</v>
      </c>
      <c r="EU998" s="92">
        <v>14549</v>
      </c>
      <c r="EV998" s="92">
        <v>0</v>
      </c>
      <c r="EW998" s="92">
        <v>0</v>
      </c>
      <c r="EX998" s="92">
        <v>0</v>
      </c>
      <c r="EY998" s="92">
        <v>0</v>
      </c>
      <c r="EZ998" s="92">
        <v>0</v>
      </c>
      <c r="FA998" s="92">
        <v>0</v>
      </c>
      <c r="FB998" s="92">
        <v>0</v>
      </c>
      <c r="FC998" s="92">
        <v>0</v>
      </c>
      <c r="FD998" s="92">
        <v>0</v>
      </c>
      <c r="FE998" s="92">
        <v>0</v>
      </c>
      <c r="FF998" s="92">
        <v>0</v>
      </c>
    </row>
    <row r="999" spans="1:162" x14ac:dyDescent="0.25">
      <c r="A999" s="2" t="s">
        <v>1047</v>
      </c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8"/>
      <c r="V999" s="39"/>
      <c r="W999" s="39"/>
      <c r="X999" s="39"/>
      <c r="Y999" s="39"/>
      <c r="Z999" s="39"/>
      <c r="AA999" s="39"/>
      <c r="AB999" s="39"/>
      <c r="AC999" s="39"/>
      <c r="AD999" s="39"/>
      <c r="AE999" s="39"/>
      <c r="AF999" s="39"/>
      <c r="AG999" s="39"/>
      <c r="AH999" s="39"/>
      <c r="AI999" s="40"/>
      <c r="AJ999" s="40"/>
      <c r="AK999" s="40"/>
      <c r="AL999" s="40"/>
      <c r="AM999" s="40"/>
      <c r="AN999" s="40"/>
      <c r="AO999" s="40"/>
      <c r="AP999" s="40"/>
      <c r="AQ999" s="40"/>
      <c r="AR999" s="40"/>
      <c r="AS999" s="40"/>
      <c r="AT999" s="40"/>
      <c r="AU999" s="40"/>
      <c r="AV999" s="40"/>
      <c r="AW999" s="40"/>
      <c r="AX999" s="40" t="s">
        <v>54</v>
      </c>
      <c r="AY999" s="40" t="s">
        <v>54</v>
      </c>
      <c r="CX999" s="92">
        <v>8429</v>
      </c>
      <c r="CY999" s="92">
        <v>7557</v>
      </c>
      <c r="CZ999" s="92">
        <v>9197</v>
      </c>
      <c r="DA999" s="92">
        <v>6055</v>
      </c>
      <c r="DB999" s="92">
        <v>8157</v>
      </c>
      <c r="DC999" s="92">
        <v>9194</v>
      </c>
      <c r="DD999" s="92">
        <v>9346</v>
      </c>
      <c r="DE999" s="92">
        <v>7720</v>
      </c>
      <c r="DF999" s="92">
        <v>9644</v>
      </c>
      <c r="DG999" s="92">
        <v>10565</v>
      </c>
      <c r="DH999" s="92">
        <v>9744</v>
      </c>
      <c r="DI999" s="92">
        <v>9148</v>
      </c>
      <c r="DJ999" s="92">
        <v>9381</v>
      </c>
      <c r="DK999" s="92">
        <v>9864</v>
      </c>
      <c r="DL999" s="92">
        <v>9192</v>
      </c>
      <c r="DM999" s="92">
        <v>8364</v>
      </c>
      <c r="DN999" s="92">
        <v>8522</v>
      </c>
      <c r="DO999" s="92">
        <v>9797</v>
      </c>
      <c r="DP999" s="92">
        <v>8468</v>
      </c>
      <c r="DQ999" s="92">
        <v>9374</v>
      </c>
      <c r="DR999" s="92">
        <v>8856</v>
      </c>
      <c r="DS999" s="92">
        <v>10303</v>
      </c>
      <c r="DT999" s="92">
        <v>10559</v>
      </c>
      <c r="DU999" s="92">
        <v>10056</v>
      </c>
      <c r="DV999" s="92">
        <v>9726</v>
      </c>
      <c r="DW999" s="92">
        <v>10247</v>
      </c>
      <c r="DX999" s="92">
        <v>10345</v>
      </c>
      <c r="DY999" s="92">
        <v>11055</v>
      </c>
      <c r="DZ999" s="92">
        <v>9511</v>
      </c>
      <c r="EA999" s="92">
        <v>12147</v>
      </c>
      <c r="EB999" s="92">
        <v>10251</v>
      </c>
      <c r="EC999" s="92">
        <v>9130</v>
      </c>
      <c r="ED999" s="92">
        <v>9840</v>
      </c>
      <c r="EE999" s="92">
        <v>10418</v>
      </c>
      <c r="EF999" s="92">
        <v>10101</v>
      </c>
      <c r="EG999" s="92">
        <v>9714</v>
      </c>
      <c r="EH999" s="92">
        <v>10326</v>
      </c>
      <c r="EI999" s="92">
        <v>12831</v>
      </c>
      <c r="EJ999" s="92">
        <v>10309</v>
      </c>
      <c r="EK999" s="92">
        <v>9204</v>
      </c>
      <c r="EL999" s="92">
        <v>9045</v>
      </c>
      <c r="EM999" s="92">
        <v>9416</v>
      </c>
      <c r="EN999" s="92">
        <v>8773</v>
      </c>
      <c r="EO999" s="92">
        <v>8799</v>
      </c>
      <c r="EP999" s="92">
        <v>8812</v>
      </c>
      <c r="EQ999" s="92">
        <v>8845</v>
      </c>
      <c r="ER999" s="92">
        <v>10247</v>
      </c>
      <c r="ES999" s="92">
        <v>9561</v>
      </c>
      <c r="ET999" s="92">
        <v>9054</v>
      </c>
      <c r="EU999" s="92">
        <v>9293</v>
      </c>
      <c r="EV999" s="92">
        <v>0</v>
      </c>
      <c r="EW999" s="92">
        <v>0</v>
      </c>
      <c r="EX999" s="92">
        <v>0</v>
      </c>
      <c r="EY999" s="92">
        <v>0</v>
      </c>
      <c r="EZ999" s="92">
        <v>0</v>
      </c>
      <c r="FA999" s="92">
        <v>0</v>
      </c>
      <c r="FB999" s="92">
        <v>0</v>
      </c>
      <c r="FC999" s="92">
        <v>0</v>
      </c>
      <c r="FD999" s="92">
        <v>0</v>
      </c>
      <c r="FE999" s="92">
        <v>0</v>
      </c>
      <c r="FF999" s="92">
        <v>0</v>
      </c>
    </row>
    <row r="1000" spans="1:162" ht="16.5" customHeight="1" x14ac:dyDescent="0.25">
      <c r="A1000" s="2" t="s">
        <v>1048</v>
      </c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8"/>
      <c r="V1000" s="39"/>
      <c r="W1000" s="39"/>
      <c r="X1000" s="39"/>
      <c r="Y1000" s="39"/>
      <c r="Z1000" s="39"/>
      <c r="AA1000" s="39"/>
      <c r="AB1000" s="39"/>
      <c r="AC1000" s="39"/>
      <c r="AD1000" s="39"/>
      <c r="AE1000" s="39"/>
      <c r="AF1000" s="39"/>
      <c r="AG1000" s="39"/>
      <c r="AH1000" s="39"/>
      <c r="AI1000" s="40"/>
      <c r="AJ1000" s="40"/>
      <c r="AK1000" s="40"/>
      <c r="AL1000" s="40"/>
      <c r="AM1000" s="40"/>
      <c r="AN1000" s="40"/>
      <c r="AO1000" s="40"/>
      <c r="AP1000" s="40"/>
      <c r="AQ1000" s="40"/>
      <c r="AR1000" s="40"/>
      <c r="AS1000" s="40"/>
      <c r="AT1000" s="40"/>
      <c r="AU1000" s="40"/>
      <c r="AV1000" s="40"/>
      <c r="AW1000" s="40"/>
      <c r="AX1000" s="40" t="s">
        <v>54</v>
      </c>
      <c r="AY1000" s="40" t="s">
        <v>54</v>
      </c>
      <c r="CX1000" s="92">
        <v>3440</v>
      </c>
      <c r="CY1000" s="92">
        <v>5425</v>
      </c>
      <c r="CZ1000" s="92">
        <v>5795</v>
      </c>
      <c r="DA1000" s="92">
        <v>3500</v>
      </c>
      <c r="DB1000" s="92">
        <v>3143</v>
      </c>
      <c r="DC1000" s="92">
        <v>5788</v>
      </c>
      <c r="DD1000" s="92">
        <v>4927</v>
      </c>
      <c r="DE1000" s="92">
        <v>3097</v>
      </c>
      <c r="DF1000" s="92">
        <v>2734</v>
      </c>
      <c r="DG1000" s="92">
        <v>4907</v>
      </c>
      <c r="DH1000" s="92">
        <v>6568</v>
      </c>
      <c r="DI1000" s="92">
        <v>5210</v>
      </c>
      <c r="DJ1000" s="92">
        <v>6118</v>
      </c>
      <c r="DK1000" s="92">
        <v>7604</v>
      </c>
      <c r="DL1000" s="92">
        <v>7812</v>
      </c>
      <c r="DM1000" s="92">
        <v>5952</v>
      </c>
      <c r="DN1000" s="92">
        <v>3252</v>
      </c>
      <c r="DO1000" s="92">
        <v>5183</v>
      </c>
      <c r="DP1000" s="92">
        <v>7620</v>
      </c>
      <c r="DQ1000" s="92">
        <v>5524</v>
      </c>
      <c r="DR1000" s="92">
        <v>4597</v>
      </c>
      <c r="DS1000" s="92">
        <v>6863</v>
      </c>
      <c r="DT1000" s="92">
        <v>7278</v>
      </c>
      <c r="DU1000" s="92">
        <v>6505</v>
      </c>
      <c r="DV1000" s="92">
        <v>5047</v>
      </c>
      <c r="DW1000" s="92">
        <v>6274</v>
      </c>
      <c r="DX1000" s="92">
        <v>6670</v>
      </c>
      <c r="DY1000" s="92">
        <v>6880</v>
      </c>
      <c r="DZ1000" s="92">
        <v>4970</v>
      </c>
      <c r="EA1000" s="92">
        <v>5571</v>
      </c>
      <c r="EB1000" s="92">
        <v>6738</v>
      </c>
      <c r="EC1000" s="92">
        <v>5808</v>
      </c>
      <c r="ED1000" s="92">
        <v>4865</v>
      </c>
      <c r="EE1000" s="92">
        <v>6082</v>
      </c>
      <c r="EF1000" s="92">
        <v>9295</v>
      </c>
      <c r="EG1000" s="92">
        <v>6053</v>
      </c>
      <c r="EH1000" s="92">
        <v>4405</v>
      </c>
      <c r="EI1000" s="92">
        <v>5585</v>
      </c>
      <c r="EJ1000" s="92">
        <v>7014</v>
      </c>
      <c r="EK1000" s="92">
        <v>6753</v>
      </c>
      <c r="EL1000" s="92">
        <v>5836</v>
      </c>
      <c r="EM1000" s="92">
        <v>6988</v>
      </c>
      <c r="EN1000" s="92">
        <v>8224</v>
      </c>
      <c r="EO1000" s="92">
        <v>7790</v>
      </c>
      <c r="EP1000" s="92">
        <v>5347</v>
      </c>
      <c r="EQ1000" s="92">
        <v>8937</v>
      </c>
      <c r="ER1000" s="92">
        <v>9237</v>
      </c>
      <c r="ES1000" s="92">
        <v>7793</v>
      </c>
      <c r="ET1000" s="92">
        <v>6627</v>
      </c>
      <c r="EU1000" s="92">
        <v>8927</v>
      </c>
      <c r="EV1000" s="92">
        <v>0</v>
      </c>
      <c r="EW1000" s="92">
        <v>0</v>
      </c>
      <c r="EX1000" s="92">
        <v>0</v>
      </c>
      <c r="EY1000" s="92">
        <v>0</v>
      </c>
      <c r="EZ1000" s="92">
        <v>0</v>
      </c>
      <c r="FA1000" s="92">
        <v>0</v>
      </c>
      <c r="FB1000" s="92">
        <v>0</v>
      </c>
      <c r="FC1000" s="92">
        <v>0</v>
      </c>
      <c r="FD1000" s="92">
        <v>0</v>
      </c>
      <c r="FE1000" s="92">
        <v>0</v>
      </c>
      <c r="FF1000" s="92">
        <v>0</v>
      </c>
    </row>
    <row r="1001" spans="1:162" x14ac:dyDescent="0.25">
      <c r="A1001" s="2" t="s">
        <v>1049</v>
      </c>
      <c r="B1001" s="37"/>
      <c r="C1001" s="37"/>
      <c r="D1001" s="37"/>
      <c r="E1001" s="37"/>
      <c r="F1001" s="37"/>
      <c r="G1001" s="37"/>
      <c r="H1001" s="37"/>
      <c r="I1001" s="37"/>
      <c r="J1001" s="37"/>
      <c r="K1001" s="37"/>
      <c r="L1001" s="37"/>
      <c r="M1001" s="37"/>
      <c r="N1001" s="37"/>
      <c r="O1001" s="37"/>
      <c r="P1001" s="37"/>
      <c r="Q1001" s="37"/>
      <c r="R1001" s="37"/>
      <c r="S1001" s="37"/>
      <c r="T1001" s="37"/>
      <c r="U1001" s="38"/>
      <c r="V1001" s="39"/>
      <c r="W1001" s="39"/>
      <c r="X1001" s="39"/>
      <c r="Y1001" s="39"/>
      <c r="Z1001" s="39"/>
      <c r="AA1001" s="39"/>
      <c r="AB1001" s="39"/>
      <c r="AC1001" s="39"/>
      <c r="AD1001" s="39"/>
      <c r="AE1001" s="39"/>
      <c r="AF1001" s="39"/>
      <c r="AG1001" s="39"/>
      <c r="AH1001" s="39"/>
      <c r="AI1001" s="40"/>
      <c r="AJ1001" s="40"/>
      <c r="AK1001" s="40"/>
      <c r="AL1001" s="40"/>
      <c r="AM1001" s="40"/>
      <c r="AN1001" s="40"/>
      <c r="AO1001" s="40"/>
      <c r="AP1001" s="40"/>
      <c r="AQ1001" s="40"/>
      <c r="AR1001" s="40"/>
      <c r="AS1001" s="40"/>
      <c r="AT1001" s="40"/>
      <c r="AU1001" s="40"/>
      <c r="AV1001" s="40"/>
      <c r="AW1001" s="40"/>
      <c r="AX1001" s="40" t="s">
        <v>54</v>
      </c>
      <c r="AY1001" s="40" t="s">
        <v>54</v>
      </c>
      <c r="CX1001" s="92">
        <v>17283</v>
      </c>
      <c r="CY1001" s="92">
        <v>22998</v>
      </c>
      <c r="CZ1001" s="92">
        <v>22876</v>
      </c>
      <c r="DA1001" s="92">
        <v>21249</v>
      </c>
      <c r="DB1001" s="92">
        <v>18158</v>
      </c>
      <c r="DC1001" s="92">
        <v>26654</v>
      </c>
      <c r="DD1001" s="92">
        <v>22195</v>
      </c>
      <c r="DE1001" s="92">
        <v>23017</v>
      </c>
      <c r="DF1001" s="92">
        <v>19862</v>
      </c>
      <c r="DG1001" s="92">
        <v>26921</v>
      </c>
      <c r="DH1001" s="92">
        <v>20553</v>
      </c>
      <c r="DI1001" s="92">
        <v>21167</v>
      </c>
      <c r="DJ1001" s="92">
        <v>17574</v>
      </c>
      <c r="DK1001" s="92">
        <v>19810</v>
      </c>
      <c r="DL1001" s="92">
        <v>14840</v>
      </c>
      <c r="DM1001" s="92">
        <v>17620</v>
      </c>
      <c r="DN1001" s="92">
        <v>12739</v>
      </c>
      <c r="DO1001" s="92">
        <v>15217</v>
      </c>
      <c r="DP1001" s="92">
        <v>15992</v>
      </c>
      <c r="DQ1001" s="92">
        <v>18427</v>
      </c>
      <c r="DR1001" s="92">
        <v>16311</v>
      </c>
      <c r="DS1001" s="92">
        <v>22981</v>
      </c>
      <c r="DT1001" s="92">
        <v>22135</v>
      </c>
      <c r="DU1001" s="92">
        <v>20570</v>
      </c>
      <c r="DV1001" s="92">
        <v>17468</v>
      </c>
      <c r="DW1001" s="92">
        <v>21669</v>
      </c>
      <c r="DX1001" s="92">
        <v>19511</v>
      </c>
      <c r="DY1001" s="92">
        <v>22215</v>
      </c>
      <c r="DZ1001" s="92">
        <v>19942</v>
      </c>
      <c r="EA1001" s="92">
        <v>22123</v>
      </c>
      <c r="EB1001" s="92">
        <v>20308</v>
      </c>
      <c r="EC1001" s="92">
        <v>21592</v>
      </c>
      <c r="ED1001" s="92">
        <v>17466</v>
      </c>
      <c r="EE1001" s="92">
        <v>24356</v>
      </c>
      <c r="EF1001" s="92">
        <v>20842</v>
      </c>
      <c r="EG1001" s="92">
        <v>22172</v>
      </c>
      <c r="EH1001" s="92">
        <v>17469</v>
      </c>
      <c r="EI1001" s="92">
        <v>23471</v>
      </c>
      <c r="EJ1001" s="92">
        <v>20505</v>
      </c>
      <c r="EK1001" s="92">
        <v>22177</v>
      </c>
      <c r="EL1001" s="92">
        <v>17638</v>
      </c>
      <c r="EM1001" s="92">
        <v>23188</v>
      </c>
      <c r="EN1001" s="92">
        <v>19478</v>
      </c>
      <c r="EO1001" s="92">
        <v>19524</v>
      </c>
      <c r="EP1001" s="92">
        <v>16640</v>
      </c>
      <c r="EQ1001" s="92">
        <v>19511</v>
      </c>
      <c r="ER1001" s="92">
        <v>16678</v>
      </c>
      <c r="ES1001" s="92">
        <v>19644</v>
      </c>
      <c r="ET1001" s="92">
        <v>17127</v>
      </c>
      <c r="EU1001" s="92">
        <v>22413</v>
      </c>
      <c r="EV1001" s="92">
        <v>0</v>
      </c>
      <c r="EW1001" s="92">
        <v>0</v>
      </c>
      <c r="EX1001" s="92">
        <v>0</v>
      </c>
      <c r="EY1001" s="92">
        <v>0</v>
      </c>
      <c r="EZ1001" s="92">
        <v>0</v>
      </c>
      <c r="FA1001" s="92">
        <v>0</v>
      </c>
      <c r="FB1001" s="92">
        <v>0</v>
      </c>
      <c r="FC1001" s="92">
        <v>0</v>
      </c>
      <c r="FD1001" s="92">
        <v>0</v>
      </c>
      <c r="FE1001" s="92">
        <v>0</v>
      </c>
      <c r="FF1001" s="92">
        <v>0</v>
      </c>
    </row>
    <row r="1002" spans="1:162" x14ac:dyDescent="0.25">
      <c r="A1002" s="2" t="s">
        <v>1050</v>
      </c>
      <c r="B1002" s="37"/>
      <c r="C1002" s="37"/>
      <c r="D1002" s="37"/>
      <c r="E1002" s="37"/>
      <c r="F1002" s="37"/>
      <c r="G1002" s="37"/>
      <c r="H1002" s="37"/>
      <c r="I1002" s="37"/>
      <c r="J1002" s="37"/>
      <c r="K1002" s="37"/>
      <c r="L1002" s="37"/>
      <c r="M1002" s="37"/>
      <c r="N1002" s="37"/>
      <c r="O1002" s="37"/>
      <c r="P1002" s="37"/>
      <c r="Q1002" s="37"/>
      <c r="R1002" s="37"/>
      <c r="S1002" s="37"/>
      <c r="T1002" s="37"/>
      <c r="U1002" s="38"/>
      <c r="V1002" s="39"/>
      <c r="W1002" s="39"/>
      <c r="X1002" s="39"/>
      <c r="Y1002" s="39"/>
      <c r="Z1002" s="39"/>
      <c r="AA1002" s="39"/>
      <c r="AB1002" s="39"/>
      <c r="AC1002" s="39"/>
      <c r="AD1002" s="39"/>
      <c r="AE1002" s="39"/>
      <c r="AF1002" s="39"/>
      <c r="AG1002" s="39"/>
      <c r="AH1002" s="39"/>
      <c r="AI1002" s="40"/>
      <c r="AJ1002" s="40"/>
      <c r="AK1002" s="40"/>
      <c r="AL1002" s="40"/>
      <c r="AM1002" s="40"/>
      <c r="AN1002" s="40"/>
      <c r="AO1002" s="40"/>
      <c r="AP1002" s="40"/>
      <c r="AQ1002" s="40"/>
      <c r="AR1002" s="40"/>
      <c r="AS1002" s="40"/>
      <c r="AT1002" s="40"/>
      <c r="AU1002" s="40"/>
      <c r="AV1002" s="40"/>
      <c r="AW1002" s="40"/>
      <c r="AX1002" s="40" t="s">
        <v>54</v>
      </c>
      <c r="AY1002" s="40" t="s">
        <v>54</v>
      </c>
      <c r="CX1002" s="92">
        <v>23222</v>
      </c>
      <c r="CY1002" s="92">
        <v>25260</v>
      </c>
      <c r="CZ1002" s="92">
        <v>24937</v>
      </c>
      <c r="DA1002" s="92">
        <v>24887</v>
      </c>
      <c r="DB1002" s="92">
        <v>24738</v>
      </c>
      <c r="DC1002" s="92">
        <v>25996</v>
      </c>
      <c r="DD1002" s="92">
        <v>25934</v>
      </c>
      <c r="DE1002" s="92">
        <v>28558</v>
      </c>
      <c r="DF1002" s="92">
        <v>27443</v>
      </c>
      <c r="DG1002" s="92">
        <v>27281</v>
      </c>
      <c r="DH1002" s="92">
        <v>27631</v>
      </c>
      <c r="DI1002" s="92">
        <v>27617</v>
      </c>
      <c r="DJ1002" s="92">
        <v>31436</v>
      </c>
      <c r="DK1002" s="92">
        <v>27974</v>
      </c>
      <c r="DL1002" s="92">
        <v>27304</v>
      </c>
      <c r="DM1002" s="92">
        <v>27641</v>
      </c>
      <c r="DN1002" s="92">
        <v>25095</v>
      </c>
      <c r="DO1002" s="92">
        <v>22481</v>
      </c>
      <c r="DP1002" s="92">
        <v>22804</v>
      </c>
      <c r="DQ1002" s="92">
        <v>25622</v>
      </c>
      <c r="DR1002" s="92">
        <v>26583</v>
      </c>
      <c r="DS1002" s="92">
        <v>25454</v>
      </c>
      <c r="DT1002" s="92">
        <v>25448</v>
      </c>
      <c r="DU1002" s="92">
        <v>27348</v>
      </c>
      <c r="DV1002" s="92">
        <v>28596</v>
      </c>
      <c r="DW1002" s="92">
        <v>24580</v>
      </c>
      <c r="DX1002" s="92">
        <v>25728</v>
      </c>
      <c r="DY1002" s="92">
        <v>29855</v>
      </c>
      <c r="DZ1002" s="92">
        <v>31307</v>
      </c>
      <c r="EA1002" s="92">
        <v>29675</v>
      </c>
      <c r="EB1002" s="92">
        <v>27696</v>
      </c>
      <c r="EC1002" s="92">
        <v>30046</v>
      </c>
      <c r="ED1002" s="92">
        <v>28094</v>
      </c>
      <c r="EE1002" s="92">
        <v>27583</v>
      </c>
      <c r="EF1002" s="92">
        <v>31202</v>
      </c>
      <c r="EG1002" s="92">
        <v>34641</v>
      </c>
      <c r="EH1002" s="92">
        <v>36230</v>
      </c>
      <c r="EI1002" s="92">
        <v>31881</v>
      </c>
      <c r="EJ1002" s="92">
        <v>29990</v>
      </c>
      <c r="EK1002" s="92">
        <v>36747</v>
      </c>
      <c r="EL1002" s="92">
        <v>37219</v>
      </c>
      <c r="EM1002" s="92">
        <v>30703</v>
      </c>
      <c r="EN1002" s="92">
        <v>31523</v>
      </c>
      <c r="EO1002" s="92">
        <v>38685</v>
      </c>
      <c r="EP1002" s="92">
        <v>36294</v>
      </c>
      <c r="EQ1002" s="92">
        <v>35859</v>
      </c>
      <c r="ER1002" s="92">
        <v>36883</v>
      </c>
      <c r="ES1002" s="92">
        <v>41180</v>
      </c>
      <c r="ET1002" s="92">
        <v>48101</v>
      </c>
      <c r="EU1002" s="92">
        <v>45115</v>
      </c>
      <c r="EV1002" s="92">
        <v>0</v>
      </c>
      <c r="EW1002" s="92">
        <v>0</v>
      </c>
      <c r="EX1002" s="92">
        <v>0</v>
      </c>
      <c r="EY1002" s="92">
        <v>0</v>
      </c>
      <c r="EZ1002" s="92">
        <v>0</v>
      </c>
      <c r="FA1002" s="92">
        <v>0</v>
      </c>
      <c r="FB1002" s="92">
        <v>0</v>
      </c>
      <c r="FC1002" s="92">
        <v>0</v>
      </c>
      <c r="FD1002" s="92">
        <v>0</v>
      </c>
      <c r="FE1002" s="92">
        <v>0</v>
      </c>
      <c r="FF1002" s="92">
        <v>0</v>
      </c>
    </row>
    <row r="1003" spans="1:162" x14ac:dyDescent="0.25">
      <c r="A1003" s="2" t="s">
        <v>1051</v>
      </c>
      <c r="B1003" s="37"/>
      <c r="C1003" s="37"/>
      <c r="D1003" s="37"/>
      <c r="E1003" s="37"/>
      <c r="F1003" s="37"/>
      <c r="G1003" s="37"/>
      <c r="H1003" s="37"/>
      <c r="I1003" s="37"/>
      <c r="J1003" s="37"/>
      <c r="K1003" s="37"/>
      <c r="L1003" s="37"/>
      <c r="M1003" s="37"/>
      <c r="N1003" s="37"/>
      <c r="O1003" s="37"/>
      <c r="P1003" s="37"/>
      <c r="Q1003" s="37"/>
      <c r="R1003" s="37"/>
      <c r="S1003" s="37"/>
      <c r="T1003" s="37"/>
      <c r="U1003" s="38"/>
      <c r="V1003" s="39"/>
      <c r="W1003" s="39"/>
      <c r="X1003" s="39"/>
      <c r="Y1003" s="39"/>
      <c r="Z1003" s="39"/>
      <c r="AA1003" s="39"/>
      <c r="AB1003" s="39"/>
      <c r="AC1003" s="39"/>
      <c r="AD1003" s="39"/>
      <c r="AE1003" s="39"/>
      <c r="AF1003" s="39"/>
      <c r="AG1003" s="39"/>
      <c r="AH1003" s="39"/>
      <c r="AI1003" s="40"/>
      <c r="AJ1003" s="40"/>
      <c r="AK1003" s="40"/>
      <c r="AL1003" s="40"/>
      <c r="AM1003" s="40"/>
      <c r="AN1003" s="40"/>
      <c r="AO1003" s="40"/>
      <c r="AP1003" s="40"/>
      <c r="AQ1003" s="40"/>
      <c r="AR1003" s="40"/>
      <c r="AS1003" s="40"/>
      <c r="AT1003" s="40"/>
      <c r="AU1003" s="40"/>
      <c r="AV1003" s="40"/>
      <c r="AW1003" s="40"/>
      <c r="AX1003" s="40" t="s">
        <v>54</v>
      </c>
      <c r="AY1003" s="40" t="s">
        <v>54</v>
      </c>
      <c r="CX1003" s="92">
        <v>15442</v>
      </c>
      <c r="CY1003" s="92">
        <v>28235</v>
      </c>
      <c r="CZ1003" s="92">
        <v>21956</v>
      </c>
      <c r="DA1003" s="92">
        <v>17557</v>
      </c>
      <c r="DB1003" s="92">
        <v>19395</v>
      </c>
      <c r="DC1003" s="92">
        <v>27013</v>
      </c>
      <c r="DD1003" s="92">
        <v>21080</v>
      </c>
      <c r="DE1003" s="92">
        <v>16382</v>
      </c>
      <c r="DF1003" s="92">
        <v>16588</v>
      </c>
      <c r="DG1003" s="92">
        <v>28622</v>
      </c>
      <c r="DH1003" s="92">
        <v>24867</v>
      </c>
      <c r="DI1003" s="92">
        <v>16561</v>
      </c>
      <c r="DJ1003" s="92">
        <v>15526</v>
      </c>
      <c r="DK1003" s="92">
        <v>31319</v>
      </c>
      <c r="DL1003" s="92">
        <v>24576</v>
      </c>
      <c r="DM1003" s="92">
        <v>15624</v>
      </c>
      <c r="DN1003" s="92">
        <v>12191</v>
      </c>
      <c r="DO1003" s="92">
        <v>22184</v>
      </c>
      <c r="DP1003" s="92">
        <v>23233</v>
      </c>
      <c r="DQ1003" s="92">
        <v>15343</v>
      </c>
      <c r="DR1003" s="92">
        <v>16529</v>
      </c>
      <c r="DS1003" s="92">
        <v>25514</v>
      </c>
      <c r="DT1003" s="92">
        <v>24204</v>
      </c>
      <c r="DU1003" s="92">
        <v>17293</v>
      </c>
      <c r="DV1003" s="92">
        <v>16066</v>
      </c>
      <c r="DW1003" s="92">
        <v>29583</v>
      </c>
      <c r="DX1003" s="92">
        <v>28082</v>
      </c>
      <c r="DY1003" s="92">
        <v>16117</v>
      </c>
      <c r="DZ1003" s="92">
        <v>15359</v>
      </c>
      <c r="EA1003" s="92">
        <v>28826</v>
      </c>
      <c r="EB1003" s="92">
        <v>26870</v>
      </c>
      <c r="EC1003" s="92">
        <v>16739</v>
      </c>
      <c r="ED1003" s="92">
        <v>14083</v>
      </c>
      <c r="EE1003" s="92">
        <v>32142</v>
      </c>
      <c r="EF1003" s="92">
        <v>25807</v>
      </c>
      <c r="EG1003" s="92">
        <v>17356</v>
      </c>
      <c r="EH1003" s="92">
        <v>17648</v>
      </c>
      <c r="EI1003" s="92">
        <v>29471</v>
      </c>
      <c r="EJ1003" s="92">
        <v>26902</v>
      </c>
      <c r="EK1003" s="92">
        <v>14796</v>
      </c>
      <c r="EL1003" s="92">
        <v>16465</v>
      </c>
      <c r="EM1003" s="92">
        <v>32423</v>
      </c>
      <c r="EN1003" s="92">
        <v>27854</v>
      </c>
      <c r="EO1003" s="92">
        <v>18036</v>
      </c>
      <c r="EP1003" s="92">
        <v>17331</v>
      </c>
      <c r="EQ1003" s="92">
        <v>33189</v>
      </c>
      <c r="ER1003" s="92">
        <v>33297</v>
      </c>
      <c r="ES1003" s="92">
        <v>16863</v>
      </c>
      <c r="ET1003" s="92">
        <v>18416</v>
      </c>
      <c r="EU1003" s="92">
        <v>37625</v>
      </c>
      <c r="EV1003" s="92">
        <v>0</v>
      </c>
      <c r="EW1003" s="92">
        <v>0</v>
      </c>
      <c r="EX1003" s="92">
        <v>0</v>
      </c>
      <c r="EY1003" s="92">
        <v>0</v>
      </c>
      <c r="EZ1003" s="92">
        <v>0</v>
      </c>
      <c r="FA1003" s="92">
        <v>0</v>
      </c>
      <c r="FB1003" s="92">
        <v>0</v>
      </c>
      <c r="FC1003" s="92">
        <v>0</v>
      </c>
      <c r="FD1003" s="92">
        <v>0</v>
      </c>
      <c r="FE1003" s="92">
        <v>0</v>
      </c>
      <c r="FF1003" s="92">
        <v>0</v>
      </c>
    </row>
    <row r="1004" spans="1:162" x14ac:dyDescent="0.25">
      <c r="A1004" s="2" t="s">
        <v>1052</v>
      </c>
      <c r="B1004" s="37"/>
      <c r="C1004" s="37"/>
      <c r="D1004" s="37"/>
      <c r="E1004" s="37"/>
      <c r="F1004" s="37"/>
      <c r="G1004" s="37"/>
      <c r="H1004" s="37"/>
      <c r="I1004" s="37"/>
      <c r="J1004" s="37"/>
      <c r="K1004" s="37"/>
      <c r="L1004" s="37"/>
      <c r="M1004" s="37"/>
      <c r="N1004" s="37"/>
      <c r="O1004" s="37"/>
      <c r="P1004" s="37"/>
      <c r="Q1004" s="37"/>
      <c r="R1004" s="37"/>
      <c r="S1004" s="37"/>
      <c r="T1004" s="37"/>
      <c r="U1004" s="38"/>
      <c r="V1004" s="39"/>
      <c r="W1004" s="39"/>
      <c r="X1004" s="39"/>
      <c r="Y1004" s="39"/>
      <c r="Z1004" s="39"/>
      <c r="AA1004" s="39"/>
      <c r="AB1004" s="39"/>
      <c r="AC1004" s="39"/>
      <c r="AD1004" s="39"/>
      <c r="AE1004" s="39"/>
      <c r="AF1004" s="39"/>
      <c r="AG1004" s="39"/>
      <c r="AH1004" s="39"/>
      <c r="AI1004" s="40"/>
      <c r="AJ1004" s="40"/>
      <c r="AK1004" s="40"/>
      <c r="AL1004" s="40"/>
      <c r="AM1004" s="40"/>
      <c r="AN1004" s="40"/>
      <c r="AO1004" s="40"/>
      <c r="AP1004" s="40"/>
      <c r="AQ1004" s="40"/>
      <c r="AR1004" s="40"/>
      <c r="AS1004" s="40"/>
      <c r="AT1004" s="40"/>
      <c r="AU1004" s="40"/>
      <c r="AV1004" s="40"/>
      <c r="AW1004" s="40"/>
      <c r="AX1004" s="40" t="s">
        <v>54</v>
      </c>
      <c r="AY1004" s="40" t="s">
        <v>54</v>
      </c>
      <c r="CX1004" s="92">
        <v>20294</v>
      </c>
      <c r="CY1004" s="92">
        <v>24276</v>
      </c>
      <c r="CZ1004" s="92">
        <v>26241</v>
      </c>
      <c r="DA1004" s="92">
        <v>22182</v>
      </c>
      <c r="DB1004" s="92">
        <v>21569</v>
      </c>
      <c r="DC1004" s="92">
        <v>25776</v>
      </c>
      <c r="DD1004" s="92">
        <v>26633</v>
      </c>
      <c r="DE1004" s="92">
        <v>22695</v>
      </c>
      <c r="DF1004" s="92">
        <v>25065</v>
      </c>
      <c r="DG1004" s="92">
        <v>27238</v>
      </c>
      <c r="DH1004" s="92">
        <v>34763</v>
      </c>
      <c r="DI1004" s="92">
        <v>35762</v>
      </c>
      <c r="DJ1004" s="92">
        <v>38446</v>
      </c>
      <c r="DK1004" s="92">
        <v>44421</v>
      </c>
      <c r="DL1004" s="92">
        <v>39674</v>
      </c>
      <c r="DM1004" s="92">
        <v>32537</v>
      </c>
      <c r="DN1004" s="92">
        <v>35407</v>
      </c>
      <c r="DO1004" s="92">
        <v>35769</v>
      </c>
      <c r="DP1004" s="92">
        <v>34416</v>
      </c>
      <c r="DQ1004" s="92">
        <v>34063</v>
      </c>
      <c r="DR1004" s="92">
        <v>35473</v>
      </c>
      <c r="DS1004" s="92">
        <v>35974</v>
      </c>
      <c r="DT1004" s="92">
        <v>33317</v>
      </c>
      <c r="DU1004" s="92">
        <v>34595</v>
      </c>
      <c r="DV1004" s="92">
        <v>35784</v>
      </c>
      <c r="DW1004" s="92">
        <v>36343</v>
      </c>
      <c r="DX1004" s="92">
        <v>35270</v>
      </c>
      <c r="DY1004" s="92">
        <v>31858</v>
      </c>
      <c r="DZ1004" s="92">
        <v>35675</v>
      </c>
      <c r="EA1004" s="92">
        <v>40735</v>
      </c>
      <c r="EB1004" s="92">
        <v>35876</v>
      </c>
      <c r="EC1004" s="92">
        <v>34115</v>
      </c>
      <c r="ED1004" s="92">
        <v>39147</v>
      </c>
      <c r="EE1004" s="92">
        <v>41415</v>
      </c>
      <c r="EF1004" s="92">
        <v>40490</v>
      </c>
      <c r="EG1004" s="92">
        <v>35041</v>
      </c>
      <c r="EH1004" s="92">
        <v>37863</v>
      </c>
      <c r="EI1004" s="92">
        <v>40233</v>
      </c>
      <c r="EJ1004" s="92">
        <v>38400</v>
      </c>
      <c r="EK1004" s="92">
        <v>36915</v>
      </c>
      <c r="EL1004" s="92">
        <v>37171</v>
      </c>
      <c r="EM1004" s="92">
        <v>41787</v>
      </c>
      <c r="EN1004" s="92">
        <v>36676</v>
      </c>
      <c r="EO1004" s="92">
        <v>34684</v>
      </c>
      <c r="EP1004" s="92">
        <v>35609</v>
      </c>
      <c r="EQ1004" s="92">
        <v>47457</v>
      </c>
      <c r="ER1004" s="92">
        <v>41276</v>
      </c>
      <c r="ES1004" s="92">
        <v>40003</v>
      </c>
      <c r="ET1004" s="92">
        <v>43479</v>
      </c>
      <c r="EU1004" s="92">
        <v>49042</v>
      </c>
      <c r="EV1004" s="92">
        <v>0</v>
      </c>
      <c r="EW1004" s="92">
        <v>0</v>
      </c>
      <c r="EX1004" s="92">
        <v>0</v>
      </c>
      <c r="EY1004" s="92">
        <v>0</v>
      </c>
      <c r="EZ1004" s="92">
        <v>0</v>
      </c>
      <c r="FA1004" s="92">
        <v>0</v>
      </c>
      <c r="FB1004" s="92">
        <v>0</v>
      </c>
      <c r="FC1004" s="92">
        <v>0</v>
      </c>
      <c r="FD1004" s="92">
        <v>0</v>
      </c>
      <c r="FE1004" s="92">
        <v>0</v>
      </c>
      <c r="FF1004" s="92">
        <v>0</v>
      </c>
    </row>
    <row r="1005" spans="1:162" ht="18.75" customHeight="1" x14ac:dyDescent="0.25">
      <c r="A1005" s="2" t="s">
        <v>1053</v>
      </c>
      <c r="B1005" s="37"/>
      <c r="C1005" s="37"/>
      <c r="D1005" s="37"/>
      <c r="E1005" s="37"/>
      <c r="F1005" s="37"/>
      <c r="G1005" s="37"/>
      <c r="H1005" s="37"/>
      <c r="I1005" s="37"/>
      <c r="J1005" s="37"/>
      <c r="K1005" s="37"/>
      <c r="L1005" s="37"/>
      <c r="M1005" s="37"/>
      <c r="N1005" s="37"/>
      <c r="O1005" s="37"/>
      <c r="P1005" s="37"/>
      <c r="Q1005" s="37"/>
      <c r="R1005" s="37"/>
      <c r="S1005" s="37"/>
      <c r="T1005" s="37"/>
      <c r="U1005" s="41"/>
      <c r="V1005" s="42"/>
      <c r="W1005" s="42"/>
      <c r="X1005" s="42"/>
      <c r="Y1005" s="42"/>
      <c r="Z1005" s="42"/>
      <c r="AA1005" s="42"/>
      <c r="AB1005" s="42"/>
      <c r="AC1005" s="42"/>
      <c r="AD1005" s="42"/>
      <c r="AE1005" s="42"/>
      <c r="AF1005" s="42"/>
      <c r="AG1005" s="42"/>
      <c r="AH1005" s="42"/>
      <c r="AI1005" s="40"/>
      <c r="AJ1005" s="40"/>
      <c r="AK1005" s="40"/>
      <c r="AL1005" s="40"/>
      <c r="AM1005" s="40"/>
      <c r="AN1005" s="40"/>
      <c r="AO1005" s="40"/>
      <c r="AP1005" s="40"/>
      <c r="AQ1005" s="40"/>
      <c r="AR1005" s="40"/>
      <c r="AS1005" s="40"/>
      <c r="AT1005" s="40"/>
      <c r="AU1005" s="40"/>
      <c r="AV1005" s="40"/>
      <c r="AW1005" s="40"/>
      <c r="AX1005" s="40" t="s">
        <v>54</v>
      </c>
      <c r="AY1005" s="40" t="s">
        <v>54</v>
      </c>
      <c r="CX1005" s="92">
        <v>210936</v>
      </c>
      <c r="CY1005" s="92">
        <v>255819</v>
      </c>
      <c r="CZ1005" s="92">
        <v>240264</v>
      </c>
      <c r="DA1005" s="92">
        <v>215611</v>
      </c>
      <c r="DB1005" s="92">
        <v>223435</v>
      </c>
      <c r="DC1005" s="92">
        <v>259842</v>
      </c>
      <c r="DD1005" s="92">
        <v>245297</v>
      </c>
      <c r="DE1005" s="92">
        <v>229163</v>
      </c>
      <c r="DF1005" s="92">
        <v>232236</v>
      </c>
      <c r="DG1005" s="92">
        <v>273602</v>
      </c>
      <c r="DH1005" s="92">
        <v>268301</v>
      </c>
      <c r="DI1005" s="92">
        <v>249943</v>
      </c>
      <c r="DJ1005" s="92">
        <v>253768</v>
      </c>
      <c r="DK1005" s="92">
        <v>299434</v>
      </c>
      <c r="DL1005" s="92">
        <v>265840</v>
      </c>
      <c r="DM1005" s="92">
        <v>231078</v>
      </c>
      <c r="DN1005" s="92">
        <v>216931</v>
      </c>
      <c r="DO1005" s="92">
        <v>230513</v>
      </c>
      <c r="DP1005" s="92">
        <v>242506</v>
      </c>
      <c r="DQ1005" s="92">
        <v>235255</v>
      </c>
      <c r="DR1005" s="92">
        <v>242529</v>
      </c>
      <c r="DS1005" s="92">
        <v>279479</v>
      </c>
      <c r="DT1005" s="92">
        <v>271634</v>
      </c>
      <c r="DU1005" s="92">
        <v>263375</v>
      </c>
      <c r="DV1005" s="92">
        <v>264185</v>
      </c>
      <c r="DW1005" s="92">
        <v>293938</v>
      </c>
      <c r="DX1005" s="92">
        <v>280103</v>
      </c>
      <c r="DY1005" s="92">
        <v>264970</v>
      </c>
      <c r="DZ1005" s="92">
        <v>272179</v>
      </c>
      <c r="EA1005" s="92">
        <v>298883</v>
      </c>
      <c r="EB1005" s="92">
        <v>286321</v>
      </c>
      <c r="EC1005" s="92">
        <v>262347</v>
      </c>
      <c r="ED1005" s="92">
        <v>259530</v>
      </c>
      <c r="EE1005" s="92">
        <v>314021</v>
      </c>
      <c r="EF1005" s="92">
        <v>297939</v>
      </c>
      <c r="EG1005" s="92">
        <v>275915</v>
      </c>
      <c r="EH1005" s="92">
        <v>287400</v>
      </c>
      <c r="EI1005" s="92">
        <v>310561</v>
      </c>
      <c r="EJ1005" s="92">
        <v>296151</v>
      </c>
      <c r="EK1005" s="92">
        <v>283605</v>
      </c>
      <c r="EL1005" s="92">
        <v>285084</v>
      </c>
      <c r="EM1005" s="92">
        <v>320722</v>
      </c>
      <c r="EN1005" s="92">
        <v>294184</v>
      </c>
      <c r="EO1005" s="92">
        <v>284525</v>
      </c>
      <c r="EP1005" s="92">
        <v>272652</v>
      </c>
      <c r="EQ1005" s="92">
        <v>334912</v>
      </c>
      <c r="ER1005" s="92">
        <v>324865</v>
      </c>
      <c r="ES1005" s="92">
        <v>302180</v>
      </c>
      <c r="ET1005" s="92">
        <v>317439</v>
      </c>
      <c r="EU1005" s="92">
        <v>354514</v>
      </c>
      <c r="EV1005" s="92">
        <v>0</v>
      </c>
      <c r="EW1005" s="92">
        <v>0</v>
      </c>
      <c r="EX1005" s="92">
        <v>0</v>
      </c>
      <c r="EY1005" s="92">
        <v>0</v>
      </c>
      <c r="EZ1005" s="92">
        <v>0</v>
      </c>
      <c r="FA1005" s="92">
        <v>0</v>
      </c>
      <c r="FB1005" s="92">
        <v>0</v>
      </c>
      <c r="FC1005" s="92">
        <v>0</v>
      </c>
      <c r="FD1005" s="92">
        <v>0</v>
      </c>
      <c r="FE1005" s="92">
        <v>0</v>
      </c>
      <c r="FF1005" s="92">
        <v>0</v>
      </c>
    </row>
    <row r="1006" spans="1:162" ht="63" customHeight="1" x14ac:dyDescent="0.25">
      <c r="A1006" s="2" t="s">
        <v>1054</v>
      </c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43"/>
      <c r="P1006" s="43"/>
      <c r="Q1006" s="43"/>
      <c r="R1006" s="43"/>
      <c r="S1006" s="43"/>
      <c r="T1006" s="43"/>
      <c r="U1006" s="44"/>
      <c r="V1006" s="45"/>
      <c r="W1006" s="45"/>
      <c r="X1006" s="45"/>
      <c r="Y1006" s="45"/>
      <c r="Z1006" s="45"/>
      <c r="AA1006" s="45"/>
      <c r="AB1006" s="45"/>
      <c r="AC1006" s="45"/>
      <c r="AD1006" s="45"/>
      <c r="AE1006" s="45"/>
      <c r="AF1006" s="45"/>
      <c r="AG1006" s="45"/>
      <c r="AH1006" s="45"/>
      <c r="AI1006" s="46"/>
      <c r="AJ1006" s="46"/>
      <c r="AK1006" s="46"/>
      <c r="AL1006" s="46"/>
      <c r="AM1006" s="46"/>
      <c r="AN1006" s="46"/>
      <c r="AO1006" s="46"/>
      <c r="AP1006" s="46"/>
      <c r="AQ1006" s="46"/>
      <c r="AR1006" s="46"/>
      <c r="AS1006" s="46"/>
      <c r="AT1006" s="46"/>
      <c r="AU1006" s="46"/>
      <c r="AV1006" s="46"/>
      <c r="AW1006" s="46"/>
      <c r="AX1006" s="46">
        <f t="shared" ref="AX1006:AY1021" si="104">AW1006</f>
        <v>0</v>
      </c>
      <c r="AY1006" s="46">
        <f t="shared" si="104"/>
        <v>0</v>
      </c>
    </row>
    <row r="1007" spans="1:162" x14ac:dyDescent="0.25">
      <c r="A1007" s="2" t="s">
        <v>1055</v>
      </c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43"/>
      <c r="P1007" s="43"/>
      <c r="Q1007" s="43"/>
      <c r="R1007" s="43"/>
      <c r="S1007" s="43"/>
      <c r="T1007" s="43"/>
      <c r="U1007" s="44"/>
      <c r="V1007" s="45"/>
      <c r="W1007" s="45"/>
      <c r="X1007" s="45"/>
      <c r="Y1007" s="45"/>
      <c r="Z1007" s="45"/>
      <c r="AA1007" s="45"/>
      <c r="AB1007" s="45"/>
      <c r="AC1007" s="45"/>
      <c r="AD1007" s="45"/>
      <c r="AE1007" s="45"/>
      <c r="AF1007" s="45"/>
      <c r="AG1007" s="45"/>
      <c r="AH1007" s="45"/>
      <c r="AI1007" s="46"/>
      <c r="AJ1007" s="46"/>
      <c r="AK1007" s="46"/>
      <c r="AL1007" s="46"/>
      <c r="AM1007" s="46"/>
      <c r="AN1007" s="46"/>
      <c r="AO1007" s="46"/>
      <c r="AP1007" s="46"/>
      <c r="AQ1007" s="46"/>
      <c r="AR1007" s="46"/>
      <c r="AS1007" s="46"/>
      <c r="AT1007" s="46"/>
      <c r="AU1007" s="46"/>
      <c r="AV1007" s="46"/>
      <c r="AW1007" s="46"/>
      <c r="AX1007" s="46">
        <f t="shared" si="104"/>
        <v>0</v>
      </c>
      <c r="AY1007" s="46">
        <f t="shared" si="104"/>
        <v>0</v>
      </c>
    </row>
    <row r="1008" spans="1:162" x14ac:dyDescent="0.25">
      <c r="A1008" s="2" t="s">
        <v>1056</v>
      </c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43"/>
      <c r="P1008" s="43"/>
      <c r="Q1008" s="43"/>
      <c r="R1008" s="43"/>
      <c r="S1008" s="43"/>
      <c r="T1008" s="43"/>
      <c r="U1008" s="44"/>
      <c r="V1008" s="45"/>
      <c r="W1008" s="45"/>
      <c r="X1008" s="45"/>
      <c r="Y1008" s="45"/>
      <c r="Z1008" s="45"/>
      <c r="AA1008" s="45"/>
      <c r="AB1008" s="45"/>
      <c r="AC1008" s="45"/>
      <c r="AD1008" s="45"/>
      <c r="AE1008" s="45"/>
      <c r="AF1008" s="45"/>
      <c r="AG1008" s="45"/>
      <c r="AH1008" s="45"/>
      <c r="AI1008" s="46"/>
      <c r="AJ1008" s="46"/>
      <c r="AK1008" s="46"/>
      <c r="AL1008" s="46"/>
      <c r="AM1008" s="46"/>
      <c r="AN1008" s="46"/>
      <c r="AO1008" s="46"/>
      <c r="AP1008" s="46"/>
      <c r="AQ1008" s="46"/>
      <c r="AR1008" s="46"/>
      <c r="AS1008" s="46"/>
      <c r="AT1008" s="46"/>
      <c r="AU1008" s="46"/>
      <c r="AV1008" s="46"/>
      <c r="AW1008" s="46"/>
      <c r="AX1008" s="46">
        <f t="shared" si="104"/>
        <v>0</v>
      </c>
      <c r="AY1008" s="46">
        <f t="shared" si="104"/>
        <v>0</v>
      </c>
    </row>
    <row r="1009" spans="1:51" x14ac:dyDescent="0.25">
      <c r="A1009" s="2" t="s">
        <v>1057</v>
      </c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43"/>
      <c r="P1009" s="43"/>
      <c r="Q1009" s="43"/>
      <c r="R1009" s="43"/>
      <c r="S1009" s="43"/>
      <c r="T1009" s="43"/>
      <c r="U1009" s="44"/>
      <c r="V1009" s="45"/>
      <c r="W1009" s="45"/>
      <c r="X1009" s="45"/>
      <c r="Y1009" s="45"/>
      <c r="Z1009" s="45"/>
      <c r="AA1009" s="45"/>
      <c r="AB1009" s="45"/>
      <c r="AC1009" s="45"/>
      <c r="AD1009" s="45"/>
      <c r="AE1009" s="45"/>
      <c r="AF1009" s="45"/>
      <c r="AG1009" s="45"/>
      <c r="AH1009" s="45"/>
      <c r="AI1009" s="46"/>
      <c r="AJ1009" s="46"/>
      <c r="AK1009" s="46"/>
      <c r="AL1009" s="46"/>
      <c r="AM1009" s="46"/>
      <c r="AN1009" s="46"/>
      <c r="AO1009" s="46"/>
      <c r="AP1009" s="46"/>
      <c r="AQ1009" s="46"/>
      <c r="AR1009" s="46"/>
      <c r="AS1009" s="46"/>
      <c r="AT1009" s="46"/>
      <c r="AU1009" s="46"/>
      <c r="AV1009" s="46"/>
      <c r="AW1009" s="46"/>
      <c r="AX1009" s="46">
        <f t="shared" si="104"/>
        <v>0</v>
      </c>
      <c r="AY1009" s="46">
        <f t="shared" si="104"/>
        <v>0</v>
      </c>
    </row>
    <row r="1010" spans="1:51" x14ac:dyDescent="0.25">
      <c r="A1010" s="2" t="s">
        <v>1058</v>
      </c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43"/>
      <c r="P1010" s="43"/>
      <c r="Q1010" s="43"/>
      <c r="R1010" s="43"/>
      <c r="S1010" s="43"/>
      <c r="T1010" s="43"/>
      <c r="U1010" s="44"/>
      <c r="V1010" s="45"/>
      <c r="W1010" s="45"/>
      <c r="X1010" s="45"/>
      <c r="Y1010" s="45"/>
      <c r="Z1010" s="45"/>
      <c r="AA1010" s="45"/>
      <c r="AB1010" s="45"/>
      <c r="AC1010" s="45"/>
      <c r="AD1010" s="45"/>
      <c r="AE1010" s="45"/>
      <c r="AF1010" s="45"/>
      <c r="AG1010" s="45"/>
      <c r="AH1010" s="45"/>
      <c r="AI1010" s="46"/>
      <c r="AJ1010" s="46"/>
      <c r="AK1010" s="46"/>
      <c r="AL1010" s="46"/>
      <c r="AM1010" s="46"/>
      <c r="AN1010" s="46"/>
      <c r="AO1010" s="46"/>
      <c r="AP1010" s="46"/>
      <c r="AQ1010" s="46"/>
      <c r="AR1010" s="46"/>
      <c r="AS1010" s="46"/>
      <c r="AT1010" s="46"/>
      <c r="AU1010" s="46"/>
      <c r="AV1010" s="46"/>
      <c r="AW1010" s="46"/>
      <c r="AX1010" s="46">
        <f t="shared" si="104"/>
        <v>0</v>
      </c>
      <c r="AY1010" s="46">
        <f t="shared" si="104"/>
        <v>0</v>
      </c>
    </row>
    <row r="1011" spans="1:51" x14ac:dyDescent="0.25">
      <c r="A1011" s="2" t="s">
        <v>1059</v>
      </c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43"/>
      <c r="P1011" s="43"/>
      <c r="Q1011" s="43"/>
      <c r="R1011" s="43"/>
      <c r="S1011" s="43"/>
      <c r="T1011" s="43"/>
      <c r="U1011" s="44"/>
      <c r="V1011" s="45"/>
      <c r="W1011" s="45"/>
      <c r="X1011" s="45"/>
      <c r="Y1011" s="45"/>
      <c r="Z1011" s="45"/>
      <c r="AA1011" s="45"/>
      <c r="AB1011" s="45"/>
      <c r="AC1011" s="45"/>
      <c r="AD1011" s="45"/>
      <c r="AE1011" s="45"/>
      <c r="AF1011" s="45"/>
      <c r="AG1011" s="45"/>
      <c r="AH1011" s="45"/>
      <c r="AI1011" s="46"/>
      <c r="AJ1011" s="46"/>
      <c r="AK1011" s="46"/>
      <c r="AL1011" s="46"/>
      <c r="AM1011" s="46"/>
      <c r="AN1011" s="46"/>
      <c r="AO1011" s="46"/>
      <c r="AP1011" s="46"/>
      <c r="AQ1011" s="46"/>
      <c r="AR1011" s="46"/>
      <c r="AS1011" s="46"/>
      <c r="AT1011" s="46"/>
      <c r="AU1011" s="46"/>
      <c r="AV1011" s="46"/>
      <c r="AW1011" s="46"/>
      <c r="AX1011" s="46">
        <f t="shared" si="104"/>
        <v>0</v>
      </c>
      <c r="AY1011" s="46">
        <f t="shared" si="104"/>
        <v>0</v>
      </c>
    </row>
    <row r="1012" spans="1:51" ht="14.25" customHeight="1" x14ac:dyDescent="0.25">
      <c r="A1012" s="2" t="s">
        <v>1060</v>
      </c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43"/>
      <c r="P1012" s="43"/>
      <c r="Q1012" s="43"/>
      <c r="R1012" s="43"/>
      <c r="S1012" s="43"/>
      <c r="T1012" s="43"/>
      <c r="U1012" s="44"/>
      <c r="V1012" s="45"/>
      <c r="W1012" s="45"/>
      <c r="X1012" s="45"/>
      <c r="Y1012" s="45"/>
      <c r="Z1012" s="45"/>
      <c r="AA1012" s="45"/>
      <c r="AB1012" s="45"/>
      <c r="AC1012" s="45"/>
      <c r="AD1012" s="45"/>
      <c r="AE1012" s="45"/>
      <c r="AF1012" s="45"/>
      <c r="AG1012" s="45"/>
      <c r="AH1012" s="45"/>
      <c r="AI1012" s="46"/>
      <c r="AJ1012" s="46"/>
      <c r="AK1012" s="46"/>
      <c r="AL1012" s="46"/>
      <c r="AM1012" s="46"/>
      <c r="AN1012" s="46"/>
      <c r="AO1012" s="46"/>
      <c r="AP1012" s="46"/>
      <c r="AQ1012" s="46"/>
      <c r="AR1012" s="46"/>
      <c r="AS1012" s="46"/>
      <c r="AT1012" s="46"/>
      <c r="AU1012" s="46"/>
      <c r="AV1012" s="46"/>
      <c r="AW1012" s="46"/>
      <c r="AX1012" s="46">
        <f t="shared" si="104"/>
        <v>0</v>
      </c>
      <c r="AY1012" s="46">
        <f t="shared" si="104"/>
        <v>0</v>
      </c>
    </row>
    <row r="1013" spans="1:51" x14ac:dyDescent="0.25">
      <c r="A1013" s="2" t="s">
        <v>1061</v>
      </c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43"/>
      <c r="P1013" s="43"/>
      <c r="Q1013" s="43"/>
      <c r="R1013" s="43"/>
      <c r="S1013" s="43"/>
      <c r="T1013" s="43"/>
      <c r="U1013" s="44"/>
      <c r="V1013" s="45"/>
      <c r="W1013" s="45"/>
      <c r="X1013" s="45"/>
      <c r="Y1013" s="45"/>
      <c r="Z1013" s="45"/>
      <c r="AA1013" s="45"/>
      <c r="AB1013" s="45"/>
      <c r="AC1013" s="45"/>
      <c r="AD1013" s="45"/>
      <c r="AE1013" s="45"/>
      <c r="AF1013" s="45"/>
      <c r="AG1013" s="45"/>
      <c r="AH1013" s="45"/>
      <c r="AI1013" s="46"/>
      <c r="AJ1013" s="46"/>
      <c r="AK1013" s="46"/>
      <c r="AL1013" s="46"/>
      <c r="AM1013" s="46"/>
      <c r="AN1013" s="46"/>
      <c r="AO1013" s="46"/>
      <c r="AP1013" s="46"/>
      <c r="AQ1013" s="46"/>
      <c r="AR1013" s="46"/>
      <c r="AS1013" s="46"/>
      <c r="AT1013" s="46"/>
      <c r="AU1013" s="46"/>
      <c r="AV1013" s="46"/>
      <c r="AW1013" s="46"/>
      <c r="AX1013" s="46">
        <f t="shared" si="104"/>
        <v>0</v>
      </c>
      <c r="AY1013" s="46">
        <f t="shared" si="104"/>
        <v>0</v>
      </c>
    </row>
    <row r="1014" spans="1:51" x14ac:dyDescent="0.25">
      <c r="A1014" s="2" t="s">
        <v>1062</v>
      </c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43"/>
      <c r="P1014" s="43"/>
      <c r="Q1014" s="43"/>
      <c r="R1014" s="43"/>
      <c r="S1014" s="43"/>
      <c r="T1014" s="43"/>
      <c r="U1014" s="44"/>
      <c r="V1014" s="45"/>
      <c r="W1014" s="45"/>
      <c r="X1014" s="45"/>
      <c r="Y1014" s="45"/>
      <c r="Z1014" s="45"/>
      <c r="AA1014" s="45"/>
      <c r="AB1014" s="45"/>
      <c r="AC1014" s="45"/>
      <c r="AD1014" s="45"/>
      <c r="AE1014" s="45"/>
      <c r="AF1014" s="45"/>
      <c r="AG1014" s="45"/>
      <c r="AH1014" s="45"/>
      <c r="AI1014" s="46"/>
      <c r="AJ1014" s="46"/>
      <c r="AK1014" s="46"/>
      <c r="AL1014" s="46"/>
      <c r="AM1014" s="46"/>
      <c r="AN1014" s="46"/>
      <c r="AO1014" s="46"/>
      <c r="AP1014" s="46"/>
      <c r="AQ1014" s="46"/>
      <c r="AR1014" s="46"/>
      <c r="AS1014" s="46"/>
      <c r="AT1014" s="46"/>
      <c r="AU1014" s="46"/>
      <c r="AV1014" s="46"/>
      <c r="AW1014" s="46"/>
      <c r="AX1014" s="46">
        <f t="shared" si="104"/>
        <v>0</v>
      </c>
      <c r="AY1014" s="46">
        <f t="shared" si="104"/>
        <v>0</v>
      </c>
    </row>
    <row r="1015" spans="1:51" x14ac:dyDescent="0.25">
      <c r="A1015" s="2" t="s">
        <v>1063</v>
      </c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43"/>
      <c r="P1015" s="43"/>
      <c r="Q1015" s="43"/>
      <c r="R1015" s="43"/>
      <c r="S1015" s="43"/>
      <c r="T1015" s="43"/>
      <c r="U1015" s="44"/>
      <c r="V1015" s="45"/>
      <c r="W1015" s="45"/>
      <c r="X1015" s="45"/>
      <c r="Y1015" s="45"/>
      <c r="Z1015" s="45"/>
      <c r="AA1015" s="45"/>
      <c r="AB1015" s="45"/>
      <c r="AC1015" s="45"/>
      <c r="AD1015" s="45"/>
      <c r="AE1015" s="45"/>
      <c r="AF1015" s="45"/>
      <c r="AG1015" s="45"/>
      <c r="AH1015" s="45"/>
      <c r="AI1015" s="46"/>
      <c r="AJ1015" s="46"/>
      <c r="AK1015" s="46"/>
      <c r="AL1015" s="46"/>
      <c r="AM1015" s="46"/>
      <c r="AN1015" s="46"/>
      <c r="AO1015" s="46"/>
      <c r="AP1015" s="46"/>
      <c r="AQ1015" s="46"/>
      <c r="AR1015" s="46"/>
      <c r="AS1015" s="46"/>
      <c r="AT1015" s="46"/>
      <c r="AU1015" s="46"/>
      <c r="AV1015" s="46"/>
      <c r="AW1015" s="46"/>
      <c r="AX1015" s="46">
        <f t="shared" si="104"/>
        <v>0</v>
      </c>
      <c r="AY1015" s="46">
        <f t="shared" si="104"/>
        <v>0</v>
      </c>
    </row>
    <row r="1016" spans="1:51" x14ac:dyDescent="0.25">
      <c r="A1016" s="2" t="s">
        <v>1064</v>
      </c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43"/>
      <c r="P1016" s="43"/>
      <c r="Q1016" s="43"/>
      <c r="R1016" s="43"/>
      <c r="S1016" s="43"/>
      <c r="T1016" s="43"/>
      <c r="U1016" s="44"/>
      <c r="V1016" s="45"/>
      <c r="W1016" s="45"/>
      <c r="X1016" s="45"/>
      <c r="Y1016" s="45"/>
      <c r="Z1016" s="45"/>
      <c r="AA1016" s="45"/>
      <c r="AB1016" s="45"/>
      <c r="AC1016" s="45"/>
      <c r="AD1016" s="45"/>
      <c r="AE1016" s="45"/>
      <c r="AF1016" s="45"/>
      <c r="AG1016" s="45"/>
      <c r="AH1016" s="45"/>
      <c r="AI1016" s="46"/>
      <c r="AJ1016" s="46"/>
      <c r="AK1016" s="46"/>
      <c r="AL1016" s="46"/>
      <c r="AM1016" s="46"/>
      <c r="AN1016" s="46"/>
      <c r="AO1016" s="46"/>
      <c r="AP1016" s="46"/>
      <c r="AQ1016" s="46"/>
      <c r="AR1016" s="46"/>
      <c r="AS1016" s="46"/>
      <c r="AT1016" s="46"/>
      <c r="AU1016" s="46"/>
      <c r="AV1016" s="46"/>
      <c r="AW1016" s="46"/>
      <c r="AX1016" s="46">
        <f t="shared" si="104"/>
        <v>0</v>
      </c>
      <c r="AY1016" s="46">
        <f t="shared" si="104"/>
        <v>0</v>
      </c>
    </row>
    <row r="1017" spans="1:51" x14ac:dyDescent="0.25">
      <c r="A1017" s="2" t="s">
        <v>1065</v>
      </c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43"/>
      <c r="P1017" s="43"/>
      <c r="Q1017" s="43"/>
      <c r="R1017" s="43"/>
      <c r="S1017" s="43"/>
      <c r="T1017" s="43"/>
      <c r="U1017" s="44"/>
      <c r="V1017" s="45"/>
      <c r="W1017" s="45"/>
      <c r="X1017" s="45"/>
      <c r="Y1017" s="45"/>
      <c r="Z1017" s="45"/>
      <c r="AA1017" s="45"/>
      <c r="AB1017" s="45"/>
      <c r="AC1017" s="45"/>
      <c r="AD1017" s="45"/>
      <c r="AE1017" s="45"/>
      <c r="AF1017" s="45"/>
      <c r="AG1017" s="45"/>
      <c r="AH1017" s="45"/>
      <c r="AI1017" s="46"/>
      <c r="AJ1017" s="46"/>
      <c r="AK1017" s="46"/>
      <c r="AL1017" s="46"/>
      <c r="AM1017" s="46"/>
      <c r="AN1017" s="46"/>
      <c r="AO1017" s="46"/>
      <c r="AP1017" s="46"/>
      <c r="AQ1017" s="46"/>
      <c r="AR1017" s="46"/>
      <c r="AS1017" s="46"/>
      <c r="AT1017" s="46"/>
      <c r="AU1017" s="46"/>
      <c r="AV1017" s="46"/>
      <c r="AW1017" s="46"/>
      <c r="AX1017" s="46">
        <f t="shared" si="104"/>
        <v>0</v>
      </c>
      <c r="AY1017" s="46">
        <f t="shared" si="104"/>
        <v>0</v>
      </c>
    </row>
    <row r="1018" spans="1:51" x14ac:dyDescent="0.25">
      <c r="A1018" s="2" t="s">
        <v>1066</v>
      </c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43"/>
      <c r="P1018" s="43"/>
      <c r="Q1018" s="43"/>
      <c r="R1018" s="43"/>
      <c r="S1018" s="43"/>
      <c r="T1018" s="43"/>
      <c r="U1018" s="44"/>
      <c r="V1018" s="45"/>
      <c r="W1018" s="45"/>
      <c r="X1018" s="45"/>
      <c r="Y1018" s="45"/>
      <c r="Z1018" s="45"/>
      <c r="AA1018" s="45"/>
      <c r="AB1018" s="45"/>
      <c r="AC1018" s="45"/>
      <c r="AD1018" s="45"/>
      <c r="AE1018" s="45"/>
      <c r="AF1018" s="45"/>
      <c r="AG1018" s="45"/>
      <c r="AH1018" s="45"/>
      <c r="AI1018" s="46"/>
      <c r="AJ1018" s="46"/>
      <c r="AK1018" s="46"/>
      <c r="AL1018" s="46"/>
      <c r="AM1018" s="46"/>
      <c r="AN1018" s="46"/>
      <c r="AO1018" s="46"/>
      <c r="AP1018" s="46"/>
      <c r="AQ1018" s="46"/>
      <c r="AR1018" s="46"/>
      <c r="AS1018" s="46"/>
      <c r="AT1018" s="46"/>
      <c r="AU1018" s="46"/>
      <c r="AV1018" s="46"/>
      <c r="AW1018" s="46"/>
      <c r="AX1018" s="46">
        <f t="shared" si="104"/>
        <v>0</v>
      </c>
      <c r="AY1018" s="46">
        <f t="shared" si="104"/>
        <v>0</v>
      </c>
    </row>
    <row r="1019" spans="1:51" x14ac:dyDescent="0.25">
      <c r="A1019" s="2" t="s">
        <v>1067</v>
      </c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43"/>
      <c r="P1019" s="43"/>
      <c r="Q1019" s="43"/>
      <c r="R1019" s="43"/>
      <c r="S1019" s="43"/>
      <c r="T1019" s="43"/>
      <c r="U1019" s="44"/>
      <c r="V1019" s="45"/>
      <c r="W1019" s="45"/>
      <c r="X1019" s="45"/>
      <c r="Y1019" s="45"/>
      <c r="Z1019" s="45"/>
      <c r="AA1019" s="45"/>
      <c r="AB1019" s="45"/>
      <c r="AC1019" s="45"/>
      <c r="AD1019" s="45"/>
      <c r="AE1019" s="45"/>
      <c r="AF1019" s="45"/>
      <c r="AG1019" s="45"/>
      <c r="AH1019" s="45"/>
      <c r="AI1019" s="46"/>
      <c r="AJ1019" s="46"/>
      <c r="AK1019" s="46"/>
      <c r="AL1019" s="46"/>
      <c r="AM1019" s="46"/>
      <c r="AN1019" s="46"/>
      <c r="AO1019" s="46"/>
      <c r="AP1019" s="46"/>
      <c r="AQ1019" s="46"/>
      <c r="AR1019" s="46"/>
      <c r="AS1019" s="46"/>
      <c r="AT1019" s="46"/>
      <c r="AU1019" s="46"/>
      <c r="AV1019" s="46"/>
      <c r="AW1019" s="46"/>
      <c r="AX1019" s="46">
        <f t="shared" si="104"/>
        <v>0</v>
      </c>
      <c r="AY1019" s="46">
        <f t="shared" si="104"/>
        <v>0</v>
      </c>
    </row>
    <row r="1020" spans="1:51" x14ac:dyDescent="0.25">
      <c r="A1020" s="2" t="s">
        <v>1068</v>
      </c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43"/>
      <c r="P1020" s="43"/>
      <c r="Q1020" s="43"/>
      <c r="R1020" s="43"/>
      <c r="S1020" s="43"/>
      <c r="T1020" s="43"/>
      <c r="U1020" s="44"/>
      <c r="V1020" s="45"/>
      <c r="W1020" s="45"/>
      <c r="X1020" s="45"/>
      <c r="Y1020" s="45"/>
      <c r="Z1020" s="45"/>
      <c r="AA1020" s="45"/>
      <c r="AB1020" s="45"/>
      <c r="AC1020" s="45"/>
      <c r="AD1020" s="45"/>
      <c r="AE1020" s="45"/>
      <c r="AF1020" s="45"/>
      <c r="AG1020" s="45"/>
      <c r="AH1020" s="45"/>
      <c r="AI1020" s="46"/>
      <c r="AJ1020" s="46"/>
      <c r="AK1020" s="46"/>
      <c r="AL1020" s="46"/>
      <c r="AM1020" s="46"/>
      <c r="AN1020" s="46"/>
      <c r="AO1020" s="46"/>
      <c r="AP1020" s="46"/>
      <c r="AQ1020" s="46"/>
      <c r="AR1020" s="46"/>
      <c r="AS1020" s="46"/>
      <c r="AT1020" s="46"/>
      <c r="AU1020" s="46"/>
      <c r="AV1020" s="46"/>
      <c r="AW1020" s="46"/>
      <c r="AX1020" s="46">
        <f t="shared" si="104"/>
        <v>0</v>
      </c>
      <c r="AY1020" s="46">
        <f t="shared" si="104"/>
        <v>0</v>
      </c>
    </row>
    <row r="1021" spans="1:51" x14ac:dyDescent="0.25">
      <c r="A1021" s="2" t="s">
        <v>1069</v>
      </c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43"/>
      <c r="P1021" s="43"/>
      <c r="Q1021" s="43"/>
      <c r="R1021" s="43"/>
      <c r="S1021" s="43"/>
      <c r="T1021" s="43"/>
      <c r="U1021" s="44"/>
      <c r="V1021" s="45"/>
      <c r="W1021" s="45"/>
      <c r="X1021" s="45"/>
      <c r="Y1021" s="45"/>
      <c r="Z1021" s="45"/>
      <c r="AA1021" s="45"/>
      <c r="AB1021" s="45"/>
      <c r="AC1021" s="45"/>
      <c r="AD1021" s="45"/>
      <c r="AE1021" s="45"/>
      <c r="AF1021" s="45"/>
      <c r="AG1021" s="45"/>
      <c r="AH1021" s="45"/>
      <c r="AI1021" s="46"/>
      <c r="AJ1021" s="46"/>
      <c r="AK1021" s="46"/>
      <c r="AL1021" s="46"/>
      <c r="AM1021" s="46"/>
      <c r="AN1021" s="46"/>
      <c r="AO1021" s="46"/>
      <c r="AP1021" s="46"/>
      <c r="AQ1021" s="46"/>
      <c r="AR1021" s="46"/>
      <c r="AS1021" s="46"/>
      <c r="AT1021" s="46"/>
      <c r="AU1021" s="46"/>
      <c r="AV1021" s="46"/>
      <c r="AW1021" s="46"/>
      <c r="AX1021" s="46">
        <f t="shared" si="104"/>
        <v>0</v>
      </c>
      <c r="AY1021" s="46">
        <f t="shared" si="104"/>
        <v>0</v>
      </c>
    </row>
    <row r="1022" spans="1:51" x14ac:dyDescent="0.25">
      <c r="A1022" s="2" t="s">
        <v>1070</v>
      </c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43"/>
      <c r="P1022" s="43"/>
      <c r="Q1022" s="43"/>
      <c r="R1022" s="43"/>
      <c r="S1022" s="43"/>
      <c r="T1022" s="43"/>
      <c r="U1022" s="44"/>
      <c r="V1022" s="45"/>
      <c r="W1022" s="45"/>
      <c r="X1022" s="45"/>
      <c r="Y1022" s="45"/>
      <c r="Z1022" s="45"/>
      <c r="AA1022" s="45"/>
      <c r="AB1022" s="45"/>
      <c r="AC1022" s="45"/>
      <c r="AD1022" s="45"/>
      <c r="AE1022" s="45"/>
      <c r="AF1022" s="45"/>
      <c r="AG1022" s="45"/>
      <c r="AH1022" s="45"/>
      <c r="AI1022" s="46"/>
      <c r="AJ1022" s="46"/>
      <c r="AK1022" s="46"/>
      <c r="AL1022" s="46"/>
      <c r="AM1022" s="46"/>
      <c r="AN1022" s="46"/>
      <c r="AO1022" s="46"/>
      <c r="AP1022" s="46"/>
      <c r="AQ1022" s="46"/>
      <c r="AR1022" s="46"/>
      <c r="AS1022" s="46"/>
      <c r="AT1022" s="46"/>
      <c r="AU1022" s="46"/>
      <c r="AV1022" s="46"/>
      <c r="AW1022" s="46"/>
      <c r="AX1022" s="46">
        <f t="shared" ref="AX1022:AY1037" si="105">AW1022</f>
        <v>0</v>
      </c>
      <c r="AY1022" s="46">
        <f t="shared" si="105"/>
        <v>0</v>
      </c>
    </row>
    <row r="1023" spans="1:51" x14ac:dyDescent="0.25">
      <c r="A1023" s="2" t="s">
        <v>1071</v>
      </c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43"/>
      <c r="P1023" s="43"/>
      <c r="Q1023" s="43"/>
      <c r="R1023" s="43"/>
      <c r="S1023" s="43"/>
      <c r="T1023" s="43"/>
      <c r="U1023" s="44"/>
      <c r="V1023" s="45"/>
      <c r="W1023" s="45"/>
      <c r="X1023" s="45"/>
      <c r="Y1023" s="45"/>
      <c r="Z1023" s="45"/>
      <c r="AA1023" s="45"/>
      <c r="AB1023" s="45"/>
      <c r="AC1023" s="45"/>
      <c r="AD1023" s="45"/>
      <c r="AE1023" s="45"/>
      <c r="AF1023" s="45"/>
      <c r="AG1023" s="45"/>
      <c r="AH1023" s="45"/>
      <c r="AI1023" s="46"/>
      <c r="AJ1023" s="46"/>
      <c r="AK1023" s="46"/>
      <c r="AL1023" s="46"/>
      <c r="AM1023" s="46"/>
      <c r="AN1023" s="46"/>
      <c r="AO1023" s="46"/>
      <c r="AP1023" s="46"/>
      <c r="AQ1023" s="46"/>
      <c r="AR1023" s="46"/>
      <c r="AS1023" s="46"/>
      <c r="AT1023" s="46"/>
      <c r="AU1023" s="46"/>
      <c r="AV1023" s="46"/>
      <c r="AW1023" s="46"/>
      <c r="AX1023" s="46">
        <f t="shared" si="105"/>
        <v>0</v>
      </c>
      <c r="AY1023" s="46">
        <f t="shared" si="105"/>
        <v>0</v>
      </c>
    </row>
    <row r="1024" spans="1:51" x14ac:dyDescent="0.25">
      <c r="A1024" s="2" t="s">
        <v>1072</v>
      </c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43"/>
      <c r="P1024" s="43"/>
      <c r="Q1024" s="43"/>
      <c r="R1024" s="43"/>
      <c r="S1024" s="43"/>
      <c r="T1024" s="43"/>
      <c r="U1024" s="44"/>
      <c r="V1024" s="45"/>
      <c r="W1024" s="45"/>
      <c r="X1024" s="45"/>
      <c r="Y1024" s="45"/>
      <c r="Z1024" s="45"/>
      <c r="AA1024" s="45"/>
      <c r="AB1024" s="45"/>
      <c r="AC1024" s="45"/>
      <c r="AD1024" s="45"/>
      <c r="AE1024" s="45"/>
      <c r="AF1024" s="45"/>
      <c r="AG1024" s="45"/>
      <c r="AH1024" s="45"/>
      <c r="AI1024" s="46"/>
      <c r="AJ1024" s="46"/>
      <c r="AK1024" s="46"/>
      <c r="AL1024" s="46"/>
      <c r="AM1024" s="46"/>
      <c r="AN1024" s="46"/>
      <c r="AO1024" s="46"/>
      <c r="AP1024" s="46"/>
      <c r="AQ1024" s="46"/>
      <c r="AR1024" s="46"/>
      <c r="AS1024" s="46"/>
      <c r="AT1024" s="46"/>
      <c r="AU1024" s="46"/>
      <c r="AV1024" s="46"/>
      <c r="AW1024" s="46"/>
      <c r="AX1024" s="46">
        <f t="shared" si="105"/>
        <v>0</v>
      </c>
      <c r="AY1024" s="46">
        <f t="shared" si="105"/>
        <v>0</v>
      </c>
    </row>
    <row r="1025" spans="1:51" x14ac:dyDescent="0.25">
      <c r="A1025" s="2" t="s">
        <v>1073</v>
      </c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43"/>
      <c r="P1025" s="43"/>
      <c r="Q1025" s="43"/>
      <c r="R1025" s="43"/>
      <c r="S1025" s="43"/>
      <c r="T1025" s="43"/>
      <c r="U1025" s="44"/>
      <c r="V1025" s="45"/>
      <c r="W1025" s="45"/>
      <c r="X1025" s="45"/>
      <c r="Y1025" s="45"/>
      <c r="Z1025" s="45"/>
      <c r="AA1025" s="45"/>
      <c r="AB1025" s="45"/>
      <c r="AC1025" s="45"/>
      <c r="AD1025" s="45"/>
      <c r="AE1025" s="45"/>
      <c r="AF1025" s="45"/>
      <c r="AG1025" s="45"/>
      <c r="AH1025" s="45"/>
      <c r="AI1025" s="46"/>
      <c r="AJ1025" s="46"/>
      <c r="AK1025" s="46"/>
      <c r="AL1025" s="46"/>
      <c r="AM1025" s="46"/>
      <c r="AN1025" s="46"/>
      <c r="AO1025" s="46"/>
      <c r="AP1025" s="46"/>
      <c r="AQ1025" s="46"/>
      <c r="AR1025" s="46"/>
      <c r="AS1025" s="46"/>
      <c r="AT1025" s="46"/>
      <c r="AU1025" s="46"/>
      <c r="AV1025" s="46"/>
      <c r="AW1025" s="46"/>
      <c r="AX1025" s="46">
        <f t="shared" si="105"/>
        <v>0</v>
      </c>
      <c r="AY1025" s="46">
        <f t="shared" si="105"/>
        <v>0</v>
      </c>
    </row>
    <row r="1026" spans="1:51" ht="39.75" customHeight="1" x14ac:dyDescent="0.25">
      <c r="A1026" s="2" t="s">
        <v>1074</v>
      </c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44"/>
      <c r="V1026" s="45"/>
      <c r="W1026" s="45"/>
      <c r="X1026" s="45"/>
      <c r="Y1026" s="45"/>
      <c r="Z1026" s="45"/>
      <c r="AA1026" s="45"/>
      <c r="AB1026" s="45"/>
      <c r="AC1026" s="45"/>
      <c r="AD1026" s="45"/>
      <c r="AE1026" s="45"/>
      <c r="AF1026" s="45"/>
      <c r="AG1026" s="45"/>
      <c r="AH1026" s="45"/>
      <c r="AI1026" s="46"/>
      <c r="AJ1026" s="46"/>
      <c r="AK1026" s="46"/>
      <c r="AL1026" s="46"/>
      <c r="AM1026" s="46"/>
      <c r="AN1026" s="46"/>
      <c r="AO1026" s="46"/>
      <c r="AP1026" s="46"/>
      <c r="AQ1026" s="46"/>
      <c r="AR1026" s="46"/>
      <c r="AS1026" s="46"/>
      <c r="AT1026" s="46"/>
      <c r="AU1026" s="46"/>
      <c r="AV1026" s="46"/>
      <c r="AW1026" s="46"/>
      <c r="AX1026" s="46">
        <f t="shared" si="105"/>
        <v>0</v>
      </c>
      <c r="AY1026" s="46">
        <f t="shared" si="105"/>
        <v>0</v>
      </c>
    </row>
    <row r="1027" spans="1:51" x14ac:dyDescent="0.25">
      <c r="A1027" s="2" t="s">
        <v>1075</v>
      </c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44"/>
      <c r="V1027" s="45"/>
      <c r="W1027" s="45"/>
      <c r="X1027" s="45"/>
      <c r="Y1027" s="45"/>
      <c r="Z1027" s="45"/>
      <c r="AA1027" s="45"/>
      <c r="AB1027" s="45"/>
      <c r="AC1027" s="45"/>
      <c r="AD1027" s="45"/>
      <c r="AE1027" s="45"/>
      <c r="AF1027" s="45"/>
      <c r="AG1027" s="45"/>
      <c r="AH1027" s="45"/>
      <c r="AI1027" s="46"/>
      <c r="AJ1027" s="46"/>
      <c r="AK1027" s="46"/>
      <c r="AL1027" s="46"/>
      <c r="AM1027" s="46"/>
      <c r="AN1027" s="46"/>
      <c r="AO1027" s="46"/>
      <c r="AP1027" s="46"/>
      <c r="AQ1027" s="46"/>
      <c r="AR1027" s="46"/>
      <c r="AS1027" s="46"/>
      <c r="AT1027" s="46"/>
      <c r="AU1027" s="46"/>
      <c r="AV1027" s="46"/>
      <c r="AW1027" s="46"/>
      <c r="AX1027" s="46">
        <f t="shared" si="105"/>
        <v>0</v>
      </c>
      <c r="AY1027" s="46">
        <f t="shared" si="105"/>
        <v>0</v>
      </c>
    </row>
    <row r="1028" spans="1:51" x14ac:dyDescent="0.25">
      <c r="A1028" s="2" t="s">
        <v>1076</v>
      </c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44"/>
      <c r="V1028" s="45"/>
      <c r="W1028" s="45"/>
      <c r="X1028" s="45"/>
      <c r="Y1028" s="45"/>
      <c r="Z1028" s="45"/>
      <c r="AA1028" s="45"/>
      <c r="AB1028" s="45"/>
      <c r="AC1028" s="45"/>
      <c r="AD1028" s="45"/>
      <c r="AE1028" s="45"/>
      <c r="AF1028" s="45"/>
      <c r="AG1028" s="45"/>
      <c r="AH1028" s="45"/>
      <c r="AI1028" s="46"/>
      <c r="AJ1028" s="46"/>
      <c r="AK1028" s="46"/>
      <c r="AL1028" s="46"/>
      <c r="AM1028" s="46"/>
      <c r="AN1028" s="46"/>
      <c r="AO1028" s="46"/>
      <c r="AP1028" s="46"/>
      <c r="AQ1028" s="46"/>
      <c r="AR1028" s="46"/>
      <c r="AS1028" s="46"/>
      <c r="AT1028" s="46"/>
      <c r="AU1028" s="46"/>
      <c r="AV1028" s="46"/>
      <c r="AW1028" s="46"/>
      <c r="AX1028" s="46">
        <f t="shared" si="105"/>
        <v>0</v>
      </c>
      <c r="AY1028" s="46">
        <f t="shared" si="105"/>
        <v>0</v>
      </c>
    </row>
    <row r="1029" spans="1:51" x14ac:dyDescent="0.25">
      <c r="A1029" s="2" t="s">
        <v>1077</v>
      </c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44"/>
      <c r="V1029" s="45"/>
      <c r="W1029" s="45"/>
      <c r="X1029" s="45"/>
      <c r="Y1029" s="45"/>
      <c r="Z1029" s="45"/>
      <c r="AA1029" s="45"/>
      <c r="AB1029" s="45"/>
      <c r="AC1029" s="45"/>
      <c r="AD1029" s="45"/>
      <c r="AE1029" s="45"/>
      <c r="AF1029" s="45"/>
      <c r="AG1029" s="45"/>
      <c r="AH1029" s="45"/>
      <c r="AI1029" s="46"/>
      <c r="AJ1029" s="46"/>
      <c r="AK1029" s="46"/>
      <c r="AL1029" s="46"/>
      <c r="AM1029" s="46"/>
      <c r="AN1029" s="46"/>
      <c r="AO1029" s="46"/>
      <c r="AP1029" s="46"/>
      <c r="AQ1029" s="46"/>
      <c r="AR1029" s="46"/>
      <c r="AS1029" s="46"/>
      <c r="AT1029" s="46"/>
      <c r="AU1029" s="46"/>
      <c r="AV1029" s="46"/>
      <c r="AW1029" s="46"/>
      <c r="AX1029" s="46">
        <f t="shared" si="105"/>
        <v>0</v>
      </c>
      <c r="AY1029" s="46">
        <f t="shared" si="105"/>
        <v>0</v>
      </c>
    </row>
    <row r="1030" spans="1:51" x14ac:dyDescent="0.25">
      <c r="A1030" s="2" t="s">
        <v>1078</v>
      </c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44"/>
      <c r="V1030" s="45"/>
      <c r="W1030" s="45"/>
      <c r="X1030" s="45"/>
      <c r="Y1030" s="45"/>
      <c r="Z1030" s="45"/>
      <c r="AA1030" s="45"/>
      <c r="AB1030" s="45"/>
      <c r="AC1030" s="45"/>
      <c r="AD1030" s="45"/>
      <c r="AE1030" s="45"/>
      <c r="AF1030" s="45"/>
      <c r="AG1030" s="45"/>
      <c r="AH1030" s="45"/>
      <c r="AI1030" s="46"/>
      <c r="AJ1030" s="46"/>
      <c r="AK1030" s="46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>
        <f t="shared" si="105"/>
        <v>0</v>
      </c>
      <c r="AY1030" s="46">
        <f t="shared" si="105"/>
        <v>0</v>
      </c>
    </row>
    <row r="1031" spans="1:51" x14ac:dyDescent="0.25">
      <c r="A1031" s="2" t="s">
        <v>1079</v>
      </c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44"/>
      <c r="V1031" s="45"/>
      <c r="W1031" s="45"/>
      <c r="X1031" s="45"/>
      <c r="Y1031" s="45"/>
      <c r="Z1031" s="45"/>
      <c r="AA1031" s="45"/>
      <c r="AB1031" s="45"/>
      <c r="AC1031" s="45"/>
      <c r="AD1031" s="45"/>
      <c r="AE1031" s="45"/>
      <c r="AF1031" s="45"/>
      <c r="AG1031" s="45"/>
      <c r="AH1031" s="45"/>
      <c r="AI1031" s="46"/>
      <c r="AJ1031" s="46"/>
      <c r="AK1031" s="4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>
        <f t="shared" si="105"/>
        <v>0</v>
      </c>
      <c r="AY1031" s="46">
        <f t="shared" si="105"/>
        <v>0</v>
      </c>
    </row>
    <row r="1032" spans="1:51" ht="12" customHeight="1" x14ac:dyDescent="0.25">
      <c r="A1032" s="2" t="s">
        <v>1080</v>
      </c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44"/>
      <c r="V1032" s="45"/>
      <c r="W1032" s="45"/>
      <c r="X1032" s="45"/>
      <c r="Y1032" s="45"/>
      <c r="Z1032" s="45"/>
      <c r="AA1032" s="45"/>
      <c r="AB1032" s="45"/>
      <c r="AC1032" s="45"/>
      <c r="AD1032" s="45"/>
      <c r="AE1032" s="45"/>
      <c r="AF1032" s="45"/>
      <c r="AG1032" s="45"/>
      <c r="AH1032" s="45"/>
      <c r="AI1032" s="46"/>
      <c r="AJ1032" s="46"/>
      <c r="AK1032" s="4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>
        <f t="shared" si="105"/>
        <v>0</v>
      </c>
      <c r="AY1032" s="46">
        <f t="shared" si="105"/>
        <v>0</v>
      </c>
    </row>
    <row r="1033" spans="1:51" x14ac:dyDescent="0.25">
      <c r="A1033" s="2" t="s">
        <v>1081</v>
      </c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44"/>
      <c r="V1033" s="45"/>
      <c r="W1033" s="45"/>
      <c r="X1033" s="45"/>
      <c r="Y1033" s="45"/>
      <c r="Z1033" s="45"/>
      <c r="AA1033" s="45"/>
      <c r="AB1033" s="45"/>
      <c r="AC1033" s="45"/>
      <c r="AD1033" s="45"/>
      <c r="AE1033" s="45"/>
      <c r="AF1033" s="45"/>
      <c r="AG1033" s="45"/>
      <c r="AH1033" s="45"/>
      <c r="AI1033" s="46"/>
      <c r="AJ1033" s="46"/>
      <c r="AK1033" s="4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>
        <f t="shared" si="105"/>
        <v>0</v>
      </c>
      <c r="AY1033" s="46">
        <f t="shared" si="105"/>
        <v>0</v>
      </c>
    </row>
    <row r="1034" spans="1:51" x14ac:dyDescent="0.25">
      <c r="A1034" s="2" t="s">
        <v>1082</v>
      </c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44"/>
      <c r="V1034" s="45"/>
      <c r="W1034" s="45"/>
      <c r="X1034" s="45"/>
      <c r="Y1034" s="45"/>
      <c r="Z1034" s="45"/>
      <c r="AA1034" s="45"/>
      <c r="AB1034" s="45"/>
      <c r="AC1034" s="45"/>
      <c r="AD1034" s="45"/>
      <c r="AE1034" s="45"/>
      <c r="AF1034" s="45"/>
      <c r="AG1034" s="45"/>
      <c r="AH1034" s="45"/>
      <c r="AI1034" s="46"/>
      <c r="AJ1034" s="46"/>
      <c r="AK1034" s="4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>
        <f t="shared" si="105"/>
        <v>0</v>
      </c>
      <c r="AY1034" s="46">
        <f t="shared" si="105"/>
        <v>0</v>
      </c>
    </row>
    <row r="1035" spans="1:51" x14ac:dyDescent="0.25">
      <c r="A1035" s="2" t="s">
        <v>1083</v>
      </c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44"/>
      <c r="V1035" s="45"/>
      <c r="W1035" s="45"/>
      <c r="X1035" s="45"/>
      <c r="Y1035" s="45"/>
      <c r="Z1035" s="45"/>
      <c r="AA1035" s="45"/>
      <c r="AB1035" s="45"/>
      <c r="AC1035" s="45"/>
      <c r="AD1035" s="45"/>
      <c r="AE1035" s="45"/>
      <c r="AF1035" s="45"/>
      <c r="AG1035" s="45"/>
      <c r="AH1035" s="45"/>
      <c r="AI1035" s="46"/>
      <c r="AJ1035" s="46"/>
      <c r="AK1035" s="4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>
        <f t="shared" si="105"/>
        <v>0</v>
      </c>
      <c r="AY1035" s="46">
        <f t="shared" si="105"/>
        <v>0</v>
      </c>
    </row>
    <row r="1036" spans="1:51" x14ac:dyDescent="0.25">
      <c r="A1036" s="2" t="s">
        <v>1084</v>
      </c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44"/>
      <c r="V1036" s="45"/>
      <c r="W1036" s="45"/>
      <c r="X1036" s="45"/>
      <c r="Y1036" s="45"/>
      <c r="Z1036" s="45"/>
      <c r="AA1036" s="45"/>
      <c r="AB1036" s="45"/>
      <c r="AC1036" s="45"/>
      <c r="AD1036" s="45"/>
      <c r="AE1036" s="45"/>
      <c r="AF1036" s="45"/>
      <c r="AG1036" s="45"/>
      <c r="AH1036" s="45"/>
      <c r="AI1036" s="46"/>
      <c r="AJ1036" s="46"/>
      <c r="AK1036" s="4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>
        <f t="shared" si="105"/>
        <v>0</v>
      </c>
      <c r="AY1036" s="46">
        <f t="shared" si="105"/>
        <v>0</v>
      </c>
    </row>
    <row r="1037" spans="1:51" x14ac:dyDescent="0.25">
      <c r="A1037" s="2" t="s">
        <v>1085</v>
      </c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44"/>
      <c r="V1037" s="45"/>
      <c r="W1037" s="45"/>
      <c r="X1037" s="45"/>
      <c r="Y1037" s="45"/>
      <c r="Z1037" s="45"/>
      <c r="AA1037" s="45"/>
      <c r="AB1037" s="45"/>
      <c r="AC1037" s="45"/>
      <c r="AD1037" s="45"/>
      <c r="AE1037" s="45"/>
      <c r="AF1037" s="45"/>
      <c r="AG1037" s="45"/>
      <c r="AH1037" s="45"/>
      <c r="AI1037" s="46"/>
      <c r="AJ1037" s="46"/>
      <c r="AK1037" s="4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>
        <f t="shared" si="105"/>
        <v>0</v>
      </c>
      <c r="AY1037" s="46">
        <f t="shared" si="105"/>
        <v>0</v>
      </c>
    </row>
    <row r="1038" spans="1:51" x14ac:dyDescent="0.25">
      <c r="A1038" s="2" t="s">
        <v>1086</v>
      </c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44"/>
      <c r="V1038" s="45"/>
      <c r="W1038" s="45"/>
      <c r="X1038" s="45"/>
      <c r="Y1038" s="45"/>
      <c r="Z1038" s="45"/>
      <c r="AA1038" s="45"/>
      <c r="AB1038" s="45"/>
      <c r="AC1038" s="45"/>
      <c r="AD1038" s="45"/>
      <c r="AE1038" s="45"/>
      <c r="AF1038" s="45"/>
      <c r="AG1038" s="45"/>
      <c r="AH1038" s="45"/>
      <c r="AI1038" s="46"/>
      <c r="AJ1038" s="46"/>
      <c r="AK1038" s="4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>
        <f t="shared" ref="AX1038:AY1045" si="106">AW1038</f>
        <v>0</v>
      </c>
      <c r="AY1038" s="46">
        <f t="shared" si="106"/>
        <v>0</v>
      </c>
    </row>
    <row r="1039" spans="1:51" x14ac:dyDescent="0.25">
      <c r="A1039" s="2" t="s">
        <v>1087</v>
      </c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44"/>
      <c r="V1039" s="45"/>
      <c r="W1039" s="45"/>
      <c r="X1039" s="45"/>
      <c r="Y1039" s="45"/>
      <c r="Z1039" s="45"/>
      <c r="AA1039" s="45"/>
      <c r="AB1039" s="45"/>
      <c r="AC1039" s="45"/>
      <c r="AD1039" s="45"/>
      <c r="AE1039" s="45"/>
      <c r="AF1039" s="45"/>
      <c r="AG1039" s="45"/>
      <c r="AH1039" s="45"/>
      <c r="AI1039" s="46"/>
      <c r="AJ1039" s="46"/>
      <c r="AK1039" s="4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>
        <f t="shared" si="106"/>
        <v>0</v>
      </c>
      <c r="AY1039" s="46">
        <f t="shared" si="106"/>
        <v>0</v>
      </c>
    </row>
    <row r="1040" spans="1:51" x14ac:dyDescent="0.25">
      <c r="A1040" s="2" t="s">
        <v>1088</v>
      </c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44"/>
      <c r="V1040" s="45"/>
      <c r="W1040" s="45"/>
      <c r="X1040" s="45"/>
      <c r="Y1040" s="45"/>
      <c r="Z1040" s="45"/>
      <c r="AA1040" s="45"/>
      <c r="AB1040" s="45"/>
      <c r="AC1040" s="45"/>
      <c r="AD1040" s="45"/>
      <c r="AE1040" s="45"/>
      <c r="AF1040" s="45"/>
      <c r="AG1040" s="45"/>
      <c r="AH1040" s="45"/>
      <c r="AI1040" s="46"/>
      <c r="AJ1040" s="46"/>
      <c r="AK1040" s="4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>
        <f t="shared" si="106"/>
        <v>0</v>
      </c>
      <c r="AY1040" s="46">
        <f t="shared" si="106"/>
        <v>0</v>
      </c>
    </row>
    <row r="1041" spans="1:162" x14ac:dyDescent="0.25">
      <c r="A1041" s="2" t="s">
        <v>1089</v>
      </c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44"/>
      <c r="V1041" s="45"/>
      <c r="W1041" s="45"/>
      <c r="X1041" s="45"/>
      <c r="Y1041" s="45"/>
      <c r="Z1041" s="45"/>
      <c r="AA1041" s="45"/>
      <c r="AB1041" s="45"/>
      <c r="AC1041" s="45"/>
      <c r="AD1041" s="45"/>
      <c r="AE1041" s="45"/>
      <c r="AF1041" s="45"/>
      <c r="AG1041" s="45"/>
      <c r="AH1041" s="45"/>
      <c r="AI1041" s="46"/>
      <c r="AJ1041" s="46"/>
      <c r="AK1041" s="4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>
        <f t="shared" si="106"/>
        <v>0</v>
      </c>
      <c r="AY1041" s="46">
        <f t="shared" si="106"/>
        <v>0</v>
      </c>
    </row>
    <row r="1042" spans="1:162" x14ac:dyDescent="0.25">
      <c r="A1042" s="2" t="s">
        <v>1090</v>
      </c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44"/>
      <c r="V1042" s="45"/>
      <c r="W1042" s="45"/>
      <c r="X1042" s="45"/>
      <c r="Y1042" s="45"/>
      <c r="Z1042" s="45"/>
      <c r="AA1042" s="45"/>
      <c r="AB1042" s="45"/>
      <c r="AC1042" s="45"/>
      <c r="AD1042" s="45"/>
      <c r="AE1042" s="45"/>
      <c r="AF1042" s="45"/>
      <c r="AG1042" s="45"/>
      <c r="AH1042" s="45"/>
      <c r="AI1042" s="46"/>
      <c r="AJ1042" s="46"/>
      <c r="AK1042" s="4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>
        <f t="shared" si="106"/>
        <v>0</v>
      </c>
      <c r="AY1042" s="46">
        <f t="shared" si="106"/>
        <v>0</v>
      </c>
    </row>
    <row r="1043" spans="1:162" x14ac:dyDescent="0.25">
      <c r="A1043" s="2" t="s">
        <v>1091</v>
      </c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44"/>
      <c r="V1043" s="45"/>
      <c r="W1043" s="45"/>
      <c r="X1043" s="45"/>
      <c r="Y1043" s="45"/>
      <c r="Z1043" s="45"/>
      <c r="AA1043" s="45"/>
      <c r="AB1043" s="45"/>
      <c r="AC1043" s="45"/>
      <c r="AD1043" s="45"/>
      <c r="AE1043" s="45"/>
      <c r="AF1043" s="45"/>
      <c r="AG1043" s="45"/>
      <c r="AH1043" s="45"/>
      <c r="AI1043" s="46"/>
      <c r="AJ1043" s="46"/>
      <c r="AK1043" s="4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>
        <f t="shared" si="106"/>
        <v>0</v>
      </c>
      <c r="AY1043" s="46">
        <f t="shared" si="106"/>
        <v>0</v>
      </c>
    </row>
    <row r="1044" spans="1:162" x14ac:dyDescent="0.25">
      <c r="A1044" s="2" t="s">
        <v>1092</v>
      </c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44"/>
      <c r="V1044" s="45"/>
      <c r="W1044" s="45"/>
      <c r="X1044" s="45"/>
      <c r="Y1044" s="45"/>
      <c r="Z1044" s="45"/>
      <c r="AA1044" s="45"/>
      <c r="AB1044" s="45"/>
      <c r="AC1044" s="45"/>
      <c r="AD1044" s="45"/>
      <c r="AE1044" s="45"/>
      <c r="AF1044" s="45"/>
      <c r="AG1044" s="45"/>
      <c r="AH1044" s="45"/>
      <c r="AI1044" s="46"/>
      <c r="AJ1044" s="46"/>
      <c r="AK1044" s="46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>
        <f t="shared" si="106"/>
        <v>0</v>
      </c>
      <c r="AY1044" s="46">
        <f t="shared" si="106"/>
        <v>0</v>
      </c>
    </row>
    <row r="1045" spans="1:162" x14ac:dyDescent="0.25">
      <c r="A1045" s="2" t="s">
        <v>1093</v>
      </c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44"/>
      <c r="V1045" s="45"/>
      <c r="W1045" s="45"/>
      <c r="X1045" s="45"/>
      <c r="Y1045" s="45"/>
      <c r="Z1045" s="45"/>
      <c r="AA1045" s="45"/>
      <c r="AB1045" s="45"/>
      <c r="AC1045" s="45"/>
      <c r="AD1045" s="45"/>
      <c r="AE1045" s="45"/>
      <c r="AF1045" s="45"/>
      <c r="AG1045" s="45"/>
      <c r="AH1045" s="45"/>
      <c r="AI1045" s="46"/>
      <c r="AJ1045" s="46"/>
      <c r="AK1045" s="46"/>
      <c r="AL1045" s="46"/>
      <c r="AM1045" s="46"/>
      <c r="AN1045" s="46"/>
      <c r="AO1045" s="46"/>
      <c r="AP1045" s="46"/>
      <c r="AQ1045" s="46"/>
      <c r="AR1045" s="46"/>
      <c r="AS1045" s="46"/>
      <c r="AT1045" s="46"/>
      <c r="AU1045" s="46"/>
      <c r="AV1045" s="46"/>
      <c r="AW1045" s="46"/>
      <c r="AX1045" s="46">
        <f t="shared" si="106"/>
        <v>0</v>
      </c>
      <c r="AY1045" s="46">
        <f t="shared" si="106"/>
        <v>0</v>
      </c>
    </row>
    <row r="1046" spans="1:162" ht="33.75" customHeight="1" x14ac:dyDescent="0.25">
      <c r="A1046" s="47" t="s">
        <v>1094</v>
      </c>
      <c r="B1046" s="48"/>
      <c r="C1046" s="48"/>
      <c r="D1046" s="48"/>
      <c r="E1046" s="48"/>
      <c r="F1046" s="48"/>
      <c r="G1046" s="48"/>
      <c r="H1046" s="48"/>
      <c r="I1046" s="48"/>
      <c r="J1046" s="48"/>
      <c r="K1046" s="48"/>
      <c r="L1046" s="48"/>
      <c r="M1046" s="48"/>
      <c r="N1046" s="49"/>
      <c r="O1046" s="49"/>
      <c r="P1046" s="49"/>
      <c r="Q1046" s="49"/>
      <c r="R1046" s="49"/>
      <c r="S1046" s="49"/>
      <c r="T1046" s="49"/>
      <c r="U1046" s="21"/>
      <c r="V1046" s="49"/>
      <c r="W1046" s="49"/>
      <c r="X1046" s="49"/>
      <c r="Y1046" s="49"/>
      <c r="Z1046" s="49"/>
      <c r="AA1046" s="49"/>
      <c r="AB1046" s="49"/>
      <c r="AC1046" s="49"/>
      <c r="AD1046" s="49"/>
      <c r="AE1046" s="49"/>
      <c r="AF1046" s="49"/>
      <c r="AG1046" s="49"/>
      <c r="AH1046" s="49"/>
      <c r="AI1046" s="50"/>
      <c r="AJ1046" s="50"/>
      <c r="AK1046" s="50"/>
      <c r="AL1046" s="50"/>
      <c r="AM1046" s="50"/>
      <c r="AN1046" s="50"/>
      <c r="AO1046" s="51"/>
      <c r="AP1046" s="51"/>
      <c r="AQ1046" s="51"/>
      <c r="AR1046" s="51"/>
      <c r="AS1046" s="51"/>
      <c r="AT1046" s="51"/>
      <c r="AU1046" s="51"/>
      <c r="AV1046" s="51"/>
      <c r="AW1046" s="51"/>
      <c r="AX1046" s="51"/>
      <c r="AY1046" s="51"/>
    </row>
    <row r="1047" spans="1:162" ht="60.75" customHeight="1" x14ac:dyDescent="0.25">
      <c r="A1047" s="52" t="s">
        <v>1095</v>
      </c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53"/>
      <c r="O1047" s="53"/>
      <c r="P1047" s="53"/>
      <c r="Q1047" s="53"/>
      <c r="R1047" s="53"/>
      <c r="S1047" s="53"/>
      <c r="T1047" s="53"/>
      <c r="U1047" s="54"/>
      <c r="V1047" s="53"/>
      <c r="W1047" s="53"/>
      <c r="X1047" s="53"/>
      <c r="Y1047" s="53"/>
      <c r="Z1047" s="53"/>
      <c r="AA1047" s="53"/>
      <c r="AB1047" s="53"/>
      <c r="AC1047" s="53"/>
      <c r="AD1047" s="53"/>
      <c r="AE1047" s="53"/>
      <c r="AF1047" s="53"/>
      <c r="AG1047" s="53"/>
      <c r="AH1047" s="53"/>
      <c r="AI1047" s="40"/>
      <c r="AJ1047" s="40"/>
      <c r="AK1047" s="40"/>
      <c r="AL1047" s="40"/>
      <c r="AM1047" s="40"/>
      <c r="AN1047" s="40"/>
      <c r="AO1047" s="40"/>
      <c r="AP1047" s="40"/>
      <c r="AQ1047" s="40"/>
      <c r="AR1047" s="40"/>
      <c r="AS1047" s="40"/>
      <c r="AT1047" s="40"/>
      <c r="AU1047" s="40"/>
      <c r="AV1047" s="40"/>
      <c r="AW1047" s="40"/>
      <c r="AX1047" s="40" t="s">
        <v>54</v>
      </c>
      <c r="AY1047" s="40" t="s">
        <v>54</v>
      </c>
      <c r="BV1047" s="92">
        <v>3310</v>
      </c>
      <c r="BW1047" s="92">
        <v>3261</v>
      </c>
      <c r="BX1047" s="92">
        <v>3941</v>
      </c>
      <c r="BY1047" s="92">
        <v>3466</v>
      </c>
      <c r="BZ1047" s="92">
        <v>3155</v>
      </c>
      <c r="CA1047" s="92">
        <v>4312</v>
      </c>
      <c r="CB1047" s="92">
        <v>3833</v>
      </c>
      <c r="CC1047" s="92">
        <v>3436</v>
      </c>
      <c r="CD1047" s="92">
        <v>3254</v>
      </c>
      <c r="CE1047" s="92">
        <v>3654</v>
      </c>
      <c r="CF1047" s="92">
        <v>3829</v>
      </c>
      <c r="CG1047" s="92">
        <v>3882</v>
      </c>
      <c r="CH1047" s="92">
        <v>3409</v>
      </c>
      <c r="CI1047" s="92">
        <v>3576</v>
      </c>
      <c r="CJ1047" s="92">
        <v>4062</v>
      </c>
      <c r="CK1047" s="92">
        <v>3953</v>
      </c>
      <c r="CL1047" s="92">
        <v>2972</v>
      </c>
      <c r="CM1047" s="92">
        <v>3789</v>
      </c>
      <c r="CN1047" s="92">
        <v>4235</v>
      </c>
      <c r="CO1047" s="92">
        <v>3816</v>
      </c>
      <c r="CP1047" s="92">
        <v>3150</v>
      </c>
      <c r="CQ1047" s="92">
        <v>3587</v>
      </c>
      <c r="CR1047" s="92">
        <v>3700</v>
      </c>
      <c r="CS1047" s="92">
        <v>3497</v>
      </c>
      <c r="CT1047" s="92">
        <v>2961</v>
      </c>
      <c r="CU1047" s="92">
        <v>3621</v>
      </c>
      <c r="CV1047" s="92">
        <v>3961</v>
      </c>
      <c r="CW1047" s="92">
        <v>3511</v>
      </c>
      <c r="CX1047" s="92">
        <v>2687</v>
      </c>
      <c r="CY1047" s="92">
        <v>3178</v>
      </c>
      <c r="CZ1047" s="92">
        <v>3793</v>
      </c>
      <c r="DA1047" s="92">
        <v>3579</v>
      </c>
      <c r="DB1047" s="92">
        <v>2734</v>
      </c>
      <c r="DC1047" s="92">
        <v>3465</v>
      </c>
      <c r="DD1047" s="92">
        <v>3828</v>
      </c>
      <c r="DE1047" s="92">
        <v>3404</v>
      </c>
      <c r="DF1047" s="92">
        <v>2980</v>
      </c>
      <c r="DG1047" s="92">
        <v>3837</v>
      </c>
      <c r="DH1047" s="92">
        <v>3881</v>
      </c>
      <c r="DI1047" s="92">
        <v>3569</v>
      </c>
      <c r="DJ1047" s="92">
        <v>2825</v>
      </c>
      <c r="DK1047" s="92">
        <v>3518</v>
      </c>
      <c r="DL1047" s="92">
        <v>3610</v>
      </c>
      <c r="DM1047" s="92">
        <v>3477</v>
      </c>
      <c r="DN1047" s="92">
        <v>2561</v>
      </c>
      <c r="DO1047" s="92">
        <v>2998</v>
      </c>
      <c r="DP1047" s="92">
        <v>3344</v>
      </c>
      <c r="DQ1047" s="92">
        <v>3302</v>
      </c>
      <c r="DR1047" s="92">
        <v>2638</v>
      </c>
      <c r="DS1047" s="92">
        <v>3130</v>
      </c>
      <c r="DT1047" s="92">
        <v>3710</v>
      </c>
      <c r="DU1047" s="92">
        <v>3404</v>
      </c>
      <c r="DV1047" s="92">
        <v>2693</v>
      </c>
      <c r="DW1047" s="92">
        <v>3665</v>
      </c>
      <c r="DX1047" s="92">
        <v>4254</v>
      </c>
      <c r="DY1047" s="92">
        <v>3217</v>
      </c>
      <c r="DZ1047" s="92">
        <v>3041</v>
      </c>
      <c r="EA1047" s="92">
        <v>3501</v>
      </c>
      <c r="EB1047" s="92">
        <v>3842</v>
      </c>
      <c r="EC1047" s="92">
        <v>3581</v>
      </c>
      <c r="ED1047" s="92">
        <v>2834</v>
      </c>
      <c r="EE1047" s="92">
        <v>3785</v>
      </c>
      <c r="EF1047" s="92">
        <v>3841</v>
      </c>
      <c r="EG1047" s="92">
        <v>3426</v>
      </c>
      <c r="EH1047" s="92">
        <v>3710</v>
      </c>
      <c r="EI1047" s="92">
        <v>4217</v>
      </c>
      <c r="EJ1047" s="92">
        <v>4346</v>
      </c>
      <c r="EK1047" s="92">
        <v>4921</v>
      </c>
      <c r="EL1047" s="92">
        <v>3748</v>
      </c>
      <c r="EM1047" s="92">
        <v>4567</v>
      </c>
      <c r="EN1047" s="92">
        <v>4763</v>
      </c>
      <c r="EO1047" s="92">
        <v>4768</v>
      </c>
      <c r="EP1047" s="92">
        <v>4011</v>
      </c>
      <c r="EQ1047" s="92">
        <v>4786</v>
      </c>
      <c r="ER1047" s="92">
        <v>4801</v>
      </c>
      <c r="ES1047" s="92">
        <v>5054</v>
      </c>
      <c r="ET1047" s="92">
        <v>4381</v>
      </c>
      <c r="EU1047" s="92">
        <v>5442</v>
      </c>
      <c r="EV1047" s="92">
        <v>6204</v>
      </c>
      <c r="EW1047" s="92">
        <v>5332</v>
      </c>
      <c r="EX1047" s="92">
        <v>4693</v>
      </c>
      <c r="EY1047" s="92">
        <v>6118</v>
      </c>
      <c r="EZ1047" s="92">
        <v>6285</v>
      </c>
      <c r="FA1047" s="92">
        <v>6234</v>
      </c>
      <c r="FB1047" s="92">
        <v>5784</v>
      </c>
      <c r="FC1047" s="92">
        <v>7149</v>
      </c>
      <c r="FD1047" s="92">
        <v>7086</v>
      </c>
      <c r="FE1047" s="92">
        <v>6897</v>
      </c>
      <c r="FF1047" s="92">
        <v>0</v>
      </c>
    </row>
    <row r="1048" spans="1:162" x14ac:dyDescent="0.25">
      <c r="A1048" s="52" t="s">
        <v>1096</v>
      </c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53"/>
      <c r="O1048" s="53"/>
      <c r="P1048" s="53"/>
      <c r="Q1048" s="53"/>
      <c r="R1048" s="53"/>
      <c r="S1048" s="53"/>
      <c r="T1048" s="53"/>
      <c r="U1048" s="54"/>
      <c r="V1048" s="53"/>
      <c r="W1048" s="53"/>
      <c r="X1048" s="53"/>
      <c r="Y1048" s="53"/>
      <c r="Z1048" s="53"/>
      <c r="AA1048" s="53"/>
      <c r="AB1048" s="53"/>
      <c r="AC1048" s="53"/>
      <c r="AD1048" s="53"/>
      <c r="AE1048" s="53"/>
      <c r="AF1048" s="53"/>
      <c r="AG1048" s="53"/>
      <c r="AH1048" s="53"/>
      <c r="AI1048" s="40"/>
      <c r="AJ1048" s="40"/>
      <c r="AK1048" s="40"/>
      <c r="AL1048" s="40"/>
      <c r="AM1048" s="40"/>
      <c r="AN1048" s="40"/>
      <c r="AO1048" s="40"/>
      <c r="AP1048" s="40"/>
      <c r="AQ1048" s="40"/>
      <c r="AR1048" s="40"/>
      <c r="AS1048" s="40"/>
      <c r="AT1048" s="40"/>
      <c r="AU1048" s="40"/>
      <c r="AV1048" s="40"/>
      <c r="AW1048" s="40"/>
      <c r="AX1048" s="40" t="s">
        <v>54</v>
      </c>
      <c r="AY1048" s="40" t="s">
        <v>54</v>
      </c>
      <c r="BV1048" s="92">
        <v>10199</v>
      </c>
      <c r="BW1048" s="92">
        <v>7847</v>
      </c>
      <c r="BX1048" s="92">
        <v>6849</v>
      </c>
      <c r="BY1048" s="92">
        <v>7807</v>
      </c>
      <c r="BZ1048" s="92">
        <v>9652</v>
      </c>
      <c r="CA1048" s="92">
        <v>7978</v>
      </c>
      <c r="CB1048" s="92">
        <v>6992</v>
      </c>
      <c r="CC1048" s="92">
        <v>7412</v>
      </c>
      <c r="CD1048" s="92">
        <v>9566</v>
      </c>
      <c r="CE1048" s="92">
        <v>7836</v>
      </c>
      <c r="CF1048" s="92">
        <v>7507</v>
      </c>
      <c r="CG1048" s="92">
        <v>7638</v>
      </c>
      <c r="CH1048" s="92">
        <v>9342</v>
      </c>
      <c r="CI1048" s="92">
        <v>7867</v>
      </c>
      <c r="CJ1048" s="92">
        <v>7158</v>
      </c>
      <c r="CK1048" s="92">
        <v>7779</v>
      </c>
      <c r="CL1048" s="92">
        <v>9266</v>
      </c>
      <c r="CM1048" s="92">
        <v>7770</v>
      </c>
      <c r="CN1048" s="92">
        <v>7093</v>
      </c>
      <c r="CO1048" s="92">
        <v>7382</v>
      </c>
      <c r="CP1048" s="92">
        <v>9030</v>
      </c>
      <c r="CQ1048" s="92">
        <v>7458</v>
      </c>
      <c r="CR1048" s="92">
        <v>6821</v>
      </c>
      <c r="CS1048" s="92">
        <v>7181</v>
      </c>
      <c r="CT1048" s="92">
        <v>8914</v>
      </c>
      <c r="CU1048" s="92">
        <v>7685</v>
      </c>
      <c r="CV1048" s="92">
        <v>7144</v>
      </c>
      <c r="CW1048" s="92">
        <v>6915</v>
      </c>
      <c r="CX1048" s="92">
        <v>9497</v>
      </c>
      <c r="CY1048" s="92">
        <v>6919</v>
      </c>
      <c r="CZ1048" s="92">
        <v>6571</v>
      </c>
      <c r="DA1048" s="92">
        <v>6617</v>
      </c>
      <c r="DB1048" s="92">
        <v>9517</v>
      </c>
      <c r="DC1048" s="92">
        <v>7888</v>
      </c>
      <c r="DD1048" s="92">
        <v>6498</v>
      </c>
      <c r="DE1048" s="92">
        <v>7741</v>
      </c>
      <c r="DF1048" s="92">
        <v>9699</v>
      </c>
      <c r="DG1048" s="92">
        <v>7946</v>
      </c>
      <c r="DH1048" s="92">
        <v>7085</v>
      </c>
      <c r="DI1048" s="92">
        <v>7308</v>
      </c>
      <c r="DJ1048" s="92">
        <v>10554</v>
      </c>
      <c r="DK1048" s="92">
        <v>7272</v>
      </c>
      <c r="DL1048" s="92">
        <v>7211</v>
      </c>
      <c r="DM1048" s="92">
        <v>7158</v>
      </c>
      <c r="DN1048" s="92">
        <v>8933</v>
      </c>
      <c r="DO1048" s="92">
        <v>7149</v>
      </c>
      <c r="DP1048" s="92">
        <v>7190</v>
      </c>
      <c r="DQ1048" s="92">
        <v>7038</v>
      </c>
      <c r="DR1048" s="92">
        <v>8937</v>
      </c>
      <c r="DS1048" s="92">
        <v>7494</v>
      </c>
      <c r="DT1048" s="92">
        <v>6974</v>
      </c>
      <c r="DU1048" s="92">
        <v>7182</v>
      </c>
      <c r="DV1048" s="92">
        <v>8646</v>
      </c>
      <c r="DW1048" s="92">
        <v>7743</v>
      </c>
      <c r="DX1048" s="92">
        <v>6878</v>
      </c>
      <c r="DY1048" s="92">
        <v>7184</v>
      </c>
      <c r="DZ1048" s="92">
        <v>9037</v>
      </c>
      <c r="EA1048" s="92">
        <v>7474</v>
      </c>
      <c r="EB1048" s="92">
        <v>6958</v>
      </c>
      <c r="EC1048" s="92">
        <v>7815</v>
      </c>
      <c r="ED1048" s="92">
        <v>9620</v>
      </c>
      <c r="EE1048" s="92">
        <v>7878</v>
      </c>
      <c r="EF1048" s="92">
        <v>7340</v>
      </c>
      <c r="EG1048" s="92">
        <v>7662</v>
      </c>
      <c r="EH1048" s="92">
        <v>10040</v>
      </c>
      <c r="EI1048" s="92">
        <v>8699</v>
      </c>
      <c r="EJ1048" s="92">
        <v>7379</v>
      </c>
      <c r="EK1048" s="92">
        <v>8203</v>
      </c>
      <c r="EL1048" s="92">
        <v>10154</v>
      </c>
      <c r="EM1048" s="92">
        <v>8580</v>
      </c>
      <c r="EN1048" s="92">
        <v>8039</v>
      </c>
      <c r="EO1048" s="92">
        <v>8671</v>
      </c>
      <c r="EP1048" s="92">
        <v>11054</v>
      </c>
      <c r="EQ1048" s="92">
        <v>8561</v>
      </c>
      <c r="ER1048" s="92">
        <v>8215</v>
      </c>
      <c r="ES1048" s="92">
        <v>8731</v>
      </c>
      <c r="ET1048" s="92">
        <v>10968</v>
      </c>
      <c r="EU1048" s="92">
        <v>9168</v>
      </c>
      <c r="EV1048" s="92">
        <v>9005</v>
      </c>
      <c r="EW1048" s="92">
        <v>9918</v>
      </c>
      <c r="EX1048" s="92">
        <v>11095</v>
      </c>
      <c r="EY1048" s="92">
        <v>10180</v>
      </c>
      <c r="EZ1048" s="92">
        <v>9920</v>
      </c>
      <c r="FA1048" s="92">
        <v>10324</v>
      </c>
      <c r="FB1048" s="92">
        <v>12644</v>
      </c>
      <c r="FC1048" s="92">
        <v>11783</v>
      </c>
      <c r="FD1048" s="92">
        <v>10373</v>
      </c>
      <c r="FE1048" s="92">
        <v>10681</v>
      </c>
      <c r="FF1048" s="92">
        <v>0</v>
      </c>
    </row>
    <row r="1049" spans="1:162" x14ac:dyDescent="0.25">
      <c r="A1049" s="52" t="s">
        <v>1097</v>
      </c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53"/>
      <c r="O1049" s="53"/>
      <c r="P1049" s="53"/>
      <c r="Q1049" s="53"/>
      <c r="R1049" s="53"/>
      <c r="S1049" s="53"/>
      <c r="T1049" s="53"/>
      <c r="U1049" s="54"/>
      <c r="V1049" s="53"/>
      <c r="W1049" s="53"/>
      <c r="X1049" s="53"/>
      <c r="Y1049" s="53"/>
      <c r="Z1049" s="53"/>
      <c r="AA1049" s="53"/>
      <c r="AB1049" s="53"/>
      <c r="AC1049" s="53"/>
      <c r="AD1049" s="53"/>
      <c r="AE1049" s="53"/>
      <c r="AF1049" s="53"/>
      <c r="AG1049" s="53"/>
      <c r="AH1049" s="53"/>
      <c r="AI1049" s="40"/>
      <c r="AJ1049" s="40"/>
      <c r="AK1049" s="40"/>
      <c r="AL1049" s="40"/>
      <c r="AM1049" s="40"/>
      <c r="AN1049" s="40"/>
      <c r="AO1049" s="40"/>
      <c r="AP1049" s="40"/>
      <c r="AQ1049" s="40"/>
      <c r="AR1049" s="40"/>
      <c r="AS1049" s="40"/>
      <c r="AT1049" s="40"/>
      <c r="AU1049" s="40"/>
      <c r="AV1049" s="40"/>
      <c r="AW1049" s="40"/>
      <c r="AX1049" s="40" t="s">
        <v>54</v>
      </c>
      <c r="AY1049" s="40" t="s">
        <v>54</v>
      </c>
      <c r="BV1049" s="92">
        <v>6450</v>
      </c>
      <c r="BW1049" s="92">
        <v>6124</v>
      </c>
      <c r="BX1049" s="92">
        <v>5475</v>
      </c>
      <c r="BY1049" s="92">
        <v>6495</v>
      </c>
      <c r="BZ1049" s="92">
        <v>6282</v>
      </c>
      <c r="CA1049" s="92">
        <v>5757</v>
      </c>
      <c r="CB1049" s="92">
        <v>5303</v>
      </c>
      <c r="CC1049" s="92">
        <v>5934</v>
      </c>
      <c r="CD1049" s="92">
        <v>6118</v>
      </c>
      <c r="CE1049" s="92">
        <v>5378</v>
      </c>
      <c r="CF1049" s="92">
        <v>5338</v>
      </c>
      <c r="CG1049" s="92">
        <v>6535</v>
      </c>
      <c r="CH1049" s="92">
        <v>5688</v>
      </c>
      <c r="CI1049" s="92">
        <v>6014</v>
      </c>
      <c r="CJ1049" s="92">
        <v>6110</v>
      </c>
      <c r="CK1049" s="92">
        <v>6202</v>
      </c>
      <c r="CL1049" s="92">
        <v>6548</v>
      </c>
      <c r="CM1049" s="92">
        <v>6062</v>
      </c>
      <c r="CN1049" s="92">
        <v>6128</v>
      </c>
      <c r="CO1049" s="92">
        <v>6823</v>
      </c>
      <c r="CP1049" s="92">
        <v>6600</v>
      </c>
      <c r="CQ1049" s="92">
        <v>6650</v>
      </c>
      <c r="CR1049" s="92">
        <v>6235</v>
      </c>
      <c r="CS1049" s="92">
        <v>6873</v>
      </c>
      <c r="CT1049" s="92">
        <v>7052</v>
      </c>
      <c r="CU1049" s="92">
        <v>6775</v>
      </c>
      <c r="CV1049" s="92">
        <v>5927</v>
      </c>
      <c r="CW1049" s="92">
        <v>6780</v>
      </c>
      <c r="CX1049" s="92">
        <v>7067</v>
      </c>
      <c r="CY1049" s="92">
        <v>5612</v>
      </c>
      <c r="CZ1049" s="92">
        <v>5070</v>
      </c>
      <c r="DA1049" s="92">
        <v>6124</v>
      </c>
      <c r="DB1049" s="92">
        <v>6755</v>
      </c>
      <c r="DC1049" s="92">
        <v>6606</v>
      </c>
      <c r="DD1049" s="92">
        <v>5432</v>
      </c>
      <c r="DE1049" s="92">
        <v>6605</v>
      </c>
      <c r="DF1049" s="92">
        <v>6322</v>
      </c>
      <c r="DG1049" s="92">
        <v>6406</v>
      </c>
      <c r="DH1049" s="92">
        <v>5774</v>
      </c>
      <c r="DI1049" s="92">
        <v>6433</v>
      </c>
      <c r="DJ1049" s="92">
        <v>6775</v>
      </c>
      <c r="DK1049" s="92">
        <v>5560</v>
      </c>
      <c r="DL1049" s="92">
        <v>5470</v>
      </c>
      <c r="DM1049" s="92">
        <v>5857</v>
      </c>
      <c r="DN1049" s="92">
        <v>5792</v>
      </c>
      <c r="DO1049" s="92">
        <v>5499</v>
      </c>
      <c r="DP1049" s="92">
        <v>5158</v>
      </c>
      <c r="DQ1049" s="92">
        <v>5742</v>
      </c>
      <c r="DR1049" s="92">
        <v>5716</v>
      </c>
      <c r="DS1049" s="92">
        <v>5361</v>
      </c>
      <c r="DT1049" s="92">
        <v>5350</v>
      </c>
      <c r="DU1049" s="92">
        <v>5992</v>
      </c>
      <c r="DV1049" s="92">
        <v>6012</v>
      </c>
      <c r="DW1049" s="92">
        <v>5853</v>
      </c>
      <c r="DX1049" s="92">
        <v>5673</v>
      </c>
      <c r="DY1049" s="92">
        <v>6478</v>
      </c>
      <c r="DZ1049" s="92">
        <v>6625</v>
      </c>
      <c r="EA1049" s="92">
        <v>6444</v>
      </c>
      <c r="EB1049" s="92">
        <v>5621</v>
      </c>
      <c r="EC1049" s="92">
        <v>7021</v>
      </c>
      <c r="ED1049" s="92">
        <v>6592</v>
      </c>
      <c r="EE1049" s="92">
        <v>6385</v>
      </c>
      <c r="EF1049" s="92">
        <v>5920</v>
      </c>
      <c r="EG1049" s="92">
        <v>6970</v>
      </c>
      <c r="EH1049" s="92">
        <v>7191</v>
      </c>
      <c r="EI1049" s="92">
        <v>7103</v>
      </c>
      <c r="EJ1049" s="92">
        <v>6549</v>
      </c>
      <c r="EK1049" s="92">
        <v>7353</v>
      </c>
      <c r="EL1049" s="92">
        <v>7508</v>
      </c>
      <c r="EM1049" s="92">
        <v>7123</v>
      </c>
      <c r="EN1049" s="92">
        <v>6878</v>
      </c>
      <c r="EO1049" s="92">
        <v>7800</v>
      </c>
      <c r="EP1049" s="92">
        <v>7771</v>
      </c>
      <c r="EQ1049" s="92">
        <v>7124</v>
      </c>
      <c r="ER1049" s="92">
        <v>7033</v>
      </c>
      <c r="ES1049" s="92">
        <v>8655</v>
      </c>
      <c r="ET1049" s="92">
        <v>7999</v>
      </c>
      <c r="EU1049" s="92">
        <v>7657</v>
      </c>
      <c r="EV1049" s="92">
        <v>7601</v>
      </c>
      <c r="EW1049" s="92">
        <v>9328</v>
      </c>
      <c r="EX1049" s="92">
        <v>8205</v>
      </c>
      <c r="EY1049" s="92">
        <v>8408</v>
      </c>
      <c r="EZ1049" s="92">
        <v>8315</v>
      </c>
      <c r="FA1049" s="92">
        <v>9704</v>
      </c>
      <c r="FB1049" s="92">
        <v>9540</v>
      </c>
      <c r="FC1049" s="92">
        <v>9907</v>
      </c>
      <c r="FD1049" s="92">
        <v>9232</v>
      </c>
      <c r="FE1049" s="92">
        <v>10310</v>
      </c>
      <c r="FF1049" s="92">
        <v>0</v>
      </c>
    </row>
    <row r="1050" spans="1:162" x14ac:dyDescent="0.25">
      <c r="A1050" s="52" t="s">
        <v>1098</v>
      </c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53"/>
      <c r="O1050" s="53"/>
      <c r="P1050" s="53"/>
      <c r="Q1050" s="53"/>
      <c r="R1050" s="53"/>
      <c r="S1050" s="53"/>
      <c r="T1050" s="53"/>
      <c r="U1050" s="54"/>
      <c r="V1050" s="53"/>
      <c r="W1050" s="53"/>
      <c r="X1050" s="53"/>
      <c r="Y1050" s="53"/>
      <c r="Z1050" s="53"/>
      <c r="AA1050" s="53"/>
      <c r="AB1050" s="53"/>
      <c r="AC1050" s="53"/>
      <c r="AD1050" s="53"/>
      <c r="AE1050" s="53"/>
      <c r="AF1050" s="53"/>
      <c r="AG1050" s="53"/>
      <c r="AH1050" s="53"/>
      <c r="AI1050" s="40"/>
      <c r="AJ1050" s="40"/>
      <c r="AK1050" s="40"/>
      <c r="AL1050" s="40"/>
      <c r="AM1050" s="40"/>
      <c r="AN1050" s="40"/>
      <c r="AO1050" s="40"/>
      <c r="AP1050" s="40"/>
      <c r="AQ1050" s="40"/>
      <c r="AR1050" s="40"/>
      <c r="AS1050" s="40"/>
      <c r="AT1050" s="40"/>
      <c r="AU1050" s="40"/>
      <c r="AV1050" s="40"/>
      <c r="AW1050" s="40"/>
      <c r="AX1050" s="40" t="s">
        <v>54</v>
      </c>
      <c r="AY1050" s="40" t="s">
        <v>54</v>
      </c>
      <c r="BV1050" s="92">
        <v>648</v>
      </c>
      <c r="BW1050" s="92">
        <v>593</v>
      </c>
      <c r="BX1050" s="92">
        <v>714</v>
      </c>
      <c r="BY1050" s="92">
        <v>631</v>
      </c>
      <c r="BZ1050" s="92">
        <v>589</v>
      </c>
      <c r="CA1050" s="92">
        <v>726</v>
      </c>
      <c r="CB1050" s="92">
        <v>820</v>
      </c>
      <c r="CC1050" s="92">
        <v>800</v>
      </c>
      <c r="CD1050" s="92">
        <v>860</v>
      </c>
      <c r="CE1050" s="92">
        <v>821</v>
      </c>
      <c r="CF1050" s="92">
        <v>768</v>
      </c>
      <c r="CG1050" s="92">
        <v>789</v>
      </c>
      <c r="CH1050" s="92">
        <v>747</v>
      </c>
      <c r="CI1050" s="92">
        <v>891</v>
      </c>
      <c r="CJ1050" s="92">
        <v>915</v>
      </c>
      <c r="CK1050" s="92">
        <v>872</v>
      </c>
      <c r="CL1050" s="92">
        <v>860</v>
      </c>
      <c r="CM1050" s="92">
        <v>730</v>
      </c>
      <c r="CN1050" s="92">
        <v>960</v>
      </c>
      <c r="CO1050" s="92">
        <v>906</v>
      </c>
      <c r="CP1050" s="92">
        <v>659</v>
      </c>
      <c r="CQ1050" s="92">
        <v>740</v>
      </c>
      <c r="CR1050" s="92">
        <v>726</v>
      </c>
      <c r="CS1050" s="92">
        <v>714</v>
      </c>
      <c r="CT1050" s="92">
        <v>724</v>
      </c>
      <c r="CU1050" s="92">
        <v>878</v>
      </c>
      <c r="CV1050" s="92">
        <v>703</v>
      </c>
      <c r="CW1050" s="92">
        <v>751</v>
      </c>
      <c r="CX1050" s="92">
        <v>743</v>
      </c>
      <c r="CY1050" s="92">
        <v>783</v>
      </c>
      <c r="CZ1050" s="92">
        <v>767</v>
      </c>
      <c r="DA1050" s="92">
        <v>917</v>
      </c>
      <c r="DB1050" s="92">
        <v>781</v>
      </c>
      <c r="DC1050" s="92">
        <v>750</v>
      </c>
      <c r="DD1050" s="92">
        <v>773</v>
      </c>
      <c r="DE1050" s="92">
        <v>785</v>
      </c>
      <c r="DF1050" s="92">
        <v>690</v>
      </c>
      <c r="DG1050" s="92">
        <v>820</v>
      </c>
      <c r="DH1050" s="92">
        <v>944</v>
      </c>
      <c r="DI1050" s="92">
        <v>769</v>
      </c>
      <c r="DJ1050" s="92">
        <v>630</v>
      </c>
      <c r="DK1050" s="92">
        <v>631</v>
      </c>
      <c r="DL1050" s="92">
        <v>765</v>
      </c>
      <c r="DM1050" s="92">
        <v>694</v>
      </c>
      <c r="DN1050" s="92">
        <v>647</v>
      </c>
      <c r="DO1050" s="92">
        <v>715</v>
      </c>
      <c r="DP1050" s="92">
        <v>833</v>
      </c>
      <c r="DQ1050" s="92">
        <v>768</v>
      </c>
      <c r="DR1050" s="92">
        <v>694</v>
      </c>
      <c r="DS1050" s="92">
        <v>799</v>
      </c>
      <c r="DT1050" s="92">
        <v>946</v>
      </c>
      <c r="DU1050" s="92">
        <v>970</v>
      </c>
      <c r="DV1050" s="92">
        <v>879</v>
      </c>
      <c r="DW1050" s="92">
        <v>958</v>
      </c>
      <c r="DX1050" s="92">
        <v>943</v>
      </c>
      <c r="DY1050" s="92">
        <v>818</v>
      </c>
      <c r="DZ1050" s="92">
        <v>955</v>
      </c>
      <c r="EA1050" s="92">
        <v>846</v>
      </c>
      <c r="EB1050" s="92">
        <v>924</v>
      </c>
      <c r="EC1050" s="92">
        <v>788</v>
      </c>
      <c r="ED1050" s="92">
        <v>762</v>
      </c>
      <c r="EE1050" s="92">
        <v>863</v>
      </c>
      <c r="EF1050" s="92">
        <v>931</v>
      </c>
      <c r="EG1050" s="92">
        <v>988</v>
      </c>
      <c r="EH1050" s="92">
        <v>974</v>
      </c>
      <c r="EI1050" s="92">
        <v>1321</v>
      </c>
      <c r="EJ1050" s="92">
        <v>1238</v>
      </c>
      <c r="EK1050" s="92">
        <v>1235</v>
      </c>
      <c r="EL1050" s="92">
        <v>1144</v>
      </c>
      <c r="EM1050" s="92">
        <v>1267</v>
      </c>
      <c r="EN1050" s="92">
        <v>1187</v>
      </c>
      <c r="EO1050" s="92">
        <v>1326</v>
      </c>
      <c r="EP1050" s="92">
        <v>1087</v>
      </c>
      <c r="EQ1050" s="92">
        <v>1245</v>
      </c>
      <c r="ER1050" s="92">
        <v>1281</v>
      </c>
      <c r="ES1050" s="92">
        <v>1335</v>
      </c>
      <c r="ET1050" s="92">
        <v>1329</v>
      </c>
      <c r="EU1050" s="92">
        <v>1315</v>
      </c>
      <c r="EV1050" s="92">
        <v>1583</v>
      </c>
      <c r="EW1050" s="92">
        <v>1254</v>
      </c>
      <c r="EX1050" s="92">
        <v>1261</v>
      </c>
      <c r="EY1050" s="92">
        <v>1302</v>
      </c>
      <c r="EZ1050" s="92">
        <v>1376</v>
      </c>
      <c r="FA1050" s="92">
        <v>1402</v>
      </c>
      <c r="FB1050" s="92">
        <v>1515</v>
      </c>
      <c r="FC1050" s="92">
        <v>1438</v>
      </c>
      <c r="FD1050" s="92">
        <v>1573</v>
      </c>
      <c r="FE1050" s="92">
        <v>1534</v>
      </c>
      <c r="FF1050" s="92">
        <v>0</v>
      </c>
    </row>
    <row r="1051" spans="1:162" x14ac:dyDescent="0.25">
      <c r="A1051" s="55" t="s">
        <v>1099</v>
      </c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53"/>
      <c r="O1051" s="53"/>
      <c r="P1051" s="53"/>
      <c r="Q1051" s="53"/>
      <c r="R1051" s="53"/>
      <c r="S1051" s="53"/>
      <c r="T1051" s="53"/>
      <c r="U1051" s="54"/>
      <c r="V1051" s="53"/>
      <c r="W1051" s="53"/>
      <c r="X1051" s="53"/>
      <c r="Y1051" s="53"/>
      <c r="Z1051" s="53"/>
      <c r="AA1051" s="53"/>
      <c r="AB1051" s="53"/>
      <c r="AC1051" s="53"/>
      <c r="AD1051" s="53"/>
      <c r="AE1051" s="53"/>
      <c r="AF1051" s="53"/>
      <c r="AG1051" s="53"/>
      <c r="AH1051" s="53"/>
      <c r="AI1051" s="40"/>
      <c r="AJ1051" s="40"/>
      <c r="AK1051" s="40"/>
      <c r="AL1051" s="40"/>
      <c r="AM1051" s="40"/>
      <c r="AN1051" s="40"/>
      <c r="AO1051" s="40"/>
      <c r="AP1051" s="40"/>
      <c r="AQ1051" s="40"/>
      <c r="AR1051" s="40"/>
      <c r="AS1051" s="40"/>
      <c r="AT1051" s="40"/>
      <c r="AU1051" s="40"/>
      <c r="AV1051" s="40"/>
      <c r="AW1051" s="40"/>
      <c r="AX1051" s="40" t="s">
        <v>54</v>
      </c>
      <c r="AY1051" s="40" t="s">
        <v>54</v>
      </c>
      <c r="BV1051" s="92">
        <v>20607</v>
      </c>
      <c r="BW1051" s="92">
        <v>17825</v>
      </c>
      <c r="BX1051" s="92">
        <v>16980</v>
      </c>
      <c r="BY1051" s="92">
        <v>18399</v>
      </c>
      <c r="BZ1051" s="92">
        <v>19678</v>
      </c>
      <c r="CA1051" s="92">
        <v>18773</v>
      </c>
      <c r="CB1051" s="92">
        <v>16948</v>
      </c>
      <c r="CC1051" s="92">
        <v>17582</v>
      </c>
      <c r="CD1051" s="92">
        <v>19798</v>
      </c>
      <c r="CE1051" s="92">
        <v>17689</v>
      </c>
      <c r="CF1051" s="92">
        <v>17441</v>
      </c>
      <c r="CG1051" s="92">
        <v>18844</v>
      </c>
      <c r="CH1051" s="92">
        <v>19186</v>
      </c>
      <c r="CI1051" s="92">
        <v>18348</v>
      </c>
      <c r="CJ1051" s="92">
        <v>18244</v>
      </c>
      <c r="CK1051" s="92">
        <v>18806</v>
      </c>
      <c r="CL1051" s="92">
        <v>19645</v>
      </c>
      <c r="CM1051" s="92">
        <v>18351</v>
      </c>
      <c r="CN1051" s="92">
        <v>18415</v>
      </c>
      <c r="CO1051" s="92">
        <v>18927</v>
      </c>
      <c r="CP1051" s="92">
        <v>19438</v>
      </c>
      <c r="CQ1051" s="92">
        <v>18436</v>
      </c>
      <c r="CR1051" s="92">
        <v>17482</v>
      </c>
      <c r="CS1051" s="92">
        <v>18265</v>
      </c>
      <c r="CT1051" s="92">
        <v>19651</v>
      </c>
      <c r="CU1051" s="92">
        <v>18958</v>
      </c>
      <c r="CV1051" s="92">
        <v>17735</v>
      </c>
      <c r="CW1051" s="92">
        <v>17958</v>
      </c>
      <c r="CX1051" s="92">
        <v>19994</v>
      </c>
      <c r="CY1051" s="92">
        <v>16492</v>
      </c>
      <c r="CZ1051" s="92">
        <v>16201</v>
      </c>
      <c r="DA1051" s="92">
        <v>17237</v>
      </c>
      <c r="DB1051" s="92">
        <v>19787</v>
      </c>
      <c r="DC1051" s="92">
        <v>18709</v>
      </c>
      <c r="DD1051" s="92">
        <v>16531</v>
      </c>
      <c r="DE1051" s="92">
        <v>18536</v>
      </c>
      <c r="DF1051" s="92">
        <v>19692</v>
      </c>
      <c r="DG1051" s="92">
        <v>19010</v>
      </c>
      <c r="DH1051" s="92">
        <v>17683</v>
      </c>
      <c r="DI1051" s="92">
        <v>18080</v>
      </c>
      <c r="DJ1051" s="92">
        <v>20784</v>
      </c>
      <c r="DK1051" s="92">
        <v>16981</v>
      </c>
      <c r="DL1051" s="92">
        <v>17057</v>
      </c>
      <c r="DM1051" s="92">
        <v>17187</v>
      </c>
      <c r="DN1051" s="92">
        <v>17934</v>
      </c>
      <c r="DO1051" s="92">
        <v>16362</v>
      </c>
      <c r="DP1051" s="92">
        <v>16524</v>
      </c>
      <c r="DQ1051" s="92">
        <v>16850</v>
      </c>
      <c r="DR1051" s="92">
        <v>17985</v>
      </c>
      <c r="DS1051" s="92">
        <v>16784</v>
      </c>
      <c r="DT1051" s="92">
        <v>16980</v>
      </c>
      <c r="DU1051" s="92">
        <v>17548</v>
      </c>
      <c r="DV1051" s="92">
        <v>18230</v>
      </c>
      <c r="DW1051" s="92">
        <v>18219</v>
      </c>
      <c r="DX1051" s="92">
        <v>17748</v>
      </c>
      <c r="DY1051" s="92">
        <v>17697</v>
      </c>
      <c r="DZ1051" s="92">
        <v>19658</v>
      </c>
      <c r="EA1051" s="92">
        <v>18265</v>
      </c>
      <c r="EB1051" s="92">
        <v>17345</v>
      </c>
      <c r="EC1051" s="92">
        <v>19204</v>
      </c>
      <c r="ED1051" s="92">
        <v>19808</v>
      </c>
      <c r="EE1051" s="92">
        <v>18912</v>
      </c>
      <c r="EF1051" s="92">
        <v>18032</v>
      </c>
      <c r="EG1051" s="92">
        <v>19045</v>
      </c>
      <c r="EH1051" s="92">
        <v>21914</v>
      </c>
      <c r="EI1051" s="92">
        <v>21341</v>
      </c>
      <c r="EJ1051" s="92">
        <v>19513</v>
      </c>
      <c r="EK1051" s="92">
        <v>21713</v>
      </c>
      <c r="EL1051" s="92">
        <v>22554</v>
      </c>
      <c r="EM1051" s="92">
        <v>21537</v>
      </c>
      <c r="EN1051" s="92">
        <v>20867</v>
      </c>
      <c r="EO1051" s="92">
        <v>22565</v>
      </c>
      <c r="EP1051" s="92">
        <v>23924</v>
      </c>
      <c r="EQ1051" s="92">
        <v>21715</v>
      </c>
      <c r="ER1051" s="92">
        <v>21329</v>
      </c>
      <c r="ES1051" s="92">
        <v>23774</v>
      </c>
      <c r="ET1051" s="92">
        <v>24677</v>
      </c>
      <c r="EU1051" s="92">
        <v>23582</v>
      </c>
      <c r="EV1051" s="92">
        <v>24393</v>
      </c>
      <c r="EW1051" s="92">
        <v>25832</v>
      </c>
      <c r="EX1051" s="92">
        <v>25254</v>
      </c>
      <c r="EY1051" s="92">
        <v>26008</v>
      </c>
      <c r="EZ1051" s="92">
        <v>25896</v>
      </c>
      <c r="FA1051" s="92">
        <v>27664</v>
      </c>
      <c r="FB1051" s="92">
        <v>29483</v>
      </c>
      <c r="FC1051" s="92">
        <v>30277</v>
      </c>
      <c r="FD1051" s="92">
        <v>28265</v>
      </c>
      <c r="FE1051" s="92">
        <v>29423</v>
      </c>
      <c r="FF1051" s="92">
        <v>0</v>
      </c>
    </row>
    <row r="1052" spans="1:162" ht="38.25" customHeight="1" x14ac:dyDescent="0.25">
      <c r="A1052" s="52" t="s">
        <v>1100</v>
      </c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53"/>
      <c r="O1052" s="53"/>
      <c r="P1052" s="53"/>
      <c r="Q1052" s="53"/>
      <c r="R1052" s="53"/>
      <c r="S1052" s="53"/>
      <c r="T1052" s="53"/>
      <c r="U1052" s="54"/>
      <c r="V1052" s="53"/>
      <c r="W1052" s="53"/>
      <c r="X1052" s="53"/>
      <c r="Y1052" s="53"/>
      <c r="Z1052" s="53"/>
      <c r="AA1052" s="53"/>
      <c r="AB1052" s="53"/>
      <c r="AC1052" s="53"/>
      <c r="AD1052" s="53"/>
      <c r="AE1052" s="53"/>
      <c r="AF1052" s="53"/>
      <c r="AG1052" s="53"/>
      <c r="AH1052" s="53"/>
      <c r="AI1052" s="40"/>
      <c r="AJ1052" s="40"/>
      <c r="AK1052" s="40"/>
      <c r="AL1052" s="40"/>
      <c r="AM1052" s="40"/>
      <c r="AN1052" s="40"/>
      <c r="AO1052" s="40"/>
      <c r="AP1052" s="40"/>
      <c r="AQ1052" s="40"/>
      <c r="AR1052" s="40"/>
      <c r="AS1052" s="40"/>
      <c r="AT1052" s="40"/>
      <c r="AU1052" s="40"/>
      <c r="AV1052" s="40"/>
      <c r="AW1052" s="40"/>
      <c r="AX1052" s="40" t="s">
        <v>54</v>
      </c>
      <c r="AY1052" s="40" t="s">
        <v>54</v>
      </c>
      <c r="BV1052" s="92">
        <v>10066</v>
      </c>
      <c r="BW1052" s="92">
        <v>12301</v>
      </c>
      <c r="BX1052" s="92">
        <v>13826</v>
      </c>
      <c r="BY1052" s="92">
        <v>11818</v>
      </c>
      <c r="BZ1052" s="92">
        <v>10271</v>
      </c>
      <c r="CA1052" s="92">
        <v>11978</v>
      </c>
      <c r="CB1052" s="92">
        <v>11984</v>
      </c>
      <c r="CC1052" s="92">
        <v>10778</v>
      </c>
      <c r="CD1052" s="92">
        <v>9832</v>
      </c>
      <c r="CE1052" s="92">
        <v>10735</v>
      </c>
      <c r="CF1052" s="92">
        <v>11542</v>
      </c>
      <c r="CG1052" s="92">
        <v>13600</v>
      </c>
      <c r="CH1052" s="92">
        <v>9339</v>
      </c>
      <c r="CI1052" s="92">
        <v>10907</v>
      </c>
      <c r="CJ1052" s="92">
        <v>12219</v>
      </c>
      <c r="CK1052" s="92">
        <v>11291</v>
      </c>
      <c r="CL1052" s="92">
        <v>10058</v>
      </c>
      <c r="CM1052" s="92">
        <v>10750</v>
      </c>
      <c r="CN1052" s="92">
        <v>13962</v>
      </c>
      <c r="CO1052" s="92">
        <v>12484</v>
      </c>
      <c r="CP1052" s="92">
        <v>10136</v>
      </c>
      <c r="CQ1052" s="92">
        <v>10773</v>
      </c>
      <c r="CR1052" s="92">
        <v>11770</v>
      </c>
      <c r="CS1052" s="92">
        <v>11398</v>
      </c>
      <c r="CT1052" s="92">
        <v>9627</v>
      </c>
      <c r="CU1052" s="92">
        <v>10323</v>
      </c>
      <c r="CV1052" s="92">
        <v>12140</v>
      </c>
      <c r="CW1052" s="92">
        <v>10720</v>
      </c>
      <c r="CX1052" s="92">
        <v>9263</v>
      </c>
      <c r="CY1052" s="92">
        <v>9509</v>
      </c>
      <c r="CZ1052" s="92">
        <v>11446</v>
      </c>
      <c r="DA1052" s="92">
        <v>11911</v>
      </c>
      <c r="DB1052" s="92">
        <v>8854</v>
      </c>
      <c r="DC1052" s="92">
        <v>10332</v>
      </c>
      <c r="DD1052" s="92">
        <v>11633</v>
      </c>
      <c r="DE1052" s="92">
        <v>10800</v>
      </c>
      <c r="DF1052" s="92">
        <v>10078</v>
      </c>
      <c r="DG1052" s="92">
        <v>11643</v>
      </c>
      <c r="DH1052" s="92">
        <v>12413</v>
      </c>
      <c r="DI1052" s="92">
        <v>10972</v>
      </c>
      <c r="DJ1052" s="92">
        <v>9251</v>
      </c>
      <c r="DK1052" s="92">
        <v>10133</v>
      </c>
      <c r="DL1052" s="92">
        <v>10844</v>
      </c>
      <c r="DM1052" s="92">
        <v>10533</v>
      </c>
      <c r="DN1052" s="92">
        <v>7293</v>
      </c>
      <c r="DO1052" s="92">
        <v>8920</v>
      </c>
      <c r="DP1052" s="92">
        <v>10075</v>
      </c>
      <c r="DQ1052" s="92">
        <v>11006</v>
      </c>
      <c r="DR1052" s="92">
        <v>8191</v>
      </c>
      <c r="DS1052" s="92">
        <v>9444</v>
      </c>
      <c r="DT1052" s="92">
        <v>12168</v>
      </c>
      <c r="DU1052" s="92">
        <v>9921</v>
      </c>
      <c r="DV1052" s="92">
        <v>8588</v>
      </c>
      <c r="DW1052" s="92">
        <v>10431</v>
      </c>
      <c r="DX1052" s="92">
        <v>13557</v>
      </c>
      <c r="DY1052" s="92">
        <v>9742</v>
      </c>
      <c r="DZ1052" s="92">
        <v>9582</v>
      </c>
      <c r="EA1052" s="92">
        <v>10935</v>
      </c>
      <c r="EB1052" s="92">
        <v>12648</v>
      </c>
      <c r="EC1052" s="92">
        <v>12111</v>
      </c>
      <c r="ED1052" s="92">
        <v>10020</v>
      </c>
      <c r="EE1052" s="92">
        <v>10897</v>
      </c>
      <c r="EF1052" s="92">
        <v>11694</v>
      </c>
      <c r="EG1052" s="92">
        <v>10890</v>
      </c>
      <c r="EH1052" s="92">
        <v>13122</v>
      </c>
      <c r="EI1052" s="92">
        <v>14115</v>
      </c>
      <c r="EJ1052" s="92">
        <v>15749</v>
      </c>
      <c r="EK1052" s="92">
        <v>17435</v>
      </c>
      <c r="EL1052" s="92">
        <v>13605</v>
      </c>
      <c r="EM1052" s="92">
        <v>15647</v>
      </c>
      <c r="EN1052" s="92">
        <v>16269</v>
      </c>
      <c r="EO1052" s="92">
        <v>16644</v>
      </c>
      <c r="EP1052" s="92">
        <v>15444</v>
      </c>
      <c r="EQ1052" s="92">
        <v>16748</v>
      </c>
      <c r="ER1052" s="92">
        <v>16249</v>
      </c>
      <c r="ES1052" s="92">
        <v>18101</v>
      </c>
      <c r="ET1052" s="92">
        <v>14244</v>
      </c>
      <c r="EU1052" s="92">
        <v>16450</v>
      </c>
      <c r="EV1052" s="92">
        <v>20009</v>
      </c>
      <c r="EW1052" s="92">
        <v>17816</v>
      </c>
      <c r="EX1052" s="92">
        <v>16209</v>
      </c>
      <c r="EY1052" s="92">
        <v>20846</v>
      </c>
      <c r="EZ1052" s="92">
        <v>20768</v>
      </c>
      <c r="FA1052" s="92">
        <v>21197</v>
      </c>
      <c r="FB1052" s="92">
        <v>19125</v>
      </c>
      <c r="FC1052" s="92">
        <v>25392</v>
      </c>
      <c r="FD1052" s="92">
        <v>24992</v>
      </c>
      <c r="FE1052" s="92">
        <v>25309</v>
      </c>
      <c r="FF1052" s="92">
        <v>0</v>
      </c>
    </row>
    <row r="1053" spans="1:162" x14ac:dyDescent="0.25">
      <c r="A1053" s="52" t="s">
        <v>1101</v>
      </c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53"/>
      <c r="O1053" s="53"/>
      <c r="P1053" s="53"/>
      <c r="Q1053" s="53"/>
      <c r="R1053" s="53"/>
      <c r="S1053" s="53"/>
      <c r="T1053" s="53"/>
      <c r="U1053" s="54"/>
      <c r="V1053" s="53"/>
      <c r="W1053" s="53"/>
      <c r="X1053" s="53"/>
      <c r="Y1053" s="53"/>
      <c r="Z1053" s="53"/>
      <c r="AA1053" s="53"/>
      <c r="AB1053" s="53"/>
      <c r="AC1053" s="53"/>
      <c r="AD1053" s="53"/>
      <c r="AE1053" s="53"/>
      <c r="AF1053" s="53"/>
      <c r="AG1053" s="53"/>
      <c r="AH1053" s="53"/>
      <c r="AI1053" s="40"/>
      <c r="AJ1053" s="40"/>
      <c r="AK1053" s="40"/>
      <c r="AL1053" s="40"/>
      <c r="AM1053" s="40"/>
      <c r="AN1053" s="40"/>
      <c r="AO1053" s="40"/>
      <c r="AP1053" s="40"/>
      <c r="AQ1053" s="40"/>
      <c r="AR1053" s="40"/>
      <c r="AS1053" s="40"/>
      <c r="AT1053" s="40"/>
      <c r="AU1053" s="40"/>
      <c r="AV1053" s="40"/>
      <c r="AW1053" s="40"/>
      <c r="AX1053" s="40" t="s">
        <v>54</v>
      </c>
      <c r="AY1053" s="40" t="s">
        <v>54</v>
      </c>
      <c r="BV1053" s="92">
        <v>45952</v>
      </c>
      <c r="BW1053" s="92">
        <v>29594</v>
      </c>
      <c r="BX1053" s="92">
        <v>35111</v>
      </c>
      <c r="BY1053" s="92">
        <v>34658</v>
      </c>
      <c r="BZ1053" s="92">
        <v>46935</v>
      </c>
      <c r="CA1053" s="92">
        <v>32312</v>
      </c>
      <c r="CB1053" s="92">
        <v>36156</v>
      </c>
      <c r="CC1053" s="92">
        <v>33022</v>
      </c>
      <c r="CD1053" s="92">
        <v>48158</v>
      </c>
      <c r="CE1053" s="92">
        <v>31312</v>
      </c>
      <c r="CF1053" s="92">
        <v>35516</v>
      </c>
      <c r="CG1053" s="92">
        <v>34233</v>
      </c>
      <c r="CH1053" s="92">
        <v>44352</v>
      </c>
      <c r="CI1053" s="92">
        <v>32876</v>
      </c>
      <c r="CJ1053" s="92">
        <v>33279</v>
      </c>
      <c r="CK1053" s="92">
        <v>35012</v>
      </c>
      <c r="CL1053" s="92">
        <v>45340</v>
      </c>
      <c r="CM1053" s="92">
        <v>29607</v>
      </c>
      <c r="CN1053" s="92">
        <v>33387</v>
      </c>
      <c r="CO1053" s="92">
        <v>35536</v>
      </c>
      <c r="CP1053" s="92">
        <v>43699</v>
      </c>
      <c r="CQ1053" s="92">
        <v>29993</v>
      </c>
      <c r="CR1053" s="92">
        <v>34339</v>
      </c>
      <c r="CS1053" s="92">
        <v>31972</v>
      </c>
      <c r="CT1053" s="92">
        <v>43002</v>
      </c>
      <c r="CU1053" s="92">
        <v>29457</v>
      </c>
      <c r="CV1053" s="92">
        <v>35835</v>
      </c>
      <c r="CW1053" s="92">
        <v>30220</v>
      </c>
      <c r="CX1053" s="92">
        <v>44533</v>
      </c>
      <c r="CY1053" s="92">
        <v>26956</v>
      </c>
      <c r="CZ1053" s="92">
        <v>32516</v>
      </c>
      <c r="DA1053" s="92">
        <v>27307</v>
      </c>
      <c r="DB1053" s="92">
        <v>44071</v>
      </c>
      <c r="DC1053" s="92">
        <v>31115</v>
      </c>
      <c r="DD1053" s="92">
        <v>31759</v>
      </c>
      <c r="DE1053" s="92">
        <v>32638</v>
      </c>
      <c r="DF1053" s="92">
        <v>46789</v>
      </c>
      <c r="DG1053" s="92">
        <v>31654</v>
      </c>
      <c r="DH1053" s="92">
        <v>33759</v>
      </c>
      <c r="DI1053" s="92">
        <v>32878</v>
      </c>
      <c r="DJ1053" s="92">
        <v>49094</v>
      </c>
      <c r="DK1053" s="92">
        <v>27755</v>
      </c>
      <c r="DL1053" s="92">
        <v>32945</v>
      </c>
      <c r="DM1053" s="92">
        <v>30128</v>
      </c>
      <c r="DN1053" s="92">
        <v>42115</v>
      </c>
      <c r="DO1053" s="92">
        <v>28579</v>
      </c>
      <c r="DP1053" s="92">
        <v>33181</v>
      </c>
      <c r="DQ1053" s="92">
        <v>30338</v>
      </c>
      <c r="DR1053" s="92">
        <v>40342</v>
      </c>
      <c r="DS1053" s="92">
        <v>28620</v>
      </c>
      <c r="DT1053" s="92">
        <v>32766</v>
      </c>
      <c r="DU1053" s="92">
        <v>30269</v>
      </c>
      <c r="DV1053" s="92">
        <v>39550</v>
      </c>
      <c r="DW1053" s="92">
        <v>29069</v>
      </c>
      <c r="DX1053" s="92">
        <v>32724</v>
      </c>
      <c r="DY1053" s="92">
        <v>30664</v>
      </c>
      <c r="DZ1053" s="92">
        <v>41064</v>
      </c>
      <c r="EA1053" s="92">
        <v>27573</v>
      </c>
      <c r="EB1053" s="92">
        <v>32237</v>
      </c>
      <c r="EC1053" s="92">
        <v>32565</v>
      </c>
      <c r="ED1053" s="92">
        <v>44167</v>
      </c>
      <c r="EE1053" s="92">
        <v>29577</v>
      </c>
      <c r="EF1053" s="92">
        <v>30712</v>
      </c>
      <c r="EG1053" s="92">
        <v>30463</v>
      </c>
      <c r="EH1053" s="92">
        <v>44527</v>
      </c>
      <c r="EI1053" s="92">
        <v>31958</v>
      </c>
      <c r="EJ1053" s="92">
        <v>32511</v>
      </c>
      <c r="EK1053" s="92">
        <v>30879</v>
      </c>
      <c r="EL1053" s="92">
        <v>44155</v>
      </c>
      <c r="EM1053" s="92">
        <v>30274</v>
      </c>
      <c r="EN1053" s="92">
        <v>33812</v>
      </c>
      <c r="EO1053" s="92">
        <v>32513</v>
      </c>
      <c r="EP1053" s="92">
        <v>48379</v>
      </c>
      <c r="EQ1053" s="92">
        <v>30570</v>
      </c>
      <c r="ER1053" s="92">
        <v>35586</v>
      </c>
      <c r="ES1053" s="92">
        <v>33928</v>
      </c>
      <c r="ET1053" s="92">
        <v>46672</v>
      </c>
      <c r="EU1053" s="92">
        <v>32459</v>
      </c>
      <c r="EV1053" s="92">
        <v>38953</v>
      </c>
      <c r="EW1053" s="92">
        <v>38230</v>
      </c>
      <c r="EX1053" s="92">
        <v>44531</v>
      </c>
      <c r="EY1053" s="92">
        <v>35354</v>
      </c>
      <c r="EZ1053" s="92">
        <v>40887</v>
      </c>
      <c r="FA1053" s="92">
        <v>38869</v>
      </c>
      <c r="FB1053" s="92">
        <v>49924</v>
      </c>
      <c r="FC1053" s="92">
        <v>40791</v>
      </c>
      <c r="FD1053" s="92">
        <v>44395</v>
      </c>
      <c r="FE1053" s="92">
        <v>38837</v>
      </c>
      <c r="FF1053" s="92">
        <v>0</v>
      </c>
    </row>
    <row r="1054" spans="1:162" x14ac:dyDescent="0.25">
      <c r="A1054" s="52" t="s">
        <v>1102</v>
      </c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53"/>
      <c r="O1054" s="53"/>
      <c r="P1054" s="53"/>
      <c r="Q1054" s="53"/>
      <c r="R1054" s="53"/>
      <c r="S1054" s="53"/>
      <c r="T1054" s="53"/>
      <c r="U1054" s="54"/>
      <c r="V1054" s="53"/>
      <c r="W1054" s="53"/>
      <c r="X1054" s="53"/>
      <c r="Y1054" s="53"/>
      <c r="Z1054" s="53"/>
      <c r="AA1054" s="53"/>
      <c r="AB1054" s="53"/>
      <c r="AC1054" s="53"/>
      <c r="AD1054" s="53"/>
      <c r="AE1054" s="53"/>
      <c r="AF1054" s="53"/>
      <c r="AG1054" s="53"/>
      <c r="AH1054" s="53"/>
      <c r="AI1054" s="40"/>
      <c r="AJ1054" s="40"/>
      <c r="AK1054" s="40"/>
      <c r="AL1054" s="40"/>
      <c r="AM1054" s="40"/>
      <c r="AN1054" s="40"/>
      <c r="AO1054" s="40"/>
      <c r="AP1054" s="40"/>
      <c r="AQ1054" s="40"/>
      <c r="AR1054" s="40"/>
      <c r="AS1054" s="40"/>
      <c r="AT1054" s="40"/>
      <c r="AU1054" s="40"/>
      <c r="AV1054" s="40"/>
      <c r="AW1054" s="40"/>
      <c r="AX1054" s="40" t="s">
        <v>54</v>
      </c>
      <c r="AY1054" s="40" t="s">
        <v>54</v>
      </c>
      <c r="BV1054" s="92">
        <v>26268</v>
      </c>
      <c r="BW1054" s="92">
        <v>21000</v>
      </c>
      <c r="BX1054" s="92">
        <v>20771</v>
      </c>
      <c r="BY1054" s="92">
        <v>21786</v>
      </c>
      <c r="BZ1054" s="92">
        <v>27082</v>
      </c>
      <c r="CA1054" s="92">
        <v>19957</v>
      </c>
      <c r="CB1054" s="92">
        <v>20121</v>
      </c>
      <c r="CC1054" s="92">
        <v>20527</v>
      </c>
      <c r="CD1054" s="92">
        <v>24555</v>
      </c>
      <c r="CE1054" s="92">
        <v>19583</v>
      </c>
      <c r="CF1054" s="92">
        <v>20259</v>
      </c>
      <c r="CG1054" s="92">
        <v>22102</v>
      </c>
      <c r="CH1054" s="92">
        <v>23910</v>
      </c>
      <c r="CI1054" s="92">
        <v>20560</v>
      </c>
      <c r="CJ1054" s="92">
        <v>20931</v>
      </c>
      <c r="CK1054" s="92">
        <v>21171</v>
      </c>
      <c r="CL1054" s="92">
        <v>25034</v>
      </c>
      <c r="CM1054" s="92">
        <v>20700</v>
      </c>
      <c r="CN1054" s="92">
        <v>24144</v>
      </c>
      <c r="CO1054" s="92">
        <v>23604</v>
      </c>
      <c r="CP1054" s="92">
        <v>27553</v>
      </c>
      <c r="CQ1054" s="92">
        <v>23462</v>
      </c>
      <c r="CR1054" s="92">
        <v>22829</v>
      </c>
      <c r="CS1054" s="92">
        <v>25357</v>
      </c>
      <c r="CT1054" s="92">
        <v>30689</v>
      </c>
      <c r="CU1054" s="92">
        <v>24416</v>
      </c>
      <c r="CV1054" s="92">
        <v>23243</v>
      </c>
      <c r="CW1054" s="92">
        <v>25667</v>
      </c>
      <c r="CX1054" s="92">
        <v>29208</v>
      </c>
      <c r="CY1054" s="92">
        <v>19961</v>
      </c>
      <c r="CZ1054" s="92">
        <v>20163</v>
      </c>
      <c r="DA1054" s="92">
        <v>20218</v>
      </c>
      <c r="DB1054" s="92">
        <v>26257</v>
      </c>
      <c r="DC1054" s="92">
        <v>23233</v>
      </c>
      <c r="DD1054" s="92">
        <v>19738</v>
      </c>
      <c r="DE1054" s="92">
        <v>23048</v>
      </c>
      <c r="DF1054" s="92">
        <v>26151</v>
      </c>
      <c r="DG1054" s="92">
        <v>21084</v>
      </c>
      <c r="DH1054" s="92">
        <v>20058</v>
      </c>
      <c r="DI1054" s="92">
        <v>22442</v>
      </c>
      <c r="DJ1054" s="92">
        <v>24916</v>
      </c>
      <c r="DK1054" s="92">
        <v>19558</v>
      </c>
      <c r="DL1054" s="92">
        <v>19806</v>
      </c>
      <c r="DM1054" s="92">
        <v>21369</v>
      </c>
      <c r="DN1054" s="92">
        <v>22925</v>
      </c>
      <c r="DO1054" s="92">
        <v>17944</v>
      </c>
      <c r="DP1054" s="92">
        <v>18454</v>
      </c>
      <c r="DQ1054" s="92">
        <v>20423</v>
      </c>
      <c r="DR1054" s="92">
        <v>23707</v>
      </c>
      <c r="DS1054" s="92">
        <v>18599</v>
      </c>
      <c r="DT1054" s="92">
        <v>18850</v>
      </c>
      <c r="DU1054" s="92">
        <v>20095</v>
      </c>
      <c r="DV1054" s="92">
        <v>21513</v>
      </c>
      <c r="DW1054" s="92">
        <v>19943</v>
      </c>
      <c r="DX1054" s="92">
        <v>20286</v>
      </c>
      <c r="DY1054" s="92">
        <v>21767</v>
      </c>
      <c r="DZ1054" s="92">
        <v>26626</v>
      </c>
      <c r="EA1054" s="92">
        <v>21014</v>
      </c>
      <c r="EB1054" s="92">
        <v>19276</v>
      </c>
      <c r="EC1054" s="92">
        <v>23752</v>
      </c>
      <c r="ED1054" s="92">
        <v>25838</v>
      </c>
      <c r="EE1054" s="92">
        <v>21146</v>
      </c>
      <c r="EF1054" s="92">
        <v>19796</v>
      </c>
      <c r="EG1054" s="92">
        <v>23643</v>
      </c>
      <c r="EH1054" s="92">
        <v>26797</v>
      </c>
      <c r="EI1054" s="92">
        <v>22933</v>
      </c>
      <c r="EJ1054" s="92">
        <v>21311</v>
      </c>
      <c r="EK1054" s="92">
        <v>24253</v>
      </c>
      <c r="EL1054" s="92">
        <v>28334</v>
      </c>
      <c r="EM1054" s="92">
        <v>22604</v>
      </c>
      <c r="EN1054" s="92">
        <v>22428</v>
      </c>
      <c r="EO1054" s="92">
        <v>24691</v>
      </c>
      <c r="EP1054" s="92">
        <v>28100</v>
      </c>
      <c r="EQ1054" s="92">
        <v>23777</v>
      </c>
      <c r="ER1054" s="92">
        <v>22957</v>
      </c>
      <c r="ES1054" s="92">
        <v>28352</v>
      </c>
      <c r="ET1054" s="92">
        <v>29313</v>
      </c>
      <c r="EU1054" s="92">
        <v>23949</v>
      </c>
      <c r="EV1054" s="92">
        <v>25228</v>
      </c>
      <c r="EW1054" s="92">
        <v>29712</v>
      </c>
      <c r="EX1054" s="92">
        <v>30229</v>
      </c>
      <c r="EY1054" s="92">
        <v>25834</v>
      </c>
      <c r="EZ1054" s="92">
        <v>26437</v>
      </c>
      <c r="FA1054" s="92">
        <v>30748</v>
      </c>
      <c r="FB1054" s="92">
        <v>35424</v>
      </c>
      <c r="FC1054" s="92">
        <v>29889</v>
      </c>
      <c r="FD1054" s="92">
        <v>28604</v>
      </c>
      <c r="FE1054" s="92">
        <v>33371</v>
      </c>
      <c r="FF1054" s="92">
        <v>0</v>
      </c>
    </row>
    <row r="1055" spans="1:162" x14ac:dyDescent="0.25">
      <c r="A1055" s="52" t="s">
        <v>1103</v>
      </c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53"/>
      <c r="O1055" s="53"/>
      <c r="P1055" s="53"/>
      <c r="Q1055" s="53"/>
      <c r="R1055" s="53"/>
      <c r="S1055" s="53"/>
      <c r="T1055" s="53"/>
      <c r="U1055" s="54"/>
      <c r="V1055" s="53"/>
      <c r="W1055" s="53"/>
      <c r="X1055" s="53"/>
      <c r="Y1055" s="53"/>
      <c r="Z1055" s="53"/>
      <c r="AA1055" s="53"/>
      <c r="AB1055" s="53"/>
      <c r="AC1055" s="53"/>
      <c r="AD1055" s="53"/>
      <c r="AE1055" s="53"/>
      <c r="AF1055" s="53"/>
      <c r="AG1055" s="53"/>
      <c r="AH1055" s="53"/>
      <c r="AI1055" s="40"/>
      <c r="AJ1055" s="40"/>
      <c r="AK1055" s="40"/>
      <c r="AL1055" s="40"/>
      <c r="AM1055" s="40"/>
      <c r="AN1055" s="40"/>
      <c r="AO1055" s="40"/>
      <c r="AP1055" s="40"/>
      <c r="AQ1055" s="40"/>
      <c r="AR1055" s="40"/>
      <c r="AS1055" s="40"/>
      <c r="AT1055" s="40"/>
      <c r="AU1055" s="40"/>
      <c r="AV1055" s="40"/>
      <c r="AW1055" s="40"/>
      <c r="AX1055" s="40" t="s">
        <v>54</v>
      </c>
      <c r="AY1055" s="40" t="s">
        <v>54</v>
      </c>
      <c r="BV1055" s="92">
        <v>2215</v>
      </c>
      <c r="BW1055" s="92">
        <v>2419</v>
      </c>
      <c r="BX1055" s="92">
        <v>3041</v>
      </c>
      <c r="BY1055" s="92">
        <v>2629</v>
      </c>
      <c r="BZ1055" s="92">
        <v>2603</v>
      </c>
      <c r="CA1055" s="92">
        <v>2628</v>
      </c>
      <c r="CB1055" s="92">
        <v>3918</v>
      </c>
      <c r="CC1055" s="92">
        <v>3997</v>
      </c>
      <c r="CD1055" s="92">
        <v>3105</v>
      </c>
      <c r="CE1055" s="92">
        <v>2836</v>
      </c>
      <c r="CF1055" s="92">
        <v>3090</v>
      </c>
      <c r="CG1055" s="92">
        <v>2924</v>
      </c>
      <c r="CH1055" s="92">
        <v>2788</v>
      </c>
      <c r="CI1055" s="92">
        <v>3630</v>
      </c>
      <c r="CJ1055" s="92">
        <v>3407</v>
      </c>
      <c r="CK1055" s="92">
        <v>3972</v>
      </c>
      <c r="CL1055" s="92">
        <v>3501</v>
      </c>
      <c r="CM1055" s="92">
        <v>2468</v>
      </c>
      <c r="CN1055" s="92">
        <v>4056</v>
      </c>
      <c r="CO1055" s="92">
        <v>4026</v>
      </c>
      <c r="CP1055" s="92">
        <v>2475</v>
      </c>
      <c r="CQ1055" s="92">
        <v>2963</v>
      </c>
      <c r="CR1055" s="92">
        <v>2457</v>
      </c>
      <c r="CS1055" s="92">
        <v>2934</v>
      </c>
      <c r="CT1055" s="92">
        <v>2519</v>
      </c>
      <c r="CU1055" s="92">
        <v>2783</v>
      </c>
      <c r="CV1055" s="92">
        <v>2619</v>
      </c>
      <c r="CW1055" s="92">
        <v>3616</v>
      </c>
      <c r="CX1055" s="92">
        <v>2990</v>
      </c>
      <c r="CY1055" s="92">
        <v>3210</v>
      </c>
      <c r="CZ1055" s="92">
        <v>2715</v>
      </c>
      <c r="DA1055" s="92">
        <v>3956</v>
      </c>
      <c r="DB1055" s="92">
        <v>3464</v>
      </c>
      <c r="DC1055" s="92">
        <v>2840</v>
      </c>
      <c r="DD1055" s="92">
        <v>2814</v>
      </c>
      <c r="DE1055" s="92">
        <v>3065</v>
      </c>
      <c r="DF1055" s="92">
        <v>3223</v>
      </c>
      <c r="DG1055" s="92">
        <v>3016</v>
      </c>
      <c r="DH1055" s="92">
        <v>3283</v>
      </c>
      <c r="DI1055" s="92">
        <v>2911</v>
      </c>
      <c r="DJ1055" s="92">
        <v>3750</v>
      </c>
      <c r="DK1055" s="92">
        <v>2317</v>
      </c>
      <c r="DL1055" s="92">
        <v>2818</v>
      </c>
      <c r="DM1055" s="92">
        <v>2648</v>
      </c>
      <c r="DN1055" s="92">
        <v>2045</v>
      </c>
      <c r="DO1055" s="92">
        <v>2492</v>
      </c>
      <c r="DP1055" s="92">
        <v>3693</v>
      </c>
      <c r="DQ1055" s="92">
        <v>2752</v>
      </c>
      <c r="DR1055" s="92">
        <v>2395</v>
      </c>
      <c r="DS1055" s="92">
        <v>3041</v>
      </c>
      <c r="DT1055" s="92">
        <v>3749</v>
      </c>
      <c r="DU1055" s="92">
        <v>3236</v>
      </c>
      <c r="DV1055" s="92">
        <v>2623</v>
      </c>
      <c r="DW1055" s="92">
        <v>3463</v>
      </c>
      <c r="DX1055" s="92">
        <v>3932</v>
      </c>
      <c r="DY1055" s="92">
        <v>2721</v>
      </c>
      <c r="DZ1055" s="92">
        <v>3555</v>
      </c>
      <c r="EA1055" s="92">
        <v>2606</v>
      </c>
      <c r="EB1055" s="92">
        <v>3661</v>
      </c>
      <c r="EC1055" s="92">
        <v>2528</v>
      </c>
      <c r="ED1055" s="92">
        <v>2823</v>
      </c>
      <c r="EE1055" s="92">
        <v>2810</v>
      </c>
      <c r="EF1055" s="92">
        <v>3075</v>
      </c>
      <c r="EG1055" s="92">
        <v>5128</v>
      </c>
      <c r="EH1055" s="92">
        <v>2982</v>
      </c>
      <c r="EI1055" s="92">
        <v>4353</v>
      </c>
      <c r="EJ1055" s="92">
        <v>4024</v>
      </c>
      <c r="EK1055" s="92">
        <v>3583</v>
      </c>
      <c r="EL1055" s="92">
        <v>3630</v>
      </c>
      <c r="EM1055" s="92">
        <v>4143</v>
      </c>
      <c r="EN1055" s="92">
        <v>4505</v>
      </c>
      <c r="EO1055" s="92">
        <v>4283</v>
      </c>
      <c r="EP1055" s="92">
        <v>3410</v>
      </c>
      <c r="EQ1055" s="92">
        <v>4139</v>
      </c>
      <c r="ER1055" s="92">
        <v>4352</v>
      </c>
      <c r="ES1055" s="92">
        <v>4707</v>
      </c>
      <c r="ET1055" s="92">
        <v>4704</v>
      </c>
      <c r="EU1055" s="92">
        <v>4031</v>
      </c>
      <c r="EV1055" s="92">
        <v>5814</v>
      </c>
      <c r="EW1055" s="92">
        <v>4501</v>
      </c>
      <c r="EX1055" s="92">
        <v>3595</v>
      </c>
      <c r="EY1055" s="92">
        <v>5671</v>
      </c>
      <c r="EZ1055" s="92">
        <v>5645</v>
      </c>
      <c r="FA1055" s="92">
        <v>4707</v>
      </c>
      <c r="FB1055" s="92">
        <v>4726</v>
      </c>
      <c r="FC1055" s="92">
        <v>5689</v>
      </c>
      <c r="FD1055" s="92">
        <v>5605</v>
      </c>
      <c r="FE1055" s="92">
        <v>5834</v>
      </c>
      <c r="FF1055" s="92">
        <v>0</v>
      </c>
    </row>
    <row r="1056" spans="1:162" x14ac:dyDescent="0.25">
      <c r="A1056" s="55" t="s">
        <v>1104</v>
      </c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53"/>
      <c r="O1056" s="53"/>
      <c r="P1056" s="53"/>
      <c r="Q1056" s="53"/>
      <c r="R1056" s="53"/>
      <c r="S1056" s="53"/>
      <c r="T1056" s="53"/>
      <c r="U1056" s="54"/>
      <c r="V1056" s="53"/>
      <c r="W1056" s="53"/>
      <c r="X1056" s="53"/>
      <c r="Y1056" s="53"/>
      <c r="Z1056" s="53"/>
      <c r="AA1056" s="53"/>
      <c r="AB1056" s="53"/>
      <c r="AC1056" s="53"/>
      <c r="AD1056" s="53"/>
      <c r="AE1056" s="53"/>
      <c r="AF1056" s="53"/>
      <c r="AG1056" s="53"/>
      <c r="AH1056" s="53"/>
      <c r="AI1056" s="40"/>
      <c r="AJ1056" s="40"/>
      <c r="AK1056" s="40"/>
      <c r="AL1056" s="40"/>
      <c r="AM1056" s="40"/>
      <c r="AN1056" s="40"/>
      <c r="AO1056" s="40"/>
      <c r="AP1056" s="40"/>
      <c r="AQ1056" s="40"/>
      <c r="AR1056" s="40"/>
      <c r="AS1056" s="40"/>
      <c r="AT1056" s="40"/>
      <c r="AU1056" s="40"/>
      <c r="AV1056" s="40"/>
      <c r="AW1056" s="40"/>
      <c r="AX1056" s="40" t="s">
        <v>54</v>
      </c>
      <c r="AY1056" s="40" t="s">
        <v>54</v>
      </c>
      <c r="BV1056" s="92">
        <v>84502</v>
      </c>
      <c r="BW1056" s="92">
        <v>65314</v>
      </c>
      <c r="BX1056" s="92">
        <v>72749</v>
      </c>
      <c r="BY1056" s="92">
        <v>70891</v>
      </c>
      <c r="BZ1056" s="92">
        <v>86891</v>
      </c>
      <c r="CA1056" s="92">
        <v>66875</v>
      </c>
      <c r="CB1056" s="92">
        <v>72179</v>
      </c>
      <c r="CC1056" s="92">
        <v>68323</v>
      </c>
      <c r="CD1056" s="92">
        <v>85650</v>
      </c>
      <c r="CE1056" s="92">
        <v>64467</v>
      </c>
      <c r="CF1056" s="92">
        <v>70408</v>
      </c>
      <c r="CG1056" s="92">
        <v>72859</v>
      </c>
      <c r="CH1056" s="92">
        <v>80389</v>
      </c>
      <c r="CI1056" s="92">
        <v>67973</v>
      </c>
      <c r="CJ1056" s="92">
        <v>69836</v>
      </c>
      <c r="CK1056" s="92">
        <v>71446</v>
      </c>
      <c r="CL1056" s="92">
        <v>83932</v>
      </c>
      <c r="CM1056" s="92">
        <v>63526</v>
      </c>
      <c r="CN1056" s="92">
        <v>75548</v>
      </c>
      <c r="CO1056" s="92">
        <v>75651</v>
      </c>
      <c r="CP1056" s="92">
        <v>83863</v>
      </c>
      <c r="CQ1056" s="92">
        <v>67191</v>
      </c>
      <c r="CR1056" s="92">
        <v>71395</v>
      </c>
      <c r="CS1056" s="92">
        <v>71662</v>
      </c>
      <c r="CT1056" s="92">
        <v>85838</v>
      </c>
      <c r="CU1056" s="92">
        <v>66979</v>
      </c>
      <c r="CV1056" s="92">
        <v>73837</v>
      </c>
      <c r="CW1056" s="92">
        <v>70224</v>
      </c>
      <c r="CX1056" s="92">
        <v>85994</v>
      </c>
      <c r="CY1056" s="92">
        <v>59636</v>
      </c>
      <c r="CZ1056" s="92">
        <v>66840</v>
      </c>
      <c r="DA1056" s="92">
        <v>63391</v>
      </c>
      <c r="DB1056" s="92">
        <v>82646</v>
      </c>
      <c r="DC1056" s="92">
        <v>67520</v>
      </c>
      <c r="DD1056" s="92">
        <v>65944</v>
      </c>
      <c r="DE1056" s="92">
        <v>69550</v>
      </c>
      <c r="DF1056" s="92">
        <v>86241</v>
      </c>
      <c r="DG1056" s="92">
        <v>67397</v>
      </c>
      <c r="DH1056" s="92">
        <v>69512</v>
      </c>
      <c r="DI1056" s="92">
        <v>69204</v>
      </c>
      <c r="DJ1056" s="92">
        <v>87012</v>
      </c>
      <c r="DK1056" s="92">
        <v>59762</v>
      </c>
      <c r="DL1056" s="92">
        <v>66413</v>
      </c>
      <c r="DM1056" s="92">
        <v>64678</v>
      </c>
      <c r="DN1056" s="92">
        <v>74378</v>
      </c>
      <c r="DO1056" s="92">
        <v>57936</v>
      </c>
      <c r="DP1056" s="92">
        <v>65403</v>
      </c>
      <c r="DQ1056" s="92">
        <v>64519</v>
      </c>
      <c r="DR1056" s="92">
        <v>74635</v>
      </c>
      <c r="DS1056" s="92">
        <v>59704</v>
      </c>
      <c r="DT1056" s="92">
        <v>67534</v>
      </c>
      <c r="DU1056" s="92">
        <v>63521</v>
      </c>
      <c r="DV1056" s="92">
        <v>72274</v>
      </c>
      <c r="DW1056" s="92">
        <v>62906</v>
      </c>
      <c r="DX1056" s="92">
        <v>70499</v>
      </c>
      <c r="DY1056" s="92">
        <v>64894</v>
      </c>
      <c r="DZ1056" s="92">
        <v>80827</v>
      </c>
      <c r="EA1056" s="92">
        <v>62128</v>
      </c>
      <c r="EB1056" s="92">
        <v>67821</v>
      </c>
      <c r="EC1056" s="92">
        <v>70956</v>
      </c>
      <c r="ED1056" s="92">
        <v>82848</v>
      </c>
      <c r="EE1056" s="92">
        <v>64430</v>
      </c>
      <c r="EF1056" s="92">
        <v>65277</v>
      </c>
      <c r="EG1056" s="92">
        <v>70124</v>
      </c>
      <c r="EH1056" s="92">
        <v>87429</v>
      </c>
      <c r="EI1056" s="92">
        <v>73359</v>
      </c>
      <c r="EJ1056" s="92">
        <v>73595</v>
      </c>
      <c r="EK1056" s="92">
        <v>76150</v>
      </c>
      <c r="EL1056" s="92">
        <v>89724</v>
      </c>
      <c r="EM1056" s="92">
        <v>72667</v>
      </c>
      <c r="EN1056" s="92">
        <v>77014</v>
      </c>
      <c r="EO1056" s="92">
        <v>78130</v>
      </c>
      <c r="EP1056" s="92">
        <v>95332</v>
      </c>
      <c r="EQ1056" s="92">
        <v>75234</v>
      </c>
      <c r="ER1056" s="92">
        <v>79144</v>
      </c>
      <c r="ES1056" s="92">
        <v>85088</v>
      </c>
      <c r="ET1056" s="92">
        <v>94933</v>
      </c>
      <c r="EU1056" s="92">
        <v>76889</v>
      </c>
      <c r="EV1056" s="92">
        <v>90005</v>
      </c>
      <c r="EW1056" s="92">
        <v>90259</v>
      </c>
      <c r="EX1056" s="92">
        <v>94565</v>
      </c>
      <c r="EY1056" s="92">
        <v>87705</v>
      </c>
      <c r="EZ1056" s="92">
        <v>93737</v>
      </c>
      <c r="FA1056" s="92">
        <v>95521</v>
      </c>
      <c r="FB1056" s="92">
        <v>109199</v>
      </c>
      <c r="FC1056" s="92">
        <v>101761</v>
      </c>
      <c r="FD1056" s="92">
        <v>103596</v>
      </c>
      <c r="FE1056" s="92">
        <v>103351</v>
      </c>
      <c r="FF1056" s="92">
        <v>0</v>
      </c>
    </row>
    <row r="1057" spans="1:162" ht="26.25" customHeight="1" x14ac:dyDescent="0.25">
      <c r="A1057" s="52" t="s">
        <v>1105</v>
      </c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39"/>
      <c r="O1057" s="39"/>
      <c r="P1057" s="39"/>
      <c r="Q1057" s="39"/>
      <c r="R1057" s="39"/>
      <c r="S1057" s="39"/>
      <c r="T1057" s="39"/>
      <c r="U1057" s="38"/>
      <c r="V1057" s="39"/>
      <c r="W1057" s="39"/>
      <c r="X1057" s="39"/>
      <c r="Y1057" s="39"/>
      <c r="Z1057" s="39"/>
      <c r="AA1057" s="39"/>
      <c r="AB1057" s="39"/>
      <c r="AC1057" s="39"/>
      <c r="AD1057" s="39"/>
      <c r="AE1057" s="39"/>
      <c r="AF1057" s="39"/>
      <c r="AG1057" s="39"/>
      <c r="AH1057" s="39"/>
      <c r="AI1057" s="40"/>
      <c r="AJ1057" s="40"/>
      <c r="AK1057" s="40"/>
      <c r="AL1057" s="40"/>
      <c r="AM1057" s="40"/>
      <c r="AN1057" s="40"/>
      <c r="AO1057" s="40"/>
      <c r="AP1057" s="40"/>
      <c r="AQ1057" s="40"/>
      <c r="AR1057" s="40"/>
      <c r="AS1057" s="40"/>
      <c r="AT1057" s="40"/>
      <c r="AU1057" s="40"/>
      <c r="AV1057" s="40"/>
      <c r="AW1057" s="40"/>
      <c r="AX1057" s="40" t="s">
        <v>54</v>
      </c>
      <c r="AY1057" s="40" t="s">
        <v>54</v>
      </c>
      <c r="BV1057" s="92">
        <v>4954</v>
      </c>
      <c r="BW1057" s="92">
        <v>6144</v>
      </c>
      <c r="BX1057" s="92">
        <v>6482</v>
      </c>
      <c r="BY1057" s="92">
        <v>5713</v>
      </c>
      <c r="BZ1057" s="92">
        <v>5205</v>
      </c>
      <c r="CA1057" s="92">
        <v>6074</v>
      </c>
      <c r="CB1057" s="92">
        <v>6988</v>
      </c>
      <c r="CC1057" s="92">
        <v>5999</v>
      </c>
      <c r="CD1057" s="92">
        <v>5133</v>
      </c>
      <c r="CE1057" s="92">
        <v>6226</v>
      </c>
      <c r="CF1057" s="92">
        <v>5823</v>
      </c>
      <c r="CG1057" s="92">
        <v>6070</v>
      </c>
      <c r="CH1057" s="92">
        <v>5388</v>
      </c>
      <c r="CI1057" s="92">
        <v>5639</v>
      </c>
      <c r="CJ1057" s="92">
        <v>6905</v>
      </c>
      <c r="CK1057" s="92">
        <v>6105</v>
      </c>
      <c r="CL1057" s="92">
        <v>4678</v>
      </c>
      <c r="CM1057" s="92">
        <v>6029</v>
      </c>
      <c r="CN1057" s="92">
        <v>7620</v>
      </c>
      <c r="CO1057" s="92">
        <v>6175</v>
      </c>
      <c r="CP1057" s="92">
        <v>6151</v>
      </c>
      <c r="CQ1057" s="92">
        <v>6140</v>
      </c>
      <c r="CR1057" s="92">
        <v>6566</v>
      </c>
      <c r="CS1057" s="92">
        <v>6372</v>
      </c>
      <c r="CT1057" s="92">
        <v>5214</v>
      </c>
      <c r="CU1057" s="92">
        <v>5805</v>
      </c>
      <c r="CV1057" s="92">
        <v>7172</v>
      </c>
      <c r="CW1057" s="92">
        <v>5860</v>
      </c>
      <c r="CX1057" s="92">
        <v>4600</v>
      </c>
      <c r="CY1057" s="92">
        <v>5593</v>
      </c>
      <c r="CZ1057" s="92">
        <v>6596</v>
      </c>
      <c r="DA1057" s="92">
        <v>6250</v>
      </c>
      <c r="DB1057" s="92">
        <v>4674</v>
      </c>
      <c r="DC1057" s="92">
        <v>5909</v>
      </c>
      <c r="DD1057" s="92">
        <v>6794</v>
      </c>
      <c r="DE1057" s="92">
        <v>6008</v>
      </c>
      <c r="DF1057" s="92">
        <v>6030</v>
      </c>
      <c r="DG1057" s="92">
        <v>6603</v>
      </c>
      <c r="DH1057" s="92">
        <v>7194</v>
      </c>
      <c r="DI1057" s="92">
        <v>5792</v>
      </c>
      <c r="DJ1057" s="92">
        <v>5340</v>
      </c>
      <c r="DK1057" s="92">
        <v>5982</v>
      </c>
      <c r="DL1057" s="92">
        <v>6988</v>
      </c>
      <c r="DM1057" s="92">
        <v>6042</v>
      </c>
      <c r="DN1057" s="92">
        <v>4668</v>
      </c>
      <c r="DO1057" s="92">
        <v>5147</v>
      </c>
      <c r="DP1057" s="92">
        <v>5931</v>
      </c>
      <c r="DQ1057" s="92">
        <v>6362</v>
      </c>
      <c r="DR1057" s="92">
        <v>4205</v>
      </c>
      <c r="DS1057" s="92">
        <v>5484</v>
      </c>
      <c r="DT1057" s="92">
        <v>6714</v>
      </c>
      <c r="DU1057" s="92">
        <v>5777</v>
      </c>
      <c r="DV1057" s="92">
        <v>5777</v>
      </c>
      <c r="DW1057" s="92">
        <v>6089</v>
      </c>
      <c r="DX1057" s="92">
        <v>8124</v>
      </c>
      <c r="DY1057" s="92">
        <v>5835</v>
      </c>
      <c r="DZ1057" s="92">
        <v>4634</v>
      </c>
      <c r="EA1057" s="92">
        <v>5527</v>
      </c>
      <c r="EB1057" s="92">
        <v>6582</v>
      </c>
      <c r="EC1057" s="92">
        <v>6298</v>
      </c>
      <c r="ED1057" s="92">
        <v>4245</v>
      </c>
      <c r="EE1057" s="92">
        <v>5737</v>
      </c>
      <c r="EF1057" s="92">
        <v>6198</v>
      </c>
      <c r="EG1057" s="92">
        <v>5520</v>
      </c>
      <c r="EH1057" s="92">
        <v>5381</v>
      </c>
      <c r="EI1057" s="92">
        <v>6775</v>
      </c>
      <c r="EJ1057" s="92">
        <v>7270</v>
      </c>
      <c r="EK1057" s="92">
        <v>7403</v>
      </c>
      <c r="EL1057" s="92">
        <v>5626</v>
      </c>
      <c r="EM1057" s="92">
        <v>7410</v>
      </c>
      <c r="EN1057" s="92">
        <v>7497</v>
      </c>
      <c r="EO1057" s="92">
        <v>7223</v>
      </c>
      <c r="EP1057" s="92">
        <v>6644</v>
      </c>
      <c r="EQ1057" s="92">
        <v>7038</v>
      </c>
      <c r="ER1057" s="92">
        <v>7990</v>
      </c>
      <c r="ES1057" s="92">
        <v>7783</v>
      </c>
      <c r="ET1057" s="92">
        <v>6394</v>
      </c>
      <c r="EU1057" s="92">
        <v>8070</v>
      </c>
      <c r="EV1057" s="92">
        <v>9421</v>
      </c>
      <c r="EW1057" s="92">
        <v>8131</v>
      </c>
      <c r="EX1057" s="92">
        <v>7074</v>
      </c>
      <c r="EY1057" s="92">
        <v>10808</v>
      </c>
      <c r="EZ1057" s="92">
        <v>10568</v>
      </c>
      <c r="FA1057" s="92">
        <v>9564</v>
      </c>
      <c r="FB1057" s="92">
        <v>7933</v>
      </c>
      <c r="FC1057" s="92">
        <v>11281</v>
      </c>
      <c r="FD1057" s="92">
        <v>11257</v>
      </c>
      <c r="FE1057" s="92">
        <v>10181</v>
      </c>
      <c r="FF1057" s="92">
        <v>0</v>
      </c>
    </row>
    <row r="1058" spans="1:162" x14ac:dyDescent="0.25">
      <c r="A1058" s="52" t="s">
        <v>1106</v>
      </c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39"/>
      <c r="O1058" s="39"/>
      <c r="P1058" s="39"/>
      <c r="Q1058" s="39"/>
      <c r="R1058" s="39"/>
      <c r="S1058" s="39"/>
      <c r="T1058" s="39"/>
      <c r="U1058" s="38"/>
      <c r="V1058" s="39"/>
      <c r="W1058" s="39"/>
      <c r="X1058" s="39"/>
      <c r="Y1058" s="39"/>
      <c r="Z1058" s="39"/>
      <c r="AA1058" s="39"/>
      <c r="AB1058" s="39"/>
      <c r="AC1058" s="39"/>
      <c r="AD1058" s="39"/>
      <c r="AE1058" s="39"/>
      <c r="AF1058" s="39"/>
      <c r="AG1058" s="39"/>
      <c r="AH1058" s="39"/>
      <c r="AI1058" s="40"/>
      <c r="AJ1058" s="40"/>
      <c r="AK1058" s="40"/>
      <c r="AL1058" s="40"/>
      <c r="AM1058" s="40"/>
      <c r="AN1058" s="40"/>
      <c r="AO1058" s="40"/>
      <c r="AP1058" s="40"/>
      <c r="AQ1058" s="40"/>
      <c r="AR1058" s="40"/>
      <c r="AS1058" s="40"/>
      <c r="AT1058" s="40"/>
      <c r="AU1058" s="40"/>
      <c r="AV1058" s="40"/>
      <c r="AW1058" s="40"/>
      <c r="AX1058" s="40" t="s">
        <v>54</v>
      </c>
      <c r="AY1058" s="40" t="s">
        <v>54</v>
      </c>
      <c r="BV1058" s="92">
        <v>10475</v>
      </c>
      <c r="BW1058" s="92">
        <v>9011</v>
      </c>
      <c r="BX1058" s="92">
        <v>9747</v>
      </c>
      <c r="BY1058" s="92">
        <v>9278</v>
      </c>
      <c r="BZ1058" s="92">
        <v>10198</v>
      </c>
      <c r="CA1058" s="92">
        <v>9589</v>
      </c>
      <c r="CB1058" s="92">
        <v>11077</v>
      </c>
      <c r="CC1058" s="92">
        <v>9419</v>
      </c>
      <c r="CD1058" s="92">
        <v>9541</v>
      </c>
      <c r="CE1058" s="92">
        <v>9173</v>
      </c>
      <c r="CF1058" s="92">
        <v>10745</v>
      </c>
      <c r="CG1058" s="92">
        <v>9285</v>
      </c>
      <c r="CH1058" s="92">
        <v>10331</v>
      </c>
      <c r="CI1058" s="92">
        <v>9292</v>
      </c>
      <c r="CJ1058" s="92">
        <v>10781</v>
      </c>
      <c r="CK1058" s="92">
        <v>9898</v>
      </c>
      <c r="CL1058" s="92">
        <v>9959</v>
      </c>
      <c r="CM1058" s="92">
        <v>9158</v>
      </c>
      <c r="CN1058" s="92">
        <v>10228</v>
      </c>
      <c r="CO1058" s="92">
        <v>10011</v>
      </c>
      <c r="CP1058" s="92">
        <v>10895</v>
      </c>
      <c r="CQ1058" s="92">
        <v>9373</v>
      </c>
      <c r="CR1058" s="92">
        <v>9660</v>
      </c>
      <c r="CS1058" s="92">
        <v>10111</v>
      </c>
      <c r="CT1058" s="92">
        <v>11192</v>
      </c>
      <c r="CU1058" s="92">
        <v>9414</v>
      </c>
      <c r="CV1058" s="92">
        <v>12007</v>
      </c>
      <c r="CW1058" s="92">
        <v>10918</v>
      </c>
      <c r="CX1058" s="92">
        <v>11962</v>
      </c>
      <c r="CY1058" s="92">
        <v>9003</v>
      </c>
      <c r="CZ1058" s="92">
        <v>11289</v>
      </c>
      <c r="DA1058" s="92">
        <v>9644</v>
      </c>
      <c r="DB1058" s="92">
        <v>11054</v>
      </c>
      <c r="DC1058" s="92">
        <v>10408</v>
      </c>
      <c r="DD1058" s="92">
        <v>10261</v>
      </c>
      <c r="DE1058" s="92">
        <v>10839</v>
      </c>
      <c r="DF1058" s="92">
        <v>11632</v>
      </c>
      <c r="DG1058" s="92">
        <v>10569</v>
      </c>
      <c r="DH1058" s="92">
        <v>11750</v>
      </c>
      <c r="DI1058" s="92">
        <v>10764</v>
      </c>
      <c r="DJ1058" s="92">
        <v>13031</v>
      </c>
      <c r="DK1058" s="92">
        <v>10129</v>
      </c>
      <c r="DL1058" s="92">
        <v>10513</v>
      </c>
      <c r="DM1058" s="92">
        <v>9757</v>
      </c>
      <c r="DN1058" s="92">
        <v>10431</v>
      </c>
      <c r="DO1058" s="92">
        <v>8414</v>
      </c>
      <c r="DP1058" s="92">
        <v>11593</v>
      </c>
      <c r="DQ1058" s="92">
        <v>8963</v>
      </c>
      <c r="DR1058" s="92">
        <v>10655</v>
      </c>
      <c r="DS1058" s="92">
        <v>9498</v>
      </c>
      <c r="DT1058" s="92">
        <v>10537</v>
      </c>
      <c r="DU1058" s="92">
        <v>9216</v>
      </c>
      <c r="DV1058" s="92">
        <v>9596</v>
      </c>
      <c r="DW1058" s="92">
        <v>8633</v>
      </c>
      <c r="DX1058" s="92">
        <v>10691</v>
      </c>
      <c r="DY1058" s="92">
        <v>9883</v>
      </c>
      <c r="DZ1058" s="92">
        <v>9628</v>
      </c>
      <c r="EA1058" s="92">
        <v>8356</v>
      </c>
      <c r="EB1058" s="92">
        <v>10124</v>
      </c>
      <c r="EC1058" s="92">
        <v>10278</v>
      </c>
      <c r="ED1058" s="92">
        <v>10187</v>
      </c>
      <c r="EE1058" s="92">
        <v>9162</v>
      </c>
      <c r="EF1058" s="92">
        <v>10827</v>
      </c>
      <c r="EG1058" s="92">
        <v>9364</v>
      </c>
      <c r="EH1058" s="92">
        <v>10765</v>
      </c>
      <c r="EI1058" s="92">
        <v>10169</v>
      </c>
      <c r="EJ1058" s="92">
        <v>11037</v>
      </c>
      <c r="EK1058" s="92">
        <v>10156</v>
      </c>
      <c r="EL1058" s="92">
        <v>10703</v>
      </c>
      <c r="EM1058" s="92">
        <v>9926</v>
      </c>
      <c r="EN1058" s="92">
        <v>11105</v>
      </c>
      <c r="EO1058" s="92">
        <v>9806</v>
      </c>
      <c r="EP1058" s="92">
        <v>10922</v>
      </c>
      <c r="EQ1058" s="92">
        <v>9693</v>
      </c>
      <c r="ER1058" s="92">
        <v>11374</v>
      </c>
      <c r="ES1058" s="92">
        <v>10871</v>
      </c>
      <c r="ET1058" s="92">
        <v>11024</v>
      </c>
      <c r="EU1058" s="92">
        <v>9877</v>
      </c>
      <c r="EV1058" s="92">
        <v>11279</v>
      </c>
      <c r="EW1058" s="92">
        <v>11306</v>
      </c>
      <c r="EX1058" s="92">
        <v>11311</v>
      </c>
      <c r="EY1058" s="92">
        <v>10206</v>
      </c>
      <c r="EZ1058" s="92">
        <v>11729</v>
      </c>
      <c r="FA1058" s="92">
        <v>11530</v>
      </c>
      <c r="FB1058" s="92">
        <v>10829</v>
      </c>
      <c r="FC1058" s="92">
        <v>11381</v>
      </c>
      <c r="FD1058" s="92">
        <v>12652</v>
      </c>
      <c r="FE1058" s="92">
        <v>11878</v>
      </c>
      <c r="FF1058" s="92">
        <v>0</v>
      </c>
    </row>
    <row r="1059" spans="1:162" x14ac:dyDescent="0.25">
      <c r="A1059" s="52" t="s">
        <v>1107</v>
      </c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39"/>
      <c r="O1059" s="39"/>
      <c r="P1059" s="39"/>
      <c r="Q1059" s="39"/>
      <c r="R1059" s="39"/>
      <c r="S1059" s="39"/>
      <c r="T1059" s="39"/>
      <c r="U1059" s="38"/>
      <c r="V1059" s="39"/>
      <c r="W1059" s="39"/>
      <c r="X1059" s="39"/>
      <c r="Y1059" s="39"/>
      <c r="Z1059" s="39"/>
      <c r="AA1059" s="39"/>
      <c r="AB1059" s="39"/>
      <c r="AC1059" s="39"/>
      <c r="AD1059" s="39"/>
      <c r="AE1059" s="39"/>
      <c r="AF1059" s="39"/>
      <c r="AG1059" s="39"/>
      <c r="AH1059" s="39"/>
      <c r="AI1059" s="40"/>
      <c r="AJ1059" s="40"/>
      <c r="AK1059" s="40"/>
      <c r="AL1059" s="40"/>
      <c r="AM1059" s="40"/>
      <c r="AN1059" s="40"/>
      <c r="AO1059" s="40"/>
      <c r="AP1059" s="40"/>
      <c r="AQ1059" s="40"/>
      <c r="AR1059" s="40"/>
      <c r="AS1059" s="40"/>
      <c r="AT1059" s="40"/>
      <c r="AU1059" s="40"/>
      <c r="AV1059" s="40"/>
      <c r="AW1059" s="40"/>
      <c r="AX1059" s="40" t="s">
        <v>54</v>
      </c>
      <c r="AY1059" s="40" t="s">
        <v>54</v>
      </c>
      <c r="BV1059" s="92">
        <v>1712</v>
      </c>
      <c r="BW1059" s="92">
        <v>1755</v>
      </c>
      <c r="BX1059" s="92">
        <v>1383</v>
      </c>
      <c r="BY1059" s="92">
        <v>2187</v>
      </c>
      <c r="BZ1059" s="92">
        <v>1747</v>
      </c>
      <c r="CA1059" s="92">
        <v>1358</v>
      </c>
      <c r="CB1059" s="92">
        <v>1367</v>
      </c>
      <c r="CC1059" s="92">
        <v>1694</v>
      </c>
      <c r="CD1059" s="92">
        <v>1666</v>
      </c>
      <c r="CE1059" s="92">
        <v>1709</v>
      </c>
      <c r="CF1059" s="92">
        <v>1458</v>
      </c>
      <c r="CG1059" s="92">
        <v>1737</v>
      </c>
      <c r="CH1059" s="92">
        <v>1873</v>
      </c>
      <c r="CI1059" s="92">
        <v>1848</v>
      </c>
      <c r="CJ1059" s="92">
        <v>1393</v>
      </c>
      <c r="CK1059" s="92">
        <v>1695</v>
      </c>
      <c r="CL1059" s="92">
        <v>1753</v>
      </c>
      <c r="CM1059" s="92">
        <v>1541</v>
      </c>
      <c r="CN1059" s="92">
        <v>1657</v>
      </c>
      <c r="CO1059" s="92">
        <v>1795</v>
      </c>
      <c r="CP1059" s="92">
        <v>2049</v>
      </c>
      <c r="CQ1059" s="92">
        <v>1635</v>
      </c>
      <c r="CR1059" s="92">
        <v>1838</v>
      </c>
      <c r="CS1059" s="92">
        <v>2074</v>
      </c>
      <c r="CT1059" s="92">
        <v>2152</v>
      </c>
      <c r="CU1059" s="92">
        <v>1833</v>
      </c>
      <c r="CV1059" s="92">
        <v>2051</v>
      </c>
      <c r="CW1059" s="92">
        <v>2097</v>
      </c>
      <c r="CX1059" s="92">
        <v>2119</v>
      </c>
      <c r="CY1059" s="92">
        <v>2227</v>
      </c>
      <c r="CZ1059" s="92">
        <v>2034</v>
      </c>
      <c r="DA1059" s="92">
        <v>2303</v>
      </c>
      <c r="DB1059" s="92">
        <v>2068</v>
      </c>
      <c r="DC1059" s="92">
        <v>2210</v>
      </c>
      <c r="DD1059" s="92">
        <v>1925</v>
      </c>
      <c r="DE1059" s="92">
        <v>2113</v>
      </c>
      <c r="DF1059" s="92">
        <v>2339</v>
      </c>
      <c r="DG1059" s="92">
        <v>2125</v>
      </c>
      <c r="DH1059" s="92">
        <v>2429</v>
      </c>
      <c r="DI1059" s="92">
        <v>2523</v>
      </c>
      <c r="DJ1059" s="92">
        <v>2479</v>
      </c>
      <c r="DK1059" s="92">
        <v>1630</v>
      </c>
      <c r="DL1059" s="92">
        <v>2161</v>
      </c>
      <c r="DM1059" s="92">
        <v>2182</v>
      </c>
      <c r="DN1059" s="92">
        <v>2083</v>
      </c>
      <c r="DO1059" s="92">
        <v>1876</v>
      </c>
      <c r="DP1059" s="92">
        <v>2107</v>
      </c>
      <c r="DQ1059" s="92">
        <v>2266</v>
      </c>
      <c r="DR1059" s="92">
        <v>2121</v>
      </c>
      <c r="DS1059" s="92">
        <v>2163</v>
      </c>
      <c r="DT1059" s="92">
        <v>1954</v>
      </c>
      <c r="DU1059" s="92">
        <v>2455</v>
      </c>
      <c r="DV1059" s="92">
        <v>1998</v>
      </c>
      <c r="DW1059" s="92">
        <v>2062</v>
      </c>
      <c r="DX1059" s="92">
        <v>2062</v>
      </c>
      <c r="DY1059" s="92">
        <v>2908</v>
      </c>
      <c r="DZ1059" s="92">
        <v>2308</v>
      </c>
      <c r="EA1059" s="92">
        <v>2257</v>
      </c>
      <c r="EB1059" s="92">
        <v>2079</v>
      </c>
      <c r="EC1059" s="92">
        <v>3082</v>
      </c>
      <c r="ED1059" s="92">
        <v>2254</v>
      </c>
      <c r="EE1059" s="92">
        <v>2492</v>
      </c>
      <c r="EF1059" s="92">
        <v>2269</v>
      </c>
      <c r="EG1059" s="92">
        <v>2921</v>
      </c>
      <c r="EH1059" s="92">
        <v>2274</v>
      </c>
      <c r="EI1059" s="92">
        <v>2163</v>
      </c>
      <c r="EJ1059" s="92">
        <v>2263</v>
      </c>
      <c r="EK1059" s="92">
        <v>2433</v>
      </c>
      <c r="EL1059" s="92">
        <v>2501</v>
      </c>
      <c r="EM1059" s="92">
        <v>2257</v>
      </c>
      <c r="EN1059" s="92">
        <v>2629</v>
      </c>
      <c r="EO1059" s="92">
        <v>2526</v>
      </c>
      <c r="EP1059" s="92">
        <v>2079</v>
      </c>
      <c r="EQ1059" s="92">
        <v>2359</v>
      </c>
      <c r="ER1059" s="92">
        <v>2520</v>
      </c>
      <c r="ES1059" s="92">
        <v>2969</v>
      </c>
      <c r="ET1059" s="92">
        <v>2473</v>
      </c>
      <c r="EU1059" s="92">
        <v>2185</v>
      </c>
      <c r="EV1059" s="92">
        <v>2827</v>
      </c>
      <c r="EW1059" s="92">
        <v>2997</v>
      </c>
      <c r="EX1059" s="92">
        <v>2510</v>
      </c>
      <c r="EY1059" s="92">
        <v>2927</v>
      </c>
      <c r="EZ1059" s="92">
        <v>2610</v>
      </c>
      <c r="FA1059" s="92">
        <v>3207</v>
      </c>
      <c r="FB1059" s="92">
        <v>2930</v>
      </c>
      <c r="FC1059" s="92">
        <v>2705</v>
      </c>
      <c r="FD1059" s="92">
        <v>2914</v>
      </c>
      <c r="FE1059" s="92">
        <v>3125</v>
      </c>
      <c r="FF1059" s="92">
        <v>0</v>
      </c>
    </row>
    <row r="1060" spans="1:162" x14ac:dyDescent="0.25">
      <c r="A1060" s="52" t="s">
        <v>1108</v>
      </c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39"/>
      <c r="O1060" s="39"/>
      <c r="P1060" s="39"/>
      <c r="Q1060" s="39"/>
      <c r="R1060" s="39"/>
      <c r="S1060" s="39"/>
      <c r="T1060" s="39"/>
      <c r="U1060" s="38"/>
      <c r="V1060" s="39"/>
      <c r="W1060" s="39"/>
      <c r="X1060" s="39"/>
      <c r="Y1060" s="39"/>
      <c r="Z1060" s="39"/>
      <c r="AA1060" s="39"/>
      <c r="AB1060" s="39"/>
      <c r="AC1060" s="39"/>
      <c r="AD1060" s="39"/>
      <c r="AE1060" s="39"/>
      <c r="AF1060" s="39"/>
      <c r="AG1060" s="39"/>
      <c r="AH1060" s="39"/>
      <c r="AI1060" s="40"/>
      <c r="AJ1060" s="40"/>
      <c r="AK1060" s="40"/>
      <c r="AL1060" s="40"/>
      <c r="AM1060" s="40"/>
      <c r="AN1060" s="40"/>
      <c r="AO1060" s="40"/>
      <c r="AP1060" s="40"/>
      <c r="AQ1060" s="40"/>
      <c r="AR1060" s="40"/>
      <c r="AS1060" s="40"/>
      <c r="AT1060" s="40"/>
      <c r="AU1060" s="40"/>
      <c r="AV1060" s="40"/>
      <c r="AW1060" s="40"/>
      <c r="AX1060" s="40" t="s">
        <v>54</v>
      </c>
      <c r="AY1060" s="40" t="s">
        <v>54</v>
      </c>
      <c r="BV1060" s="92">
        <v>432</v>
      </c>
      <c r="BW1060" s="92">
        <v>572</v>
      </c>
      <c r="BX1060" s="92">
        <v>690</v>
      </c>
      <c r="BY1060" s="92">
        <v>675</v>
      </c>
      <c r="BZ1060" s="92">
        <v>443</v>
      </c>
      <c r="CA1060" s="92">
        <v>605</v>
      </c>
      <c r="CB1060" s="92">
        <v>976</v>
      </c>
      <c r="CC1060" s="92">
        <v>777</v>
      </c>
      <c r="CD1060" s="92">
        <v>605</v>
      </c>
      <c r="CE1060" s="92">
        <v>682</v>
      </c>
      <c r="CF1060" s="92">
        <v>742</v>
      </c>
      <c r="CG1060" s="92">
        <v>702</v>
      </c>
      <c r="CH1060" s="92">
        <v>854</v>
      </c>
      <c r="CI1060" s="92">
        <v>778</v>
      </c>
      <c r="CJ1060" s="92">
        <v>765</v>
      </c>
      <c r="CK1060" s="92">
        <v>600</v>
      </c>
      <c r="CL1060" s="92">
        <v>739</v>
      </c>
      <c r="CM1060" s="92">
        <v>713</v>
      </c>
      <c r="CN1060" s="92">
        <v>1145</v>
      </c>
      <c r="CO1060" s="92">
        <v>589</v>
      </c>
      <c r="CP1060" s="92">
        <v>740</v>
      </c>
      <c r="CQ1060" s="92">
        <v>760</v>
      </c>
      <c r="CR1060" s="92">
        <v>712</v>
      </c>
      <c r="CS1060" s="92">
        <v>769</v>
      </c>
      <c r="CT1060" s="92">
        <v>774</v>
      </c>
      <c r="CU1060" s="92">
        <v>781</v>
      </c>
      <c r="CV1060" s="92">
        <v>870</v>
      </c>
      <c r="CW1060" s="92">
        <v>819</v>
      </c>
      <c r="CX1060" s="92">
        <v>828</v>
      </c>
      <c r="CY1060" s="92">
        <v>819</v>
      </c>
      <c r="CZ1060" s="92">
        <v>865</v>
      </c>
      <c r="DA1060" s="92">
        <v>1146</v>
      </c>
      <c r="DB1060" s="92">
        <v>767</v>
      </c>
      <c r="DC1060" s="92">
        <v>894</v>
      </c>
      <c r="DD1060" s="92">
        <v>641</v>
      </c>
      <c r="DE1060" s="92">
        <v>809</v>
      </c>
      <c r="DF1060" s="92">
        <v>575</v>
      </c>
      <c r="DG1060" s="92">
        <v>780</v>
      </c>
      <c r="DH1060" s="92">
        <v>1009</v>
      </c>
      <c r="DI1060" s="92">
        <v>893</v>
      </c>
      <c r="DJ1060" s="92">
        <v>665</v>
      </c>
      <c r="DK1060" s="92">
        <v>521</v>
      </c>
      <c r="DL1060" s="92">
        <v>767</v>
      </c>
      <c r="DM1060" s="92">
        <v>672</v>
      </c>
      <c r="DN1060" s="92">
        <v>758</v>
      </c>
      <c r="DO1060" s="92">
        <v>633</v>
      </c>
      <c r="DP1060" s="92">
        <v>1455</v>
      </c>
      <c r="DQ1060" s="92">
        <v>652</v>
      </c>
      <c r="DR1060" s="92">
        <v>744</v>
      </c>
      <c r="DS1060" s="92">
        <v>1094</v>
      </c>
      <c r="DT1060" s="92">
        <v>1250</v>
      </c>
      <c r="DU1060" s="92">
        <v>974</v>
      </c>
      <c r="DV1060" s="92">
        <v>798</v>
      </c>
      <c r="DW1060" s="92">
        <v>898</v>
      </c>
      <c r="DX1060" s="92">
        <v>966</v>
      </c>
      <c r="DY1060" s="92">
        <v>792</v>
      </c>
      <c r="DZ1060" s="92">
        <v>769</v>
      </c>
      <c r="EA1060" s="92">
        <v>735</v>
      </c>
      <c r="EB1060" s="92">
        <v>834</v>
      </c>
      <c r="EC1060" s="92">
        <v>623</v>
      </c>
      <c r="ED1060" s="92">
        <v>752</v>
      </c>
      <c r="EE1060" s="92">
        <v>862</v>
      </c>
      <c r="EF1060" s="92">
        <v>1062</v>
      </c>
      <c r="EG1060" s="92">
        <v>890</v>
      </c>
      <c r="EH1060" s="92">
        <v>810</v>
      </c>
      <c r="EI1060" s="92">
        <v>1437</v>
      </c>
      <c r="EJ1060" s="92">
        <v>1235</v>
      </c>
      <c r="EK1060" s="92">
        <v>894</v>
      </c>
      <c r="EL1060" s="92">
        <v>1361</v>
      </c>
      <c r="EM1060" s="92">
        <v>1277</v>
      </c>
      <c r="EN1060" s="92">
        <v>1063</v>
      </c>
      <c r="EO1060" s="92">
        <v>1084</v>
      </c>
      <c r="EP1060" s="92">
        <v>1071</v>
      </c>
      <c r="EQ1060" s="92">
        <v>1193</v>
      </c>
      <c r="ER1060" s="92">
        <v>1344</v>
      </c>
      <c r="ES1060" s="92">
        <v>1269</v>
      </c>
      <c r="ET1060" s="92">
        <v>1234</v>
      </c>
      <c r="EU1060" s="92">
        <v>1332</v>
      </c>
      <c r="EV1060" s="92">
        <v>1803</v>
      </c>
      <c r="EW1060" s="92">
        <v>1522</v>
      </c>
      <c r="EX1060" s="92">
        <v>934</v>
      </c>
      <c r="EY1060" s="92">
        <v>1567</v>
      </c>
      <c r="EZ1060" s="92">
        <v>1951</v>
      </c>
      <c r="FA1060" s="92">
        <v>1101</v>
      </c>
      <c r="FB1060" s="92">
        <v>1459</v>
      </c>
      <c r="FC1060" s="92">
        <v>1125</v>
      </c>
      <c r="FD1060" s="92">
        <v>1959</v>
      </c>
      <c r="FE1060" s="92">
        <v>1548</v>
      </c>
      <c r="FF1060" s="92">
        <v>0</v>
      </c>
    </row>
    <row r="1061" spans="1:162" x14ac:dyDescent="0.25">
      <c r="A1061" s="55" t="s">
        <v>1109</v>
      </c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53"/>
      <c r="O1061" s="53"/>
      <c r="P1061" s="53"/>
      <c r="Q1061" s="53"/>
      <c r="R1061" s="53"/>
      <c r="S1061" s="53"/>
      <c r="T1061" s="53"/>
      <c r="U1061" s="54"/>
      <c r="V1061" s="53"/>
      <c r="W1061" s="53"/>
      <c r="X1061" s="53"/>
      <c r="Y1061" s="53"/>
      <c r="Z1061" s="53"/>
      <c r="AA1061" s="53"/>
      <c r="AB1061" s="53"/>
      <c r="AC1061" s="53"/>
      <c r="AD1061" s="53"/>
      <c r="AE1061" s="53"/>
      <c r="AF1061" s="53"/>
      <c r="AG1061" s="53"/>
      <c r="AH1061" s="53"/>
      <c r="AI1061" s="40"/>
      <c r="AJ1061" s="40"/>
      <c r="AK1061" s="40"/>
      <c r="AL1061" s="40"/>
      <c r="AM1061" s="40"/>
      <c r="AN1061" s="40"/>
      <c r="AO1061" s="40"/>
      <c r="AP1061" s="40"/>
      <c r="AQ1061" s="40"/>
      <c r="AR1061" s="40"/>
      <c r="AS1061" s="40"/>
      <c r="AT1061" s="40"/>
      <c r="AU1061" s="40"/>
      <c r="AV1061" s="40"/>
      <c r="AW1061" s="40"/>
      <c r="AX1061" s="40" t="s">
        <v>54</v>
      </c>
      <c r="AY1061" s="40" t="s">
        <v>54</v>
      </c>
      <c r="BV1061" s="92">
        <v>17573</v>
      </c>
      <c r="BW1061" s="92">
        <v>17482</v>
      </c>
      <c r="BX1061" s="92">
        <v>18302</v>
      </c>
      <c r="BY1061" s="92">
        <v>17853</v>
      </c>
      <c r="BZ1061" s="92">
        <v>17593</v>
      </c>
      <c r="CA1061" s="92">
        <v>17625</v>
      </c>
      <c r="CB1061" s="92">
        <v>20407</v>
      </c>
      <c r="CC1061" s="92">
        <v>17889</v>
      </c>
      <c r="CD1061" s="92">
        <v>16945</v>
      </c>
      <c r="CE1061" s="92">
        <v>17790</v>
      </c>
      <c r="CF1061" s="92">
        <v>18768</v>
      </c>
      <c r="CG1061" s="92">
        <v>17795</v>
      </c>
      <c r="CH1061" s="92">
        <v>18446</v>
      </c>
      <c r="CI1061" s="92">
        <v>17557</v>
      </c>
      <c r="CJ1061" s="92">
        <v>19845</v>
      </c>
      <c r="CK1061" s="92">
        <v>18298</v>
      </c>
      <c r="CL1061" s="92">
        <v>17129</v>
      </c>
      <c r="CM1061" s="92">
        <v>17441</v>
      </c>
      <c r="CN1061" s="92">
        <v>20650</v>
      </c>
      <c r="CO1061" s="92">
        <v>18571</v>
      </c>
      <c r="CP1061" s="92">
        <v>19835</v>
      </c>
      <c r="CQ1061" s="92">
        <v>17909</v>
      </c>
      <c r="CR1061" s="92">
        <v>18776</v>
      </c>
      <c r="CS1061" s="92">
        <v>19325</v>
      </c>
      <c r="CT1061" s="92">
        <v>19331</v>
      </c>
      <c r="CU1061" s="92">
        <v>17833</v>
      </c>
      <c r="CV1061" s="92">
        <v>22099</v>
      </c>
      <c r="CW1061" s="92">
        <v>19695</v>
      </c>
      <c r="CX1061" s="92">
        <v>19510</v>
      </c>
      <c r="CY1061" s="92">
        <v>17641</v>
      </c>
      <c r="CZ1061" s="92">
        <v>20785</v>
      </c>
      <c r="DA1061" s="92">
        <v>19343</v>
      </c>
      <c r="DB1061" s="92">
        <v>18563</v>
      </c>
      <c r="DC1061" s="92">
        <v>19420</v>
      </c>
      <c r="DD1061" s="92">
        <v>19621</v>
      </c>
      <c r="DE1061" s="92">
        <v>19769</v>
      </c>
      <c r="DF1061" s="92">
        <v>20577</v>
      </c>
      <c r="DG1061" s="92">
        <v>20077</v>
      </c>
      <c r="DH1061" s="92">
        <v>22382</v>
      </c>
      <c r="DI1061" s="92">
        <v>19972</v>
      </c>
      <c r="DJ1061" s="92">
        <v>21514</v>
      </c>
      <c r="DK1061" s="92">
        <v>18261</v>
      </c>
      <c r="DL1061" s="92">
        <v>20429</v>
      </c>
      <c r="DM1061" s="92">
        <v>18653</v>
      </c>
      <c r="DN1061" s="92">
        <v>17940</v>
      </c>
      <c r="DO1061" s="92">
        <v>16070</v>
      </c>
      <c r="DP1061" s="92">
        <v>21087</v>
      </c>
      <c r="DQ1061" s="92">
        <v>18243</v>
      </c>
      <c r="DR1061" s="92">
        <v>17725</v>
      </c>
      <c r="DS1061" s="92">
        <v>18239</v>
      </c>
      <c r="DT1061" s="92">
        <v>20455</v>
      </c>
      <c r="DU1061" s="92">
        <v>18421</v>
      </c>
      <c r="DV1061" s="92">
        <v>18169</v>
      </c>
      <c r="DW1061" s="92">
        <v>17682</v>
      </c>
      <c r="DX1061" s="92">
        <v>21842</v>
      </c>
      <c r="DY1061" s="92">
        <v>19419</v>
      </c>
      <c r="DZ1061" s="92">
        <v>17338</v>
      </c>
      <c r="EA1061" s="92">
        <v>16876</v>
      </c>
      <c r="EB1061" s="92">
        <v>19619</v>
      </c>
      <c r="EC1061" s="92">
        <v>20282</v>
      </c>
      <c r="ED1061" s="92">
        <v>17439</v>
      </c>
      <c r="EE1061" s="92">
        <v>18253</v>
      </c>
      <c r="EF1061" s="92">
        <v>20355</v>
      </c>
      <c r="EG1061" s="92">
        <v>18695</v>
      </c>
      <c r="EH1061" s="92">
        <v>19230</v>
      </c>
      <c r="EI1061" s="92">
        <v>20544</v>
      </c>
      <c r="EJ1061" s="92">
        <v>21805</v>
      </c>
      <c r="EK1061" s="92">
        <v>20887</v>
      </c>
      <c r="EL1061" s="92">
        <v>20191</v>
      </c>
      <c r="EM1061" s="92">
        <v>20870</v>
      </c>
      <c r="EN1061" s="92">
        <v>22294</v>
      </c>
      <c r="EO1061" s="92">
        <v>20638</v>
      </c>
      <c r="EP1061" s="92">
        <v>20717</v>
      </c>
      <c r="EQ1061" s="92">
        <v>20284</v>
      </c>
      <c r="ER1061" s="92">
        <v>23227</v>
      </c>
      <c r="ES1061" s="92">
        <v>22893</v>
      </c>
      <c r="ET1061" s="92">
        <v>21126</v>
      </c>
      <c r="EU1061" s="92">
        <v>21465</v>
      </c>
      <c r="EV1061" s="92">
        <v>25331</v>
      </c>
      <c r="EW1061" s="92">
        <v>23956</v>
      </c>
      <c r="EX1061" s="92">
        <v>21830</v>
      </c>
      <c r="EY1061" s="92">
        <v>25508</v>
      </c>
      <c r="EZ1061" s="92">
        <v>26857</v>
      </c>
      <c r="FA1061" s="92">
        <v>25402</v>
      </c>
      <c r="FB1061" s="92">
        <v>23151</v>
      </c>
      <c r="FC1061" s="92">
        <v>26492</v>
      </c>
      <c r="FD1061" s="92">
        <v>28782</v>
      </c>
      <c r="FE1061" s="92">
        <v>26733</v>
      </c>
      <c r="FF1061" s="92">
        <v>0</v>
      </c>
    </row>
    <row r="1062" spans="1:162" ht="45.75" customHeight="1" x14ac:dyDescent="0.25">
      <c r="A1062" s="52" t="s">
        <v>1110</v>
      </c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45"/>
      <c r="O1062" s="45"/>
      <c r="P1062" s="45"/>
      <c r="Q1062" s="45"/>
      <c r="R1062" s="45"/>
      <c r="S1062" s="45"/>
      <c r="T1062" s="45"/>
      <c r="U1062" s="44"/>
      <c r="V1062" s="45"/>
      <c r="W1062" s="45"/>
      <c r="X1062" s="45"/>
      <c r="Y1062" s="45"/>
      <c r="Z1062" s="45"/>
      <c r="AA1062" s="45"/>
      <c r="AB1062" s="45"/>
      <c r="AC1062" s="45"/>
      <c r="AD1062" s="45"/>
      <c r="AE1062" s="45"/>
      <c r="AF1062" s="45"/>
      <c r="AG1062" s="45"/>
      <c r="AH1062" s="45"/>
      <c r="AI1062" s="56"/>
      <c r="AJ1062" s="56"/>
      <c r="AK1062" s="56"/>
      <c r="AL1062" s="56"/>
      <c r="AM1062" s="56"/>
      <c r="AN1062" s="56"/>
      <c r="AO1062" s="56"/>
      <c r="AP1062" s="56"/>
      <c r="AQ1062" s="56"/>
      <c r="AR1062" s="56"/>
      <c r="AS1062" s="56"/>
      <c r="AT1062" s="56"/>
      <c r="AU1062" s="56"/>
      <c r="AV1062" s="56"/>
      <c r="AW1062" s="56"/>
      <c r="AX1062" s="56" t="s">
        <v>54</v>
      </c>
      <c r="AY1062" s="56" t="s">
        <v>54</v>
      </c>
      <c r="BV1062" s="92">
        <v>9818</v>
      </c>
      <c r="BW1062" s="92">
        <v>11822</v>
      </c>
      <c r="BX1062" s="92">
        <v>13564</v>
      </c>
      <c r="BY1062" s="92">
        <v>11481</v>
      </c>
      <c r="BZ1062" s="92">
        <v>10024</v>
      </c>
      <c r="CA1062" s="92">
        <v>11880</v>
      </c>
      <c r="CB1062" s="92">
        <v>11745</v>
      </c>
      <c r="CC1062" s="92">
        <v>10583</v>
      </c>
      <c r="CD1062" s="92">
        <v>9733</v>
      </c>
      <c r="CE1062" s="92">
        <v>10591</v>
      </c>
      <c r="CF1062" s="92">
        <v>11303</v>
      </c>
      <c r="CG1062" s="92">
        <v>13078</v>
      </c>
      <c r="CH1062" s="92">
        <v>9039</v>
      </c>
      <c r="CI1062" s="92">
        <v>10369</v>
      </c>
      <c r="CJ1062" s="92">
        <v>11884</v>
      </c>
      <c r="CK1062" s="92">
        <v>11053</v>
      </c>
      <c r="CL1062" s="92">
        <v>9825</v>
      </c>
      <c r="CM1062" s="92">
        <v>10420</v>
      </c>
      <c r="CN1062" s="92">
        <v>13596</v>
      </c>
      <c r="CO1062" s="92">
        <v>12158</v>
      </c>
      <c r="CP1062" s="92">
        <v>9983</v>
      </c>
      <c r="CQ1062" s="92">
        <v>10587</v>
      </c>
      <c r="CR1062" s="92">
        <v>11303</v>
      </c>
      <c r="CS1062" s="92">
        <v>11021</v>
      </c>
      <c r="CT1062" s="92">
        <v>9521</v>
      </c>
      <c r="CU1062" s="92">
        <v>10011</v>
      </c>
      <c r="CV1062" s="92">
        <v>11996</v>
      </c>
      <c r="CW1062" s="92">
        <v>10262</v>
      </c>
      <c r="CX1062" s="92">
        <v>9090</v>
      </c>
      <c r="CY1062" s="92">
        <v>9284</v>
      </c>
      <c r="CZ1062" s="92">
        <v>11123</v>
      </c>
      <c r="DA1062" s="92">
        <v>11548</v>
      </c>
      <c r="DB1062" s="92">
        <v>8715</v>
      </c>
      <c r="DC1062" s="92">
        <v>10097</v>
      </c>
      <c r="DD1062" s="92">
        <v>11351</v>
      </c>
      <c r="DE1062" s="92">
        <v>10786</v>
      </c>
      <c r="DF1062" s="92">
        <v>9956</v>
      </c>
      <c r="DG1062" s="92">
        <v>11424</v>
      </c>
      <c r="DH1062" s="92">
        <v>12271</v>
      </c>
      <c r="DI1062" s="92">
        <v>10813</v>
      </c>
      <c r="DJ1062" s="92">
        <v>9168</v>
      </c>
      <c r="DK1062" s="92">
        <v>9925</v>
      </c>
      <c r="DL1062" s="92">
        <v>10757</v>
      </c>
      <c r="DM1062" s="92">
        <v>10418</v>
      </c>
      <c r="DN1062" s="92">
        <v>7234</v>
      </c>
      <c r="DO1062" s="92">
        <v>8852</v>
      </c>
      <c r="DP1062" s="92">
        <v>9780</v>
      </c>
      <c r="DQ1062" s="92">
        <v>10671</v>
      </c>
      <c r="DR1062" s="92">
        <v>8178</v>
      </c>
      <c r="DS1062" s="92">
        <v>9413</v>
      </c>
      <c r="DT1062" s="92">
        <v>12072</v>
      </c>
      <c r="DU1062" s="92">
        <v>9817</v>
      </c>
      <c r="DV1062" s="92">
        <v>8554</v>
      </c>
      <c r="DW1062" s="92">
        <v>10250</v>
      </c>
      <c r="DX1062" s="92">
        <v>13517</v>
      </c>
      <c r="DY1062" s="92">
        <v>9666</v>
      </c>
      <c r="DZ1062" s="92">
        <v>9433</v>
      </c>
      <c r="EA1062" s="92">
        <v>10754</v>
      </c>
      <c r="EB1062" s="92">
        <v>12549</v>
      </c>
      <c r="EC1062" s="92">
        <v>12036</v>
      </c>
      <c r="ED1062" s="92">
        <v>10044</v>
      </c>
      <c r="EE1062" s="92">
        <v>10983</v>
      </c>
      <c r="EF1062" s="92">
        <v>11591</v>
      </c>
      <c r="EG1062" s="92">
        <v>10695</v>
      </c>
      <c r="EH1062" s="92">
        <v>13008</v>
      </c>
      <c r="EI1062" s="92">
        <v>13895</v>
      </c>
      <c r="EJ1062" s="92">
        <v>15613</v>
      </c>
      <c r="EK1062" s="92">
        <v>17167</v>
      </c>
      <c r="EL1062" s="92">
        <v>13545</v>
      </c>
      <c r="EM1062" s="92">
        <v>15346</v>
      </c>
      <c r="EN1062" s="92">
        <v>16189</v>
      </c>
      <c r="EO1062" s="92">
        <v>16754</v>
      </c>
      <c r="EP1062" s="92">
        <v>15182</v>
      </c>
      <c r="EQ1062" s="92">
        <v>16132</v>
      </c>
      <c r="ER1062" s="92">
        <v>16004</v>
      </c>
      <c r="ES1062" s="92">
        <v>17928</v>
      </c>
      <c r="ET1062" s="92">
        <v>14054</v>
      </c>
      <c r="EU1062" s="92">
        <v>16178</v>
      </c>
      <c r="EV1062" s="92">
        <v>19557</v>
      </c>
      <c r="EW1062" s="92">
        <v>17556</v>
      </c>
      <c r="EX1062" s="92">
        <v>16164</v>
      </c>
      <c r="EY1062" s="92">
        <v>20636</v>
      </c>
      <c r="EZ1062" s="92">
        <v>20622</v>
      </c>
      <c r="FA1062" s="92">
        <v>20904</v>
      </c>
      <c r="FB1062" s="92">
        <v>18877</v>
      </c>
      <c r="FC1062" s="92">
        <v>25253</v>
      </c>
      <c r="FD1062" s="92">
        <v>24619</v>
      </c>
      <c r="FE1062" s="92">
        <v>24907</v>
      </c>
      <c r="FF1062" s="92">
        <v>0</v>
      </c>
    </row>
    <row r="1063" spans="1:162" x14ac:dyDescent="0.25">
      <c r="A1063" s="52" t="s">
        <v>1111</v>
      </c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45"/>
      <c r="O1063" s="45"/>
      <c r="P1063" s="45"/>
      <c r="Q1063" s="45"/>
      <c r="R1063" s="45"/>
      <c r="S1063" s="45"/>
      <c r="T1063" s="45"/>
      <c r="U1063" s="44"/>
      <c r="V1063" s="45"/>
      <c r="W1063" s="45"/>
      <c r="X1063" s="45"/>
      <c r="Y1063" s="45"/>
      <c r="Z1063" s="45"/>
      <c r="AA1063" s="45"/>
      <c r="AB1063" s="45"/>
      <c r="AC1063" s="45"/>
      <c r="AD1063" s="45"/>
      <c r="AE1063" s="45"/>
      <c r="AF1063" s="45"/>
      <c r="AG1063" s="45"/>
      <c r="AH1063" s="45"/>
      <c r="AI1063" s="56"/>
      <c r="AJ1063" s="56"/>
      <c r="AK1063" s="56"/>
      <c r="AL1063" s="56"/>
      <c r="AM1063" s="56"/>
      <c r="AN1063" s="56"/>
      <c r="AO1063" s="56"/>
      <c r="AP1063" s="56"/>
      <c r="AQ1063" s="56"/>
      <c r="AR1063" s="56"/>
      <c r="AS1063" s="56"/>
      <c r="AT1063" s="56"/>
      <c r="AU1063" s="56"/>
      <c r="AV1063" s="56"/>
      <c r="AW1063" s="56"/>
      <c r="AX1063" s="56" t="s">
        <v>54</v>
      </c>
      <c r="AY1063" s="56" t="s">
        <v>54</v>
      </c>
      <c r="BV1063" s="92">
        <v>45905</v>
      </c>
      <c r="BW1063" s="92">
        <v>29479</v>
      </c>
      <c r="BX1063" s="92">
        <v>34944</v>
      </c>
      <c r="BY1063" s="92">
        <v>34472</v>
      </c>
      <c r="BZ1063" s="92">
        <v>46829</v>
      </c>
      <c r="CA1063" s="92">
        <v>31786</v>
      </c>
      <c r="CB1063" s="92">
        <v>35636</v>
      </c>
      <c r="CC1063" s="92">
        <v>32612</v>
      </c>
      <c r="CD1063" s="92">
        <v>47428</v>
      </c>
      <c r="CE1063" s="92">
        <v>31233</v>
      </c>
      <c r="CF1063" s="92">
        <v>35006</v>
      </c>
      <c r="CG1063" s="92">
        <v>33808</v>
      </c>
      <c r="CH1063" s="92">
        <v>44141</v>
      </c>
      <c r="CI1063" s="92">
        <v>32877</v>
      </c>
      <c r="CJ1063" s="92">
        <v>33206</v>
      </c>
      <c r="CK1063" s="92">
        <v>34778</v>
      </c>
      <c r="CL1063" s="92">
        <v>45266</v>
      </c>
      <c r="CM1063" s="92">
        <v>29488</v>
      </c>
      <c r="CN1063" s="92">
        <v>33054</v>
      </c>
      <c r="CO1063" s="92">
        <v>34924</v>
      </c>
      <c r="CP1063" s="92">
        <v>43326</v>
      </c>
      <c r="CQ1063" s="92">
        <v>29957</v>
      </c>
      <c r="CR1063" s="92">
        <v>34124</v>
      </c>
      <c r="CS1063" s="92">
        <v>31842</v>
      </c>
      <c r="CT1063" s="92">
        <v>42552</v>
      </c>
      <c r="CU1063" s="92">
        <v>29664</v>
      </c>
      <c r="CV1063" s="92">
        <v>35490</v>
      </c>
      <c r="CW1063" s="92">
        <v>30574</v>
      </c>
      <c r="CX1063" s="92">
        <v>44202</v>
      </c>
      <c r="CY1063" s="92">
        <v>26787</v>
      </c>
      <c r="CZ1063" s="92">
        <v>32295</v>
      </c>
      <c r="DA1063" s="92">
        <v>27136</v>
      </c>
      <c r="DB1063" s="92">
        <v>43702</v>
      </c>
      <c r="DC1063" s="92">
        <v>31044</v>
      </c>
      <c r="DD1063" s="92">
        <v>31159</v>
      </c>
      <c r="DE1063" s="92">
        <v>32420</v>
      </c>
      <c r="DF1063" s="92">
        <v>46757</v>
      </c>
      <c r="DG1063" s="92">
        <v>31479</v>
      </c>
      <c r="DH1063" s="92">
        <v>33282</v>
      </c>
      <c r="DI1063" s="92">
        <v>32813</v>
      </c>
      <c r="DJ1063" s="92">
        <v>48713</v>
      </c>
      <c r="DK1063" s="92">
        <v>27557</v>
      </c>
      <c r="DL1063" s="92">
        <v>33129</v>
      </c>
      <c r="DM1063" s="92">
        <v>30337</v>
      </c>
      <c r="DN1063" s="92">
        <v>41844</v>
      </c>
      <c r="DO1063" s="92">
        <v>28629</v>
      </c>
      <c r="DP1063" s="92">
        <v>33021</v>
      </c>
      <c r="DQ1063" s="92">
        <v>30030</v>
      </c>
      <c r="DR1063" s="92">
        <v>40367</v>
      </c>
      <c r="DS1063" s="92">
        <v>28353</v>
      </c>
      <c r="DT1063" s="92">
        <v>32628</v>
      </c>
      <c r="DU1063" s="92">
        <v>30406</v>
      </c>
      <c r="DV1063" s="92">
        <v>39572</v>
      </c>
      <c r="DW1063" s="92">
        <v>29176</v>
      </c>
      <c r="DX1063" s="92">
        <v>32803</v>
      </c>
      <c r="DY1063" s="92">
        <v>30584</v>
      </c>
      <c r="DZ1063" s="92">
        <v>40837</v>
      </c>
      <c r="EA1063" s="92">
        <v>27675</v>
      </c>
      <c r="EB1063" s="92">
        <v>32179</v>
      </c>
      <c r="EC1063" s="92">
        <v>32620</v>
      </c>
      <c r="ED1063" s="92">
        <v>44097</v>
      </c>
      <c r="EE1063" s="92">
        <v>29288</v>
      </c>
      <c r="EF1063" s="92">
        <v>30749</v>
      </c>
      <c r="EG1063" s="92">
        <v>30553</v>
      </c>
      <c r="EH1063" s="92">
        <v>44485</v>
      </c>
      <c r="EI1063" s="92">
        <v>32195</v>
      </c>
      <c r="EJ1063" s="92">
        <v>32275</v>
      </c>
      <c r="EK1063" s="92">
        <v>31065</v>
      </c>
      <c r="EL1063" s="92">
        <v>44322</v>
      </c>
      <c r="EM1063" s="92">
        <v>30291</v>
      </c>
      <c r="EN1063" s="92">
        <v>33578</v>
      </c>
      <c r="EO1063" s="92">
        <v>32689</v>
      </c>
      <c r="EP1063" s="92">
        <v>48288</v>
      </c>
      <c r="EQ1063" s="92">
        <v>30854</v>
      </c>
      <c r="ER1063" s="92">
        <v>34960</v>
      </c>
      <c r="ES1063" s="92">
        <v>33536</v>
      </c>
      <c r="ET1063" s="92">
        <v>45872</v>
      </c>
      <c r="EU1063" s="92">
        <v>32159</v>
      </c>
      <c r="EV1063" s="92">
        <v>38485</v>
      </c>
      <c r="EW1063" s="92">
        <v>38209</v>
      </c>
      <c r="EX1063" s="92">
        <v>44430</v>
      </c>
      <c r="EY1063" s="92">
        <v>35154</v>
      </c>
      <c r="EZ1063" s="92">
        <v>40491</v>
      </c>
      <c r="FA1063" s="92">
        <v>38814</v>
      </c>
      <c r="FB1063" s="92">
        <v>49903</v>
      </c>
      <c r="FC1063" s="92">
        <v>40374</v>
      </c>
      <c r="FD1063" s="92">
        <v>43948</v>
      </c>
      <c r="FE1063" s="92">
        <v>38808</v>
      </c>
      <c r="FF1063" s="92">
        <v>0</v>
      </c>
    </row>
    <row r="1064" spans="1:162" x14ac:dyDescent="0.25">
      <c r="A1064" s="52" t="s">
        <v>1112</v>
      </c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45"/>
      <c r="O1064" s="45"/>
      <c r="P1064" s="45"/>
      <c r="Q1064" s="45"/>
      <c r="R1064" s="45"/>
      <c r="S1064" s="45"/>
      <c r="T1064" s="45"/>
      <c r="U1064" s="44"/>
      <c r="V1064" s="45"/>
      <c r="W1064" s="45"/>
      <c r="X1064" s="45"/>
      <c r="Y1064" s="45"/>
      <c r="Z1064" s="45"/>
      <c r="AA1064" s="45"/>
      <c r="AB1064" s="45"/>
      <c r="AC1064" s="45"/>
      <c r="AD1064" s="45"/>
      <c r="AE1064" s="45"/>
      <c r="AF1064" s="45"/>
      <c r="AG1064" s="45"/>
      <c r="AH1064" s="45"/>
      <c r="AI1064" s="56"/>
      <c r="AJ1064" s="56"/>
      <c r="AK1064" s="56"/>
      <c r="AL1064" s="56"/>
      <c r="AM1064" s="56"/>
      <c r="AN1064" s="56"/>
      <c r="AO1064" s="56"/>
      <c r="AP1064" s="56"/>
      <c r="AQ1064" s="56"/>
      <c r="AR1064" s="56"/>
      <c r="AS1064" s="56"/>
      <c r="AT1064" s="56"/>
      <c r="AU1064" s="56"/>
      <c r="AV1064" s="56"/>
      <c r="AW1064" s="56"/>
      <c r="AX1064" s="56" t="s">
        <v>54</v>
      </c>
      <c r="AY1064" s="56" t="s">
        <v>54</v>
      </c>
      <c r="BV1064" s="92">
        <v>26034</v>
      </c>
      <c r="BW1064" s="92">
        <v>20895</v>
      </c>
      <c r="BX1064" s="92">
        <v>20579</v>
      </c>
      <c r="BY1064" s="92">
        <v>21612</v>
      </c>
      <c r="BZ1064" s="92">
        <v>26947</v>
      </c>
      <c r="CA1064" s="92">
        <v>19788</v>
      </c>
      <c r="CB1064" s="92">
        <v>20068</v>
      </c>
      <c r="CC1064" s="92">
        <v>20432</v>
      </c>
      <c r="CD1064" s="92">
        <v>24681</v>
      </c>
      <c r="CE1064" s="92">
        <v>19430</v>
      </c>
      <c r="CF1064" s="92">
        <v>19985</v>
      </c>
      <c r="CG1064" s="92">
        <v>21911</v>
      </c>
      <c r="CH1064" s="92">
        <v>23461</v>
      </c>
      <c r="CI1064" s="92">
        <v>20354</v>
      </c>
      <c r="CJ1064" s="92">
        <v>20872</v>
      </c>
      <c r="CK1064" s="92">
        <v>21182</v>
      </c>
      <c r="CL1064" s="92">
        <v>24804</v>
      </c>
      <c r="CM1064" s="92">
        <v>20577</v>
      </c>
      <c r="CN1064" s="92">
        <v>23969</v>
      </c>
      <c r="CO1064" s="92">
        <v>23491</v>
      </c>
      <c r="CP1064" s="92">
        <v>27382</v>
      </c>
      <c r="CQ1064" s="92">
        <v>23005</v>
      </c>
      <c r="CR1064" s="92">
        <v>22478</v>
      </c>
      <c r="CS1064" s="92">
        <v>24860</v>
      </c>
      <c r="CT1064" s="92">
        <v>30568</v>
      </c>
      <c r="CU1064" s="92">
        <v>23998</v>
      </c>
      <c r="CV1064" s="92">
        <v>23254</v>
      </c>
      <c r="CW1064" s="92">
        <v>24980</v>
      </c>
      <c r="CX1064" s="92">
        <v>28807</v>
      </c>
      <c r="CY1064" s="92">
        <v>19684</v>
      </c>
      <c r="CZ1064" s="92">
        <v>20023</v>
      </c>
      <c r="DA1064" s="92">
        <v>20024</v>
      </c>
      <c r="DB1064" s="92">
        <v>26249</v>
      </c>
      <c r="DC1064" s="92">
        <v>22948</v>
      </c>
      <c r="DD1064" s="92">
        <v>19760</v>
      </c>
      <c r="DE1064" s="92">
        <v>22801</v>
      </c>
      <c r="DF1064" s="92">
        <v>25811</v>
      </c>
      <c r="DG1064" s="92">
        <v>21069</v>
      </c>
      <c r="DH1064" s="92">
        <v>19906</v>
      </c>
      <c r="DI1064" s="92">
        <v>22327</v>
      </c>
      <c r="DJ1064" s="92">
        <v>25106</v>
      </c>
      <c r="DK1064" s="92">
        <v>19362</v>
      </c>
      <c r="DL1064" s="92">
        <v>19536</v>
      </c>
      <c r="DM1064" s="92">
        <v>20951</v>
      </c>
      <c r="DN1064" s="92">
        <v>23047</v>
      </c>
      <c r="DO1064" s="92">
        <v>17828</v>
      </c>
      <c r="DP1064" s="92">
        <v>18305</v>
      </c>
      <c r="DQ1064" s="92">
        <v>20696</v>
      </c>
      <c r="DR1064" s="92">
        <v>23436</v>
      </c>
      <c r="DS1064" s="92">
        <v>18669</v>
      </c>
      <c r="DT1064" s="92">
        <v>18711</v>
      </c>
      <c r="DU1064" s="92">
        <v>19935</v>
      </c>
      <c r="DV1064" s="92">
        <v>21369</v>
      </c>
      <c r="DW1064" s="92">
        <v>19847</v>
      </c>
      <c r="DX1064" s="92">
        <v>20032</v>
      </c>
      <c r="DY1064" s="92">
        <v>21734</v>
      </c>
      <c r="DZ1064" s="92">
        <v>26653</v>
      </c>
      <c r="EA1064" s="92">
        <v>20756</v>
      </c>
      <c r="EB1064" s="92">
        <v>19235</v>
      </c>
      <c r="EC1064" s="92">
        <v>23451</v>
      </c>
      <c r="ED1064" s="92">
        <v>25565</v>
      </c>
      <c r="EE1064" s="92">
        <v>21053</v>
      </c>
      <c r="EF1064" s="92">
        <v>19481</v>
      </c>
      <c r="EG1064" s="92">
        <v>23493</v>
      </c>
      <c r="EH1064" s="92">
        <v>26652</v>
      </c>
      <c r="EI1064" s="92">
        <v>22648</v>
      </c>
      <c r="EJ1064" s="92">
        <v>21318</v>
      </c>
      <c r="EK1064" s="92">
        <v>24097</v>
      </c>
      <c r="EL1064" s="92">
        <v>27900</v>
      </c>
      <c r="EM1064" s="92">
        <v>22439</v>
      </c>
      <c r="EN1064" s="92">
        <v>22469</v>
      </c>
      <c r="EO1064" s="92">
        <v>24265</v>
      </c>
      <c r="EP1064" s="92">
        <v>27838</v>
      </c>
      <c r="EQ1064" s="92">
        <v>23480</v>
      </c>
      <c r="ER1064" s="92">
        <v>22865</v>
      </c>
      <c r="ES1064" s="92">
        <v>27974</v>
      </c>
      <c r="ET1064" s="92">
        <v>29551</v>
      </c>
      <c r="EU1064" s="92">
        <v>23837</v>
      </c>
      <c r="EV1064" s="92">
        <v>25295</v>
      </c>
      <c r="EW1064" s="92">
        <v>29480</v>
      </c>
      <c r="EX1064" s="92">
        <v>29954</v>
      </c>
      <c r="EY1064" s="92">
        <v>25691</v>
      </c>
      <c r="EZ1064" s="92">
        <v>26439</v>
      </c>
      <c r="FA1064" s="92">
        <v>30646</v>
      </c>
      <c r="FB1064" s="92">
        <v>35062</v>
      </c>
      <c r="FC1064" s="92">
        <v>29641</v>
      </c>
      <c r="FD1064" s="92">
        <v>28657</v>
      </c>
      <c r="FE1064" s="92">
        <v>33117</v>
      </c>
      <c r="FF1064" s="92">
        <v>0</v>
      </c>
    </row>
    <row r="1065" spans="1:162" x14ac:dyDescent="0.25">
      <c r="A1065" s="52" t="s">
        <v>1113</v>
      </c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45"/>
      <c r="O1065" s="45"/>
      <c r="P1065" s="45"/>
      <c r="Q1065" s="45"/>
      <c r="R1065" s="45"/>
      <c r="S1065" s="45"/>
      <c r="T1065" s="45"/>
      <c r="U1065" s="44"/>
      <c r="V1065" s="45"/>
      <c r="W1065" s="45"/>
      <c r="X1065" s="45"/>
      <c r="Y1065" s="45"/>
      <c r="Z1065" s="45"/>
      <c r="AA1065" s="45"/>
      <c r="AB1065" s="45"/>
      <c r="AC1065" s="45"/>
      <c r="AD1065" s="45"/>
      <c r="AE1065" s="45"/>
      <c r="AF1065" s="45"/>
      <c r="AG1065" s="45"/>
      <c r="AH1065" s="45"/>
      <c r="AI1065" s="56"/>
      <c r="AJ1065" s="56"/>
      <c r="AK1065" s="56"/>
      <c r="AL1065" s="56"/>
      <c r="AM1065" s="56"/>
      <c r="AN1065" s="56"/>
      <c r="AO1065" s="56"/>
      <c r="AP1065" s="56"/>
      <c r="AQ1065" s="56"/>
      <c r="AR1065" s="56"/>
      <c r="AS1065" s="56"/>
      <c r="AT1065" s="56"/>
      <c r="AU1065" s="56"/>
      <c r="AV1065" s="56"/>
      <c r="AW1065" s="56"/>
      <c r="AX1065" s="56" t="s">
        <v>54</v>
      </c>
      <c r="AY1065" s="56" t="s">
        <v>54</v>
      </c>
      <c r="BV1065" s="92">
        <v>2746</v>
      </c>
      <c r="BW1065" s="92">
        <v>3117</v>
      </c>
      <c r="BX1065" s="92">
        <v>3662</v>
      </c>
      <c r="BY1065" s="92">
        <v>3326</v>
      </c>
      <c r="BZ1065" s="92">
        <v>3091</v>
      </c>
      <c r="CA1065" s="92">
        <v>3422</v>
      </c>
      <c r="CB1065" s="92">
        <v>4730</v>
      </c>
      <c r="CC1065" s="92">
        <v>4697</v>
      </c>
      <c r="CD1065" s="92">
        <v>3808</v>
      </c>
      <c r="CE1065" s="92">
        <v>3212</v>
      </c>
      <c r="CF1065" s="92">
        <v>4113</v>
      </c>
      <c r="CG1065" s="92">
        <v>4061</v>
      </c>
      <c r="CH1065" s="92">
        <v>3748</v>
      </c>
      <c r="CI1065" s="92">
        <v>4374</v>
      </c>
      <c r="CJ1065" s="92">
        <v>3873</v>
      </c>
      <c r="CK1065" s="92">
        <v>4433</v>
      </c>
      <c r="CL1065" s="92">
        <v>4038</v>
      </c>
      <c r="CM1065" s="92">
        <v>3042</v>
      </c>
      <c r="CN1065" s="92">
        <v>4929</v>
      </c>
      <c r="CO1065" s="92">
        <v>5078</v>
      </c>
      <c r="CP1065" s="92">
        <v>3172</v>
      </c>
      <c r="CQ1065" s="92">
        <v>3643</v>
      </c>
      <c r="CR1065" s="92">
        <v>3490</v>
      </c>
      <c r="CS1065" s="92">
        <v>3939</v>
      </c>
      <c r="CT1065" s="92">
        <v>3196</v>
      </c>
      <c r="CU1065" s="92">
        <v>3306</v>
      </c>
      <c r="CV1065" s="92">
        <v>3098</v>
      </c>
      <c r="CW1065" s="92">
        <v>4408</v>
      </c>
      <c r="CX1065" s="92">
        <v>3895</v>
      </c>
      <c r="CY1065" s="92">
        <v>3880</v>
      </c>
      <c r="CZ1065" s="92">
        <v>3400</v>
      </c>
      <c r="DA1065" s="92">
        <v>4683</v>
      </c>
      <c r="DB1065" s="92">
        <v>3981</v>
      </c>
      <c r="DC1065" s="92">
        <v>3430</v>
      </c>
      <c r="DD1065" s="92">
        <v>3674</v>
      </c>
      <c r="DE1065" s="92">
        <v>3544</v>
      </c>
      <c r="DF1065" s="92">
        <v>3717</v>
      </c>
      <c r="DG1065" s="92">
        <v>3426</v>
      </c>
      <c r="DH1065" s="92">
        <v>4053</v>
      </c>
      <c r="DI1065" s="92">
        <v>3250</v>
      </c>
      <c r="DJ1065" s="92">
        <v>4025</v>
      </c>
      <c r="DK1065" s="92">
        <v>2918</v>
      </c>
      <c r="DL1065" s="92">
        <v>2991</v>
      </c>
      <c r="DM1065" s="92">
        <v>2973</v>
      </c>
      <c r="DN1065" s="92">
        <v>2254</v>
      </c>
      <c r="DO1065" s="92">
        <v>2626</v>
      </c>
      <c r="DP1065" s="92">
        <v>4297</v>
      </c>
      <c r="DQ1065" s="92">
        <v>3123</v>
      </c>
      <c r="DR1065" s="92">
        <v>2654</v>
      </c>
      <c r="DS1065" s="92">
        <v>3269</v>
      </c>
      <c r="DT1065" s="92">
        <v>4122</v>
      </c>
      <c r="DU1065" s="92">
        <v>3364</v>
      </c>
      <c r="DV1065" s="92">
        <v>2779</v>
      </c>
      <c r="DW1065" s="92">
        <v>3633</v>
      </c>
      <c r="DX1065" s="92">
        <v>4147</v>
      </c>
      <c r="DY1065" s="92">
        <v>2910</v>
      </c>
      <c r="DZ1065" s="92">
        <v>3904</v>
      </c>
      <c r="EA1065" s="92">
        <v>2942</v>
      </c>
      <c r="EB1065" s="92">
        <v>3858</v>
      </c>
      <c r="EC1065" s="92">
        <v>2849</v>
      </c>
      <c r="ED1065" s="92">
        <v>3143</v>
      </c>
      <c r="EE1065" s="92">
        <v>3106</v>
      </c>
      <c r="EF1065" s="92">
        <v>3456</v>
      </c>
      <c r="EG1065" s="92">
        <v>5382</v>
      </c>
      <c r="EH1065" s="92">
        <v>3284</v>
      </c>
      <c r="EI1065" s="92">
        <v>4620</v>
      </c>
      <c r="EJ1065" s="92">
        <v>4389</v>
      </c>
      <c r="EK1065" s="92">
        <v>3821</v>
      </c>
      <c r="EL1065" s="92">
        <v>3957</v>
      </c>
      <c r="EM1065" s="92">
        <v>4592</v>
      </c>
      <c r="EN1065" s="92">
        <v>4778</v>
      </c>
      <c r="EO1065" s="92">
        <v>4423</v>
      </c>
      <c r="EP1065" s="92">
        <v>4024</v>
      </c>
      <c r="EQ1065" s="92">
        <v>4768</v>
      </c>
      <c r="ER1065" s="92">
        <v>5315</v>
      </c>
      <c r="ES1065" s="92">
        <v>5651</v>
      </c>
      <c r="ET1065" s="92">
        <v>5456</v>
      </c>
      <c r="EU1065" s="92">
        <v>4716</v>
      </c>
      <c r="EV1065" s="92">
        <v>6667</v>
      </c>
      <c r="EW1065" s="92">
        <v>5013</v>
      </c>
      <c r="EX1065" s="92">
        <v>4016</v>
      </c>
      <c r="EY1065" s="92">
        <v>6224</v>
      </c>
      <c r="EZ1065" s="92">
        <v>6185</v>
      </c>
      <c r="FA1065" s="92">
        <v>5157</v>
      </c>
      <c r="FB1065" s="92">
        <v>5357</v>
      </c>
      <c r="FC1065" s="92">
        <v>6492</v>
      </c>
      <c r="FD1065" s="92">
        <v>6372</v>
      </c>
      <c r="FE1065" s="92">
        <v>6519</v>
      </c>
      <c r="FF1065" s="92">
        <v>0</v>
      </c>
    </row>
    <row r="1066" spans="1:162" x14ac:dyDescent="0.25">
      <c r="A1066" s="55" t="s">
        <v>1114</v>
      </c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45"/>
      <c r="O1066" s="45"/>
      <c r="P1066" s="45"/>
      <c r="Q1066" s="45"/>
      <c r="R1066" s="45"/>
      <c r="S1066" s="45"/>
      <c r="T1066" s="45"/>
      <c r="U1066" s="44"/>
      <c r="V1066" s="45"/>
      <c r="W1066" s="45"/>
      <c r="X1066" s="45"/>
      <c r="Y1066" s="45"/>
      <c r="Z1066" s="45"/>
      <c r="AA1066" s="45"/>
      <c r="AB1066" s="45"/>
      <c r="AC1066" s="45"/>
      <c r="AD1066" s="45"/>
      <c r="AE1066" s="45"/>
      <c r="AF1066" s="45"/>
      <c r="AG1066" s="45"/>
      <c r="AH1066" s="45"/>
      <c r="AI1066" s="40"/>
      <c r="AJ1066" s="40"/>
      <c r="AK1066" s="40"/>
      <c r="AL1066" s="40"/>
      <c r="AM1066" s="40"/>
      <c r="AN1066" s="40"/>
      <c r="AO1066" s="40"/>
      <c r="AP1066" s="40"/>
      <c r="AQ1066" s="40"/>
      <c r="AR1066" s="40"/>
      <c r="AS1066" s="40"/>
      <c r="AT1066" s="40"/>
      <c r="AU1066" s="40"/>
      <c r="AV1066" s="40"/>
      <c r="AW1066" s="40"/>
      <c r="AX1066" s="40" t="s">
        <v>54</v>
      </c>
      <c r="AY1066" s="40" t="s">
        <v>54</v>
      </c>
      <c r="BV1066" s="92">
        <v>84502</v>
      </c>
      <c r="BW1066" s="92">
        <v>65314</v>
      </c>
      <c r="BX1066" s="92">
        <v>72749</v>
      </c>
      <c r="BY1066" s="92">
        <v>70891</v>
      </c>
      <c r="BZ1066" s="92">
        <v>86891</v>
      </c>
      <c r="CA1066" s="92">
        <v>66875</v>
      </c>
      <c r="CB1066" s="92">
        <v>72179</v>
      </c>
      <c r="CC1066" s="92">
        <v>68323</v>
      </c>
      <c r="CD1066" s="92">
        <v>85650</v>
      </c>
      <c r="CE1066" s="92">
        <v>64467</v>
      </c>
      <c r="CF1066" s="92">
        <v>70408</v>
      </c>
      <c r="CG1066" s="92">
        <v>72859</v>
      </c>
      <c r="CH1066" s="92">
        <v>80389</v>
      </c>
      <c r="CI1066" s="92">
        <v>67973</v>
      </c>
      <c r="CJ1066" s="92">
        <v>69836</v>
      </c>
      <c r="CK1066" s="92">
        <v>71446</v>
      </c>
      <c r="CL1066" s="92">
        <v>83932</v>
      </c>
      <c r="CM1066" s="92">
        <v>63526</v>
      </c>
      <c r="CN1066" s="92">
        <v>75548</v>
      </c>
      <c r="CO1066" s="92">
        <v>75651</v>
      </c>
      <c r="CP1066" s="92">
        <v>83863</v>
      </c>
      <c r="CQ1066" s="92">
        <v>67191</v>
      </c>
      <c r="CR1066" s="92">
        <v>71395</v>
      </c>
      <c r="CS1066" s="92">
        <v>71662</v>
      </c>
      <c r="CT1066" s="92">
        <v>85838</v>
      </c>
      <c r="CU1066" s="92">
        <v>66979</v>
      </c>
      <c r="CV1066" s="92">
        <v>73837</v>
      </c>
      <c r="CW1066" s="92">
        <v>70224</v>
      </c>
      <c r="CX1066" s="92">
        <v>85994</v>
      </c>
      <c r="CY1066" s="92">
        <v>59636</v>
      </c>
      <c r="CZ1066" s="92">
        <v>66840</v>
      </c>
      <c r="DA1066" s="92">
        <v>63391</v>
      </c>
      <c r="DB1066" s="92">
        <v>82646</v>
      </c>
      <c r="DC1066" s="92">
        <v>67520</v>
      </c>
      <c r="DD1066" s="92">
        <v>65944</v>
      </c>
      <c r="DE1066" s="92">
        <v>69550</v>
      </c>
      <c r="DF1066" s="92">
        <v>86241</v>
      </c>
      <c r="DG1066" s="92">
        <v>67397</v>
      </c>
      <c r="DH1066" s="92">
        <v>69512</v>
      </c>
      <c r="DI1066" s="92">
        <v>69204</v>
      </c>
      <c r="DJ1066" s="92">
        <v>87012</v>
      </c>
      <c r="DK1066" s="92">
        <v>59762</v>
      </c>
      <c r="DL1066" s="92">
        <v>66413</v>
      </c>
      <c r="DM1066" s="92">
        <v>64678</v>
      </c>
      <c r="DN1066" s="92">
        <v>74378</v>
      </c>
      <c r="DO1066" s="92">
        <v>57936</v>
      </c>
      <c r="DP1066" s="92">
        <v>65403</v>
      </c>
      <c r="DQ1066" s="92">
        <v>64519</v>
      </c>
      <c r="DR1066" s="92">
        <v>74635</v>
      </c>
      <c r="DS1066" s="92">
        <v>59704</v>
      </c>
      <c r="DT1066" s="92">
        <v>67534</v>
      </c>
      <c r="DU1066" s="92">
        <v>63521</v>
      </c>
      <c r="DV1066" s="92">
        <v>72274</v>
      </c>
      <c r="DW1066" s="92">
        <v>62906</v>
      </c>
      <c r="DX1066" s="92">
        <v>70499</v>
      </c>
      <c r="DY1066" s="92">
        <v>64894</v>
      </c>
      <c r="DZ1066" s="92">
        <v>80827</v>
      </c>
      <c r="EA1066" s="92">
        <v>62128</v>
      </c>
      <c r="EB1066" s="92">
        <v>67821</v>
      </c>
      <c r="EC1066" s="92">
        <v>70956</v>
      </c>
      <c r="ED1066" s="92">
        <v>82848</v>
      </c>
      <c r="EE1066" s="92">
        <v>64430</v>
      </c>
      <c r="EF1066" s="92">
        <v>65277</v>
      </c>
      <c r="EG1066" s="92">
        <v>70124</v>
      </c>
      <c r="EH1066" s="92">
        <v>87429</v>
      </c>
      <c r="EI1066" s="92">
        <v>73359</v>
      </c>
      <c r="EJ1066" s="92">
        <v>73595</v>
      </c>
      <c r="EK1066" s="92">
        <v>76150</v>
      </c>
      <c r="EL1066" s="92">
        <v>89724</v>
      </c>
      <c r="EM1066" s="92">
        <v>72667</v>
      </c>
      <c r="EN1066" s="92">
        <v>77014</v>
      </c>
      <c r="EO1066" s="92">
        <v>78130</v>
      </c>
      <c r="EP1066" s="92">
        <v>95332</v>
      </c>
      <c r="EQ1066" s="92">
        <v>75234</v>
      </c>
      <c r="ER1066" s="92">
        <v>79144</v>
      </c>
      <c r="ES1066" s="92">
        <v>85088</v>
      </c>
      <c r="ET1066" s="92">
        <v>94933</v>
      </c>
      <c r="EU1066" s="92">
        <v>76889</v>
      </c>
      <c r="EV1066" s="92">
        <v>90005</v>
      </c>
      <c r="EW1066" s="92">
        <v>90259</v>
      </c>
      <c r="EX1066" s="92">
        <v>94565</v>
      </c>
      <c r="EY1066" s="92">
        <v>87705</v>
      </c>
      <c r="EZ1066" s="92">
        <v>93737</v>
      </c>
      <c r="FA1066" s="92">
        <v>95521</v>
      </c>
      <c r="FB1066" s="92">
        <v>109199</v>
      </c>
      <c r="FC1066" s="92">
        <v>101761</v>
      </c>
      <c r="FD1066" s="92">
        <v>103596</v>
      </c>
      <c r="FE1066" s="92">
        <v>103351</v>
      </c>
      <c r="FF1066" s="92">
        <v>0</v>
      </c>
    </row>
    <row r="1067" spans="1:162" ht="28.5" customHeight="1" x14ac:dyDescent="0.25">
      <c r="A1067" s="52" t="s">
        <v>1115</v>
      </c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45"/>
      <c r="O1067" s="45"/>
      <c r="P1067" s="45"/>
      <c r="Q1067" s="45"/>
      <c r="R1067" s="45"/>
      <c r="S1067" s="45"/>
      <c r="T1067" s="45"/>
      <c r="U1067" s="44"/>
      <c r="V1067" s="45"/>
      <c r="W1067" s="45"/>
      <c r="X1067" s="45"/>
      <c r="Y1067" s="45"/>
      <c r="Z1067" s="45"/>
      <c r="AA1067" s="45"/>
      <c r="AB1067" s="45"/>
      <c r="AC1067" s="45"/>
      <c r="AD1067" s="45"/>
      <c r="AE1067" s="45"/>
      <c r="AF1067" s="45"/>
      <c r="AG1067" s="45"/>
      <c r="AH1067" s="45"/>
      <c r="AI1067" s="40"/>
      <c r="AJ1067" s="40"/>
      <c r="AK1067" s="40"/>
      <c r="AL1067" s="40"/>
      <c r="AM1067" s="40"/>
      <c r="AN1067" s="40"/>
      <c r="AO1067" s="40"/>
      <c r="AP1067" s="40"/>
      <c r="AQ1067" s="40"/>
      <c r="AR1067" s="40"/>
      <c r="AS1067" s="40"/>
      <c r="AT1067" s="40"/>
      <c r="AU1067" s="40"/>
      <c r="AV1067" s="40"/>
      <c r="AW1067" s="40"/>
      <c r="AX1067" s="40"/>
      <c r="AY1067" s="40"/>
      <c r="BV1067" s="45">
        <f t="shared" ref="BV1067:EG1070" si="107">BV1062/BV1057*100</f>
        <v>198.18328623334679</v>
      </c>
      <c r="BW1067" s="45">
        <f t="shared" si="107"/>
        <v>192.41536458333331</v>
      </c>
      <c r="BX1067" s="45">
        <f t="shared" si="107"/>
        <v>209.25640234495523</v>
      </c>
      <c r="BY1067" s="45">
        <f t="shared" si="107"/>
        <v>200.96271661123754</v>
      </c>
      <c r="BZ1067" s="45">
        <f t="shared" si="107"/>
        <v>192.58405379442846</v>
      </c>
      <c r="CA1067" s="45">
        <f t="shared" si="107"/>
        <v>195.587751070135</v>
      </c>
      <c r="CB1067" s="45">
        <f t="shared" si="107"/>
        <v>168.07384087006295</v>
      </c>
      <c r="CC1067" s="45">
        <f t="shared" si="107"/>
        <v>176.41273545590931</v>
      </c>
      <c r="CD1067" s="45">
        <f t="shared" si="107"/>
        <v>189.61620884473018</v>
      </c>
      <c r="CE1067" s="45">
        <f t="shared" si="107"/>
        <v>170.10921940250563</v>
      </c>
      <c r="CF1067" s="45">
        <f t="shared" si="107"/>
        <v>194.10956551605702</v>
      </c>
      <c r="CG1067" s="45">
        <f t="shared" si="107"/>
        <v>215.45304777594728</v>
      </c>
      <c r="CH1067" s="45">
        <f t="shared" si="107"/>
        <v>167.76169265033408</v>
      </c>
      <c r="CI1067" s="45">
        <f t="shared" si="107"/>
        <v>183.88012058875688</v>
      </c>
      <c r="CJ1067" s="45">
        <f t="shared" si="107"/>
        <v>172.10716871832005</v>
      </c>
      <c r="CK1067" s="45">
        <f t="shared" si="107"/>
        <v>181.04832104832104</v>
      </c>
      <c r="CL1067" s="45">
        <f t="shared" si="107"/>
        <v>210.02565198802907</v>
      </c>
      <c r="CM1067" s="45">
        <f t="shared" si="107"/>
        <v>172.83131530933821</v>
      </c>
      <c r="CN1067" s="45">
        <f t="shared" si="107"/>
        <v>178.42519685039372</v>
      </c>
      <c r="CO1067" s="45">
        <f t="shared" si="107"/>
        <v>196.89068825910931</v>
      </c>
      <c r="CP1067" s="45">
        <f t="shared" si="107"/>
        <v>162.2988132011055</v>
      </c>
      <c r="CQ1067" s="45">
        <f t="shared" si="107"/>
        <v>172.42671009771985</v>
      </c>
      <c r="CR1067" s="45">
        <f t="shared" si="107"/>
        <v>172.14438014011574</v>
      </c>
      <c r="CS1067" s="45">
        <f t="shared" si="107"/>
        <v>172.95982423101066</v>
      </c>
      <c r="CT1067" s="45">
        <f t="shared" si="107"/>
        <v>182.60452627541235</v>
      </c>
      <c r="CU1067" s="45">
        <f t="shared" si="107"/>
        <v>172.45478036175709</v>
      </c>
      <c r="CV1067" s="45">
        <f t="shared" si="107"/>
        <v>167.26157278304515</v>
      </c>
      <c r="CW1067" s="45">
        <f t="shared" si="107"/>
        <v>175.11945392491469</v>
      </c>
      <c r="CX1067" s="45">
        <f t="shared" si="107"/>
        <v>197.60869565217391</v>
      </c>
      <c r="CY1067" s="45">
        <f t="shared" si="107"/>
        <v>165.99320579295548</v>
      </c>
      <c r="CZ1067" s="45">
        <f t="shared" si="107"/>
        <v>168.63250454821105</v>
      </c>
      <c r="DA1067" s="45">
        <f t="shared" si="107"/>
        <v>184.768</v>
      </c>
      <c r="DB1067" s="45">
        <f t="shared" si="107"/>
        <v>186.45699614890884</v>
      </c>
      <c r="DC1067" s="45">
        <f t="shared" si="107"/>
        <v>170.87493653748521</v>
      </c>
      <c r="DD1067" s="45">
        <f t="shared" si="107"/>
        <v>167.07388872534591</v>
      </c>
      <c r="DE1067" s="45">
        <f t="shared" si="107"/>
        <v>179.52729693741679</v>
      </c>
      <c r="DF1067" s="45">
        <f t="shared" si="107"/>
        <v>165.10779436152569</v>
      </c>
      <c r="DG1067" s="45">
        <f t="shared" si="107"/>
        <v>173.01226715129488</v>
      </c>
      <c r="DH1067" s="45">
        <f t="shared" si="107"/>
        <v>170.57269947178204</v>
      </c>
      <c r="DI1067" s="45">
        <f t="shared" si="107"/>
        <v>186.68853591160223</v>
      </c>
      <c r="DJ1067" s="45">
        <f t="shared" si="107"/>
        <v>171.68539325842698</v>
      </c>
      <c r="DK1067" s="45">
        <f t="shared" si="107"/>
        <v>165.91440989635572</v>
      </c>
      <c r="DL1067" s="45">
        <f t="shared" si="107"/>
        <v>153.93531768746422</v>
      </c>
      <c r="DM1067" s="45">
        <f t="shared" si="107"/>
        <v>172.42634889109567</v>
      </c>
      <c r="DN1067" s="45">
        <f t="shared" si="107"/>
        <v>154.97000856898029</v>
      </c>
      <c r="DO1067" s="45">
        <f t="shared" si="107"/>
        <v>171.9836798134836</v>
      </c>
      <c r="DP1067" s="45">
        <f t="shared" si="107"/>
        <v>164.89630753667171</v>
      </c>
      <c r="DQ1067" s="45">
        <f t="shared" si="107"/>
        <v>167.73027349889972</v>
      </c>
      <c r="DR1067" s="45">
        <f t="shared" si="107"/>
        <v>194.48275862068965</v>
      </c>
      <c r="DS1067" s="45">
        <f t="shared" si="107"/>
        <v>171.64478482859226</v>
      </c>
      <c r="DT1067" s="45">
        <f t="shared" si="107"/>
        <v>179.80339588918676</v>
      </c>
      <c r="DU1067" s="45">
        <f t="shared" si="107"/>
        <v>169.93249091223819</v>
      </c>
      <c r="DV1067" s="45">
        <f t="shared" si="107"/>
        <v>148.06993249091224</v>
      </c>
      <c r="DW1067" s="45">
        <f t="shared" si="107"/>
        <v>168.33634422729514</v>
      </c>
      <c r="DX1067" s="45">
        <f t="shared" si="107"/>
        <v>166.38355489906448</v>
      </c>
      <c r="DY1067" s="45">
        <f t="shared" si="107"/>
        <v>165.65552699228792</v>
      </c>
      <c r="DZ1067" s="45">
        <f t="shared" si="107"/>
        <v>203.56063875701338</v>
      </c>
      <c r="EA1067" s="45">
        <f t="shared" si="107"/>
        <v>194.57210059706892</v>
      </c>
      <c r="EB1067" s="45">
        <f t="shared" si="107"/>
        <v>190.65633546034638</v>
      </c>
      <c r="EC1067" s="45">
        <f t="shared" si="107"/>
        <v>191.10828834550651</v>
      </c>
      <c r="ED1067" s="45">
        <f t="shared" si="107"/>
        <v>236.60777385159011</v>
      </c>
      <c r="EE1067" s="45">
        <f t="shared" si="107"/>
        <v>191.44151995816628</v>
      </c>
      <c r="EF1067" s="45">
        <f t="shared" si="107"/>
        <v>187.01193933526946</v>
      </c>
      <c r="EG1067" s="45">
        <f t="shared" si="107"/>
        <v>193.75</v>
      </c>
      <c r="EH1067" s="45">
        <f t="shared" ref="EH1067:FE1070" si="108">EH1062/EH1057*100</f>
        <v>241.73945363315369</v>
      </c>
      <c r="EI1067" s="45">
        <f t="shared" si="108"/>
        <v>205.09225092250921</v>
      </c>
      <c r="EJ1067" s="45">
        <f t="shared" si="108"/>
        <v>214.75928473177444</v>
      </c>
      <c r="EK1067" s="45">
        <f t="shared" si="108"/>
        <v>231.89247602323383</v>
      </c>
      <c r="EL1067" s="45">
        <f t="shared" si="108"/>
        <v>240.75719872022751</v>
      </c>
      <c r="EM1067" s="45">
        <f t="shared" si="108"/>
        <v>207.09851551956814</v>
      </c>
      <c r="EN1067" s="45">
        <f t="shared" si="108"/>
        <v>215.93970921702015</v>
      </c>
      <c r="EO1067" s="45">
        <f t="shared" si="108"/>
        <v>231.95348193271491</v>
      </c>
      <c r="EP1067" s="45">
        <f t="shared" si="108"/>
        <v>228.50692354003615</v>
      </c>
      <c r="EQ1067" s="45">
        <f t="shared" si="108"/>
        <v>229.21284455811309</v>
      </c>
      <c r="ER1067" s="45">
        <f t="shared" si="108"/>
        <v>200.30037546933664</v>
      </c>
      <c r="ES1067" s="45">
        <f t="shared" si="108"/>
        <v>230.34819478350252</v>
      </c>
      <c r="ET1067" s="45">
        <f t="shared" si="108"/>
        <v>219.79981232405379</v>
      </c>
      <c r="EU1067" s="45">
        <f t="shared" si="108"/>
        <v>200.47087980173481</v>
      </c>
      <c r="EV1067" s="45">
        <f t="shared" si="108"/>
        <v>207.58942787389873</v>
      </c>
      <c r="EW1067" s="45">
        <f t="shared" si="108"/>
        <v>215.91440167261098</v>
      </c>
      <c r="EX1067" s="45">
        <f t="shared" si="108"/>
        <v>228.49872773536896</v>
      </c>
      <c r="EY1067" s="45">
        <f t="shared" si="108"/>
        <v>190.93264248704662</v>
      </c>
      <c r="EZ1067" s="45">
        <f t="shared" si="108"/>
        <v>195.13626040878123</v>
      </c>
      <c r="FA1067" s="45">
        <f t="shared" si="108"/>
        <v>218.56963613550815</v>
      </c>
      <c r="FB1067" s="45">
        <f t="shared" si="108"/>
        <v>237.9553762763141</v>
      </c>
      <c r="FC1067" s="45">
        <f t="shared" si="108"/>
        <v>223.85426823863133</v>
      </c>
      <c r="FD1067" s="45">
        <f t="shared" si="108"/>
        <v>218.69947588167364</v>
      </c>
      <c r="FE1067" s="45">
        <f t="shared" si="108"/>
        <v>244.64198015911992</v>
      </c>
      <c r="FF1067" s="45"/>
    </row>
    <row r="1068" spans="1:162" x14ac:dyDescent="0.25">
      <c r="A1068" s="52" t="s">
        <v>1116</v>
      </c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45"/>
      <c r="O1068" s="45"/>
      <c r="P1068" s="45"/>
      <c r="Q1068" s="45"/>
      <c r="R1068" s="45"/>
      <c r="S1068" s="45"/>
      <c r="T1068" s="45"/>
      <c r="U1068" s="44"/>
      <c r="V1068" s="45"/>
      <c r="W1068" s="45"/>
      <c r="X1068" s="45"/>
      <c r="Y1068" s="45"/>
      <c r="Z1068" s="45"/>
      <c r="AA1068" s="45"/>
      <c r="AB1068" s="45"/>
      <c r="AC1068" s="45"/>
      <c r="AD1068" s="45"/>
      <c r="AE1068" s="45"/>
      <c r="AF1068" s="45"/>
      <c r="AG1068" s="45"/>
      <c r="AH1068" s="45"/>
      <c r="AI1068" s="40"/>
      <c r="AJ1068" s="40"/>
      <c r="AK1068" s="40"/>
      <c r="AL1068" s="40"/>
      <c r="AM1068" s="40"/>
      <c r="AN1068" s="40"/>
      <c r="AO1068" s="40"/>
      <c r="AP1068" s="40"/>
      <c r="AQ1068" s="40"/>
      <c r="AR1068" s="40"/>
      <c r="AS1068" s="40"/>
      <c r="AT1068" s="40"/>
      <c r="AU1068" s="40"/>
      <c r="AV1068" s="40"/>
      <c r="AW1068" s="40"/>
      <c r="AX1068" s="40"/>
      <c r="AY1068" s="40"/>
      <c r="BV1068" s="45">
        <f t="shared" si="107"/>
        <v>438.23389021479716</v>
      </c>
      <c r="BW1068" s="45">
        <f t="shared" si="107"/>
        <v>327.14460104316947</v>
      </c>
      <c r="BX1068" s="45">
        <f t="shared" si="107"/>
        <v>358.51031086488149</v>
      </c>
      <c r="BY1068" s="45">
        <f t="shared" si="107"/>
        <v>371.54559172235395</v>
      </c>
      <c r="BZ1068" s="45">
        <f t="shared" si="107"/>
        <v>459.1978819376348</v>
      </c>
      <c r="CA1068" s="45">
        <f t="shared" si="107"/>
        <v>331.48399207425172</v>
      </c>
      <c r="CB1068" s="45">
        <f t="shared" si="107"/>
        <v>321.71165478017514</v>
      </c>
      <c r="CC1068" s="45">
        <f t="shared" si="107"/>
        <v>346.23633082068159</v>
      </c>
      <c r="CD1068" s="45">
        <f t="shared" si="107"/>
        <v>497.09674038360754</v>
      </c>
      <c r="CE1068" s="45">
        <f t="shared" si="107"/>
        <v>340.48838983974707</v>
      </c>
      <c r="CF1068" s="45">
        <f t="shared" si="107"/>
        <v>325.78873894834805</v>
      </c>
      <c r="CG1068" s="45">
        <f t="shared" si="107"/>
        <v>364.11416262789442</v>
      </c>
      <c r="CH1068" s="45">
        <f t="shared" si="107"/>
        <v>427.26744748814252</v>
      </c>
      <c r="CI1068" s="45">
        <f t="shared" si="107"/>
        <v>353.82049074472667</v>
      </c>
      <c r="CJ1068" s="45">
        <f t="shared" si="107"/>
        <v>308.00482330025045</v>
      </c>
      <c r="CK1068" s="45">
        <f t="shared" si="107"/>
        <v>351.3639119013942</v>
      </c>
      <c r="CL1068" s="45">
        <f t="shared" si="107"/>
        <v>454.52354654081734</v>
      </c>
      <c r="CM1068" s="45">
        <f t="shared" si="107"/>
        <v>321.99170124481327</v>
      </c>
      <c r="CN1068" s="45">
        <f t="shared" si="107"/>
        <v>323.17168556902624</v>
      </c>
      <c r="CO1068" s="45">
        <f t="shared" si="107"/>
        <v>348.8562581160723</v>
      </c>
      <c r="CP1068" s="45">
        <f t="shared" si="107"/>
        <v>397.66865534648923</v>
      </c>
      <c r="CQ1068" s="45">
        <f t="shared" si="107"/>
        <v>319.60951669689535</v>
      </c>
      <c r="CR1068" s="45">
        <f t="shared" si="107"/>
        <v>353.25051759834366</v>
      </c>
      <c r="CS1068" s="45">
        <f t="shared" si="107"/>
        <v>314.92433982791022</v>
      </c>
      <c r="CT1068" s="45">
        <f t="shared" si="107"/>
        <v>380.2001429592566</v>
      </c>
      <c r="CU1068" s="45">
        <f t="shared" si="107"/>
        <v>315.10516252390056</v>
      </c>
      <c r="CV1068" s="45">
        <f t="shared" si="107"/>
        <v>295.57757974514868</v>
      </c>
      <c r="CW1068" s="45">
        <f t="shared" si="107"/>
        <v>280.03297307199119</v>
      </c>
      <c r="CX1068" s="45">
        <f t="shared" si="107"/>
        <v>369.52014713258654</v>
      </c>
      <c r="CY1068" s="45">
        <f t="shared" si="107"/>
        <v>297.53415528157279</v>
      </c>
      <c r="CZ1068" s="45">
        <f t="shared" si="107"/>
        <v>286.07494020728143</v>
      </c>
      <c r="DA1068" s="45">
        <f t="shared" si="107"/>
        <v>281.37702198257983</v>
      </c>
      <c r="DB1068" s="45">
        <f t="shared" si="107"/>
        <v>395.35009951148908</v>
      </c>
      <c r="DC1068" s="45">
        <f t="shared" si="107"/>
        <v>298.27056110684089</v>
      </c>
      <c r="DD1068" s="45">
        <f t="shared" si="107"/>
        <v>303.66436019881104</v>
      </c>
      <c r="DE1068" s="45">
        <f t="shared" si="107"/>
        <v>299.10508349478732</v>
      </c>
      <c r="DF1068" s="45">
        <f t="shared" si="107"/>
        <v>401.96870701513063</v>
      </c>
      <c r="DG1068" s="45">
        <f t="shared" si="107"/>
        <v>297.84274765824586</v>
      </c>
      <c r="DH1068" s="45">
        <f t="shared" si="107"/>
        <v>283.25106382978726</v>
      </c>
      <c r="DI1068" s="45">
        <f t="shared" si="107"/>
        <v>304.84020810107768</v>
      </c>
      <c r="DJ1068" s="45">
        <f t="shared" si="107"/>
        <v>373.82395825339574</v>
      </c>
      <c r="DK1068" s="45">
        <f t="shared" si="107"/>
        <v>272.06042057458785</v>
      </c>
      <c r="DL1068" s="45">
        <f t="shared" si="107"/>
        <v>315.12413202701418</v>
      </c>
      <c r="DM1068" s="45">
        <f t="shared" si="107"/>
        <v>310.92548939223121</v>
      </c>
      <c r="DN1068" s="45">
        <f t="shared" si="107"/>
        <v>401.15041702617197</v>
      </c>
      <c r="DO1068" s="45">
        <f t="shared" si="107"/>
        <v>340.25433800808173</v>
      </c>
      <c r="DP1068" s="45">
        <f t="shared" si="107"/>
        <v>284.83567670145777</v>
      </c>
      <c r="DQ1068" s="45">
        <f t="shared" si="107"/>
        <v>335.04407006582619</v>
      </c>
      <c r="DR1068" s="45">
        <f t="shared" si="107"/>
        <v>378.85499765368371</v>
      </c>
      <c r="DS1068" s="45">
        <f t="shared" si="107"/>
        <v>298.51547694251423</v>
      </c>
      <c r="DT1068" s="45">
        <f t="shared" si="107"/>
        <v>309.65170352092628</v>
      </c>
      <c r="DU1068" s="45">
        <f t="shared" si="107"/>
        <v>329.92621527777777</v>
      </c>
      <c r="DV1068" s="45">
        <f t="shared" si="107"/>
        <v>412.38015839933303</v>
      </c>
      <c r="DW1068" s="45">
        <f t="shared" si="107"/>
        <v>337.95899455577432</v>
      </c>
      <c r="DX1068" s="45">
        <f t="shared" si="107"/>
        <v>306.82817322981947</v>
      </c>
      <c r="DY1068" s="45">
        <f t="shared" si="107"/>
        <v>309.46069007386421</v>
      </c>
      <c r="DZ1068" s="45">
        <f t="shared" si="107"/>
        <v>424.14831740756131</v>
      </c>
      <c r="EA1068" s="45">
        <f t="shared" si="107"/>
        <v>331.19913834370516</v>
      </c>
      <c r="EB1068" s="45">
        <f t="shared" si="107"/>
        <v>317.84867641248519</v>
      </c>
      <c r="EC1068" s="45">
        <f t="shared" si="107"/>
        <v>317.37692158007394</v>
      </c>
      <c r="ED1068" s="45">
        <f t="shared" si="107"/>
        <v>432.8752331402768</v>
      </c>
      <c r="EE1068" s="45">
        <f t="shared" si="107"/>
        <v>319.66819471731066</v>
      </c>
      <c r="EF1068" s="45">
        <f t="shared" si="107"/>
        <v>284.00295557402791</v>
      </c>
      <c r="EG1068" s="45">
        <f t="shared" si="107"/>
        <v>326.28150363092698</v>
      </c>
      <c r="EH1068" s="45">
        <f t="shared" si="108"/>
        <v>413.2373432419879</v>
      </c>
      <c r="EI1068" s="45">
        <f t="shared" si="108"/>
        <v>316.59946897433377</v>
      </c>
      <c r="EJ1068" s="45">
        <f t="shared" si="108"/>
        <v>292.42547793784541</v>
      </c>
      <c r="EK1068" s="45">
        <f t="shared" si="108"/>
        <v>305.87829854273332</v>
      </c>
      <c r="EL1068" s="45">
        <f t="shared" si="108"/>
        <v>414.10819396430912</v>
      </c>
      <c r="EM1068" s="45">
        <f t="shared" si="108"/>
        <v>305.16824501309696</v>
      </c>
      <c r="EN1068" s="45">
        <f t="shared" si="108"/>
        <v>302.36830256641156</v>
      </c>
      <c r="EO1068" s="45">
        <f t="shared" si="108"/>
        <v>333.35712828880276</v>
      </c>
      <c r="EP1068" s="45">
        <f t="shared" si="108"/>
        <v>442.11682841970338</v>
      </c>
      <c r="EQ1068" s="45">
        <f t="shared" si="108"/>
        <v>318.31218405034559</v>
      </c>
      <c r="ER1068" s="45">
        <f t="shared" si="108"/>
        <v>307.36768067522416</v>
      </c>
      <c r="ES1068" s="45">
        <f t="shared" si="108"/>
        <v>308.49047925673807</v>
      </c>
      <c r="ET1068" s="45">
        <f t="shared" si="108"/>
        <v>416.11030478955007</v>
      </c>
      <c r="EU1068" s="45">
        <f t="shared" si="108"/>
        <v>325.59481623974892</v>
      </c>
      <c r="EV1068" s="45">
        <f t="shared" si="108"/>
        <v>341.20932706800249</v>
      </c>
      <c r="EW1068" s="45">
        <f t="shared" si="108"/>
        <v>337.95329913320364</v>
      </c>
      <c r="EX1068" s="45">
        <f t="shared" si="108"/>
        <v>392.80346565290426</v>
      </c>
      <c r="EY1068" s="45">
        <f t="shared" si="108"/>
        <v>344.44444444444446</v>
      </c>
      <c r="EZ1068" s="45">
        <f t="shared" si="108"/>
        <v>345.22124648307613</v>
      </c>
      <c r="FA1068" s="45">
        <f t="shared" si="108"/>
        <v>336.63486556808328</v>
      </c>
      <c r="FB1068" s="45">
        <f t="shared" si="108"/>
        <v>460.82740788623136</v>
      </c>
      <c r="FC1068" s="45">
        <f t="shared" si="108"/>
        <v>354.74914330902385</v>
      </c>
      <c r="FD1068" s="45">
        <f t="shared" si="108"/>
        <v>347.36010116977553</v>
      </c>
      <c r="FE1068" s="45">
        <f t="shared" si="108"/>
        <v>326.72167031486782</v>
      </c>
      <c r="FF1068" s="45"/>
    </row>
    <row r="1069" spans="1:162" x14ac:dyDescent="0.25">
      <c r="A1069" s="52" t="s">
        <v>1117</v>
      </c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45"/>
      <c r="O1069" s="45"/>
      <c r="P1069" s="45"/>
      <c r="Q1069" s="45"/>
      <c r="R1069" s="45"/>
      <c r="S1069" s="45"/>
      <c r="T1069" s="45"/>
      <c r="U1069" s="44"/>
      <c r="V1069" s="45"/>
      <c r="W1069" s="45"/>
      <c r="X1069" s="45"/>
      <c r="Y1069" s="45"/>
      <c r="Z1069" s="45"/>
      <c r="AA1069" s="45"/>
      <c r="AB1069" s="45"/>
      <c r="AC1069" s="45"/>
      <c r="AD1069" s="45"/>
      <c r="AE1069" s="45"/>
      <c r="AF1069" s="45"/>
      <c r="AG1069" s="45"/>
      <c r="AH1069" s="45"/>
      <c r="AI1069" s="40"/>
      <c r="AJ1069" s="40"/>
      <c r="AK1069" s="40"/>
      <c r="AL1069" s="40"/>
      <c r="AM1069" s="40"/>
      <c r="AN1069" s="40"/>
      <c r="AO1069" s="40"/>
      <c r="AP1069" s="40"/>
      <c r="AQ1069" s="40"/>
      <c r="AR1069" s="40"/>
      <c r="AS1069" s="40"/>
      <c r="AT1069" s="40"/>
      <c r="AU1069" s="40"/>
      <c r="AV1069" s="40"/>
      <c r="AW1069" s="40"/>
      <c r="AX1069" s="40"/>
      <c r="AY1069" s="40"/>
      <c r="BV1069" s="45">
        <f t="shared" si="107"/>
        <v>1520.6775700934579</v>
      </c>
      <c r="BW1069" s="45">
        <f t="shared" si="107"/>
        <v>1190.5982905982905</v>
      </c>
      <c r="BX1069" s="45">
        <f t="shared" si="107"/>
        <v>1487.9971077368041</v>
      </c>
      <c r="BY1069" s="45">
        <f t="shared" si="107"/>
        <v>988.20301783264745</v>
      </c>
      <c r="BZ1069" s="45">
        <f t="shared" si="107"/>
        <v>1542.4728105323413</v>
      </c>
      <c r="CA1069" s="45">
        <f t="shared" si="107"/>
        <v>1457.1428571428571</v>
      </c>
      <c r="CB1069" s="45">
        <f t="shared" si="107"/>
        <v>1468.0321872713971</v>
      </c>
      <c r="CC1069" s="45">
        <f t="shared" si="107"/>
        <v>1206.1393152302242</v>
      </c>
      <c r="CD1069" s="45">
        <f t="shared" si="107"/>
        <v>1481.452581032413</v>
      </c>
      <c r="CE1069" s="45">
        <f t="shared" si="107"/>
        <v>1136.9221767115273</v>
      </c>
      <c r="CF1069" s="45">
        <f t="shared" si="107"/>
        <v>1370.7133058984909</v>
      </c>
      <c r="CG1069" s="45">
        <f t="shared" si="107"/>
        <v>1261.4277489925157</v>
      </c>
      <c r="CH1069" s="45">
        <f t="shared" si="107"/>
        <v>1252.5894287239723</v>
      </c>
      <c r="CI1069" s="45">
        <f t="shared" si="107"/>
        <v>1101.4069264069262</v>
      </c>
      <c r="CJ1069" s="45">
        <f t="shared" si="107"/>
        <v>1498.3488872936109</v>
      </c>
      <c r="CK1069" s="45">
        <f t="shared" si="107"/>
        <v>1249.6755162241889</v>
      </c>
      <c r="CL1069" s="45">
        <f t="shared" si="107"/>
        <v>1414.9458071876784</v>
      </c>
      <c r="CM1069" s="45">
        <f t="shared" si="107"/>
        <v>1335.3017521090201</v>
      </c>
      <c r="CN1069" s="45">
        <f t="shared" si="107"/>
        <v>1446.5298732649367</v>
      </c>
      <c r="CO1069" s="45">
        <f t="shared" si="107"/>
        <v>1308.6908077994431</v>
      </c>
      <c r="CP1069" s="45">
        <f t="shared" si="107"/>
        <v>1336.3591996095656</v>
      </c>
      <c r="CQ1069" s="45">
        <f t="shared" si="107"/>
        <v>1407.0336391437309</v>
      </c>
      <c r="CR1069" s="45">
        <f t="shared" si="107"/>
        <v>1222.9597388465725</v>
      </c>
      <c r="CS1069" s="45">
        <f t="shared" si="107"/>
        <v>1198.6499517839923</v>
      </c>
      <c r="CT1069" s="45">
        <f t="shared" si="107"/>
        <v>1420.4460966542752</v>
      </c>
      <c r="CU1069" s="45">
        <f t="shared" si="107"/>
        <v>1309.2198581560285</v>
      </c>
      <c r="CV1069" s="45">
        <f t="shared" si="107"/>
        <v>1133.7883959044368</v>
      </c>
      <c r="CW1069" s="45">
        <f t="shared" si="107"/>
        <v>1191.2255603242727</v>
      </c>
      <c r="CX1069" s="45">
        <f t="shared" si="107"/>
        <v>1359.4620103822558</v>
      </c>
      <c r="CY1069" s="45">
        <f t="shared" si="107"/>
        <v>883.87965873372241</v>
      </c>
      <c r="CZ1069" s="45">
        <f t="shared" si="107"/>
        <v>984.41494591937067</v>
      </c>
      <c r="DA1069" s="45">
        <f t="shared" si="107"/>
        <v>869.47459834997824</v>
      </c>
      <c r="DB1069" s="45">
        <f t="shared" si="107"/>
        <v>1269.2940038684719</v>
      </c>
      <c r="DC1069" s="45">
        <f t="shared" si="107"/>
        <v>1038.3710407239819</v>
      </c>
      <c r="DD1069" s="45">
        <f t="shared" si="107"/>
        <v>1026.4935064935064</v>
      </c>
      <c r="DE1069" s="45">
        <f t="shared" si="107"/>
        <v>1079.0818741126361</v>
      </c>
      <c r="DF1069" s="45">
        <f t="shared" si="107"/>
        <v>1103.5057716973065</v>
      </c>
      <c r="DG1069" s="45">
        <f t="shared" si="107"/>
        <v>991.48235294117649</v>
      </c>
      <c r="DH1069" s="45">
        <f t="shared" si="107"/>
        <v>819.5142033758749</v>
      </c>
      <c r="DI1069" s="45">
        <f t="shared" si="107"/>
        <v>884.93856520015845</v>
      </c>
      <c r="DJ1069" s="45">
        <f t="shared" si="107"/>
        <v>1012.7470754336426</v>
      </c>
      <c r="DK1069" s="45">
        <f t="shared" si="107"/>
        <v>1187.8527607361964</v>
      </c>
      <c r="DL1069" s="45">
        <f t="shared" si="107"/>
        <v>904.0259139287366</v>
      </c>
      <c r="DM1069" s="45">
        <f t="shared" si="107"/>
        <v>960.17415215398717</v>
      </c>
      <c r="DN1069" s="45">
        <f t="shared" si="107"/>
        <v>1106.4330292846855</v>
      </c>
      <c r="DO1069" s="45">
        <f t="shared" si="107"/>
        <v>950.31982942430704</v>
      </c>
      <c r="DP1069" s="45">
        <f t="shared" si="107"/>
        <v>868.77076411960138</v>
      </c>
      <c r="DQ1069" s="45">
        <f t="shared" si="107"/>
        <v>913.32744924977942</v>
      </c>
      <c r="DR1069" s="45">
        <f t="shared" si="107"/>
        <v>1104.9504950495048</v>
      </c>
      <c r="DS1069" s="45">
        <f t="shared" si="107"/>
        <v>863.10679611650482</v>
      </c>
      <c r="DT1069" s="45">
        <f t="shared" si="107"/>
        <v>957.57420675537367</v>
      </c>
      <c r="DU1069" s="45">
        <f t="shared" si="107"/>
        <v>812.01629327902242</v>
      </c>
      <c r="DV1069" s="45">
        <f t="shared" si="107"/>
        <v>1069.5195195195195</v>
      </c>
      <c r="DW1069" s="45">
        <f t="shared" si="107"/>
        <v>962.51212415130942</v>
      </c>
      <c r="DX1069" s="45">
        <f t="shared" si="107"/>
        <v>971.48399612027151</v>
      </c>
      <c r="DY1069" s="45">
        <f t="shared" si="107"/>
        <v>747.38651994497934</v>
      </c>
      <c r="DZ1069" s="45">
        <f t="shared" si="107"/>
        <v>1154.8093587521662</v>
      </c>
      <c r="EA1069" s="45">
        <f t="shared" si="107"/>
        <v>919.62782454585738</v>
      </c>
      <c r="EB1069" s="45">
        <f t="shared" si="107"/>
        <v>925.20442520442521</v>
      </c>
      <c r="EC1069" s="45">
        <f t="shared" si="107"/>
        <v>760.90201168072679</v>
      </c>
      <c r="ED1069" s="45">
        <f t="shared" si="107"/>
        <v>1134.2058562555455</v>
      </c>
      <c r="EE1069" s="45">
        <f t="shared" si="107"/>
        <v>844.82343499197418</v>
      </c>
      <c r="EF1069" s="45">
        <f t="shared" si="107"/>
        <v>858.57205817540762</v>
      </c>
      <c r="EG1069" s="45">
        <f t="shared" si="107"/>
        <v>804.27935638479971</v>
      </c>
      <c r="EH1069" s="45">
        <f t="shared" si="108"/>
        <v>1172.0316622691294</v>
      </c>
      <c r="EI1069" s="45">
        <f t="shared" si="108"/>
        <v>1047.0642625982432</v>
      </c>
      <c r="EJ1069" s="45">
        <f t="shared" si="108"/>
        <v>942.0238621299161</v>
      </c>
      <c r="EK1069" s="45">
        <f t="shared" si="108"/>
        <v>990.42334566378952</v>
      </c>
      <c r="EL1069" s="45">
        <f t="shared" si="108"/>
        <v>1115.5537784886044</v>
      </c>
      <c r="EM1069" s="45">
        <f t="shared" si="108"/>
        <v>994.1958351794417</v>
      </c>
      <c r="EN1069" s="45">
        <f t="shared" si="108"/>
        <v>854.65956637504746</v>
      </c>
      <c r="EO1069" s="45">
        <f t="shared" si="108"/>
        <v>960.60965954077597</v>
      </c>
      <c r="EP1069" s="45">
        <f t="shared" si="108"/>
        <v>1339.0091390091391</v>
      </c>
      <c r="EQ1069" s="45">
        <f t="shared" si="108"/>
        <v>995.33700720644345</v>
      </c>
      <c r="ER1069" s="45">
        <f t="shared" si="108"/>
        <v>907.34126984126976</v>
      </c>
      <c r="ES1069" s="45">
        <f t="shared" si="108"/>
        <v>942.20276187268439</v>
      </c>
      <c r="ET1069" s="45">
        <f t="shared" si="108"/>
        <v>1194.9454104326728</v>
      </c>
      <c r="EU1069" s="45">
        <f t="shared" si="108"/>
        <v>1090.9382151029747</v>
      </c>
      <c r="EV1069" s="45">
        <f t="shared" si="108"/>
        <v>894.76476830562422</v>
      </c>
      <c r="EW1069" s="45">
        <f t="shared" si="108"/>
        <v>983.65031698365021</v>
      </c>
      <c r="EX1069" s="45">
        <f t="shared" si="108"/>
        <v>1193.386454183267</v>
      </c>
      <c r="EY1069" s="45">
        <f t="shared" si="108"/>
        <v>877.72463272975733</v>
      </c>
      <c r="EZ1069" s="45">
        <f t="shared" si="108"/>
        <v>1012.9885057471265</v>
      </c>
      <c r="FA1069" s="45">
        <f t="shared" si="108"/>
        <v>955.59713127533519</v>
      </c>
      <c r="FB1069" s="45">
        <f t="shared" si="108"/>
        <v>1196.655290102389</v>
      </c>
      <c r="FC1069" s="45">
        <f t="shared" si="108"/>
        <v>1095.7855822550832</v>
      </c>
      <c r="FD1069" s="45">
        <f t="shared" si="108"/>
        <v>983.42484557309535</v>
      </c>
      <c r="FE1069" s="45">
        <f t="shared" si="108"/>
        <v>1059.7440000000001</v>
      </c>
      <c r="FF1069" s="45"/>
    </row>
    <row r="1070" spans="1:162" x14ac:dyDescent="0.25">
      <c r="A1070" s="52" t="s">
        <v>1118</v>
      </c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45"/>
      <c r="O1070" s="45"/>
      <c r="P1070" s="45"/>
      <c r="Q1070" s="45"/>
      <c r="R1070" s="45"/>
      <c r="S1070" s="45"/>
      <c r="T1070" s="45"/>
      <c r="U1070" s="44"/>
      <c r="V1070" s="45"/>
      <c r="W1070" s="45"/>
      <c r="X1070" s="45"/>
      <c r="Y1070" s="45"/>
      <c r="Z1070" s="45"/>
      <c r="AA1070" s="45"/>
      <c r="AB1070" s="45"/>
      <c r="AC1070" s="45"/>
      <c r="AD1070" s="45"/>
      <c r="AE1070" s="45"/>
      <c r="AF1070" s="45"/>
      <c r="AG1070" s="45"/>
      <c r="AH1070" s="45"/>
      <c r="AI1070" s="40"/>
      <c r="AJ1070" s="40"/>
      <c r="AK1070" s="40"/>
      <c r="AL1070" s="40"/>
      <c r="AM1070" s="40"/>
      <c r="AN1070" s="40"/>
      <c r="AO1070" s="40"/>
      <c r="AP1070" s="40"/>
      <c r="AQ1070" s="40"/>
      <c r="AR1070" s="40"/>
      <c r="AS1070" s="40"/>
      <c r="AT1070" s="40"/>
      <c r="AU1070" s="40"/>
      <c r="AV1070" s="40"/>
      <c r="AW1070" s="40"/>
      <c r="AX1070" s="40"/>
      <c r="AY1070" s="40"/>
      <c r="BV1070" s="45">
        <f t="shared" si="107"/>
        <v>635.64814814814815</v>
      </c>
      <c r="BW1070" s="45">
        <f t="shared" si="107"/>
        <v>544.93006993006986</v>
      </c>
      <c r="BX1070" s="45">
        <f t="shared" si="107"/>
        <v>530.72463768115949</v>
      </c>
      <c r="BY1070" s="45">
        <f t="shared" si="107"/>
        <v>492.7407407407407</v>
      </c>
      <c r="BZ1070" s="45">
        <f t="shared" si="107"/>
        <v>697.74266365688482</v>
      </c>
      <c r="CA1070" s="45">
        <f t="shared" si="107"/>
        <v>565.61983471074382</v>
      </c>
      <c r="CB1070" s="45">
        <f t="shared" si="107"/>
        <v>484.63114754098359</v>
      </c>
      <c r="CC1070" s="45">
        <f t="shared" si="107"/>
        <v>604.50450450450455</v>
      </c>
      <c r="CD1070" s="45">
        <f t="shared" si="107"/>
        <v>629.42148760330576</v>
      </c>
      <c r="CE1070" s="45">
        <f t="shared" si="107"/>
        <v>470.9677419354839</v>
      </c>
      <c r="CF1070" s="45">
        <f t="shared" si="107"/>
        <v>554.31266846361189</v>
      </c>
      <c r="CG1070" s="45">
        <f t="shared" si="107"/>
        <v>578.49002849002852</v>
      </c>
      <c r="CH1070" s="45">
        <f t="shared" si="107"/>
        <v>438.87587822014052</v>
      </c>
      <c r="CI1070" s="45">
        <f t="shared" si="107"/>
        <v>562.21079691516707</v>
      </c>
      <c r="CJ1070" s="45">
        <f t="shared" si="107"/>
        <v>506.27450980392155</v>
      </c>
      <c r="CK1070" s="45">
        <f t="shared" si="107"/>
        <v>738.83333333333337</v>
      </c>
      <c r="CL1070" s="45">
        <f t="shared" si="107"/>
        <v>546.41407307171846</v>
      </c>
      <c r="CM1070" s="45">
        <f t="shared" si="107"/>
        <v>426.64796633941097</v>
      </c>
      <c r="CN1070" s="45">
        <f t="shared" si="107"/>
        <v>430.48034934497821</v>
      </c>
      <c r="CO1070" s="45">
        <f t="shared" si="107"/>
        <v>862.13921901528022</v>
      </c>
      <c r="CP1070" s="45">
        <f t="shared" si="107"/>
        <v>428.64864864864865</v>
      </c>
      <c r="CQ1070" s="45">
        <f t="shared" si="107"/>
        <v>479.34210526315786</v>
      </c>
      <c r="CR1070" s="45">
        <f t="shared" si="107"/>
        <v>490.16853932584274</v>
      </c>
      <c r="CS1070" s="45">
        <f t="shared" si="107"/>
        <v>512.22366710013011</v>
      </c>
      <c r="CT1070" s="45">
        <f t="shared" si="107"/>
        <v>412.91989664082689</v>
      </c>
      <c r="CU1070" s="45">
        <f t="shared" si="107"/>
        <v>423.30345710627404</v>
      </c>
      <c r="CV1070" s="45">
        <f t="shared" si="107"/>
        <v>356.09195402298849</v>
      </c>
      <c r="CW1070" s="45">
        <f t="shared" si="107"/>
        <v>538.21733821733824</v>
      </c>
      <c r="CX1070" s="45">
        <f t="shared" si="107"/>
        <v>470.41062801932367</v>
      </c>
      <c r="CY1070" s="45">
        <f t="shared" si="107"/>
        <v>473.74847374847377</v>
      </c>
      <c r="CZ1070" s="45">
        <f t="shared" si="107"/>
        <v>393.06358381502889</v>
      </c>
      <c r="DA1070" s="45">
        <f t="shared" si="107"/>
        <v>408.63874345549738</v>
      </c>
      <c r="DB1070" s="45">
        <f t="shared" si="107"/>
        <v>519.03520208604959</v>
      </c>
      <c r="DC1070" s="45">
        <f t="shared" si="107"/>
        <v>383.66890380313203</v>
      </c>
      <c r="DD1070" s="45">
        <f t="shared" si="107"/>
        <v>573.16692667706707</v>
      </c>
      <c r="DE1070" s="45">
        <f t="shared" si="107"/>
        <v>438.07169344870209</v>
      </c>
      <c r="DF1070" s="45">
        <f t="shared" si="107"/>
        <v>646.43478260869563</v>
      </c>
      <c r="DG1070" s="45">
        <f t="shared" si="107"/>
        <v>439.23076923076928</v>
      </c>
      <c r="DH1070" s="45">
        <f t="shared" si="107"/>
        <v>401.68483647175418</v>
      </c>
      <c r="DI1070" s="45">
        <f t="shared" si="107"/>
        <v>363.9417693169093</v>
      </c>
      <c r="DJ1070" s="45">
        <f t="shared" si="107"/>
        <v>605.26315789473676</v>
      </c>
      <c r="DK1070" s="45">
        <f t="shared" si="107"/>
        <v>560.07677543186173</v>
      </c>
      <c r="DL1070" s="45">
        <f t="shared" si="107"/>
        <v>389.96088657105605</v>
      </c>
      <c r="DM1070" s="45">
        <f t="shared" si="107"/>
        <v>442.41071428571433</v>
      </c>
      <c r="DN1070" s="45">
        <f t="shared" si="107"/>
        <v>297.36147757255935</v>
      </c>
      <c r="DO1070" s="45">
        <f t="shared" si="107"/>
        <v>414.84992101105843</v>
      </c>
      <c r="DP1070" s="45">
        <f t="shared" si="107"/>
        <v>295.32646048109967</v>
      </c>
      <c r="DQ1070" s="45">
        <f t="shared" si="107"/>
        <v>478.98773006134974</v>
      </c>
      <c r="DR1070" s="45">
        <f t="shared" si="107"/>
        <v>356.72043010752691</v>
      </c>
      <c r="DS1070" s="45">
        <f t="shared" si="107"/>
        <v>298.81170018281534</v>
      </c>
      <c r="DT1070" s="45">
        <f t="shared" si="107"/>
        <v>329.76</v>
      </c>
      <c r="DU1070" s="45">
        <f t="shared" si="107"/>
        <v>345.3798767967146</v>
      </c>
      <c r="DV1070" s="45">
        <f t="shared" si="107"/>
        <v>348.24561403508773</v>
      </c>
      <c r="DW1070" s="45">
        <f t="shared" si="107"/>
        <v>404.56570155902006</v>
      </c>
      <c r="DX1070" s="45">
        <f t="shared" si="107"/>
        <v>429.29606625258805</v>
      </c>
      <c r="DY1070" s="45">
        <f t="shared" si="107"/>
        <v>367.42424242424244</v>
      </c>
      <c r="DZ1070" s="45">
        <f t="shared" si="107"/>
        <v>507.67230169050714</v>
      </c>
      <c r="EA1070" s="45">
        <f t="shared" si="107"/>
        <v>400.27210884353741</v>
      </c>
      <c r="EB1070" s="45">
        <f t="shared" si="107"/>
        <v>462.58992805755395</v>
      </c>
      <c r="EC1070" s="45">
        <f t="shared" si="107"/>
        <v>457.30337078651689</v>
      </c>
      <c r="ED1070" s="45">
        <f t="shared" si="107"/>
        <v>417.9521276595745</v>
      </c>
      <c r="EE1070" s="45">
        <f t="shared" si="107"/>
        <v>360.32482598607885</v>
      </c>
      <c r="EF1070" s="45">
        <f t="shared" si="107"/>
        <v>325.42372881355936</v>
      </c>
      <c r="EG1070" s="45">
        <f t="shared" ref="EG1070:FE1071" si="109">EG1065/EG1060*100</f>
        <v>604.71910112359546</v>
      </c>
      <c r="EH1070" s="45">
        <f t="shared" si="109"/>
        <v>405.43209876543204</v>
      </c>
      <c r="EI1070" s="45">
        <f t="shared" si="108"/>
        <v>321.50313152400838</v>
      </c>
      <c r="EJ1070" s="45">
        <f t="shared" si="108"/>
        <v>355.38461538461536</v>
      </c>
      <c r="EK1070" s="45">
        <f t="shared" si="108"/>
        <v>427.40492170022372</v>
      </c>
      <c r="EL1070" s="45">
        <f t="shared" si="108"/>
        <v>290.74210139603235</v>
      </c>
      <c r="EM1070" s="45">
        <f t="shared" si="108"/>
        <v>359.59279561472204</v>
      </c>
      <c r="EN1070" s="45">
        <f t="shared" si="108"/>
        <v>449.48259642521168</v>
      </c>
      <c r="EO1070" s="45">
        <f t="shared" si="108"/>
        <v>408.02583025830256</v>
      </c>
      <c r="EP1070" s="45">
        <f t="shared" si="108"/>
        <v>375.72362278244628</v>
      </c>
      <c r="EQ1070" s="45">
        <f t="shared" si="108"/>
        <v>399.66471081307628</v>
      </c>
      <c r="ER1070" s="45">
        <f t="shared" si="108"/>
        <v>395.46130952380952</v>
      </c>
      <c r="ES1070" s="45">
        <f t="shared" si="108"/>
        <v>445.31126871552402</v>
      </c>
      <c r="ET1070" s="45">
        <f t="shared" si="108"/>
        <v>442.13938411669369</v>
      </c>
      <c r="EU1070" s="45">
        <f t="shared" si="108"/>
        <v>354.05405405405406</v>
      </c>
      <c r="EV1070" s="45">
        <f t="shared" si="108"/>
        <v>369.77260122018856</v>
      </c>
      <c r="EW1070" s="45">
        <f t="shared" si="108"/>
        <v>329.36925098554536</v>
      </c>
      <c r="EX1070" s="45">
        <f t="shared" si="108"/>
        <v>429.97858672376867</v>
      </c>
      <c r="EY1070" s="45">
        <f t="shared" si="108"/>
        <v>397.19208679004464</v>
      </c>
      <c r="EZ1070" s="45">
        <f t="shared" si="108"/>
        <v>317.01691440287033</v>
      </c>
      <c r="FA1070" s="45">
        <f t="shared" si="108"/>
        <v>468.39237057220708</v>
      </c>
      <c r="FB1070" s="45">
        <f t="shared" si="108"/>
        <v>367.16929403701164</v>
      </c>
      <c r="FC1070" s="45">
        <f t="shared" si="108"/>
        <v>577.06666666666672</v>
      </c>
      <c r="FD1070" s="45">
        <f t="shared" si="108"/>
        <v>325.26799387442571</v>
      </c>
      <c r="FE1070" s="45">
        <f t="shared" si="108"/>
        <v>421.12403100775191</v>
      </c>
      <c r="FF1070" s="45"/>
    </row>
    <row r="1071" spans="1:162" x14ac:dyDescent="0.25">
      <c r="A1071" s="55" t="s">
        <v>1119</v>
      </c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53"/>
      <c r="O1071" s="53"/>
      <c r="P1071" s="53"/>
      <c r="Q1071" s="53"/>
      <c r="R1071" s="53"/>
      <c r="S1071" s="53"/>
      <c r="T1071" s="53"/>
      <c r="U1071" s="54"/>
      <c r="V1071" s="53"/>
      <c r="W1071" s="53"/>
      <c r="X1071" s="53"/>
      <c r="Y1071" s="53"/>
      <c r="Z1071" s="53"/>
      <c r="AA1071" s="53"/>
      <c r="AB1071" s="53"/>
      <c r="AC1071" s="53"/>
      <c r="AD1071" s="53"/>
      <c r="AE1071" s="53"/>
      <c r="AF1071" s="53"/>
      <c r="AG1071" s="53"/>
      <c r="AH1071" s="53"/>
      <c r="AI1071" s="40"/>
      <c r="AJ1071" s="40"/>
      <c r="AK1071" s="40"/>
      <c r="AL1071" s="40"/>
      <c r="AM1071" s="40"/>
      <c r="AN1071" s="40"/>
      <c r="AO1071" s="40"/>
      <c r="AP1071" s="40"/>
      <c r="AQ1071" s="40"/>
      <c r="AR1071" s="40"/>
      <c r="AS1071" s="40"/>
      <c r="AT1071" s="40"/>
      <c r="AU1071" s="40"/>
      <c r="AV1071" s="40"/>
      <c r="AW1071" s="40"/>
      <c r="AX1071" s="40"/>
      <c r="AY1071" s="40"/>
      <c r="BV1071" s="45">
        <f t="shared" ref="BV1071:EG1071" si="110">BV1066/BV1061*100</f>
        <v>480.8626870767655</v>
      </c>
      <c r="BW1071" s="45">
        <f t="shared" si="110"/>
        <v>373.60713877130763</v>
      </c>
      <c r="BX1071" s="45">
        <f t="shared" si="110"/>
        <v>397.49207736859358</v>
      </c>
      <c r="BY1071" s="45">
        <f t="shared" si="110"/>
        <v>397.08172295972662</v>
      </c>
      <c r="BZ1071" s="45">
        <f t="shared" si="110"/>
        <v>493.8952992667538</v>
      </c>
      <c r="CA1071" s="45">
        <f t="shared" si="110"/>
        <v>379.43262411347519</v>
      </c>
      <c r="CB1071" s="45">
        <f t="shared" si="110"/>
        <v>353.69726074386239</v>
      </c>
      <c r="CC1071" s="45">
        <f t="shared" si="110"/>
        <v>381.92744144446306</v>
      </c>
      <c r="CD1071" s="45">
        <f t="shared" si="110"/>
        <v>505.45883741516667</v>
      </c>
      <c r="CE1071" s="45">
        <f t="shared" si="110"/>
        <v>362.37774030354132</v>
      </c>
      <c r="CF1071" s="45">
        <f t="shared" si="110"/>
        <v>375.14919011082696</v>
      </c>
      <c r="CG1071" s="45">
        <f t="shared" si="110"/>
        <v>409.43523461646532</v>
      </c>
      <c r="CH1071" s="45">
        <f t="shared" si="110"/>
        <v>435.80722107774045</v>
      </c>
      <c r="CI1071" s="45">
        <f t="shared" si="110"/>
        <v>387.15612006607051</v>
      </c>
      <c r="CJ1071" s="45">
        <f t="shared" si="110"/>
        <v>351.90728143109095</v>
      </c>
      <c r="CK1071" s="45">
        <f t="shared" si="110"/>
        <v>390.45797354902174</v>
      </c>
      <c r="CL1071" s="45">
        <f t="shared" si="110"/>
        <v>489.99941619475737</v>
      </c>
      <c r="CM1071" s="45">
        <f t="shared" si="110"/>
        <v>364.23370219597501</v>
      </c>
      <c r="CN1071" s="45">
        <f t="shared" si="110"/>
        <v>365.84987893462471</v>
      </c>
      <c r="CO1071" s="45">
        <f t="shared" si="110"/>
        <v>407.3609390985946</v>
      </c>
      <c r="CP1071" s="45">
        <f t="shared" si="110"/>
        <v>422.80312578774897</v>
      </c>
      <c r="CQ1071" s="45">
        <f t="shared" si="110"/>
        <v>375.1800770562287</v>
      </c>
      <c r="CR1071" s="45">
        <f t="shared" si="110"/>
        <v>380.24605879846615</v>
      </c>
      <c r="CS1071" s="45">
        <f t="shared" si="110"/>
        <v>370.82535575679174</v>
      </c>
      <c r="CT1071" s="45">
        <f t="shared" si="110"/>
        <v>444.04324659872742</v>
      </c>
      <c r="CU1071" s="45">
        <f t="shared" si="110"/>
        <v>375.5901979476252</v>
      </c>
      <c r="CV1071" s="45">
        <f t="shared" si="110"/>
        <v>334.11919091361597</v>
      </c>
      <c r="CW1071" s="45">
        <f t="shared" si="110"/>
        <v>356.55750190403654</v>
      </c>
      <c r="CX1071" s="45">
        <f t="shared" si="110"/>
        <v>440.76883649410553</v>
      </c>
      <c r="CY1071" s="45">
        <f t="shared" si="110"/>
        <v>338.05339833342782</v>
      </c>
      <c r="CZ1071" s="45">
        <f t="shared" si="110"/>
        <v>321.57806110175608</v>
      </c>
      <c r="DA1071" s="45">
        <f t="shared" si="110"/>
        <v>327.72062244739698</v>
      </c>
      <c r="DB1071" s="45">
        <f t="shared" si="110"/>
        <v>445.21898400043096</v>
      </c>
      <c r="DC1071" s="45">
        <f t="shared" si="110"/>
        <v>347.68280123583935</v>
      </c>
      <c r="DD1071" s="45">
        <f t="shared" si="110"/>
        <v>336.08888435859535</v>
      </c>
      <c r="DE1071" s="45">
        <f t="shared" si="110"/>
        <v>351.81344529313571</v>
      </c>
      <c r="DF1071" s="45">
        <f t="shared" si="110"/>
        <v>419.11357340720218</v>
      </c>
      <c r="DG1071" s="45">
        <f t="shared" si="110"/>
        <v>335.69258355331971</v>
      </c>
      <c r="DH1071" s="45">
        <f t="shared" si="110"/>
        <v>310.57099454919131</v>
      </c>
      <c r="DI1071" s="45">
        <f t="shared" si="110"/>
        <v>346.50510715001002</v>
      </c>
      <c r="DJ1071" s="45">
        <f t="shared" si="110"/>
        <v>404.44361810913819</v>
      </c>
      <c r="DK1071" s="45">
        <f t="shared" si="110"/>
        <v>327.26575762554074</v>
      </c>
      <c r="DL1071" s="45">
        <f t="shared" si="110"/>
        <v>325.09178129130157</v>
      </c>
      <c r="DM1071" s="45">
        <f t="shared" si="110"/>
        <v>346.74315123572615</v>
      </c>
      <c r="DN1071" s="45">
        <f t="shared" si="110"/>
        <v>414.59308807134897</v>
      </c>
      <c r="DO1071" s="45">
        <f t="shared" si="110"/>
        <v>360.52271313005599</v>
      </c>
      <c r="DP1071" s="45">
        <f t="shared" si="110"/>
        <v>310.15791720017074</v>
      </c>
      <c r="DQ1071" s="45">
        <f t="shared" si="110"/>
        <v>353.66441922929346</v>
      </c>
      <c r="DR1071" s="45">
        <f t="shared" si="110"/>
        <v>421.0719322990127</v>
      </c>
      <c r="DS1071" s="45">
        <f t="shared" si="110"/>
        <v>327.34250781292837</v>
      </c>
      <c r="DT1071" s="45">
        <f t="shared" si="110"/>
        <v>330.15888535810313</v>
      </c>
      <c r="DU1071" s="45">
        <f t="shared" si="110"/>
        <v>344.82927094077411</v>
      </c>
      <c r="DV1071" s="45">
        <f t="shared" si="110"/>
        <v>397.78744014530247</v>
      </c>
      <c r="DW1071" s="45">
        <f t="shared" si="110"/>
        <v>355.76292274629566</v>
      </c>
      <c r="DX1071" s="45">
        <f t="shared" si="110"/>
        <v>322.76806153282666</v>
      </c>
      <c r="DY1071" s="45">
        <f t="shared" si="110"/>
        <v>334.17786703743758</v>
      </c>
      <c r="DZ1071" s="45">
        <f t="shared" si="110"/>
        <v>466.18410427961703</v>
      </c>
      <c r="EA1071" s="45">
        <f t="shared" si="110"/>
        <v>368.14410997866793</v>
      </c>
      <c r="EB1071" s="45">
        <f t="shared" si="110"/>
        <v>345.69040216117031</v>
      </c>
      <c r="EC1071" s="45">
        <f t="shared" si="110"/>
        <v>349.84715511290801</v>
      </c>
      <c r="ED1071" s="45">
        <f t="shared" si="110"/>
        <v>475.07311199036639</v>
      </c>
      <c r="EE1071" s="45">
        <f t="shared" si="110"/>
        <v>352.98307127595467</v>
      </c>
      <c r="EF1071" s="45">
        <f t="shared" si="110"/>
        <v>320.69270449521002</v>
      </c>
      <c r="EG1071" s="45">
        <f t="shared" si="110"/>
        <v>375.09494517250602</v>
      </c>
      <c r="EH1071" s="45">
        <f t="shared" si="109"/>
        <v>454.64898595943833</v>
      </c>
      <c r="EI1071" s="45">
        <f t="shared" si="109"/>
        <v>357.08235981308411</v>
      </c>
      <c r="EJ1071" s="45">
        <f t="shared" si="109"/>
        <v>337.51433157532676</v>
      </c>
      <c r="EK1071" s="45">
        <f t="shared" si="109"/>
        <v>364.58083975678647</v>
      </c>
      <c r="EL1071" s="45">
        <f t="shared" si="109"/>
        <v>444.37620722103912</v>
      </c>
      <c r="EM1071" s="45">
        <f t="shared" si="109"/>
        <v>348.18878773358887</v>
      </c>
      <c r="EN1071" s="45">
        <f t="shared" si="109"/>
        <v>345.44720552615053</v>
      </c>
      <c r="EO1071" s="45">
        <f t="shared" si="109"/>
        <v>378.57350518461089</v>
      </c>
      <c r="EP1071" s="45">
        <f t="shared" si="109"/>
        <v>460.16315103538153</v>
      </c>
      <c r="EQ1071" s="45">
        <f t="shared" si="109"/>
        <v>370.9031749161901</v>
      </c>
      <c r="ER1071" s="45">
        <f t="shared" si="109"/>
        <v>340.74137856804583</v>
      </c>
      <c r="ES1071" s="45">
        <f t="shared" si="109"/>
        <v>371.676931813218</v>
      </c>
      <c r="ET1071" s="45">
        <f t="shared" si="109"/>
        <v>449.36571049891131</v>
      </c>
      <c r="EU1071" s="45">
        <f t="shared" si="109"/>
        <v>358.20638248311207</v>
      </c>
      <c r="EV1071" s="45">
        <f t="shared" si="109"/>
        <v>355.31562117563459</v>
      </c>
      <c r="EW1071" s="45">
        <f t="shared" si="109"/>
        <v>376.76991150442478</v>
      </c>
      <c r="EX1071" s="45">
        <f t="shared" si="109"/>
        <v>433.18827301878156</v>
      </c>
      <c r="EY1071" s="45">
        <f t="shared" si="109"/>
        <v>343.83330719774187</v>
      </c>
      <c r="EZ1071" s="45">
        <f t="shared" si="109"/>
        <v>349.02260118404882</v>
      </c>
      <c r="FA1071" s="45">
        <f t="shared" si="109"/>
        <v>376.03731989607121</v>
      </c>
      <c r="FB1071" s="45">
        <f t="shared" si="109"/>
        <v>471.6815688307201</v>
      </c>
      <c r="FC1071" s="45">
        <f t="shared" si="109"/>
        <v>384.11973425939908</v>
      </c>
      <c r="FD1071" s="45">
        <f t="shared" si="109"/>
        <v>359.93329164060867</v>
      </c>
      <c r="FE1071" s="45">
        <f t="shared" si="109"/>
        <v>386.60457112931584</v>
      </c>
      <c r="FF1071" s="45"/>
    </row>
    <row r="1072" spans="1:162" ht="35.25" customHeight="1" x14ac:dyDescent="0.25">
      <c r="A1072" s="52" t="s">
        <v>1120</v>
      </c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53"/>
      <c r="O1072" s="53"/>
      <c r="P1072" s="53"/>
      <c r="Q1072" s="53"/>
      <c r="R1072" s="53"/>
      <c r="S1072" s="53"/>
      <c r="T1072" s="53"/>
      <c r="U1072" s="54"/>
      <c r="V1072" s="53"/>
      <c r="W1072" s="53"/>
      <c r="X1072" s="53"/>
      <c r="Y1072" s="53"/>
      <c r="Z1072" s="53"/>
      <c r="AA1072" s="53"/>
      <c r="AB1072" s="53"/>
      <c r="AC1072" s="53"/>
      <c r="AD1072" s="53"/>
      <c r="AE1072" s="53"/>
      <c r="AF1072" s="53"/>
      <c r="AG1072" s="53"/>
      <c r="AH1072" s="53"/>
      <c r="AI1072" s="40"/>
      <c r="AJ1072" s="40"/>
      <c r="AK1072" s="40"/>
      <c r="AL1072" s="40"/>
      <c r="AM1072" s="40"/>
      <c r="AN1072" s="40"/>
      <c r="AO1072" s="40"/>
      <c r="AP1072" s="40"/>
      <c r="AQ1072" s="40"/>
      <c r="AR1072" s="40"/>
      <c r="AS1072" s="40"/>
      <c r="AT1072" s="40"/>
      <c r="AU1072" s="40"/>
      <c r="AV1072" s="40"/>
      <c r="AW1072" s="40"/>
      <c r="AX1072" s="40" t="s">
        <v>54</v>
      </c>
      <c r="AY1072" s="40" t="s">
        <v>54</v>
      </c>
      <c r="BV1072" s="94">
        <v>275576</v>
      </c>
      <c r="BW1072" s="94">
        <v>316091</v>
      </c>
      <c r="BX1072" s="94">
        <v>343362</v>
      </c>
      <c r="BY1072" s="94">
        <v>281983</v>
      </c>
      <c r="BZ1072" s="94">
        <v>328500</v>
      </c>
      <c r="CA1072" s="94">
        <v>256547</v>
      </c>
      <c r="CB1072" s="94">
        <v>391486</v>
      </c>
      <c r="CC1072" s="94">
        <v>427884</v>
      </c>
      <c r="CD1072" s="94">
        <v>279438</v>
      </c>
      <c r="CE1072" s="94">
        <v>289696</v>
      </c>
      <c r="CF1072" s="94">
        <v>326180</v>
      </c>
      <c r="CG1072" s="94">
        <v>333420</v>
      </c>
      <c r="CH1072" s="94">
        <v>393853</v>
      </c>
      <c r="CI1072" s="94">
        <v>392510</v>
      </c>
      <c r="CJ1072" s="94">
        <v>254938</v>
      </c>
      <c r="CK1072" s="94">
        <v>318300</v>
      </c>
      <c r="CL1072" s="94">
        <v>269619</v>
      </c>
      <c r="CM1072" s="94">
        <v>233087</v>
      </c>
      <c r="CN1072" s="94">
        <v>308393</v>
      </c>
      <c r="CO1072" s="94">
        <v>308627</v>
      </c>
      <c r="CP1072" s="94">
        <v>187287</v>
      </c>
      <c r="CQ1072" s="94">
        <v>210307</v>
      </c>
      <c r="CR1072" s="94">
        <v>337144</v>
      </c>
      <c r="CS1072" s="94">
        <v>236122</v>
      </c>
      <c r="CT1072" s="94">
        <v>247036</v>
      </c>
      <c r="CU1072" s="94">
        <v>365184</v>
      </c>
      <c r="CV1072" s="94">
        <v>228912</v>
      </c>
      <c r="CW1072" s="94">
        <v>251125</v>
      </c>
      <c r="CX1072" s="94">
        <v>251134</v>
      </c>
      <c r="CY1072" s="94">
        <v>326715</v>
      </c>
      <c r="CZ1072" s="94">
        <v>323805</v>
      </c>
      <c r="DA1072" s="94">
        <v>261257</v>
      </c>
      <c r="DB1072" s="94">
        <v>216006</v>
      </c>
      <c r="DC1072" s="94">
        <v>246496</v>
      </c>
      <c r="DD1072" s="94">
        <v>285557</v>
      </c>
      <c r="DE1072" s="94">
        <v>259293</v>
      </c>
      <c r="DF1072" s="94">
        <v>381565</v>
      </c>
      <c r="DG1072" s="94">
        <v>376892</v>
      </c>
      <c r="DH1072" s="94">
        <v>389805</v>
      </c>
      <c r="DI1072" s="94">
        <v>272524</v>
      </c>
      <c r="DJ1072" s="94">
        <v>255557</v>
      </c>
      <c r="DK1072" s="94">
        <v>265937</v>
      </c>
      <c r="DL1072" s="94">
        <v>351986</v>
      </c>
      <c r="DM1072" s="94">
        <v>388506</v>
      </c>
      <c r="DN1072" s="94">
        <v>254411</v>
      </c>
      <c r="DO1072" s="94">
        <v>272354</v>
      </c>
      <c r="DP1072" s="94">
        <v>303532</v>
      </c>
      <c r="DQ1072" s="94">
        <v>250992</v>
      </c>
      <c r="DR1072" s="94">
        <v>258010</v>
      </c>
      <c r="DS1072" s="94">
        <v>444187</v>
      </c>
      <c r="DT1072" s="94">
        <v>278886</v>
      </c>
      <c r="DU1072" s="94">
        <v>279223</v>
      </c>
      <c r="DV1072" s="94">
        <v>276024</v>
      </c>
      <c r="DW1072" s="94">
        <v>355638</v>
      </c>
      <c r="DX1072" s="94">
        <v>394272</v>
      </c>
      <c r="DY1072" s="94">
        <v>599712</v>
      </c>
      <c r="DZ1072" s="94">
        <v>433258</v>
      </c>
      <c r="EA1072" s="94">
        <v>561700</v>
      </c>
      <c r="EB1072" s="94">
        <v>504995</v>
      </c>
      <c r="EC1072" s="94">
        <v>464996</v>
      </c>
      <c r="ED1072" s="94">
        <v>430251</v>
      </c>
      <c r="EE1072" s="94">
        <v>565286</v>
      </c>
      <c r="EF1072" s="94">
        <v>645104</v>
      </c>
      <c r="EG1072" s="94">
        <v>421365</v>
      </c>
      <c r="EH1072" s="94">
        <v>433675</v>
      </c>
      <c r="EI1072" s="94">
        <v>445231</v>
      </c>
      <c r="EJ1072" s="94">
        <v>460393</v>
      </c>
      <c r="EK1072" s="94">
        <v>407881</v>
      </c>
      <c r="EL1072" s="94">
        <v>403876</v>
      </c>
      <c r="EM1072" s="94">
        <v>403097</v>
      </c>
      <c r="EN1072" s="94">
        <v>475447</v>
      </c>
      <c r="EO1072" s="94">
        <v>463621</v>
      </c>
      <c r="EP1072" s="94">
        <v>401993</v>
      </c>
      <c r="EQ1072" s="94">
        <v>467782</v>
      </c>
      <c r="ER1072" s="94">
        <v>540988</v>
      </c>
      <c r="ES1072" s="94">
        <v>543613</v>
      </c>
      <c r="ET1072" s="94">
        <v>386993</v>
      </c>
      <c r="EU1072" s="94">
        <v>504347</v>
      </c>
      <c r="EV1072" s="94">
        <v>472626</v>
      </c>
      <c r="EW1072" s="94">
        <v>415896</v>
      </c>
      <c r="EX1072" s="94">
        <v>474422</v>
      </c>
      <c r="EY1072" s="94">
        <v>541800</v>
      </c>
      <c r="EZ1072" s="94">
        <v>661902</v>
      </c>
      <c r="FA1072" s="94">
        <v>651926</v>
      </c>
      <c r="FB1072" s="94">
        <v>736708</v>
      </c>
      <c r="FC1072" s="94">
        <v>782779</v>
      </c>
      <c r="FD1072" s="94">
        <v>904554</v>
      </c>
      <c r="FE1072" s="94">
        <v>813650</v>
      </c>
    </row>
    <row r="1073" spans="1:161" x14ac:dyDescent="0.25">
      <c r="A1073" s="52" t="s">
        <v>1121</v>
      </c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53"/>
      <c r="O1073" s="53"/>
      <c r="P1073" s="53"/>
      <c r="Q1073" s="53"/>
      <c r="R1073" s="53"/>
      <c r="S1073" s="53"/>
      <c r="T1073" s="53"/>
      <c r="U1073" s="54"/>
      <c r="V1073" s="53"/>
      <c r="W1073" s="53"/>
      <c r="X1073" s="53"/>
      <c r="Y1073" s="53"/>
      <c r="Z1073" s="53"/>
      <c r="AA1073" s="53"/>
      <c r="AB1073" s="53"/>
      <c r="AC1073" s="53"/>
      <c r="AD1073" s="53"/>
      <c r="AE1073" s="53"/>
      <c r="AF1073" s="53"/>
      <c r="AG1073" s="53"/>
      <c r="AH1073" s="53"/>
      <c r="AI1073" s="40"/>
      <c r="AJ1073" s="40"/>
      <c r="AK1073" s="40"/>
      <c r="AL1073" s="40"/>
      <c r="AM1073" s="40"/>
      <c r="AN1073" s="40"/>
      <c r="AO1073" s="40"/>
      <c r="AP1073" s="40"/>
      <c r="AQ1073" s="40"/>
      <c r="AR1073" s="40"/>
      <c r="AS1073" s="40"/>
      <c r="AT1073" s="40"/>
      <c r="AU1073" s="40"/>
      <c r="AV1073" s="40"/>
      <c r="AW1073" s="40"/>
      <c r="AX1073" s="40" t="s">
        <v>54</v>
      </c>
      <c r="AY1073" s="40" t="s">
        <v>54</v>
      </c>
      <c r="BV1073" s="94">
        <v>1546724</v>
      </c>
      <c r="BW1073" s="94">
        <v>1194291</v>
      </c>
      <c r="BX1073" s="94">
        <v>1359961</v>
      </c>
      <c r="BY1073" s="94">
        <v>1694294</v>
      </c>
      <c r="BZ1073" s="94">
        <v>1855631</v>
      </c>
      <c r="CA1073" s="94">
        <v>1571312</v>
      </c>
      <c r="CB1073" s="94">
        <v>1553401</v>
      </c>
      <c r="CC1073" s="94">
        <v>2120225</v>
      </c>
      <c r="CD1073" s="94">
        <v>1702547</v>
      </c>
      <c r="CE1073" s="94">
        <v>1640287</v>
      </c>
      <c r="CF1073" s="94">
        <v>1866267</v>
      </c>
      <c r="CG1073" s="94">
        <v>2312660</v>
      </c>
      <c r="CH1073" s="94">
        <v>1542088</v>
      </c>
      <c r="CI1073" s="94">
        <v>1723913</v>
      </c>
      <c r="CJ1073" s="94">
        <v>1541298</v>
      </c>
      <c r="CK1073" s="94">
        <v>1864639</v>
      </c>
      <c r="CL1073" s="94">
        <v>1832470</v>
      </c>
      <c r="CM1073" s="94">
        <v>1596052</v>
      </c>
      <c r="CN1073" s="94">
        <v>1695575</v>
      </c>
      <c r="CO1073" s="94">
        <v>1958407</v>
      </c>
      <c r="CP1073" s="94">
        <v>1670432</v>
      </c>
      <c r="CQ1073" s="94">
        <v>1671067</v>
      </c>
      <c r="CR1073" s="94">
        <v>1590248</v>
      </c>
      <c r="CS1073" s="94">
        <v>1806675</v>
      </c>
      <c r="CT1073" s="94">
        <v>1603595</v>
      </c>
      <c r="CU1073" s="94">
        <v>1621903</v>
      </c>
      <c r="CV1073" s="94">
        <v>1488454</v>
      </c>
      <c r="CW1073" s="94">
        <v>1683428</v>
      </c>
      <c r="CX1073" s="94">
        <v>2001463</v>
      </c>
      <c r="CY1073" s="94">
        <v>1759320</v>
      </c>
      <c r="CZ1073" s="94">
        <v>1661479</v>
      </c>
      <c r="DA1073" s="94">
        <v>2041905</v>
      </c>
      <c r="DB1073" s="94">
        <v>2078231</v>
      </c>
      <c r="DC1073" s="94">
        <v>1867684</v>
      </c>
      <c r="DD1073" s="94">
        <v>1756188</v>
      </c>
      <c r="DE1073" s="94">
        <v>2158208</v>
      </c>
      <c r="DF1073" s="94">
        <v>2209186</v>
      </c>
      <c r="DG1073" s="94">
        <v>1941433</v>
      </c>
      <c r="DH1073" s="94">
        <v>1911404</v>
      </c>
      <c r="DI1073" s="94">
        <v>2355258</v>
      </c>
      <c r="DJ1073" s="94">
        <v>2200718</v>
      </c>
      <c r="DK1073" s="94">
        <v>1858702</v>
      </c>
      <c r="DL1073" s="94">
        <v>2172196</v>
      </c>
      <c r="DM1073" s="94">
        <v>2354594</v>
      </c>
      <c r="DN1073" s="94">
        <v>2050583</v>
      </c>
      <c r="DO1073" s="94">
        <v>2208436</v>
      </c>
      <c r="DP1073" s="94">
        <v>2110807</v>
      </c>
      <c r="DQ1073" s="94">
        <v>2703127</v>
      </c>
      <c r="DR1073" s="94">
        <v>2344707</v>
      </c>
      <c r="DS1073" s="94">
        <v>2483694</v>
      </c>
      <c r="DT1073" s="94">
        <v>1944132</v>
      </c>
      <c r="DU1073" s="94">
        <v>2299051</v>
      </c>
      <c r="DV1073" s="94">
        <v>2195313</v>
      </c>
      <c r="DW1073" s="94">
        <v>2147327</v>
      </c>
      <c r="DX1073" s="94">
        <v>2129152</v>
      </c>
      <c r="DY1073" s="94">
        <v>2491516</v>
      </c>
      <c r="DZ1073" s="94">
        <v>2502288</v>
      </c>
      <c r="EA1073" s="94">
        <v>2411766</v>
      </c>
      <c r="EB1073" s="94">
        <v>2405327</v>
      </c>
      <c r="EC1073" s="94">
        <v>2622963</v>
      </c>
      <c r="ED1073" s="94">
        <v>2481147</v>
      </c>
      <c r="EE1073" s="94">
        <v>2250456</v>
      </c>
      <c r="EF1073" s="94">
        <v>2360079</v>
      </c>
      <c r="EG1073" s="94">
        <v>2568284</v>
      </c>
      <c r="EH1073" s="94">
        <v>2583283</v>
      </c>
      <c r="EI1073" s="94">
        <v>2601076</v>
      </c>
      <c r="EJ1073" s="94">
        <v>2521271</v>
      </c>
      <c r="EK1073" s="94">
        <v>2719712</v>
      </c>
      <c r="EL1073" s="94">
        <v>2649347</v>
      </c>
      <c r="EM1073" s="94">
        <v>2459220</v>
      </c>
      <c r="EN1073" s="94">
        <v>2637418</v>
      </c>
      <c r="EO1073" s="94">
        <v>2929346</v>
      </c>
      <c r="EP1073" s="94">
        <v>2886332</v>
      </c>
      <c r="EQ1073" s="94">
        <v>2630509</v>
      </c>
      <c r="ER1073" s="94">
        <v>2576198</v>
      </c>
      <c r="ES1073" s="94">
        <v>3191296</v>
      </c>
      <c r="ET1073" s="94">
        <v>2687459</v>
      </c>
      <c r="EU1073" s="94">
        <v>2592268</v>
      </c>
      <c r="EV1073" s="94">
        <v>3299872</v>
      </c>
      <c r="EW1073" s="94">
        <v>3236479</v>
      </c>
      <c r="EX1073" s="94">
        <v>3044821</v>
      </c>
      <c r="EY1073" s="94">
        <v>3052456</v>
      </c>
      <c r="EZ1073" s="94">
        <v>3286362</v>
      </c>
      <c r="FA1073" s="94">
        <v>3288900</v>
      </c>
      <c r="FB1073" s="94">
        <v>3500141</v>
      </c>
      <c r="FC1073" s="94">
        <v>3365304</v>
      </c>
      <c r="FD1073" s="94">
        <v>3671412</v>
      </c>
      <c r="FE1073" s="94">
        <v>3696983</v>
      </c>
    </row>
    <row r="1074" spans="1:161" x14ac:dyDescent="0.25">
      <c r="A1074" s="52" t="s">
        <v>1122</v>
      </c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53"/>
      <c r="O1074" s="53"/>
      <c r="P1074" s="53"/>
      <c r="Q1074" s="53"/>
      <c r="R1074" s="53"/>
      <c r="S1074" s="53"/>
      <c r="T1074" s="53"/>
      <c r="U1074" s="54"/>
      <c r="V1074" s="53"/>
      <c r="W1074" s="53"/>
      <c r="X1074" s="53"/>
      <c r="Y1074" s="53"/>
      <c r="Z1074" s="53"/>
      <c r="AA1074" s="53"/>
      <c r="AB1074" s="53"/>
      <c r="AC1074" s="53"/>
      <c r="AD1074" s="53"/>
      <c r="AE1074" s="53"/>
      <c r="AF1074" s="53"/>
      <c r="AG1074" s="53"/>
      <c r="AH1074" s="53"/>
      <c r="AI1074" s="40"/>
      <c r="AJ1074" s="40"/>
      <c r="AK1074" s="40"/>
      <c r="AL1074" s="40"/>
      <c r="AM1074" s="40"/>
      <c r="AN1074" s="40"/>
      <c r="AO1074" s="40"/>
      <c r="AP1074" s="40"/>
      <c r="AQ1074" s="40"/>
      <c r="AR1074" s="40"/>
      <c r="AS1074" s="40"/>
      <c r="AT1074" s="40"/>
      <c r="AU1074" s="40"/>
      <c r="AV1074" s="40"/>
      <c r="AW1074" s="40"/>
      <c r="AX1074" s="40" t="s">
        <v>54</v>
      </c>
      <c r="AY1074" s="40" t="s">
        <v>54</v>
      </c>
      <c r="BV1074" s="94">
        <v>518467</v>
      </c>
      <c r="BW1074" s="94">
        <v>510816</v>
      </c>
      <c r="BX1074" s="94">
        <v>505429</v>
      </c>
      <c r="BY1074" s="94">
        <v>680906</v>
      </c>
      <c r="BZ1074" s="94">
        <v>547709</v>
      </c>
      <c r="CA1074" s="94">
        <v>525957</v>
      </c>
      <c r="CB1074" s="94">
        <v>506172</v>
      </c>
      <c r="CC1074" s="94">
        <v>733517</v>
      </c>
      <c r="CD1074" s="94">
        <v>578802</v>
      </c>
      <c r="CE1074" s="94">
        <v>589114</v>
      </c>
      <c r="CF1074" s="94">
        <v>703165</v>
      </c>
      <c r="CG1074" s="94">
        <v>793885</v>
      </c>
      <c r="CH1074" s="94">
        <v>547989</v>
      </c>
      <c r="CI1074" s="94">
        <v>575998</v>
      </c>
      <c r="CJ1074" s="94">
        <v>584100</v>
      </c>
      <c r="CK1074" s="94">
        <v>726242</v>
      </c>
      <c r="CL1074" s="94">
        <v>571555</v>
      </c>
      <c r="CM1074" s="94">
        <v>542658</v>
      </c>
      <c r="CN1074" s="94">
        <v>629052</v>
      </c>
      <c r="CO1074" s="94">
        <v>739492</v>
      </c>
      <c r="CP1074" s="94">
        <v>547968</v>
      </c>
      <c r="CQ1074" s="94">
        <v>682090</v>
      </c>
      <c r="CR1074" s="94">
        <v>605376</v>
      </c>
      <c r="CS1074" s="94">
        <v>638001</v>
      </c>
      <c r="CT1074" s="94">
        <v>488836</v>
      </c>
      <c r="CU1074" s="94">
        <v>552886</v>
      </c>
      <c r="CV1074" s="94">
        <v>512031</v>
      </c>
      <c r="CW1074" s="94">
        <v>628313</v>
      </c>
      <c r="CX1074" s="94">
        <v>589823</v>
      </c>
      <c r="CY1074" s="94">
        <v>587042</v>
      </c>
      <c r="CZ1074" s="94">
        <v>507425</v>
      </c>
      <c r="DA1074" s="94">
        <v>781967</v>
      </c>
      <c r="DB1074" s="94">
        <v>642629</v>
      </c>
      <c r="DC1074" s="94">
        <v>696462</v>
      </c>
      <c r="DD1074" s="94">
        <v>586683</v>
      </c>
      <c r="DE1074" s="94">
        <v>817851</v>
      </c>
      <c r="DF1074" s="94">
        <v>837852</v>
      </c>
      <c r="DG1074" s="94">
        <v>831228</v>
      </c>
      <c r="DH1074" s="94">
        <v>784866</v>
      </c>
      <c r="DI1074" s="94">
        <v>856041</v>
      </c>
      <c r="DJ1074" s="94">
        <v>833579</v>
      </c>
      <c r="DK1074" s="94">
        <v>708621</v>
      </c>
      <c r="DL1074" s="94">
        <v>695017</v>
      </c>
      <c r="DM1074" s="94">
        <v>906122</v>
      </c>
      <c r="DN1074" s="94">
        <v>706492</v>
      </c>
      <c r="DO1074" s="94">
        <v>930272</v>
      </c>
      <c r="DP1074" s="94">
        <v>695635</v>
      </c>
      <c r="DQ1074" s="94">
        <v>868922</v>
      </c>
      <c r="DR1074" s="94">
        <v>736177</v>
      </c>
      <c r="DS1074" s="94">
        <v>850145</v>
      </c>
      <c r="DT1074" s="94">
        <v>809239</v>
      </c>
      <c r="DU1074" s="94">
        <v>781519</v>
      </c>
      <c r="DV1074" s="94">
        <v>817159</v>
      </c>
      <c r="DW1074" s="94">
        <v>880758</v>
      </c>
      <c r="DX1074" s="94">
        <v>846429</v>
      </c>
      <c r="DY1074" s="94">
        <v>917448</v>
      </c>
      <c r="DZ1074" s="94">
        <v>967626</v>
      </c>
      <c r="EA1074" s="94">
        <v>855093</v>
      </c>
      <c r="EB1074" s="94">
        <v>873251</v>
      </c>
      <c r="EC1074" s="94">
        <v>1123242</v>
      </c>
      <c r="ED1074" s="94">
        <v>824773</v>
      </c>
      <c r="EE1074" s="94">
        <v>1028183</v>
      </c>
      <c r="EF1074" s="94">
        <v>931655</v>
      </c>
      <c r="EG1074" s="94">
        <v>1070308</v>
      </c>
      <c r="EH1074" s="94">
        <v>809686</v>
      </c>
      <c r="EI1074" s="94">
        <v>857293</v>
      </c>
      <c r="EJ1074" s="94">
        <v>814386</v>
      </c>
      <c r="EK1074" s="94">
        <v>912650</v>
      </c>
      <c r="EL1074" s="94">
        <v>863969</v>
      </c>
      <c r="EM1074" s="94">
        <v>801246</v>
      </c>
      <c r="EN1074" s="94">
        <v>953617</v>
      </c>
      <c r="EO1074" s="94">
        <v>854490</v>
      </c>
      <c r="EP1074" s="94">
        <v>917388</v>
      </c>
      <c r="EQ1074" s="94">
        <v>908687</v>
      </c>
      <c r="ER1074" s="94">
        <v>808748</v>
      </c>
      <c r="ES1074" s="94">
        <v>958094</v>
      </c>
      <c r="ET1074" s="94">
        <v>854499</v>
      </c>
      <c r="EU1074" s="94">
        <v>982118</v>
      </c>
      <c r="EV1074" s="94">
        <v>896654</v>
      </c>
      <c r="EW1074" s="94">
        <v>1112835</v>
      </c>
      <c r="EX1074" s="94">
        <v>1017259</v>
      </c>
      <c r="EY1074" s="94">
        <v>1125849</v>
      </c>
      <c r="EZ1074" s="94">
        <v>1198937</v>
      </c>
      <c r="FA1074" s="94">
        <v>1136820</v>
      </c>
      <c r="FB1074" s="94">
        <v>1130154</v>
      </c>
      <c r="FC1074" s="94">
        <v>1187452</v>
      </c>
      <c r="FD1074" s="94">
        <v>1229730</v>
      </c>
      <c r="FE1074" s="94">
        <v>1535057</v>
      </c>
    </row>
    <row r="1075" spans="1:161" x14ac:dyDescent="0.25">
      <c r="A1075" s="52" t="s">
        <v>1123</v>
      </c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53"/>
      <c r="O1075" s="53"/>
      <c r="P1075" s="53"/>
      <c r="Q1075" s="53"/>
      <c r="R1075" s="53"/>
      <c r="S1075" s="53"/>
      <c r="T1075" s="53"/>
      <c r="U1075" s="54"/>
      <c r="V1075" s="53"/>
      <c r="W1075" s="53"/>
      <c r="X1075" s="53"/>
      <c r="Y1075" s="53"/>
      <c r="Z1075" s="53"/>
      <c r="AA1075" s="53"/>
      <c r="AB1075" s="53"/>
      <c r="AC1075" s="53"/>
      <c r="AD1075" s="53"/>
      <c r="AE1075" s="53"/>
      <c r="AF1075" s="53"/>
      <c r="AG1075" s="53"/>
      <c r="AH1075" s="53"/>
      <c r="AI1075" s="40"/>
      <c r="AJ1075" s="40"/>
      <c r="AK1075" s="40"/>
      <c r="AL1075" s="40"/>
      <c r="AM1075" s="40"/>
      <c r="AN1075" s="40"/>
      <c r="AO1075" s="40"/>
      <c r="AP1075" s="40"/>
      <c r="AQ1075" s="40"/>
      <c r="AR1075" s="40"/>
      <c r="AS1075" s="40"/>
      <c r="AT1075" s="40"/>
      <c r="AU1075" s="40"/>
      <c r="AV1075" s="40"/>
      <c r="AW1075" s="40"/>
      <c r="AX1075" s="40" t="s">
        <v>54</v>
      </c>
      <c r="AY1075" s="40" t="s">
        <v>54</v>
      </c>
      <c r="BV1075" s="94">
        <v>275679</v>
      </c>
      <c r="BW1075" s="94">
        <v>243000</v>
      </c>
      <c r="BX1075" s="94">
        <v>239322</v>
      </c>
      <c r="BY1075" s="94">
        <v>262476</v>
      </c>
      <c r="BZ1075" s="94">
        <v>229603</v>
      </c>
      <c r="CA1075" s="94">
        <v>238935</v>
      </c>
      <c r="CB1075" s="94">
        <v>304500</v>
      </c>
      <c r="CC1075" s="94">
        <v>313144</v>
      </c>
      <c r="CD1075" s="94">
        <v>327843</v>
      </c>
      <c r="CE1075" s="94">
        <v>276729</v>
      </c>
      <c r="CF1075" s="94">
        <v>255585</v>
      </c>
      <c r="CG1075" s="94">
        <v>287512</v>
      </c>
      <c r="CH1075" s="94">
        <v>259713</v>
      </c>
      <c r="CI1075" s="94">
        <v>263163</v>
      </c>
      <c r="CJ1075" s="94">
        <v>273030</v>
      </c>
      <c r="CK1075" s="94">
        <v>368205</v>
      </c>
      <c r="CL1075" s="94">
        <v>254845</v>
      </c>
      <c r="CM1075" s="94">
        <v>260086</v>
      </c>
      <c r="CN1075" s="94">
        <v>354855</v>
      </c>
      <c r="CO1075" s="94">
        <v>323586</v>
      </c>
      <c r="CP1075" s="94">
        <v>347105</v>
      </c>
      <c r="CQ1075" s="94">
        <v>392937</v>
      </c>
      <c r="CR1075" s="94">
        <v>428730</v>
      </c>
      <c r="CS1075" s="94">
        <v>387120</v>
      </c>
      <c r="CT1075" s="94">
        <v>509496</v>
      </c>
      <c r="CU1075" s="94">
        <v>290552</v>
      </c>
      <c r="CV1075" s="94">
        <v>351462</v>
      </c>
      <c r="CW1075" s="94">
        <v>318593</v>
      </c>
      <c r="CX1075" s="94">
        <v>361265</v>
      </c>
      <c r="CY1075" s="94">
        <v>274907</v>
      </c>
      <c r="CZ1075" s="94">
        <v>298778</v>
      </c>
      <c r="DA1075" s="94">
        <v>369073</v>
      </c>
      <c r="DB1075" s="94">
        <v>333969</v>
      </c>
      <c r="DC1075" s="94">
        <v>283801</v>
      </c>
      <c r="DD1075" s="94">
        <v>297563</v>
      </c>
      <c r="DE1075" s="94">
        <v>379519</v>
      </c>
      <c r="DF1075" s="94">
        <v>494952</v>
      </c>
      <c r="DG1075" s="94">
        <v>335933</v>
      </c>
      <c r="DH1075" s="94">
        <v>443893</v>
      </c>
      <c r="DI1075" s="94">
        <v>420355</v>
      </c>
      <c r="DJ1075" s="94">
        <v>405289</v>
      </c>
      <c r="DK1075" s="94">
        <v>431693</v>
      </c>
      <c r="DL1075" s="94">
        <v>476025</v>
      </c>
      <c r="DM1075" s="94">
        <v>411178</v>
      </c>
      <c r="DN1075" s="94">
        <v>361718</v>
      </c>
      <c r="DO1075" s="94">
        <v>385381</v>
      </c>
      <c r="DP1075" s="94">
        <v>433414</v>
      </c>
      <c r="DQ1075" s="94">
        <v>493675</v>
      </c>
      <c r="DR1075" s="94">
        <v>486716</v>
      </c>
      <c r="DS1075" s="94">
        <v>476822</v>
      </c>
      <c r="DT1075" s="94">
        <v>517322</v>
      </c>
      <c r="DU1075" s="94">
        <v>427925</v>
      </c>
      <c r="DV1075" s="94">
        <v>445883</v>
      </c>
      <c r="DW1075" s="94">
        <v>702163</v>
      </c>
      <c r="DX1075" s="94">
        <v>574700</v>
      </c>
      <c r="DY1075" s="94">
        <v>662340</v>
      </c>
      <c r="DZ1075" s="94">
        <v>500740</v>
      </c>
      <c r="EA1075" s="94">
        <v>696340</v>
      </c>
      <c r="EB1075" s="94">
        <v>715452</v>
      </c>
      <c r="EC1075" s="94">
        <v>560852</v>
      </c>
      <c r="ED1075" s="94">
        <v>574688</v>
      </c>
      <c r="EE1075" s="94">
        <v>639292</v>
      </c>
      <c r="EF1075" s="94">
        <v>875388</v>
      </c>
      <c r="EG1075" s="94">
        <v>609275</v>
      </c>
      <c r="EH1075" s="94">
        <v>533768</v>
      </c>
      <c r="EI1075" s="94">
        <v>670128</v>
      </c>
      <c r="EJ1075" s="94">
        <v>557712</v>
      </c>
      <c r="EK1075" s="94">
        <v>755597</v>
      </c>
      <c r="EL1075" s="94">
        <v>740795</v>
      </c>
      <c r="EM1075" s="94">
        <v>644772</v>
      </c>
      <c r="EN1075" s="94">
        <v>621096</v>
      </c>
      <c r="EO1075" s="94">
        <v>604055</v>
      </c>
      <c r="EP1075" s="94">
        <v>780860</v>
      </c>
      <c r="EQ1075" s="94">
        <v>646932</v>
      </c>
      <c r="ER1075" s="94">
        <v>795188</v>
      </c>
      <c r="ES1075" s="94">
        <v>708668</v>
      </c>
      <c r="ET1075" s="94">
        <v>827457</v>
      </c>
      <c r="EU1075" s="94">
        <v>686161</v>
      </c>
      <c r="EV1075" s="94">
        <v>852789</v>
      </c>
      <c r="EW1075" s="94">
        <v>769650</v>
      </c>
      <c r="EX1075" s="94">
        <v>561128</v>
      </c>
      <c r="EY1075" s="94">
        <v>698264</v>
      </c>
      <c r="EZ1075" s="94">
        <v>772869</v>
      </c>
      <c r="FA1075" s="94">
        <v>907329</v>
      </c>
      <c r="FB1075" s="94">
        <v>832435</v>
      </c>
      <c r="FC1075" s="94">
        <v>881024</v>
      </c>
      <c r="FD1075" s="94">
        <v>1079653</v>
      </c>
      <c r="FE1075" s="94">
        <v>991364</v>
      </c>
    </row>
    <row r="1076" spans="1:161" ht="15" customHeight="1" x14ac:dyDescent="0.25">
      <c r="A1076" s="55" t="s">
        <v>1124</v>
      </c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53"/>
      <c r="O1076" s="53"/>
      <c r="P1076" s="53"/>
      <c r="Q1076" s="53"/>
      <c r="R1076" s="53"/>
      <c r="S1076" s="53"/>
      <c r="T1076" s="53"/>
      <c r="U1076" s="54"/>
      <c r="V1076" s="53"/>
      <c r="W1076" s="53"/>
      <c r="X1076" s="53"/>
      <c r="Y1076" s="53"/>
      <c r="Z1076" s="53"/>
      <c r="AA1076" s="53"/>
      <c r="AB1076" s="53"/>
      <c r="AC1076" s="53"/>
      <c r="AD1076" s="53"/>
      <c r="AE1076" s="53"/>
      <c r="AF1076" s="53"/>
      <c r="AG1076" s="53"/>
      <c r="AH1076" s="53"/>
      <c r="AI1076" s="40"/>
      <c r="AJ1076" s="40"/>
      <c r="AK1076" s="40"/>
      <c r="AL1076" s="40"/>
      <c r="AM1076" s="40"/>
      <c r="AN1076" s="40"/>
      <c r="AO1076" s="40"/>
      <c r="AP1076" s="40"/>
      <c r="AQ1076" s="40"/>
      <c r="AR1076" s="40"/>
      <c r="AS1076" s="40"/>
      <c r="AT1076" s="40"/>
      <c r="AU1076" s="40"/>
      <c r="AV1076" s="40"/>
      <c r="AW1076" s="40"/>
      <c r="AX1076" s="40" t="s">
        <v>54</v>
      </c>
      <c r="AY1076" s="40" t="s">
        <v>54</v>
      </c>
      <c r="BV1076" s="94">
        <v>2616446</v>
      </c>
      <c r="BW1076" s="94">
        <v>2264198</v>
      </c>
      <c r="BX1076" s="94">
        <v>2448074</v>
      </c>
      <c r="BY1076" s="94">
        <v>2919659</v>
      </c>
      <c r="BZ1076" s="94">
        <v>2961442</v>
      </c>
      <c r="CA1076" s="94">
        <v>2592752</v>
      </c>
      <c r="CB1076" s="94">
        <v>2755559</v>
      </c>
      <c r="CC1076" s="94">
        <v>3594769</v>
      </c>
      <c r="CD1076" s="94">
        <v>2888631</v>
      </c>
      <c r="CE1076" s="94">
        <v>2795826</v>
      </c>
      <c r="CF1076" s="94">
        <v>3151198</v>
      </c>
      <c r="CG1076" s="94">
        <v>3727476</v>
      </c>
      <c r="CH1076" s="94">
        <v>2743643</v>
      </c>
      <c r="CI1076" s="94">
        <v>2955585</v>
      </c>
      <c r="CJ1076" s="94">
        <v>2653366</v>
      </c>
      <c r="CK1076" s="94">
        <v>3277387</v>
      </c>
      <c r="CL1076" s="94">
        <v>2928489</v>
      </c>
      <c r="CM1076" s="94">
        <v>2631884</v>
      </c>
      <c r="CN1076" s="94">
        <v>2987875</v>
      </c>
      <c r="CO1076" s="94">
        <v>3330111</v>
      </c>
      <c r="CP1076" s="94">
        <v>2752793</v>
      </c>
      <c r="CQ1076" s="94">
        <v>2956402</v>
      </c>
      <c r="CR1076" s="94">
        <v>2961497</v>
      </c>
      <c r="CS1076" s="94">
        <v>3067918</v>
      </c>
      <c r="CT1076" s="94">
        <v>2848963</v>
      </c>
      <c r="CU1076" s="94">
        <v>2830524</v>
      </c>
      <c r="CV1076" s="94">
        <v>2580859</v>
      </c>
      <c r="CW1076" s="94">
        <v>2881459</v>
      </c>
      <c r="CX1076" s="94">
        <v>3203685</v>
      </c>
      <c r="CY1076" s="94">
        <v>2947985</v>
      </c>
      <c r="CZ1076" s="94">
        <v>2791487</v>
      </c>
      <c r="DA1076" s="94">
        <v>3454202</v>
      </c>
      <c r="DB1076" s="94">
        <v>3270835</v>
      </c>
      <c r="DC1076" s="94">
        <v>3094442</v>
      </c>
      <c r="DD1076" s="94">
        <v>2925991</v>
      </c>
      <c r="DE1076" s="94">
        <v>3614871</v>
      </c>
      <c r="DF1076" s="94">
        <v>3923555</v>
      </c>
      <c r="DG1076" s="94">
        <v>3485486</v>
      </c>
      <c r="DH1076" s="94">
        <v>3529968</v>
      </c>
      <c r="DI1076" s="94">
        <v>3904178</v>
      </c>
      <c r="DJ1076" s="94">
        <v>3695144</v>
      </c>
      <c r="DK1076" s="94">
        <v>3264954</v>
      </c>
      <c r="DL1076" s="94">
        <v>3695224</v>
      </c>
      <c r="DM1076" s="94">
        <v>4060400</v>
      </c>
      <c r="DN1076" s="94">
        <v>3373205</v>
      </c>
      <c r="DO1076" s="94">
        <v>3796443</v>
      </c>
      <c r="DP1076" s="94">
        <v>3543388</v>
      </c>
      <c r="DQ1076" s="94">
        <v>4316715</v>
      </c>
      <c r="DR1076" s="94">
        <v>3825610</v>
      </c>
      <c r="DS1076" s="94">
        <v>4254847</v>
      </c>
      <c r="DT1076" s="94">
        <v>3549579</v>
      </c>
      <c r="DU1076" s="94">
        <v>3787718</v>
      </c>
      <c r="DV1076" s="94">
        <v>3734379</v>
      </c>
      <c r="DW1076" s="94">
        <v>4085886</v>
      </c>
      <c r="DX1076" s="94">
        <v>3944552</v>
      </c>
      <c r="DY1076" s="94">
        <v>4671017</v>
      </c>
      <c r="DZ1076" s="94">
        <v>4403912</v>
      </c>
      <c r="EA1076" s="94">
        <v>4524900</v>
      </c>
      <c r="EB1076" s="94">
        <v>4499026</v>
      </c>
      <c r="EC1076" s="94">
        <v>4772052</v>
      </c>
      <c r="ED1076" s="94">
        <v>4310859</v>
      </c>
      <c r="EE1076" s="94">
        <v>4483217</v>
      </c>
      <c r="EF1076" s="94">
        <v>4812227</v>
      </c>
      <c r="EG1076" s="94">
        <v>4669231</v>
      </c>
      <c r="EH1076" s="94">
        <v>4360411</v>
      </c>
      <c r="EI1076" s="94">
        <v>4573727</v>
      </c>
      <c r="EJ1076" s="94">
        <v>4353762</v>
      </c>
      <c r="EK1076" s="94">
        <v>4795841</v>
      </c>
      <c r="EL1076" s="94">
        <v>4657988</v>
      </c>
      <c r="EM1076" s="94">
        <v>4308335</v>
      </c>
      <c r="EN1076" s="94">
        <v>4687578</v>
      </c>
      <c r="EO1076" s="94">
        <v>4851511</v>
      </c>
      <c r="EP1076" s="94">
        <v>4986574</v>
      </c>
      <c r="EQ1076" s="94">
        <v>4653910</v>
      </c>
      <c r="ER1076" s="94">
        <v>4721121</v>
      </c>
      <c r="ES1076" s="94">
        <v>5401671</v>
      </c>
      <c r="ET1076" s="94">
        <v>4756407</v>
      </c>
      <c r="EU1076" s="94">
        <v>4764894</v>
      </c>
      <c r="EV1076" s="94">
        <v>5521941</v>
      </c>
      <c r="EW1076" s="94">
        <v>5534860</v>
      </c>
      <c r="EX1076" s="94">
        <v>5097630</v>
      </c>
      <c r="EY1076" s="94">
        <v>5418369</v>
      </c>
      <c r="EZ1076" s="94">
        <v>5920071</v>
      </c>
      <c r="FA1076" s="94">
        <v>5984973</v>
      </c>
      <c r="FB1076" s="94">
        <v>6199438</v>
      </c>
      <c r="FC1076" s="94">
        <v>6216558</v>
      </c>
      <c r="FD1076" s="94">
        <v>6885349</v>
      </c>
      <c r="FE1076" s="94">
        <v>7037054</v>
      </c>
    </row>
    <row r="1077" spans="1:161" ht="41.25" customHeight="1" x14ac:dyDescent="0.25">
      <c r="A1077" s="52" t="s">
        <v>1125</v>
      </c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0"/>
      <c r="N1077" s="20"/>
      <c r="O1077" s="20"/>
      <c r="P1077" s="20"/>
      <c r="Q1077" s="20"/>
      <c r="R1077" s="20"/>
      <c r="S1077" s="20"/>
      <c r="T1077" s="20"/>
      <c r="U1077" s="21"/>
      <c r="V1077" s="20"/>
      <c r="W1077" s="20"/>
      <c r="X1077" s="20"/>
      <c r="Y1077" s="20"/>
      <c r="Z1077" s="20"/>
      <c r="AA1077" s="20"/>
      <c r="AB1077" s="20"/>
      <c r="AC1077" s="20"/>
      <c r="AD1077" s="20"/>
      <c r="AE1077" s="20"/>
      <c r="AF1077" s="20"/>
      <c r="AG1077" s="20"/>
      <c r="AH1077" s="57"/>
      <c r="AI1077" s="57"/>
      <c r="AJ1077" s="57"/>
      <c r="AK1077" s="57"/>
      <c r="AL1077" s="57"/>
      <c r="AM1077" s="57"/>
      <c r="AN1077" s="57"/>
      <c r="AO1077" s="57"/>
      <c r="AP1077" s="57"/>
      <c r="AQ1077" s="57"/>
      <c r="AR1077" s="57"/>
      <c r="AS1077" s="57"/>
      <c r="AT1077" s="57"/>
      <c r="AU1077" s="57"/>
      <c r="AV1077" s="57"/>
      <c r="AW1077" s="57"/>
      <c r="AX1077" s="57">
        <f t="shared" ref="AX1077:AY1080" si="111">AW1077</f>
        <v>0</v>
      </c>
      <c r="AY1077" s="57">
        <f t="shared" si="111"/>
        <v>0</v>
      </c>
      <c r="BV1077" s="20">
        <f t="shared" ref="BV1077:EG1080" si="112">BV1052/BV1047</f>
        <v>3.0410876132930516</v>
      </c>
      <c r="BW1077" s="20">
        <f t="shared" si="112"/>
        <v>3.7721557804354493</v>
      </c>
      <c r="BX1077" s="20">
        <f t="shared" si="112"/>
        <v>3.5082466379091599</v>
      </c>
      <c r="BY1077" s="20">
        <f t="shared" si="112"/>
        <v>3.4096941719561453</v>
      </c>
      <c r="BZ1077" s="20">
        <f t="shared" si="112"/>
        <v>3.2554675118858953</v>
      </c>
      <c r="CA1077" s="20">
        <f t="shared" si="112"/>
        <v>2.7778293135435992</v>
      </c>
      <c r="CB1077" s="20">
        <f t="shared" si="112"/>
        <v>3.1265327419775635</v>
      </c>
      <c r="CC1077" s="20">
        <f t="shared" si="112"/>
        <v>3.1367869615832364</v>
      </c>
      <c r="CD1077" s="20">
        <f t="shared" si="112"/>
        <v>3.0215119852489245</v>
      </c>
      <c r="CE1077" s="20">
        <f t="shared" si="112"/>
        <v>2.9378762999452657</v>
      </c>
      <c r="CF1077" s="20">
        <f t="shared" si="112"/>
        <v>3.01436406372421</v>
      </c>
      <c r="CG1077" s="20">
        <f t="shared" si="112"/>
        <v>3.5033487892838742</v>
      </c>
      <c r="CH1077" s="20">
        <f t="shared" si="112"/>
        <v>2.7395130536814314</v>
      </c>
      <c r="CI1077" s="20">
        <f t="shared" si="112"/>
        <v>3.0500559284116333</v>
      </c>
      <c r="CJ1077" s="20">
        <f t="shared" si="112"/>
        <v>3.0081240768094535</v>
      </c>
      <c r="CK1077" s="20">
        <f t="shared" si="112"/>
        <v>2.8563116620288387</v>
      </c>
      <c r="CL1077" s="20">
        <f t="shared" si="112"/>
        <v>3.3842530282637955</v>
      </c>
      <c r="CM1077" s="20">
        <f t="shared" si="112"/>
        <v>2.837160200580628</v>
      </c>
      <c r="CN1077" s="20">
        <f t="shared" si="112"/>
        <v>3.2968122786304606</v>
      </c>
      <c r="CO1077" s="20">
        <f t="shared" si="112"/>
        <v>3.2714884696016773</v>
      </c>
      <c r="CP1077" s="20">
        <f t="shared" si="112"/>
        <v>3.2177777777777776</v>
      </c>
      <c r="CQ1077" s="20">
        <f t="shared" si="112"/>
        <v>3.0033454139949818</v>
      </c>
      <c r="CR1077" s="20">
        <f t="shared" si="112"/>
        <v>3.1810810810810812</v>
      </c>
      <c r="CS1077" s="20">
        <f t="shared" si="112"/>
        <v>3.2593651701458395</v>
      </c>
      <c r="CT1077" s="20">
        <f t="shared" si="112"/>
        <v>3.2512664640324216</v>
      </c>
      <c r="CU1077" s="20">
        <f t="shared" si="112"/>
        <v>2.8508699254349628</v>
      </c>
      <c r="CV1077" s="20">
        <f t="shared" si="112"/>
        <v>3.0648826054026759</v>
      </c>
      <c r="CW1077" s="20">
        <f t="shared" si="112"/>
        <v>3.0532611791512392</v>
      </c>
      <c r="CX1077" s="20">
        <f t="shared" si="112"/>
        <v>3.4473390398213621</v>
      </c>
      <c r="CY1077" s="20">
        <f t="shared" si="112"/>
        <v>2.9921334172435494</v>
      </c>
      <c r="CZ1077" s="20">
        <f t="shared" si="112"/>
        <v>3.0176641181123123</v>
      </c>
      <c r="DA1077" s="20">
        <f t="shared" si="112"/>
        <v>3.3280245878737076</v>
      </c>
      <c r="DB1077" s="20">
        <f t="shared" si="112"/>
        <v>3.2384784198975858</v>
      </c>
      <c r="DC1077" s="20">
        <f t="shared" si="112"/>
        <v>2.9818181818181819</v>
      </c>
      <c r="DD1077" s="20">
        <f t="shared" si="112"/>
        <v>3.0389237199582029</v>
      </c>
      <c r="DE1077" s="20">
        <f t="shared" si="112"/>
        <v>3.1727379553466508</v>
      </c>
      <c r="DF1077" s="20">
        <f t="shared" si="112"/>
        <v>3.3818791946308724</v>
      </c>
      <c r="DG1077" s="20">
        <f t="shared" si="112"/>
        <v>3.034401876465989</v>
      </c>
      <c r="DH1077" s="20">
        <f t="shared" si="112"/>
        <v>3.1984024735892813</v>
      </c>
      <c r="DI1077" s="20">
        <f t="shared" si="112"/>
        <v>3.0742504903334269</v>
      </c>
      <c r="DJ1077" s="20">
        <f t="shared" si="112"/>
        <v>3.2746902654867256</v>
      </c>
      <c r="DK1077" s="20">
        <f t="shared" si="112"/>
        <v>2.8803297328027289</v>
      </c>
      <c r="DL1077" s="20">
        <f t="shared" si="112"/>
        <v>3.0038781163434902</v>
      </c>
      <c r="DM1077" s="20">
        <f t="shared" si="112"/>
        <v>3.0293356341673858</v>
      </c>
      <c r="DN1077" s="20">
        <f t="shared" si="112"/>
        <v>2.8477157360406093</v>
      </c>
      <c r="DO1077" s="20">
        <f t="shared" si="112"/>
        <v>2.9753168779186123</v>
      </c>
      <c r="DP1077" s="20">
        <f t="shared" si="112"/>
        <v>3.0128588516746411</v>
      </c>
      <c r="DQ1077" s="20">
        <f t="shared" si="112"/>
        <v>3.3331314354936401</v>
      </c>
      <c r="DR1077" s="20">
        <f t="shared" si="112"/>
        <v>3.1050037907505685</v>
      </c>
      <c r="DS1077" s="20">
        <f t="shared" si="112"/>
        <v>3.0172523961661342</v>
      </c>
      <c r="DT1077" s="20">
        <f t="shared" si="112"/>
        <v>3.2797843665768194</v>
      </c>
      <c r="DU1077" s="20">
        <f t="shared" si="112"/>
        <v>2.9145123384253817</v>
      </c>
      <c r="DV1077" s="20">
        <f t="shared" si="112"/>
        <v>3.1890085406609727</v>
      </c>
      <c r="DW1077" s="20">
        <f t="shared" si="112"/>
        <v>2.846111869031378</v>
      </c>
      <c r="DX1077" s="20">
        <f t="shared" si="112"/>
        <v>3.18688293370945</v>
      </c>
      <c r="DY1077" s="20">
        <f t="shared" si="112"/>
        <v>3.0282872241218528</v>
      </c>
      <c r="DZ1077" s="20">
        <f t="shared" si="112"/>
        <v>3.1509371917132523</v>
      </c>
      <c r="EA1077" s="20">
        <f t="shared" si="112"/>
        <v>3.1233933161953726</v>
      </c>
      <c r="EB1077" s="20">
        <f t="shared" si="112"/>
        <v>3.2920353982300883</v>
      </c>
      <c r="EC1077" s="20">
        <f t="shared" si="112"/>
        <v>3.3820161965931304</v>
      </c>
      <c r="ED1077" s="20">
        <f t="shared" si="112"/>
        <v>3.5356386732533522</v>
      </c>
      <c r="EE1077" s="20">
        <f t="shared" si="112"/>
        <v>2.8789960369881111</v>
      </c>
      <c r="EF1077" s="20">
        <f t="shared" si="112"/>
        <v>3.044519656339495</v>
      </c>
      <c r="EG1077" s="20">
        <f t="shared" si="112"/>
        <v>3.1786339754816111</v>
      </c>
      <c r="EH1077" s="20">
        <f t="shared" ref="EH1077:FE1080" si="113">EH1052/EH1047</f>
        <v>3.5369272237196765</v>
      </c>
      <c r="EI1077" s="20">
        <f t="shared" si="113"/>
        <v>3.3471662319184254</v>
      </c>
      <c r="EJ1077" s="20">
        <f t="shared" si="113"/>
        <v>3.6237919926369075</v>
      </c>
      <c r="EK1077" s="20">
        <f t="shared" si="113"/>
        <v>3.5429790692948586</v>
      </c>
      <c r="EL1077" s="20">
        <f t="shared" si="113"/>
        <v>3.6299359658484525</v>
      </c>
      <c r="EM1077" s="20">
        <f t="shared" si="113"/>
        <v>3.4261002846507553</v>
      </c>
      <c r="EN1077" s="20">
        <f t="shared" si="113"/>
        <v>3.415704387990762</v>
      </c>
      <c r="EO1077" s="20">
        <f t="shared" si="113"/>
        <v>3.4907718120805371</v>
      </c>
      <c r="EP1077" s="20">
        <f t="shared" si="113"/>
        <v>3.8504113687359762</v>
      </c>
      <c r="EQ1077" s="20">
        <f t="shared" si="113"/>
        <v>3.4993731717509404</v>
      </c>
      <c r="ER1077" s="20">
        <f t="shared" si="113"/>
        <v>3.3845032284940637</v>
      </c>
      <c r="ES1077" s="20">
        <f t="shared" si="113"/>
        <v>3.5815195884447961</v>
      </c>
      <c r="ET1077" s="20">
        <f t="shared" si="113"/>
        <v>3.2513124857338509</v>
      </c>
      <c r="EU1077" s="20">
        <f t="shared" si="113"/>
        <v>3.0227857405365675</v>
      </c>
      <c r="EV1077" s="20">
        <f t="shared" si="113"/>
        <v>3.2251773049645389</v>
      </c>
      <c r="EW1077" s="20">
        <f t="shared" si="113"/>
        <v>3.3413353338334582</v>
      </c>
      <c r="EX1077" s="20">
        <f t="shared" si="113"/>
        <v>3.4538674621777115</v>
      </c>
      <c r="EY1077" s="20">
        <f t="shared" si="113"/>
        <v>3.4073226544622424</v>
      </c>
      <c r="EZ1077" s="20">
        <f t="shared" si="113"/>
        <v>3.3043754972155925</v>
      </c>
      <c r="FA1077" s="20">
        <f t="shared" si="113"/>
        <v>3.4002245749117743</v>
      </c>
      <c r="FB1077" s="20">
        <f t="shared" si="113"/>
        <v>3.3065352697095434</v>
      </c>
      <c r="FC1077" s="20">
        <f t="shared" si="113"/>
        <v>3.551825430130088</v>
      </c>
      <c r="FD1077" s="20">
        <f t="shared" si="113"/>
        <v>3.5269545582839403</v>
      </c>
      <c r="FE1077" s="20">
        <f t="shared" si="113"/>
        <v>3.6695664781789183</v>
      </c>
    </row>
    <row r="1078" spans="1:161" x14ac:dyDescent="0.25">
      <c r="A1078" s="52" t="s">
        <v>1126</v>
      </c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0"/>
      <c r="N1078" s="20"/>
      <c r="O1078" s="20"/>
      <c r="P1078" s="20"/>
      <c r="Q1078" s="20"/>
      <c r="R1078" s="20"/>
      <c r="S1078" s="20"/>
      <c r="T1078" s="20"/>
      <c r="U1078" s="21"/>
      <c r="V1078" s="20"/>
      <c r="W1078" s="20"/>
      <c r="X1078" s="20"/>
      <c r="Y1078" s="20"/>
      <c r="Z1078" s="20"/>
      <c r="AA1078" s="20"/>
      <c r="AB1078" s="20"/>
      <c r="AC1078" s="20"/>
      <c r="AD1078" s="20"/>
      <c r="AE1078" s="20"/>
      <c r="AF1078" s="20"/>
      <c r="AG1078" s="20"/>
      <c r="AH1078" s="57"/>
      <c r="AI1078" s="57"/>
      <c r="AJ1078" s="57"/>
      <c r="AK1078" s="57"/>
      <c r="AL1078" s="57"/>
      <c r="AM1078" s="57"/>
      <c r="AN1078" s="57"/>
      <c r="AO1078" s="57"/>
      <c r="AP1078" s="57"/>
      <c r="AQ1078" s="57"/>
      <c r="AR1078" s="57"/>
      <c r="AS1078" s="57"/>
      <c r="AT1078" s="57"/>
      <c r="AU1078" s="57"/>
      <c r="AV1078" s="57"/>
      <c r="AW1078" s="57"/>
      <c r="AX1078" s="57">
        <f t="shared" si="111"/>
        <v>0</v>
      </c>
      <c r="AY1078" s="57">
        <f t="shared" si="111"/>
        <v>0</v>
      </c>
      <c r="BV1078" s="20">
        <f t="shared" si="112"/>
        <v>4.5055397587998822</v>
      </c>
      <c r="BW1078" s="20">
        <f t="shared" si="112"/>
        <v>3.7713775965337071</v>
      </c>
      <c r="BX1078" s="20">
        <f t="shared" si="112"/>
        <v>5.1264418163235508</v>
      </c>
      <c r="BY1078" s="20">
        <f t="shared" si="112"/>
        <v>4.4393493019085435</v>
      </c>
      <c r="BZ1078" s="20">
        <f t="shared" si="112"/>
        <v>4.862722751761293</v>
      </c>
      <c r="CA1078" s="20">
        <f t="shared" si="112"/>
        <v>4.0501378791677114</v>
      </c>
      <c r="CB1078" s="20">
        <f t="shared" si="112"/>
        <v>5.1710526315789478</v>
      </c>
      <c r="CC1078" s="20">
        <f t="shared" si="112"/>
        <v>4.4552077711818674</v>
      </c>
      <c r="CD1078" s="20">
        <f t="shared" si="112"/>
        <v>5.0342881037006064</v>
      </c>
      <c r="CE1078" s="20">
        <f t="shared" si="112"/>
        <v>3.9959162838182745</v>
      </c>
      <c r="CF1078" s="20">
        <f t="shared" si="112"/>
        <v>4.7310510190488877</v>
      </c>
      <c r="CG1078" s="20">
        <f t="shared" si="112"/>
        <v>4.4819324430479179</v>
      </c>
      <c r="CH1078" s="20">
        <f t="shared" si="112"/>
        <v>4.7475915221579958</v>
      </c>
      <c r="CI1078" s="20">
        <f t="shared" si="112"/>
        <v>4.1789754671412229</v>
      </c>
      <c r="CJ1078" s="20">
        <f t="shared" si="112"/>
        <v>4.6492036881810561</v>
      </c>
      <c r="CK1078" s="20">
        <f t="shared" si="112"/>
        <v>4.5008355829798177</v>
      </c>
      <c r="CL1078" s="20">
        <f t="shared" si="112"/>
        <v>4.8931577811353337</v>
      </c>
      <c r="CM1078" s="20">
        <f t="shared" si="112"/>
        <v>3.8104247104247104</v>
      </c>
      <c r="CN1078" s="20">
        <f t="shared" si="112"/>
        <v>4.7070351050331309</v>
      </c>
      <c r="CO1078" s="20">
        <f t="shared" si="112"/>
        <v>4.8138715795177456</v>
      </c>
      <c r="CP1078" s="20">
        <f t="shared" si="112"/>
        <v>4.8393133997785158</v>
      </c>
      <c r="CQ1078" s="20">
        <f t="shared" si="112"/>
        <v>4.0215875569857875</v>
      </c>
      <c r="CR1078" s="20">
        <f t="shared" si="112"/>
        <v>5.0343058202609585</v>
      </c>
      <c r="CS1078" s="20">
        <f t="shared" si="112"/>
        <v>4.4523046929397019</v>
      </c>
      <c r="CT1078" s="20">
        <f t="shared" si="112"/>
        <v>4.8240969261835316</v>
      </c>
      <c r="CU1078" s="20">
        <f t="shared" si="112"/>
        <v>3.8330513988288875</v>
      </c>
      <c r="CV1078" s="20">
        <f t="shared" si="112"/>
        <v>5.0160974244120942</v>
      </c>
      <c r="CW1078" s="20">
        <f t="shared" si="112"/>
        <v>4.3702096890817064</v>
      </c>
      <c r="CX1078" s="20">
        <f t="shared" si="112"/>
        <v>4.6891649994735181</v>
      </c>
      <c r="CY1078" s="20">
        <f t="shared" si="112"/>
        <v>3.8959387194681314</v>
      </c>
      <c r="CZ1078" s="20">
        <f t="shared" si="112"/>
        <v>4.9484096788921015</v>
      </c>
      <c r="DA1078" s="20">
        <f t="shared" si="112"/>
        <v>4.1267946199183916</v>
      </c>
      <c r="DB1078" s="20">
        <f t="shared" si="112"/>
        <v>4.6307659976883473</v>
      </c>
      <c r="DC1078" s="20">
        <f t="shared" si="112"/>
        <v>3.9445993914807302</v>
      </c>
      <c r="DD1078" s="20">
        <f t="shared" si="112"/>
        <v>4.8875038473376424</v>
      </c>
      <c r="DE1078" s="20">
        <f t="shared" si="112"/>
        <v>4.2162511303449168</v>
      </c>
      <c r="DF1078" s="20">
        <f t="shared" si="112"/>
        <v>4.8241055778946285</v>
      </c>
      <c r="DG1078" s="20">
        <f t="shared" si="112"/>
        <v>3.9836395670777751</v>
      </c>
      <c r="DH1078" s="20">
        <f t="shared" si="112"/>
        <v>4.7648553281580801</v>
      </c>
      <c r="DI1078" s="20">
        <f t="shared" si="112"/>
        <v>4.4989053092501372</v>
      </c>
      <c r="DJ1078" s="20">
        <f t="shared" si="112"/>
        <v>4.6516960394163354</v>
      </c>
      <c r="DK1078" s="20">
        <f t="shared" si="112"/>
        <v>3.8166941694169418</v>
      </c>
      <c r="DL1078" s="20">
        <f t="shared" si="112"/>
        <v>4.568714464013313</v>
      </c>
      <c r="DM1078" s="20">
        <f t="shared" si="112"/>
        <v>4.2089969265157867</v>
      </c>
      <c r="DN1078" s="20">
        <f t="shared" si="112"/>
        <v>4.714541587372663</v>
      </c>
      <c r="DO1078" s="20">
        <f t="shared" si="112"/>
        <v>3.9976220450412647</v>
      </c>
      <c r="DP1078" s="20">
        <f t="shared" si="112"/>
        <v>4.6148817802503475</v>
      </c>
      <c r="DQ1078" s="20">
        <f t="shared" si="112"/>
        <v>4.3105996021597042</v>
      </c>
      <c r="DR1078" s="20">
        <f t="shared" si="112"/>
        <v>4.5140427436499948</v>
      </c>
      <c r="DS1078" s="20">
        <f t="shared" si="112"/>
        <v>3.8190552441953565</v>
      </c>
      <c r="DT1078" s="20">
        <f t="shared" si="112"/>
        <v>4.6983080011471179</v>
      </c>
      <c r="DU1078" s="20">
        <f t="shared" si="112"/>
        <v>4.2145641882483984</v>
      </c>
      <c r="DV1078" s="20">
        <f t="shared" si="112"/>
        <v>4.5743696507055285</v>
      </c>
      <c r="DW1078" s="20">
        <f t="shared" si="112"/>
        <v>3.754229626759654</v>
      </c>
      <c r="DX1078" s="20">
        <f t="shared" si="112"/>
        <v>4.7577784239604535</v>
      </c>
      <c r="DY1078" s="20">
        <f t="shared" si="112"/>
        <v>4.2683741648106901</v>
      </c>
      <c r="DZ1078" s="20">
        <f t="shared" si="112"/>
        <v>4.5439858360075247</v>
      </c>
      <c r="EA1078" s="20">
        <f t="shared" si="112"/>
        <v>3.689189189189189</v>
      </c>
      <c r="EB1078" s="20">
        <f t="shared" si="112"/>
        <v>4.6330842196033339</v>
      </c>
      <c r="EC1078" s="20">
        <f t="shared" si="112"/>
        <v>4.1669865642994246</v>
      </c>
      <c r="ED1078" s="20">
        <f t="shared" si="112"/>
        <v>4.5911642411642415</v>
      </c>
      <c r="EE1078" s="20">
        <f t="shared" si="112"/>
        <v>3.7543792840822543</v>
      </c>
      <c r="EF1078" s="20">
        <f t="shared" si="112"/>
        <v>4.1841961852861038</v>
      </c>
      <c r="EG1078" s="20">
        <f t="shared" si="112"/>
        <v>3.9758548681806318</v>
      </c>
      <c r="EH1078" s="20">
        <f t="shared" si="113"/>
        <v>4.4349601593625501</v>
      </c>
      <c r="EI1078" s="20">
        <f t="shared" si="113"/>
        <v>3.6737556040924244</v>
      </c>
      <c r="EJ1078" s="20">
        <f t="shared" si="113"/>
        <v>4.4058815557663644</v>
      </c>
      <c r="EK1078" s="20">
        <f t="shared" si="113"/>
        <v>3.7643545044495914</v>
      </c>
      <c r="EL1078" s="20">
        <f t="shared" si="113"/>
        <v>4.3485325979909399</v>
      </c>
      <c r="EM1078" s="20">
        <f t="shared" si="113"/>
        <v>3.5284382284382283</v>
      </c>
      <c r="EN1078" s="20">
        <f t="shared" si="113"/>
        <v>4.2059957706182365</v>
      </c>
      <c r="EO1078" s="20">
        <f t="shared" si="113"/>
        <v>3.7496251874062967</v>
      </c>
      <c r="EP1078" s="20">
        <f t="shared" si="113"/>
        <v>4.3766057535733669</v>
      </c>
      <c r="EQ1078" s="20">
        <f t="shared" si="113"/>
        <v>3.5708445275084686</v>
      </c>
      <c r="ER1078" s="20">
        <f t="shared" si="113"/>
        <v>4.3318320146074258</v>
      </c>
      <c r="ES1078" s="20">
        <f t="shared" si="113"/>
        <v>3.8859237200778836</v>
      </c>
      <c r="ET1078" s="20">
        <f t="shared" si="113"/>
        <v>4.2552881108679799</v>
      </c>
      <c r="EU1078" s="20">
        <f t="shared" si="113"/>
        <v>3.5404668411867366</v>
      </c>
      <c r="EV1078" s="20">
        <f t="shared" si="113"/>
        <v>4.3257079400333147</v>
      </c>
      <c r="EW1078" s="20">
        <f t="shared" si="113"/>
        <v>3.8546077838273844</v>
      </c>
      <c r="EX1078" s="20">
        <f t="shared" si="113"/>
        <v>4.0136097341144659</v>
      </c>
      <c r="EY1078" s="20">
        <f t="shared" si="113"/>
        <v>3.4728880157170923</v>
      </c>
      <c r="EZ1078" s="20">
        <f t="shared" si="113"/>
        <v>4.1216733870967746</v>
      </c>
      <c r="FA1078" s="20">
        <f t="shared" si="113"/>
        <v>3.7649166989538938</v>
      </c>
      <c r="FB1078" s="20">
        <f t="shared" si="113"/>
        <v>3.9484340398608033</v>
      </c>
      <c r="FC1078" s="20">
        <f t="shared" si="113"/>
        <v>3.4618518204192479</v>
      </c>
      <c r="FD1078" s="20">
        <f t="shared" si="113"/>
        <v>4.2798611780584208</v>
      </c>
      <c r="FE1078" s="20">
        <f t="shared" si="113"/>
        <v>3.6360827637861624</v>
      </c>
    </row>
    <row r="1079" spans="1:161" x14ac:dyDescent="0.25">
      <c r="A1079" s="52" t="s">
        <v>1127</v>
      </c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0"/>
      <c r="N1079" s="20"/>
      <c r="O1079" s="20"/>
      <c r="P1079" s="20"/>
      <c r="Q1079" s="20"/>
      <c r="R1079" s="20"/>
      <c r="S1079" s="20"/>
      <c r="T1079" s="20"/>
      <c r="U1079" s="21"/>
      <c r="V1079" s="20"/>
      <c r="W1079" s="20"/>
      <c r="X1079" s="20"/>
      <c r="Y1079" s="20"/>
      <c r="Z1079" s="20"/>
      <c r="AA1079" s="20"/>
      <c r="AB1079" s="20"/>
      <c r="AC1079" s="20"/>
      <c r="AD1079" s="20"/>
      <c r="AE1079" s="20"/>
      <c r="AF1079" s="20"/>
      <c r="AG1079" s="20"/>
      <c r="AH1079" s="57"/>
      <c r="AI1079" s="57"/>
      <c r="AJ1079" s="57"/>
      <c r="AK1079" s="57"/>
      <c r="AL1079" s="57"/>
      <c r="AM1079" s="57"/>
      <c r="AN1079" s="57"/>
      <c r="AO1079" s="57"/>
      <c r="AP1079" s="57"/>
      <c r="AQ1079" s="57"/>
      <c r="AR1079" s="57"/>
      <c r="AS1079" s="57"/>
      <c r="AT1079" s="57"/>
      <c r="AU1079" s="57"/>
      <c r="AV1079" s="57"/>
      <c r="AW1079" s="57"/>
      <c r="AX1079" s="57">
        <f t="shared" si="111"/>
        <v>0</v>
      </c>
      <c r="AY1079" s="57">
        <f t="shared" si="111"/>
        <v>0</v>
      </c>
      <c r="BV1079" s="20">
        <f t="shared" si="112"/>
        <v>4.072558139534884</v>
      </c>
      <c r="BW1079" s="20">
        <f t="shared" si="112"/>
        <v>3.4291312867406925</v>
      </c>
      <c r="BX1079" s="20">
        <f t="shared" si="112"/>
        <v>3.7937899543378997</v>
      </c>
      <c r="BY1079" s="20">
        <f t="shared" si="112"/>
        <v>3.3542725173210162</v>
      </c>
      <c r="BZ1079" s="20">
        <f t="shared" si="112"/>
        <v>4.3110474371219354</v>
      </c>
      <c r="CA1079" s="20">
        <f t="shared" si="112"/>
        <v>3.4665624457182562</v>
      </c>
      <c r="CB1079" s="20">
        <f t="shared" si="112"/>
        <v>3.7942673958136903</v>
      </c>
      <c r="CC1079" s="20">
        <f t="shared" si="112"/>
        <v>3.4592180653859117</v>
      </c>
      <c r="CD1079" s="20">
        <f t="shared" si="112"/>
        <v>4.0135665250081729</v>
      </c>
      <c r="CE1079" s="20">
        <f t="shared" si="112"/>
        <v>3.6413164745258459</v>
      </c>
      <c r="CF1079" s="20">
        <f t="shared" si="112"/>
        <v>3.7952416635443988</v>
      </c>
      <c r="CG1079" s="20">
        <f t="shared" si="112"/>
        <v>3.382096403978577</v>
      </c>
      <c r="CH1079" s="20">
        <f t="shared" si="112"/>
        <v>4.2035864978902957</v>
      </c>
      <c r="CI1079" s="20">
        <f t="shared" si="112"/>
        <v>3.4186897239773861</v>
      </c>
      <c r="CJ1079" s="20">
        <f t="shared" si="112"/>
        <v>3.4256955810147298</v>
      </c>
      <c r="CK1079" s="20">
        <f t="shared" si="112"/>
        <v>3.4135762657207351</v>
      </c>
      <c r="CL1079" s="20">
        <f t="shared" si="112"/>
        <v>3.8231521075137445</v>
      </c>
      <c r="CM1079" s="20">
        <f t="shared" si="112"/>
        <v>3.414714615638403</v>
      </c>
      <c r="CN1079" s="20">
        <f t="shared" si="112"/>
        <v>3.939947780678851</v>
      </c>
      <c r="CO1079" s="20">
        <f t="shared" si="112"/>
        <v>3.4594753041184232</v>
      </c>
      <c r="CP1079" s="20">
        <f t="shared" si="112"/>
        <v>4.1746969696969698</v>
      </c>
      <c r="CQ1079" s="20">
        <f t="shared" si="112"/>
        <v>3.5281203007518798</v>
      </c>
      <c r="CR1079" s="20">
        <f t="shared" si="112"/>
        <v>3.6614274258219726</v>
      </c>
      <c r="CS1079" s="20">
        <f t="shared" si="112"/>
        <v>3.6893641786701585</v>
      </c>
      <c r="CT1079" s="20">
        <f t="shared" si="112"/>
        <v>4.3518150879183208</v>
      </c>
      <c r="CU1079" s="20">
        <f t="shared" si="112"/>
        <v>3.6038376383763837</v>
      </c>
      <c r="CV1079" s="20">
        <f t="shared" si="112"/>
        <v>3.9215454698835837</v>
      </c>
      <c r="CW1079" s="20">
        <f t="shared" si="112"/>
        <v>3.7856932153392329</v>
      </c>
      <c r="CX1079" s="20">
        <f t="shared" si="112"/>
        <v>4.1330125937455779</v>
      </c>
      <c r="CY1079" s="20">
        <f t="shared" si="112"/>
        <v>3.5568424803991445</v>
      </c>
      <c r="CZ1079" s="20">
        <f t="shared" si="112"/>
        <v>3.976923076923077</v>
      </c>
      <c r="DA1079" s="20">
        <f t="shared" si="112"/>
        <v>3.3014369693011103</v>
      </c>
      <c r="DB1079" s="20">
        <f t="shared" si="112"/>
        <v>3.8870466321243522</v>
      </c>
      <c r="DC1079" s="20">
        <f t="shared" si="112"/>
        <v>3.5169542839842567</v>
      </c>
      <c r="DD1079" s="20">
        <f t="shared" si="112"/>
        <v>3.6336524300441826</v>
      </c>
      <c r="DE1079" s="20">
        <f t="shared" si="112"/>
        <v>3.4894776684330053</v>
      </c>
      <c r="DF1079" s="20">
        <f t="shared" si="112"/>
        <v>4.1365074343562167</v>
      </c>
      <c r="DG1079" s="20">
        <f t="shared" si="112"/>
        <v>3.2912894161723383</v>
      </c>
      <c r="DH1079" s="20">
        <f t="shared" si="112"/>
        <v>3.4738482854173882</v>
      </c>
      <c r="DI1079" s="20">
        <f t="shared" si="112"/>
        <v>3.488574537540805</v>
      </c>
      <c r="DJ1079" s="20">
        <f t="shared" si="112"/>
        <v>3.6776383763837637</v>
      </c>
      <c r="DK1079" s="20">
        <f t="shared" si="112"/>
        <v>3.5176258992805756</v>
      </c>
      <c r="DL1079" s="20">
        <f t="shared" si="112"/>
        <v>3.6208409506398538</v>
      </c>
      <c r="DM1079" s="20">
        <f t="shared" si="112"/>
        <v>3.6484548403619601</v>
      </c>
      <c r="DN1079" s="20">
        <f t="shared" si="112"/>
        <v>3.9580455801104972</v>
      </c>
      <c r="DO1079" s="20">
        <f t="shared" si="112"/>
        <v>3.2631387525004545</v>
      </c>
      <c r="DP1079" s="20">
        <f t="shared" si="112"/>
        <v>3.5777433113609924</v>
      </c>
      <c r="DQ1079" s="20">
        <f t="shared" si="112"/>
        <v>3.5567746429815394</v>
      </c>
      <c r="DR1079" s="20">
        <f t="shared" si="112"/>
        <v>4.1474807557732678</v>
      </c>
      <c r="DS1079" s="20">
        <f t="shared" si="112"/>
        <v>3.4693154262264505</v>
      </c>
      <c r="DT1079" s="20">
        <f t="shared" si="112"/>
        <v>3.5233644859813085</v>
      </c>
      <c r="DU1079" s="20">
        <f t="shared" si="112"/>
        <v>3.3536381842456611</v>
      </c>
      <c r="DV1079" s="20">
        <f t="shared" si="112"/>
        <v>3.5783433133732534</v>
      </c>
      <c r="DW1079" s="20">
        <f t="shared" si="112"/>
        <v>3.4073124893217153</v>
      </c>
      <c r="DX1079" s="20">
        <f t="shared" si="112"/>
        <v>3.5758857747223689</v>
      </c>
      <c r="DY1079" s="20">
        <f t="shared" si="112"/>
        <v>3.3601420191417106</v>
      </c>
      <c r="DZ1079" s="20">
        <f t="shared" si="112"/>
        <v>4.0190188679245287</v>
      </c>
      <c r="EA1079" s="20">
        <f t="shared" si="112"/>
        <v>3.2610180012414651</v>
      </c>
      <c r="EB1079" s="20">
        <f t="shared" si="112"/>
        <v>3.4292830457214021</v>
      </c>
      <c r="EC1079" s="20">
        <f t="shared" si="112"/>
        <v>3.3829938755163083</v>
      </c>
      <c r="ED1079" s="20">
        <f t="shared" si="112"/>
        <v>3.9195995145631066</v>
      </c>
      <c r="EE1079" s="20">
        <f t="shared" si="112"/>
        <v>3.3118245888801878</v>
      </c>
      <c r="EF1079" s="20">
        <f t="shared" si="112"/>
        <v>3.3439189189189191</v>
      </c>
      <c r="EG1079" s="20">
        <f t="shared" si="112"/>
        <v>3.3921090387374462</v>
      </c>
      <c r="EH1079" s="20">
        <f t="shared" si="113"/>
        <v>3.7264636350994298</v>
      </c>
      <c r="EI1079" s="20">
        <f t="shared" si="113"/>
        <v>3.2286357876953402</v>
      </c>
      <c r="EJ1079" s="20">
        <f t="shared" si="113"/>
        <v>3.2540845930676441</v>
      </c>
      <c r="EK1079" s="20">
        <f t="shared" si="113"/>
        <v>3.2983816129470966</v>
      </c>
      <c r="EL1079" s="20">
        <f t="shared" si="113"/>
        <v>3.7738412360149174</v>
      </c>
      <c r="EM1079" s="20">
        <f t="shared" si="113"/>
        <v>3.1733820019654639</v>
      </c>
      <c r="EN1079" s="20">
        <f t="shared" si="113"/>
        <v>3.2608316371038093</v>
      </c>
      <c r="EO1079" s="20">
        <f t="shared" si="113"/>
        <v>3.1655128205128205</v>
      </c>
      <c r="EP1079" s="20">
        <f t="shared" si="113"/>
        <v>3.616008235748295</v>
      </c>
      <c r="EQ1079" s="20">
        <f t="shared" si="113"/>
        <v>3.3375912408759123</v>
      </c>
      <c r="ER1079" s="20">
        <f t="shared" si="113"/>
        <v>3.264183136641547</v>
      </c>
      <c r="ES1079" s="20">
        <f t="shared" si="113"/>
        <v>3.27579433853264</v>
      </c>
      <c r="ET1079" s="20">
        <f t="shared" si="113"/>
        <v>3.6645830728841107</v>
      </c>
      <c r="EU1079" s="20">
        <f t="shared" si="113"/>
        <v>3.1277262635496932</v>
      </c>
      <c r="EV1079" s="20">
        <f t="shared" si="113"/>
        <v>3.319036968819892</v>
      </c>
      <c r="EW1079" s="20">
        <f t="shared" si="113"/>
        <v>3.1852487135506005</v>
      </c>
      <c r="EX1079" s="20">
        <f t="shared" si="113"/>
        <v>3.6842169408897014</v>
      </c>
      <c r="EY1079" s="20">
        <f t="shared" si="113"/>
        <v>3.0725499524262605</v>
      </c>
      <c r="EZ1079" s="20">
        <f t="shared" si="113"/>
        <v>3.1794347564642211</v>
      </c>
      <c r="FA1079" s="20">
        <f t="shared" si="113"/>
        <v>3.1685902720527617</v>
      </c>
      <c r="FB1079" s="20">
        <f t="shared" si="113"/>
        <v>3.7132075471698114</v>
      </c>
      <c r="FC1079" s="20">
        <f t="shared" si="113"/>
        <v>3.0169577066720499</v>
      </c>
      <c r="FD1079" s="20">
        <f t="shared" si="113"/>
        <v>3.0983535528596189</v>
      </c>
      <c r="FE1079" s="20">
        <f t="shared" si="113"/>
        <v>3.2367604267701262</v>
      </c>
    </row>
    <row r="1080" spans="1:161" x14ac:dyDescent="0.25">
      <c r="A1080" s="52" t="s">
        <v>1128</v>
      </c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0"/>
      <c r="N1080" s="20"/>
      <c r="O1080" s="20"/>
      <c r="P1080" s="20"/>
      <c r="Q1080" s="20"/>
      <c r="R1080" s="20"/>
      <c r="S1080" s="20"/>
      <c r="T1080" s="20"/>
      <c r="U1080" s="21"/>
      <c r="V1080" s="20"/>
      <c r="W1080" s="20"/>
      <c r="X1080" s="20"/>
      <c r="Y1080" s="20"/>
      <c r="Z1080" s="20"/>
      <c r="AA1080" s="20"/>
      <c r="AB1080" s="20"/>
      <c r="AC1080" s="20"/>
      <c r="AD1080" s="20"/>
      <c r="AE1080" s="20"/>
      <c r="AF1080" s="20"/>
      <c r="AG1080" s="20"/>
      <c r="AH1080" s="57"/>
      <c r="AI1080" s="57"/>
      <c r="AJ1080" s="57"/>
      <c r="AK1080" s="57"/>
      <c r="AL1080" s="57"/>
      <c r="AM1080" s="57"/>
      <c r="AN1080" s="57"/>
      <c r="AO1080" s="57"/>
      <c r="AP1080" s="57"/>
      <c r="AQ1080" s="57"/>
      <c r="AR1080" s="57"/>
      <c r="AS1080" s="57"/>
      <c r="AT1080" s="57"/>
      <c r="AU1080" s="57"/>
      <c r="AV1080" s="57"/>
      <c r="AW1080" s="57"/>
      <c r="AX1080" s="57">
        <f t="shared" si="111"/>
        <v>0</v>
      </c>
      <c r="AY1080" s="57">
        <f t="shared" si="111"/>
        <v>0</v>
      </c>
      <c r="BV1080" s="20">
        <f t="shared" si="112"/>
        <v>3.4182098765432101</v>
      </c>
      <c r="BW1080" s="20">
        <f t="shared" si="112"/>
        <v>4.0792580101180436</v>
      </c>
      <c r="BX1080" s="20">
        <f t="shared" si="112"/>
        <v>4.2591036414565826</v>
      </c>
      <c r="BY1080" s="20">
        <f t="shared" si="112"/>
        <v>4.1664025356576859</v>
      </c>
      <c r="BZ1080" s="20">
        <f t="shared" si="112"/>
        <v>4.419354838709677</v>
      </c>
      <c r="CA1080" s="20">
        <f t="shared" si="112"/>
        <v>3.6198347107438016</v>
      </c>
      <c r="CB1080" s="20">
        <f t="shared" si="112"/>
        <v>4.7780487804878051</v>
      </c>
      <c r="CC1080" s="20">
        <f t="shared" si="112"/>
        <v>4.9962499999999999</v>
      </c>
      <c r="CD1080" s="20">
        <f t="shared" si="112"/>
        <v>3.61046511627907</v>
      </c>
      <c r="CE1080" s="20">
        <f t="shared" si="112"/>
        <v>3.454323995127893</v>
      </c>
      <c r="CF1080" s="20">
        <f t="shared" si="112"/>
        <v>4.0234375</v>
      </c>
      <c r="CG1080" s="20">
        <f t="shared" si="112"/>
        <v>3.70595690747782</v>
      </c>
      <c r="CH1080" s="20">
        <f t="shared" si="112"/>
        <v>3.7322623828647923</v>
      </c>
      <c r="CI1080" s="20">
        <f t="shared" si="112"/>
        <v>4.0740740740740744</v>
      </c>
      <c r="CJ1080" s="20">
        <f t="shared" si="112"/>
        <v>3.723497267759563</v>
      </c>
      <c r="CK1080" s="20">
        <f t="shared" si="112"/>
        <v>4.5550458715596331</v>
      </c>
      <c r="CL1080" s="20">
        <f t="shared" si="112"/>
        <v>4.0709302325581396</v>
      </c>
      <c r="CM1080" s="20">
        <f t="shared" si="112"/>
        <v>3.3808219178082193</v>
      </c>
      <c r="CN1080" s="20">
        <f t="shared" si="112"/>
        <v>4.2249999999999996</v>
      </c>
      <c r="CO1080" s="20">
        <f t="shared" si="112"/>
        <v>4.443708609271523</v>
      </c>
      <c r="CP1080" s="20">
        <f t="shared" si="112"/>
        <v>3.7556904400606981</v>
      </c>
      <c r="CQ1080" s="20">
        <f t="shared" si="112"/>
        <v>4.0040540540540537</v>
      </c>
      <c r="CR1080" s="20">
        <f t="shared" si="112"/>
        <v>3.384297520661157</v>
      </c>
      <c r="CS1080" s="20">
        <f t="shared" si="112"/>
        <v>4.1092436974789912</v>
      </c>
      <c r="CT1080" s="20">
        <f t="shared" si="112"/>
        <v>3.479281767955801</v>
      </c>
      <c r="CU1080" s="20">
        <f t="shared" si="112"/>
        <v>3.1697038724373576</v>
      </c>
      <c r="CV1080" s="20">
        <f t="shared" si="112"/>
        <v>3.7254623044096729</v>
      </c>
      <c r="CW1080" s="20">
        <f t="shared" si="112"/>
        <v>4.8149134487350196</v>
      </c>
      <c r="CX1080" s="20">
        <f t="shared" si="112"/>
        <v>4.0242261103633918</v>
      </c>
      <c r="CY1080" s="20">
        <f t="shared" si="112"/>
        <v>4.0996168582375478</v>
      </c>
      <c r="CZ1080" s="20">
        <f t="shared" si="112"/>
        <v>3.5397653194263365</v>
      </c>
      <c r="DA1080" s="20">
        <f t="shared" si="112"/>
        <v>4.3140676117775358</v>
      </c>
      <c r="DB1080" s="20">
        <f t="shared" si="112"/>
        <v>4.4353393085787456</v>
      </c>
      <c r="DC1080" s="20">
        <f t="shared" si="112"/>
        <v>3.7866666666666666</v>
      </c>
      <c r="DD1080" s="20">
        <f t="shared" si="112"/>
        <v>3.6403622250970247</v>
      </c>
      <c r="DE1080" s="20">
        <f t="shared" si="112"/>
        <v>3.9044585987261144</v>
      </c>
      <c r="DF1080" s="20">
        <f t="shared" si="112"/>
        <v>4.6710144927536232</v>
      </c>
      <c r="DG1080" s="20">
        <f t="shared" si="112"/>
        <v>3.678048780487805</v>
      </c>
      <c r="DH1080" s="20">
        <f t="shared" si="112"/>
        <v>3.4777542372881354</v>
      </c>
      <c r="DI1080" s="20">
        <f t="shared" si="112"/>
        <v>3.7854356306892067</v>
      </c>
      <c r="DJ1080" s="20">
        <f t="shared" si="112"/>
        <v>5.9523809523809526</v>
      </c>
      <c r="DK1080" s="20">
        <f t="shared" si="112"/>
        <v>3.6719492868462758</v>
      </c>
      <c r="DL1080" s="20">
        <f t="shared" si="112"/>
        <v>3.683660130718954</v>
      </c>
      <c r="DM1080" s="20">
        <f t="shared" si="112"/>
        <v>3.8155619596541785</v>
      </c>
      <c r="DN1080" s="20">
        <f t="shared" si="112"/>
        <v>3.1607418856259661</v>
      </c>
      <c r="DO1080" s="20">
        <f t="shared" si="112"/>
        <v>3.4853146853146852</v>
      </c>
      <c r="DP1080" s="20">
        <f t="shared" si="112"/>
        <v>4.4333733493397363</v>
      </c>
      <c r="DQ1080" s="20">
        <f t="shared" si="112"/>
        <v>3.5833333333333335</v>
      </c>
      <c r="DR1080" s="20">
        <f t="shared" si="112"/>
        <v>3.451008645533141</v>
      </c>
      <c r="DS1080" s="20">
        <f t="shared" si="112"/>
        <v>3.8060075093867334</v>
      </c>
      <c r="DT1080" s="20">
        <f t="shared" si="112"/>
        <v>3.963002114164905</v>
      </c>
      <c r="DU1080" s="20">
        <f t="shared" si="112"/>
        <v>3.3360824742268043</v>
      </c>
      <c r="DV1080" s="20">
        <f t="shared" si="112"/>
        <v>2.9840728100113765</v>
      </c>
      <c r="DW1080" s="20">
        <f t="shared" si="112"/>
        <v>3.6148225469728601</v>
      </c>
      <c r="DX1080" s="20">
        <f t="shared" si="112"/>
        <v>4.1696712619300103</v>
      </c>
      <c r="DY1080" s="20">
        <f t="shared" si="112"/>
        <v>3.3264058679706601</v>
      </c>
      <c r="DZ1080" s="20">
        <f t="shared" si="112"/>
        <v>3.7225130890052358</v>
      </c>
      <c r="EA1080" s="20">
        <f t="shared" si="112"/>
        <v>3.0803782505910164</v>
      </c>
      <c r="EB1080" s="20">
        <f t="shared" si="112"/>
        <v>3.9621212121212119</v>
      </c>
      <c r="EC1080" s="20">
        <f t="shared" si="112"/>
        <v>3.2081218274111674</v>
      </c>
      <c r="ED1080" s="20">
        <f t="shared" si="112"/>
        <v>3.704724409448819</v>
      </c>
      <c r="EE1080" s="20">
        <f t="shared" si="112"/>
        <v>3.2560834298957126</v>
      </c>
      <c r="EF1080" s="20">
        <f t="shared" si="112"/>
        <v>3.3029001074113857</v>
      </c>
      <c r="EG1080" s="20">
        <f t="shared" ref="EG1080:FE1081" si="114">EG1055/EG1050</f>
        <v>5.190283400809717</v>
      </c>
      <c r="EH1080" s="20">
        <f t="shared" si="114"/>
        <v>3.0616016427104724</v>
      </c>
      <c r="EI1080" s="20">
        <f t="shared" si="113"/>
        <v>3.2952308856926571</v>
      </c>
      <c r="EJ1080" s="20">
        <f t="shared" si="113"/>
        <v>3.2504038772213248</v>
      </c>
      <c r="EK1080" s="20">
        <f t="shared" si="113"/>
        <v>2.9012145748987854</v>
      </c>
      <c r="EL1080" s="20">
        <f t="shared" si="113"/>
        <v>3.1730769230769229</v>
      </c>
      <c r="EM1080" s="20">
        <f t="shared" si="113"/>
        <v>3.2699289660615629</v>
      </c>
      <c r="EN1080" s="20">
        <f t="shared" si="113"/>
        <v>3.7952822240943553</v>
      </c>
      <c r="EO1080" s="20">
        <f t="shared" si="113"/>
        <v>3.2300150829562595</v>
      </c>
      <c r="EP1080" s="20">
        <f t="shared" si="113"/>
        <v>3.1370745170193191</v>
      </c>
      <c r="EQ1080" s="20">
        <f t="shared" si="113"/>
        <v>3.3244979919678714</v>
      </c>
      <c r="ER1080" s="20">
        <f t="shared" si="113"/>
        <v>3.397345823575332</v>
      </c>
      <c r="ES1080" s="20">
        <f t="shared" si="113"/>
        <v>3.5258426966292133</v>
      </c>
      <c r="ET1080" s="20">
        <f t="shared" si="113"/>
        <v>3.5395033860045149</v>
      </c>
      <c r="EU1080" s="20">
        <f t="shared" si="113"/>
        <v>3.0653992395437264</v>
      </c>
      <c r="EV1080" s="20">
        <f t="shared" si="113"/>
        <v>3.6727732154137711</v>
      </c>
      <c r="EW1080" s="20">
        <f t="shared" si="113"/>
        <v>3.5893141945773523</v>
      </c>
      <c r="EX1080" s="20">
        <f t="shared" si="113"/>
        <v>2.8509119746233149</v>
      </c>
      <c r="EY1080" s="20">
        <f t="shared" si="113"/>
        <v>4.3556067588325655</v>
      </c>
      <c r="EZ1080" s="20">
        <f t="shared" si="113"/>
        <v>4.1024709302325579</v>
      </c>
      <c r="FA1080" s="20">
        <f t="shared" si="113"/>
        <v>3.3573466476462195</v>
      </c>
      <c r="FB1080" s="20">
        <f t="shared" si="113"/>
        <v>3.1194719471947194</v>
      </c>
      <c r="FC1080" s="20">
        <f t="shared" si="113"/>
        <v>3.9561891515994438</v>
      </c>
      <c r="FD1080" s="20">
        <f t="shared" si="113"/>
        <v>3.5632549268912905</v>
      </c>
      <c r="FE1080" s="20">
        <f t="shared" si="113"/>
        <v>3.8031290743155148</v>
      </c>
    </row>
    <row r="1081" spans="1:161" x14ac:dyDescent="0.25">
      <c r="A1081" s="55" t="s">
        <v>1129</v>
      </c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0"/>
      <c r="N1081" s="20"/>
      <c r="O1081" s="20"/>
      <c r="P1081" s="20"/>
      <c r="Q1081" s="20"/>
      <c r="R1081" s="20"/>
      <c r="S1081" s="20"/>
      <c r="T1081" s="20"/>
      <c r="U1081" s="21"/>
      <c r="V1081" s="20"/>
      <c r="W1081" s="20"/>
      <c r="X1081" s="20"/>
      <c r="Y1081" s="20"/>
      <c r="Z1081" s="20"/>
      <c r="AA1081" s="20"/>
      <c r="AB1081" s="20"/>
      <c r="AC1081" s="20"/>
      <c r="AD1081" s="20"/>
      <c r="AE1081" s="20"/>
      <c r="AF1081" s="20"/>
      <c r="AG1081" s="20"/>
      <c r="AH1081" s="58"/>
      <c r="AI1081" s="58"/>
      <c r="AJ1081" s="58"/>
      <c r="AK1081" s="58"/>
      <c r="AL1081" s="58"/>
      <c r="AM1081" s="58"/>
      <c r="AN1081" s="58"/>
      <c r="AO1081" s="58"/>
      <c r="AP1081" s="58"/>
      <c r="AQ1081" s="58"/>
      <c r="AR1081" s="58"/>
      <c r="AS1081" s="58"/>
      <c r="AT1081" s="58"/>
      <c r="AU1081" s="58"/>
      <c r="AV1081" s="58"/>
      <c r="AW1081" s="58"/>
      <c r="AX1081" s="58" t="s">
        <v>54</v>
      </c>
      <c r="AY1081" s="58" t="s">
        <v>54</v>
      </c>
      <c r="BV1081" s="20">
        <f t="shared" ref="BV1081:EG1081" si="115">BV1056/BV1051</f>
        <v>4.1006454117532876</v>
      </c>
      <c r="BW1081" s="20">
        <f t="shared" si="115"/>
        <v>3.6641795231416552</v>
      </c>
      <c r="BX1081" s="20">
        <f t="shared" si="115"/>
        <v>4.2843934040047111</v>
      </c>
      <c r="BY1081" s="20">
        <f t="shared" si="115"/>
        <v>3.852981140279363</v>
      </c>
      <c r="BZ1081" s="20">
        <f t="shared" si="115"/>
        <v>4.4156418335196665</v>
      </c>
      <c r="CA1081" s="20">
        <f t="shared" si="115"/>
        <v>3.562296915783306</v>
      </c>
      <c r="CB1081" s="20">
        <f t="shared" si="115"/>
        <v>4.2588506018409253</v>
      </c>
      <c r="CC1081" s="20">
        <f t="shared" si="115"/>
        <v>3.8859629166192695</v>
      </c>
      <c r="CD1081" s="20">
        <f t="shared" si="115"/>
        <v>4.3261945651075866</v>
      </c>
      <c r="CE1081" s="20">
        <f t="shared" si="115"/>
        <v>3.6444683136412461</v>
      </c>
      <c r="CF1081" s="20">
        <f t="shared" si="115"/>
        <v>4.0369244882747548</v>
      </c>
      <c r="CG1081" s="20">
        <f t="shared" si="115"/>
        <v>3.8664296327743579</v>
      </c>
      <c r="CH1081" s="20">
        <f t="shared" si="115"/>
        <v>4.1899822787449184</v>
      </c>
      <c r="CI1081" s="20">
        <f t="shared" si="115"/>
        <v>3.7046544582515804</v>
      </c>
      <c r="CJ1081" s="20">
        <f t="shared" si="115"/>
        <v>3.8278886209164655</v>
      </c>
      <c r="CK1081" s="20">
        <f t="shared" si="115"/>
        <v>3.7991066680846539</v>
      </c>
      <c r="CL1081" s="20">
        <f t="shared" si="115"/>
        <v>4.2724357342835324</v>
      </c>
      <c r="CM1081" s="20">
        <f t="shared" si="115"/>
        <v>3.4617187074273881</v>
      </c>
      <c r="CN1081" s="20">
        <f t="shared" si="115"/>
        <v>4.1025251153950588</v>
      </c>
      <c r="CO1081" s="20">
        <f t="shared" si="115"/>
        <v>3.9969884292280868</v>
      </c>
      <c r="CP1081" s="20">
        <f t="shared" si="115"/>
        <v>4.3143841959049283</v>
      </c>
      <c r="CQ1081" s="20">
        <f t="shared" si="115"/>
        <v>3.6445541332176177</v>
      </c>
      <c r="CR1081" s="20">
        <f t="shared" si="115"/>
        <v>4.0839148838805626</v>
      </c>
      <c r="CS1081" s="20">
        <f t="shared" si="115"/>
        <v>3.9234601697235147</v>
      </c>
      <c r="CT1081" s="20">
        <f t="shared" si="115"/>
        <v>4.3681237596051092</v>
      </c>
      <c r="CU1081" s="20">
        <f t="shared" si="115"/>
        <v>3.5330203607975523</v>
      </c>
      <c r="CV1081" s="20">
        <f t="shared" si="115"/>
        <v>4.1633493092754437</v>
      </c>
      <c r="CW1081" s="20">
        <f t="shared" si="115"/>
        <v>3.9104577347143334</v>
      </c>
      <c r="CX1081" s="20">
        <f t="shared" si="115"/>
        <v>4.3009902970891272</v>
      </c>
      <c r="CY1081" s="20">
        <f t="shared" si="115"/>
        <v>3.6160562697065242</v>
      </c>
      <c r="CZ1081" s="20">
        <f t="shared" si="115"/>
        <v>4.1256712548608112</v>
      </c>
      <c r="DA1081" s="20">
        <f t="shared" si="115"/>
        <v>3.6776121134768229</v>
      </c>
      <c r="DB1081" s="20">
        <f t="shared" si="115"/>
        <v>4.1767827361398897</v>
      </c>
      <c r="DC1081" s="20">
        <f t="shared" si="115"/>
        <v>3.6089582553851089</v>
      </c>
      <c r="DD1081" s="20">
        <f t="shared" si="115"/>
        <v>3.9891113665235012</v>
      </c>
      <c r="DE1081" s="20">
        <f t="shared" si="115"/>
        <v>3.7521579628830386</v>
      </c>
      <c r="DF1081" s="20">
        <f t="shared" si="115"/>
        <v>4.379494210847044</v>
      </c>
      <c r="DG1081" s="20">
        <f t="shared" si="115"/>
        <v>3.5453445554971066</v>
      </c>
      <c r="DH1081" s="20">
        <f t="shared" si="115"/>
        <v>3.9310071820392469</v>
      </c>
      <c r="DI1081" s="20">
        <f t="shared" si="115"/>
        <v>3.8276548672566371</v>
      </c>
      <c r="DJ1081" s="20">
        <f t="shared" si="115"/>
        <v>4.1864896073903006</v>
      </c>
      <c r="DK1081" s="20">
        <f t="shared" si="115"/>
        <v>3.5193451504622812</v>
      </c>
      <c r="DL1081" s="20">
        <f t="shared" si="115"/>
        <v>3.8935920736354577</v>
      </c>
      <c r="DM1081" s="20">
        <f t="shared" si="115"/>
        <v>3.7631931110723222</v>
      </c>
      <c r="DN1081" s="20">
        <f t="shared" si="115"/>
        <v>4.1473179435708714</v>
      </c>
      <c r="DO1081" s="20">
        <f t="shared" si="115"/>
        <v>3.5408874220755409</v>
      </c>
      <c r="DP1081" s="20">
        <f t="shared" si="115"/>
        <v>3.9580610021786491</v>
      </c>
      <c r="DQ1081" s="20">
        <f t="shared" si="115"/>
        <v>3.8290207715133531</v>
      </c>
      <c r="DR1081" s="20">
        <f t="shared" si="115"/>
        <v>4.1498470948012232</v>
      </c>
      <c r="DS1081" s="20">
        <f t="shared" si="115"/>
        <v>3.5571973307912299</v>
      </c>
      <c r="DT1081" s="20">
        <f t="shared" si="115"/>
        <v>3.9772673733804478</v>
      </c>
      <c r="DU1081" s="20">
        <f t="shared" si="115"/>
        <v>3.6198427171187602</v>
      </c>
      <c r="DV1081" s="20">
        <f t="shared" si="115"/>
        <v>3.9645639056500275</v>
      </c>
      <c r="DW1081" s="20">
        <f t="shared" si="115"/>
        <v>3.4527690872166419</v>
      </c>
      <c r="DX1081" s="20">
        <f t="shared" si="115"/>
        <v>3.9722222222222223</v>
      </c>
      <c r="DY1081" s="20">
        <f t="shared" si="115"/>
        <v>3.6669492004294515</v>
      </c>
      <c r="DZ1081" s="20">
        <f t="shared" si="115"/>
        <v>4.1116593753179371</v>
      </c>
      <c r="EA1081" s="20">
        <f t="shared" si="115"/>
        <v>3.4014782370654255</v>
      </c>
      <c r="EB1081" s="20">
        <f t="shared" si="115"/>
        <v>3.910118189680023</v>
      </c>
      <c r="EC1081" s="20">
        <f t="shared" si="115"/>
        <v>3.6948552384919808</v>
      </c>
      <c r="ED1081" s="20">
        <f t="shared" si="115"/>
        <v>4.1825525040387719</v>
      </c>
      <c r="EE1081" s="20">
        <f t="shared" si="115"/>
        <v>3.4068316412859558</v>
      </c>
      <c r="EF1081" s="20">
        <f t="shared" si="115"/>
        <v>3.6200643300798578</v>
      </c>
      <c r="EG1081" s="20">
        <f t="shared" si="115"/>
        <v>3.6820162772381204</v>
      </c>
      <c r="EH1081" s="20">
        <f t="shared" si="114"/>
        <v>3.9896413251802501</v>
      </c>
      <c r="EI1081" s="20">
        <f t="shared" si="114"/>
        <v>3.4374677850147601</v>
      </c>
      <c r="EJ1081" s="20">
        <f t="shared" si="114"/>
        <v>3.7715881719879056</v>
      </c>
      <c r="EK1081" s="20">
        <f t="shared" si="114"/>
        <v>3.5071155528945792</v>
      </c>
      <c r="EL1081" s="20">
        <f t="shared" si="114"/>
        <v>3.9781856876828945</v>
      </c>
      <c r="EM1081" s="20">
        <f t="shared" si="114"/>
        <v>3.3740539536611411</v>
      </c>
      <c r="EN1081" s="20">
        <f t="shared" si="114"/>
        <v>3.6907078161690707</v>
      </c>
      <c r="EO1081" s="20">
        <f t="shared" si="114"/>
        <v>3.4624418346997561</v>
      </c>
      <c r="EP1081" s="20">
        <f t="shared" si="114"/>
        <v>3.9847851529844509</v>
      </c>
      <c r="EQ1081" s="20">
        <f t="shared" si="114"/>
        <v>3.464609716785632</v>
      </c>
      <c r="ER1081" s="20">
        <f t="shared" si="114"/>
        <v>3.7106287214590465</v>
      </c>
      <c r="ES1081" s="20">
        <f t="shared" si="114"/>
        <v>3.5790359215950196</v>
      </c>
      <c r="ET1081" s="20">
        <f t="shared" si="114"/>
        <v>3.8470235441909471</v>
      </c>
      <c r="EU1081" s="20">
        <f t="shared" si="114"/>
        <v>3.2604952930200999</v>
      </c>
      <c r="EV1081" s="20">
        <f t="shared" si="114"/>
        <v>3.6897880539499037</v>
      </c>
      <c r="EW1081" s="20">
        <f t="shared" si="114"/>
        <v>3.4940771136574793</v>
      </c>
      <c r="EX1081" s="20">
        <f t="shared" si="114"/>
        <v>3.7445553179694304</v>
      </c>
      <c r="EY1081" s="20">
        <f t="shared" si="114"/>
        <v>3.3722316210396799</v>
      </c>
      <c r="EZ1081" s="20">
        <f t="shared" si="114"/>
        <v>3.6197482236638865</v>
      </c>
      <c r="FA1081" s="20">
        <f t="shared" si="114"/>
        <v>3.4528990746096011</v>
      </c>
      <c r="FB1081" s="20">
        <f t="shared" si="114"/>
        <v>3.7037954075229793</v>
      </c>
      <c r="FC1081" s="20">
        <f t="shared" si="114"/>
        <v>3.3610000990851141</v>
      </c>
      <c r="FD1081" s="20">
        <f t="shared" si="114"/>
        <v>3.6651689368476914</v>
      </c>
      <c r="FE1081" s="20">
        <f t="shared" si="114"/>
        <v>3.5125921897835028</v>
      </c>
    </row>
    <row r="1082" spans="1:161" ht="41.25" customHeight="1" x14ac:dyDescent="0.25">
      <c r="A1082" s="52" t="s">
        <v>1130</v>
      </c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0"/>
      <c r="N1082" s="45"/>
      <c r="O1082" s="45"/>
      <c r="P1082" s="45"/>
      <c r="Q1082" s="45"/>
      <c r="R1082" s="45"/>
      <c r="S1082" s="45"/>
      <c r="T1082" s="45"/>
      <c r="U1082" s="44"/>
      <c r="V1082" s="45"/>
      <c r="W1082" s="45"/>
      <c r="X1082" s="45"/>
      <c r="Y1082" s="45"/>
      <c r="Z1082" s="45"/>
      <c r="AA1082" s="45"/>
      <c r="AB1082" s="45"/>
      <c r="AC1082" s="45"/>
      <c r="AD1082" s="45"/>
      <c r="AE1082" s="45"/>
      <c r="AF1082" s="45"/>
      <c r="AG1082" s="45"/>
      <c r="AH1082" s="57"/>
      <c r="AI1082" s="57"/>
      <c r="AJ1082" s="57"/>
      <c r="AK1082" s="57"/>
      <c r="AL1082" s="57"/>
      <c r="AM1082" s="57"/>
      <c r="AN1082" s="57"/>
      <c r="AO1082" s="57"/>
      <c r="AP1082" s="57"/>
      <c r="AQ1082" s="57"/>
      <c r="AR1082" s="57"/>
      <c r="AS1082" s="57"/>
      <c r="AT1082" s="57"/>
      <c r="AU1082" s="57"/>
      <c r="AV1082" s="57"/>
      <c r="AW1082" s="57"/>
      <c r="AX1082" s="57">
        <f t="shared" ref="AX1082:AY1085" si="116">AW1082</f>
        <v>0</v>
      </c>
      <c r="AY1082" s="57">
        <f t="shared" si="116"/>
        <v>0</v>
      </c>
      <c r="BV1082" s="45">
        <f>BV1072/BV1052</f>
        <v>27.376912378303199</v>
      </c>
      <c r="BW1082" s="45">
        <f t="shared" ref="BW1082:EH1086" si="117">BW1072/BW1052</f>
        <v>25.696366149093571</v>
      </c>
      <c r="BX1082" s="45">
        <f t="shared" si="117"/>
        <v>24.834514682482279</v>
      </c>
      <c r="BY1082" s="45">
        <f t="shared" si="117"/>
        <v>23.860467084108986</v>
      </c>
      <c r="BZ1082" s="45">
        <f t="shared" si="117"/>
        <v>31.983253821439003</v>
      </c>
      <c r="CA1082" s="45">
        <f t="shared" si="117"/>
        <v>21.418183336116215</v>
      </c>
      <c r="CB1082" s="45">
        <f t="shared" si="117"/>
        <v>32.667389853137514</v>
      </c>
      <c r="CC1082" s="45">
        <f t="shared" si="117"/>
        <v>39.699758767860459</v>
      </c>
      <c r="CD1082" s="45">
        <f t="shared" si="117"/>
        <v>28.421277461350691</v>
      </c>
      <c r="CE1082" s="45">
        <f t="shared" si="117"/>
        <v>26.986120167675828</v>
      </c>
      <c r="CF1082" s="45">
        <f t="shared" si="117"/>
        <v>28.260266851498873</v>
      </c>
      <c r="CG1082" s="45">
        <f t="shared" si="117"/>
        <v>24.516176470588235</v>
      </c>
      <c r="CH1082" s="45">
        <f t="shared" si="117"/>
        <v>42.1729307206339</v>
      </c>
      <c r="CI1082" s="45">
        <f t="shared" si="117"/>
        <v>35.986980837993947</v>
      </c>
      <c r="CJ1082" s="45">
        <f t="shared" si="117"/>
        <v>20.864064162370081</v>
      </c>
      <c r="CK1082" s="45">
        <f t="shared" si="117"/>
        <v>28.190594278628996</v>
      </c>
      <c r="CL1082" s="45">
        <f t="shared" si="117"/>
        <v>26.806422748061244</v>
      </c>
      <c r="CM1082" s="45">
        <f t="shared" si="117"/>
        <v>21.682511627906976</v>
      </c>
      <c r="CN1082" s="45">
        <f t="shared" si="117"/>
        <v>22.088024638303967</v>
      </c>
      <c r="CO1082" s="45">
        <f t="shared" si="117"/>
        <v>24.721803909003526</v>
      </c>
      <c r="CP1082" s="45">
        <f t="shared" si="117"/>
        <v>18.477407261247041</v>
      </c>
      <c r="CQ1082" s="45">
        <f t="shared" si="117"/>
        <v>19.521674556762274</v>
      </c>
      <c r="CR1082" s="45">
        <f t="shared" si="117"/>
        <v>28.644350042480884</v>
      </c>
      <c r="CS1082" s="45">
        <f t="shared" si="117"/>
        <v>20.716090542200387</v>
      </c>
      <c r="CT1082" s="45">
        <f t="shared" si="117"/>
        <v>25.660745819050586</v>
      </c>
      <c r="CU1082" s="45">
        <f t="shared" si="117"/>
        <v>35.375762859633831</v>
      </c>
      <c r="CV1082" s="45">
        <f t="shared" si="117"/>
        <v>18.856013179571665</v>
      </c>
      <c r="CW1082" s="45">
        <f t="shared" si="117"/>
        <v>23.425839552238806</v>
      </c>
      <c r="CX1082" s="45">
        <f t="shared" si="117"/>
        <v>27.111518946345676</v>
      </c>
      <c r="CY1082" s="45">
        <f t="shared" si="117"/>
        <v>34.358502471342938</v>
      </c>
      <c r="CZ1082" s="45">
        <f t="shared" si="117"/>
        <v>28.289795561768305</v>
      </c>
      <c r="DA1082" s="45">
        <f t="shared" si="117"/>
        <v>21.934094534463942</v>
      </c>
      <c r="DB1082" s="45">
        <f t="shared" si="117"/>
        <v>24.396430991642195</v>
      </c>
      <c r="DC1082" s="45">
        <f t="shared" si="117"/>
        <v>23.857530003871467</v>
      </c>
      <c r="DD1082" s="45">
        <f t="shared" si="117"/>
        <v>24.547150348147511</v>
      </c>
      <c r="DE1082" s="45">
        <f t="shared" si="117"/>
        <v>24.008611111111112</v>
      </c>
      <c r="DF1082" s="45">
        <f t="shared" si="117"/>
        <v>37.861182774359989</v>
      </c>
      <c r="DG1082" s="45">
        <f t="shared" si="117"/>
        <v>32.370694838100142</v>
      </c>
      <c r="DH1082" s="45">
        <f t="shared" si="117"/>
        <v>31.402964633851607</v>
      </c>
      <c r="DI1082" s="45">
        <f t="shared" si="117"/>
        <v>24.838133430550492</v>
      </c>
      <c r="DJ1082" s="45">
        <f t="shared" si="117"/>
        <v>27.624797319208735</v>
      </c>
      <c r="DK1082" s="45">
        <f t="shared" si="117"/>
        <v>26.244646205467284</v>
      </c>
      <c r="DL1082" s="45">
        <f t="shared" si="117"/>
        <v>32.459055699004061</v>
      </c>
      <c r="DM1082" s="45">
        <f t="shared" si="117"/>
        <v>36.884648248362289</v>
      </c>
      <c r="DN1082" s="45">
        <f t="shared" si="117"/>
        <v>34.884272590154943</v>
      </c>
      <c r="DO1082" s="45">
        <f t="shared" si="117"/>
        <v>30.532959641255605</v>
      </c>
      <c r="DP1082" s="45">
        <f t="shared" si="117"/>
        <v>30.127245657568238</v>
      </c>
      <c r="DQ1082" s="45">
        <f t="shared" si="117"/>
        <v>22.805015446120297</v>
      </c>
      <c r="DR1082" s="45">
        <f t="shared" si="117"/>
        <v>31.499206446099379</v>
      </c>
      <c r="DS1082" s="45">
        <f t="shared" si="117"/>
        <v>47.033778060144009</v>
      </c>
      <c r="DT1082" s="45">
        <f t="shared" si="117"/>
        <v>22.919625246548325</v>
      </c>
      <c r="DU1082" s="45">
        <f t="shared" si="117"/>
        <v>28.144642677149481</v>
      </c>
      <c r="DV1082" s="45">
        <f t="shared" si="117"/>
        <v>32.140661387983229</v>
      </c>
      <c r="DW1082" s="45">
        <f t="shared" si="117"/>
        <v>34.0943341961461</v>
      </c>
      <c r="DX1082" s="45">
        <f t="shared" si="117"/>
        <v>29.082540385040939</v>
      </c>
      <c r="DY1082" s="45">
        <f t="shared" si="117"/>
        <v>61.559433381235884</v>
      </c>
      <c r="DZ1082" s="45">
        <f t="shared" si="117"/>
        <v>45.215821331663534</v>
      </c>
      <c r="EA1082" s="45">
        <f t="shared" si="117"/>
        <v>51.367169638774577</v>
      </c>
      <c r="EB1082" s="45">
        <f t="shared" si="117"/>
        <v>39.926865907653387</v>
      </c>
      <c r="EC1082" s="45">
        <f t="shared" si="117"/>
        <v>38.394517380893404</v>
      </c>
      <c r="ED1082" s="45">
        <f t="shared" si="117"/>
        <v>42.939221556886224</v>
      </c>
      <c r="EE1082" s="45">
        <f t="shared" si="117"/>
        <v>51.875378544553548</v>
      </c>
      <c r="EF1082" s="45">
        <f t="shared" si="117"/>
        <v>55.165383957585085</v>
      </c>
      <c r="EG1082" s="45">
        <f t="shared" si="117"/>
        <v>38.692837465564736</v>
      </c>
      <c r="EH1082" s="45">
        <f t="shared" si="117"/>
        <v>33.04945892394452</v>
      </c>
      <c r="EI1082" s="45">
        <f t="shared" ref="EI1082:FE1086" si="118">EI1072/EI1052</f>
        <v>31.543110166489551</v>
      </c>
      <c r="EJ1082" s="45">
        <f t="shared" si="118"/>
        <v>29.233157660803862</v>
      </c>
      <c r="EK1082" s="45">
        <f t="shared" si="118"/>
        <v>23.394379122454833</v>
      </c>
      <c r="EL1082" s="45">
        <f t="shared" si="118"/>
        <v>29.685850790150681</v>
      </c>
      <c r="EM1082" s="45">
        <f t="shared" si="118"/>
        <v>25.761935195245094</v>
      </c>
      <c r="EN1082" s="45">
        <f t="shared" si="118"/>
        <v>29.224107197738029</v>
      </c>
      <c r="EO1082" s="45">
        <f t="shared" si="118"/>
        <v>27.855142994472484</v>
      </c>
      <c r="EP1082" s="45">
        <f t="shared" si="118"/>
        <v>26.029072779072781</v>
      </c>
      <c r="EQ1082" s="45">
        <f t="shared" si="118"/>
        <v>27.930618581323142</v>
      </c>
      <c r="ER1082" s="45">
        <f t="shared" si="118"/>
        <v>33.293618068804236</v>
      </c>
      <c r="ES1082" s="45">
        <f t="shared" si="118"/>
        <v>30.032208165294737</v>
      </c>
      <c r="ET1082" s="45">
        <f t="shared" si="118"/>
        <v>27.16884302162314</v>
      </c>
      <c r="EU1082" s="45">
        <f t="shared" si="118"/>
        <v>30.659392097264437</v>
      </c>
      <c r="EV1082" s="45">
        <f t="shared" si="118"/>
        <v>23.620670698185815</v>
      </c>
      <c r="EW1082" s="45">
        <f t="shared" si="118"/>
        <v>23.343960484957343</v>
      </c>
      <c r="EX1082" s="45">
        <f t="shared" si="118"/>
        <v>29.269048059719907</v>
      </c>
      <c r="EY1082" s="45">
        <f t="shared" si="118"/>
        <v>25.990597716588315</v>
      </c>
      <c r="EZ1082" s="45">
        <f t="shared" si="118"/>
        <v>31.871244221879817</v>
      </c>
      <c r="FA1082" s="45">
        <f t="shared" si="118"/>
        <v>30.755578619615985</v>
      </c>
      <c r="FB1082" s="45">
        <f t="shared" si="118"/>
        <v>38.520679738562094</v>
      </c>
      <c r="FC1082" s="45">
        <f t="shared" si="118"/>
        <v>30.827780403276623</v>
      </c>
      <c r="FD1082" s="45">
        <f t="shared" si="118"/>
        <v>36.193741997439183</v>
      </c>
      <c r="FE1082" s="45">
        <f t="shared" si="118"/>
        <v>32.148642775297326</v>
      </c>
    </row>
    <row r="1083" spans="1:161" x14ac:dyDescent="0.25">
      <c r="A1083" s="52" t="s">
        <v>1132</v>
      </c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0"/>
      <c r="N1083" s="45"/>
      <c r="O1083" s="45"/>
      <c r="P1083" s="45"/>
      <c r="Q1083" s="45"/>
      <c r="R1083" s="45"/>
      <c r="S1083" s="45"/>
      <c r="T1083" s="45"/>
      <c r="U1083" s="44"/>
      <c r="V1083" s="45"/>
      <c r="W1083" s="45"/>
      <c r="X1083" s="45"/>
      <c r="Y1083" s="45"/>
      <c r="Z1083" s="45"/>
      <c r="AA1083" s="45"/>
      <c r="AB1083" s="45"/>
      <c r="AC1083" s="45"/>
      <c r="AD1083" s="45"/>
      <c r="AE1083" s="45"/>
      <c r="AF1083" s="45"/>
      <c r="AG1083" s="45"/>
      <c r="AH1083" s="57"/>
      <c r="AI1083" s="57"/>
      <c r="AJ1083" s="57"/>
      <c r="AK1083" s="57"/>
      <c r="AL1083" s="57"/>
      <c r="AM1083" s="57"/>
      <c r="AN1083" s="57"/>
      <c r="AO1083" s="57"/>
      <c r="AP1083" s="57"/>
      <c r="AQ1083" s="57"/>
      <c r="AR1083" s="57"/>
      <c r="AS1083" s="57"/>
      <c r="AT1083" s="57"/>
      <c r="AU1083" s="57"/>
      <c r="AV1083" s="57"/>
      <c r="AW1083" s="57"/>
      <c r="AX1083" s="57">
        <f t="shared" si="116"/>
        <v>0</v>
      </c>
      <c r="AY1083" s="57">
        <f t="shared" si="116"/>
        <v>0</v>
      </c>
      <c r="BV1083" s="45">
        <f t="shared" ref="BV1083:CK1086" si="119">BV1073/BV1053</f>
        <v>33.659557799442894</v>
      </c>
      <c r="BW1083" s="45">
        <f t="shared" si="119"/>
        <v>40.355849158613232</v>
      </c>
      <c r="BX1083" s="45">
        <f t="shared" si="119"/>
        <v>38.733189029079206</v>
      </c>
      <c r="BY1083" s="45">
        <f t="shared" si="119"/>
        <v>48.886086906341973</v>
      </c>
      <c r="BZ1083" s="45">
        <f t="shared" si="119"/>
        <v>39.536188345584321</v>
      </c>
      <c r="CA1083" s="45">
        <f t="shared" si="119"/>
        <v>48.629363703887101</v>
      </c>
      <c r="CB1083" s="45">
        <f t="shared" si="119"/>
        <v>42.963851089722311</v>
      </c>
      <c r="CC1083" s="45">
        <f t="shared" si="119"/>
        <v>64.206438132154318</v>
      </c>
      <c r="CD1083" s="45">
        <f t="shared" si="119"/>
        <v>35.353357697578801</v>
      </c>
      <c r="CE1083" s="45">
        <f t="shared" si="119"/>
        <v>52.385251660705158</v>
      </c>
      <c r="CF1083" s="45">
        <f t="shared" si="119"/>
        <v>52.547218155197655</v>
      </c>
      <c r="CG1083" s="45">
        <f t="shared" si="119"/>
        <v>67.55645137732597</v>
      </c>
      <c r="CH1083" s="45">
        <f t="shared" si="119"/>
        <v>34.769300144300146</v>
      </c>
      <c r="CI1083" s="45">
        <f t="shared" si="119"/>
        <v>52.436823214502979</v>
      </c>
      <c r="CJ1083" s="45">
        <f t="shared" si="119"/>
        <v>46.314432525015775</v>
      </c>
      <c r="CK1083" s="45">
        <f t="shared" si="119"/>
        <v>53.257140409002631</v>
      </c>
      <c r="CL1083" s="45">
        <f t="shared" si="117"/>
        <v>40.416188795765329</v>
      </c>
      <c r="CM1083" s="45">
        <f t="shared" si="117"/>
        <v>53.907927179383258</v>
      </c>
      <c r="CN1083" s="45">
        <f t="shared" si="117"/>
        <v>50.785485368556621</v>
      </c>
      <c r="CO1083" s="45">
        <f t="shared" si="117"/>
        <v>55.110507654209819</v>
      </c>
      <c r="CP1083" s="45">
        <f t="shared" si="117"/>
        <v>38.22586329206618</v>
      </c>
      <c r="CQ1083" s="45">
        <f t="shared" si="117"/>
        <v>55.715233554496052</v>
      </c>
      <c r="CR1083" s="45">
        <f t="shared" si="117"/>
        <v>46.310259471737673</v>
      </c>
      <c r="CS1083" s="45">
        <f t="shared" si="117"/>
        <v>56.50803828349806</v>
      </c>
      <c r="CT1083" s="45">
        <f t="shared" si="117"/>
        <v>37.291172503604486</v>
      </c>
      <c r="CU1083" s="45">
        <f t="shared" si="117"/>
        <v>55.060019689717215</v>
      </c>
      <c r="CV1083" s="45">
        <f t="shared" si="117"/>
        <v>41.53631924096554</v>
      </c>
      <c r="CW1083" s="45">
        <f t="shared" si="117"/>
        <v>55.705757776307081</v>
      </c>
      <c r="CX1083" s="45">
        <f t="shared" si="117"/>
        <v>44.943367839579636</v>
      </c>
      <c r="CY1083" s="45">
        <f t="shared" si="117"/>
        <v>65.266359994064402</v>
      </c>
      <c r="CZ1083" s="45">
        <f t="shared" si="117"/>
        <v>51.097275187599948</v>
      </c>
      <c r="DA1083" s="45">
        <f t="shared" si="117"/>
        <v>74.775881642069805</v>
      </c>
      <c r="DB1083" s="45">
        <f t="shared" si="117"/>
        <v>47.156429398016833</v>
      </c>
      <c r="DC1083" s="45">
        <f t="shared" si="117"/>
        <v>60.025196850393698</v>
      </c>
      <c r="DD1083" s="45">
        <f t="shared" si="117"/>
        <v>55.297333039453385</v>
      </c>
      <c r="DE1083" s="45">
        <f t="shared" si="117"/>
        <v>66.125620442429067</v>
      </c>
      <c r="DF1083" s="45">
        <f t="shared" si="117"/>
        <v>47.215926820406509</v>
      </c>
      <c r="DG1083" s="45">
        <f t="shared" si="117"/>
        <v>61.332943703797305</v>
      </c>
      <c r="DH1083" s="45">
        <f t="shared" si="117"/>
        <v>56.619094167481265</v>
      </c>
      <c r="DI1083" s="45">
        <f t="shared" si="117"/>
        <v>71.636291745239973</v>
      </c>
      <c r="DJ1083" s="45">
        <f t="shared" si="117"/>
        <v>44.82661832403145</v>
      </c>
      <c r="DK1083" s="45">
        <f t="shared" si="117"/>
        <v>66.968185912448206</v>
      </c>
      <c r="DL1083" s="45">
        <f t="shared" si="117"/>
        <v>65.934011230839275</v>
      </c>
      <c r="DM1083" s="45">
        <f t="shared" si="117"/>
        <v>78.153013807753581</v>
      </c>
      <c r="DN1083" s="45">
        <f t="shared" si="117"/>
        <v>48.690086667458154</v>
      </c>
      <c r="DO1083" s="45">
        <f t="shared" si="117"/>
        <v>77.27478218272158</v>
      </c>
      <c r="DP1083" s="45">
        <f t="shared" si="117"/>
        <v>63.614930231156386</v>
      </c>
      <c r="DQ1083" s="45">
        <f t="shared" si="117"/>
        <v>89.100369173973235</v>
      </c>
      <c r="DR1083" s="45">
        <f t="shared" si="117"/>
        <v>58.120742650339594</v>
      </c>
      <c r="DS1083" s="45">
        <f t="shared" si="117"/>
        <v>86.781761006289315</v>
      </c>
      <c r="DT1083" s="45">
        <f t="shared" si="117"/>
        <v>59.333821644387477</v>
      </c>
      <c r="DU1083" s="45">
        <f t="shared" si="117"/>
        <v>75.953979318774984</v>
      </c>
      <c r="DV1083" s="45">
        <f t="shared" si="117"/>
        <v>55.507281921618208</v>
      </c>
      <c r="DW1083" s="45">
        <f t="shared" si="117"/>
        <v>73.869998967972748</v>
      </c>
      <c r="DX1083" s="45">
        <f t="shared" si="117"/>
        <v>65.063928615083725</v>
      </c>
      <c r="DY1083" s="45">
        <f t="shared" si="117"/>
        <v>81.252152361074877</v>
      </c>
      <c r="DZ1083" s="45">
        <f t="shared" si="117"/>
        <v>60.936294564582113</v>
      </c>
      <c r="EA1083" s="45">
        <f t="shared" si="117"/>
        <v>87.468392993145471</v>
      </c>
      <c r="EB1083" s="45">
        <f t="shared" si="117"/>
        <v>74.61385985048237</v>
      </c>
      <c r="EC1083" s="45">
        <f t="shared" si="117"/>
        <v>80.545462920313213</v>
      </c>
      <c r="ED1083" s="45">
        <f t="shared" si="117"/>
        <v>56.176489234043515</v>
      </c>
      <c r="EE1083" s="45">
        <f t="shared" si="117"/>
        <v>76.088041383507459</v>
      </c>
      <c r="EF1083" s="45">
        <f t="shared" si="117"/>
        <v>76.845500130242257</v>
      </c>
      <c r="EG1083" s="45">
        <f t="shared" si="117"/>
        <v>84.308308439746583</v>
      </c>
      <c r="EH1083" s="45">
        <f t="shared" si="117"/>
        <v>58.016102589440116</v>
      </c>
      <c r="EI1083" s="45">
        <f t="shared" si="118"/>
        <v>81.390449965579819</v>
      </c>
      <c r="EJ1083" s="45">
        <f t="shared" si="118"/>
        <v>77.551321091322933</v>
      </c>
      <c r="EK1083" s="45">
        <f t="shared" si="118"/>
        <v>88.076427345445126</v>
      </c>
      <c r="EL1083" s="45">
        <f t="shared" si="118"/>
        <v>60.001064432114141</v>
      </c>
      <c r="EM1083" s="45">
        <f t="shared" si="118"/>
        <v>81.232080332958972</v>
      </c>
      <c r="EN1083" s="45">
        <f t="shared" si="118"/>
        <v>78.002425174494263</v>
      </c>
      <c r="EO1083" s="45">
        <f t="shared" si="118"/>
        <v>90.097684003321746</v>
      </c>
      <c r="EP1083" s="45">
        <f t="shared" si="118"/>
        <v>59.660844581326607</v>
      </c>
      <c r="EQ1083" s="45">
        <f t="shared" si="118"/>
        <v>86.048707883545958</v>
      </c>
      <c r="ER1083" s="45">
        <f t="shared" si="118"/>
        <v>72.3935817456303</v>
      </c>
      <c r="ES1083" s="45">
        <f t="shared" si="118"/>
        <v>94.060834708795099</v>
      </c>
      <c r="ET1083" s="45">
        <f t="shared" si="118"/>
        <v>57.581826362701406</v>
      </c>
      <c r="EU1083" s="45">
        <f t="shared" si="118"/>
        <v>79.86284235497088</v>
      </c>
      <c r="EV1083" s="45">
        <f t="shared" si="118"/>
        <v>84.714194028701257</v>
      </c>
      <c r="EW1083" s="45">
        <f t="shared" si="118"/>
        <v>84.658095736332726</v>
      </c>
      <c r="EX1083" s="45">
        <f t="shared" si="118"/>
        <v>68.375311580696589</v>
      </c>
      <c r="EY1083" s="45">
        <f t="shared" si="118"/>
        <v>86.339763534536402</v>
      </c>
      <c r="EZ1083" s="45">
        <f t="shared" si="118"/>
        <v>80.376696749578102</v>
      </c>
      <c r="FA1083" s="45">
        <f t="shared" si="118"/>
        <v>84.614988808562089</v>
      </c>
      <c r="FB1083" s="45">
        <f t="shared" si="118"/>
        <v>70.109386267126027</v>
      </c>
      <c r="FC1083" s="45">
        <f t="shared" si="118"/>
        <v>82.501139957343526</v>
      </c>
      <c r="FD1083" s="45">
        <f t="shared" si="118"/>
        <v>82.698772384277504</v>
      </c>
      <c r="FE1083" s="45">
        <f t="shared" si="118"/>
        <v>95.192290856657308</v>
      </c>
    </row>
    <row r="1084" spans="1:161" x14ac:dyDescent="0.25">
      <c r="A1084" s="52" t="s">
        <v>1133</v>
      </c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0"/>
      <c r="N1084" s="45"/>
      <c r="O1084" s="45"/>
      <c r="P1084" s="45"/>
      <c r="Q1084" s="45"/>
      <c r="R1084" s="45"/>
      <c r="S1084" s="45"/>
      <c r="T1084" s="45"/>
      <c r="U1084" s="44"/>
      <c r="V1084" s="45"/>
      <c r="W1084" s="45"/>
      <c r="X1084" s="45"/>
      <c r="Y1084" s="45"/>
      <c r="Z1084" s="45"/>
      <c r="AA1084" s="45"/>
      <c r="AB1084" s="45"/>
      <c r="AC1084" s="45"/>
      <c r="AD1084" s="45"/>
      <c r="AE1084" s="45"/>
      <c r="AF1084" s="45"/>
      <c r="AG1084" s="45"/>
      <c r="AH1084" s="57"/>
      <c r="AI1084" s="57"/>
      <c r="AJ1084" s="57"/>
      <c r="AK1084" s="57"/>
      <c r="AL1084" s="57"/>
      <c r="AM1084" s="57"/>
      <c r="AN1084" s="57"/>
      <c r="AO1084" s="57"/>
      <c r="AP1084" s="57"/>
      <c r="AQ1084" s="57"/>
      <c r="AR1084" s="57"/>
      <c r="AS1084" s="57"/>
      <c r="AT1084" s="57"/>
      <c r="AU1084" s="57"/>
      <c r="AV1084" s="57"/>
      <c r="AW1084" s="57"/>
      <c r="AX1084" s="57">
        <f t="shared" si="116"/>
        <v>0</v>
      </c>
      <c r="AY1084" s="57">
        <f t="shared" si="116"/>
        <v>0</v>
      </c>
      <c r="BV1084" s="45">
        <f t="shared" si="119"/>
        <v>19.737589462463834</v>
      </c>
      <c r="BW1084" s="45">
        <f t="shared" si="119"/>
        <v>24.324571428571428</v>
      </c>
      <c r="BX1084" s="45">
        <f t="shared" si="119"/>
        <v>24.333397525395984</v>
      </c>
      <c r="BY1084" s="45">
        <f t="shared" si="119"/>
        <v>31.254291746993481</v>
      </c>
      <c r="BZ1084" s="45">
        <f t="shared" si="119"/>
        <v>20.224097186323018</v>
      </c>
      <c r="CA1084" s="45">
        <f t="shared" si="119"/>
        <v>26.354512201232652</v>
      </c>
      <c r="CB1084" s="45">
        <f t="shared" si="119"/>
        <v>25.156403757268524</v>
      </c>
      <c r="CC1084" s="45">
        <f t="shared" si="119"/>
        <v>35.734252447995324</v>
      </c>
      <c r="CD1084" s="45">
        <f t="shared" si="119"/>
        <v>23.571655467318266</v>
      </c>
      <c r="CE1084" s="45">
        <f t="shared" si="119"/>
        <v>30.082929071133126</v>
      </c>
      <c r="CF1084" s="45">
        <f t="shared" si="119"/>
        <v>34.708771410237425</v>
      </c>
      <c r="CG1084" s="45">
        <f t="shared" si="119"/>
        <v>35.919147588453534</v>
      </c>
      <c r="CH1084" s="45">
        <f t="shared" si="119"/>
        <v>22.918820577164368</v>
      </c>
      <c r="CI1084" s="45">
        <f t="shared" si="119"/>
        <v>28.01546692607004</v>
      </c>
      <c r="CJ1084" s="45">
        <f t="shared" si="119"/>
        <v>27.905976780851368</v>
      </c>
      <c r="CK1084" s="45">
        <f t="shared" si="119"/>
        <v>34.303622880355206</v>
      </c>
      <c r="CL1084" s="45">
        <f t="shared" si="117"/>
        <v>22.831149636494366</v>
      </c>
      <c r="CM1084" s="45">
        <f t="shared" si="117"/>
        <v>26.21536231884058</v>
      </c>
      <c r="CN1084" s="45">
        <f t="shared" si="117"/>
        <v>26.054174950298211</v>
      </c>
      <c r="CO1084" s="45">
        <f t="shared" si="117"/>
        <v>31.329096763260463</v>
      </c>
      <c r="CP1084" s="45">
        <f t="shared" si="117"/>
        <v>19.88777991507277</v>
      </c>
      <c r="CQ1084" s="45">
        <f t="shared" si="117"/>
        <v>29.072116614099397</v>
      </c>
      <c r="CR1084" s="45">
        <f t="shared" si="117"/>
        <v>26.517850102939246</v>
      </c>
      <c r="CS1084" s="45">
        <f t="shared" si="117"/>
        <v>25.16074456757503</v>
      </c>
      <c r="CT1084" s="45">
        <f t="shared" si="117"/>
        <v>15.928704095930138</v>
      </c>
      <c r="CU1084" s="45">
        <f t="shared" si="117"/>
        <v>22.644413499344694</v>
      </c>
      <c r="CV1084" s="45">
        <f t="shared" si="117"/>
        <v>22.029471238652498</v>
      </c>
      <c r="CW1084" s="45">
        <f t="shared" si="117"/>
        <v>24.479409358320023</v>
      </c>
      <c r="CX1084" s="45">
        <f t="shared" si="117"/>
        <v>20.193885236921393</v>
      </c>
      <c r="CY1084" s="45">
        <f t="shared" si="117"/>
        <v>29.409448424427634</v>
      </c>
      <c r="CZ1084" s="45">
        <f t="shared" si="117"/>
        <v>25.166145910826764</v>
      </c>
      <c r="DA1084" s="45">
        <f t="shared" si="117"/>
        <v>38.676773172420617</v>
      </c>
      <c r="DB1084" s="45">
        <f t="shared" si="117"/>
        <v>24.474578207716039</v>
      </c>
      <c r="DC1084" s="45">
        <f t="shared" si="117"/>
        <v>29.977273705505102</v>
      </c>
      <c r="DD1084" s="45">
        <f t="shared" si="117"/>
        <v>29.723528219677778</v>
      </c>
      <c r="DE1084" s="45">
        <f t="shared" si="117"/>
        <v>35.484684137452277</v>
      </c>
      <c r="DF1084" s="45">
        <f t="shared" si="117"/>
        <v>32.039004244579559</v>
      </c>
      <c r="DG1084" s="45">
        <f t="shared" si="117"/>
        <v>39.424587364826408</v>
      </c>
      <c r="DH1084" s="45">
        <f t="shared" si="117"/>
        <v>39.129823511815736</v>
      </c>
      <c r="DI1084" s="45">
        <f t="shared" si="117"/>
        <v>38.144594955886284</v>
      </c>
      <c r="DJ1084" s="45">
        <f t="shared" si="117"/>
        <v>33.455570717611174</v>
      </c>
      <c r="DK1084" s="45">
        <f t="shared" si="117"/>
        <v>36.231772164843029</v>
      </c>
      <c r="DL1084" s="45">
        <f t="shared" si="117"/>
        <v>35.091234979299202</v>
      </c>
      <c r="DM1084" s="45">
        <f t="shared" si="117"/>
        <v>42.403575272591134</v>
      </c>
      <c r="DN1084" s="45">
        <f t="shared" si="117"/>
        <v>30.817535441657579</v>
      </c>
      <c r="DO1084" s="45">
        <f t="shared" si="117"/>
        <v>51.843067320552834</v>
      </c>
      <c r="DP1084" s="45">
        <f t="shared" si="117"/>
        <v>37.695621545464398</v>
      </c>
      <c r="DQ1084" s="45">
        <f t="shared" si="117"/>
        <v>42.54624687851932</v>
      </c>
      <c r="DR1084" s="45">
        <f t="shared" si="117"/>
        <v>31.053148858986798</v>
      </c>
      <c r="DS1084" s="45">
        <f t="shared" si="117"/>
        <v>45.709177912791013</v>
      </c>
      <c r="DT1084" s="45">
        <f t="shared" si="117"/>
        <v>42.930450928381966</v>
      </c>
      <c r="DU1084" s="45">
        <f t="shared" si="117"/>
        <v>38.891216720577255</v>
      </c>
      <c r="DV1084" s="45">
        <f t="shared" si="117"/>
        <v>37.984428020266819</v>
      </c>
      <c r="DW1084" s="45">
        <f t="shared" si="117"/>
        <v>44.16376673519531</v>
      </c>
      <c r="DX1084" s="45">
        <f t="shared" si="117"/>
        <v>41.72478556640047</v>
      </c>
      <c r="DY1084" s="45">
        <f t="shared" si="117"/>
        <v>42.148573528736158</v>
      </c>
      <c r="DZ1084" s="45">
        <f t="shared" si="117"/>
        <v>36.34139562833321</v>
      </c>
      <c r="EA1084" s="45">
        <f t="shared" si="117"/>
        <v>40.69158656134006</v>
      </c>
      <c r="EB1084" s="45">
        <f t="shared" si="117"/>
        <v>45.30250051877983</v>
      </c>
      <c r="EC1084" s="45">
        <f t="shared" si="117"/>
        <v>47.29041764904008</v>
      </c>
      <c r="ED1084" s="45">
        <f t="shared" si="117"/>
        <v>31.920930412570634</v>
      </c>
      <c r="EE1084" s="45">
        <f t="shared" si="117"/>
        <v>48.623049276458907</v>
      </c>
      <c r="EF1084" s="45">
        <f t="shared" si="117"/>
        <v>47.06279046271974</v>
      </c>
      <c r="EG1084" s="45">
        <f t="shared" si="117"/>
        <v>45.269551241382224</v>
      </c>
      <c r="EH1084" s="45">
        <f t="shared" si="117"/>
        <v>30.215546516401091</v>
      </c>
      <c r="EI1084" s="45">
        <f t="shared" si="118"/>
        <v>37.382505559673831</v>
      </c>
      <c r="EJ1084" s="45">
        <f t="shared" si="118"/>
        <v>38.214349397025011</v>
      </c>
      <c r="EK1084" s="45">
        <f t="shared" si="118"/>
        <v>37.630396239640454</v>
      </c>
      <c r="EL1084" s="45">
        <f t="shared" si="118"/>
        <v>30.492306063386742</v>
      </c>
      <c r="EM1084" s="45">
        <f t="shared" si="118"/>
        <v>35.447089010794549</v>
      </c>
      <c r="EN1084" s="45">
        <f t="shared" si="118"/>
        <v>42.519038701622968</v>
      </c>
      <c r="EO1084" s="45">
        <f t="shared" si="118"/>
        <v>34.607346806528696</v>
      </c>
      <c r="EP1084" s="45">
        <f t="shared" si="118"/>
        <v>32.647259786476866</v>
      </c>
      <c r="EQ1084" s="45">
        <f t="shared" si="118"/>
        <v>38.217058501913613</v>
      </c>
      <c r="ER1084" s="45">
        <f t="shared" si="118"/>
        <v>35.228819096571854</v>
      </c>
      <c r="ES1084" s="45">
        <f t="shared" si="118"/>
        <v>33.792818848758465</v>
      </c>
      <c r="ET1084" s="45">
        <f t="shared" si="118"/>
        <v>29.150854569644867</v>
      </c>
      <c r="EU1084" s="45">
        <f t="shared" si="118"/>
        <v>41.008726877948973</v>
      </c>
      <c r="EV1084" s="45">
        <f t="shared" si="118"/>
        <v>35.542016806722692</v>
      </c>
      <c r="EW1084" s="45">
        <f t="shared" si="118"/>
        <v>37.454058966074314</v>
      </c>
      <c r="EX1084" s="45">
        <f t="shared" si="118"/>
        <v>33.651758245393495</v>
      </c>
      <c r="EY1084" s="45">
        <f t="shared" si="118"/>
        <v>43.580126964465435</v>
      </c>
      <c r="EZ1084" s="45">
        <f t="shared" si="118"/>
        <v>45.350720581003898</v>
      </c>
      <c r="FA1084" s="45">
        <f t="shared" si="118"/>
        <v>36.97216079094575</v>
      </c>
      <c r="FB1084" s="45">
        <f t="shared" si="118"/>
        <v>31.903624661246614</v>
      </c>
      <c r="FC1084" s="45">
        <f t="shared" si="118"/>
        <v>39.728729632975345</v>
      </c>
      <c r="FD1084" s="45">
        <f t="shared" si="118"/>
        <v>42.991539644804924</v>
      </c>
      <c r="FE1084" s="45">
        <f t="shared" si="118"/>
        <v>45.999730304755623</v>
      </c>
    </row>
    <row r="1085" spans="1:161" x14ac:dyDescent="0.25">
      <c r="A1085" s="52" t="s">
        <v>1134</v>
      </c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0"/>
      <c r="N1085" s="45"/>
      <c r="O1085" s="45"/>
      <c r="P1085" s="45"/>
      <c r="Q1085" s="45"/>
      <c r="R1085" s="45"/>
      <c r="S1085" s="45"/>
      <c r="T1085" s="45"/>
      <c r="U1085" s="44"/>
      <c r="V1085" s="45"/>
      <c r="W1085" s="45"/>
      <c r="X1085" s="45"/>
      <c r="Y1085" s="45"/>
      <c r="Z1085" s="45"/>
      <c r="AA1085" s="45"/>
      <c r="AB1085" s="45"/>
      <c r="AC1085" s="45"/>
      <c r="AD1085" s="45"/>
      <c r="AE1085" s="45"/>
      <c r="AF1085" s="45"/>
      <c r="AG1085" s="45"/>
      <c r="AH1085" s="57"/>
      <c r="AI1085" s="57"/>
      <c r="AJ1085" s="57"/>
      <c r="AK1085" s="57"/>
      <c r="AL1085" s="57"/>
      <c r="AM1085" s="57"/>
      <c r="AN1085" s="57"/>
      <c r="AO1085" s="57"/>
      <c r="AP1085" s="57"/>
      <c r="AQ1085" s="57"/>
      <c r="AR1085" s="57"/>
      <c r="AS1085" s="57"/>
      <c r="AT1085" s="57"/>
      <c r="AU1085" s="57"/>
      <c r="AV1085" s="57"/>
      <c r="AW1085" s="57"/>
      <c r="AX1085" s="57">
        <f t="shared" si="116"/>
        <v>0</v>
      </c>
      <c r="AY1085" s="57">
        <f t="shared" si="116"/>
        <v>0</v>
      </c>
      <c r="BV1085" s="45">
        <f t="shared" si="119"/>
        <v>124.46004514672686</v>
      </c>
      <c r="BW1085" s="45">
        <f t="shared" si="117"/>
        <v>100.45473336089293</v>
      </c>
      <c r="BX1085" s="45">
        <f t="shared" si="117"/>
        <v>78.698454455771127</v>
      </c>
      <c r="BY1085" s="45">
        <f t="shared" si="117"/>
        <v>99.83872194750856</v>
      </c>
      <c r="BZ1085" s="45">
        <f t="shared" si="117"/>
        <v>88.207068766807524</v>
      </c>
      <c r="CA1085" s="45">
        <f t="shared" si="117"/>
        <v>90.918949771689498</v>
      </c>
      <c r="CB1085" s="45">
        <f t="shared" si="117"/>
        <v>77.718223583460954</v>
      </c>
      <c r="CC1085" s="45">
        <f t="shared" si="117"/>
        <v>78.344758568926693</v>
      </c>
      <c r="CD1085" s="45">
        <f t="shared" si="117"/>
        <v>105.58550724637681</v>
      </c>
      <c r="CE1085" s="45">
        <f t="shared" si="117"/>
        <v>97.577221438645978</v>
      </c>
      <c r="CF1085" s="45">
        <f t="shared" si="117"/>
        <v>82.713592233009706</v>
      </c>
      <c r="CG1085" s="45">
        <f t="shared" si="117"/>
        <v>98.328317373461019</v>
      </c>
      <c r="CH1085" s="45">
        <f t="shared" si="117"/>
        <v>93.153873744619801</v>
      </c>
      <c r="CI1085" s="45">
        <f t="shared" si="117"/>
        <v>72.49669421487603</v>
      </c>
      <c r="CJ1085" s="45">
        <f t="shared" si="117"/>
        <v>80.137951276783099</v>
      </c>
      <c r="CK1085" s="45">
        <f t="shared" si="117"/>
        <v>92.700151057401811</v>
      </c>
      <c r="CL1085" s="45">
        <f t="shared" si="117"/>
        <v>72.792059411596682</v>
      </c>
      <c r="CM1085" s="45">
        <f t="shared" si="117"/>
        <v>105.38330632090762</v>
      </c>
      <c r="CN1085" s="45">
        <f t="shared" si="117"/>
        <v>87.488905325443781</v>
      </c>
      <c r="CO1085" s="45">
        <f t="shared" si="117"/>
        <v>80.374068554396416</v>
      </c>
      <c r="CP1085" s="45">
        <f t="shared" si="117"/>
        <v>140.24444444444444</v>
      </c>
      <c r="CQ1085" s="45">
        <f t="shared" si="117"/>
        <v>132.61457981775229</v>
      </c>
      <c r="CR1085" s="45">
        <f t="shared" si="117"/>
        <v>174.49328449328451</v>
      </c>
      <c r="CS1085" s="45">
        <f t="shared" si="117"/>
        <v>131.94274028629857</v>
      </c>
      <c r="CT1085" s="45">
        <f t="shared" si="117"/>
        <v>202.26121476776498</v>
      </c>
      <c r="CU1085" s="45">
        <f t="shared" si="117"/>
        <v>104.40244340639597</v>
      </c>
      <c r="CV1085" s="45">
        <f t="shared" si="117"/>
        <v>134.19702176403209</v>
      </c>
      <c r="CW1085" s="45">
        <f t="shared" si="117"/>
        <v>88.106471238938056</v>
      </c>
      <c r="CX1085" s="45">
        <f t="shared" si="117"/>
        <v>120.82441471571906</v>
      </c>
      <c r="CY1085" s="45">
        <f t="shared" si="117"/>
        <v>85.64080996884735</v>
      </c>
      <c r="CZ1085" s="45">
        <f t="shared" si="117"/>
        <v>110.04714548802947</v>
      </c>
      <c r="DA1085" s="45">
        <f t="shared" si="117"/>
        <v>93.294489383215364</v>
      </c>
      <c r="DB1085" s="45">
        <f t="shared" si="117"/>
        <v>96.411374133949195</v>
      </c>
      <c r="DC1085" s="45">
        <f t="shared" si="117"/>
        <v>99.92992957746479</v>
      </c>
      <c r="DD1085" s="45">
        <f t="shared" si="117"/>
        <v>105.74378109452736</v>
      </c>
      <c r="DE1085" s="45">
        <f t="shared" si="117"/>
        <v>123.82349102773246</v>
      </c>
      <c r="DF1085" s="45">
        <f t="shared" si="117"/>
        <v>153.56872479056779</v>
      </c>
      <c r="DG1085" s="45">
        <f t="shared" si="117"/>
        <v>111.38362068965517</v>
      </c>
      <c r="DH1085" s="45">
        <f t="shared" si="117"/>
        <v>135.20956442278404</v>
      </c>
      <c r="DI1085" s="45">
        <f t="shared" si="117"/>
        <v>144.40226726210923</v>
      </c>
      <c r="DJ1085" s="45">
        <f t="shared" si="117"/>
        <v>108.07706666666667</v>
      </c>
      <c r="DK1085" s="45">
        <f t="shared" si="117"/>
        <v>186.31549417350021</v>
      </c>
      <c r="DL1085" s="45">
        <f t="shared" si="117"/>
        <v>168.92299503193755</v>
      </c>
      <c r="DM1085" s="45">
        <f t="shared" si="117"/>
        <v>155.2787009063444</v>
      </c>
      <c r="DN1085" s="45">
        <f t="shared" si="117"/>
        <v>176.87921760391197</v>
      </c>
      <c r="DO1085" s="45">
        <f t="shared" si="117"/>
        <v>154.64727126805778</v>
      </c>
      <c r="DP1085" s="45">
        <f t="shared" si="117"/>
        <v>117.36095315461684</v>
      </c>
      <c r="DQ1085" s="45">
        <f t="shared" si="117"/>
        <v>179.38771802325581</v>
      </c>
      <c r="DR1085" s="45">
        <f t="shared" si="117"/>
        <v>203.22171189979125</v>
      </c>
      <c r="DS1085" s="45">
        <f t="shared" si="117"/>
        <v>156.79776389345611</v>
      </c>
      <c r="DT1085" s="45">
        <f t="shared" si="117"/>
        <v>137.98933048813018</v>
      </c>
      <c r="DU1085" s="45">
        <f t="shared" si="117"/>
        <v>132.23887515451173</v>
      </c>
      <c r="DV1085" s="45">
        <f t="shared" si="117"/>
        <v>169.9897064430042</v>
      </c>
      <c r="DW1085" s="45">
        <f t="shared" si="117"/>
        <v>202.76147848686111</v>
      </c>
      <c r="DX1085" s="45">
        <f t="shared" si="117"/>
        <v>146.15971515768058</v>
      </c>
      <c r="DY1085" s="45">
        <f t="shared" si="117"/>
        <v>243.41786108048512</v>
      </c>
      <c r="DZ1085" s="45">
        <f t="shared" si="117"/>
        <v>140.85513361462728</v>
      </c>
      <c r="EA1085" s="45">
        <f t="shared" si="117"/>
        <v>267.20644666155027</v>
      </c>
      <c r="EB1085" s="45">
        <f t="shared" si="117"/>
        <v>195.42529363561869</v>
      </c>
      <c r="EC1085" s="45">
        <f t="shared" si="117"/>
        <v>221.85601265822785</v>
      </c>
      <c r="ED1085" s="45">
        <f t="shared" si="117"/>
        <v>203.57350336521432</v>
      </c>
      <c r="EE1085" s="45">
        <f t="shared" si="117"/>
        <v>227.50604982206406</v>
      </c>
      <c r="EF1085" s="45">
        <f t="shared" si="117"/>
        <v>284.67902439024391</v>
      </c>
      <c r="EG1085" s="45">
        <f t="shared" si="117"/>
        <v>118.81337753510141</v>
      </c>
      <c r="EH1085" s="45">
        <f t="shared" si="117"/>
        <v>178.99664654594233</v>
      </c>
      <c r="EI1085" s="45">
        <f t="shared" si="118"/>
        <v>153.94624396967609</v>
      </c>
      <c r="EJ1085" s="45">
        <f t="shared" si="118"/>
        <v>138.59642147117296</v>
      </c>
      <c r="EK1085" s="45">
        <f t="shared" si="118"/>
        <v>210.8838961763885</v>
      </c>
      <c r="EL1085" s="45">
        <f t="shared" si="118"/>
        <v>204.07575757575756</v>
      </c>
      <c r="EM1085" s="45">
        <f t="shared" si="118"/>
        <v>155.62925416364953</v>
      </c>
      <c r="EN1085" s="45">
        <f t="shared" si="118"/>
        <v>137.86814650388456</v>
      </c>
      <c r="EO1085" s="45">
        <f t="shared" si="118"/>
        <v>141.03548914312398</v>
      </c>
      <c r="EP1085" s="45">
        <f t="shared" si="118"/>
        <v>228.99120234604106</v>
      </c>
      <c r="EQ1085" s="45">
        <f t="shared" si="118"/>
        <v>156.30152210678909</v>
      </c>
      <c r="ER1085" s="45">
        <f t="shared" si="118"/>
        <v>182.71783088235293</v>
      </c>
      <c r="ES1085" s="45">
        <f t="shared" si="118"/>
        <v>150.55619290418525</v>
      </c>
      <c r="ET1085" s="45">
        <f t="shared" si="118"/>
        <v>175.9049744897959</v>
      </c>
      <c r="EU1085" s="45">
        <f t="shared" si="118"/>
        <v>170.22103696353261</v>
      </c>
      <c r="EV1085" s="45">
        <f t="shared" si="118"/>
        <v>146.67853457172342</v>
      </c>
      <c r="EW1085" s="45">
        <f t="shared" si="118"/>
        <v>170.99533437013997</v>
      </c>
      <c r="EX1085" s="45">
        <f t="shared" si="118"/>
        <v>156.0856745479833</v>
      </c>
      <c r="EY1085" s="45">
        <f t="shared" si="118"/>
        <v>123.12890142831952</v>
      </c>
      <c r="EZ1085" s="45">
        <f t="shared" si="118"/>
        <v>136.91213463241806</v>
      </c>
      <c r="FA1085" s="45">
        <f t="shared" si="118"/>
        <v>192.76163161249204</v>
      </c>
      <c r="FB1085" s="45">
        <f t="shared" si="118"/>
        <v>176.13944138806602</v>
      </c>
      <c r="FC1085" s="45">
        <f t="shared" si="118"/>
        <v>154.86447530321672</v>
      </c>
      <c r="FD1085" s="45">
        <f t="shared" si="118"/>
        <v>192.62319357716325</v>
      </c>
      <c r="FE1085" s="45">
        <f t="shared" si="118"/>
        <v>169.92869386355844</v>
      </c>
    </row>
    <row r="1086" spans="1:161" x14ac:dyDescent="0.25">
      <c r="A1086" s="55" t="s">
        <v>1135</v>
      </c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0"/>
      <c r="N1086" s="53"/>
      <c r="O1086" s="53"/>
      <c r="P1086" s="53"/>
      <c r="Q1086" s="53"/>
      <c r="R1086" s="53"/>
      <c r="S1086" s="53"/>
      <c r="T1086" s="53"/>
      <c r="U1086" s="54"/>
      <c r="V1086" s="53"/>
      <c r="W1086" s="53"/>
      <c r="X1086" s="53"/>
      <c r="Y1086" s="53"/>
      <c r="Z1086" s="53"/>
      <c r="AA1086" s="53"/>
      <c r="AB1086" s="53"/>
      <c r="AC1086" s="53"/>
      <c r="AD1086" s="53"/>
      <c r="AE1086" s="53"/>
      <c r="AF1086" s="53"/>
      <c r="AG1086" s="53"/>
      <c r="AH1086" s="58"/>
      <c r="AI1086" s="58"/>
      <c r="AJ1086" s="58"/>
      <c r="AK1086" s="58"/>
      <c r="AL1086" s="58"/>
      <c r="AM1086" s="58"/>
      <c r="AN1086" s="58"/>
      <c r="AO1086" s="58"/>
      <c r="AP1086" s="58"/>
      <c r="AQ1086" s="58"/>
      <c r="AR1086" s="58"/>
      <c r="AS1086" s="58"/>
      <c r="AT1086" s="58"/>
      <c r="AU1086" s="58"/>
      <c r="AV1086" s="58"/>
      <c r="AW1086" s="58"/>
      <c r="AX1086" s="58" t="s">
        <v>54</v>
      </c>
      <c r="AY1086" s="58" t="s">
        <v>54</v>
      </c>
      <c r="BV1086" s="45">
        <f t="shared" si="119"/>
        <v>30.963125133132944</v>
      </c>
      <c r="BW1086" s="45">
        <f t="shared" si="117"/>
        <v>34.666350246501516</v>
      </c>
      <c r="BX1086" s="45">
        <f t="shared" si="117"/>
        <v>33.650964274423018</v>
      </c>
      <c r="BY1086" s="45">
        <f t="shared" si="117"/>
        <v>41.185185707635668</v>
      </c>
      <c r="BZ1086" s="45">
        <f t="shared" si="117"/>
        <v>34.082263985913386</v>
      </c>
      <c r="CA1086" s="45">
        <f t="shared" si="117"/>
        <v>38.770123364485983</v>
      </c>
      <c r="CB1086" s="45">
        <f t="shared" si="117"/>
        <v>38.17674115740035</v>
      </c>
      <c r="CC1086" s="45">
        <f t="shared" si="117"/>
        <v>52.61433192336402</v>
      </c>
      <c r="CD1086" s="45">
        <f t="shared" si="117"/>
        <v>33.725989492119091</v>
      </c>
      <c r="CE1086" s="45">
        <f t="shared" si="117"/>
        <v>43.368327981758107</v>
      </c>
      <c r="CF1086" s="45">
        <f t="shared" si="117"/>
        <v>44.756249289853429</v>
      </c>
      <c r="CG1086" s="45">
        <f t="shared" si="117"/>
        <v>51.160131212341646</v>
      </c>
      <c r="CH1086" s="45">
        <f t="shared" si="117"/>
        <v>34.129582405553002</v>
      </c>
      <c r="CI1086" s="45">
        <f t="shared" si="117"/>
        <v>43.481750106659995</v>
      </c>
      <c r="CJ1086" s="45">
        <f t="shared" si="117"/>
        <v>37.994243656566816</v>
      </c>
      <c r="CK1086" s="45">
        <f t="shared" si="117"/>
        <v>45.872225177056798</v>
      </c>
      <c r="CL1086" s="45">
        <f t="shared" si="117"/>
        <v>34.89120955058857</v>
      </c>
      <c r="CM1086" s="45">
        <f t="shared" si="117"/>
        <v>41.43002864968674</v>
      </c>
      <c r="CN1086" s="45">
        <f t="shared" si="117"/>
        <v>39.549359347699479</v>
      </c>
      <c r="CO1086" s="45">
        <f t="shared" si="117"/>
        <v>44.019391680215726</v>
      </c>
      <c r="CP1086" s="45">
        <f t="shared" si="117"/>
        <v>32.82488105600801</v>
      </c>
      <c r="CQ1086" s="45">
        <f t="shared" si="117"/>
        <v>43.999970234108737</v>
      </c>
      <c r="CR1086" s="45">
        <f t="shared" si="117"/>
        <v>41.48045381329225</v>
      </c>
      <c r="CS1086" s="45">
        <f t="shared" si="117"/>
        <v>42.810945829030729</v>
      </c>
      <c r="CT1086" s="45">
        <f t="shared" si="117"/>
        <v>33.189997437032552</v>
      </c>
      <c r="CU1086" s="45">
        <f t="shared" si="117"/>
        <v>42.259872497349917</v>
      </c>
      <c r="CV1086" s="45">
        <f t="shared" si="117"/>
        <v>34.953465064940339</v>
      </c>
      <c r="CW1086" s="45">
        <f t="shared" si="117"/>
        <v>41.03239633173844</v>
      </c>
      <c r="CX1086" s="45">
        <f t="shared" si="117"/>
        <v>37.254750331418471</v>
      </c>
      <c r="CY1086" s="45">
        <f t="shared" si="117"/>
        <v>49.432976725467839</v>
      </c>
      <c r="CZ1086" s="45">
        <f t="shared" ref="CZ1086:EH1086" si="120">CZ1076/CZ1056</f>
        <v>41.763719329742671</v>
      </c>
      <c r="DA1086" s="45">
        <f t="shared" si="120"/>
        <v>54.490416620655928</v>
      </c>
      <c r="DB1086" s="45">
        <f t="shared" si="120"/>
        <v>39.576446530987589</v>
      </c>
      <c r="DC1086" s="45">
        <f t="shared" si="120"/>
        <v>45.830005924170614</v>
      </c>
      <c r="DD1086" s="45">
        <f t="shared" si="120"/>
        <v>44.370844959359459</v>
      </c>
      <c r="DE1086" s="45">
        <f t="shared" si="120"/>
        <v>51.975140186915887</v>
      </c>
      <c r="DF1086" s="45">
        <f t="shared" si="120"/>
        <v>45.495240083023155</v>
      </c>
      <c r="DG1086" s="45">
        <f t="shared" si="120"/>
        <v>51.715744024214729</v>
      </c>
      <c r="DH1086" s="45">
        <f t="shared" si="120"/>
        <v>50.782138335826907</v>
      </c>
      <c r="DI1086" s="45">
        <f t="shared" si="120"/>
        <v>56.415496214091668</v>
      </c>
      <c r="DJ1086" s="45">
        <f t="shared" si="120"/>
        <v>42.467062014434788</v>
      </c>
      <c r="DK1086" s="45">
        <f t="shared" si="120"/>
        <v>54.632609350423344</v>
      </c>
      <c r="DL1086" s="45">
        <f t="shared" si="120"/>
        <v>55.640070468131242</v>
      </c>
      <c r="DM1086" s="45">
        <f t="shared" si="120"/>
        <v>62.778688271127741</v>
      </c>
      <c r="DN1086" s="45">
        <f t="shared" si="120"/>
        <v>45.352187474790931</v>
      </c>
      <c r="DO1086" s="45">
        <f t="shared" si="120"/>
        <v>65.528220795360397</v>
      </c>
      <c r="DP1086" s="45">
        <f t="shared" si="120"/>
        <v>54.177759429995568</v>
      </c>
      <c r="DQ1086" s="45">
        <f t="shared" si="120"/>
        <v>66.906105178319564</v>
      </c>
      <c r="DR1086" s="45">
        <f t="shared" si="120"/>
        <v>51.257586923025393</v>
      </c>
      <c r="DS1086" s="45">
        <f t="shared" si="120"/>
        <v>71.265694090848186</v>
      </c>
      <c r="DT1086" s="45">
        <f t="shared" si="120"/>
        <v>52.559880948855394</v>
      </c>
      <c r="DU1086" s="45">
        <f t="shared" si="120"/>
        <v>59.629382408967111</v>
      </c>
      <c r="DV1086" s="45">
        <f t="shared" si="120"/>
        <v>51.66974292276614</v>
      </c>
      <c r="DW1086" s="45">
        <f t="shared" si="120"/>
        <v>64.95224620862875</v>
      </c>
      <c r="DX1086" s="45">
        <f t="shared" si="120"/>
        <v>55.951885842352375</v>
      </c>
      <c r="DY1086" s="45">
        <f t="shared" si="120"/>
        <v>71.979181434339083</v>
      </c>
      <c r="DZ1086" s="45">
        <f t="shared" si="120"/>
        <v>54.485654546129389</v>
      </c>
      <c r="EA1086" s="45">
        <f t="shared" si="120"/>
        <v>72.831895441668806</v>
      </c>
      <c r="EB1086" s="45">
        <f t="shared" si="120"/>
        <v>66.336768847407143</v>
      </c>
      <c r="EC1086" s="45">
        <f t="shared" si="120"/>
        <v>67.25367833587012</v>
      </c>
      <c r="ED1086" s="45">
        <f t="shared" si="120"/>
        <v>52.033350231749708</v>
      </c>
      <c r="EE1086" s="45">
        <f t="shared" si="120"/>
        <v>69.582756479900667</v>
      </c>
      <c r="EF1086" s="45">
        <f t="shared" si="120"/>
        <v>73.720100494814403</v>
      </c>
      <c r="EG1086" s="45">
        <f t="shared" si="120"/>
        <v>66.585348810678227</v>
      </c>
      <c r="EH1086" s="45">
        <f t="shared" si="120"/>
        <v>49.873737547038168</v>
      </c>
      <c r="EI1086" s="45">
        <f t="shared" si="118"/>
        <v>62.347183031393556</v>
      </c>
      <c r="EJ1086" s="45">
        <f t="shared" si="118"/>
        <v>59.158393912629933</v>
      </c>
      <c r="EK1086" s="45">
        <f t="shared" si="118"/>
        <v>62.978870650032832</v>
      </c>
      <c r="EL1086" s="45">
        <f t="shared" si="118"/>
        <v>51.914627078596588</v>
      </c>
      <c r="EM1086" s="45">
        <f t="shared" si="118"/>
        <v>59.288741794762409</v>
      </c>
      <c r="EN1086" s="45">
        <f t="shared" si="118"/>
        <v>60.866569714597347</v>
      </c>
      <c r="EO1086" s="45">
        <f t="shared" si="118"/>
        <v>62.095366696531421</v>
      </c>
      <c r="EP1086" s="45">
        <f t="shared" si="118"/>
        <v>52.307451852473463</v>
      </c>
      <c r="EQ1086" s="45">
        <f t="shared" si="118"/>
        <v>61.859132838876043</v>
      </c>
      <c r="ER1086" s="45">
        <f t="shared" si="118"/>
        <v>59.6522920246639</v>
      </c>
      <c r="ES1086" s="45">
        <f t="shared" si="118"/>
        <v>63.483346652877024</v>
      </c>
      <c r="ET1086" s="45">
        <f t="shared" si="118"/>
        <v>50.102777748517376</v>
      </c>
      <c r="EU1086" s="45">
        <f t="shared" si="118"/>
        <v>61.971075186307537</v>
      </c>
      <c r="EV1086" s="45">
        <f t="shared" si="118"/>
        <v>61.3514915838009</v>
      </c>
      <c r="EW1086" s="45">
        <f t="shared" si="118"/>
        <v>61.321973432012321</v>
      </c>
      <c r="EX1086" s="45">
        <f t="shared" si="118"/>
        <v>53.906096335853647</v>
      </c>
      <c r="EY1086" s="45">
        <f t="shared" si="118"/>
        <v>61.779476654694719</v>
      </c>
      <c r="EZ1086" s="45">
        <f t="shared" si="118"/>
        <v>63.156181657189798</v>
      </c>
      <c r="FA1086" s="45">
        <f t="shared" si="118"/>
        <v>62.656096565153213</v>
      </c>
      <c r="FB1086" s="45">
        <f t="shared" si="118"/>
        <v>56.771930145880454</v>
      </c>
      <c r="FC1086" s="45">
        <f t="shared" si="118"/>
        <v>61.089788818899187</v>
      </c>
      <c r="FD1086" s="45">
        <f t="shared" si="118"/>
        <v>66.463463840302708</v>
      </c>
      <c r="FE1086" s="45">
        <f t="shared" si="118"/>
        <v>68.088881578310804</v>
      </c>
    </row>
    <row r="1087" spans="1:161" ht="57" customHeight="1" x14ac:dyDescent="0.25">
      <c r="A1087" s="52" t="s">
        <v>1136</v>
      </c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0"/>
      <c r="N1087" s="39"/>
      <c r="O1087" s="39"/>
      <c r="P1087" s="39"/>
      <c r="Q1087" s="39"/>
      <c r="R1087" s="39"/>
      <c r="S1087" s="39"/>
      <c r="T1087" s="39"/>
      <c r="U1087" s="38"/>
      <c r="V1087" s="39"/>
      <c r="W1087" s="39"/>
      <c r="X1087" s="39"/>
      <c r="Y1087" s="39"/>
      <c r="Z1087" s="39"/>
      <c r="AA1087" s="39"/>
      <c r="AB1087" s="39"/>
      <c r="AC1087" s="39"/>
      <c r="AD1087" s="39"/>
      <c r="AE1087" s="39"/>
      <c r="AF1087" s="39"/>
      <c r="AG1087" s="39"/>
      <c r="AH1087" s="39"/>
      <c r="AI1087" s="40"/>
      <c r="AJ1087" s="40"/>
      <c r="AK1087" s="40"/>
      <c r="AL1087" s="40"/>
      <c r="AM1087" s="40"/>
      <c r="AN1087" s="40"/>
      <c r="AO1087" s="40"/>
      <c r="AP1087" s="40"/>
      <c r="AQ1087" s="40"/>
      <c r="AR1087" s="40"/>
      <c r="AS1087" s="40"/>
      <c r="AT1087" s="40"/>
      <c r="AU1087" s="40"/>
      <c r="AV1087" s="40"/>
      <c r="AW1087" s="40"/>
      <c r="AX1087" s="40" t="s">
        <v>54</v>
      </c>
      <c r="AY1087" s="40" t="s">
        <v>54</v>
      </c>
      <c r="BV1087" s="92">
        <v>3310</v>
      </c>
      <c r="BW1087" s="92">
        <v>3261</v>
      </c>
      <c r="BX1087" s="92">
        <v>3941</v>
      </c>
      <c r="BY1087" s="92">
        <v>3466</v>
      </c>
      <c r="BZ1087" s="92">
        <v>3155</v>
      </c>
      <c r="CA1087" s="92">
        <v>4312</v>
      </c>
      <c r="CB1087" s="92">
        <v>3833</v>
      </c>
      <c r="CC1087" s="92">
        <v>3436</v>
      </c>
      <c r="CD1087" s="92">
        <v>3254</v>
      </c>
      <c r="CE1087" s="92">
        <v>3654</v>
      </c>
      <c r="CF1087" s="92">
        <v>3829</v>
      </c>
      <c r="CG1087" s="92">
        <v>3882</v>
      </c>
      <c r="CH1087" s="92">
        <v>3409</v>
      </c>
      <c r="CI1087" s="92">
        <v>3576</v>
      </c>
      <c r="CJ1087" s="92">
        <v>4062</v>
      </c>
      <c r="CK1087" s="92">
        <v>3953</v>
      </c>
      <c r="CL1087" s="92">
        <v>2972</v>
      </c>
      <c r="CM1087" s="92">
        <v>3789</v>
      </c>
      <c r="CN1087" s="92">
        <v>4235</v>
      </c>
      <c r="CO1087" s="92">
        <v>3816</v>
      </c>
      <c r="CP1087" s="92">
        <v>3150</v>
      </c>
      <c r="CQ1087" s="92">
        <v>3587</v>
      </c>
      <c r="CR1087" s="92">
        <v>3700</v>
      </c>
      <c r="CS1087" s="92">
        <v>3497</v>
      </c>
      <c r="CT1087" s="92">
        <v>2961</v>
      </c>
      <c r="CU1087" s="92">
        <v>3621</v>
      </c>
      <c r="CV1087" s="92">
        <v>3961</v>
      </c>
      <c r="CW1087" s="92">
        <v>3511</v>
      </c>
      <c r="CX1087" s="92">
        <v>2687</v>
      </c>
      <c r="CY1087" s="92">
        <v>3178</v>
      </c>
      <c r="CZ1087" s="92">
        <v>3793</v>
      </c>
      <c r="DA1087" s="92">
        <v>3579</v>
      </c>
      <c r="DB1087" s="92">
        <v>2734</v>
      </c>
      <c r="DC1087" s="92">
        <v>3465</v>
      </c>
      <c r="DD1087" s="92">
        <v>3828</v>
      </c>
      <c r="DE1087" s="92">
        <v>3404</v>
      </c>
      <c r="DF1087" s="92">
        <v>2980</v>
      </c>
      <c r="DG1087" s="92">
        <v>3837</v>
      </c>
      <c r="DH1087" s="92">
        <v>3881</v>
      </c>
      <c r="DI1087" s="92">
        <v>3569</v>
      </c>
      <c r="DJ1087" s="92">
        <v>2825</v>
      </c>
      <c r="DK1087" s="92">
        <v>3518</v>
      </c>
      <c r="DL1087" s="92">
        <v>3610</v>
      </c>
      <c r="DM1087" s="92">
        <v>3477</v>
      </c>
      <c r="DN1087" s="92">
        <v>2561</v>
      </c>
      <c r="DO1087" s="92">
        <v>2998</v>
      </c>
      <c r="DP1087" s="92">
        <v>3344</v>
      </c>
      <c r="DQ1087" s="92">
        <v>3302</v>
      </c>
      <c r="DR1087" s="92">
        <v>2638</v>
      </c>
      <c r="DS1087" s="92">
        <v>3130</v>
      </c>
      <c r="DT1087" s="92">
        <v>3710</v>
      </c>
      <c r="DU1087" s="92">
        <v>3404</v>
      </c>
      <c r="DV1087" s="92">
        <v>2693</v>
      </c>
      <c r="DW1087" s="92">
        <v>3665</v>
      </c>
      <c r="DX1087" s="92">
        <v>4254</v>
      </c>
      <c r="DY1087" s="92">
        <v>3217</v>
      </c>
      <c r="DZ1087" s="92">
        <v>3041</v>
      </c>
      <c r="EA1087" s="92">
        <v>3501</v>
      </c>
      <c r="EB1087" s="92">
        <v>3842</v>
      </c>
      <c r="EC1087" s="92">
        <v>3581</v>
      </c>
      <c r="ED1087" s="92">
        <v>2834</v>
      </c>
      <c r="EE1087" s="92">
        <v>3785</v>
      </c>
      <c r="EF1087" s="92">
        <v>3841</v>
      </c>
      <c r="EG1087" s="92">
        <v>3426</v>
      </c>
      <c r="EH1087" s="92">
        <v>3710</v>
      </c>
      <c r="EI1087" s="92">
        <v>4217</v>
      </c>
      <c r="EJ1087" s="92">
        <v>4346</v>
      </c>
      <c r="EK1087" s="92">
        <v>4921</v>
      </c>
      <c r="EL1087" s="92">
        <v>3748</v>
      </c>
      <c r="EM1087" s="92">
        <v>4567</v>
      </c>
      <c r="EN1087" s="92">
        <v>4763</v>
      </c>
      <c r="EO1087" s="92">
        <v>4768</v>
      </c>
      <c r="EP1087" s="92">
        <v>4011</v>
      </c>
      <c r="EQ1087" s="92">
        <v>4786</v>
      </c>
      <c r="ER1087" s="92">
        <v>4801</v>
      </c>
      <c r="ES1087" s="92">
        <v>5054</v>
      </c>
      <c r="ET1087" s="92">
        <v>4381</v>
      </c>
      <c r="EU1087" s="92">
        <v>5442</v>
      </c>
      <c r="EV1087" s="92">
        <v>6204</v>
      </c>
      <c r="EW1087" s="92">
        <v>5332</v>
      </c>
      <c r="EX1087" s="92">
        <v>4693</v>
      </c>
      <c r="EY1087" s="92">
        <v>6118</v>
      </c>
      <c r="EZ1087" s="92">
        <v>6285</v>
      </c>
      <c r="FA1087" s="92">
        <v>6234</v>
      </c>
      <c r="FB1087" s="92">
        <v>5784</v>
      </c>
      <c r="FC1087" s="92">
        <v>7149</v>
      </c>
      <c r="FD1087" s="92">
        <v>7086</v>
      </c>
      <c r="FE1087" s="92">
        <v>6897</v>
      </c>
    </row>
    <row r="1088" spans="1:161" x14ac:dyDescent="0.25">
      <c r="A1088" s="52" t="s">
        <v>1137</v>
      </c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0"/>
      <c r="N1088" s="39"/>
      <c r="O1088" s="39"/>
      <c r="P1088" s="39"/>
      <c r="Q1088" s="39"/>
      <c r="R1088" s="39"/>
      <c r="S1088" s="39"/>
      <c r="T1088" s="39"/>
      <c r="U1088" s="38"/>
      <c r="V1088" s="39"/>
      <c r="W1088" s="39"/>
      <c r="X1088" s="39"/>
      <c r="Y1088" s="39"/>
      <c r="Z1088" s="39"/>
      <c r="AA1088" s="39"/>
      <c r="AB1088" s="39"/>
      <c r="AC1088" s="39"/>
      <c r="AD1088" s="39"/>
      <c r="AE1088" s="39"/>
      <c r="AF1088" s="39"/>
      <c r="AG1088" s="39"/>
      <c r="AH1088" s="39"/>
      <c r="AI1088" s="40"/>
      <c r="AJ1088" s="40"/>
      <c r="AK1088" s="40"/>
      <c r="AL1088" s="40"/>
      <c r="AM1088" s="40"/>
      <c r="AN1088" s="40"/>
      <c r="AO1088" s="40"/>
      <c r="AP1088" s="40"/>
      <c r="AQ1088" s="40"/>
      <c r="AR1088" s="40"/>
      <c r="AS1088" s="40"/>
      <c r="AT1088" s="40"/>
      <c r="AU1088" s="40"/>
      <c r="AV1088" s="40"/>
      <c r="AW1088" s="40"/>
      <c r="AX1088" s="40" t="s">
        <v>54</v>
      </c>
      <c r="AY1088" s="40" t="s">
        <v>54</v>
      </c>
      <c r="BV1088" s="92">
        <v>10199</v>
      </c>
      <c r="BW1088" s="92">
        <v>7847</v>
      </c>
      <c r="BX1088" s="92">
        <v>6849</v>
      </c>
      <c r="BY1088" s="92">
        <v>7807</v>
      </c>
      <c r="BZ1088" s="92">
        <v>9652</v>
      </c>
      <c r="CA1088" s="92">
        <v>7978</v>
      </c>
      <c r="CB1088" s="92">
        <v>6992</v>
      </c>
      <c r="CC1088" s="92">
        <v>7412</v>
      </c>
      <c r="CD1088" s="92">
        <v>9566</v>
      </c>
      <c r="CE1088" s="92">
        <v>7836</v>
      </c>
      <c r="CF1088" s="92">
        <v>7507</v>
      </c>
      <c r="CG1088" s="92">
        <v>7638</v>
      </c>
      <c r="CH1088" s="92">
        <v>9342</v>
      </c>
      <c r="CI1088" s="92">
        <v>7867</v>
      </c>
      <c r="CJ1088" s="92">
        <v>7158</v>
      </c>
      <c r="CK1088" s="92">
        <v>7779</v>
      </c>
      <c r="CL1088" s="92">
        <v>9266</v>
      </c>
      <c r="CM1088" s="92">
        <v>7770</v>
      </c>
      <c r="CN1088" s="92">
        <v>7093</v>
      </c>
      <c r="CO1088" s="92">
        <v>7382</v>
      </c>
      <c r="CP1088" s="92">
        <v>9030</v>
      </c>
      <c r="CQ1088" s="92">
        <v>7458</v>
      </c>
      <c r="CR1088" s="92">
        <v>6821</v>
      </c>
      <c r="CS1088" s="92">
        <v>7181</v>
      </c>
      <c r="CT1088" s="92">
        <v>8914</v>
      </c>
      <c r="CU1088" s="92">
        <v>7685</v>
      </c>
      <c r="CV1088" s="92">
        <v>7144</v>
      </c>
      <c r="CW1088" s="92">
        <v>6915</v>
      </c>
      <c r="CX1088" s="92">
        <v>9497</v>
      </c>
      <c r="CY1088" s="92">
        <v>6919</v>
      </c>
      <c r="CZ1088" s="92">
        <v>6571</v>
      </c>
      <c r="DA1088" s="92">
        <v>6617</v>
      </c>
      <c r="DB1088" s="92">
        <v>9517</v>
      </c>
      <c r="DC1088" s="92">
        <v>7888</v>
      </c>
      <c r="DD1088" s="92">
        <v>6498</v>
      </c>
      <c r="DE1088" s="92">
        <v>7741</v>
      </c>
      <c r="DF1088" s="92">
        <v>9699</v>
      </c>
      <c r="DG1088" s="92">
        <v>7946</v>
      </c>
      <c r="DH1088" s="92">
        <v>7085</v>
      </c>
      <c r="DI1088" s="92">
        <v>7308</v>
      </c>
      <c r="DJ1088" s="92">
        <v>10554</v>
      </c>
      <c r="DK1088" s="92">
        <v>7272</v>
      </c>
      <c r="DL1088" s="92">
        <v>7211</v>
      </c>
      <c r="DM1088" s="92">
        <v>7158</v>
      </c>
      <c r="DN1088" s="92">
        <v>8933</v>
      </c>
      <c r="DO1088" s="92">
        <v>7149</v>
      </c>
      <c r="DP1088" s="92">
        <v>7190</v>
      </c>
      <c r="DQ1088" s="92">
        <v>7038</v>
      </c>
      <c r="DR1088" s="92">
        <v>8937</v>
      </c>
      <c r="DS1088" s="92">
        <v>7494</v>
      </c>
      <c r="DT1088" s="92">
        <v>6974</v>
      </c>
      <c r="DU1088" s="92">
        <v>7182</v>
      </c>
      <c r="DV1088" s="92">
        <v>8646</v>
      </c>
      <c r="DW1088" s="92">
        <v>7743</v>
      </c>
      <c r="DX1088" s="92">
        <v>6878</v>
      </c>
      <c r="DY1088" s="92">
        <v>7184</v>
      </c>
      <c r="DZ1088" s="92">
        <v>9037</v>
      </c>
      <c r="EA1088" s="92">
        <v>7474</v>
      </c>
      <c r="EB1088" s="92">
        <v>6958</v>
      </c>
      <c r="EC1088" s="92">
        <v>7815</v>
      </c>
      <c r="ED1088" s="92">
        <v>9620</v>
      </c>
      <c r="EE1088" s="92">
        <v>7878</v>
      </c>
      <c r="EF1088" s="92">
        <v>7340</v>
      </c>
      <c r="EG1088" s="92">
        <v>7662</v>
      </c>
      <c r="EH1088" s="92">
        <v>10040</v>
      </c>
      <c r="EI1088" s="92">
        <v>8699</v>
      </c>
      <c r="EJ1088" s="92">
        <v>7379</v>
      </c>
      <c r="EK1088" s="92">
        <v>8203</v>
      </c>
      <c r="EL1088" s="92">
        <v>10154</v>
      </c>
      <c r="EM1088" s="92">
        <v>8580</v>
      </c>
      <c r="EN1088" s="92">
        <v>8039</v>
      </c>
      <c r="EO1088" s="92">
        <v>8671</v>
      </c>
      <c r="EP1088" s="92">
        <v>11054</v>
      </c>
      <c r="EQ1088" s="92">
        <v>8561</v>
      </c>
      <c r="ER1088" s="92">
        <v>8215</v>
      </c>
      <c r="ES1088" s="92">
        <v>8731</v>
      </c>
      <c r="ET1088" s="92">
        <v>10968</v>
      </c>
      <c r="EU1088" s="92">
        <v>9168</v>
      </c>
      <c r="EV1088" s="92">
        <v>9005</v>
      </c>
      <c r="EW1088" s="92">
        <v>9918</v>
      </c>
      <c r="EX1088" s="92">
        <v>11095</v>
      </c>
      <c r="EY1088" s="92">
        <v>10180</v>
      </c>
      <c r="EZ1088" s="92">
        <v>9920</v>
      </c>
      <c r="FA1088" s="92">
        <v>10324</v>
      </c>
      <c r="FB1088" s="92">
        <v>12644</v>
      </c>
      <c r="FC1088" s="92">
        <v>11783</v>
      </c>
      <c r="FD1088" s="92">
        <v>10373</v>
      </c>
      <c r="FE1088" s="92">
        <v>10681</v>
      </c>
    </row>
    <row r="1089" spans="1:163" x14ac:dyDescent="0.25">
      <c r="A1089" s="52" t="s">
        <v>1138</v>
      </c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0"/>
      <c r="N1089" s="39"/>
      <c r="O1089" s="39"/>
      <c r="P1089" s="39"/>
      <c r="Q1089" s="39"/>
      <c r="R1089" s="39"/>
      <c r="S1089" s="39"/>
      <c r="T1089" s="39"/>
      <c r="U1089" s="38"/>
      <c r="V1089" s="39"/>
      <c r="W1089" s="39"/>
      <c r="X1089" s="39"/>
      <c r="Y1089" s="39"/>
      <c r="Z1089" s="39"/>
      <c r="AA1089" s="39"/>
      <c r="AB1089" s="39"/>
      <c r="AC1089" s="39"/>
      <c r="AD1089" s="39"/>
      <c r="AE1089" s="39"/>
      <c r="AF1089" s="39"/>
      <c r="AG1089" s="39"/>
      <c r="AH1089" s="39"/>
      <c r="AI1089" s="40"/>
      <c r="AJ1089" s="40"/>
      <c r="AK1089" s="40"/>
      <c r="AL1089" s="40"/>
      <c r="AM1089" s="40"/>
      <c r="AN1089" s="40"/>
      <c r="AO1089" s="40"/>
      <c r="AP1089" s="40"/>
      <c r="AQ1089" s="40"/>
      <c r="AR1089" s="40"/>
      <c r="AS1089" s="40"/>
      <c r="AT1089" s="40"/>
      <c r="AU1089" s="40"/>
      <c r="AV1089" s="40"/>
      <c r="AW1089" s="40"/>
      <c r="AX1089" s="40" t="s">
        <v>54</v>
      </c>
      <c r="AY1089" s="40" t="s">
        <v>54</v>
      </c>
      <c r="BV1089" s="92">
        <v>6450</v>
      </c>
      <c r="BW1089" s="92">
        <v>6124</v>
      </c>
      <c r="BX1089" s="92">
        <v>5475</v>
      </c>
      <c r="BY1089" s="92">
        <v>6495</v>
      </c>
      <c r="BZ1089" s="92">
        <v>6282</v>
      </c>
      <c r="CA1089" s="92">
        <v>5757</v>
      </c>
      <c r="CB1089" s="92">
        <v>5303</v>
      </c>
      <c r="CC1089" s="92">
        <v>5934</v>
      </c>
      <c r="CD1089" s="92">
        <v>6118</v>
      </c>
      <c r="CE1089" s="92">
        <v>5378</v>
      </c>
      <c r="CF1089" s="92">
        <v>5338</v>
      </c>
      <c r="CG1089" s="92">
        <v>6535</v>
      </c>
      <c r="CH1089" s="92">
        <v>5688</v>
      </c>
      <c r="CI1089" s="92">
        <v>6014</v>
      </c>
      <c r="CJ1089" s="92">
        <v>6110</v>
      </c>
      <c r="CK1089" s="92">
        <v>6202</v>
      </c>
      <c r="CL1089" s="92">
        <v>6548</v>
      </c>
      <c r="CM1089" s="92">
        <v>6062</v>
      </c>
      <c r="CN1089" s="92">
        <v>6128</v>
      </c>
      <c r="CO1089" s="92">
        <v>6823</v>
      </c>
      <c r="CP1089" s="92">
        <v>6600</v>
      </c>
      <c r="CQ1089" s="92">
        <v>6650</v>
      </c>
      <c r="CR1089" s="92">
        <v>6235</v>
      </c>
      <c r="CS1089" s="92">
        <v>6873</v>
      </c>
      <c r="CT1089" s="92">
        <v>7052</v>
      </c>
      <c r="CU1089" s="92">
        <v>6775</v>
      </c>
      <c r="CV1089" s="92">
        <v>5927</v>
      </c>
      <c r="CW1089" s="92">
        <v>6780</v>
      </c>
      <c r="CX1089" s="92">
        <v>7067</v>
      </c>
      <c r="CY1089" s="92">
        <v>5612</v>
      </c>
      <c r="CZ1089" s="92">
        <v>5070</v>
      </c>
      <c r="DA1089" s="92">
        <v>6124</v>
      </c>
      <c r="DB1089" s="92">
        <v>6755</v>
      </c>
      <c r="DC1089" s="92">
        <v>6606</v>
      </c>
      <c r="DD1089" s="92">
        <v>5432</v>
      </c>
      <c r="DE1089" s="92">
        <v>6605</v>
      </c>
      <c r="DF1089" s="92">
        <v>6322</v>
      </c>
      <c r="DG1089" s="92">
        <v>6406</v>
      </c>
      <c r="DH1089" s="92">
        <v>5774</v>
      </c>
      <c r="DI1089" s="92">
        <v>6433</v>
      </c>
      <c r="DJ1089" s="92">
        <v>6775</v>
      </c>
      <c r="DK1089" s="92">
        <v>5560</v>
      </c>
      <c r="DL1089" s="92">
        <v>5470</v>
      </c>
      <c r="DM1089" s="92">
        <v>5857</v>
      </c>
      <c r="DN1089" s="92">
        <v>5792</v>
      </c>
      <c r="DO1089" s="92">
        <v>5499</v>
      </c>
      <c r="DP1089" s="92">
        <v>5158</v>
      </c>
      <c r="DQ1089" s="92">
        <v>5742</v>
      </c>
      <c r="DR1089" s="92">
        <v>5716</v>
      </c>
      <c r="DS1089" s="92">
        <v>5361</v>
      </c>
      <c r="DT1089" s="92">
        <v>5350</v>
      </c>
      <c r="DU1089" s="92">
        <v>5992</v>
      </c>
      <c r="DV1089" s="92">
        <v>6012</v>
      </c>
      <c r="DW1089" s="92">
        <v>5853</v>
      </c>
      <c r="DX1089" s="92">
        <v>5673</v>
      </c>
      <c r="DY1089" s="92">
        <v>6478</v>
      </c>
      <c r="DZ1089" s="92">
        <v>6625</v>
      </c>
      <c r="EA1089" s="92">
        <v>6444</v>
      </c>
      <c r="EB1089" s="92">
        <v>5621</v>
      </c>
      <c r="EC1089" s="92">
        <v>7021</v>
      </c>
      <c r="ED1089" s="92">
        <v>6592</v>
      </c>
      <c r="EE1089" s="92">
        <v>6385</v>
      </c>
      <c r="EF1089" s="92">
        <v>5920</v>
      </c>
      <c r="EG1089" s="92">
        <v>6970</v>
      </c>
      <c r="EH1089" s="92">
        <v>7191</v>
      </c>
      <c r="EI1089" s="92">
        <v>7103</v>
      </c>
      <c r="EJ1089" s="92">
        <v>6549</v>
      </c>
      <c r="EK1089" s="92">
        <v>7353</v>
      </c>
      <c r="EL1089" s="92">
        <v>7508</v>
      </c>
      <c r="EM1089" s="92">
        <v>7123</v>
      </c>
      <c r="EN1089" s="92">
        <v>6878</v>
      </c>
      <c r="EO1089" s="92">
        <v>7800</v>
      </c>
      <c r="EP1089" s="92">
        <v>7771</v>
      </c>
      <c r="EQ1089" s="92">
        <v>7124</v>
      </c>
      <c r="ER1089" s="92">
        <v>7033</v>
      </c>
      <c r="ES1089" s="92">
        <v>8655</v>
      </c>
      <c r="ET1089" s="92">
        <v>7999</v>
      </c>
      <c r="EU1089" s="92">
        <v>7657</v>
      </c>
      <c r="EV1089" s="92">
        <v>7601</v>
      </c>
      <c r="EW1089" s="92">
        <v>9328</v>
      </c>
      <c r="EX1089" s="92">
        <v>8205</v>
      </c>
      <c r="EY1089" s="92">
        <v>8408</v>
      </c>
      <c r="EZ1089" s="92">
        <v>8315</v>
      </c>
      <c r="FA1089" s="92">
        <v>9704</v>
      </c>
      <c r="FB1089" s="92">
        <v>9540</v>
      </c>
      <c r="FC1089" s="92">
        <v>9907</v>
      </c>
      <c r="FD1089" s="92">
        <v>9232</v>
      </c>
      <c r="FE1089" s="92">
        <v>10310</v>
      </c>
    </row>
    <row r="1090" spans="1:163" x14ac:dyDescent="0.25">
      <c r="A1090" s="52" t="s">
        <v>1139</v>
      </c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0"/>
      <c r="N1090" s="39"/>
      <c r="O1090" s="39"/>
      <c r="P1090" s="39"/>
      <c r="Q1090" s="39"/>
      <c r="R1090" s="39"/>
      <c r="S1090" s="39"/>
      <c r="T1090" s="39"/>
      <c r="U1090" s="38"/>
      <c r="V1090" s="39"/>
      <c r="W1090" s="39"/>
      <c r="X1090" s="39"/>
      <c r="Y1090" s="39"/>
      <c r="Z1090" s="39"/>
      <c r="AA1090" s="39"/>
      <c r="AB1090" s="39"/>
      <c r="AC1090" s="39"/>
      <c r="AD1090" s="39"/>
      <c r="AE1090" s="39"/>
      <c r="AF1090" s="39"/>
      <c r="AG1090" s="39"/>
      <c r="AH1090" s="39"/>
      <c r="AI1090" s="40"/>
      <c r="AJ1090" s="40"/>
      <c r="AK1090" s="40"/>
      <c r="AL1090" s="40"/>
      <c r="AM1090" s="40"/>
      <c r="AN1090" s="40"/>
      <c r="AO1090" s="40"/>
      <c r="AP1090" s="40"/>
      <c r="AQ1090" s="40"/>
      <c r="AR1090" s="40"/>
      <c r="AS1090" s="40"/>
      <c r="AT1090" s="40"/>
      <c r="AU1090" s="40"/>
      <c r="AV1090" s="40"/>
      <c r="AW1090" s="40"/>
      <c r="AX1090" s="40" t="s">
        <v>54</v>
      </c>
      <c r="AY1090" s="40" t="s">
        <v>54</v>
      </c>
      <c r="BV1090" s="92">
        <v>648</v>
      </c>
      <c r="BW1090" s="92">
        <v>593</v>
      </c>
      <c r="BX1090" s="92">
        <v>714</v>
      </c>
      <c r="BY1090" s="92">
        <v>631</v>
      </c>
      <c r="BZ1090" s="92">
        <v>589</v>
      </c>
      <c r="CA1090" s="92">
        <v>726</v>
      </c>
      <c r="CB1090" s="92">
        <v>820</v>
      </c>
      <c r="CC1090" s="92">
        <v>800</v>
      </c>
      <c r="CD1090" s="92">
        <v>860</v>
      </c>
      <c r="CE1090" s="92">
        <v>821</v>
      </c>
      <c r="CF1090" s="92">
        <v>768</v>
      </c>
      <c r="CG1090" s="92">
        <v>789</v>
      </c>
      <c r="CH1090" s="92">
        <v>747</v>
      </c>
      <c r="CI1090" s="92">
        <v>891</v>
      </c>
      <c r="CJ1090" s="92">
        <v>915</v>
      </c>
      <c r="CK1090" s="92">
        <v>872</v>
      </c>
      <c r="CL1090" s="92">
        <v>860</v>
      </c>
      <c r="CM1090" s="92">
        <v>730</v>
      </c>
      <c r="CN1090" s="92">
        <v>960</v>
      </c>
      <c r="CO1090" s="92">
        <v>906</v>
      </c>
      <c r="CP1090" s="92">
        <v>659</v>
      </c>
      <c r="CQ1090" s="92">
        <v>740</v>
      </c>
      <c r="CR1090" s="92">
        <v>726</v>
      </c>
      <c r="CS1090" s="92">
        <v>714</v>
      </c>
      <c r="CT1090" s="92">
        <v>724</v>
      </c>
      <c r="CU1090" s="92">
        <v>878</v>
      </c>
      <c r="CV1090" s="92">
        <v>703</v>
      </c>
      <c r="CW1090" s="92">
        <v>751</v>
      </c>
      <c r="CX1090" s="92">
        <v>743</v>
      </c>
      <c r="CY1090" s="92">
        <v>783</v>
      </c>
      <c r="CZ1090" s="92">
        <v>767</v>
      </c>
      <c r="DA1090" s="92">
        <v>917</v>
      </c>
      <c r="DB1090" s="92">
        <v>781</v>
      </c>
      <c r="DC1090" s="92">
        <v>750</v>
      </c>
      <c r="DD1090" s="92">
        <v>773</v>
      </c>
      <c r="DE1090" s="92">
        <v>785</v>
      </c>
      <c r="DF1090" s="92">
        <v>690</v>
      </c>
      <c r="DG1090" s="92">
        <v>820</v>
      </c>
      <c r="DH1090" s="92">
        <v>944</v>
      </c>
      <c r="DI1090" s="92">
        <v>769</v>
      </c>
      <c r="DJ1090" s="92">
        <v>630</v>
      </c>
      <c r="DK1090" s="92">
        <v>631</v>
      </c>
      <c r="DL1090" s="92">
        <v>765</v>
      </c>
      <c r="DM1090" s="92">
        <v>694</v>
      </c>
      <c r="DN1090" s="92">
        <v>647</v>
      </c>
      <c r="DO1090" s="92">
        <v>715</v>
      </c>
      <c r="DP1090" s="92">
        <v>833</v>
      </c>
      <c r="DQ1090" s="92">
        <v>768</v>
      </c>
      <c r="DR1090" s="92">
        <v>694</v>
      </c>
      <c r="DS1090" s="92">
        <v>799</v>
      </c>
      <c r="DT1090" s="92">
        <v>946</v>
      </c>
      <c r="DU1090" s="92">
        <v>970</v>
      </c>
      <c r="DV1090" s="92">
        <v>879</v>
      </c>
      <c r="DW1090" s="92">
        <v>958</v>
      </c>
      <c r="DX1090" s="92">
        <v>943</v>
      </c>
      <c r="DY1090" s="92">
        <v>818</v>
      </c>
      <c r="DZ1090" s="92">
        <v>955</v>
      </c>
      <c r="EA1090" s="92">
        <v>846</v>
      </c>
      <c r="EB1090" s="92">
        <v>924</v>
      </c>
      <c r="EC1090" s="92">
        <v>788</v>
      </c>
      <c r="ED1090" s="92">
        <v>762</v>
      </c>
      <c r="EE1090" s="92">
        <v>863</v>
      </c>
      <c r="EF1090" s="92">
        <v>931</v>
      </c>
      <c r="EG1090" s="92">
        <v>988</v>
      </c>
      <c r="EH1090" s="92">
        <v>974</v>
      </c>
      <c r="EI1090" s="92">
        <v>1321</v>
      </c>
      <c r="EJ1090" s="92">
        <v>1238</v>
      </c>
      <c r="EK1090" s="92">
        <v>1235</v>
      </c>
      <c r="EL1090" s="92">
        <v>1144</v>
      </c>
      <c r="EM1090" s="92">
        <v>1267</v>
      </c>
      <c r="EN1090" s="92">
        <v>1187</v>
      </c>
      <c r="EO1090" s="92">
        <v>1326</v>
      </c>
      <c r="EP1090" s="92">
        <v>1087</v>
      </c>
      <c r="EQ1090" s="92">
        <v>1245</v>
      </c>
      <c r="ER1090" s="92">
        <v>1281</v>
      </c>
      <c r="ES1090" s="92">
        <v>1335</v>
      </c>
      <c r="ET1090" s="92">
        <v>1329</v>
      </c>
      <c r="EU1090" s="92">
        <v>1315</v>
      </c>
      <c r="EV1090" s="92">
        <v>1583</v>
      </c>
      <c r="EW1090" s="92">
        <v>1254</v>
      </c>
      <c r="EX1090" s="92">
        <v>1261</v>
      </c>
      <c r="EY1090" s="92">
        <v>1302</v>
      </c>
      <c r="EZ1090" s="92">
        <v>1376</v>
      </c>
      <c r="FA1090" s="92">
        <v>1402</v>
      </c>
      <c r="FB1090" s="92">
        <v>1515</v>
      </c>
      <c r="FC1090" s="92">
        <v>1438</v>
      </c>
      <c r="FD1090" s="92">
        <v>1573</v>
      </c>
      <c r="FE1090" s="92">
        <v>1534</v>
      </c>
    </row>
    <row r="1091" spans="1:163" x14ac:dyDescent="0.25">
      <c r="A1091" s="55" t="s">
        <v>1140</v>
      </c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0"/>
      <c r="N1091" s="39"/>
      <c r="O1091" s="39"/>
      <c r="P1091" s="39"/>
      <c r="Q1091" s="39"/>
      <c r="R1091" s="39"/>
      <c r="S1091" s="39"/>
      <c r="T1091" s="39"/>
      <c r="U1091" s="38"/>
      <c r="V1091" s="39"/>
      <c r="W1091" s="39"/>
      <c r="X1091" s="39"/>
      <c r="Y1091" s="39"/>
      <c r="Z1091" s="39"/>
      <c r="AA1091" s="39"/>
      <c r="AB1091" s="39"/>
      <c r="AC1091" s="39"/>
      <c r="AD1091" s="39"/>
      <c r="AE1091" s="39"/>
      <c r="AF1091" s="39"/>
      <c r="AG1091" s="39"/>
      <c r="AH1091" s="39"/>
      <c r="AI1091" s="40"/>
      <c r="AJ1091" s="40"/>
      <c r="AK1091" s="40"/>
      <c r="AL1091" s="40"/>
      <c r="AM1091" s="40"/>
      <c r="AN1091" s="40"/>
      <c r="AO1091" s="40"/>
      <c r="AP1091" s="40"/>
      <c r="AQ1091" s="40"/>
      <c r="AR1091" s="40"/>
      <c r="AS1091" s="40"/>
      <c r="AT1091" s="40"/>
      <c r="AU1091" s="40"/>
      <c r="AV1091" s="40"/>
      <c r="AW1091" s="40"/>
      <c r="AX1091" s="40" t="s">
        <v>54</v>
      </c>
      <c r="AY1091" s="40" t="s">
        <v>54</v>
      </c>
      <c r="BV1091" s="92">
        <v>20607</v>
      </c>
      <c r="BW1091" s="92">
        <v>17825</v>
      </c>
      <c r="BX1091" s="92">
        <v>16980</v>
      </c>
      <c r="BY1091" s="92">
        <v>18399</v>
      </c>
      <c r="BZ1091" s="92">
        <v>19678</v>
      </c>
      <c r="CA1091" s="92">
        <v>18773</v>
      </c>
      <c r="CB1091" s="92">
        <v>16948</v>
      </c>
      <c r="CC1091" s="92">
        <v>17582</v>
      </c>
      <c r="CD1091" s="92">
        <v>19798</v>
      </c>
      <c r="CE1091" s="92">
        <v>17689</v>
      </c>
      <c r="CF1091" s="92">
        <v>17441</v>
      </c>
      <c r="CG1091" s="92">
        <v>18844</v>
      </c>
      <c r="CH1091" s="92">
        <v>19186</v>
      </c>
      <c r="CI1091" s="92">
        <v>18348</v>
      </c>
      <c r="CJ1091" s="92">
        <v>18244</v>
      </c>
      <c r="CK1091" s="92">
        <v>18806</v>
      </c>
      <c r="CL1091" s="92">
        <v>19645</v>
      </c>
      <c r="CM1091" s="92">
        <v>18351</v>
      </c>
      <c r="CN1091" s="92">
        <v>18415</v>
      </c>
      <c r="CO1091" s="92">
        <v>18927</v>
      </c>
      <c r="CP1091" s="92">
        <v>19438</v>
      </c>
      <c r="CQ1091" s="92">
        <v>18436</v>
      </c>
      <c r="CR1091" s="92">
        <v>17482</v>
      </c>
      <c r="CS1091" s="92">
        <v>18265</v>
      </c>
      <c r="CT1091" s="92">
        <v>19651</v>
      </c>
      <c r="CU1091" s="92">
        <v>18958</v>
      </c>
      <c r="CV1091" s="92">
        <v>17735</v>
      </c>
      <c r="CW1091" s="92">
        <v>17958</v>
      </c>
      <c r="CX1091" s="92">
        <v>19994</v>
      </c>
      <c r="CY1091" s="92">
        <v>16492</v>
      </c>
      <c r="CZ1091" s="92">
        <v>16201</v>
      </c>
      <c r="DA1091" s="92">
        <v>17237</v>
      </c>
      <c r="DB1091" s="92">
        <v>19787</v>
      </c>
      <c r="DC1091" s="92">
        <v>18709</v>
      </c>
      <c r="DD1091" s="92">
        <v>16531</v>
      </c>
      <c r="DE1091" s="92">
        <v>18536</v>
      </c>
      <c r="DF1091" s="92">
        <v>19692</v>
      </c>
      <c r="DG1091" s="92">
        <v>19010</v>
      </c>
      <c r="DH1091" s="92">
        <v>17683</v>
      </c>
      <c r="DI1091" s="92">
        <v>18080</v>
      </c>
      <c r="DJ1091" s="92">
        <v>20784</v>
      </c>
      <c r="DK1091" s="92">
        <v>16981</v>
      </c>
      <c r="DL1091" s="92">
        <v>17057</v>
      </c>
      <c r="DM1091" s="92">
        <v>17187</v>
      </c>
      <c r="DN1091" s="92">
        <v>17934</v>
      </c>
      <c r="DO1091" s="92">
        <v>16362</v>
      </c>
      <c r="DP1091" s="92">
        <v>16524</v>
      </c>
      <c r="DQ1091" s="92">
        <v>16850</v>
      </c>
      <c r="DR1091" s="92">
        <v>17985</v>
      </c>
      <c r="DS1091" s="92">
        <v>16784</v>
      </c>
      <c r="DT1091" s="92">
        <v>16980</v>
      </c>
      <c r="DU1091" s="92">
        <v>17548</v>
      </c>
      <c r="DV1091" s="92">
        <v>18230</v>
      </c>
      <c r="DW1091" s="92">
        <v>18219</v>
      </c>
      <c r="DX1091" s="92">
        <v>17748</v>
      </c>
      <c r="DY1091" s="92">
        <v>17697</v>
      </c>
      <c r="DZ1091" s="92">
        <v>19658</v>
      </c>
      <c r="EA1091" s="92">
        <v>18265</v>
      </c>
      <c r="EB1091" s="92">
        <v>17345</v>
      </c>
      <c r="EC1091" s="92">
        <v>19204</v>
      </c>
      <c r="ED1091" s="92">
        <v>19808</v>
      </c>
      <c r="EE1091" s="92">
        <v>18912</v>
      </c>
      <c r="EF1091" s="92">
        <v>18032</v>
      </c>
      <c r="EG1091" s="92">
        <v>19045</v>
      </c>
      <c r="EH1091" s="92">
        <v>21914</v>
      </c>
      <c r="EI1091" s="92">
        <v>21341</v>
      </c>
      <c r="EJ1091" s="92">
        <v>19513</v>
      </c>
      <c r="EK1091" s="92">
        <v>21713</v>
      </c>
      <c r="EL1091" s="92">
        <v>22554</v>
      </c>
      <c r="EM1091" s="92">
        <v>21537</v>
      </c>
      <c r="EN1091" s="92">
        <v>20867</v>
      </c>
      <c r="EO1091" s="92">
        <v>22565</v>
      </c>
      <c r="EP1091" s="92">
        <v>23924</v>
      </c>
      <c r="EQ1091" s="92">
        <v>21715</v>
      </c>
      <c r="ER1091" s="92">
        <v>21329</v>
      </c>
      <c r="ES1091" s="92">
        <v>23774</v>
      </c>
      <c r="ET1091" s="92">
        <v>24677</v>
      </c>
      <c r="EU1091" s="92">
        <v>23582</v>
      </c>
      <c r="EV1091" s="92">
        <v>24393</v>
      </c>
      <c r="EW1091" s="92">
        <v>25832</v>
      </c>
      <c r="EX1091" s="92">
        <v>25254</v>
      </c>
      <c r="EY1091" s="92">
        <v>26008</v>
      </c>
      <c r="EZ1091" s="92">
        <v>25896</v>
      </c>
      <c r="FA1091" s="92">
        <v>27664</v>
      </c>
      <c r="FB1091" s="92">
        <v>29483</v>
      </c>
      <c r="FC1091" s="92">
        <v>30277</v>
      </c>
      <c r="FD1091" s="92">
        <v>28265</v>
      </c>
      <c r="FE1091" s="92">
        <v>29423</v>
      </c>
    </row>
    <row r="1092" spans="1:163" ht="50.25" customHeight="1" x14ac:dyDescent="0.25">
      <c r="A1092" s="52" t="s">
        <v>1141</v>
      </c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0"/>
      <c r="N1092" s="53"/>
      <c r="O1092" s="53"/>
      <c r="P1092" s="53"/>
      <c r="Q1092" s="53"/>
      <c r="R1092" s="53"/>
      <c r="S1092" s="53"/>
      <c r="T1092" s="53"/>
      <c r="U1092" s="54"/>
      <c r="V1092" s="53"/>
      <c r="W1092" s="53"/>
      <c r="X1092" s="53"/>
      <c r="Y1092" s="53"/>
      <c r="Z1092" s="53"/>
      <c r="AA1092" s="53"/>
      <c r="AB1092" s="53"/>
      <c r="AC1092" s="53"/>
      <c r="AD1092" s="53"/>
      <c r="AE1092" s="53"/>
      <c r="AF1092" s="53"/>
      <c r="AG1092" s="53"/>
      <c r="AH1092" s="53"/>
      <c r="AI1092" s="40"/>
      <c r="AJ1092" s="40"/>
      <c r="AK1092" s="40"/>
      <c r="AL1092" s="40"/>
      <c r="AM1092" s="40"/>
      <c r="AN1092" s="40"/>
      <c r="AO1092" s="40"/>
      <c r="AP1092" s="40"/>
      <c r="AQ1092" s="40"/>
      <c r="AR1092" s="40"/>
      <c r="AS1092" s="40"/>
      <c r="AT1092" s="40"/>
      <c r="AU1092" s="40"/>
      <c r="AV1092" s="40"/>
      <c r="AW1092" s="40"/>
      <c r="AX1092" s="40" t="s">
        <v>54</v>
      </c>
      <c r="AY1092" s="40" t="s">
        <v>54</v>
      </c>
      <c r="BV1092" s="95">
        <v>275576</v>
      </c>
      <c r="BW1092" s="95">
        <v>316091</v>
      </c>
      <c r="BX1092" s="95">
        <v>343362</v>
      </c>
      <c r="BY1092" s="95">
        <v>281983</v>
      </c>
      <c r="BZ1092" s="95">
        <v>328500</v>
      </c>
      <c r="CA1092" s="95">
        <v>256547</v>
      </c>
      <c r="CB1092" s="95">
        <v>391486</v>
      </c>
      <c r="CC1092" s="95">
        <v>427884</v>
      </c>
      <c r="CD1092" s="95">
        <v>279438</v>
      </c>
      <c r="CE1092" s="95">
        <v>289696</v>
      </c>
      <c r="CF1092" s="95">
        <v>326180</v>
      </c>
      <c r="CG1092" s="95">
        <v>333420</v>
      </c>
      <c r="CH1092" s="95">
        <v>393853</v>
      </c>
      <c r="CI1092" s="95">
        <v>392510</v>
      </c>
      <c r="CJ1092" s="95">
        <v>254938</v>
      </c>
      <c r="CK1092" s="95">
        <v>318300</v>
      </c>
      <c r="CL1092" s="95">
        <v>269619</v>
      </c>
      <c r="CM1092" s="95">
        <v>233087</v>
      </c>
      <c r="CN1092" s="95">
        <v>308393</v>
      </c>
      <c r="CO1092" s="95">
        <v>308627</v>
      </c>
      <c r="CP1092" s="95">
        <v>187287</v>
      </c>
      <c r="CQ1092" s="95">
        <v>210307</v>
      </c>
      <c r="CR1092" s="95">
        <v>337144</v>
      </c>
      <c r="CS1092" s="95">
        <v>236122</v>
      </c>
      <c r="CT1092" s="95">
        <v>247036</v>
      </c>
      <c r="CU1092" s="95">
        <v>365184</v>
      </c>
      <c r="CV1092" s="95">
        <v>228912</v>
      </c>
      <c r="CW1092" s="95">
        <v>251125</v>
      </c>
      <c r="CX1092" s="95">
        <v>251134</v>
      </c>
      <c r="CY1092" s="95">
        <v>326715</v>
      </c>
      <c r="CZ1092" s="95">
        <v>323805</v>
      </c>
      <c r="DA1092" s="95">
        <v>261257</v>
      </c>
      <c r="DB1092" s="95">
        <v>216006</v>
      </c>
      <c r="DC1092" s="95">
        <v>246496</v>
      </c>
      <c r="DD1092" s="95">
        <v>285557</v>
      </c>
      <c r="DE1092" s="95">
        <v>259293</v>
      </c>
      <c r="DF1092" s="95">
        <v>381565</v>
      </c>
      <c r="DG1092" s="95">
        <v>376892</v>
      </c>
      <c r="DH1092" s="95">
        <v>389805</v>
      </c>
      <c r="DI1092" s="95">
        <v>272524</v>
      </c>
      <c r="DJ1092" s="95">
        <v>255557</v>
      </c>
      <c r="DK1092" s="95">
        <v>265937</v>
      </c>
      <c r="DL1092" s="95">
        <v>351986</v>
      </c>
      <c r="DM1092" s="95">
        <v>388506</v>
      </c>
      <c r="DN1092" s="95">
        <v>254411</v>
      </c>
      <c r="DO1092" s="95">
        <v>272354</v>
      </c>
      <c r="DP1092" s="95">
        <v>303532</v>
      </c>
      <c r="DQ1092" s="95">
        <v>250992</v>
      </c>
      <c r="DR1092" s="95">
        <v>258010</v>
      </c>
      <c r="DS1092" s="95">
        <v>444187</v>
      </c>
      <c r="DT1092" s="95">
        <v>278886</v>
      </c>
      <c r="DU1092" s="95">
        <v>279223</v>
      </c>
      <c r="DV1092" s="95">
        <v>276024</v>
      </c>
      <c r="DW1092" s="95">
        <v>355638</v>
      </c>
      <c r="DX1092" s="95">
        <v>394272</v>
      </c>
      <c r="DY1092" s="95">
        <v>599712</v>
      </c>
      <c r="DZ1092" s="95">
        <v>433258</v>
      </c>
      <c r="EA1092" s="95">
        <v>561700</v>
      </c>
      <c r="EB1092" s="95">
        <v>504995</v>
      </c>
      <c r="EC1092" s="95">
        <v>464996</v>
      </c>
      <c r="ED1092" s="95">
        <v>430251</v>
      </c>
      <c r="EE1092" s="95">
        <v>565286</v>
      </c>
      <c r="EF1092" s="95">
        <v>645104</v>
      </c>
      <c r="EG1092" s="95">
        <v>421365</v>
      </c>
      <c r="EH1092" s="95">
        <v>433675</v>
      </c>
      <c r="EI1092" s="95">
        <v>445231</v>
      </c>
      <c r="EJ1092" s="95">
        <v>460393</v>
      </c>
      <c r="EK1092" s="95">
        <v>407881</v>
      </c>
      <c r="EL1092" s="95">
        <v>403876</v>
      </c>
      <c r="EM1092" s="95">
        <v>403097</v>
      </c>
      <c r="EN1092" s="95">
        <v>475447</v>
      </c>
      <c r="EO1092" s="95">
        <v>463621</v>
      </c>
      <c r="EP1092" s="95">
        <v>401993</v>
      </c>
      <c r="EQ1092" s="95">
        <v>467782</v>
      </c>
      <c r="ER1092" s="95">
        <v>540988</v>
      </c>
      <c r="ES1092" s="95">
        <v>543613</v>
      </c>
      <c r="ET1092" s="95">
        <v>386993</v>
      </c>
      <c r="EU1092" s="95">
        <v>504347</v>
      </c>
      <c r="EV1092" s="95">
        <v>472626</v>
      </c>
      <c r="EW1092" s="95">
        <v>415896</v>
      </c>
      <c r="EX1092" s="95">
        <v>474422</v>
      </c>
      <c r="EY1092" s="95">
        <v>541800</v>
      </c>
      <c r="EZ1092" s="95">
        <v>661902</v>
      </c>
      <c r="FA1092" s="95">
        <v>651926</v>
      </c>
      <c r="FB1092" s="95">
        <v>736708</v>
      </c>
      <c r="FC1092" s="95">
        <v>782779</v>
      </c>
      <c r="FD1092" s="95">
        <v>904554</v>
      </c>
      <c r="FE1092" s="95">
        <v>813650</v>
      </c>
    </row>
    <row r="1093" spans="1:163" x14ac:dyDescent="0.25">
      <c r="A1093" s="52" t="s">
        <v>1142</v>
      </c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0"/>
      <c r="N1093" s="53"/>
      <c r="O1093" s="53"/>
      <c r="P1093" s="53"/>
      <c r="Q1093" s="53"/>
      <c r="R1093" s="53"/>
      <c r="S1093" s="53"/>
      <c r="T1093" s="53"/>
      <c r="U1093" s="54"/>
      <c r="V1093" s="53"/>
      <c r="W1093" s="53"/>
      <c r="X1093" s="53"/>
      <c r="Y1093" s="53"/>
      <c r="Z1093" s="53"/>
      <c r="AA1093" s="53"/>
      <c r="AB1093" s="53"/>
      <c r="AC1093" s="53"/>
      <c r="AD1093" s="53"/>
      <c r="AE1093" s="53"/>
      <c r="AF1093" s="53"/>
      <c r="AG1093" s="53"/>
      <c r="AH1093" s="53"/>
      <c r="AI1093" s="40"/>
      <c r="AJ1093" s="40"/>
      <c r="AK1093" s="40"/>
      <c r="AL1093" s="40"/>
      <c r="AM1093" s="40"/>
      <c r="AN1093" s="40"/>
      <c r="AO1093" s="40"/>
      <c r="AP1093" s="40"/>
      <c r="AQ1093" s="40"/>
      <c r="AR1093" s="40"/>
      <c r="AS1093" s="40"/>
      <c r="AT1093" s="40"/>
      <c r="AU1093" s="40"/>
      <c r="AV1093" s="40"/>
      <c r="AW1093" s="40"/>
      <c r="AX1093" s="40" t="s">
        <v>54</v>
      </c>
      <c r="AY1093" s="40" t="s">
        <v>54</v>
      </c>
      <c r="BV1093" s="95">
        <v>1546724</v>
      </c>
      <c r="BW1093" s="95">
        <v>1194291</v>
      </c>
      <c r="BX1093" s="95">
        <v>1359961</v>
      </c>
      <c r="BY1093" s="95">
        <v>1694294</v>
      </c>
      <c r="BZ1093" s="95">
        <v>1855631</v>
      </c>
      <c r="CA1093" s="95">
        <v>1571312</v>
      </c>
      <c r="CB1093" s="95">
        <v>1553401</v>
      </c>
      <c r="CC1093" s="95">
        <v>2120225</v>
      </c>
      <c r="CD1093" s="95">
        <v>1702547</v>
      </c>
      <c r="CE1093" s="95">
        <v>1640287</v>
      </c>
      <c r="CF1093" s="95">
        <v>1866267</v>
      </c>
      <c r="CG1093" s="95">
        <v>2312660</v>
      </c>
      <c r="CH1093" s="95">
        <v>1542088</v>
      </c>
      <c r="CI1093" s="95">
        <v>1723913</v>
      </c>
      <c r="CJ1093" s="95">
        <v>1541298</v>
      </c>
      <c r="CK1093" s="95">
        <v>1864639</v>
      </c>
      <c r="CL1093" s="95">
        <v>1832470</v>
      </c>
      <c r="CM1093" s="95">
        <v>1596052</v>
      </c>
      <c r="CN1093" s="95">
        <v>1695575</v>
      </c>
      <c r="CO1093" s="95">
        <v>1958407</v>
      </c>
      <c r="CP1093" s="95">
        <v>1670432</v>
      </c>
      <c r="CQ1093" s="95">
        <v>1671067</v>
      </c>
      <c r="CR1093" s="95">
        <v>1590248</v>
      </c>
      <c r="CS1093" s="95">
        <v>1806675</v>
      </c>
      <c r="CT1093" s="95">
        <v>1603595</v>
      </c>
      <c r="CU1093" s="95">
        <v>1621903</v>
      </c>
      <c r="CV1093" s="95">
        <v>1488454</v>
      </c>
      <c r="CW1093" s="95">
        <v>1683428</v>
      </c>
      <c r="CX1093" s="95">
        <v>2001463</v>
      </c>
      <c r="CY1093" s="95">
        <v>1759320</v>
      </c>
      <c r="CZ1093" s="95">
        <v>1661479</v>
      </c>
      <c r="DA1093" s="95">
        <v>2041905</v>
      </c>
      <c r="DB1093" s="95">
        <v>2078231</v>
      </c>
      <c r="DC1093" s="95">
        <v>1867684</v>
      </c>
      <c r="DD1093" s="95">
        <v>1756188</v>
      </c>
      <c r="DE1093" s="95">
        <v>2158208</v>
      </c>
      <c r="DF1093" s="95">
        <v>2209186</v>
      </c>
      <c r="DG1093" s="95">
        <v>1941433</v>
      </c>
      <c r="DH1093" s="95">
        <v>1911404</v>
      </c>
      <c r="DI1093" s="95">
        <v>2355258</v>
      </c>
      <c r="DJ1093" s="95">
        <v>2200718</v>
      </c>
      <c r="DK1093" s="95">
        <v>1858702</v>
      </c>
      <c r="DL1093" s="95">
        <v>2172196</v>
      </c>
      <c r="DM1093" s="95">
        <v>2354594</v>
      </c>
      <c r="DN1093" s="95">
        <v>2050583</v>
      </c>
      <c r="DO1093" s="95">
        <v>2208436</v>
      </c>
      <c r="DP1093" s="95">
        <v>2110807</v>
      </c>
      <c r="DQ1093" s="95">
        <v>2703127</v>
      </c>
      <c r="DR1093" s="95">
        <v>2344707</v>
      </c>
      <c r="DS1093" s="95">
        <v>2483694</v>
      </c>
      <c r="DT1093" s="95">
        <v>1944132</v>
      </c>
      <c r="DU1093" s="95">
        <v>2299051</v>
      </c>
      <c r="DV1093" s="95">
        <v>2195313</v>
      </c>
      <c r="DW1093" s="95">
        <v>2147327</v>
      </c>
      <c r="DX1093" s="95">
        <v>2129152</v>
      </c>
      <c r="DY1093" s="95">
        <v>2491516</v>
      </c>
      <c r="DZ1093" s="95">
        <v>2502288</v>
      </c>
      <c r="EA1093" s="95">
        <v>2411766</v>
      </c>
      <c r="EB1093" s="95">
        <v>2405327</v>
      </c>
      <c r="EC1093" s="95">
        <v>2622963</v>
      </c>
      <c r="ED1093" s="95">
        <v>2481147</v>
      </c>
      <c r="EE1093" s="95">
        <v>2250456</v>
      </c>
      <c r="EF1093" s="95">
        <v>2360079</v>
      </c>
      <c r="EG1093" s="95">
        <v>2568284</v>
      </c>
      <c r="EH1093" s="95">
        <v>2583283</v>
      </c>
      <c r="EI1093" s="95">
        <v>2601076</v>
      </c>
      <c r="EJ1093" s="95">
        <v>2521271</v>
      </c>
      <c r="EK1093" s="95">
        <v>2719712</v>
      </c>
      <c r="EL1093" s="95">
        <v>2649347</v>
      </c>
      <c r="EM1093" s="95">
        <v>2459220</v>
      </c>
      <c r="EN1093" s="95">
        <v>2637418</v>
      </c>
      <c r="EO1093" s="95">
        <v>2929346</v>
      </c>
      <c r="EP1093" s="95">
        <v>2886332</v>
      </c>
      <c r="EQ1093" s="95">
        <v>2630509</v>
      </c>
      <c r="ER1093" s="95">
        <v>2576198</v>
      </c>
      <c r="ES1093" s="95">
        <v>3191296</v>
      </c>
      <c r="ET1093" s="95">
        <v>2687459</v>
      </c>
      <c r="EU1093" s="95">
        <v>2592268</v>
      </c>
      <c r="EV1093" s="95">
        <v>3299872</v>
      </c>
      <c r="EW1093" s="95">
        <v>3236479</v>
      </c>
      <c r="EX1093" s="95">
        <v>3044821</v>
      </c>
      <c r="EY1093" s="95">
        <v>3052456</v>
      </c>
      <c r="EZ1093" s="95">
        <v>3286362</v>
      </c>
      <c r="FA1093" s="95">
        <v>3288900</v>
      </c>
      <c r="FB1093" s="95">
        <v>3500141</v>
      </c>
      <c r="FC1093" s="95">
        <v>3365304</v>
      </c>
      <c r="FD1093" s="95">
        <v>3671412</v>
      </c>
      <c r="FE1093" s="95">
        <v>3696983</v>
      </c>
    </row>
    <row r="1094" spans="1:163" x14ac:dyDescent="0.25">
      <c r="A1094" s="52" t="s">
        <v>1143</v>
      </c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0"/>
      <c r="N1094" s="53"/>
      <c r="O1094" s="53"/>
      <c r="P1094" s="53"/>
      <c r="Q1094" s="53"/>
      <c r="R1094" s="53"/>
      <c r="S1094" s="53"/>
      <c r="T1094" s="53"/>
      <c r="U1094" s="54"/>
      <c r="V1094" s="53"/>
      <c r="W1094" s="53"/>
      <c r="X1094" s="53"/>
      <c r="Y1094" s="53"/>
      <c r="Z1094" s="53"/>
      <c r="AA1094" s="53"/>
      <c r="AB1094" s="53"/>
      <c r="AC1094" s="53"/>
      <c r="AD1094" s="53"/>
      <c r="AE1094" s="53"/>
      <c r="AF1094" s="53"/>
      <c r="AG1094" s="53"/>
      <c r="AH1094" s="53"/>
      <c r="AI1094" s="40"/>
      <c r="AJ1094" s="40"/>
      <c r="AK1094" s="40"/>
      <c r="AL1094" s="40"/>
      <c r="AM1094" s="40"/>
      <c r="AN1094" s="40"/>
      <c r="AO1094" s="40"/>
      <c r="AP1094" s="40"/>
      <c r="AQ1094" s="40"/>
      <c r="AR1094" s="40"/>
      <c r="AS1094" s="40"/>
      <c r="AT1094" s="40"/>
      <c r="AU1094" s="40"/>
      <c r="AV1094" s="40"/>
      <c r="AW1094" s="40"/>
      <c r="AX1094" s="40" t="s">
        <v>54</v>
      </c>
      <c r="AY1094" s="40" t="s">
        <v>54</v>
      </c>
      <c r="BV1094" s="95">
        <v>518467</v>
      </c>
      <c r="BW1094" s="95">
        <v>510816</v>
      </c>
      <c r="BX1094" s="95">
        <v>505429</v>
      </c>
      <c r="BY1094" s="95">
        <v>680906</v>
      </c>
      <c r="BZ1094" s="95">
        <v>547709</v>
      </c>
      <c r="CA1094" s="95">
        <v>525957</v>
      </c>
      <c r="CB1094" s="95">
        <v>506172</v>
      </c>
      <c r="CC1094" s="95">
        <v>733517</v>
      </c>
      <c r="CD1094" s="95">
        <v>578802</v>
      </c>
      <c r="CE1094" s="95">
        <v>589114</v>
      </c>
      <c r="CF1094" s="95">
        <v>703165</v>
      </c>
      <c r="CG1094" s="95">
        <v>793885</v>
      </c>
      <c r="CH1094" s="95">
        <v>547989</v>
      </c>
      <c r="CI1094" s="95">
        <v>575998</v>
      </c>
      <c r="CJ1094" s="95">
        <v>584100</v>
      </c>
      <c r="CK1094" s="95">
        <v>726242</v>
      </c>
      <c r="CL1094" s="95">
        <v>571555</v>
      </c>
      <c r="CM1094" s="95">
        <v>542658</v>
      </c>
      <c r="CN1094" s="95">
        <v>629052</v>
      </c>
      <c r="CO1094" s="95">
        <v>739492</v>
      </c>
      <c r="CP1094" s="95">
        <v>547968</v>
      </c>
      <c r="CQ1094" s="95">
        <v>682090</v>
      </c>
      <c r="CR1094" s="95">
        <v>605376</v>
      </c>
      <c r="CS1094" s="95">
        <v>638001</v>
      </c>
      <c r="CT1094" s="95">
        <v>488836</v>
      </c>
      <c r="CU1094" s="95">
        <v>552886</v>
      </c>
      <c r="CV1094" s="95">
        <v>512031</v>
      </c>
      <c r="CW1094" s="95">
        <v>628313</v>
      </c>
      <c r="CX1094" s="95">
        <v>589823</v>
      </c>
      <c r="CY1094" s="95">
        <v>587042</v>
      </c>
      <c r="CZ1094" s="95">
        <v>507425</v>
      </c>
      <c r="DA1094" s="95">
        <v>781967</v>
      </c>
      <c r="DB1094" s="95">
        <v>642629</v>
      </c>
      <c r="DC1094" s="95">
        <v>696462</v>
      </c>
      <c r="DD1094" s="95">
        <v>586683</v>
      </c>
      <c r="DE1094" s="95">
        <v>817851</v>
      </c>
      <c r="DF1094" s="95">
        <v>837852</v>
      </c>
      <c r="DG1094" s="95">
        <v>831228</v>
      </c>
      <c r="DH1094" s="95">
        <v>784866</v>
      </c>
      <c r="DI1094" s="95">
        <v>856041</v>
      </c>
      <c r="DJ1094" s="95">
        <v>833579</v>
      </c>
      <c r="DK1094" s="95">
        <v>708621</v>
      </c>
      <c r="DL1094" s="95">
        <v>695017</v>
      </c>
      <c r="DM1094" s="95">
        <v>906122</v>
      </c>
      <c r="DN1094" s="95">
        <v>706492</v>
      </c>
      <c r="DO1094" s="95">
        <v>930272</v>
      </c>
      <c r="DP1094" s="95">
        <v>695635</v>
      </c>
      <c r="DQ1094" s="95">
        <v>868922</v>
      </c>
      <c r="DR1094" s="95">
        <v>736177</v>
      </c>
      <c r="DS1094" s="95">
        <v>850145</v>
      </c>
      <c r="DT1094" s="95">
        <v>809239</v>
      </c>
      <c r="DU1094" s="95">
        <v>781519</v>
      </c>
      <c r="DV1094" s="95">
        <v>817159</v>
      </c>
      <c r="DW1094" s="95">
        <v>880758</v>
      </c>
      <c r="DX1094" s="95">
        <v>846429</v>
      </c>
      <c r="DY1094" s="95">
        <v>917448</v>
      </c>
      <c r="DZ1094" s="95">
        <v>967626</v>
      </c>
      <c r="EA1094" s="95">
        <v>855093</v>
      </c>
      <c r="EB1094" s="95">
        <v>873251</v>
      </c>
      <c r="EC1094" s="95">
        <v>1123242</v>
      </c>
      <c r="ED1094" s="95">
        <v>824773</v>
      </c>
      <c r="EE1094" s="95">
        <v>1028183</v>
      </c>
      <c r="EF1094" s="95">
        <v>931655</v>
      </c>
      <c r="EG1094" s="95">
        <v>1070308</v>
      </c>
      <c r="EH1094" s="95">
        <v>809686</v>
      </c>
      <c r="EI1094" s="95">
        <v>857293</v>
      </c>
      <c r="EJ1094" s="95">
        <v>814386</v>
      </c>
      <c r="EK1094" s="95">
        <v>912650</v>
      </c>
      <c r="EL1094" s="95">
        <v>863969</v>
      </c>
      <c r="EM1094" s="95">
        <v>801246</v>
      </c>
      <c r="EN1094" s="95">
        <v>953617</v>
      </c>
      <c r="EO1094" s="95">
        <v>854490</v>
      </c>
      <c r="EP1094" s="95">
        <v>917388</v>
      </c>
      <c r="EQ1094" s="95">
        <v>908687</v>
      </c>
      <c r="ER1094" s="95">
        <v>808748</v>
      </c>
      <c r="ES1094" s="95">
        <v>958094</v>
      </c>
      <c r="ET1094" s="95">
        <v>854499</v>
      </c>
      <c r="EU1094" s="95">
        <v>982118</v>
      </c>
      <c r="EV1094" s="95">
        <v>896654</v>
      </c>
      <c r="EW1094" s="95">
        <v>1112835</v>
      </c>
      <c r="EX1094" s="95">
        <v>1017259</v>
      </c>
      <c r="EY1094" s="95">
        <v>1125849</v>
      </c>
      <c r="EZ1094" s="95">
        <v>1198937</v>
      </c>
      <c r="FA1094" s="95">
        <v>1136820</v>
      </c>
      <c r="FB1094" s="95">
        <v>1130154</v>
      </c>
      <c r="FC1094" s="95">
        <v>1187452</v>
      </c>
      <c r="FD1094" s="95">
        <v>1229730</v>
      </c>
      <c r="FE1094" s="95">
        <v>1535057</v>
      </c>
    </row>
    <row r="1095" spans="1:163" x14ac:dyDescent="0.25">
      <c r="A1095" s="52" t="s">
        <v>1144</v>
      </c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0"/>
      <c r="N1095" s="53"/>
      <c r="O1095" s="53"/>
      <c r="P1095" s="53"/>
      <c r="Q1095" s="53"/>
      <c r="R1095" s="53"/>
      <c r="S1095" s="53"/>
      <c r="T1095" s="53"/>
      <c r="U1095" s="54"/>
      <c r="V1095" s="53"/>
      <c r="W1095" s="53"/>
      <c r="X1095" s="53"/>
      <c r="Y1095" s="53"/>
      <c r="Z1095" s="53"/>
      <c r="AA1095" s="53"/>
      <c r="AB1095" s="53"/>
      <c r="AC1095" s="53"/>
      <c r="AD1095" s="53"/>
      <c r="AE1095" s="53"/>
      <c r="AF1095" s="53"/>
      <c r="AG1095" s="53"/>
      <c r="AH1095" s="53"/>
      <c r="AI1095" s="40"/>
      <c r="AJ1095" s="40"/>
      <c r="AK1095" s="40"/>
      <c r="AL1095" s="40"/>
      <c r="AM1095" s="40"/>
      <c r="AN1095" s="40"/>
      <c r="AO1095" s="40"/>
      <c r="AP1095" s="40"/>
      <c r="AQ1095" s="40"/>
      <c r="AR1095" s="40"/>
      <c r="AS1095" s="40"/>
      <c r="AT1095" s="40"/>
      <c r="AU1095" s="40"/>
      <c r="AV1095" s="40"/>
      <c r="AW1095" s="40"/>
      <c r="AX1095" s="40" t="s">
        <v>54</v>
      </c>
      <c r="AY1095" s="40" t="s">
        <v>54</v>
      </c>
      <c r="BV1095" s="95">
        <v>275679</v>
      </c>
      <c r="BW1095" s="95">
        <v>243000</v>
      </c>
      <c r="BX1095" s="95">
        <v>239322</v>
      </c>
      <c r="BY1095" s="95">
        <v>262476</v>
      </c>
      <c r="BZ1095" s="95">
        <v>229603</v>
      </c>
      <c r="CA1095" s="95">
        <v>238935</v>
      </c>
      <c r="CB1095" s="95">
        <v>304500</v>
      </c>
      <c r="CC1095" s="95">
        <v>313144</v>
      </c>
      <c r="CD1095" s="95">
        <v>327843</v>
      </c>
      <c r="CE1095" s="95">
        <v>276729</v>
      </c>
      <c r="CF1095" s="95">
        <v>255585</v>
      </c>
      <c r="CG1095" s="95">
        <v>287512</v>
      </c>
      <c r="CH1095" s="95">
        <v>259713</v>
      </c>
      <c r="CI1095" s="95">
        <v>263163</v>
      </c>
      <c r="CJ1095" s="95">
        <v>273030</v>
      </c>
      <c r="CK1095" s="95">
        <v>368205</v>
      </c>
      <c r="CL1095" s="95">
        <v>254845</v>
      </c>
      <c r="CM1095" s="95">
        <v>260086</v>
      </c>
      <c r="CN1095" s="95">
        <v>354855</v>
      </c>
      <c r="CO1095" s="95">
        <v>323586</v>
      </c>
      <c r="CP1095" s="95">
        <v>347105</v>
      </c>
      <c r="CQ1095" s="95">
        <v>392937</v>
      </c>
      <c r="CR1095" s="95">
        <v>428730</v>
      </c>
      <c r="CS1095" s="95">
        <v>387120</v>
      </c>
      <c r="CT1095" s="95">
        <v>509496</v>
      </c>
      <c r="CU1095" s="95">
        <v>290552</v>
      </c>
      <c r="CV1095" s="95">
        <v>351462</v>
      </c>
      <c r="CW1095" s="95">
        <v>318593</v>
      </c>
      <c r="CX1095" s="95">
        <v>361265</v>
      </c>
      <c r="CY1095" s="95">
        <v>274907</v>
      </c>
      <c r="CZ1095" s="95">
        <v>298778</v>
      </c>
      <c r="DA1095" s="95">
        <v>369073</v>
      </c>
      <c r="DB1095" s="95">
        <v>333969</v>
      </c>
      <c r="DC1095" s="95">
        <v>283801</v>
      </c>
      <c r="DD1095" s="95">
        <v>297563</v>
      </c>
      <c r="DE1095" s="95">
        <v>379519</v>
      </c>
      <c r="DF1095" s="95">
        <v>494952</v>
      </c>
      <c r="DG1095" s="95">
        <v>335933</v>
      </c>
      <c r="DH1095" s="95">
        <v>443893</v>
      </c>
      <c r="DI1095" s="95">
        <v>420355</v>
      </c>
      <c r="DJ1095" s="95">
        <v>405289</v>
      </c>
      <c r="DK1095" s="95">
        <v>431693</v>
      </c>
      <c r="DL1095" s="95">
        <v>476025</v>
      </c>
      <c r="DM1095" s="95">
        <v>411178</v>
      </c>
      <c r="DN1095" s="95">
        <v>361718</v>
      </c>
      <c r="DO1095" s="95">
        <v>385381</v>
      </c>
      <c r="DP1095" s="95">
        <v>433414</v>
      </c>
      <c r="DQ1095" s="95">
        <v>493675</v>
      </c>
      <c r="DR1095" s="95">
        <v>486716</v>
      </c>
      <c r="DS1095" s="95">
        <v>476822</v>
      </c>
      <c r="DT1095" s="95">
        <v>517322</v>
      </c>
      <c r="DU1095" s="95">
        <v>427925</v>
      </c>
      <c r="DV1095" s="95">
        <v>445883</v>
      </c>
      <c r="DW1095" s="95">
        <v>702163</v>
      </c>
      <c r="DX1095" s="95">
        <v>574700</v>
      </c>
      <c r="DY1095" s="95">
        <v>662340</v>
      </c>
      <c r="DZ1095" s="95">
        <v>500740</v>
      </c>
      <c r="EA1095" s="95">
        <v>696340</v>
      </c>
      <c r="EB1095" s="95">
        <v>715452</v>
      </c>
      <c r="EC1095" s="95">
        <v>560852</v>
      </c>
      <c r="ED1095" s="95">
        <v>574688</v>
      </c>
      <c r="EE1095" s="95">
        <v>639292</v>
      </c>
      <c r="EF1095" s="95">
        <v>875388</v>
      </c>
      <c r="EG1095" s="95">
        <v>609275</v>
      </c>
      <c r="EH1095" s="95">
        <v>533768</v>
      </c>
      <c r="EI1095" s="95">
        <v>670128</v>
      </c>
      <c r="EJ1095" s="95">
        <v>557712</v>
      </c>
      <c r="EK1095" s="95">
        <v>755597</v>
      </c>
      <c r="EL1095" s="95">
        <v>740795</v>
      </c>
      <c r="EM1095" s="95">
        <v>644772</v>
      </c>
      <c r="EN1095" s="95">
        <v>621096</v>
      </c>
      <c r="EO1095" s="95">
        <v>604055</v>
      </c>
      <c r="EP1095" s="95">
        <v>780860</v>
      </c>
      <c r="EQ1095" s="95">
        <v>646932</v>
      </c>
      <c r="ER1095" s="95">
        <v>795188</v>
      </c>
      <c r="ES1095" s="95">
        <v>708668</v>
      </c>
      <c r="ET1095" s="95">
        <v>827457</v>
      </c>
      <c r="EU1095" s="95">
        <v>686161</v>
      </c>
      <c r="EV1095" s="95">
        <v>852789</v>
      </c>
      <c r="EW1095" s="95">
        <v>769650</v>
      </c>
      <c r="EX1095" s="95">
        <v>561128</v>
      </c>
      <c r="EY1095" s="95">
        <v>698264</v>
      </c>
      <c r="EZ1095" s="95">
        <v>772869</v>
      </c>
      <c r="FA1095" s="95">
        <v>907329</v>
      </c>
      <c r="FB1095" s="95">
        <v>832435</v>
      </c>
      <c r="FC1095" s="95">
        <v>881024</v>
      </c>
      <c r="FD1095" s="95">
        <v>1079653</v>
      </c>
      <c r="FE1095" s="95">
        <v>991364</v>
      </c>
    </row>
    <row r="1096" spans="1:163" x14ac:dyDescent="0.25">
      <c r="A1096" s="55" t="s">
        <v>1145</v>
      </c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0"/>
      <c r="N1096" s="39"/>
      <c r="O1096" s="39"/>
      <c r="P1096" s="39"/>
      <c r="Q1096" s="39"/>
      <c r="R1096" s="39"/>
      <c r="S1096" s="39"/>
      <c r="T1096" s="39"/>
      <c r="U1096" s="38"/>
      <c r="V1096" s="39"/>
      <c r="W1096" s="39"/>
      <c r="X1096" s="39"/>
      <c r="Y1096" s="39"/>
      <c r="Z1096" s="39"/>
      <c r="AA1096" s="39"/>
      <c r="AB1096" s="39"/>
      <c r="AC1096" s="39"/>
      <c r="AD1096" s="39"/>
      <c r="AE1096" s="39"/>
      <c r="AF1096" s="39"/>
      <c r="AG1096" s="39"/>
      <c r="AH1096" s="39"/>
      <c r="AI1096" s="40"/>
      <c r="AJ1096" s="40"/>
      <c r="AK1096" s="40"/>
      <c r="AL1096" s="40"/>
      <c r="AM1096" s="40"/>
      <c r="AN1096" s="40"/>
      <c r="AO1096" s="40"/>
      <c r="AP1096" s="40"/>
      <c r="AQ1096" s="40"/>
      <c r="AR1096" s="40"/>
      <c r="AS1096" s="40"/>
      <c r="AT1096" s="40"/>
      <c r="AU1096" s="40"/>
      <c r="AV1096" s="40"/>
      <c r="AW1096" s="40"/>
      <c r="AX1096" s="40" t="s">
        <v>54</v>
      </c>
      <c r="AY1096" s="40" t="s">
        <v>54</v>
      </c>
      <c r="BV1096" s="95">
        <v>2616446</v>
      </c>
      <c r="BW1096" s="95">
        <v>2264198</v>
      </c>
      <c r="BX1096" s="95">
        <v>2448074</v>
      </c>
      <c r="BY1096" s="95">
        <v>2919659</v>
      </c>
      <c r="BZ1096" s="95">
        <v>2961442</v>
      </c>
      <c r="CA1096" s="95">
        <v>2592752</v>
      </c>
      <c r="CB1096" s="95">
        <v>2755559</v>
      </c>
      <c r="CC1096" s="95">
        <v>3594769</v>
      </c>
      <c r="CD1096" s="95">
        <v>2888631</v>
      </c>
      <c r="CE1096" s="95">
        <v>2795826</v>
      </c>
      <c r="CF1096" s="95">
        <v>3151198</v>
      </c>
      <c r="CG1096" s="95">
        <v>3727476</v>
      </c>
      <c r="CH1096" s="95">
        <v>2743643</v>
      </c>
      <c r="CI1096" s="95">
        <v>2955585</v>
      </c>
      <c r="CJ1096" s="95">
        <v>2653366</v>
      </c>
      <c r="CK1096" s="95">
        <v>3277387</v>
      </c>
      <c r="CL1096" s="95">
        <v>2928489</v>
      </c>
      <c r="CM1096" s="95">
        <v>2631884</v>
      </c>
      <c r="CN1096" s="95">
        <v>2987875</v>
      </c>
      <c r="CO1096" s="95">
        <v>3330111</v>
      </c>
      <c r="CP1096" s="95">
        <v>2752793</v>
      </c>
      <c r="CQ1096" s="95">
        <v>2956402</v>
      </c>
      <c r="CR1096" s="95">
        <v>2961497</v>
      </c>
      <c r="CS1096" s="95">
        <v>3067918</v>
      </c>
      <c r="CT1096" s="95">
        <v>2848963</v>
      </c>
      <c r="CU1096" s="95">
        <v>2830524</v>
      </c>
      <c r="CV1096" s="95">
        <v>2580859</v>
      </c>
      <c r="CW1096" s="95">
        <v>2881459</v>
      </c>
      <c r="CX1096" s="95">
        <v>3203685</v>
      </c>
      <c r="CY1096" s="95">
        <v>2947985</v>
      </c>
      <c r="CZ1096" s="95">
        <v>2791487</v>
      </c>
      <c r="DA1096" s="95">
        <v>3454202</v>
      </c>
      <c r="DB1096" s="95">
        <v>3270835</v>
      </c>
      <c r="DC1096" s="95">
        <v>3094442</v>
      </c>
      <c r="DD1096" s="95">
        <v>2925991</v>
      </c>
      <c r="DE1096" s="95">
        <v>3614871</v>
      </c>
      <c r="DF1096" s="95">
        <v>3923555</v>
      </c>
      <c r="DG1096" s="95">
        <v>3485486</v>
      </c>
      <c r="DH1096" s="95">
        <v>3529968</v>
      </c>
      <c r="DI1096" s="95">
        <v>3904178</v>
      </c>
      <c r="DJ1096" s="95">
        <v>3695144</v>
      </c>
      <c r="DK1096" s="95">
        <v>3264954</v>
      </c>
      <c r="DL1096" s="95">
        <v>3695224</v>
      </c>
      <c r="DM1096" s="95">
        <v>4060400</v>
      </c>
      <c r="DN1096" s="95">
        <v>3373205</v>
      </c>
      <c r="DO1096" s="95">
        <v>3796443</v>
      </c>
      <c r="DP1096" s="95">
        <v>3543388</v>
      </c>
      <c r="DQ1096" s="95">
        <v>4316715</v>
      </c>
      <c r="DR1096" s="95">
        <v>3825610</v>
      </c>
      <c r="DS1096" s="95">
        <v>4254847</v>
      </c>
      <c r="DT1096" s="95">
        <v>3549579</v>
      </c>
      <c r="DU1096" s="95">
        <v>3787718</v>
      </c>
      <c r="DV1096" s="95">
        <v>3734379</v>
      </c>
      <c r="DW1096" s="95">
        <v>4085886</v>
      </c>
      <c r="DX1096" s="95">
        <v>3944552</v>
      </c>
      <c r="DY1096" s="95">
        <v>4671017</v>
      </c>
      <c r="DZ1096" s="95">
        <v>4403912</v>
      </c>
      <c r="EA1096" s="95">
        <v>4524900</v>
      </c>
      <c r="EB1096" s="95">
        <v>4499026</v>
      </c>
      <c r="EC1096" s="95">
        <v>4772052</v>
      </c>
      <c r="ED1096" s="95">
        <v>4310859</v>
      </c>
      <c r="EE1096" s="95">
        <v>4483217</v>
      </c>
      <c r="EF1096" s="95">
        <v>4812227</v>
      </c>
      <c r="EG1096" s="95">
        <v>4669231</v>
      </c>
      <c r="EH1096" s="95">
        <v>4360411</v>
      </c>
      <c r="EI1096" s="95">
        <v>4573727</v>
      </c>
      <c r="EJ1096" s="95">
        <v>4353762</v>
      </c>
      <c r="EK1096" s="95">
        <v>4795841</v>
      </c>
      <c r="EL1096" s="95">
        <v>4657988</v>
      </c>
      <c r="EM1096" s="95">
        <v>4308335</v>
      </c>
      <c r="EN1096" s="95">
        <v>4687578</v>
      </c>
      <c r="EO1096" s="95">
        <v>4851511</v>
      </c>
      <c r="EP1096" s="95">
        <v>4986574</v>
      </c>
      <c r="EQ1096" s="95">
        <v>4653910</v>
      </c>
      <c r="ER1096" s="95">
        <v>4721121</v>
      </c>
      <c r="ES1096" s="95">
        <v>5401671</v>
      </c>
      <c r="ET1096" s="95">
        <v>4756407</v>
      </c>
      <c r="EU1096" s="95">
        <v>4764894</v>
      </c>
      <c r="EV1096" s="95">
        <v>5521941</v>
      </c>
      <c r="EW1096" s="95">
        <v>5534860</v>
      </c>
      <c r="EX1096" s="95">
        <v>5097630</v>
      </c>
      <c r="EY1096" s="95">
        <v>5418369</v>
      </c>
      <c r="EZ1096" s="95">
        <v>5920071</v>
      </c>
      <c r="FA1096" s="95">
        <v>5984973</v>
      </c>
      <c r="FB1096" s="95">
        <v>6199438</v>
      </c>
      <c r="FC1096" s="95">
        <v>6216558</v>
      </c>
      <c r="FD1096" s="95">
        <v>6885349</v>
      </c>
      <c r="FE1096" s="95">
        <v>7037054</v>
      </c>
    </row>
    <row r="1097" spans="1:163" ht="41.25" customHeight="1" x14ac:dyDescent="0.25">
      <c r="A1097" s="52" t="s">
        <v>1146</v>
      </c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0"/>
      <c r="N1097" s="20"/>
      <c r="O1097" s="20"/>
      <c r="P1097" s="20"/>
      <c r="Q1097" s="20"/>
      <c r="R1097" s="20"/>
      <c r="S1097" s="20"/>
      <c r="T1097" s="20"/>
      <c r="U1097" s="21"/>
      <c r="V1097" s="20"/>
      <c r="W1097" s="20"/>
      <c r="X1097" s="20"/>
      <c r="Y1097" s="20"/>
      <c r="Z1097" s="20"/>
      <c r="AA1097" s="20"/>
      <c r="AB1097" s="20"/>
      <c r="AC1097" s="20"/>
      <c r="AD1097" s="20"/>
      <c r="AE1097" s="20"/>
      <c r="AF1097" s="20"/>
      <c r="AG1097" s="20"/>
      <c r="AH1097" s="57"/>
      <c r="AI1097" s="57"/>
      <c r="AJ1097" s="57"/>
      <c r="AK1097" s="57"/>
      <c r="AL1097" s="57"/>
      <c r="AM1097" s="57"/>
      <c r="AN1097" s="57"/>
      <c r="AO1097" s="57"/>
      <c r="AP1097" s="57"/>
      <c r="AQ1097" s="57"/>
      <c r="AR1097" s="57"/>
      <c r="AS1097" s="57"/>
      <c r="AT1097" s="57"/>
      <c r="AU1097" s="57"/>
      <c r="AV1097" s="57"/>
      <c r="AW1097" s="57"/>
      <c r="AX1097" s="57">
        <f t="shared" ref="AX1097:AY1100" si="121">AW1097</f>
        <v>0</v>
      </c>
      <c r="AY1097" s="57">
        <f t="shared" si="121"/>
        <v>0</v>
      </c>
      <c r="BV1097" s="20">
        <f>BV1092/BV1087</f>
        <v>83.255589123867068</v>
      </c>
      <c r="BW1097" s="20">
        <f t="shared" ref="BW1097:EH1101" si="122">BW1092/BW1087</f>
        <v>96.930696105489119</v>
      </c>
      <c r="BX1097" s="20">
        <f t="shared" si="122"/>
        <v>87.125602638924136</v>
      </c>
      <c r="BY1097" s="20">
        <f t="shared" si="122"/>
        <v>81.356895556837856</v>
      </c>
      <c r="BZ1097" s="20">
        <f t="shared" si="122"/>
        <v>104.12044374009508</v>
      </c>
      <c r="CA1097" s="20">
        <f t="shared" si="122"/>
        <v>59.496057513914657</v>
      </c>
      <c r="CB1097" s="20">
        <f t="shared" si="122"/>
        <v>102.13566397078007</v>
      </c>
      <c r="CC1097" s="20">
        <f t="shared" si="122"/>
        <v>124.52968568102445</v>
      </c>
      <c r="CD1097" s="20">
        <f t="shared" si="122"/>
        <v>85.875230485556244</v>
      </c>
      <c r="CE1097" s="20">
        <f t="shared" si="122"/>
        <v>79.281882868089767</v>
      </c>
      <c r="CF1097" s="20">
        <f t="shared" si="122"/>
        <v>85.186732828414733</v>
      </c>
      <c r="CG1097" s="20">
        <f t="shared" si="122"/>
        <v>85.888717156105102</v>
      </c>
      <c r="CH1097" s="20">
        <f t="shared" si="122"/>
        <v>115.53329422117923</v>
      </c>
      <c r="CI1097" s="20">
        <f t="shared" si="122"/>
        <v>109.76230425055928</v>
      </c>
      <c r="CJ1097" s="20">
        <f t="shared" si="122"/>
        <v>62.761693746922695</v>
      </c>
      <c r="CK1097" s="20">
        <f t="shared" si="122"/>
        <v>80.52112319757147</v>
      </c>
      <c r="CL1097" s="20">
        <f t="shared" si="122"/>
        <v>90.719717362045756</v>
      </c>
      <c r="CM1097" s="20">
        <f t="shared" si="122"/>
        <v>61.516759039324363</v>
      </c>
      <c r="CN1097" s="20">
        <f t="shared" si="122"/>
        <v>72.820070838252661</v>
      </c>
      <c r="CO1097" s="20">
        <f t="shared" si="122"/>
        <v>80.877096436058707</v>
      </c>
      <c r="CP1097" s="20">
        <f t="shared" si="122"/>
        <v>59.456190476190478</v>
      </c>
      <c r="CQ1097" s="20">
        <f t="shared" si="122"/>
        <v>58.630331753554501</v>
      </c>
      <c r="CR1097" s="20">
        <f t="shared" si="122"/>
        <v>91.12</v>
      </c>
      <c r="CS1097" s="20">
        <f t="shared" si="122"/>
        <v>67.521303974835575</v>
      </c>
      <c r="CT1097" s="20">
        <f t="shared" si="122"/>
        <v>83.429922323539344</v>
      </c>
      <c r="CU1097" s="20">
        <f t="shared" si="122"/>
        <v>100.85169842584921</v>
      </c>
      <c r="CV1097" s="20">
        <f t="shared" si="122"/>
        <v>57.791466801312801</v>
      </c>
      <c r="CW1097" s="20">
        <f t="shared" si="122"/>
        <v>71.525206493876382</v>
      </c>
      <c r="CX1097" s="20">
        <f t="shared" si="122"/>
        <v>93.462597692593974</v>
      </c>
      <c r="CY1097" s="20">
        <f t="shared" si="122"/>
        <v>102.80522341095028</v>
      </c>
      <c r="CZ1097" s="20">
        <f t="shared" si="122"/>
        <v>85.369100975481146</v>
      </c>
      <c r="DA1097" s="20">
        <f t="shared" si="122"/>
        <v>72.997205923442309</v>
      </c>
      <c r="DB1097" s="20">
        <f t="shared" si="122"/>
        <v>79.007315288953919</v>
      </c>
      <c r="DC1097" s="20">
        <f t="shared" si="122"/>
        <v>71.138816738816743</v>
      </c>
      <c r="DD1097" s="20">
        <f t="shared" si="122"/>
        <v>74.596917450365723</v>
      </c>
      <c r="DE1097" s="20">
        <f t="shared" si="122"/>
        <v>76.173031727379552</v>
      </c>
      <c r="DF1097" s="20">
        <f t="shared" si="122"/>
        <v>128.04194630872485</v>
      </c>
      <c r="DG1097" s="20">
        <f t="shared" si="122"/>
        <v>98.22569715923899</v>
      </c>
      <c r="DH1097" s="20">
        <f t="shared" si="122"/>
        <v>100.43931976294769</v>
      </c>
      <c r="DI1097" s="20">
        <f t="shared" si="122"/>
        <v>76.358643877836926</v>
      </c>
      <c r="DJ1097" s="20">
        <f t="shared" si="122"/>
        <v>90.462654867256632</v>
      </c>
      <c r="DK1097" s="20">
        <f t="shared" si="122"/>
        <v>75.593234792495736</v>
      </c>
      <c r="DL1097" s="20">
        <f t="shared" si="122"/>
        <v>97.503047091412739</v>
      </c>
      <c r="DM1097" s="20">
        <f t="shared" si="122"/>
        <v>111.73597929249352</v>
      </c>
      <c r="DN1097" s="20">
        <f t="shared" si="122"/>
        <v>99.340491995314324</v>
      </c>
      <c r="DO1097" s="20">
        <f t="shared" si="122"/>
        <v>90.845230153435622</v>
      </c>
      <c r="DP1097" s="20">
        <f t="shared" si="122"/>
        <v>90.769138755980862</v>
      </c>
      <c r="DQ1097" s="20">
        <f t="shared" si="122"/>
        <v>76.012113870381583</v>
      </c>
      <c r="DR1097" s="20">
        <f t="shared" si="122"/>
        <v>97.805155420773318</v>
      </c>
      <c r="DS1097" s="20">
        <f t="shared" si="122"/>
        <v>141.91277955271565</v>
      </c>
      <c r="DT1097" s="20">
        <f t="shared" si="122"/>
        <v>75.171428571428578</v>
      </c>
      <c r="DU1097" s="20">
        <f t="shared" si="122"/>
        <v>82.027908343125731</v>
      </c>
      <c r="DV1097" s="20">
        <f t="shared" si="122"/>
        <v>102.49684366877089</v>
      </c>
      <c r="DW1097" s="20">
        <f t="shared" si="122"/>
        <v>97.03628922237381</v>
      </c>
      <c r="DX1097" s="20">
        <f t="shared" si="122"/>
        <v>92.682651622002822</v>
      </c>
      <c r="DY1097" s="20">
        <f t="shared" si="122"/>
        <v>186.41964563257693</v>
      </c>
      <c r="DZ1097" s="20">
        <f t="shared" si="122"/>
        <v>142.47221308780007</v>
      </c>
      <c r="EA1097" s="20">
        <f t="shared" si="122"/>
        <v>160.4398743216224</v>
      </c>
      <c r="EB1097" s="20">
        <f t="shared" si="122"/>
        <v>131.44065590838105</v>
      </c>
      <c r="EC1097" s="20">
        <f t="shared" si="122"/>
        <v>129.85087964255794</v>
      </c>
      <c r="ED1097" s="20">
        <f t="shared" si="122"/>
        <v>151.81757233592097</v>
      </c>
      <c r="EE1097" s="20">
        <f t="shared" si="122"/>
        <v>149.34900924702774</v>
      </c>
      <c r="EF1097" s="20">
        <f t="shared" si="122"/>
        <v>167.95209580838323</v>
      </c>
      <c r="EG1097" s="20">
        <f t="shared" si="122"/>
        <v>122.99036777583187</v>
      </c>
      <c r="EH1097" s="20">
        <f t="shared" si="122"/>
        <v>116.89353099730458</v>
      </c>
      <c r="EI1097" s="20">
        <f t="shared" ref="EI1097:FE1101" si="123">EI1092/EI1087</f>
        <v>105.5800331989566</v>
      </c>
      <c r="EJ1097" s="20">
        <f t="shared" si="123"/>
        <v>105.93488265071331</v>
      </c>
      <c r="EK1097" s="20">
        <f t="shared" si="123"/>
        <v>82.885795570006096</v>
      </c>
      <c r="EL1097" s="20">
        <f t="shared" si="123"/>
        <v>107.75773745997866</v>
      </c>
      <c r="EM1097" s="20">
        <f t="shared" si="123"/>
        <v>88.262973505583531</v>
      </c>
      <c r="EN1097" s="20">
        <f t="shared" si="123"/>
        <v>99.820911190426202</v>
      </c>
      <c r="EO1097" s="20">
        <f t="shared" si="123"/>
        <v>97.235947986577187</v>
      </c>
      <c r="EP1097" s="20">
        <f t="shared" si="123"/>
        <v>100.22263774619796</v>
      </c>
      <c r="EQ1097" s="20">
        <f t="shared" si="123"/>
        <v>97.73965733389052</v>
      </c>
      <c r="ER1097" s="20">
        <f t="shared" si="123"/>
        <v>112.68235784211623</v>
      </c>
      <c r="ES1097" s="20">
        <f t="shared" si="123"/>
        <v>107.56094182825485</v>
      </c>
      <c r="ET1097" s="20">
        <f t="shared" si="123"/>
        <v>88.334398539146321</v>
      </c>
      <c r="EU1097" s="20">
        <f t="shared" si="123"/>
        <v>92.676773245130462</v>
      </c>
      <c r="EV1097" s="20">
        <f t="shared" si="123"/>
        <v>76.180851063829792</v>
      </c>
      <c r="EW1097" s="20">
        <f t="shared" si="123"/>
        <v>78</v>
      </c>
      <c r="EX1097" s="20">
        <f t="shared" si="123"/>
        <v>101.09141274238227</v>
      </c>
      <c r="EY1097" s="20">
        <f t="shared" si="123"/>
        <v>88.558352402745996</v>
      </c>
      <c r="EZ1097" s="20">
        <f t="shared" si="123"/>
        <v>105.3145584725537</v>
      </c>
      <c r="FA1097" s="20">
        <f t="shared" si="123"/>
        <v>104.57587423804941</v>
      </c>
      <c r="FB1097" s="20">
        <f t="shared" si="123"/>
        <v>127.36998616874135</v>
      </c>
      <c r="FC1097" s="20">
        <f t="shared" si="123"/>
        <v>109.49489439082389</v>
      </c>
      <c r="FD1097" s="20">
        <f t="shared" si="123"/>
        <v>127.653683319221</v>
      </c>
      <c r="FE1097" s="20">
        <f t="shared" si="123"/>
        <v>117.97158184717993</v>
      </c>
    </row>
    <row r="1098" spans="1:163" x14ac:dyDescent="0.25">
      <c r="A1098" s="52" t="s">
        <v>1147</v>
      </c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0"/>
      <c r="N1098" s="20"/>
      <c r="O1098" s="20"/>
      <c r="P1098" s="20"/>
      <c r="Q1098" s="20"/>
      <c r="R1098" s="20"/>
      <c r="S1098" s="20"/>
      <c r="T1098" s="20"/>
      <c r="U1098" s="21"/>
      <c r="V1098" s="20"/>
      <c r="W1098" s="20"/>
      <c r="X1098" s="20"/>
      <c r="Y1098" s="20"/>
      <c r="Z1098" s="20"/>
      <c r="AA1098" s="20"/>
      <c r="AB1098" s="20"/>
      <c r="AC1098" s="20"/>
      <c r="AD1098" s="20"/>
      <c r="AE1098" s="20"/>
      <c r="AF1098" s="20"/>
      <c r="AG1098" s="20"/>
      <c r="AH1098" s="57"/>
      <c r="AI1098" s="57"/>
      <c r="AJ1098" s="57"/>
      <c r="AK1098" s="57"/>
      <c r="AL1098" s="57"/>
      <c r="AM1098" s="57"/>
      <c r="AN1098" s="57"/>
      <c r="AO1098" s="57"/>
      <c r="AP1098" s="57"/>
      <c r="AQ1098" s="57"/>
      <c r="AR1098" s="57"/>
      <c r="AS1098" s="57"/>
      <c r="AT1098" s="57"/>
      <c r="AU1098" s="57"/>
      <c r="AV1098" s="57"/>
      <c r="AW1098" s="57"/>
      <c r="AX1098" s="57">
        <f t="shared" si="121"/>
        <v>0</v>
      </c>
      <c r="AY1098" s="57">
        <f t="shared" si="121"/>
        <v>0</v>
      </c>
      <c r="BV1098" s="20">
        <f t="shared" ref="BV1098:CK1101" si="124">BV1093/BV1088</f>
        <v>151.65447592901265</v>
      </c>
      <c r="BW1098" s="20">
        <f t="shared" si="124"/>
        <v>152.1971454058876</v>
      </c>
      <c r="BX1098" s="20">
        <f t="shared" si="124"/>
        <v>198.56343991823624</v>
      </c>
      <c r="BY1098" s="20">
        <f t="shared" si="124"/>
        <v>217.02241578070962</v>
      </c>
      <c r="BZ1098" s="20">
        <f t="shared" si="124"/>
        <v>192.25352258599253</v>
      </c>
      <c r="CA1098" s="20">
        <f t="shared" si="124"/>
        <v>196.95562797693657</v>
      </c>
      <c r="CB1098" s="20">
        <f t="shared" si="124"/>
        <v>222.16833524027459</v>
      </c>
      <c r="CC1098" s="20">
        <f t="shared" si="124"/>
        <v>286.05302212628169</v>
      </c>
      <c r="CD1098" s="20">
        <f t="shared" si="124"/>
        <v>177.97898808279322</v>
      </c>
      <c r="CE1098" s="20">
        <f t="shared" si="124"/>
        <v>209.32708014293007</v>
      </c>
      <c r="CF1098" s="20">
        <f t="shared" si="124"/>
        <v>248.60357000133209</v>
      </c>
      <c r="CG1098" s="20">
        <f t="shared" si="124"/>
        <v>302.7834511652265</v>
      </c>
      <c r="CH1098" s="20">
        <f t="shared" si="124"/>
        <v>165.07043459644615</v>
      </c>
      <c r="CI1098" s="20">
        <f t="shared" si="124"/>
        <v>219.13219778822932</v>
      </c>
      <c r="CJ1098" s="20">
        <f t="shared" si="124"/>
        <v>215.32523051131602</v>
      </c>
      <c r="CK1098" s="20">
        <f t="shared" si="124"/>
        <v>239.70163260059132</v>
      </c>
      <c r="CL1098" s="20">
        <f t="shared" si="122"/>
        <v>197.7627886898338</v>
      </c>
      <c r="CM1098" s="20">
        <f t="shared" si="122"/>
        <v>205.41209781209781</v>
      </c>
      <c r="CN1098" s="20">
        <f t="shared" si="122"/>
        <v>239.04906245594248</v>
      </c>
      <c r="CO1098" s="20">
        <f t="shared" si="122"/>
        <v>265.2949065293958</v>
      </c>
      <c r="CP1098" s="20">
        <f t="shared" si="122"/>
        <v>184.98693244739755</v>
      </c>
      <c r="CQ1098" s="20">
        <f t="shared" si="122"/>
        <v>224.06368999731831</v>
      </c>
      <c r="CR1098" s="20">
        <f t="shared" si="122"/>
        <v>233.14000879636416</v>
      </c>
      <c r="CS1098" s="20">
        <f t="shared" si="122"/>
        <v>251.59100403843476</v>
      </c>
      <c r="CT1098" s="20">
        <f t="shared" si="122"/>
        <v>179.89623064841822</v>
      </c>
      <c r="CU1098" s="20">
        <f t="shared" si="122"/>
        <v>211.04788549121665</v>
      </c>
      <c r="CV1098" s="20">
        <f t="shared" si="122"/>
        <v>208.35022396416574</v>
      </c>
      <c r="CW1098" s="20">
        <f t="shared" si="122"/>
        <v>243.44584237165583</v>
      </c>
      <c r="CX1098" s="20">
        <f t="shared" si="122"/>
        <v>210.74686743182056</v>
      </c>
      <c r="CY1098" s="20">
        <f t="shared" si="122"/>
        <v>254.27373897962133</v>
      </c>
      <c r="CZ1098" s="20">
        <f t="shared" si="122"/>
        <v>252.85025110333282</v>
      </c>
      <c r="DA1098" s="20">
        <f t="shared" si="122"/>
        <v>308.58470606014811</v>
      </c>
      <c r="DB1098" s="20">
        <f t="shared" si="122"/>
        <v>218.37038982872755</v>
      </c>
      <c r="DC1098" s="20">
        <f t="shared" si="122"/>
        <v>236.77535496957404</v>
      </c>
      <c r="DD1098" s="20">
        <f t="shared" si="122"/>
        <v>270.26592797783934</v>
      </c>
      <c r="DE1098" s="20">
        <f t="shared" si="122"/>
        <v>278.8022219351505</v>
      </c>
      <c r="DF1098" s="20">
        <f t="shared" si="122"/>
        <v>227.77461593978759</v>
      </c>
      <c r="DG1098" s="20">
        <f t="shared" si="122"/>
        <v>244.32834130380064</v>
      </c>
      <c r="DH1098" s="20">
        <f t="shared" si="122"/>
        <v>269.78179251940719</v>
      </c>
      <c r="DI1098" s="20">
        <f t="shared" si="122"/>
        <v>322.28489326765191</v>
      </c>
      <c r="DJ1098" s="20">
        <f t="shared" si="122"/>
        <v>208.51980291832481</v>
      </c>
      <c r="DK1098" s="20">
        <f t="shared" si="122"/>
        <v>255.59708470847085</v>
      </c>
      <c r="DL1098" s="20">
        <f t="shared" si="122"/>
        <v>301.23367078075165</v>
      </c>
      <c r="DM1098" s="20">
        <f t="shared" si="122"/>
        <v>328.94579491478066</v>
      </c>
      <c r="DN1098" s="20">
        <f t="shared" si="122"/>
        <v>229.5514384865107</v>
      </c>
      <c r="DO1098" s="20">
        <f t="shared" si="122"/>
        <v>308.91537277940972</v>
      </c>
      <c r="DP1098" s="20">
        <f t="shared" si="122"/>
        <v>293.57538247566066</v>
      </c>
      <c r="DQ1098" s="20">
        <f t="shared" si="122"/>
        <v>384.0760159136118</v>
      </c>
      <c r="DR1098" s="20">
        <f t="shared" si="122"/>
        <v>262.35951661631418</v>
      </c>
      <c r="DS1098" s="20">
        <f t="shared" si="122"/>
        <v>331.42433947157724</v>
      </c>
      <c r="DT1098" s="20">
        <f t="shared" si="122"/>
        <v>278.76856897046173</v>
      </c>
      <c r="DU1098" s="20">
        <f t="shared" si="122"/>
        <v>320.11292119186857</v>
      </c>
      <c r="DV1098" s="20">
        <f t="shared" si="122"/>
        <v>253.91082581540596</v>
      </c>
      <c r="DW1098" s="20">
        <f t="shared" si="122"/>
        <v>277.32493865426835</v>
      </c>
      <c r="DX1098" s="20">
        <f t="shared" si="122"/>
        <v>309.55975574294854</v>
      </c>
      <c r="DY1098" s="20">
        <f t="shared" si="122"/>
        <v>346.81458797327394</v>
      </c>
      <c r="DZ1098" s="20">
        <f t="shared" si="122"/>
        <v>276.89365940024345</v>
      </c>
      <c r="EA1098" s="20">
        <f t="shared" si="122"/>
        <v>322.6874498260637</v>
      </c>
      <c r="EB1098" s="20">
        <f t="shared" si="122"/>
        <v>345.69229663696467</v>
      </c>
      <c r="EC1098" s="20">
        <f t="shared" si="122"/>
        <v>335.63186180422264</v>
      </c>
      <c r="ED1098" s="20">
        <f t="shared" si="122"/>
        <v>257.91548856548854</v>
      </c>
      <c r="EE1098" s="20">
        <f t="shared" si="122"/>
        <v>285.66336633663366</v>
      </c>
      <c r="EF1098" s="20">
        <f t="shared" si="122"/>
        <v>321.53664850136238</v>
      </c>
      <c r="EG1098" s="20">
        <f t="shared" si="122"/>
        <v>335.19759853824064</v>
      </c>
      <c r="EH1098" s="20">
        <f t="shared" si="122"/>
        <v>257.29910358565735</v>
      </c>
      <c r="EI1098" s="20">
        <f t="shared" si="123"/>
        <v>299.00862168065294</v>
      </c>
      <c r="EJ1098" s="20">
        <f t="shared" si="123"/>
        <v>341.68193522157475</v>
      </c>
      <c r="EK1098" s="20">
        <f t="shared" si="123"/>
        <v>331.55089601365353</v>
      </c>
      <c r="EL1098" s="20">
        <f t="shared" si="123"/>
        <v>260.9165845972031</v>
      </c>
      <c r="EM1098" s="20">
        <f t="shared" si="123"/>
        <v>286.6223776223776</v>
      </c>
      <c r="EN1098" s="20">
        <f t="shared" si="123"/>
        <v>328.07787038188832</v>
      </c>
      <c r="EO1098" s="20">
        <f t="shared" si="123"/>
        <v>337.83254526582863</v>
      </c>
      <c r="EP1098" s="20">
        <f t="shared" si="123"/>
        <v>261.1119956576805</v>
      </c>
      <c r="EQ1098" s="20">
        <f t="shared" si="123"/>
        <v>307.26655764513492</v>
      </c>
      <c r="ER1098" s="20">
        <f t="shared" si="123"/>
        <v>313.59683505782107</v>
      </c>
      <c r="ES1098" s="20">
        <f t="shared" si="123"/>
        <v>365.51322872523195</v>
      </c>
      <c r="ET1098" s="20">
        <f t="shared" si="123"/>
        <v>245.02726112326769</v>
      </c>
      <c r="EU1098" s="20">
        <f t="shared" si="123"/>
        <v>282.75174520069805</v>
      </c>
      <c r="EV1098" s="20">
        <f t="shared" si="123"/>
        <v>366.44886174347585</v>
      </c>
      <c r="EW1098" s="20">
        <f t="shared" si="123"/>
        <v>326.32375478927202</v>
      </c>
      <c r="EX1098" s="20">
        <f t="shared" si="123"/>
        <v>274.4318161333934</v>
      </c>
      <c r="EY1098" s="20">
        <f t="shared" si="123"/>
        <v>299.8483300589391</v>
      </c>
      <c r="EZ1098" s="20">
        <f t="shared" si="123"/>
        <v>331.28649193548387</v>
      </c>
      <c r="FA1098" s="20">
        <f t="shared" si="123"/>
        <v>318.56838434715229</v>
      </c>
      <c r="FB1098" s="20">
        <f t="shared" si="123"/>
        <v>276.82228725086998</v>
      </c>
      <c r="FC1098" s="20">
        <f t="shared" si="123"/>
        <v>285.60672154799289</v>
      </c>
      <c r="FD1098" s="20">
        <f t="shared" si="123"/>
        <v>353.93926540055912</v>
      </c>
      <c r="FE1098" s="20">
        <f t="shared" si="123"/>
        <v>346.12704802921075</v>
      </c>
    </row>
    <row r="1099" spans="1:163" x14ac:dyDescent="0.25">
      <c r="A1099" s="52" t="s">
        <v>1148</v>
      </c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0"/>
      <c r="N1099" s="20"/>
      <c r="O1099" s="20"/>
      <c r="P1099" s="20"/>
      <c r="Q1099" s="20"/>
      <c r="R1099" s="20"/>
      <c r="S1099" s="20"/>
      <c r="T1099" s="20"/>
      <c r="U1099" s="21"/>
      <c r="V1099" s="20"/>
      <c r="W1099" s="20"/>
      <c r="X1099" s="20"/>
      <c r="Y1099" s="20"/>
      <c r="Z1099" s="20"/>
      <c r="AA1099" s="20"/>
      <c r="AB1099" s="20"/>
      <c r="AC1099" s="20"/>
      <c r="AD1099" s="20"/>
      <c r="AE1099" s="20"/>
      <c r="AF1099" s="20"/>
      <c r="AG1099" s="20"/>
      <c r="AH1099" s="57"/>
      <c r="AI1099" s="57"/>
      <c r="AJ1099" s="57"/>
      <c r="AK1099" s="57"/>
      <c r="AL1099" s="57"/>
      <c r="AM1099" s="57"/>
      <c r="AN1099" s="57"/>
      <c r="AO1099" s="57"/>
      <c r="AP1099" s="57"/>
      <c r="AQ1099" s="57"/>
      <c r="AR1099" s="57"/>
      <c r="AS1099" s="57"/>
      <c r="AT1099" s="57"/>
      <c r="AU1099" s="57"/>
      <c r="AV1099" s="57"/>
      <c r="AW1099" s="57"/>
      <c r="AX1099" s="57">
        <f t="shared" si="121"/>
        <v>0</v>
      </c>
      <c r="AY1099" s="57">
        <f t="shared" si="121"/>
        <v>0</v>
      </c>
      <c r="BV1099" s="20">
        <f t="shared" si="124"/>
        <v>80.382480620155036</v>
      </c>
      <c r="BW1099" s="20">
        <f t="shared" si="124"/>
        <v>83.412148922273019</v>
      </c>
      <c r="BX1099" s="20">
        <f t="shared" si="124"/>
        <v>92.315799086757991</v>
      </c>
      <c r="BY1099" s="20">
        <f t="shared" si="124"/>
        <v>104.83541185527329</v>
      </c>
      <c r="BZ1099" s="20">
        <f t="shared" si="124"/>
        <v>87.187042343202805</v>
      </c>
      <c r="CA1099" s="20">
        <f t="shared" si="124"/>
        <v>91.359562272016674</v>
      </c>
      <c r="CB1099" s="20">
        <f t="shared" si="124"/>
        <v>95.45012257212899</v>
      </c>
      <c r="CC1099" s="20">
        <f t="shared" si="124"/>
        <v>123.61257162116615</v>
      </c>
      <c r="CD1099" s="20">
        <f t="shared" si="124"/>
        <v>94.606407322654462</v>
      </c>
      <c r="CE1099" s="20">
        <f t="shared" si="124"/>
        <v>109.54146522870955</v>
      </c>
      <c r="CF1099" s="20">
        <f t="shared" si="124"/>
        <v>131.72817534657176</v>
      </c>
      <c r="CG1099" s="20">
        <f t="shared" si="124"/>
        <v>121.48201989288447</v>
      </c>
      <c r="CH1099" s="20">
        <f t="shared" si="124"/>
        <v>96.341244725738392</v>
      </c>
      <c r="CI1099" s="20">
        <f t="shared" si="124"/>
        <v>95.776188892583974</v>
      </c>
      <c r="CJ1099" s="20">
        <f t="shared" si="124"/>
        <v>95.597381342062192</v>
      </c>
      <c r="CK1099" s="20">
        <f t="shared" si="124"/>
        <v>117.09803289261528</v>
      </c>
      <c r="CL1099" s="20">
        <f t="shared" si="122"/>
        <v>87.286957849725113</v>
      </c>
      <c r="CM1099" s="20">
        <f t="shared" si="122"/>
        <v>89.517980864401181</v>
      </c>
      <c r="CN1099" s="20">
        <f t="shared" si="122"/>
        <v>102.65208877284596</v>
      </c>
      <c r="CO1099" s="20">
        <f t="shared" si="122"/>
        <v>108.38223655283599</v>
      </c>
      <c r="CP1099" s="20">
        <f t="shared" si="122"/>
        <v>83.025454545454551</v>
      </c>
      <c r="CQ1099" s="20">
        <f t="shared" si="122"/>
        <v>102.56992481203008</v>
      </c>
      <c r="CR1099" s="20">
        <f t="shared" si="122"/>
        <v>97.093183640737777</v>
      </c>
      <c r="CS1099" s="20">
        <f t="shared" si="122"/>
        <v>92.827149716281099</v>
      </c>
      <c r="CT1099" s="20">
        <f t="shared" si="122"/>
        <v>69.318774815655132</v>
      </c>
      <c r="CU1099" s="20">
        <f t="shared" si="122"/>
        <v>81.606789667896678</v>
      </c>
      <c r="CV1099" s="20">
        <f t="shared" si="122"/>
        <v>86.389573139868403</v>
      </c>
      <c r="CW1099" s="20">
        <f t="shared" si="122"/>
        <v>92.671533923303841</v>
      </c>
      <c r="CX1099" s="20">
        <f t="shared" si="122"/>
        <v>83.46158200084902</v>
      </c>
      <c r="CY1099" s="20">
        <f t="shared" si="122"/>
        <v>104.6047754811119</v>
      </c>
      <c r="CZ1099" s="20">
        <f t="shared" si="122"/>
        <v>100.08382642998028</v>
      </c>
      <c r="DA1099" s="20">
        <f t="shared" si="122"/>
        <v>127.68892880470281</v>
      </c>
      <c r="DB1099" s="20">
        <f t="shared" si="122"/>
        <v>95.133826794966694</v>
      </c>
      <c r="DC1099" s="20">
        <f t="shared" si="122"/>
        <v>105.42870118074478</v>
      </c>
      <c r="DD1099" s="20">
        <f t="shared" si="122"/>
        <v>108.004970544919</v>
      </c>
      <c r="DE1099" s="20">
        <f t="shared" si="122"/>
        <v>123.82301286903861</v>
      </c>
      <c r="DF1099" s="20">
        <f t="shared" si="122"/>
        <v>132.52957924707371</v>
      </c>
      <c r="DG1099" s="20">
        <f t="shared" si="122"/>
        <v>129.75772713081486</v>
      </c>
      <c r="DH1099" s="20">
        <f t="shared" si="122"/>
        <v>135.93107031520609</v>
      </c>
      <c r="DI1099" s="20">
        <f t="shared" si="122"/>
        <v>133.07026270791232</v>
      </c>
      <c r="DJ1099" s="20">
        <f t="shared" si="122"/>
        <v>123.03749077490775</v>
      </c>
      <c r="DK1099" s="20">
        <f t="shared" si="122"/>
        <v>127.44982014388489</v>
      </c>
      <c r="DL1099" s="20">
        <f t="shared" si="122"/>
        <v>127.05978062157222</v>
      </c>
      <c r="DM1099" s="20">
        <f t="shared" si="122"/>
        <v>154.70752945193786</v>
      </c>
      <c r="DN1099" s="20">
        <f t="shared" si="122"/>
        <v>121.97720994475138</v>
      </c>
      <c r="DO1099" s="20">
        <f t="shared" si="122"/>
        <v>169.17112202218584</v>
      </c>
      <c r="DP1099" s="20">
        <f t="shared" si="122"/>
        <v>134.86525785188059</v>
      </c>
      <c r="DQ1099" s="20">
        <f t="shared" si="122"/>
        <v>151.32741205154997</v>
      </c>
      <c r="DR1099" s="20">
        <f t="shared" si="122"/>
        <v>128.79233729881037</v>
      </c>
      <c r="DS1099" s="20">
        <f t="shared" si="122"/>
        <v>158.57955605297519</v>
      </c>
      <c r="DT1099" s="20">
        <f t="shared" si="122"/>
        <v>151.25962616822429</v>
      </c>
      <c r="DU1099" s="20">
        <f t="shared" si="122"/>
        <v>130.42706942590121</v>
      </c>
      <c r="DV1099" s="20">
        <f t="shared" si="122"/>
        <v>135.92132401862941</v>
      </c>
      <c r="DW1099" s="20">
        <f t="shared" si="122"/>
        <v>150.47975397232187</v>
      </c>
      <c r="DX1099" s="20">
        <f t="shared" si="122"/>
        <v>149.20306716023268</v>
      </c>
      <c r="DY1099" s="20">
        <f t="shared" si="122"/>
        <v>141.62519296079037</v>
      </c>
      <c r="DZ1099" s="20">
        <f t="shared" si="122"/>
        <v>146.05675471698115</v>
      </c>
      <c r="EA1099" s="20">
        <f t="shared" si="122"/>
        <v>132.69599627560521</v>
      </c>
      <c r="EB1099" s="20">
        <f t="shared" si="122"/>
        <v>155.35509695783668</v>
      </c>
      <c r="EC1099" s="20">
        <f t="shared" si="122"/>
        <v>159.98319327731093</v>
      </c>
      <c r="ED1099" s="20">
        <f t="shared" si="122"/>
        <v>125.11726334951456</v>
      </c>
      <c r="EE1099" s="20">
        <f t="shared" si="122"/>
        <v>161.03101018010963</v>
      </c>
      <c r="EF1099" s="20">
        <f t="shared" si="122"/>
        <v>157.37415540540542</v>
      </c>
      <c r="EG1099" s="20">
        <f t="shared" si="122"/>
        <v>153.55925394548063</v>
      </c>
      <c r="EH1099" s="20">
        <f t="shared" si="122"/>
        <v>112.59713530802392</v>
      </c>
      <c r="EI1099" s="20">
        <f t="shared" si="123"/>
        <v>120.69449528368295</v>
      </c>
      <c r="EJ1099" s="20">
        <f t="shared" si="123"/>
        <v>124.35272560696289</v>
      </c>
      <c r="EK1099" s="20">
        <f t="shared" si="123"/>
        <v>124.11940704474364</v>
      </c>
      <c r="EL1099" s="20">
        <f t="shared" si="123"/>
        <v>115.07312200319659</v>
      </c>
      <c r="EM1099" s="20">
        <f t="shared" si="123"/>
        <v>112.48715428892321</v>
      </c>
      <c r="EN1099" s="20">
        <f t="shared" si="123"/>
        <v>138.64742657749346</v>
      </c>
      <c r="EO1099" s="20">
        <f t="shared" si="123"/>
        <v>109.55</v>
      </c>
      <c r="EP1099" s="20">
        <f t="shared" si="123"/>
        <v>118.05276026251448</v>
      </c>
      <c r="EQ1099" s="20">
        <f t="shared" si="123"/>
        <v>127.55291970802919</v>
      </c>
      <c r="ER1099" s="20">
        <f t="shared" si="123"/>
        <v>114.99331721882554</v>
      </c>
      <c r="ES1099" s="20">
        <f t="shared" si="123"/>
        <v>110.69832466782206</v>
      </c>
      <c r="ET1099" s="20">
        <f t="shared" si="123"/>
        <v>106.825728216027</v>
      </c>
      <c r="EU1099" s="20">
        <f t="shared" si="123"/>
        <v>128.26407209089723</v>
      </c>
      <c r="EV1099" s="20">
        <f t="shared" si="123"/>
        <v>117.96526772793054</v>
      </c>
      <c r="EW1099" s="20">
        <f t="shared" si="123"/>
        <v>119.30049313893653</v>
      </c>
      <c r="EX1099" s="20">
        <f t="shared" si="123"/>
        <v>123.98037781840341</v>
      </c>
      <c r="EY1099" s="20">
        <f t="shared" si="123"/>
        <v>133.90211703139866</v>
      </c>
      <c r="EZ1099" s="20">
        <f t="shared" si="123"/>
        <v>144.18965724594108</v>
      </c>
      <c r="FA1099" s="20">
        <f t="shared" si="123"/>
        <v>117.14962901896125</v>
      </c>
      <c r="FB1099" s="20">
        <f t="shared" si="123"/>
        <v>118.46477987421383</v>
      </c>
      <c r="FC1099" s="20">
        <f t="shared" si="123"/>
        <v>119.85989704249521</v>
      </c>
      <c r="FD1099" s="20">
        <f t="shared" si="123"/>
        <v>133.20298960138649</v>
      </c>
      <c r="FE1099" s="20">
        <f t="shared" si="123"/>
        <v>148.89010669253153</v>
      </c>
    </row>
    <row r="1100" spans="1:163" x14ac:dyDescent="0.25">
      <c r="A1100" s="52" t="s">
        <v>1149</v>
      </c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0"/>
      <c r="N1100" s="20"/>
      <c r="O1100" s="20"/>
      <c r="P1100" s="20"/>
      <c r="Q1100" s="20"/>
      <c r="R1100" s="20"/>
      <c r="S1100" s="20"/>
      <c r="T1100" s="20"/>
      <c r="U1100" s="21"/>
      <c r="V1100" s="20"/>
      <c r="W1100" s="20"/>
      <c r="X1100" s="20"/>
      <c r="Y1100" s="20"/>
      <c r="Z1100" s="20"/>
      <c r="AA1100" s="20"/>
      <c r="AB1100" s="20"/>
      <c r="AC1100" s="20"/>
      <c r="AD1100" s="20"/>
      <c r="AE1100" s="20"/>
      <c r="AF1100" s="20"/>
      <c r="AG1100" s="20"/>
      <c r="AH1100" s="57"/>
      <c r="AI1100" s="57"/>
      <c r="AJ1100" s="57"/>
      <c r="AK1100" s="57"/>
      <c r="AL1100" s="57"/>
      <c r="AM1100" s="57"/>
      <c r="AN1100" s="57"/>
      <c r="AO1100" s="57"/>
      <c r="AP1100" s="57"/>
      <c r="AQ1100" s="57"/>
      <c r="AR1100" s="57"/>
      <c r="AS1100" s="57"/>
      <c r="AT1100" s="57"/>
      <c r="AU1100" s="57"/>
      <c r="AV1100" s="57"/>
      <c r="AW1100" s="57"/>
      <c r="AX1100" s="57">
        <f t="shared" si="121"/>
        <v>0</v>
      </c>
      <c r="AY1100" s="57">
        <f t="shared" si="121"/>
        <v>0</v>
      </c>
      <c r="BV1100" s="20">
        <f t="shared" si="124"/>
        <v>425.43055555555554</v>
      </c>
      <c r="BW1100" s="20">
        <f t="shared" si="122"/>
        <v>409.78077571669479</v>
      </c>
      <c r="BX1100" s="20">
        <f t="shared" si="122"/>
        <v>335.18487394957981</v>
      </c>
      <c r="BY1100" s="20">
        <f t="shared" si="122"/>
        <v>415.96830427892235</v>
      </c>
      <c r="BZ1100" s="20">
        <f t="shared" si="122"/>
        <v>389.81833616298809</v>
      </c>
      <c r="CA1100" s="20">
        <f t="shared" si="122"/>
        <v>329.11157024793391</v>
      </c>
      <c r="CB1100" s="20">
        <f t="shared" si="122"/>
        <v>371.34146341463412</v>
      </c>
      <c r="CC1100" s="20">
        <f t="shared" si="122"/>
        <v>391.43</v>
      </c>
      <c r="CD1100" s="20">
        <f t="shared" si="122"/>
        <v>381.21279069767439</v>
      </c>
      <c r="CE1100" s="20">
        <f t="shared" si="122"/>
        <v>337.06333739342267</v>
      </c>
      <c r="CF1100" s="20">
        <f t="shared" si="122"/>
        <v>332.79296875</v>
      </c>
      <c r="CG1100" s="20">
        <f t="shared" si="122"/>
        <v>364.40050697084916</v>
      </c>
      <c r="CH1100" s="20">
        <f t="shared" si="122"/>
        <v>347.67469879518075</v>
      </c>
      <c r="CI1100" s="20">
        <f t="shared" si="122"/>
        <v>295.35690235690237</v>
      </c>
      <c r="CJ1100" s="20">
        <f t="shared" si="122"/>
        <v>298.39344262295083</v>
      </c>
      <c r="CK1100" s="20">
        <f t="shared" si="122"/>
        <v>422.25344036697248</v>
      </c>
      <c r="CL1100" s="20">
        <f t="shared" si="122"/>
        <v>296.33139534883719</v>
      </c>
      <c r="CM1100" s="20">
        <f t="shared" si="122"/>
        <v>356.2821917808219</v>
      </c>
      <c r="CN1100" s="20">
        <f t="shared" si="122"/>
        <v>369.640625</v>
      </c>
      <c r="CO1100" s="20">
        <f t="shared" si="122"/>
        <v>357.15894039735099</v>
      </c>
      <c r="CP1100" s="20">
        <f t="shared" si="122"/>
        <v>526.71471927162372</v>
      </c>
      <c r="CQ1100" s="20">
        <f t="shared" si="122"/>
        <v>530.99594594594589</v>
      </c>
      <c r="CR1100" s="20">
        <f t="shared" si="122"/>
        <v>590.53719008264466</v>
      </c>
      <c r="CS1100" s="20">
        <f t="shared" si="122"/>
        <v>542.18487394957981</v>
      </c>
      <c r="CT1100" s="20">
        <f t="shared" si="122"/>
        <v>703.72375690607737</v>
      </c>
      <c r="CU1100" s="20">
        <f t="shared" si="122"/>
        <v>330.9248291571754</v>
      </c>
      <c r="CV1100" s="20">
        <f t="shared" si="122"/>
        <v>499.94594594594594</v>
      </c>
      <c r="CW1100" s="20">
        <f t="shared" si="122"/>
        <v>424.22503328894805</v>
      </c>
      <c r="CX1100" s="20">
        <f t="shared" si="122"/>
        <v>486.22476446837146</v>
      </c>
      <c r="CY1100" s="20">
        <f t="shared" si="122"/>
        <v>351.09450830140486</v>
      </c>
      <c r="CZ1100" s="20">
        <f t="shared" si="122"/>
        <v>389.54106910039116</v>
      </c>
      <c r="DA1100" s="20">
        <f t="shared" si="122"/>
        <v>402.47873500545256</v>
      </c>
      <c r="DB1100" s="20">
        <f t="shared" si="122"/>
        <v>427.61715749039695</v>
      </c>
      <c r="DC1100" s="20">
        <f t="shared" si="122"/>
        <v>378.40133333333335</v>
      </c>
      <c r="DD1100" s="20">
        <f t="shared" si="122"/>
        <v>384.94566623544631</v>
      </c>
      <c r="DE1100" s="20">
        <f t="shared" si="122"/>
        <v>483.4636942675159</v>
      </c>
      <c r="DF1100" s="20">
        <f t="shared" si="122"/>
        <v>717.32173913043482</v>
      </c>
      <c r="DG1100" s="20">
        <f t="shared" si="122"/>
        <v>409.67439024390245</v>
      </c>
      <c r="DH1100" s="20">
        <f t="shared" si="122"/>
        <v>470.22563559322032</v>
      </c>
      <c r="DI1100" s="20">
        <f t="shared" si="122"/>
        <v>546.62548764629389</v>
      </c>
      <c r="DJ1100" s="20">
        <f t="shared" si="122"/>
        <v>643.31587301587297</v>
      </c>
      <c r="DK1100" s="20">
        <f t="shared" si="122"/>
        <v>684.14104595879553</v>
      </c>
      <c r="DL1100" s="20">
        <f t="shared" si="122"/>
        <v>622.25490196078431</v>
      </c>
      <c r="DM1100" s="20">
        <f t="shared" si="122"/>
        <v>592.4755043227666</v>
      </c>
      <c r="DN1100" s="20">
        <f t="shared" si="122"/>
        <v>559.0695517774343</v>
      </c>
      <c r="DO1100" s="20">
        <f t="shared" si="122"/>
        <v>538.99440559440563</v>
      </c>
      <c r="DP1100" s="20">
        <f t="shared" si="122"/>
        <v>520.30492196878754</v>
      </c>
      <c r="DQ1100" s="20">
        <f t="shared" si="122"/>
        <v>642.80598958333337</v>
      </c>
      <c r="DR1100" s="20">
        <f t="shared" si="122"/>
        <v>701.31988472622481</v>
      </c>
      <c r="DS1100" s="20">
        <f t="shared" si="122"/>
        <v>596.77346683354187</v>
      </c>
      <c r="DT1100" s="20">
        <f t="shared" si="122"/>
        <v>546.85200845665963</v>
      </c>
      <c r="DU1100" s="20">
        <f t="shared" si="122"/>
        <v>441.15979381443299</v>
      </c>
      <c r="DV1100" s="20">
        <f t="shared" si="122"/>
        <v>507.26166097838455</v>
      </c>
      <c r="DW1100" s="20">
        <f t="shared" si="122"/>
        <v>732.94676409185809</v>
      </c>
      <c r="DX1100" s="20">
        <f t="shared" si="122"/>
        <v>609.43796394485685</v>
      </c>
      <c r="DY1100" s="20">
        <f t="shared" si="122"/>
        <v>809.70660146699265</v>
      </c>
      <c r="DZ1100" s="20">
        <f t="shared" si="122"/>
        <v>524.33507853403137</v>
      </c>
      <c r="EA1100" s="20">
        <f t="shared" si="122"/>
        <v>823.09692671394794</v>
      </c>
      <c r="EB1100" s="20">
        <f t="shared" si="122"/>
        <v>774.2987012987013</v>
      </c>
      <c r="EC1100" s="20">
        <f t="shared" si="122"/>
        <v>711.74111675126903</v>
      </c>
      <c r="ED1100" s="20">
        <f t="shared" si="122"/>
        <v>754.18372703412069</v>
      </c>
      <c r="EE1100" s="20">
        <f t="shared" si="122"/>
        <v>740.77867902665116</v>
      </c>
      <c r="EF1100" s="20">
        <f t="shared" si="122"/>
        <v>940.26638023630505</v>
      </c>
      <c r="EG1100" s="20">
        <f t="shared" si="122"/>
        <v>616.67510121457485</v>
      </c>
      <c r="EH1100" s="20">
        <f t="shared" si="122"/>
        <v>548.01642710472277</v>
      </c>
      <c r="EI1100" s="20">
        <f t="shared" si="123"/>
        <v>507.28841786525362</v>
      </c>
      <c r="EJ1100" s="20">
        <f t="shared" si="123"/>
        <v>450.49434571890146</v>
      </c>
      <c r="EK1100" s="20">
        <f t="shared" si="123"/>
        <v>611.81943319838058</v>
      </c>
      <c r="EL1100" s="20">
        <f t="shared" si="123"/>
        <v>647.54807692307691</v>
      </c>
      <c r="EM1100" s="20">
        <f t="shared" si="123"/>
        <v>508.89660615627469</v>
      </c>
      <c r="EN1100" s="20">
        <f t="shared" si="123"/>
        <v>523.24852569502946</v>
      </c>
      <c r="EO1100" s="20">
        <f t="shared" si="123"/>
        <v>455.5467571644042</v>
      </c>
      <c r="EP1100" s="20">
        <f t="shared" si="123"/>
        <v>718.36246550137992</v>
      </c>
      <c r="EQ1100" s="20">
        <f t="shared" si="123"/>
        <v>519.6240963855422</v>
      </c>
      <c r="ER1100" s="20">
        <f t="shared" si="123"/>
        <v>620.75565964090549</v>
      </c>
      <c r="ES1100" s="20">
        <f t="shared" si="123"/>
        <v>530.83745318352055</v>
      </c>
      <c r="ET1100" s="20">
        <f t="shared" si="123"/>
        <v>622.6162528216704</v>
      </c>
      <c r="EU1100" s="20">
        <f t="shared" si="123"/>
        <v>521.79543726235738</v>
      </c>
      <c r="EV1100" s="20">
        <f t="shared" si="123"/>
        <v>538.71699305116863</v>
      </c>
      <c r="EW1100" s="20">
        <f t="shared" si="123"/>
        <v>613.75598086124398</v>
      </c>
      <c r="EX1100" s="20">
        <f t="shared" si="123"/>
        <v>444.98651863600315</v>
      </c>
      <c r="EY1100" s="20">
        <f t="shared" si="123"/>
        <v>536.30107526881716</v>
      </c>
      <c r="EZ1100" s="20">
        <f t="shared" si="123"/>
        <v>561.67805232558135</v>
      </c>
      <c r="FA1100" s="20">
        <f t="shared" si="123"/>
        <v>647.16761768901574</v>
      </c>
      <c r="FB1100" s="20">
        <f t="shared" si="123"/>
        <v>549.46204620462049</v>
      </c>
      <c r="FC1100" s="20">
        <f t="shared" si="123"/>
        <v>612.67315716272606</v>
      </c>
      <c r="FD1100" s="20">
        <f t="shared" si="123"/>
        <v>686.36554354736177</v>
      </c>
      <c r="FE1100" s="20">
        <f t="shared" si="123"/>
        <v>646.26075619295955</v>
      </c>
    </row>
    <row r="1101" spans="1:163" x14ac:dyDescent="0.25">
      <c r="A1101" s="55" t="s">
        <v>1150</v>
      </c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0"/>
      <c r="N1101" s="20"/>
      <c r="O1101" s="20"/>
      <c r="P1101" s="20"/>
      <c r="Q1101" s="20"/>
      <c r="R1101" s="20"/>
      <c r="S1101" s="20"/>
      <c r="T1101" s="20"/>
      <c r="U1101" s="21"/>
      <c r="V1101" s="20"/>
      <c r="W1101" s="20"/>
      <c r="X1101" s="20"/>
      <c r="Y1101" s="20"/>
      <c r="Z1101" s="20"/>
      <c r="AA1101" s="20"/>
      <c r="AB1101" s="20"/>
      <c r="AC1101" s="20"/>
      <c r="AD1101" s="20"/>
      <c r="AE1101" s="20"/>
      <c r="AF1101" s="20"/>
      <c r="AG1101" s="20"/>
      <c r="AH1101" s="57"/>
      <c r="AI1101" s="57"/>
      <c r="AJ1101" s="57"/>
      <c r="AK1101" s="57"/>
      <c r="AL1101" s="57"/>
      <c r="AM1101" s="57"/>
      <c r="AN1101" s="57"/>
      <c r="AO1101" s="57"/>
      <c r="AP1101" s="57"/>
      <c r="AQ1101" s="57"/>
      <c r="AR1101" s="57"/>
      <c r="AS1101" s="57"/>
      <c r="AT1101" s="57"/>
      <c r="AU1101" s="57"/>
      <c r="AV1101" s="57"/>
      <c r="AW1101" s="57"/>
      <c r="AX1101" s="57" t="s">
        <v>54</v>
      </c>
      <c r="AY1101" s="57" t="s">
        <v>54</v>
      </c>
      <c r="BV1101" s="20">
        <f t="shared" si="124"/>
        <v>126.96879701072451</v>
      </c>
      <c r="BW1101" s="20">
        <f t="shared" si="122"/>
        <v>127.02373071528751</v>
      </c>
      <c r="BX1101" s="20">
        <f t="shared" si="122"/>
        <v>144.17396937573616</v>
      </c>
      <c r="BY1101" s="20">
        <f t="shared" si="122"/>
        <v>158.6857437904234</v>
      </c>
      <c r="BZ1101" s="20">
        <f t="shared" si="122"/>
        <v>150.49507063725989</v>
      </c>
      <c r="CA1101" s="20">
        <f t="shared" si="122"/>
        <v>138.11069088584671</v>
      </c>
      <c r="CB1101" s="20">
        <f t="shared" si="122"/>
        <v>162.58903705451971</v>
      </c>
      <c r="CC1101" s="20">
        <f t="shared" si="122"/>
        <v>204.45734273689001</v>
      </c>
      <c r="CD1101" s="20">
        <f t="shared" si="122"/>
        <v>145.90519244368119</v>
      </c>
      <c r="CE1101" s="20">
        <f t="shared" si="122"/>
        <v>158.05449714511843</v>
      </c>
      <c r="CF1101" s="20">
        <f t="shared" si="122"/>
        <v>180.67759876153889</v>
      </c>
      <c r="CG1101" s="20">
        <f t="shared" si="122"/>
        <v>197.80704733602207</v>
      </c>
      <c r="CH1101" s="20">
        <f t="shared" si="122"/>
        <v>143.00234546023142</v>
      </c>
      <c r="CI1101" s="20">
        <f t="shared" si="122"/>
        <v>161.08485938521909</v>
      </c>
      <c r="CJ1101" s="20">
        <f t="shared" si="122"/>
        <v>145.4377329532997</v>
      </c>
      <c r="CK1101" s="20">
        <f t="shared" si="122"/>
        <v>174.27347655003723</v>
      </c>
      <c r="CL1101" s="20">
        <f t="shared" si="122"/>
        <v>149.07045049630949</v>
      </c>
      <c r="CM1101" s="20">
        <f t="shared" si="122"/>
        <v>143.41910522587324</v>
      </c>
      <c r="CN1101" s="20">
        <f t="shared" si="122"/>
        <v>162.25224002172143</v>
      </c>
      <c r="CO1101" s="20">
        <f t="shared" si="122"/>
        <v>175.94499920748137</v>
      </c>
      <c r="CP1101" s="20">
        <f t="shared" si="122"/>
        <v>141.61914806050004</v>
      </c>
      <c r="CQ1101" s="20">
        <f t="shared" si="122"/>
        <v>160.36027337817313</v>
      </c>
      <c r="CR1101" s="20">
        <f t="shared" si="122"/>
        <v>169.40264271822446</v>
      </c>
      <c r="CS1101" s="20">
        <f t="shared" si="122"/>
        <v>167.96704078839309</v>
      </c>
      <c r="CT1101" s="20">
        <f t="shared" si="122"/>
        <v>144.97801638593455</v>
      </c>
      <c r="CU1101" s="20">
        <f t="shared" si="122"/>
        <v>149.30498997784576</v>
      </c>
      <c r="CV1101" s="20">
        <f t="shared" si="122"/>
        <v>145.52348463490273</v>
      </c>
      <c r="CW1101" s="20">
        <f t="shared" si="122"/>
        <v>160.45545160931061</v>
      </c>
      <c r="CX1101" s="20">
        <f t="shared" si="122"/>
        <v>160.23231969590879</v>
      </c>
      <c r="CY1101" s="20">
        <f t="shared" si="122"/>
        <v>178.75242541838466</v>
      </c>
      <c r="CZ1101" s="20">
        <f t="shared" ref="CZ1101:EH1101" si="125">CZ1096/CZ1091</f>
        <v>172.30337633479414</v>
      </c>
      <c r="DA1101" s="20">
        <f t="shared" si="125"/>
        <v>200.39461623252305</v>
      </c>
      <c r="DB1101" s="20">
        <f t="shared" si="125"/>
        <v>165.30221862839238</v>
      </c>
      <c r="DC1101" s="20">
        <f t="shared" si="125"/>
        <v>165.39857822438398</v>
      </c>
      <c r="DD1101" s="20">
        <f t="shared" si="125"/>
        <v>177.00024196963281</v>
      </c>
      <c r="DE1101" s="20">
        <f t="shared" si="125"/>
        <v>195.01893612429865</v>
      </c>
      <c r="DF1101" s="20">
        <f t="shared" si="125"/>
        <v>199.24614056469633</v>
      </c>
      <c r="DG1101" s="20">
        <f t="shared" si="125"/>
        <v>183.35013150973171</v>
      </c>
      <c r="DH1101" s="20">
        <f t="shared" si="125"/>
        <v>199.62495051744614</v>
      </c>
      <c r="DI1101" s="20">
        <f t="shared" si="125"/>
        <v>215.93904867256637</v>
      </c>
      <c r="DJ1101" s="20">
        <f t="shared" si="125"/>
        <v>177.78791377983063</v>
      </c>
      <c r="DK1101" s="20">
        <f t="shared" si="125"/>
        <v>192.27100877451269</v>
      </c>
      <c r="DL1101" s="20">
        <f t="shared" si="125"/>
        <v>216.63973735123409</v>
      </c>
      <c r="DM1101" s="20">
        <f t="shared" si="125"/>
        <v>236.2483272240647</v>
      </c>
      <c r="DN1101" s="20">
        <f t="shared" si="125"/>
        <v>188.08994089439054</v>
      </c>
      <c r="DO1101" s="20">
        <f t="shared" si="125"/>
        <v>232.02805280528054</v>
      </c>
      <c r="DP1101" s="20">
        <f t="shared" si="125"/>
        <v>214.43887678528202</v>
      </c>
      <c r="DQ1101" s="20">
        <f t="shared" si="125"/>
        <v>256.18486646884276</v>
      </c>
      <c r="DR1101" s="20">
        <f t="shared" si="125"/>
        <v>212.71114817903808</v>
      </c>
      <c r="DS1101" s="20">
        <f t="shared" si="125"/>
        <v>253.50613679694948</v>
      </c>
      <c r="DT1101" s="20">
        <f t="shared" si="125"/>
        <v>209.0446996466431</v>
      </c>
      <c r="DU1101" s="20">
        <f t="shared" si="125"/>
        <v>215.8489856393891</v>
      </c>
      <c r="DV1101" s="20">
        <f t="shared" si="125"/>
        <v>204.8479978058146</v>
      </c>
      <c r="DW1101" s="20">
        <f t="shared" si="125"/>
        <v>224.26510785443767</v>
      </c>
      <c r="DX1101" s="20">
        <f t="shared" si="125"/>
        <v>222.25332431823304</v>
      </c>
      <c r="DY1101" s="20">
        <f t="shared" si="125"/>
        <v>263.94400180821606</v>
      </c>
      <c r="DZ1101" s="20">
        <f t="shared" si="125"/>
        <v>224.02645233492726</v>
      </c>
      <c r="EA1101" s="20">
        <f t="shared" si="125"/>
        <v>247.73610730906105</v>
      </c>
      <c r="EB1101" s="20">
        <f t="shared" si="125"/>
        <v>259.38460651484576</v>
      </c>
      <c r="EC1101" s="20">
        <f t="shared" si="125"/>
        <v>248.49260570714435</v>
      </c>
      <c r="ED1101" s="20">
        <f t="shared" si="125"/>
        <v>217.63221930533118</v>
      </c>
      <c r="EE1101" s="20">
        <f t="shared" si="125"/>
        <v>237.05673646362098</v>
      </c>
      <c r="EF1101" s="20">
        <f t="shared" si="125"/>
        <v>266.87150621118013</v>
      </c>
      <c r="EG1101" s="20">
        <f t="shared" si="125"/>
        <v>245.16833814649513</v>
      </c>
      <c r="EH1101" s="20">
        <f t="shared" si="125"/>
        <v>198.97832435885735</v>
      </c>
      <c r="EI1101" s="20">
        <f t="shared" si="123"/>
        <v>214.31643315683425</v>
      </c>
      <c r="EJ1101" s="20">
        <f t="shared" si="123"/>
        <v>223.12109875467638</v>
      </c>
      <c r="EK1101" s="20">
        <f t="shared" si="123"/>
        <v>220.87417676046607</v>
      </c>
      <c r="EL1101" s="20">
        <f t="shared" si="123"/>
        <v>206.52602642546776</v>
      </c>
      <c r="EM1101" s="20">
        <f t="shared" si="123"/>
        <v>200.04341366021265</v>
      </c>
      <c r="EN1101" s="20">
        <f t="shared" si="123"/>
        <v>224.64072458906406</v>
      </c>
      <c r="EO1101" s="20">
        <f t="shared" si="123"/>
        <v>215.00159539109239</v>
      </c>
      <c r="EP1101" s="20">
        <f t="shared" si="123"/>
        <v>208.43395753218525</v>
      </c>
      <c r="EQ1101" s="20">
        <f t="shared" si="123"/>
        <v>214.3177527055031</v>
      </c>
      <c r="ER1101" s="20">
        <f t="shared" si="123"/>
        <v>221.34750808758028</v>
      </c>
      <c r="ES1101" s="20">
        <f t="shared" si="123"/>
        <v>227.20917809371582</v>
      </c>
      <c r="ET1101" s="20">
        <f t="shared" si="123"/>
        <v>192.74656562791264</v>
      </c>
      <c r="EU1101" s="20">
        <f t="shared" si="123"/>
        <v>202.05639894835045</v>
      </c>
      <c r="EV1101" s="20">
        <f t="shared" si="123"/>
        <v>226.37400073791662</v>
      </c>
      <c r="EW1101" s="20">
        <f t="shared" si="123"/>
        <v>214.26370393310623</v>
      </c>
      <c r="EX1101" s="20">
        <f t="shared" si="123"/>
        <v>201.85435970539319</v>
      </c>
      <c r="EY1101" s="20">
        <f t="shared" si="123"/>
        <v>208.33470470624422</v>
      </c>
      <c r="EZ1101" s="20">
        <f t="shared" si="123"/>
        <v>228.60947636700649</v>
      </c>
      <c r="FA1101" s="20">
        <f t="shared" si="123"/>
        <v>216.34517784846733</v>
      </c>
      <c r="FB1101" s="20">
        <f t="shared" si="123"/>
        <v>210.27161415052743</v>
      </c>
      <c r="FC1101" s="20">
        <f t="shared" si="123"/>
        <v>205.32278627340887</v>
      </c>
      <c r="FD1101" s="20">
        <f t="shared" si="123"/>
        <v>243.59982310277729</v>
      </c>
      <c r="FE1101" s="20">
        <f t="shared" si="123"/>
        <v>239.16847364306835</v>
      </c>
    </row>
    <row r="1102" spans="1:163" ht="81.75" customHeight="1" x14ac:dyDescent="0.25">
      <c r="A1102" s="1" t="s">
        <v>1151</v>
      </c>
      <c r="B1102" s="31" t="s">
        <v>54</v>
      </c>
      <c r="C1102" s="31" t="s">
        <v>54</v>
      </c>
      <c r="D1102" s="31" t="s">
        <v>54</v>
      </c>
      <c r="E1102" s="31" t="s">
        <v>54</v>
      </c>
      <c r="F1102" s="31" t="s">
        <v>54</v>
      </c>
      <c r="G1102" s="31" t="s">
        <v>54</v>
      </c>
      <c r="H1102" s="31" t="s">
        <v>54</v>
      </c>
      <c r="I1102" s="31" t="s">
        <v>54</v>
      </c>
      <c r="J1102" s="31" t="s">
        <v>54</v>
      </c>
      <c r="K1102" s="31" t="s">
        <v>54</v>
      </c>
      <c r="L1102" s="31" t="s">
        <v>54</v>
      </c>
      <c r="M1102" s="31" t="s">
        <v>54</v>
      </c>
      <c r="N1102" s="31" t="s">
        <v>54</v>
      </c>
      <c r="O1102" s="31" t="s">
        <v>54</v>
      </c>
      <c r="P1102" s="31" t="s">
        <v>54</v>
      </c>
      <c r="Q1102" s="31" t="s">
        <v>54</v>
      </c>
      <c r="R1102" s="31" t="s">
        <v>54</v>
      </c>
      <c r="S1102" s="31" t="s">
        <v>54</v>
      </c>
      <c r="T1102" s="31" t="s">
        <v>54</v>
      </c>
      <c r="U1102" s="31" t="s">
        <v>54</v>
      </c>
      <c r="V1102" s="31" t="s">
        <v>54</v>
      </c>
      <c r="W1102" s="31" t="s">
        <v>54</v>
      </c>
      <c r="X1102" s="31" t="s">
        <v>54</v>
      </c>
      <c r="Y1102" s="31" t="s">
        <v>54</v>
      </c>
      <c r="Z1102" s="31" t="s">
        <v>54</v>
      </c>
      <c r="AA1102" s="31" t="s">
        <v>54</v>
      </c>
      <c r="AB1102" s="31" t="s">
        <v>54</v>
      </c>
      <c r="AC1102" s="31" t="s">
        <v>54</v>
      </c>
      <c r="AD1102" s="31" t="s">
        <v>54</v>
      </c>
      <c r="AE1102" s="31" t="s">
        <v>54</v>
      </c>
      <c r="AF1102" s="31" t="s">
        <v>54</v>
      </c>
      <c r="AG1102" s="31" t="s">
        <v>54</v>
      </c>
      <c r="AH1102" s="31" t="s">
        <v>54</v>
      </c>
      <c r="AI1102" s="31" t="s">
        <v>54</v>
      </c>
      <c r="AJ1102" s="31" t="s">
        <v>54</v>
      </c>
      <c r="AK1102" s="31" t="s">
        <v>54</v>
      </c>
      <c r="AL1102" s="31" t="s">
        <v>54</v>
      </c>
      <c r="AM1102" s="31" t="s">
        <v>54</v>
      </c>
      <c r="AN1102" s="31" t="s">
        <v>54</v>
      </c>
      <c r="AO1102" s="31" t="s">
        <v>54</v>
      </c>
      <c r="AQ1102" s="59"/>
      <c r="AR1102" s="59"/>
      <c r="AS1102" s="59"/>
      <c r="AT1102" s="59">
        <v>3.4449999999999998</v>
      </c>
      <c r="AU1102" s="59">
        <v>3.51</v>
      </c>
      <c r="AV1102" s="59">
        <v>3.78</v>
      </c>
      <c r="AW1102" s="59">
        <v>0</v>
      </c>
      <c r="AX1102" s="59">
        <v>0</v>
      </c>
      <c r="AY1102" s="59">
        <v>0</v>
      </c>
      <c r="AZ1102" s="59">
        <v>0</v>
      </c>
      <c r="BA1102" s="59">
        <v>0</v>
      </c>
      <c r="BB1102" s="59">
        <v>3.24</v>
      </c>
      <c r="BC1102" s="59">
        <v>3.51</v>
      </c>
      <c r="BD1102" s="59">
        <v>3.24</v>
      </c>
      <c r="BE1102" s="59">
        <v>3.24</v>
      </c>
      <c r="BF1102" s="59">
        <v>3.24</v>
      </c>
      <c r="BG1102" s="59">
        <v>3.51</v>
      </c>
      <c r="BH1102" s="59">
        <v>3.51</v>
      </c>
      <c r="BI1102" s="59">
        <v>3.91</v>
      </c>
      <c r="BJ1102" s="59">
        <v>4.1760000000000002</v>
      </c>
      <c r="BK1102" s="59">
        <v>6.5780000000000003</v>
      </c>
      <c r="BL1102" s="59">
        <v>7.1379999999999999</v>
      </c>
      <c r="BM1102" s="59">
        <v>7.3680000000000003</v>
      </c>
      <c r="BN1102" s="59">
        <v>6.5129999999999999</v>
      </c>
      <c r="BO1102" s="59">
        <v>6.5129999999999999</v>
      </c>
      <c r="BP1102" s="59">
        <v>8.3450000000000006</v>
      </c>
      <c r="BQ1102" s="59">
        <v>21.614000000000001</v>
      </c>
      <c r="BR1102" s="59">
        <v>23.867999999999999</v>
      </c>
      <c r="BS1102" s="59">
        <v>25.375</v>
      </c>
      <c r="BT1102" s="59">
        <v>34.073999999999998</v>
      </c>
      <c r="BU1102" s="59">
        <v>48.646000000000001</v>
      </c>
      <c r="BV1102" s="59">
        <v>50.612000000000002</v>
      </c>
      <c r="BW1102" s="59">
        <v>39.298000000000002</v>
      </c>
      <c r="BX1102" s="59">
        <v>42.082000000000001</v>
      </c>
      <c r="BY1102" s="59">
        <v>36.11</v>
      </c>
      <c r="BZ1102" s="59">
        <v>34.380000000000003</v>
      </c>
      <c r="CA1102" s="59">
        <v>34.67</v>
      </c>
      <c r="CB1102" s="59">
        <v>35.070999999999998</v>
      </c>
      <c r="CC1102" s="59">
        <v>38.505000000000003</v>
      </c>
      <c r="CD1102" s="59">
        <v>41.332999999999998</v>
      </c>
      <c r="CE1102" s="59">
        <v>40.034999999999997</v>
      </c>
      <c r="CF1102" s="59">
        <v>44.448999999999998</v>
      </c>
      <c r="CG1102" s="59">
        <v>48.222999999999999</v>
      </c>
      <c r="CH1102" s="59">
        <v>59.131999999999998</v>
      </c>
      <c r="CI1102" s="59">
        <v>49.906999999999996</v>
      </c>
      <c r="CJ1102" s="59">
        <v>42.372</v>
      </c>
      <c r="CK1102" s="59">
        <v>46.033999999999999</v>
      </c>
      <c r="CL1102" s="59">
        <v>48.201000000000001</v>
      </c>
      <c r="CM1102" s="59">
        <v>41.951000000000001</v>
      </c>
      <c r="CN1102" s="59">
        <v>44.604999999999997</v>
      </c>
      <c r="CO1102" s="59">
        <v>53.155000000000001</v>
      </c>
      <c r="CP1102" s="59">
        <v>54.463999999999999</v>
      </c>
      <c r="CQ1102" s="59">
        <v>37.015999999999998</v>
      </c>
      <c r="CR1102" s="59">
        <v>41.734000000000002</v>
      </c>
      <c r="CS1102" s="59">
        <v>59.329000000000001</v>
      </c>
      <c r="CT1102" s="59">
        <v>67.382999999999996</v>
      </c>
      <c r="CU1102" s="59">
        <v>67.605999999999995</v>
      </c>
      <c r="CV1102" s="59">
        <v>65.91</v>
      </c>
      <c r="CW1102" s="59">
        <v>81.225999999999999</v>
      </c>
      <c r="CX1102" s="59">
        <v>99.926000000000002</v>
      </c>
      <c r="CY1102" s="59">
        <v>80.929000000000002</v>
      </c>
      <c r="CZ1102" s="59">
        <v>75.478999999999999</v>
      </c>
      <c r="DA1102" s="59">
        <v>91.224999999999994</v>
      </c>
      <c r="DB1102" s="59">
        <v>106.057</v>
      </c>
      <c r="DC1102" s="59">
        <v>94.138999999999996</v>
      </c>
      <c r="DD1102" s="59">
        <v>93.418999999999997</v>
      </c>
      <c r="DE1102" s="59">
        <v>96.400999999999996</v>
      </c>
      <c r="DF1102" s="59">
        <v>103.574</v>
      </c>
      <c r="DG1102" s="59">
        <v>91.215000000000003</v>
      </c>
      <c r="DH1102" s="59">
        <v>93.37</v>
      </c>
      <c r="DI1102" s="59">
        <v>117.395</v>
      </c>
      <c r="DJ1102" s="59">
        <v>129.661</v>
      </c>
      <c r="DK1102" s="59">
        <v>109.968</v>
      </c>
      <c r="DL1102" s="59">
        <v>97.706000000000003</v>
      </c>
      <c r="DM1102" s="59">
        <v>119.56</v>
      </c>
      <c r="DN1102" s="59">
        <v>131.267</v>
      </c>
      <c r="DO1102" s="59">
        <v>97.24</v>
      </c>
      <c r="DP1102" s="59">
        <v>91.132000000000005</v>
      </c>
      <c r="DQ1102" s="59">
        <v>117.32599999999999</v>
      </c>
      <c r="DR1102" s="59">
        <v>136.72999999999999</v>
      </c>
      <c r="DS1102" s="59">
        <v>117.209</v>
      </c>
      <c r="DT1102" s="59">
        <v>130.41999999999999</v>
      </c>
      <c r="DU1102" s="59">
        <v>183.53200000000001</v>
      </c>
      <c r="DV1102" s="59">
        <v>214.79499999999999</v>
      </c>
      <c r="DW1102" s="59">
        <v>192.011</v>
      </c>
      <c r="DX1102" s="59">
        <v>207.934</v>
      </c>
      <c r="DY1102" s="59">
        <v>249.22399999999999</v>
      </c>
      <c r="DZ1102" s="59">
        <v>266.56599999999997</v>
      </c>
      <c r="EA1102" s="59">
        <v>229.06800000000001</v>
      </c>
      <c r="EB1102" s="59">
        <v>236.95</v>
      </c>
      <c r="EC1102" s="59">
        <v>266.15600000000001</v>
      </c>
      <c r="ED1102" s="59">
        <v>296.41000000000003</v>
      </c>
      <c r="EE1102" s="59">
        <v>254.38200000000001</v>
      </c>
      <c r="EF1102" s="59">
        <v>251.63</v>
      </c>
      <c r="EG1102" s="59">
        <v>287.35000000000002</v>
      </c>
      <c r="EH1102" s="59">
        <v>299.98899999999998</v>
      </c>
      <c r="EI1102" s="59">
        <v>231.595</v>
      </c>
      <c r="EJ1102" s="59">
        <v>234.602</v>
      </c>
      <c r="EK1102" s="59">
        <v>272.39100000000002</v>
      </c>
      <c r="EL1102" s="59">
        <v>311.40199999999999</v>
      </c>
      <c r="EM1102" s="59">
        <v>234.881</v>
      </c>
      <c r="EN1102" s="59">
        <v>264.43599999999998</v>
      </c>
      <c r="EO1102" s="59">
        <v>367.73399999999998</v>
      </c>
      <c r="EP1102" s="59">
        <v>453.98200000000003</v>
      </c>
      <c r="EQ1102" s="59">
        <v>332.34899999999999</v>
      </c>
      <c r="ER1102" s="59">
        <v>335.959</v>
      </c>
      <c r="ES1102" s="59">
        <v>431</v>
      </c>
      <c r="ET1102" s="59">
        <v>539.76599999999996</v>
      </c>
      <c r="EU1102" s="59">
        <v>443.95800000000003</v>
      </c>
      <c r="EV1102" s="59">
        <v>468.10599999999999</v>
      </c>
      <c r="EW1102" s="59">
        <v>561.88199999999995</v>
      </c>
      <c r="EX1102" s="59">
        <v>662.97400000000005</v>
      </c>
      <c r="EY1102" s="59">
        <v>505.42500000000001</v>
      </c>
      <c r="EZ1102" s="59">
        <v>536.303</v>
      </c>
      <c r="FA1102" s="59">
        <v>594.76</v>
      </c>
      <c r="FB1102" s="59">
        <v>650.49099999999999</v>
      </c>
      <c r="FC1102" s="59">
        <v>483.78899999999999</v>
      </c>
      <c r="FD1102" s="59">
        <v>329.87299999999999</v>
      </c>
      <c r="FE1102" s="59">
        <v>0</v>
      </c>
      <c r="FF1102" s="59">
        <v>0</v>
      </c>
      <c r="FG1102" s="59">
        <v>0</v>
      </c>
    </row>
    <row r="1103" spans="1:163" ht="24" customHeight="1" x14ac:dyDescent="0.25">
      <c r="A1103" s="1" t="s">
        <v>1152</v>
      </c>
      <c r="B1103" s="31" t="s">
        <v>54</v>
      </c>
      <c r="C1103" s="31" t="s">
        <v>54</v>
      </c>
      <c r="D1103" s="31" t="s">
        <v>54</v>
      </c>
      <c r="E1103" s="31" t="s">
        <v>54</v>
      </c>
      <c r="F1103" s="31" t="s">
        <v>54</v>
      </c>
      <c r="G1103" s="31" t="s">
        <v>54</v>
      </c>
      <c r="H1103" s="31" t="s">
        <v>54</v>
      </c>
      <c r="I1103" s="31" t="s">
        <v>54</v>
      </c>
      <c r="J1103" s="31" t="s">
        <v>54</v>
      </c>
      <c r="K1103" s="31" t="s">
        <v>54</v>
      </c>
      <c r="L1103" s="31" t="s">
        <v>54</v>
      </c>
      <c r="M1103" s="31" t="s">
        <v>54</v>
      </c>
      <c r="N1103" s="31" t="s">
        <v>54</v>
      </c>
      <c r="O1103" s="31" t="s">
        <v>54</v>
      </c>
      <c r="P1103" s="31" t="s">
        <v>54</v>
      </c>
      <c r="Q1103" s="31" t="s">
        <v>54</v>
      </c>
      <c r="R1103" s="31" t="s">
        <v>54</v>
      </c>
      <c r="S1103" s="31" t="s">
        <v>54</v>
      </c>
      <c r="T1103" s="31" t="s">
        <v>54</v>
      </c>
      <c r="U1103" s="31" t="s">
        <v>54</v>
      </c>
      <c r="V1103" s="31" t="s">
        <v>54</v>
      </c>
      <c r="W1103" s="31" t="s">
        <v>54</v>
      </c>
      <c r="X1103" s="31" t="s">
        <v>54</v>
      </c>
      <c r="Y1103" s="31" t="s">
        <v>54</v>
      </c>
      <c r="Z1103" s="31" t="s">
        <v>54</v>
      </c>
      <c r="AA1103" s="31" t="s">
        <v>54</v>
      </c>
      <c r="AB1103" s="31" t="s">
        <v>54</v>
      </c>
      <c r="AC1103" s="31" t="s">
        <v>54</v>
      </c>
      <c r="AD1103" s="31" t="s">
        <v>54</v>
      </c>
      <c r="AE1103" s="31" t="s">
        <v>54</v>
      </c>
      <c r="AF1103" s="31" t="s">
        <v>54</v>
      </c>
      <c r="AG1103" s="31" t="s">
        <v>54</v>
      </c>
      <c r="AH1103" s="31" t="s">
        <v>54</v>
      </c>
      <c r="AI1103" s="31" t="s">
        <v>54</v>
      </c>
      <c r="AJ1103" s="31" t="s">
        <v>54</v>
      </c>
      <c r="AK1103" s="31" t="s">
        <v>54</v>
      </c>
      <c r="AL1103" s="31" t="s">
        <v>54</v>
      </c>
      <c r="AM1103" s="31" t="s">
        <v>54</v>
      </c>
      <c r="AN1103" s="31" t="s">
        <v>54</v>
      </c>
      <c r="AO1103" s="31" t="s">
        <v>54</v>
      </c>
      <c r="AQ1103" s="59"/>
      <c r="AR1103" s="59"/>
      <c r="AS1103" s="59"/>
      <c r="AT1103" s="59">
        <v>119.699</v>
      </c>
      <c r="AU1103" s="59">
        <v>110.98399999999999</v>
      </c>
      <c r="AV1103" s="59">
        <v>115.417</v>
      </c>
      <c r="AW1103" s="59">
        <v>120.983</v>
      </c>
      <c r="AX1103" s="59">
        <v>127.428</v>
      </c>
      <c r="AY1103" s="59">
        <v>121.32299999999999</v>
      </c>
      <c r="AZ1103" s="59">
        <v>126.102</v>
      </c>
      <c r="BA1103" s="59">
        <v>148.95400000000001</v>
      </c>
      <c r="BB1103" s="59">
        <v>157.90700000000001</v>
      </c>
      <c r="BC1103" s="59">
        <v>156.072</v>
      </c>
      <c r="BD1103" s="59">
        <v>155.898</v>
      </c>
      <c r="BE1103" s="59">
        <v>158.749</v>
      </c>
      <c r="BF1103" s="59">
        <v>171.20599999999999</v>
      </c>
      <c r="BG1103" s="59">
        <v>167.298</v>
      </c>
      <c r="BH1103" s="59">
        <v>170.64400000000001</v>
      </c>
      <c r="BI1103" s="59">
        <v>193.761</v>
      </c>
      <c r="BJ1103" s="59">
        <v>198.79900000000001</v>
      </c>
      <c r="BK1103" s="59">
        <v>204.17099999999999</v>
      </c>
      <c r="BL1103" s="59">
        <v>204.46899999999999</v>
      </c>
      <c r="BM1103" s="59">
        <v>206.13200000000001</v>
      </c>
      <c r="BN1103" s="59">
        <v>212.428</v>
      </c>
      <c r="BO1103" s="59">
        <v>210.90700000000001</v>
      </c>
      <c r="BP1103" s="59">
        <v>204.553</v>
      </c>
      <c r="BQ1103" s="59">
        <v>205.45699999999999</v>
      </c>
      <c r="BR1103" s="59">
        <v>206.82300000000001</v>
      </c>
      <c r="BS1103" s="59">
        <v>207.16200000000001</v>
      </c>
      <c r="BT1103" s="59">
        <v>207.41300000000001</v>
      </c>
      <c r="BU1103" s="59">
        <v>217.066</v>
      </c>
      <c r="BV1103" s="59">
        <v>219.25</v>
      </c>
      <c r="BW1103" s="59">
        <v>224.25</v>
      </c>
      <c r="BX1103" s="59">
        <v>229.11799999999999</v>
      </c>
      <c r="BY1103" s="59">
        <v>226.16499999999999</v>
      </c>
      <c r="BZ1103" s="59">
        <v>227.01</v>
      </c>
      <c r="CA1103" s="59">
        <v>206.07900000000001</v>
      </c>
      <c r="CB1103" s="59">
        <v>200.45699999999999</v>
      </c>
      <c r="CC1103" s="59">
        <v>220.75200000000001</v>
      </c>
      <c r="CD1103" s="59">
        <v>231.72300000000001</v>
      </c>
      <c r="CE1103" s="59">
        <v>223.846</v>
      </c>
      <c r="CF1103" s="59">
        <v>235.20599999999999</v>
      </c>
      <c r="CG1103" s="59">
        <v>241.78899999999999</v>
      </c>
      <c r="CH1103" s="59">
        <v>241.154</v>
      </c>
      <c r="CI1103" s="59">
        <v>238.94900000000001</v>
      </c>
      <c r="CJ1103" s="59">
        <v>217.78800000000001</v>
      </c>
      <c r="CK1103" s="59">
        <v>201.03899999999999</v>
      </c>
      <c r="CL1103" s="59">
        <v>204.36</v>
      </c>
      <c r="CM1103" s="59">
        <v>212.49700000000001</v>
      </c>
      <c r="CN1103" s="59">
        <v>213.07</v>
      </c>
      <c r="CO1103" s="59">
        <v>236.03700000000001</v>
      </c>
      <c r="CP1103" s="59">
        <v>249.453</v>
      </c>
      <c r="CQ1103" s="59">
        <v>124.336</v>
      </c>
      <c r="CR1103" s="59">
        <v>151.30500000000001</v>
      </c>
      <c r="CS1103" s="59">
        <v>210.26300000000001</v>
      </c>
      <c r="CT1103" s="59">
        <v>223.42400000000001</v>
      </c>
      <c r="CU1103" s="59">
        <v>229.45099999999999</v>
      </c>
      <c r="CV1103" s="59">
        <v>242.30099999999999</v>
      </c>
      <c r="CW1103" s="59">
        <v>268.90100000000001</v>
      </c>
      <c r="CX1103" s="59">
        <v>276.02600000000001</v>
      </c>
      <c r="CY1103" s="59">
        <v>264.04300000000001</v>
      </c>
      <c r="CZ1103" s="59">
        <v>268.46199999999999</v>
      </c>
      <c r="DA1103" s="59">
        <v>270.35599999999999</v>
      </c>
      <c r="DB1103" s="59">
        <v>265.56400000000002</v>
      </c>
      <c r="DC1103" s="59">
        <v>247.18199999999999</v>
      </c>
      <c r="DD1103" s="59">
        <v>248.523</v>
      </c>
      <c r="DE1103" s="59">
        <v>241.74</v>
      </c>
      <c r="DF1103" s="59">
        <v>237.95099999999999</v>
      </c>
      <c r="DG1103" s="59">
        <v>236.65899999999999</v>
      </c>
      <c r="DH1103" s="59">
        <v>242.40600000000001</v>
      </c>
      <c r="DI1103" s="59">
        <v>269.64100000000002</v>
      </c>
      <c r="DJ1103" s="59">
        <v>286.517</v>
      </c>
      <c r="DK1103" s="59">
        <v>295.56099999999998</v>
      </c>
      <c r="DL1103" s="59">
        <v>296.64100000000002</v>
      </c>
      <c r="DM1103" s="59">
        <v>316.36500000000001</v>
      </c>
      <c r="DN1103" s="59">
        <v>313.084</v>
      </c>
      <c r="DO1103" s="59">
        <v>291.221</v>
      </c>
      <c r="DP1103" s="59">
        <v>272.50200000000001</v>
      </c>
      <c r="DQ1103" s="59">
        <v>284.77</v>
      </c>
      <c r="DR1103" s="59">
        <v>303.52999999999997</v>
      </c>
      <c r="DS1103" s="59">
        <v>283.65699999999998</v>
      </c>
      <c r="DT1103" s="59">
        <v>288.86700000000002</v>
      </c>
      <c r="DU1103" s="59">
        <v>300.15100000000001</v>
      </c>
      <c r="DV1103" s="59">
        <v>310.41699999999997</v>
      </c>
      <c r="DW1103" s="59">
        <v>299.517</v>
      </c>
      <c r="DX1103" s="59">
        <v>302.315</v>
      </c>
      <c r="DY1103" s="59">
        <v>317.60000000000002</v>
      </c>
      <c r="DZ1103" s="59">
        <v>332.88900000000001</v>
      </c>
      <c r="EA1103" s="59">
        <v>329.30700000000002</v>
      </c>
      <c r="EB1103" s="59">
        <v>328.92599999999999</v>
      </c>
      <c r="EC1103" s="59">
        <v>321.39600000000002</v>
      </c>
      <c r="ED1103" s="59">
        <v>321.14999999999998</v>
      </c>
      <c r="EE1103" s="59">
        <v>302.67200000000003</v>
      </c>
      <c r="EF1103" s="59">
        <v>312.18</v>
      </c>
      <c r="EG1103" s="59">
        <v>315.65800000000002</v>
      </c>
      <c r="EH1103" s="59">
        <v>312.88799999999998</v>
      </c>
      <c r="EI1103" s="59">
        <v>319.95499999999998</v>
      </c>
      <c r="EJ1103" s="59">
        <v>329.60399999999998</v>
      </c>
      <c r="EK1103" s="59">
        <v>329.53199999999998</v>
      </c>
      <c r="EL1103" s="59">
        <v>334.012</v>
      </c>
      <c r="EM1103" s="59">
        <v>333.29300000000001</v>
      </c>
      <c r="EN1103" s="59">
        <v>340.43700000000001</v>
      </c>
      <c r="EO1103" s="59">
        <v>363.37700000000001</v>
      </c>
      <c r="EP1103" s="59">
        <v>380.66399999999999</v>
      </c>
      <c r="EQ1103" s="59">
        <v>373.81400000000002</v>
      </c>
      <c r="ER1103" s="59">
        <v>384.06599999999997</v>
      </c>
      <c r="ES1103" s="59">
        <v>384.334</v>
      </c>
      <c r="ET1103" s="59">
        <v>399.09300000000002</v>
      </c>
      <c r="EU1103" s="59">
        <v>387.161</v>
      </c>
      <c r="EV1103" s="59">
        <v>419.041</v>
      </c>
      <c r="EW1103" s="59">
        <v>439.10199999999998</v>
      </c>
      <c r="EX1103" s="59">
        <v>455.15499999999997</v>
      </c>
      <c r="EY1103" s="59">
        <v>405.904</v>
      </c>
      <c r="EZ1103" s="59">
        <v>448.55599999999998</v>
      </c>
      <c r="FA1103" s="59">
        <v>450.43400000000003</v>
      </c>
      <c r="FB1103" s="59">
        <v>446.238</v>
      </c>
      <c r="FC1103" s="59">
        <v>418.59399999999999</v>
      </c>
      <c r="FD1103" s="59">
        <v>288.387</v>
      </c>
      <c r="FE1103" s="59">
        <v>0</v>
      </c>
      <c r="FF1103" s="59">
        <v>0</v>
      </c>
      <c r="FG1103" s="59">
        <v>0</v>
      </c>
    </row>
    <row r="1104" spans="1:163" ht="24" customHeight="1" x14ac:dyDescent="0.25">
      <c r="A1104" s="1" t="s">
        <v>1153</v>
      </c>
      <c r="B1104" s="31" t="s">
        <v>54</v>
      </c>
      <c r="C1104" s="31" t="s">
        <v>54</v>
      </c>
      <c r="D1104" s="31" t="s">
        <v>54</v>
      </c>
      <c r="E1104" s="31" t="s">
        <v>54</v>
      </c>
      <c r="F1104" s="31" t="s">
        <v>54</v>
      </c>
      <c r="G1104" s="31" t="s">
        <v>54</v>
      </c>
      <c r="H1104" s="31" t="s">
        <v>54</v>
      </c>
      <c r="I1104" s="31" t="s">
        <v>54</v>
      </c>
      <c r="J1104" s="31" t="s">
        <v>54</v>
      </c>
      <c r="K1104" s="31" t="s">
        <v>54</v>
      </c>
      <c r="L1104" s="31" t="s">
        <v>54</v>
      </c>
      <c r="M1104" s="31" t="s">
        <v>54</v>
      </c>
      <c r="N1104" s="31" t="s">
        <v>54</v>
      </c>
      <c r="O1104" s="31" t="s">
        <v>54</v>
      </c>
      <c r="P1104" s="31" t="s">
        <v>54</v>
      </c>
      <c r="Q1104" s="31" t="s">
        <v>54</v>
      </c>
      <c r="R1104" s="31" t="s">
        <v>54</v>
      </c>
      <c r="S1104" s="31" t="s">
        <v>54</v>
      </c>
      <c r="T1104" s="31" t="s">
        <v>54</v>
      </c>
      <c r="U1104" s="31" t="s">
        <v>54</v>
      </c>
      <c r="V1104" s="31" t="s">
        <v>54</v>
      </c>
      <c r="W1104" s="31" t="s">
        <v>54</v>
      </c>
      <c r="X1104" s="31" t="s">
        <v>54</v>
      </c>
      <c r="Y1104" s="31" t="s">
        <v>54</v>
      </c>
      <c r="Z1104" s="31" t="s">
        <v>54</v>
      </c>
      <c r="AA1104" s="31" t="s">
        <v>54</v>
      </c>
      <c r="AB1104" s="31" t="s">
        <v>54</v>
      </c>
      <c r="AC1104" s="31" t="s">
        <v>54</v>
      </c>
      <c r="AD1104" s="31" t="s">
        <v>54</v>
      </c>
      <c r="AE1104" s="31" t="s">
        <v>54</v>
      </c>
      <c r="AF1104" s="31" t="s">
        <v>54</v>
      </c>
      <c r="AG1104" s="31" t="s">
        <v>54</v>
      </c>
      <c r="AH1104" s="31" t="s">
        <v>54</v>
      </c>
      <c r="AI1104" s="31" t="s">
        <v>54</v>
      </c>
      <c r="AJ1104" s="31" t="s">
        <v>54</v>
      </c>
      <c r="AK1104" s="31" t="s">
        <v>54</v>
      </c>
      <c r="AL1104" s="31" t="s">
        <v>54</v>
      </c>
      <c r="AM1104" s="31" t="s">
        <v>54</v>
      </c>
      <c r="AN1104" s="31" t="s">
        <v>54</v>
      </c>
      <c r="AO1104" s="31" t="s">
        <v>54</v>
      </c>
      <c r="AQ1104" s="59"/>
      <c r="AR1104" s="59"/>
      <c r="AS1104" s="59"/>
      <c r="AT1104" s="59">
        <v>175.81399999999999</v>
      </c>
      <c r="AU1104" s="59">
        <v>181.96199999999999</v>
      </c>
      <c r="AV1104" s="59">
        <v>185.239</v>
      </c>
      <c r="AW1104" s="59">
        <v>188.94</v>
      </c>
      <c r="AX1104" s="59">
        <v>192.51400000000001</v>
      </c>
      <c r="AY1104" s="59">
        <v>207.25299999999999</v>
      </c>
      <c r="AZ1104" s="59">
        <v>218.965</v>
      </c>
      <c r="BA1104" s="59">
        <v>238.07</v>
      </c>
      <c r="BB1104" s="59">
        <v>239.30199999999999</v>
      </c>
      <c r="BC1104" s="59">
        <v>236.74700000000001</v>
      </c>
      <c r="BD1104" s="59">
        <v>241.14599999999999</v>
      </c>
      <c r="BE1104" s="59">
        <v>252.07599999999999</v>
      </c>
      <c r="BF1104" s="59">
        <v>250.405</v>
      </c>
      <c r="BG1104" s="59">
        <v>257.27199999999999</v>
      </c>
      <c r="BH1104" s="59">
        <v>276.97300000000001</v>
      </c>
      <c r="BI1104" s="59">
        <v>331.38499999999999</v>
      </c>
      <c r="BJ1104" s="59">
        <v>329.58699999999999</v>
      </c>
      <c r="BK1104" s="59">
        <v>331.66800000000001</v>
      </c>
      <c r="BL1104" s="59">
        <v>331.95800000000003</v>
      </c>
      <c r="BM1104" s="59">
        <v>334.85700000000003</v>
      </c>
      <c r="BN1104" s="59">
        <v>335.50700000000001</v>
      </c>
      <c r="BO1104" s="59">
        <v>333.06299999999999</v>
      </c>
      <c r="BP1104" s="59">
        <v>337.54899999999998</v>
      </c>
      <c r="BQ1104" s="59">
        <v>340.714</v>
      </c>
      <c r="BR1104" s="59">
        <v>335.44799999999998</v>
      </c>
      <c r="BS1104" s="59">
        <v>333.79399999999998</v>
      </c>
      <c r="BT1104" s="59">
        <v>345.62</v>
      </c>
      <c r="BU1104" s="59">
        <v>355.358</v>
      </c>
      <c r="BV1104" s="59">
        <v>346.33699999999999</v>
      </c>
      <c r="BW1104" s="59">
        <v>328.55799999999999</v>
      </c>
      <c r="BX1104" s="59">
        <v>313.38900000000001</v>
      </c>
      <c r="BY1104" s="59">
        <v>288.73700000000002</v>
      </c>
      <c r="BZ1104" s="59">
        <v>275.79899999999998</v>
      </c>
      <c r="CA1104" s="59">
        <v>257.68900000000002</v>
      </c>
      <c r="CB1104" s="59">
        <v>271.28800000000001</v>
      </c>
      <c r="CC1104" s="59">
        <v>268.822</v>
      </c>
      <c r="CD1104" s="59">
        <v>265.35700000000003</v>
      </c>
      <c r="CE1104" s="59">
        <v>265.27499999999998</v>
      </c>
      <c r="CF1104" s="59">
        <v>274.596</v>
      </c>
      <c r="CG1104" s="59">
        <v>278.50099999999998</v>
      </c>
      <c r="CH1104" s="59">
        <v>266.90699999999998</v>
      </c>
      <c r="CI1104" s="59">
        <v>270.26499999999999</v>
      </c>
      <c r="CJ1104" s="59">
        <v>268.69099999999997</v>
      </c>
      <c r="CK1104" s="59">
        <v>250.41900000000001</v>
      </c>
      <c r="CL1104" s="59">
        <v>256.64699999999999</v>
      </c>
      <c r="CM1104" s="59">
        <v>254.24199999999999</v>
      </c>
      <c r="CN1104" s="59">
        <v>279.399</v>
      </c>
      <c r="CO1104" s="59">
        <v>286.18400000000003</v>
      </c>
      <c r="CP1104" s="59">
        <v>288.20800000000003</v>
      </c>
      <c r="CQ1104" s="59">
        <v>248.108</v>
      </c>
      <c r="CR1104" s="59">
        <v>255.233</v>
      </c>
      <c r="CS1104" s="59">
        <v>284.92200000000003</v>
      </c>
      <c r="CT1104" s="59">
        <v>293.53300000000002</v>
      </c>
      <c r="CU1104" s="59">
        <v>293.73599999999999</v>
      </c>
      <c r="CV1104" s="59">
        <v>294.91199999999998</v>
      </c>
      <c r="CW1104" s="59">
        <v>305.16899999999998</v>
      </c>
      <c r="CX1104" s="59">
        <v>309.58100000000002</v>
      </c>
      <c r="CY1104" s="59">
        <v>286.28199999999998</v>
      </c>
      <c r="CZ1104" s="59">
        <v>297.68400000000003</v>
      </c>
      <c r="DA1104" s="59">
        <v>299.12099999999998</v>
      </c>
      <c r="DB1104" s="59">
        <v>294.59300000000002</v>
      </c>
      <c r="DC1104" s="59">
        <v>259.65499999999997</v>
      </c>
      <c r="DD1104" s="59">
        <v>272.18700000000001</v>
      </c>
      <c r="DE1104" s="59">
        <v>271.17399999999998</v>
      </c>
      <c r="DF1104" s="59">
        <v>268.08</v>
      </c>
      <c r="DG1104" s="59">
        <v>241.10499999999999</v>
      </c>
      <c r="DH1104" s="59">
        <v>247.45500000000001</v>
      </c>
      <c r="DI1104" s="59">
        <v>242.84200000000001</v>
      </c>
      <c r="DJ1104" s="59">
        <v>236.714</v>
      </c>
      <c r="DK1104" s="59">
        <v>219.94300000000001</v>
      </c>
      <c r="DL1104" s="59">
        <v>223.46100000000001</v>
      </c>
      <c r="DM1104" s="59">
        <v>201.12899999999999</v>
      </c>
      <c r="DN1104" s="59">
        <v>174.875</v>
      </c>
      <c r="DO1104" s="59">
        <v>149.49799999999999</v>
      </c>
      <c r="DP1104" s="59">
        <v>143.46799999999999</v>
      </c>
      <c r="DQ1104" s="59">
        <v>156.31100000000001</v>
      </c>
      <c r="DR1104" s="59">
        <v>158.21700000000001</v>
      </c>
      <c r="DS1104" s="59">
        <v>156.16300000000001</v>
      </c>
      <c r="DT1104" s="59">
        <v>182.441</v>
      </c>
      <c r="DU1104" s="59">
        <v>155.786</v>
      </c>
      <c r="DV1104" s="59">
        <v>154.28899999999999</v>
      </c>
      <c r="DW1104" s="59">
        <v>112.819</v>
      </c>
      <c r="DX1104" s="59">
        <v>123.76</v>
      </c>
      <c r="DY1104" s="59">
        <v>144.67099999999999</v>
      </c>
      <c r="DZ1104" s="59">
        <v>143.88999999999999</v>
      </c>
      <c r="EA1104" s="59">
        <v>139.511</v>
      </c>
      <c r="EB1104" s="59">
        <v>156.59100000000001</v>
      </c>
      <c r="EC1104" s="59">
        <v>160.36799999999999</v>
      </c>
      <c r="ED1104" s="59">
        <v>160.68600000000001</v>
      </c>
      <c r="EE1104" s="59">
        <v>140.399</v>
      </c>
      <c r="EF1104" s="59">
        <v>155.25200000000001</v>
      </c>
      <c r="EG1104" s="59">
        <v>151.74700000000001</v>
      </c>
      <c r="EH1104" s="59">
        <v>146.578</v>
      </c>
      <c r="EI1104" s="59">
        <v>131.82400000000001</v>
      </c>
      <c r="EJ1104" s="59">
        <v>146.691</v>
      </c>
      <c r="EK1104" s="59">
        <v>151.078</v>
      </c>
      <c r="EL1104" s="59">
        <v>150.29599999999999</v>
      </c>
      <c r="EM1104" s="59">
        <v>132.26499999999999</v>
      </c>
      <c r="EN1104" s="59">
        <v>177.75399999999999</v>
      </c>
      <c r="EO1104" s="59">
        <v>178.048</v>
      </c>
      <c r="EP1104" s="59">
        <v>201.26</v>
      </c>
      <c r="EQ1104" s="59">
        <v>176.73599999999999</v>
      </c>
      <c r="ER1104" s="59">
        <v>186.71899999999999</v>
      </c>
      <c r="ES1104" s="59">
        <v>201.125</v>
      </c>
      <c r="ET1104" s="59">
        <v>225.71899999999999</v>
      </c>
      <c r="EU1104" s="59">
        <v>189.89099999999999</v>
      </c>
      <c r="EV1104" s="59">
        <v>210.667</v>
      </c>
      <c r="EW1104" s="59">
        <v>219.994</v>
      </c>
      <c r="EX1104" s="59">
        <v>234.92</v>
      </c>
      <c r="EY1104" s="59">
        <v>213.596</v>
      </c>
      <c r="EZ1104" s="59">
        <v>223.06899999999999</v>
      </c>
      <c r="FA1104" s="59">
        <v>218.006</v>
      </c>
      <c r="FB1104" s="59">
        <v>231.41200000000001</v>
      </c>
      <c r="FC1104" s="59">
        <v>213.42</v>
      </c>
      <c r="FD1104" s="59">
        <v>156.18199999999999</v>
      </c>
      <c r="FE1104" s="59">
        <v>0</v>
      </c>
      <c r="FF1104" s="59">
        <v>0</v>
      </c>
      <c r="FG1104" s="59">
        <v>0</v>
      </c>
    </row>
    <row r="1105" spans="1:163" ht="24" customHeight="1" x14ac:dyDescent="0.25">
      <c r="A1105" s="1" t="s">
        <v>1154</v>
      </c>
      <c r="B1105" s="31" t="s">
        <v>54</v>
      </c>
      <c r="C1105" s="31" t="s">
        <v>54</v>
      </c>
      <c r="D1105" s="31" t="s">
        <v>54</v>
      </c>
      <c r="E1105" s="31" t="s">
        <v>54</v>
      </c>
      <c r="F1105" s="31" t="s">
        <v>54</v>
      </c>
      <c r="G1105" s="31" t="s">
        <v>54</v>
      </c>
      <c r="H1105" s="31" t="s">
        <v>54</v>
      </c>
      <c r="I1105" s="31" t="s">
        <v>54</v>
      </c>
      <c r="J1105" s="31" t="s">
        <v>54</v>
      </c>
      <c r="K1105" s="31" t="s">
        <v>54</v>
      </c>
      <c r="L1105" s="31" t="s">
        <v>54</v>
      </c>
      <c r="M1105" s="31" t="s">
        <v>54</v>
      </c>
      <c r="N1105" s="31" t="s">
        <v>54</v>
      </c>
      <c r="O1105" s="31" t="s">
        <v>54</v>
      </c>
      <c r="P1105" s="31" t="s">
        <v>54</v>
      </c>
      <c r="Q1105" s="31" t="s">
        <v>54</v>
      </c>
      <c r="R1105" s="31" t="s">
        <v>54</v>
      </c>
      <c r="S1105" s="31" t="s">
        <v>54</v>
      </c>
      <c r="T1105" s="31" t="s">
        <v>54</v>
      </c>
      <c r="U1105" s="31" t="s">
        <v>54</v>
      </c>
      <c r="V1105" s="31" t="s">
        <v>54</v>
      </c>
      <c r="W1105" s="31" t="s">
        <v>54</v>
      </c>
      <c r="X1105" s="31" t="s">
        <v>54</v>
      </c>
      <c r="Y1105" s="31" t="s">
        <v>54</v>
      </c>
      <c r="Z1105" s="31" t="s">
        <v>54</v>
      </c>
      <c r="AA1105" s="31" t="s">
        <v>54</v>
      </c>
      <c r="AB1105" s="31" t="s">
        <v>54</v>
      </c>
      <c r="AC1105" s="31" t="s">
        <v>54</v>
      </c>
      <c r="AD1105" s="31" t="s">
        <v>54</v>
      </c>
      <c r="AE1105" s="31" t="s">
        <v>54</v>
      </c>
      <c r="AF1105" s="31" t="s">
        <v>54</v>
      </c>
      <c r="AG1105" s="31" t="s">
        <v>54</v>
      </c>
      <c r="AH1105" s="31" t="s">
        <v>54</v>
      </c>
      <c r="AI1105" s="31" t="s">
        <v>54</v>
      </c>
      <c r="AJ1105" s="31" t="s">
        <v>54</v>
      </c>
      <c r="AK1105" s="31" t="s">
        <v>54</v>
      </c>
      <c r="AL1105" s="31" t="s">
        <v>54</v>
      </c>
      <c r="AM1105" s="31" t="s">
        <v>54</v>
      </c>
      <c r="AN1105" s="31" t="s">
        <v>54</v>
      </c>
      <c r="AO1105" s="31" t="s">
        <v>54</v>
      </c>
      <c r="AQ1105" s="59"/>
      <c r="AR1105" s="59"/>
      <c r="AS1105" s="59"/>
      <c r="AT1105" s="59">
        <v>5.1230000000000002</v>
      </c>
      <c r="AU1105" s="59">
        <v>4.8659999999999997</v>
      </c>
      <c r="AV1105" s="59">
        <v>4.7389999999999999</v>
      </c>
      <c r="AW1105" s="59">
        <v>7.2249999999999996</v>
      </c>
      <c r="AX1105" s="59">
        <v>8.1270000000000007</v>
      </c>
      <c r="AY1105" s="59">
        <v>7.2709999999999999</v>
      </c>
      <c r="AZ1105" s="59">
        <v>8.4659999999999993</v>
      </c>
      <c r="BA1105" s="59">
        <v>14.401</v>
      </c>
      <c r="BB1105" s="59">
        <v>16.062999999999999</v>
      </c>
      <c r="BC1105" s="59">
        <v>16.241</v>
      </c>
      <c r="BD1105" s="59">
        <v>20.908999999999999</v>
      </c>
      <c r="BE1105" s="59">
        <v>29.114000000000001</v>
      </c>
      <c r="BF1105" s="59">
        <v>36.234999999999999</v>
      </c>
      <c r="BG1105" s="59">
        <v>33.152999999999999</v>
      </c>
      <c r="BH1105" s="59">
        <v>44.119</v>
      </c>
      <c r="BI1105" s="59">
        <v>46.768999999999998</v>
      </c>
      <c r="BJ1105" s="59">
        <v>49.860999999999997</v>
      </c>
      <c r="BK1105" s="59">
        <v>49.216999999999999</v>
      </c>
      <c r="BL1105" s="59">
        <v>54.503999999999998</v>
      </c>
      <c r="BM1105" s="59">
        <v>58.965000000000003</v>
      </c>
      <c r="BN1105" s="59">
        <v>68.25</v>
      </c>
      <c r="BO1105" s="59">
        <v>66.796999999999997</v>
      </c>
      <c r="BP1105" s="59">
        <v>81.960999999999999</v>
      </c>
      <c r="BQ1105" s="59">
        <v>89.909000000000006</v>
      </c>
      <c r="BR1105" s="59">
        <v>88.936999999999998</v>
      </c>
      <c r="BS1105" s="59">
        <v>80.97</v>
      </c>
      <c r="BT1105" s="59">
        <v>79.194000000000003</v>
      </c>
      <c r="BU1105" s="59">
        <v>86.253</v>
      </c>
      <c r="BV1105" s="59">
        <v>46.38</v>
      </c>
      <c r="BW1105" s="59">
        <v>27.239000000000001</v>
      </c>
      <c r="BX1105" s="59">
        <v>29.995999999999999</v>
      </c>
      <c r="BY1105" s="59">
        <v>29.641999999999999</v>
      </c>
      <c r="BZ1105" s="59">
        <v>35.429000000000002</v>
      </c>
      <c r="CA1105" s="59">
        <v>36.212000000000003</v>
      </c>
      <c r="CB1105" s="59">
        <v>38.411000000000001</v>
      </c>
      <c r="CC1105" s="59">
        <v>44.606999999999999</v>
      </c>
      <c r="CD1105" s="59">
        <v>54.682000000000002</v>
      </c>
      <c r="CE1105" s="59">
        <v>54.963999999999999</v>
      </c>
      <c r="CF1105" s="59">
        <v>55.72</v>
      </c>
      <c r="CG1105" s="59">
        <v>60.113999999999997</v>
      </c>
      <c r="CH1105" s="59">
        <v>58.69</v>
      </c>
      <c r="CI1105" s="59">
        <v>50.828000000000003</v>
      </c>
      <c r="CJ1105" s="59">
        <v>53.179000000000002</v>
      </c>
      <c r="CK1105" s="59">
        <v>66.603999999999999</v>
      </c>
      <c r="CL1105" s="59">
        <v>70.073999999999998</v>
      </c>
      <c r="CM1105" s="59">
        <v>62.268999999999998</v>
      </c>
      <c r="CN1105" s="59">
        <v>63.445999999999998</v>
      </c>
      <c r="CO1105" s="59">
        <v>68.734999999999999</v>
      </c>
      <c r="CP1105" s="59">
        <v>72.328000000000003</v>
      </c>
      <c r="CQ1105" s="59">
        <v>62.63</v>
      </c>
      <c r="CR1105" s="59">
        <v>73.423000000000002</v>
      </c>
      <c r="CS1105" s="59">
        <v>73.355000000000004</v>
      </c>
      <c r="CT1105" s="59">
        <v>75.311000000000007</v>
      </c>
      <c r="CU1105" s="59">
        <v>72.503</v>
      </c>
      <c r="CV1105" s="59">
        <v>75.078999999999994</v>
      </c>
      <c r="CW1105" s="59">
        <v>74.988</v>
      </c>
      <c r="CX1105" s="59">
        <v>73.27</v>
      </c>
      <c r="CY1105" s="59">
        <v>66.432000000000002</v>
      </c>
      <c r="CZ1105" s="59">
        <v>52.893999999999998</v>
      </c>
      <c r="DA1105" s="59">
        <v>65.132000000000005</v>
      </c>
      <c r="DB1105" s="59">
        <v>70.150000000000006</v>
      </c>
      <c r="DC1105" s="59">
        <v>65.677999999999997</v>
      </c>
      <c r="DD1105" s="59">
        <v>65.504000000000005</v>
      </c>
      <c r="DE1105" s="59">
        <v>80.614000000000004</v>
      </c>
      <c r="DF1105" s="59">
        <v>84.037999999999997</v>
      </c>
      <c r="DG1105" s="59">
        <v>70.268000000000001</v>
      </c>
      <c r="DH1105" s="59">
        <v>75.036000000000001</v>
      </c>
      <c r="DI1105" s="59">
        <v>88.626999999999995</v>
      </c>
      <c r="DJ1105" s="59">
        <v>90.290999999999997</v>
      </c>
      <c r="DK1105" s="59">
        <v>78.242000000000004</v>
      </c>
      <c r="DL1105" s="59">
        <v>77.807000000000002</v>
      </c>
      <c r="DM1105" s="59">
        <v>83.004000000000005</v>
      </c>
      <c r="DN1105" s="59">
        <v>83.796000000000006</v>
      </c>
      <c r="DO1105" s="59">
        <v>71.594999999999999</v>
      </c>
      <c r="DP1105" s="59">
        <v>75.114000000000004</v>
      </c>
      <c r="DQ1105" s="59">
        <v>85.481999999999999</v>
      </c>
      <c r="DR1105" s="59">
        <v>83.992000000000004</v>
      </c>
      <c r="DS1105" s="59">
        <v>76.03</v>
      </c>
      <c r="DT1105" s="59">
        <v>75.902000000000001</v>
      </c>
      <c r="DU1105" s="59">
        <v>82.95</v>
      </c>
      <c r="DV1105" s="59">
        <v>83.695999999999998</v>
      </c>
      <c r="DW1105" s="59">
        <v>71.402000000000001</v>
      </c>
      <c r="DX1105" s="59">
        <v>83.382000000000005</v>
      </c>
      <c r="DY1105" s="59">
        <v>87.313000000000002</v>
      </c>
      <c r="DZ1105" s="59">
        <v>85.16</v>
      </c>
      <c r="EA1105" s="59">
        <v>69.221999999999994</v>
      </c>
      <c r="EB1105" s="59">
        <v>73.917000000000002</v>
      </c>
      <c r="EC1105" s="59">
        <v>83.808000000000007</v>
      </c>
      <c r="ED1105" s="59">
        <v>82.05</v>
      </c>
      <c r="EE1105" s="59">
        <v>65.415999999999997</v>
      </c>
      <c r="EF1105" s="59">
        <v>67.063999999999993</v>
      </c>
      <c r="EG1105" s="59">
        <v>73.269000000000005</v>
      </c>
      <c r="EH1105" s="59">
        <v>74.239999999999995</v>
      </c>
      <c r="EI1105" s="59">
        <v>66.325999999999993</v>
      </c>
      <c r="EJ1105" s="59">
        <v>60.505000000000003</v>
      </c>
      <c r="EK1105" s="59">
        <v>71.512</v>
      </c>
      <c r="EL1105" s="59">
        <v>75.799000000000007</v>
      </c>
      <c r="EM1105" s="59">
        <v>63.33</v>
      </c>
      <c r="EN1105" s="59">
        <v>59.960999999999999</v>
      </c>
      <c r="EO1105" s="59">
        <v>74.61</v>
      </c>
      <c r="EP1105" s="59">
        <v>83.742999999999995</v>
      </c>
      <c r="EQ1105" s="59">
        <v>63.058999999999997</v>
      </c>
      <c r="ER1105" s="59">
        <v>63.652999999999999</v>
      </c>
      <c r="ES1105" s="59">
        <v>80.513000000000005</v>
      </c>
      <c r="ET1105" s="59">
        <v>86.253</v>
      </c>
      <c r="EU1105" s="59">
        <v>63.055</v>
      </c>
      <c r="EV1105" s="59">
        <v>67.144000000000005</v>
      </c>
      <c r="EW1105" s="59">
        <v>95.700999999999993</v>
      </c>
      <c r="EX1105" s="59">
        <v>94.036000000000001</v>
      </c>
      <c r="EY1105" s="59">
        <v>65.375</v>
      </c>
      <c r="EZ1105" s="59">
        <v>66.611000000000004</v>
      </c>
      <c r="FA1105" s="59">
        <v>91.941999999999993</v>
      </c>
      <c r="FB1105" s="59">
        <v>103.238</v>
      </c>
      <c r="FC1105" s="59">
        <v>65.552000000000007</v>
      </c>
      <c r="FD1105" s="59">
        <v>44.81</v>
      </c>
      <c r="FE1105" s="59">
        <v>0</v>
      </c>
      <c r="FF1105" s="59">
        <v>0</v>
      </c>
      <c r="FG1105" s="59">
        <v>0</v>
      </c>
    </row>
    <row r="1106" spans="1:163" ht="24" customHeight="1" x14ac:dyDescent="0.25">
      <c r="A1106" s="1" t="s">
        <v>1155</v>
      </c>
      <c r="B1106" s="31" t="s">
        <v>54</v>
      </c>
      <c r="C1106" s="31" t="s">
        <v>54</v>
      </c>
      <c r="D1106" s="31" t="s">
        <v>54</v>
      </c>
      <c r="E1106" s="31" t="s">
        <v>54</v>
      </c>
      <c r="F1106" s="31" t="s">
        <v>54</v>
      </c>
      <c r="G1106" s="31" t="s">
        <v>54</v>
      </c>
      <c r="H1106" s="31" t="s">
        <v>54</v>
      </c>
      <c r="I1106" s="31" t="s">
        <v>54</v>
      </c>
      <c r="J1106" s="31" t="s">
        <v>54</v>
      </c>
      <c r="K1106" s="31" t="s">
        <v>54</v>
      </c>
      <c r="L1106" s="31" t="s">
        <v>54</v>
      </c>
      <c r="M1106" s="31" t="s">
        <v>54</v>
      </c>
      <c r="N1106" s="31" t="s">
        <v>54</v>
      </c>
      <c r="O1106" s="31" t="s">
        <v>54</v>
      </c>
      <c r="P1106" s="31" t="s">
        <v>54</v>
      </c>
      <c r="Q1106" s="31" t="s">
        <v>54</v>
      </c>
      <c r="R1106" s="31" t="s">
        <v>54</v>
      </c>
      <c r="S1106" s="31" t="s">
        <v>54</v>
      </c>
      <c r="T1106" s="31" t="s">
        <v>54</v>
      </c>
      <c r="U1106" s="31" t="s">
        <v>54</v>
      </c>
      <c r="V1106" s="31" t="s">
        <v>54</v>
      </c>
      <c r="W1106" s="31" t="s">
        <v>54</v>
      </c>
      <c r="X1106" s="31" t="s">
        <v>54</v>
      </c>
      <c r="Y1106" s="31" t="s">
        <v>54</v>
      </c>
      <c r="Z1106" s="31" t="s">
        <v>54</v>
      </c>
      <c r="AA1106" s="31" t="s">
        <v>54</v>
      </c>
      <c r="AB1106" s="31" t="s">
        <v>54</v>
      </c>
      <c r="AC1106" s="31" t="s">
        <v>54</v>
      </c>
      <c r="AD1106" s="31" t="s">
        <v>54</v>
      </c>
      <c r="AE1106" s="31" t="s">
        <v>54</v>
      </c>
      <c r="AF1106" s="31" t="s">
        <v>54</v>
      </c>
      <c r="AG1106" s="31" t="s">
        <v>54</v>
      </c>
      <c r="AH1106" s="31" t="s">
        <v>54</v>
      </c>
      <c r="AI1106" s="31" t="s">
        <v>54</v>
      </c>
      <c r="AJ1106" s="31" t="s">
        <v>54</v>
      </c>
      <c r="AK1106" s="31" t="s">
        <v>54</v>
      </c>
      <c r="AL1106" s="31" t="s">
        <v>54</v>
      </c>
      <c r="AM1106" s="31" t="s">
        <v>54</v>
      </c>
      <c r="AN1106" s="31" t="s">
        <v>54</v>
      </c>
      <c r="AO1106" s="31" t="s">
        <v>54</v>
      </c>
      <c r="AQ1106" s="59"/>
      <c r="AR1106" s="59"/>
      <c r="AS1106" s="59"/>
      <c r="AT1106" s="59">
        <v>58.277999999999999</v>
      </c>
      <c r="AU1106" s="59">
        <v>55.642000000000003</v>
      </c>
      <c r="AV1106" s="59">
        <v>55.106000000000002</v>
      </c>
      <c r="AW1106" s="59">
        <v>54.488</v>
      </c>
      <c r="AX1106" s="59">
        <v>54.741999999999997</v>
      </c>
      <c r="AY1106" s="59">
        <v>59.619</v>
      </c>
      <c r="AZ1106" s="59">
        <v>59.726999999999997</v>
      </c>
      <c r="BA1106" s="59">
        <v>63.926000000000002</v>
      </c>
      <c r="BB1106" s="59">
        <v>63.231999999999999</v>
      </c>
      <c r="BC1106" s="59">
        <v>57.588000000000001</v>
      </c>
      <c r="BD1106" s="59">
        <v>41.061</v>
      </c>
      <c r="BE1106" s="59">
        <v>44.494999999999997</v>
      </c>
      <c r="BF1106" s="59">
        <v>44.634</v>
      </c>
      <c r="BG1106" s="59">
        <v>52.752000000000002</v>
      </c>
      <c r="BH1106" s="59">
        <v>45.814</v>
      </c>
      <c r="BI1106" s="59">
        <v>41.374000000000002</v>
      </c>
      <c r="BJ1106" s="59">
        <v>39.770000000000003</v>
      </c>
      <c r="BK1106" s="59">
        <v>61.363</v>
      </c>
      <c r="BL1106" s="59">
        <v>59.32</v>
      </c>
      <c r="BM1106" s="59">
        <v>58.707000000000001</v>
      </c>
      <c r="BN1106" s="59">
        <v>61.165999999999997</v>
      </c>
      <c r="BO1106" s="59">
        <v>61.075000000000003</v>
      </c>
      <c r="BP1106" s="59">
        <v>63.68</v>
      </c>
      <c r="BQ1106" s="59">
        <v>64.855000000000004</v>
      </c>
      <c r="BR1106" s="59">
        <v>65.177000000000007</v>
      </c>
      <c r="BS1106" s="59">
        <v>67.114999999999995</v>
      </c>
      <c r="BT1106" s="59">
        <v>67.369</v>
      </c>
      <c r="BU1106" s="59">
        <v>73.114999999999995</v>
      </c>
      <c r="BV1106" s="59">
        <v>68.617000000000004</v>
      </c>
      <c r="BW1106" s="59">
        <v>75.126999999999995</v>
      </c>
      <c r="BX1106" s="59">
        <v>74.63</v>
      </c>
      <c r="BY1106" s="59">
        <v>66.409000000000006</v>
      </c>
      <c r="BZ1106" s="59">
        <v>62.127000000000002</v>
      </c>
      <c r="CA1106" s="59">
        <v>74.025000000000006</v>
      </c>
      <c r="CB1106" s="59">
        <v>77.941999999999993</v>
      </c>
      <c r="CC1106" s="59">
        <v>86.760999999999996</v>
      </c>
      <c r="CD1106" s="59">
        <v>91.915999999999997</v>
      </c>
      <c r="CE1106" s="59">
        <v>92.287999999999997</v>
      </c>
      <c r="CF1106" s="59">
        <v>93.748000000000005</v>
      </c>
      <c r="CG1106" s="59">
        <v>100.20099999999999</v>
      </c>
      <c r="CH1106" s="59">
        <v>111.15</v>
      </c>
      <c r="CI1106" s="59">
        <v>111.82899999999999</v>
      </c>
      <c r="CJ1106" s="59">
        <v>107.28</v>
      </c>
      <c r="CK1106" s="59">
        <v>102.733</v>
      </c>
      <c r="CL1106" s="59">
        <v>101.895</v>
      </c>
      <c r="CM1106" s="59">
        <v>103.765</v>
      </c>
      <c r="CN1106" s="59">
        <v>111.315</v>
      </c>
      <c r="CO1106" s="59">
        <v>112.875</v>
      </c>
      <c r="CP1106" s="59">
        <v>110.955</v>
      </c>
      <c r="CQ1106" s="59">
        <v>113.075</v>
      </c>
      <c r="CR1106" s="59">
        <v>114.7</v>
      </c>
      <c r="CS1106" s="59">
        <v>120.41500000000001</v>
      </c>
      <c r="CT1106" s="59">
        <v>121.41500000000001</v>
      </c>
      <c r="CU1106" s="59">
        <v>118.5</v>
      </c>
      <c r="CV1106" s="59">
        <v>120.61</v>
      </c>
      <c r="CW1106" s="59">
        <v>124.35</v>
      </c>
      <c r="CX1106" s="59">
        <v>121.96299999999999</v>
      </c>
      <c r="CY1106" s="59">
        <v>122.276</v>
      </c>
      <c r="CZ1106" s="59">
        <v>123.663</v>
      </c>
      <c r="DA1106" s="59">
        <v>125.64</v>
      </c>
      <c r="DB1106" s="59">
        <v>118.904</v>
      </c>
      <c r="DC1106" s="59">
        <v>115.128</v>
      </c>
      <c r="DD1106" s="59">
        <v>115.90600000000001</v>
      </c>
      <c r="DE1106" s="59">
        <v>140.63</v>
      </c>
      <c r="DF1106" s="59">
        <v>175.79599999999999</v>
      </c>
      <c r="DG1106" s="59">
        <v>175.131</v>
      </c>
      <c r="DH1106" s="59">
        <v>178.02099999999999</v>
      </c>
      <c r="DI1106" s="59">
        <v>183.72900000000001</v>
      </c>
      <c r="DJ1106" s="59">
        <v>186.61600000000001</v>
      </c>
      <c r="DK1106" s="59">
        <v>183.59</v>
      </c>
      <c r="DL1106" s="59">
        <v>188.77</v>
      </c>
      <c r="DM1106" s="59">
        <v>175.07499999999999</v>
      </c>
      <c r="DN1106" s="59">
        <v>181.24600000000001</v>
      </c>
      <c r="DO1106" s="59">
        <v>184.58099999999999</v>
      </c>
      <c r="DP1106" s="59">
        <v>189.13800000000001</v>
      </c>
      <c r="DQ1106" s="59">
        <v>214.5</v>
      </c>
      <c r="DR1106" s="59">
        <v>219.41399999999999</v>
      </c>
      <c r="DS1106" s="59">
        <v>216.96</v>
      </c>
      <c r="DT1106" s="59">
        <v>211.55699999999999</v>
      </c>
      <c r="DU1106" s="59">
        <v>216.011</v>
      </c>
      <c r="DV1106" s="59">
        <v>214.196</v>
      </c>
      <c r="DW1106" s="59">
        <v>222.62100000000001</v>
      </c>
      <c r="DX1106" s="59">
        <v>220.792</v>
      </c>
      <c r="DY1106" s="59">
        <v>211.96100000000001</v>
      </c>
      <c r="DZ1106" s="59">
        <v>208.56700000000001</v>
      </c>
      <c r="EA1106" s="59">
        <v>217.12799999999999</v>
      </c>
      <c r="EB1106" s="59">
        <v>231.399</v>
      </c>
      <c r="EC1106" s="59">
        <v>231.673</v>
      </c>
      <c r="ED1106" s="59">
        <v>231.94300000000001</v>
      </c>
      <c r="EE1106" s="59">
        <v>230.21100000000001</v>
      </c>
      <c r="EF1106" s="59">
        <v>245.096</v>
      </c>
      <c r="EG1106" s="59">
        <v>243.44399999999999</v>
      </c>
      <c r="EH1106" s="59">
        <v>222.21799999999999</v>
      </c>
      <c r="EI1106" s="59">
        <v>226.6</v>
      </c>
      <c r="EJ1106" s="59">
        <v>231.55199999999999</v>
      </c>
      <c r="EK1106" s="59">
        <v>230.601</v>
      </c>
      <c r="EL1106" s="59">
        <v>222.20599999999999</v>
      </c>
      <c r="EM1106" s="59">
        <v>232.583</v>
      </c>
      <c r="EN1106" s="59">
        <v>235.68799999999999</v>
      </c>
      <c r="EO1106" s="59">
        <v>231.47800000000001</v>
      </c>
      <c r="EP1106" s="59">
        <v>221.547</v>
      </c>
      <c r="EQ1106" s="59">
        <v>232.09200000000001</v>
      </c>
      <c r="ER1106" s="59">
        <v>233.173</v>
      </c>
      <c r="ES1106" s="59">
        <v>234.529</v>
      </c>
      <c r="ET1106" s="59">
        <v>230.197</v>
      </c>
      <c r="EU1106" s="59">
        <v>238.51</v>
      </c>
      <c r="EV1106" s="59">
        <v>244.64500000000001</v>
      </c>
      <c r="EW1106" s="59">
        <v>233.96799999999999</v>
      </c>
      <c r="EX1106" s="59">
        <v>220.98099999999999</v>
      </c>
      <c r="EY1106" s="59">
        <v>224.29599999999999</v>
      </c>
      <c r="EZ1106" s="59">
        <v>228.37700000000001</v>
      </c>
      <c r="FA1106" s="59">
        <v>203.28</v>
      </c>
      <c r="FB1106" s="59">
        <v>184.834</v>
      </c>
      <c r="FC1106" s="59">
        <v>186.4</v>
      </c>
      <c r="FD1106" s="59">
        <v>139.989</v>
      </c>
      <c r="FE1106" s="59">
        <v>0</v>
      </c>
      <c r="FF1106" s="59">
        <v>0</v>
      </c>
      <c r="FG1106" s="59">
        <v>0</v>
      </c>
    </row>
    <row r="1107" spans="1:163" ht="24" customHeight="1" x14ac:dyDescent="0.25">
      <c r="A1107" s="1" t="s">
        <v>1156</v>
      </c>
      <c r="B1107" s="31" t="s">
        <v>54</v>
      </c>
      <c r="C1107" s="31" t="s">
        <v>54</v>
      </c>
      <c r="D1107" s="31" t="s">
        <v>54</v>
      </c>
      <c r="E1107" s="31" t="s">
        <v>54</v>
      </c>
      <c r="F1107" s="31" t="s">
        <v>54</v>
      </c>
      <c r="G1107" s="31" t="s">
        <v>54</v>
      </c>
      <c r="H1107" s="31" t="s">
        <v>54</v>
      </c>
      <c r="I1107" s="31" t="s">
        <v>54</v>
      </c>
      <c r="J1107" s="31" t="s">
        <v>54</v>
      </c>
      <c r="K1107" s="31" t="s">
        <v>54</v>
      </c>
      <c r="L1107" s="31" t="s">
        <v>54</v>
      </c>
      <c r="M1107" s="31" t="s">
        <v>54</v>
      </c>
      <c r="N1107" s="31" t="s">
        <v>54</v>
      </c>
      <c r="O1107" s="31" t="s">
        <v>54</v>
      </c>
      <c r="P1107" s="31" t="s">
        <v>54</v>
      </c>
      <c r="Q1107" s="31" t="s">
        <v>54</v>
      </c>
      <c r="R1107" s="31" t="s">
        <v>54</v>
      </c>
      <c r="S1107" s="31" t="s">
        <v>54</v>
      </c>
      <c r="T1107" s="31" t="s">
        <v>54</v>
      </c>
      <c r="U1107" s="31" t="s">
        <v>54</v>
      </c>
      <c r="V1107" s="31" t="s">
        <v>54</v>
      </c>
      <c r="W1107" s="31" t="s">
        <v>54</v>
      </c>
      <c r="X1107" s="31" t="s">
        <v>54</v>
      </c>
      <c r="Y1107" s="31" t="s">
        <v>54</v>
      </c>
      <c r="Z1107" s="31" t="s">
        <v>54</v>
      </c>
      <c r="AA1107" s="31" t="s">
        <v>54</v>
      </c>
      <c r="AB1107" s="31" t="s">
        <v>54</v>
      </c>
      <c r="AC1107" s="31" t="s">
        <v>54</v>
      </c>
      <c r="AD1107" s="31" t="s">
        <v>54</v>
      </c>
      <c r="AE1107" s="31" t="s">
        <v>54</v>
      </c>
      <c r="AF1107" s="31" t="s">
        <v>54</v>
      </c>
      <c r="AG1107" s="31" t="s">
        <v>54</v>
      </c>
      <c r="AH1107" s="31" t="s">
        <v>54</v>
      </c>
      <c r="AI1107" s="31" t="s">
        <v>54</v>
      </c>
      <c r="AJ1107" s="31" t="s">
        <v>54</v>
      </c>
      <c r="AK1107" s="31" t="s">
        <v>54</v>
      </c>
      <c r="AL1107" s="31" t="s">
        <v>54</v>
      </c>
      <c r="AM1107" s="31" t="s">
        <v>54</v>
      </c>
      <c r="AN1107" s="31" t="s">
        <v>54</v>
      </c>
      <c r="AO1107" s="31" t="s">
        <v>54</v>
      </c>
      <c r="AT1107" s="59">
        <v>47.073</v>
      </c>
      <c r="AU1107" s="59">
        <v>56.585999999999999</v>
      </c>
      <c r="AV1107" s="59">
        <v>58.62</v>
      </c>
      <c r="AW1107" s="59">
        <v>57.076000000000001</v>
      </c>
      <c r="AX1107" s="59">
        <v>59.597999999999999</v>
      </c>
      <c r="AY1107" s="59">
        <v>58.34</v>
      </c>
      <c r="AZ1107" s="59">
        <v>61.920999999999999</v>
      </c>
      <c r="BA1107" s="59">
        <v>66.494</v>
      </c>
      <c r="BB1107" s="59">
        <v>64.411000000000001</v>
      </c>
      <c r="BC1107" s="59">
        <v>65.381</v>
      </c>
      <c r="BD1107" s="59">
        <v>68.207999999999998</v>
      </c>
      <c r="BE1107" s="59">
        <v>70.533000000000001</v>
      </c>
      <c r="BF1107" s="59">
        <v>68.260999999999996</v>
      </c>
      <c r="BG1107" s="59">
        <v>63.887</v>
      </c>
      <c r="BH1107" s="59">
        <v>65.558999999999997</v>
      </c>
      <c r="BI1107" s="59">
        <v>68.156999999999996</v>
      </c>
      <c r="BJ1107" s="59">
        <v>66.826999999999998</v>
      </c>
      <c r="BK1107" s="59">
        <v>74.632000000000005</v>
      </c>
      <c r="BL1107" s="59">
        <v>75.043000000000006</v>
      </c>
      <c r="BM1107" s="59">
        <v>93.99</v>
      </c>
      <c r="BN1107" s="59">
        <v>109.113</v>
      </c>
      <c r="BO1107" s="59">
        <v>120.211</v>
      </c>
      <c r="BP1107" s="59">
        <v>121.666</v>
      </c>
      <c r="BQ1107" s="59">
        <v>127.88200000000001</v>
      </c>
      <c r="BR1107" s="59">
        <v>124.072</v>
      </c>
      <c r="BS1107" s="59">
        <v>128.79900000000001</v>
      </c>
      <c r="BT1107" s="59">
        <v>128.58600000000001</v>
      </c>
      <c r="BU1107" s="59">
        <v>133.30699999999999</v>
      </c>
      <c r="BV1107" s="59">
        <v>130.90299999999999</v>
      </c>
      <c r="BW1107" s="59">
        <v>129.84299999999999</v>
      </c>
      <c r="BX1107" s="59">
        <v>119.545</v>
      </c>
      <c r="BY1107" s="59">
        <v>111.136</v>
      </c>
      <c r="BZ1107" s="59">
        <v>125.44799999999999</v>
      </c>
      <c r="CA1107" s="59">
        <v>137.19</v>
      </c>
      <c r="CB1107" s="59">
        <v>150.78100000000001</v>
      </c>
      <c r="CC1107" s="59">
        <v>154.56299999999999</v>
      </c>
      <c r="CD1107" s="59">
        <v>157.91</v>
      </c>
      <c r="CE1107" s="59">
        <v>159.15899999999999</v>
      </c>
      <c r="CF1107" s="59">
        <v>177.85</v>
      </c>
      <c r="CG1107" s="59">
        <v>177.678</v>
      </c>
      <c r="CH1107" s="59">
        <v>173.976</v>
      </c>
      <c r="CI1107" s="59">
        <v>171.86</v>
      </c>
      <c r="CJ1107" s="59">
        <v>173.374</v>
      </c>
      <c r="CK1107" s="59">
        <v>165.87899999999999</v>
      </c>
      <c r="CL1107" s="59">
        <v>145.18</v>
      </c>
      <c r="CM1107" s="59">
        <v>140.97200000000001</v>
      </c>
      <c r="CN1107" s="59">
        <v>152.85599999999999</v>
      </c>
      <c r="CO1107" s="59">
        <v>154.74199999999999</v>
      </c>
      <c r="CP1107" s="59">
        <v>153.9</v>
      </c>
      <c r="CQ1107" s="59">
        <v>158.286</v>
      </c>
      <c r="CR1107" s="59">
        <v>171.494</v>
      </c>
      <c r="CS1107" s="59">
        <v>186.62799999999999</v>
      </c>
      <c r="CT1107" s="59">
        <v>192.167</v>
      </c>
      <c r="CU1107" s="59">
        <v>191.93100000000001</v>
      </c>
      <c r="CV1107" s="59">
        <v>194.142</v>
      </c>
      <c r="CW1107" s="59">
        <v>207.387</v>
      </c>
      <c r="CX1107" s="59">
        <v>202.25200000000001</v>
      </c>
      <c r="CY1107" s="59">
        <v>177.33500000000001</v>
      </c>
      <c r="CZ1107" s="59">
        <v>170.607</v>
      </c>
      <c r="DA1107" s="59">
        <v>184.35499999999999</v>
      </c>
      <c r="DB1107" s="59">
        <v>186.208</v>
      </c>
      <c r="DC1107" s="59">
        <v>185.78100000000001</v>
      </c>
      <c r="DD1107" s="59">
        <v>186.702</v>
      </c>
      <c r="DE1107" s="59">
        <v>190.05600000000001</v>
      </c>
      <c r="DF1107" s="59">
        <v>185.08199999999999</v>
      </c>
      <c r="DG1107" s="59">
        <v>163.22200000000001</v>
      </c>
      <c r="DH1107" s="59">
        <v>168.45599999999999</v>
      </c>
      <c r="DI1107" s="59">
        <v>191.45599999999999</v>
      </c>
      <c r="DJ1107" s="59">
        <v>197.82499999999999</v>
      </c>
      <c r="DK1107" s="59">
        <v>191.03</v>
      </c>
      <c r="DL1107" s="59">
        <v>183.21600000000001</v>
      </c>
      <c r="DM1107" s="59">
        <v>208.52799999999999</v>
      </c>
      <c r="DN1107" s="59">
        <v>229.07</v>
      </c>
      <c r="DO1107" s="59">
        <v>239.125</v>
      </c>
      <c r="DP1107" s="59">
        <v>241.435</v>
      </c>
      <c r="DQ1107" s="59">
        <v>255.96700000000001</v>
      </c>
      <c r="DR1107" s="59">
        <v>272.88799999999998</v>
      </c>
      <c r="DS1107" s="59">
        <v>271.43200000000002</v>
      </c>
      <c r="DT1107" s="59">
        <v>299.29199999999997</v>
      </c>
      <c r="DU1107" s="59">
        <v>297.11399999999998</v>
      </c>
      <c r="DV1107" s="59">
        <v>305.209</v>
      </c>
      <c r="DW1107" s="59">
        <v>293.45400000000001</v>
      </c>
      <c r="DX1107" s="59">
        <v>291.39100000000002</v>
      </c>
      <c r="DY1107" s="59">
        <v>298.75799999999998</v>
      </c>
      <c r="DZ1107" s="59">
        <v>295.94600000000003</v>
      </c>
      <c r="EA1107" s="59">
        <v>313.327</v>
      </c>
      <c r="EB1107" s="59">
        <v>322.40300000000002</v>
      </c>
      <c r="EC1107" s="59">
        <v>348.99599999999998</v>
      </c>
      <c r="ED1107" s="59">
        <v>330.02</v>
      </c>
      <c r="EE1107" s="59">
        <v>324.59399999999999</v>
      </c>
      <c r="EF1107" s="59">
        <v>363.601</v>
      </c>
      <c r="EG1107" s="59">
        <v>453.95600000000002</v>
      </c>
      <c r="EH1107" s="59">
        <v>504.76900000000001</v>
      </c>
      <c r="EI1107" s="59">
        <v>503.733</v>
      </c>
      <c r="EJ1107" s="59">
        <v>481.95299999999997</v>
      </c>
      <c r="EK1107" s="59">
        <v>469.697</v>
      </c>
      <c r="EL1107" s="59">
        <v>455.9</v>
      </c>
      <c r="EM1107" s="59">
        <v>410.274</v>
      </c>
      <c r="EN1107" s="59">
        <v>362.89</v>
      </c>
      <c r="EO1107" s="59">
        <v>354.84399999999999</v>
      </c>
      <c r="EP1107" s="59">
        <v>387.63099999999997</v>
      </c>
      <c r="EQ1107" s="59">
        <v>376.40199999999999</v>
      </c>
      <c r="ER1107" s="59">
        <v>429.22899999999998</v>
      </c>
      <c r="ES1107" s="59">
        <v>449.33499999999998</v>
      </c>
      <c r="ET1107" s="59">
        <v>438.44099999999997</v>
      </c>
      <c r="EU1107" s="59">
        <v>441.60399999999998</v>
      </c>
      <c r="EV1107" s="59">
        <v>447.98899999999998</v>
      </c>
      <c r="EW1107" s="59">
        <v>432.34800000000001</v>
      </c>
      <c r="EX1107" s="59">
        <v>394.67599999999999</v>
      </c>
      <c r="EY1107" s="59">
        <v>381.91500000000002</v>
      </c>
      <c r="EZ1107" s="59">
        <v>433.44099999999997</v>
      </c>
      <c r="FA1107" s="59">
        <v>434.33600000000001</v>
      </c>
      <c r="FB1107" s="59">
        <v>409.75599999999997</v>
      </c>
      <c r="FC1107" s="59">
        <v>397.44</v>
      </c>
      <c r="FD1107" s="59">
        <v>305.08100000000002</v>
      </c>
      <c r="FE1107" s="59">
        <v>0</v>
      </c>
      <c r="FF1107" s="59">
        <v>0</v>
      </c>
      <c r="FG1107" s="59">
        <v>0</v>
      </c>
    </row>
    <row r="1108" spans="1:163" ht="24" customHeight="1" x14ac:dyDescent="0.25">
      <c r="A1108" s="1" t="s">
        <v>1157</v>
      </c>
      <c r="B1108" s="31" t="s">
        <v>54</v>
      </c>
      <c r="C1108" s="31" t="s">
        <v>54</v>
      </c>
      <c r="D1108" s="31" t="s">
        <v>54</v>
      </c>
      <c r="E1108" s="31" t="s">
        <v>54</v>
      </c>
      <c r="F1108" s="31" t="s">
        <v>54</v>
      </c>
      <c r="G1108" s="31" t="s">
        <v>54</v>
      </c>
      <c r="H1108" s="31" t="s">
        <v>54</v>
      </c>
      <c r="I1108" s="31" t="s">
        <v>54</v>
      </c>
      <c r="J1108" s="31" t="s">
        <v>54</v>
      </c>
      <c r="K1108" s="31" t="s">
        <v>54</v>
      </c>
      <c r="L1108" s="31" t="s">
        <v>54</v>
      </c>
      <c r="M1108" s="31" t="s">
        <v>54</v>
      </c>
      <c r="N1108" s="31" t="s">
        <v>54</v>
      </c>
      <c r="O1108" s="31" t="s">
        <v>54</v>
      </c>
      <c r="P1108" s="31" t="s">
        <v>54</v>
      </c>
      <c r="Q1108" s="31" t="s">
        <v>54</v>
      </c>
      <c r="R1108" s="31" t="s">
        <v>54</v>
      </c>
      <c r="S1108" s="31" t="s">
        <v>54</v>
      </c>
      <c r="T1108" s="31" t="s">
        <v>54</v>
      </c>
      <c r="U1108" s="31" t="s">
        <v>54</v>
      </c>
      <c r="V1108" s="31" t="s">
        <v>54</v>
      </c>
      <c r="W1108" s="31" t="s">
        <v>54</v>
      </c>
      <c r="X1108" s="31" t="s">
        <v>54</v>
      </c>
      <c r="Y1108" s="31" t="s">
        <v>54</v>
      </c>
      <c r="Z1108" s="31" t="s">
        <v>54</v>
      </c>
      <c r="AA1108" s="31" t="s">
        <v>54</v>
      </c>
      <c r="AB1108" s="31" t="s">
        <v>54</v>
      </c>
      <c r="AC1108" s="31" t="s">
        <v>54</v>
      </c>
      <c r="AD1108" s="31" t="s">
        <v>54</v>
      </c>
      <c r="AE1108" s="31" t="s">
        <v>54</v>
      </c>
      <c r="AF1108" s="31" t="s">
        <v>54</v>
      </c>
      <c r="AG1108" s="31" t="s">
        <v>54</v>
      </c>
      <c r="AH1108" s="31" t="s">
        <v>54</v>
      </c>
      <c r="AI1108" s="31" t="s">
        <v>54</v>
      </c>
      <c r="AJ1108" s="31" t="s">
        <v>54</v>
      </c>
      <c r="AK1108" s="31" t="s">
        <v>54</v>
      </c>
      <c r="AL1108" s="31" t="s">
        <v>54</v>
      </c>
      <c r="AM1108" s="31" t="s">
        <v>54</v>
      </c>
      <c r="AN1108" s="31" t="s">
        <v>54</v>
      </c>
      <c r="AO1108" s="31" t="s">
        <v>54</v>
      </c>
      <c r="AT1108" s="59">
        <v>79.510000000000005</v>
      </c>
      <c r="AU1108" s="59">
        <v>75.066000000000003</v>
      </c>
      <c r="AV1108" s="59">
        <v>89.864000000000004</v>
      </c>
      <c r="AW1108" s="59">
        <v>93.006</v>
      </c>
      <c r="AX1108" s="59">
        <v>90.762</v>
      </c>
      <c r="AY1108" s="59">
        <v>86.438999999999993</v>
      </c>
      <c r="AZ1108" s="59">
        <v>88.777000000000001</v>
      </c>
      <c r="BA1108" s="59">
        <v>86.495999999999995</v>
      </c>
      <c r="BB1108" s="59">
        <v>84.78</v>
      </c>
      <c r="BC1108" s="59">
        <v>98.063999999999993</v>
      </c>
      <c r="BD1108" s="59">
        <v>119.376</v>
      </c>
      <c r="BE1108" s="59">
        <v>138.649</v>
      </c>
      <c r="BF1108" s="59">
        <v>138.08600000000001</v>
      </c>
      <c r="BG1108" s="59">
        <v>134.244</v>
      </c>
      <c r="BH1108" s="59">
        <v>136.03899999999999</v>
      </c>
      <c r="BI1108" s="59">
        <v>144.16900000000001</v>
      </c>
      <c r="BJ1108" s="59">
        <v>145.751</v>
      </c>
      <c r="BK1108" s="59">
        <v>134.322</v>
      </c>
      <c r="BL1108" s="59">
        <v>150.38800000000001</v>
      </c>
      <c r="BM1108" s="59">
        <v>164.83</v>
      </c>
      <c r="BN1108" s="59">
        <v>174.29599999999999</v>
      </c>
      <c r="BO1108" s="59">
        <v>169.792</v>
      </c>
      <c r="BP1108" s="59">
        <v>169.87200000000001</v>
      </c>
      <c r="BQ1108" s="59">
        <v>201.58799999999999</v>
      </c>
      <c r="BR1108" s="59">
        <v>199.709</v>
      </c>
      <c r="BS1108" s="59">
        <v>195.64</v>
      </c>
      <c r="BT1108" s="59">
        <v>201.91399999999999</v>
      </c>
      <c r="BU1108" s="59">
        <v>200.16499999999999</v>
      </c>
      <c r="BV1108" s="59">
        <v>190.11799999999999</v>
      </c>
      <c r="BW1108" s="59">
        <v>185.35900000000001</v>
      </c>
      <c r="BX1108" s="59">
        <v>185.67</v>
      </c>
      <c r="BY1108" s="59">
        <v>182.42400000000001</v>
      </c>
      <c r="BZ1108" s="59">
        <v>160.21700000000001</v>
      </c>
      <c r="CA1108" s="59">
        <v>163.203</v>
      </c>
      <c r="CB1108" s="59">
        <v>167.33099999999999</v>
      </c>
      <c r="CC1108" s="59">
        <v>152.97999999999999</v>
      </c>
      <c r="CD1108" s="59">
        <v>157.25700000000001</v>
      </c>
      <c r="CE1108" s="59">
        <v>148.119</v>
      </c>
      <c r="CF1108" s="59">
        <v>166.43100000000001</v>
      </c>
      <c r="CG1108" s="59">
        <v>165.70500000000001</v>
      </c>
      <c r="CH1108" s="59">
        <v>154.47800000000001</v>
      </c>
      <c r="CI1108" s="59">
        <v>159.16900000000001</v>
      </c>
      <c r="CJ1108" s="59">
        <v>153.72399999999999</v>
      </c>
      <c r="CK1108" s="59">
        <v>134.31200000000001</v>
      </c>
      <c r="CL1108" s="59">
        <v>125.42700000000001</v>
      </c>
      <c r="CM1108" s="59">
        <v>130.25899999999999</v>
      </c>
      <c r="CN1108" s="59">
        <v>126.255</v>
      </c>
      <c r="CO1108" s="59">
        <v>97.710999999999999</v>
      </c>
      <c r="CP1108" s="59">
        <v>74.075999999999993</v>
      </c>
      <c r="CQ1108" s="59">
        <v>88.938999999999993</v>
      </c>
      <c r="CR1108" s="59">
        <v>96.450999999999993</v>
      </c>
      <c r="CS1108" s="59">
        <v>119.149</v>
      </c>
      <c r="CT1108" s="59">
        <v>124.69499999999999</v>
      </c>
      <c r="CU1108" s="59">
        <v>124.854</v>
      </c>
      <c r="CV1108" s="59">
        <v>125.556</v>
      </c>
      <c r="CW1108" s="59">
        <v>138.983</v>
      </c>
      <c r="CX1108" s="59">
        <v>135.49100000000001</v>
      </c>
      <c r="CY1108" s="59">
        <v>139.35300000000001</v>
      </c>
      <c r="CZ1108" s="59">
        <v>152.96700000000001</v>
      </c>
      <c r="DA1108" s="59">
        <v>98.561999999999998</v>
      </c>
      <c r="DB1108" s="59">
        <v>77.92</v>
      </c>
      <c r="DC1108" s="59">
        <v>83.522999999999996</v>
      </c>
      <c r="DD1108" s="59">
        <v>84.308000000000007</v>
      </c>
      <c r="DE1108" s="59">
        <v>87.646000000000001</v>
      </c>
      <c r="DF1108" s="59">
        <v>88.900999999999996</v>
      </c>
      <c r="DG1108" s="59">
        <v>94.775999999999996</v>
      </c>
      <c r="DH1108" s="59">
        <v>103.17400000000001</v>
      </c>
      <c r="DI1108" s="59">
        <v>112.336</v>
      </c>
      <c r="DJ1108" s="59">
        <v>111.354</v>
      </c>
      <c r="DK1108" s="59">
        <v>113.506</v>
      </c>
      <c r="DL1108" s="59">
        <v>132.09</v>
      </c>
      <c r="DM1108" s="59">
        <v>161.87200000000001</v>
      </c>
      <c r="DN1108" s="59">
        <v>174.078</v>
      </c>
      <c r="DO1108" s="59">
        <v>177.423</v>
      </c>
      <c r="DP1108" s="59">
        <v>221.785</v>
      </c>
      <c r="DQ1108" s="59">
        <v>243.32599999999999</v>
      </c>
      <c r="DR1108" s="59">
        <v>237.83199999999999</v>
      </c>
      <c r="DS1108" s="59">
        <v>249.583</v>
      </c>
      <c r="DT1108" s="59">
        <v>277.48899999999998</v>
      </c>
      <c r="DU1108" s="59">
        <v>285.71800000000002</v>
      </c>
      <c r="DV1108" s="59">
        <v>307.93299999999999</v>
      </c>
      <c r="DW1108" s="59">
        <v>342.65699999999998</v>
      </c>
      <c r="DX1108" s="59">
        <v>373.13900000000001</v>
      </c>
      <c r="DY1108" s="59">
        <v>358.20800000000003</v>
      </c>
      <c r="DZ1108" s="59">
        <v>357.01100000000002</v>
      </c>
      <c r="EA1108" s="59">
        <v>338.57299999999998</v>
      </c>
      <c r="EB1108" s="59">
        <v>344.661</v>
      </c>
      <c r="EC1108" s="59">
        <v>330.11099999999999</v>
      </c>
      <c r="ED1108" s="59">
        <v>313.88499999999999</v>
      </c>
      <c r="EE1108" s="59">
        <v>325.822</v>
      </c>
      <c r="EF1108" s="59">
        <v>389.3</v>
      </c>
      <c r="EG1108" s="59">
        <v>392.255</v>
      </c>
      <c r="EH1108" s="59">
        <v>409.69200000000001</v>
      </c>
      <c r="EI1108" s="59">
        <v>442.74900000000002</v>
      </c>
      <c r="EJ1108" s="59">
        <v>465.02699999999999</v>
      </c>
      <c r="EK1108" s="59">
        <v>438.52300000000002</v>
      </c>
      <c r="EL1108" s="59">
        <v>394.601</v>
      </c>
      <c r="EM1108" s="59">
        <v>422.14100000000002</v>
      </c>
      <c r="EN1108" s="59">
        <v>419.76400000000001</v>
      </c>
      <c r="EO1108" s="59">
        <v>430.07499999999999</v>
      </c>
      <c r="EP1108" s="59">
        <v>460.024</v>
      </c>
      <c r="EQ1108" s="59">
        <v>476.97699999999998</v>
      </c>
      <c r="ER1108" s="59">
        <v>476.36799999999999</v>
      </c>
      <c r="ES1108" s="59">
        <v>427.524</v>
      </c>
      <c r="ET1108" s="59">
        <v>383.779</v>
      </c>
      <c r="EU1108" s="59">
        <v>395.16899999999998</v>
      </c>
      <c r="EV1108" s="59">
        <v>432.99099999999999</v>
      </c>
      <c r="EW1108" s="59">
        <v>424.99400000000003</v>
      </c>
      <c r="EX1108" s="59">
        <v>434.88099999999997</v>
      </c>
      <c r="EY1108" s="59">
        <v>450.54300000000001</v>
      </c>
      <c r="EZ1108" s="59">
        <v>460.39</v>
      </c>
      <c r="FA1108" s="59">
        <v>471.30200000000002</v>
      </c>
      <c r="FB1108" s="59">
        <v>447.33600000000001</v>
      </c>
      <c r="FC1108" s="59">
        <v>474.53699999999998</v>
      </c>
      <c r="FD1108" s="59">
        <v>332.04599999999999</v>
      </c>
      <c r="FE1108" s="59">
        <v>0</v>
      </c>
      <c r="FF1108" s="59">
        <v>0</v>
      </c>
      <c r="FG1108" s="59">
        <v>0</v>
      </c>
    </row>
    <row r="1109" spans="1:163" ht="24" customHeight="1" x14ac:dyDescent="0.25">
      <c r="A1109" s="1" t="s">
        <v>1158</v>
      </c>
      <c r="B1109" s="31" t="s">
        <v>54</v>
      </c>
      <c r="C1109" s="31" t="s">
        <v>54</v>
      </c>
      <c r="D1109" s="31" t="s">
        <v>54</v>
      </c>
      <c r="E1109" s="31" t="s">
        <v>54</v>
      </c>
      <c r="F1109" s="31" t="s">
        <v>54</v>
      </c>
      <c r="G1109" s="31" t="s">
        <v>54</v>
      </c>
      <c r="H1109" s="31" t="s">
        <v>54</v>
      </c>
      <c r="I1109" s="31" t="s">
        <v>54</v>
      </c>
      <c r="J1109" s="31" t="s">
        <v>54</v>
      </c>
      <c r="K1109" s="31" t="s">
        <v>54</v>
      </c>
      <c r="L1109" s="31" t="s">
        <v>54</v>
      </c>
      <c r="M1109" s="31" t="s">
        <v>54</v>
      </c>
      <c r="N1109" s="31" t="s">
        <v>54</v>
      </c>
      <c r="O1109" s="31" t="s">
        <v>54</v>
      </c>
      <c r="P1109" s="31" t="s">
        <v>54</v>
      </c>
      <c r="Q1109" s="31" t="s">
        <v>54</v>
      </c>
      <c r="R1109" s="31" t="s">
        <v>54</v>
      </c>
      <c r="S1109" s="31" t="s">
        <v>54</v>
      </c>
      <c r="T1109" s="31" t="s">
        <v>54</v>
      </c>
      <c r="U1109" s="31" t="s">
        <v>54</v>
      </c>
      <c r="V1109" s="31" t="s">
        <v>54</v>
      </c>
      <c r="W1109" s="31" t="s">
        <v>54</v>
      </c>
      <c r="X1109" s="31" t="s">
        <v>54</v>
      </c>
      <c r="Y1109" s="31" t="s">
        <v>54</v>
      </c>
      <c r="Z1109" s="31" t="s">
        <v>54</v>
      </c>
      <c r="AA1109" s="31" t="s">
        <v>54</v>
      </c>
      <c r="AB1109" s="31" t="s">
        <v>54</v>
      </c>
      <c r="AC1109" s="31" t="s">
        <v>54</v>
      </c>
      <c r="AD1109" s="31" t="s">
        <v>54</v>
      </c>
      <c r="AE1109" s="31" t="s">
        <v>54</v>
      </c>
      <c r="AF1109" s="31" t="s">
        <v>54</v>
      </c>
      <c r="AG1109" s="31" t="s">
        <v>54</v>
      </c>
      <c r="AH1109" s="31" t="s">
        <v>54</v>
      </c>
      <c r="AI1109" s="31" t="s">
        <v>54</v>
      </c>
      <c r="AJ1109" s="31" t="s">
        <v>54</v>
      </c>
      <c r="AK1109" s="31" t="s">
        <v>54</v>
      </c>
      <c r="AL1109" s="31" t="s">
        <v>54</v>
      </c>
      <c r="AM1109" s="31" t="s">
        <v>54</v>
      </c>
      <c r="AN1109" s="31" t="s">
        <v>54</v>
      </c>
      <c r="AO1109" s="31" t="s">
        <v>54</v>
      </c>
      <c r="AT1109" s="59">
        <v>3.77</v>
      </c>
      <c r="AU1109" s="59">
        <v>0</v>
      </c>
      <c r="AV1109" s="59">
        <v>0</v>
      </c>
      <c r="AW1109" s="59">
        <v>0</v>
      </c>
      <c r="AX1109" s="59">
        <v>0</v>
      </c>
      <c r="AY1109" s="59">
        <v>0</v>
      </c>
      <c r="AZ1109" s="59">
        <v>0</v>
      </c>
      <c r="BA1109" s="59">
        <v>0</v>
      </c>
      <c r="BB1109" s="59">
        <v>0</v>
      </c>
      <c r="BC1109" s="59">
        <v>0</v>
      </c>
      <c r="BD1109" s="59">
        <v>0</v>
      </c>
      <c r="BE1109" s="59">
        <v>0</v>
      </c>
      <c r="BF1109" s="59">
        <v>0</v>
      </c>
      <c r="BG1109" s="59">
        <v>0</v>
      </c>
      <c r="BH1109" s="59">
        <v>0</v>
      </c>
      <c r="BI1109" s="59">
        <v>0</v>
      </c>
      <c r="BJ1109" s="59">
        <v>1.8540000000000001</v>
      </c>
      <c r="BK1109" s="59">
        <v>5.3559999999999999</v>
      </c>
      <c r="BL1109" s="59">
        <v>5.3559999999999999</v>
      </c>
      <c r="BM1109" s="59">
        <v>5.3559999999999999</v>
      </c>
      <c r="BN1109" s="59">
        <v>5.3040000000000003</v>
      </c>
      <c r="BO1109" s="59">
        <v>5.0999999999999996</v>
      </c>
      <c r="BP1109" s="59">
        <v>5.0999999999999996</v>
      </c>
      <c r="BQ1109" s="59">
        <v>11.673999999999999</v>
      </c>
      <c r="BR1109" s="59">
        <v>11.336</v>
      </c>
      <c r="BS1109" s="59">
        <v>9.4309999999999992</v>
      </c>
      <c r="BT1109" s="59">
        <v>8.8940000000000001</v>
      </c>
      <c r="BU1109" s="59">
        <v>10.945</v>
      </c>
      <c r="BV1109" s="59">
        <v>12.313000000000001</v>
      </c>
      <c r="BW1109" s="59">
        <v>17.786000000000001</v>
      </c>
      <c r="BX1109" s="59">
        <v>19.864999999999998</v>
      </c>
      <c r="BY1109" s="59">
        <v>21.009</v>
      </c>
      <c r="BZ1109" s="59">
        <v>20.547000000000001</v>
      </c>
      <c r="CA1109" s="59">
        <v>20.785</v>
      </c>
      <c r="CB1109" s="59">
        <v>21.006</v>
      </c>
      <c r="CC1109" s="59">
        <v>20.562999999999999</v>
      </c>
      <c r="CD1109" s="59">
        <v>21.024000000000001</v>
      </c>
      <c r="CE1109" s="59">
        <v>20.57</v>
      </c>
      <c r="CF1109" s="59">
        <v>21.186</v>
      </c>
      <c r="CG1109" s="59">
        <v>21.532</v>
      </c>
      <c r="CH1109" s="59">
        <v>24.77</v>
      </c>
      <c r="CI1109" s="59">
        <v>25.341999999999999</v>
      </c>
      <c r="CJ1109" s="59">
        <v>24.969000000000001</v>
      </c>
      <c r="CK1109" s="59">
        <v>22.565999999999999</v>
      </c>
      <c r="CL1109" s="59">
        <v>17.859000000000002</v>
      </c>
      <c r="CM1109" s="59" t="e">
        <v>#VALUE!</v>
      </c>
      <c r="CN1109" s="59" t="e">
        <v>#VALUE!</v>
      </c>
      <c r="CO1109" s="59" t="e">
        <v>#VALUE!</v>
      </c>
      <c r="CP1109" s="59" t="e">
        <v>#VALUE!</v>
      </c>
      <c r="CQ1109" s="59" t="e">
        <v>#VALUE!</v>
      </c>
      <c r="CR1109" s="59" t="e">
        <v>#VALUE!</v>
      </c>
      <c r="CS1109" s="59" t="e">
        <v>#VALUE!</v>
      </c>
      <c r="CT1109" s="59" t="e">
        <v>#VALUE!</v>
      </c>
      <c r="CU1109" s="59" t="e">
        <v>#VALUE!</v>
      </c>
      <c r="CV1109" s="59">
        <v>5.8250000000000002</v>
      </c>
      <c r="CW1109" s="59">
        <v>17.853999999999999</v>
      </c>
      <c r="CX1109" s="59">
        <v>16.399999999999999</v>
      </c>
      <c r="CY1109" s="59">
        <v>17.234999999999999</v>
      </c>
      <c r="CZ1109" s="59">
        <v>15.599</v>
      </c>
      <c r="DA1109" s="59">
        <v>16.428999999999998</v>
      </c>
      <c r="DB1109" s="59">
        <v>10.231</v>
      </c>
      <c r="DC1109" s="59">
        <v>10.201000000000001</v>
      </c>
      <c r="DD1109" s="59">
        <v>10.039</v>
      </c>
      <c r="DE1109" s="59">
        <v>10.455</v>
      </c>
      <c r="DF1109" s="59">
        <v>9.6349999999999998</v>
      </c>
      <c r="DG1109" s="59">
        <v>10.44</v>
      </c>
      <c r="DH1109" s="59">
        <v>10.57</v>
      </c>
      <c r="DI1109" s="59">
        <v>10.602</v>
      </c>
      <c r="DJ1109" s="59">
        <v>9.8889999999999993</v>
      </c>
      <c r="DK1109" s="59">
        <v>9.1660000000000004</v>
      </c>
      <c r="DL1109" s="59">
        <v>9.1639999999999997</v>
      </c>
      <c r="DM1109" s="59">
        <v>9.4640000000000004</v>
      </c>
      <c r="DN1109" s="59">
        <v>8.9280000000000008</v>
      </c>
      <c r="DO1109" s="59">
        <v>9.9079999999999995</v>
      </c>
      <c r="DP1109" s="59">
        <v>11.851000000000001</v>
      </c>
      <c r="DQ1109" s="59">
        <v>11.551</v>
      </c>
      <c r="DR1109" s="59">
        <v>11.467000000000001</v>
      </c>
      <c r="DS1109" s="59">
        <v>11.555999999999999</v>
      </c>
      <c r="DT1109" s="59">
        <v>11.532999999999999</v>
      </c>
      <c r="DU1109" s="59">
        <v>11.840999999999999</v>
      </c>
      <c r="DV1109" s="59">
        <v>11.22</v>
      </c>
      <c r="DW1109" s="59">
        <v>13.116</v>
      </c>
      <c r="DX1109" s="59">
        <v>13.702999999999999</v>
      </c>
      <c r="DY1109" s="59">
        <v>12.005000000000001</v>
      </c>
      <c r="DZ1109" s="59">
        <v>11.417999999999999</v>
      </c>
      <c r="EA1109" s="59">
        <v>4.8330000000000002</v>
      </c>
      <c r="EB1109" s="59" t="e">
        <v>#VALUE!</v>
      </c>
      <c r="EC1109" s="59" t="e">
        <v>#VALUE!</v>
      </c>
      <c r="ED1109" s="59" t="e">
        <v>#VALUE!</v>
      </c>
      <c r="EE1109" s="59" t="e">
        <v>#VALUE!</v>
      </c>
      <c r="EF1109" s="59">
        <v>8.1920000000000002</v>
      </c>
      <c r="EG1109" s="59">
        <v>23.552</v>
      </c>
      <c r="EH1109" s="59">
        <v>23.04</v>
      </c>
      <c r="EI1109" s="59">
        <v>23.295999999999999</v>
      </c>
      <c r="EJ1109" s="59">
        <v>21.248000000000001</v>
      </c>
      <c r="EK1109" s="59">
        <v>23.459</v>
      </c>
      <c r="EL1109" s="59">
        <v>22.77</v>
      </c>
      <c r="EM1109" s="59">
        <v>22.082999999999998</v>
      </c>
      <c r="EN1109" s="59">
        <v>22.527999999999999</v>
      </c>
      <c r="EO1109" s="59">
        <v>23.552</v>
      </c>
      <c r="EP1109" s="59">
        <v>23.295999999999999</v>
      </c>
      <c r="EQ1109" s="59">
        <v>23.295999999999999</v>
      </c>
      <c r="ER1109" s="59">
        <v>23.552</v>
      </c>
      <c r="ES1109" s="59">
        <v>23.552</v>
      </c>
      <c r="ET1109" s="59">
        <v>23.04</v>
      </c>
      <c r="EU1109" s="59">
        <v>23.295999999999999</v>
      </c>
      <c r="EV1109" s="59">
        <v>23.295999999999999</v>
      </c>
      <c r="EW1109" s="59">
        <v>23.552</v>
      </c>
      <c r="EX1109" s="59">
        <v>23.295999999999999</v>
      </c>
      <c r="EY1109" s="59">
        <v>26.623999999999999</v>
      </c>
      <c r="EZ1109" s="59">
        <v>26.88</v>
      </c>
      <c r="FA1109" s="59">
        <v>26.88</v>
      </c>
      <c r="FB1109" s="59">
        <v>26.367999999999999</v>
      </c>
      <c r="FC1109" s="59">
        <v>26.623999999999999</v>
      </c>
      <c r="FD1109" s="59">
        <v>18.175999999999998</v>
      </c>
      <c r="FE1109" s="59">
        <v>0</v>
      </c>
      <c r="FF1109" s="59">
        <v>0</v>
      </c>
      <c r="FG1109" s="59">
        <v>0</v>
      </c>
    </row>
    <row r="1110" spans="1:163" ht="24" customHeight="1" x14ac:dyDescent="0.25">
      <c r="A1110" s="1" t="s">
        <v>1159</v>
      </c>
      <c r="B1110" s="31" t="s">
        <v>54</v>
      </c>
      <c r="C1110" s="31" t="s">
        <v>54</v>
      </c>
      <c r="D1110" s="31" t="s">
        <v>54</v>
      </c>
      <c r="E1110" s="31" t="s">
        <v>54</v>
      </c>
      <c r="F1110" s="31" t="s">
        <v>54</v>
      </c>
      <c r="G1110" s="31" t="s">
        <v>54</v>
      </c>
      <c r="H1110" s="31" t="s">
        <v>54</v>
      </c>
      <c r="I1110" s="31" t="s">
        <v>54</v>
      </c>
      <c r="J1110" s="31" t="s">
        <v>54</v>
      </c>
      <c r="K1110" s="31" t="s">
        <v>54</v>
      </c>
      <c r="L1110" s="31" t="s">
        <v>54</v>
      </c>
      <c r="M1110" s="31" t="s">
        <v>54</v>
      </c>
      <c r="N1110" s="31" t="s">
        <v>54</v>
      </c>
      <c r="O1110" s="31" t="s">
        <v>54</v>
      </c>
      <c r="P1110" s="31" t="s">
        <v>54</v>
      </c>
      <c r="Q1110" s="31" t="s">
        <v>54</v>
      </c>
      <c r="R1110" s="31" t="s">
        <v>54</v>
      </c>
      <c r="S1110" s="31" t="s">
        <v>54</v>
      </c>
      <c r="T1110" s="31" t="s">
        <v>54</v>
      </c>
      <c r="U1110" s="31" t="s">
        <v>54</v>
      </c>
      <c r="V1110" s="31" t="s">
        <v>54</v>
      </c>
      <c r="W1110" s="31" t="s">
        <v>54</v>
      </c>
      <c r="X1110" s="31" t="s">
        <v>54</v>
      </c>
      <c r="Y1110" s="31" t="s">
        <v>54</v>
      </c>
      <c r="Z1110" s="31" t="s">
        <v>54</v>
      </c>
      <c r="AA1110" s="31" t="s">
        <v>54</v>
      </c>
      <c r="AB1110" s="31" t="s">
        <v>54</v>
      </c>
      <c r="AC1110" s="31" t="s">
        <v>54</v>
      </c>
      <c r="AD1110" s="31" t="s">
        <v>54</v>
      </c>
      <c r="AE1110" s="31" t="s">
        <v>54</v>
      </c>
      <c r="AF1110" s="31" t="s">
        <v>54</v>
      </c>
      <c r="AG1110" s="31" t="s">
        <v>54</v>
      </c>
      <c r="AH1110" s="31" t="s">
        <v>54</v>
      </c>
      <c r="AI1110" s="31" t="s">
        <v>54</v>
      </c>
      <c r="AJ1110" s="31" t="s">
        <v>54</v>
      </c>
      <c r="AK1110" s="31" t="s">
        <v>54</v>
      </c>
      <c r="AL1110" s="31" t="s">
        <v>54</v>
      </c>
      <c r="AM1110" s="31" t="s">
        <v>54</v>
      </c>
      <c r="AN1110" s="31" t="s">
        <v>54</v>
      </c>
      <c r="AO1110" s="31" t="s">
        <v>54</v>
      </c>
      <c r="AT1110" s="59">
        <v>178.52099999999999</v>
      </c>
      <c r="AU1110" s="59">
        <v>160.637</v>
      </c>
      <c r="AV1110" s="59">
        <v>173.84899999999999</v>
      </c>
      <c r="AW1110" s="59">
        <v>178.71700000000001</v>
      </c>
      <c r="AX1110" s="59">
        <v>177.25800000000001</v>
      </c>
      <c r="AY1110" s="59">
        <v>176.67500000000001</v>
      </c>
      <c r="AZ1110" s="59">
        <v>183.20400000000001</v>
      </c>
      <c r="BA1110" s="59">
        <v>191.30099999999999</v>
      </c>
      <c r="BB1110" s="59">
        <v>186.38200000000001</v>
      </c>
      <c r="BC1110" s="59">
        <v>194.09200000000001</v>
      </c>
      <c r="BD1110" s="59">
        <v>186.167</v>
      </c>
      <c r="BE1110" s="59">
        <v>201.346</v>
      </c>
      <c r="BF1110" s="59">
        <v>202.09899999999999</v>
      </c>
      <c r="BG1110" s="59">
        <v>208.48400000000001</v>
      </c>
      <c r="BH1110" s="59">
        <v>208.809</v>
      </c>
      <c r="BI1110" s="59">
        <v>226.202</v>
      </c>
      <c r="BJ1110" s="59">
        <v>228.017</v>
      </c>
      <c r="BK1110" s="59">
        <v>224.69200000000001</v>
      </c>
      <c r="BL1110" s="59">
        <v>215.547</v>
      </c>
      <c r="BM1110" s="59">
        <v>227.02099999999999</v>
      </c>
      <c r="BN1110" s="59">
        <v>229.958</v>
      </c>
      <c r="BO1110" s="59">
        <v>229.56200000000001</v>
      </c>
      <c r="BP1110" s="59">
        <v>230.381</v>
      </c>
      <c r="BQ1110" s="59">
        <v>233.13800000000001</v>
      </c>
      <c r="BR1110" s="59">
        <v>224.303</v>
      </c>
      <c r="BS1110" s="59">
        <v>221.364</v>
      </c>
      <c r="BT1110" s="59">
        <v>229.476</v>
      </c>
      <c r="BU1110" s="59">
        <v>228.71199999999999</v>
      </c>
      <c r="BV1110" s="59">
        <v>222.95</v>
      </c>
      <c r="BW1110" s="59">
        <v>231.13800000000001</v>
      </c>
      <c r="BX1110" s="59">
        <v>238.072</v>
      </c>
      <c r="BY1110" s="59">
        <v>260.85599999999999</v>
      </c>
      <c r="BZ1110" s="59">
        <v>257.755</v>
      </c>
      <c r="CA1110" s="59">
        <v>269.73700000000002</v>
      </c>
      <c r="CB1110" s="59">
        <v>281.02800000000002</v>
      </c>
      <c r="CC1110" s="59">
        <v>304.43799999999999</v>
      </c>
      <c r="CD1110" s="59">
        <v>311.36900000000003</v>
      </c>
      <c r="CE1110" s="59">
        <v>340.47300000000001</v>
      </c>
      <c r="CF1110" s="59">
        <v>380.50299999999999</v>
      </c>
      <c r="CG1110" s="59">
        <v>397.73399999999998</v>
      </c>
      <c r="CH1110" s="59">
        <v>378.31299999999999</v>
      </c>
      <c r="CI1110" s="59">
        <v>397.15199999999999</v>
      </c>
      <c r="CJ1110" s="59">
        <v>400.19499999999999</v>
      </c>
      <c r="CK1110" s="59">
        <v>404.88400000000001</v>
      </c>
      <c r="CL1110" s="59">
        <v>371.96699999999998</v>
      </c>
      <c r="CM1110" s="59">
        <v>355.21</v>
      </c>
      <c r="CN1110" s="59">
        <v>369.42899999999997</v>
      </c>
      <c r="CO1110" s="59">
        <v>395.27100000000002</v>
      </c>
      <c r="CP1110" s="59">
        <v>400.96699999999998</v>
      </c>
      <c r="CQ1110" s="59">
        <v>358.01900000000001</v>
      </c>
      <c r="CR1110" s="59">
        <v>392.07400000000001</v>
      </c>
      <c r="CS1110" s="59">
        <v>420.46699999999998</v>
      </c>
      <c r="CT1110" s="59">
        <v>403.197</v>
      </c>
      <c r="CU1110" s="59">
        <v>421.495</v>
      </c>
      <c r="CV1110" s="59">
        <v>431.238</v>
      </c>
      <c r="CW1110" s="59">
        <v>461.98700000000002</v>
      </c>
      <c r="CX1110" s="59">
        <v>474.55500000000001</v>
      </c>
      <c r="CY1110" s="59">
        <v>493.80099999999999</v>
      </c>
      <c r="CZ1110" s="59">
        <v>503.18700000000001</v>
      </c>
      <c r="DA1110" s="59">
        <v>494.23399999999998</v>
      </c>
      <c r="DB1110" s="59">
        <v>491.09399999999999</v>
      </c>
      <c r="DC1110" s="59">
        <v>512.63800000000003</v>
      </c>
      <c r="DD1110" s="59">
        <v>517.61900000000003</v>
      </c>
      <c r="DE1110" s="59">
        <v>519.26499999999999</v>
      </c>
      <c r="DF1110" s="59">
        <v>502.16</v>
      </c>
      <c r="DG1110" s="59">
        <v>493.15100000000001</v>
      </c>
      <c r="DH1110" s="59">
        <v>504.08</v>
      </c>
      <c r="DI1110" s="59">
        <v>535.86300000000006</v>
      </c>
      <c r="DJ1110" s="59">
        <v>540.33100000000002</v>
      </c>
      <c r="DK1110" s="59">
        <v>563.173</v>
      </c>
      <c r="DL1110" s="59">
        <v>584.56899999999996</v>
      </c>
      <c r="DM1110" s="59">
        <v>583.23800000000006</v>
      </c>
      <c r="DN1110" s="59">
        <v>551.97900000000004</v>
      </c>
      <c r="DO1110" s="59">
        <v>495.25400000000002</v>
      </c>
      <c r="DP1110" s="59">
        <v>544.33399999999995</v>
      </c>
      <c r="DQ1110" s="59">
        <v>560.18200000000002</v>
      </c>
      <c r="DR1110" s="59">
        <v>543.05700000000002</v>
      </c>
      <c r="DS1110" s="59">
        <v>529.70600000000002</v>
      </c>
      <c r="DT1110" s="59">
        <v>540.16300000000001</v>
      </c>
      <c r="DU1110" s="59">
        <v>554.495</v>
      </c>
      <c r="DV1110" s="59">
        <v>566.51800000000003</v>
      </c>
      <c r="DW1110" s="59">
        <v>567.84400000000005</v>
      </c>
      <c r="DX1110" s="59">
        <v>567.20500000000004</v>
      </c>
      <c r="DY1110" s="59">
        <v>581.23099999999999</v>
      </c>
      <c r="DZ1110" s="59">
        <v>550.47699999999998</v>
      </c>
      <c r="EA1110" s="59">
        <v>583.78800000000001</v>
      </c>
      <c r="EB1110" s="59">
        <v>680.16600000000005</v>
      </c>
      <c r="EC1110" s="59">
        <v>700.55</v>
      </c>
      <c r="ED1110" s="59">
        <v>675.92</v>
      </c>
      <c r="EE1110" s="59">
        <v>705.76499999999999</v>
      </c>
      <c r="EF1110" s="59">
        <v>769.31600000000003</v>
      </c>
      <c r="EG1110" s="59">
        <v>793.27599999999995</v>
      </c>
      <c r="EH1110" s="59">
        <v>803.18600000000004</v>
      </c>
      <c r="EI1110" s="59">
        <v>762.57</v>
      </c>
      <c r="EJ1110" s="59">
        <v>750.28599999999994</v>
      </c>
      <c r="EK1110" s="59">
        <v>728.72500000000002</v>
      </c>
      <c r="EL1110" s="59">
        <v>706.37900000000002</v>
      </c>
      <c r="EM1110" s="59">
        <v>694.11199999999997</v>
      </c>
      <c r="EN1110" s="59">
        <v>736.62</v>
      </c>
      <c r="EO1110" s="59">
        <v>767.173</v>
      </c>
      <c r="EP1110" s="59">
        <v>767.46500000000003</v>
      </c>
      <c r="EQ1110" s="59">
        <v>763.9</v>
      </c>
      <c r="ER1110" s="59">
        <v>800.81899999999996</v>
      </c>
      <c r="ES1110" s="59">
        <v>822.37900000000002</v>
      </c>
      <c r="ET1110" s="59">
        <v>801.74300000000005</v>
      </c>
      <c r="EU1110" s="59">
        <v>785.67200000000003</v>
      </c>
      <c r="EV1110" s="59">
        <v>827.60699999999997</v>
      </c>
      <c r="EW1110" s="59">
        <v>816.93899999999996</v>
      </c>
      <c r="EX1110" s="59">
        <v>796.33699999999999</v>
      </c>
      <c r="EY1110" s="59">
        <v>787.17600000000004</v>
      </c>
      <c r="EZ1110" s="59">
        <v>817.81600000000003</v>
      </c>
      <c r="FA1110" s="59">
        <v>816.26</v>
      </c>
      <c r="FB1110" s="59">
        <v>813.61599999999999</v>
      </c>
      <c r="FC1110" s="59">
        <v>802.89099999999996</v>
      </c>
      <c r="FD1110" s="59">
        <v>557.93700000000001</v>
      </c>
      <c r="FE1110" s="59">
        <v>0</v>
      </c>
      <c r="FF1110" s="59">
        <v>0</v>
      </c>
      <c r="FG1110" s="59">
        <v>0</v>
      </c>
    </row>
    <row r="1111" spans="1:163" ht="24" customHeight="1" x14ac:dyDescent="0.25">
      <c r="A1111" s="1" t="s">
        <v>1160</v>
      </c>
      <c r="B1111" s="31" t="s">
        <v>54</v>
      </c>
      <c r="C1111" s="31" t="s">
        <v>54</v>
      </c>
      <c r="D1111" s="31" t="s">
        <v>54</v>
      </c>
      <c r="E1111" s="31" t="s">
        <v>54</v>
      </c>
      <c r="F1111" s="31" t="s">
        <v>54</v>
      </c>
      <c r="G1111" s="31" t="s">
        <v>54</v>
      </c>
      <c r="H1111" s="31" t="s">
        <v>54</v>
      </c>
      <c r="I1111" s="31" t="s">
        <v>54</v>
      </c>
      <c r="J1111" s="31" t="s">
        <v>54</v>
      </c>
      <c r="K1111" s="31" t="s">
        <v>54</v>
      </c>
      <c r="L1111" s="31" t="s">
        <v>54</v>
      </c>
      <c r="M1111" s="31" t="s">
        <v>54</v>
      </c>
      <c r="N1111" s="31" t="s">
        <v>54</v>
      </c>
      <c r="O1111" s="31" t="s">
        <v>54</v>
      </c>
      <c r="P1111" s="31" t="s">
        <v>54</v>
      </c>
      <c r="Q1111" s="31" t="s">
        <v>54</v>
      </c>
      <c r="R1111" s="31" t="s">
        <v>54</v>
      </c>
      <c r="S1111" s="31" t="s">
        <v>54</v>
      </c>
      <c r="T1111" s="31" t="s">
        <v>54</v>
      </c>
      <c r="U1111" s="31" t="s">
        <v>54</v>
      </c>
      <c r="V1111" s="31" t="s">
        <v>54</v>
      </c>
      <c r="W1111" s="31" t="s">
        <v>54</v>
      </c>
      <c r="X1111" s="31" t="s">
        <v>54</v>
      </c>
      <c r="Y1111" s="31" t="s">
        <v>54</v>
      </c>
      <c r="Z1111" s="31" t="s">
        <v>54</v>
      </c>
      <c r="AA1111" s="31" t="s">
        <v>54</v>
      </c>
      <c r="AB1111" s="31" t="s">
        <v>54</v>
      </c>
      <c r="AC1111" s="31" t="s">
        <v>54</v>
      </c>
      <c r="AD1111" s="31" t="s">
        <v>54</v>
      </c>
      <c r="AE1111" s="31" t="s">
        <v>54</v>
      </c>
      <c r="AF1111" s="31" t="s">
        <v>54</v>
      </c>
      <c r="AG1111" s="31" t="s">
        <v>54</v>
      </c>
      <c r="AH1111" s="31" t="s">
        <v>54</v>
      </c>
      <c r="AI1111" s="31" t="s">
        <v>54</v>
      </c>
      <c r="AJ1111" s="31" t="s">
        <v>54</v>
      </c>
      <c r="AK1111" s="31" t="s">
        <v>54</v>
      </c>
      <c r="AL1111" s="31" t="s">
        <v>54</v>
      </c>
      <c r="AM1111" s="31" t="s">
        <v>54</v>
      </c>
      <c r="AN1111" s="31" t="s">
        <v>54</v>
      </c>
      <c r="AO1111" s="31" t="s">
        <v>54</v>
      </c>
      <c r="AT1111" s="59">
        <v>131.80099999999999</v>
      </c>
      <c r="AU1111" s="59">
        <v>135.34200000000001</v>
      </c>
      <c r="AV1111" s="59">
        <v>135.542</v>
      </c>
      <c r="AW1111" s="59">
        <v>137.99</v>
      </c>
      <c r="AX1111" s="59">
        <v>135.71100000000001</v>
      </c>
      <c r="AY1111" s="59">
        <v>138.31800000000001</v>
      </c>
      <c r="AZ1111" s="59">
        <v>141.06</v>
      </c>
      <c r="BA1111" s="59">
        <v>145.34200000000001</v>
      </c>
      <c r="BB1111" s="59">
        <v>142.154</v>
      </c>
      <c r="BC1111" s="59">
        <v>143.75800000000001</v>
      </c>
      <c r="BD1111" s="59">
        <v>145.72800000000001</v>
      </c>
      <c r="BE1111" s="59">
        <v>145.65799999999999</v>
      </c>
      <c r="BF1111" s="59">
        <v>140.55000000000001</v>
      </c>
      <c r="BG1111" s="59">
        <v>145.77199999999999</v>
      </c>
      <c r="BH1111" s="59">
        <v>148.274</v>
      </c>
      <c r="BI1111" s="59">
        <v>148.14400000000001</v>
      </c>
      <c r="BJ1111" s="59">
        <v>144.785</v>
      </c>
      <c r="BK1111" s="59">
        <v>147.50899999999999</v>
      </c>
      <c r="BL1111" s="59">
        <v>150.5</v>
      </c>
      <c r="BM1111" s="59">
        <v>149.89400000000001</v>
      </c>
      <c r="BN1111" s="59">
        <v>148.13399999999999</v>
      </c>
      <c r="BO1111" s="59">
        <v>148.63999999999999</v>
      </c>
      <c r="BP1111" s="59">
        <v>149.42099999999999</v>
      </c>
      <c r="BQ1111" s="59">
        <v>149.86799999999999</v>
      </c>
      <c r="BR1111" s="59">
        <v>146.61000000000001</v>
      </c>
      <c r="BS1111" s="59">
        <v>146.94900000000001</v>
      </c>
      <c r="BT1111" s="59">
        <v>149.923</v>
      </c>
      <c r="BU1111" s="59">
        <v>169.501</v>
      </c>
      <c r="BV1111" s="59">
        <v>173.63200000000001</v>
      </c>
      <c r="BW1111" s="59">
        <v>185.24100000000001</v>
      </c>
      <c r="BX1111" s="59">
        <v>187.69300000000001</v>
      </c>
      <c r="BY1111" s="59">
        <v>197.68299999999999</v>
      </c>
      <c r="BZ1111" s="59">
        <v>197.12200000000001</v>
      </c>
      <c r="CA1111" s="59">
        <v>200.45500000000001</v>
      </c>
      <c r="CB1111" s="59">
        <v>203.62200000000001</v>
      </c>
      <c r="CC1111" s="59">
        <v>211.768</v>
      </c>
      <c r="CD1111" s="59">
        <v>210.35499999999999</v>
      </c>
      <c r="CE1111" s="59">
        <v>196.08</v>
      </c>
      <c r="CF1111" s="59">
        <v>162.60599999999999</v>
      </c>
      <c r="CG1111" s="59">
        <v>161.76</v>
      </c>
      <c r="CH1111" s="59">
        <v>159.21</v>
      </c>
      <c r="CI1111" s="59">
        <v>189.124</v>
      </c>
      <c r="CJ1111" s="59">
        <v>189.06100000000001</v>
      </c>
      <c r="CK1111" s="59">
        <v>185.45599999999999</v>
      </c>
      <c r="CL1111" s="59">
        <v>180.45400000000001</v>
      </c>
      <c r="CM1111" s="59">
        <v>180.989</v>
      </c>
      <c r="CN1111" s="59">
        <v>183.34200000000001</v>
      </c>
      <c r="CO1111" s="59">
        <v>188.27199999999999</v>
      </c>
      <c r="CP1111" s="59">
        <v>189.86099999999999</v>
      </c>
      <c r="CQ1111" s="59">
        <v>188.197</v>
      </c>
      <c r="CR1111" s="59">
        <v>194.76300000000001</v>
      </c>
      <c r="CS1111" s="59">
        <v>207.976</v>
      </c>
      <c r="CT1111" s="59">
        <v>203.029</v>
      </c>
      <c r="CU1111" s="59">
        <v>202.92099999999999</v>
      </c>
      <c r="CV1111" s="59">
        <v>205.197</v>
      </c>
      <c r="CW1111" s="59">
        <v>233.16800000000001</v>
      </c>
      <c r="CX1111" s="59">
        <v>257.99400000000003</v>
      </c>
      <c r="CY1111" s="59">
        <v>259.58300000000003</v>
      </c>
      <c r="CZ1111" s="59">
        <v>258.536</v>
      </c>
      <c r="DA1111" s="59">
        <v>266.387</v>
      </c>
      <c r="DB1111" s="59">
        <v>260.40100000000001</v>
      </c>
      <c r="DC1111" s="59">
        <v>232.69300000000001</v>
      </c>
      <c r="DD1111" s="59">
        <v>235.08699999999999</v>
      </c>
      <c r="DE1111" s="59">
        <v>226.93299999999999</v>
      </c>
      <c r="DF1111" s="59">
        <v>218.06399999999999</v>
      </c>
      <c r="DG1111" s="59">
        <v>219.93799999999999</v>
      </c>
      <c r="DH1111" s="59">
        <v>219.28800000000001</v>
      </c>
      <c r="DI1111" s="59">
        <v>216.95699999999999</v>
      </c>
      <c r="DJ1111" s="59">
        <v>214.17599999999999</v>
      </c>
      <c r="DK1111" s="59">
        <v>210.244</v>
      </c>
      <c r="DL1111" s="59">
        <v>206.95099999999999</v>
      </c>
      <c r="DM1111" s="59">
        <v>208.84899999999999</v>
      </c>
      <c r="DN1111" s="59">
        <v>203.827</v>
      </c>
      <c r="DO1111" s="59">
        <v>202.93</v>
      </c>
      <c r="DP1111" s="59">
        <v>208.58</v>
      </c>
      <c r="DQ1111" s="59">
        <v>200.244</v>
      </c>
      <c r="DR1111" s="59">
        <v>194.995</v>
      </c>
      <c r="DS1111" s="59">
        <v>180.637</v>
      </c>
      <c r="DT1111" s="59">
        <v>214.32400000000001</v>
      </c>
      <c r="DU1111" s="59">
        <v>207.732</v>
      </c>
      <c r="DV1111" s="59">
        <v>212.90799999999999</v>
      </c>
      <c r="DW1111" s="59">
        <v>212.38900000000001</v>
      </c>
      <c r="DX1111" s="59">
        <v>221.261</v>
      </c>
      <c r="DY1111" s="59">
        <v>214.39400000000001</v>
      </c>
      <c r="DZ1111" s="59">
        <v>204.84100000000001</v>
      </c>
      <c r="EA1111" s="59">
        <v>139.988</v>
      </c>
      <c r="EB1111" s="59">
        <v>142.97499999999999</v>
      </c>
      <c r="EC1111" s="59">
        <v>143.05600000000001</v>
      </c>
      <c r="ED1111" s="59">
        <v>142.84299999999999</v>
      </c>
      <c r="EE1111" s="59">
        <v>141.61500000000001</v>
      </c>
      <c r="EF1111" s="59">
        <v>143.89500000000001</v>
      </c>
      <c r="EG1111" s="59">
        <v>144.31299999999999</v>
      </c>
      <c r="EH1111" s="59">
        <v>138.66</v>
      </c>
      <c r="EI1111" s="59">
        <v>122.357</v>
      </c>
      <c r="EJ1111" s="59">
        <v>116.363</v>
      </c>
      <c r="EK1111" s="59">
        <v>111.224</v>
      </c>
      <c r="EL1111" s="59">
        <v>112.387</v>
      </c>
      <c r="EM1111" s="59">
        <v>114.61799999999999</v>
      </c>
      <c r="EN1111" s="59">
        <v>115.878</v>
      </c>
      <c r="EO1111" s="59">
        <v>113.66</v>
      </c>
      <c r="EP1111" s="59">
        <v>113.846</v>
      </c>
      <c r="EQ1111" s="59">
        <v>112.879</v>
      </c>
      <c r="ER1111" s="59">
        <v>115.399</v>
      </c>
      <c r="ES1111" s="59">
        <v>113.46599999999999</v>
      </c>
      <c r="ET1111" s="59">
        <v>109.861</v>
      </c>
      <c r="EU1111" s="59">
        <v>111.905</v>
      </c>
      <c r="EV1111" s="59">
        <v>115.29</v>
      </c>
      <c r="EW1111" s="59">
        <v>113.94799999999999</v>
      </c>
      <c r="EX1111" s="59">
        <v>110.15600000000001</v>
      </c>
      <c r="EY1111" s="59">
        <v>91.956000000000003</v>
      </c>
      <c r="EZ1111" s="59">
        <v>93.177999999999997</v>
      </c>
      <c r="FA1111" s="59">
        <v>93.242999999999995</v>
      </c>
      <c r="FB1111" s="59">
        <v>91.195999999999998</v>
      </c>
      <c r="FC1111" s="59">
        <v>92.209000000000003</v>
      </c>
      <c r="FD1111" s="59">
        <v>62.96</v>
      </c>
      <c r="FE1111" s="59">
        <v>0</v>
      </c>
      <c r="FF1111" s="59">
        <v>0</v>
      </c>
      <c r="FG1111" s="59">
        <v>0</v>
      </c>
    </row>
    <row r="1112" spans="1:163" ht="24" customHeight="1" x14ac:dyDescent="0.25">
      <c r="A1112" s="1" t="s">
        <v>1161</v>
      </c>
      <c r="B1112" s="31" t="s">
        <v>54</v>
      </c>
      <c r="C1112" s="31" t="s">
        <v>54</v>
      </c>
      <c r="D1112" s="31" t="s">
        <v>54</v>
      </c>
      <c r="E1112" s="31" t="s">
        <v>54</v>
      </c>
      <c r="F1112" s="31" t="s">
        <v>54</v>
      </c>
      <c r="G1112" s="31" t="s">
        <v>54</v>
      </c>
      <c r="H1112" s="31" t="s">
        <v>54</v>
      </c>
      <c r="I1112" s="31" t="s">
        <v>54</v>
      </c>
      <c r="J1112" s="31" t="s">
        <v>54</v>
      </c>
      <c r="K1112" s="31" t="s">
        <v>54</v>
      </c>
      <c r="L1112" s="31" t="s">
        <v>54</v>
      </c>
      <c r="M1112" s="31" t="s">
        <v>54</v>
      </c>
      <c r="N1112" s="31" t="s">
        <v>54</v>
      </c>
      <c r="O1112" s="31" t="s">
        <v>54</v>
      </c>
      <c r="P1112" s="31" t="s">
        <v>54</v>
      </c>
      <c r="Q1112" s="31" t="s">
        <v>54</v>
      </c>
      <c r="R1112" s="31" t="s">
        <v>54</v>
      </c>
      <c r="S1112" s="31" t="s">
        <v>54</v>
      </c>
      <c r="T1112" s="31" t="s">
        <v>54</v>
      </c>
      <c r="U1112" s="31" t="s">
        <v>54</v>
      </c>
      <c r="V1112" s="31" t="s">
        <v>54</v>
      </c>
      <c r="W1112" s="31" t="s">
        <v>54</v>
      </c>
      <c r="X1112" s="31" t="s">
        <v>54</v>
      </c>
      <c r="Y1112" s="31" t="s">
        <v>54</v>
      </c>
      <c r="Z1112" s="31" t="s">
        <v>54</v>
      </c>
      <c r="AA1112" s="31" t="s">
        <v>54</v>
      </c>
      <c r="AB1112" s="31" t="s">
        <v>54</v>
      </c>
      <c r="AC1112" s="31" t="s">
        <v>54</v>
      </c>
      <c r="AD1112" s="31" t="s">
        <v>54</v>
      </c>
      <c r="AE1112" s="31" t="s">
        <v>54</v>
      </c>
      <c r="AF1112" s="31" t="s">
        <v>54</v>
      </c>
      <c r="AG1112" s="31" t="s">
        <v>54</v>
      </c>
      <c r="AH1112" s="31" t="s">
        <v>54</v>
      </c>
      <c r="AI1112" s="31" t="s">
        <v>54</v>
      </c>
      <c r="AJ1112" s="31" t="s">
        <v>54</v>
      </c>
      <c r="AK1112" s="31" t="s">
        <v>54</v>
      </c>
      <c r="AL1112" s="31" t="s">
        <v>54</v>
      </c>
      <c r="AM1112" s="31" t="s">
        <v>54</v>
      </c>
      <c r="AN1112" s="31" t="s">
        <v>54</v>
      </c>
      <c r="AO1112" s="31" t="s">
        <v>54</v>
      </c>
      <c r="AT1112" s="59">
        <v>327.517</v>
      </c>
      <c r="AU1112" s="59">
        <v>304.91500000000002</v>
      </c>
      <c r="AV1112" s="59">
        <v>330.09800000000001</v>
      </c>
      <c r="AW1112" s="59">
        <v>328.02199999999999</v>
      </c>
      <c r="AX1112" s="59">
        <v>306.40100000000001</v>
      </c>
      <c r="AY1112" s="59">
        <v>317.66000000000003</v>
      </c>
      <c r="AZ1112" s="59">
        <v>323.31200000000001</v>
      </c>
      <c r="BA1112" s="59">
        <v>347.036</v>
      </c>
      <c r="BB1112" s="59">
        <v>351.96800000000002</v>
      </c>
      <c r="BC1112" s="59">
        <v>348.49700000000001</v>
      </c>
      <c r="BD1112" s="59">
        <v>351.78100000000001</v>
      </c>
      <c r="BE1112" s="59">
        <v>360.428</v>
      </c>
      <c r="BF1112" s="59">
        <v>359.43599999999998</v>
      </c>
      <c r="BG1112" s="59">
        <v>365.75799999999998</v>
      </c>
      <c r="BH1112" s="59">
        <v>381.15100000000001</v>
      </c>
      <c r="BI1112" s="59">
        <v>404.22300000000001</v>
      </c>
      <c r="BJ1112" s="59">
        <v>393.82100000000003</v>
      </c>
      <c r="BK1112" s="59">
        <v>396.91399999999999</v>
      </c>
      <c r="BL1112" s="59">
        <v>419.50599999999997</v>
      </c>
      <c r="BM1112" s="59">
        <v>446.61099999999999</v>
      </c>
      <c r="BN1112" s="59">
        <v>468.20100000000002</v>
      </c>
      <c r="BO1112" s="59">
        <v>469.38499999999999</v>
      </c>
      <c r="BP1112" s="59">
        <v>476.63299999999998</v>
      </c>
      <c r="BQ1112" s="59">
        <v>481.32799999999997</v>
      </c>
      <c r="BR1112" s="59">
        <v>468.471</v>
      </c>
      <c r="BS1112" s="59">
        <v>472.73099999999999</v>
      </c>
      <c r="BT1112" s="59">
        <v>487.64699999999999</v>
      </c>
      <c r="BU1112" s="59">
        <v>514.94600000000003</v>
      </c>
      <c r="BV1112" s="59">
        <v>501.15300000000002</v>
      </c>
      <c r="BW1112" s="59">
        <v>461.26299999999998</v>
      </c>
      <c r="BX1112" s="59">
        <v>532.923</v>
      </c>
      <c r="BY1112" s="59">
        <v>527.24199999999996</v>
      </c>
      <c r="BZ1112" s="59">
        <v>515.72</v>
      </c>
      <c r="CA1112" s="59">
        <v>500.11900000000003</v>
      </c>
      <c r="CB1112" s="59">
        <v>526.35699999999997</v>
      </c>
      <c r="CC1112" s="59">
        <v>536.37699999999995</v>
      </c>
      <c r="CD1112" s="59">
        <v>568.16300000000001</v>
      </c>
      <c r="CE1112" s="59">
        <v>578.601</v>
      </c>
      <c r="CF1112" s="59">
        <v>624.97</v>
      </c>
      <c r="CG1112" s="59">
        <v>627.399</v>
      </c>
      <c r="CH1112" s="59">
        <v>631.46699999999998</v>
      </c>
      <c r="CI1112" s="59">
        <v>605.22799999999995</v>
      </c>
      <c r="CJ1112" s="59">
        <v>629.37599999999998</v>
      </c>
      <c r="CK1112" s="59">
        <v>555.43100000000004</v>
      </c>
      <c r="CL1112" s="59">
        <v>529.82899999999995</v>
      </c>
      <c r="CM1112" s="59">
        <v>563.59199999999998</v>
      </c>
      <c r="CN1112" s="59">
        <v>638.99599999999998</v>
      </c>
      <c r="CO1112" s="59">
        <v>667.58699999999999</v>
      </c>
      <c r="CP1112" s="59">
        <v>659.48900000000003</v>
      </c>
      <c r="CQ1112" s="59">
        <v>635.96900000000005</v>
      </c>
      <c r="CR1112" s="59">
        <v>710.80600000000004</v>
      </c>
      <c r="CS1112" s="59">
        <v>765.25400000000002</v>
      </c>
      <c r="CT1112" s="59">
        <v>820.76900000000001</v>
      </c>
      <c r="CU1112" s="59">
        <v>816.16800000000001</v>
      </c>
      <c r="CV1112" s="59">
        <v>896.91899999999998</v>
      </c>
      <c r="CW1112" s="59">
        <v>912.80799999999999</v>
      </c>
      <c r="CX1112" s="59">
        <v>910.57799999999997</v>
      </c>
      <c r="CY1112" s="59">
        <v>912.59500000000003</v>
      </c>
      <c r="CZ1112" s="59">
        <v>910.69</v>
      </c>
      <c r="DA1112" s="59">
        <v>897.52099999999996</v>
      </c>
      <c r="DB1112" s="59">
        <v>877.11</v>
      </c>
      <c r="DC1112" s="59">
        <v>835.01300000000003</v>
      </c>
      <c r="DD1112" s="59">
        <v>888.81700000000001</v>
      </c>
      <c r="DE1112" s="59">
        <v>846.072</v>
      </c>
      <c r="DF1112" s="59">
        <v>809.11599999999999</v>
      </c>
      <c r="DG1112" s="59">
        <v>754.12699999999995</v>
      </c>
      <c r="DH1112" s="59">
        <v>809.49099999999999</v>
      </c>
      <c r="DI1112" s="59">
        <v>833.42100000000005</v>
      </c>
      <c r="DJ1112" s="59">
        <v>848.51</v>
      </c>
      <c r="DK1112" s="59">
        <v>789.30899999999997</v>
      </c>
      <c r="DL1112" s="59">
        <v>849.98400000000004</v>
      </c>
      <c r="DM1112" s="59">
        <v>905.14499999999998</v>
      </c>
      <c r="DN1112" s="59">
        <v>887.43499999999995</v>
      </c>
      <c r="DO1112" s="59">
        <v>855.80399999999997</v>
      </c>
      <c r="DP1112" s="59">
        <v>908.37199999999996</v>
      </c>
      <c r="DQ1112" s="59">
        <v>924.49400000000003</v>
      </c>
      <c r="DR1112" s="59">
        <v>921.88400000000001</v>
      </c>
      <c r="DS1112" s="59">
        <v>865.16700000000003</v>
      </c>
      <c r="DT1112" s="59">
        <v>918.99900000000002</v>
      </c>
      <c r="DU1112" s="59">
        <v>937.00400000000002</v>
      </c>
      <c r="DV1112" s="59">
        <v>984.34100000000001</v>
      </c>
      <c r="DW1112" s="59">
        <v>885.48800000000006</v>
      </c>
      <c r="DX1112" s="59">
        <v>1002.616</v>
      </c>
      <c r="DY1112" s="59">
        <v>996.25599999999997</v>
      </c>
      <c r="DZ1112" s="59">
        <v>970.18700000000001</v>
      </c>
      <c r="EA1112" s="59">
        <v>906.75900000000001</v>
      </c>
      <c r="EB1112" s="59">
        <v>1014.693</v>
      </c>
      <c r="EC1112" s="59">
        <v>1023.71</v>
      </c>
      <c r="ED1112" s="59">
        <v>1008.027</v>
      </c>
      <c r="EE1112" s="59">
        <v>953.88900000000001</v>
      </c>
      <c r="EF1112" s="59">
        <v>1057.75</v>
      </c>
      <c r="EG1112" s="59">
        <v>1071.4259999999999</v>
      </c>
      <c r="EH1112" s="59">
        <v>1060.8910000000001</v>
      </c>
      <c r="EI1112" s="59">
        <v>988.07500000000005</v>
      </c>
      <c r="EJ1112" s="59">
        <v>1085.3530000000001</v>
      </c>
      <c r="EK1112" s="59">
        <v>1088.2539999999999</v>
      </c>
      <c r="EL1112" s="59">
        <v>1100.934</v>
      </c>
      <c r="EM1112" s="59">
        <v>999.36500000000001</v>
      </c>
      <c r="EN1112" s="59">
        <v>1112.3810000000001</v>
      </c>
      <c r="EO1112" s="59">
        <v>1167.1199999999999</v>
      </c>
      <c r="EP1112" s="59">
        <v>1212.528</v>
      </c>
      <c r="EQ1112" s="59">
        <v>1086.7650000000001</v>
      </c>
      <c r="ER1112" s="59">
        <v>1211.7660000000001</v>
      </c>
      <c r="ES1112" s="59">
        <v>1289.268</v>
      </c>
      <c r="ET1112" s="59">
        <v>1303.943</v>
      </c>
      <c r="EU1112" s="59">
        <v>1164.827</v>
      </c>
      <c r="EV1112" s="59">
        <v>1230.5029999999999</v>
      </c>
      <c r="EW1112" s="59">
        <v>1257.2360000000001</v>
      </c>
      <c r="EX1112" s="59">
        <v>1245.703</v>
      </c>
      <c r="EY1112" s="59">
        <v>1102.67</v>
      </c>
      <c r="EZ1112" s="59">
        <v>1185.7349999999999</v>
      </c>
      <c r="FA1112" s="59">
        <v>1260.1500000000001</v>
      </c>
      <c r="FB1112" s="59">
        <v>1268.9639999999999</v>
      </c>
      <c r="FC1112" s="59">
        <v>1117.713</v>
      </c>
      <c r="FD1112" s="59">
        <v>825.98199999999997</v>
      </c>
      <c r="FE1112" s="59">
        <v>0</v>
      </c>
      <c r="FF1112" s="59">
        <v>0</v>
      </c>
      <c r="FG1112" s="59">
        <v>0</v>
      </c>
    </row>
    <row r="1113" spans="1:163" ht="24" customHeight="1" x14ac:dyDescent="0.25">
      <c r="A1113" s="1" t="s">
        <v>1162</v>
      </c>
      <c r="B1113" s="31" t="s">
        <v>54</v>
      </c>
      <c r="C1113" s="31" t="s">
        <v>54</v>
      </c>
      <c r="D1113" s="31" t="s">
        <v>54</v>
      </c>
      <c r="E1113" s="31" t="s">
        <v>54</v>
      </c>
      <c r="F1113" s="31" t="s">
        <v>54</v>
      </c>
      <c r="G1113" s="31" t="s">
        <v>54</v>
      </c>
      <c r="H1113" s="31" t="s">
        <v>54</v>
      </c>
      <c r="I1113" s="31" t="s">
        <v>54</v>
      </c>
      <c r="J1113" s="31" t="s">
        <v>54</v>
      </c>
      <c r="K1113" s="31" t="s">
        <v>54</v>
      </c>
      <c r="L1113" s="31" t="s">
        <v>54</v>
      </c>
      <c r="M1113" s="31" t="s">
        <v>54</v>
      </c>
      <c r="N1113" s="31" t="s">
        <v>54</v>
      </c>
      <c r="O1113" s="31" t="s">
        <v>54</v>
      </c>
      <c r="P1113" s="31" t="s">
        <v>54</v>
      </c>
      <c r="Q1113" s="31" t="s">
        <v>54</v>
      </c>
      <c r="R1113" s="31" t="s">
        <v>54</v>
      </c>
      <c r="S1113" s="31" t="s">
        <v>54</v>
      </c>
      <c r="T1113" s="31" t="s">
        <v>54</v>
      </c>
      <c r="U1113" s="31" t="s">
        <v>54</v>
      </c>
      <c r="V1113" s="31" t="s">
        <v>54</v>
      </c>
      <c r="W1113" s="31" t="s">
        <v>54</v>
      </c>
      <c r="X1113" s="31" t="s">
        <v>54</v>
      </c>
      <c r="Y1113" s="31" t="s">
        <v>54</v>
      </c>
      <c r="Z1113" s="31" t="s">
        <v>54</v>
      </c>
      <c r="AA1113" s="31" t="s">
        <v>54</v>
      </c>
      <c r="AB1113" s="31" t="s">
        <v>54</v>
      </c>
      <c r="AC1113" s="31" t="s">
        <v>54</v>
      </c>
      <c r="AD1113" s="31" t="s">
        <v>54</v>
      </c>
      <c r="AE1113" s="31" t="s">
        <v>54</v>
      </c>
      <c r="AF1113" s="31" t="s">
        <v>54</v>
      </c>
      <c r="AG1113" s="31" t="s">
        <v>54</v>
      </c>
      <c r="AH1113" s="31" t="s">
        <v>54</v>
      </c>
      <c r="AI1113" s="31" t="s">
        <v>54</v>
      </c>
      <c r="AJ1113" s="31" t="s">
        <v>54</v>
      </c>
      <c r="AK1113" s="31" t="s">
        <v>54</v>
      </c>
      <c r="AL1113" s="31" t="s">
        <v>54</v>
      </c>
      <c r="AM1113" s="31" t="s">
        <v>54</v>
      </c>
      <c r="AN1113" s="31" t="s">
        <v>54</v>
      </c>
      <c r="AO1113" s="31" t="s">
        <v>54</v>
      </c>
      <c r="AT1113" s="59">
        <v>253.374</v>
      </c>
      <c r="AU1113" s="59">
        <v>256.702</v>
      </c>
      <c r="AV1113" s="59">
        <v>283.964</v>
      </c>
      <c r="AW1113" s="59">
        <v>286.10599999999999</v>
      </c>
      <c r="AX1113" s="59">
        <v>281.71300000000002</v>
      </c>
      <c r="AY1113" s="59">
        <v>269.642</v>
      </c>
      <c r="AZ1113" s="59">
        <v>265.06400000000002</v>
      </c>
      <c r="BA1113" s="59">
        <v>287.03100000000001</v>
      </c>
      <c r="BB1113" s="59">
        <v>291.64800000000002</v>
      </c>
      <c r="BC1113" s="59">
        <v>271.07799999999997</v>
      </c>
      <c r="BD1113" s="59">
        <v>266.76600000000002</v>
      </c>
      <c r="BE1113" s="59">
        <v>238.94499999999999</v>
      </c>
      <c r="BF1113" s="59">
        <v>219.96799999999999</v>
      </c>
      <c r="BG1113" s="59">
        <v>209.166</v>
      </c>
      <c r="BH1113" s="59">
        <v>218.02199999999999</v>
      </c>
      <c r="BI1113" s="59">
        <v>238.857</v>
      </c>
      <c r="BJ1113" s="59">
        <v>244.3</v>
      </c>
      <c r="BK1113" s="59">
        <v>240.96700000000001</v>
      </c>
      <c r="BL1113" s="59">
        <v>278.625</v>
      </c>
      <c r="BM1113" s="59">
        <v>289.39100000000002</v>
      </c>
      <c r="BN1113" s="59">
        <v>285.21199999999999</v>
      </c>
      <c r="BO1113" s="59">
        <v>282.12599999999998</v>
      </c>
      <c r="BP1113" s="59">
        <v>280.72300000000001</v>
      </c>
      <c r="BQ1113" s="59">
        <v>275.99400000000003</v>
      </c>
      <c r="BR1113" s="59">
        <v>264.31799999999998</v>
      </c>
      <c r="BS1113" s="59">
        <v>269.46800000000002</v>
      </c>
      <c r="BT1113" s="59">
        <v>273.35399999999998</v>
      </c>
      <c r="BU1113" s="59">
        <v>281.21100000000001</v>
      </c>
      <c r="BV1113" s="59">
        <v>275.73200000000003</v>
      </c>
      <c r="BW1113" s="59">
        <v>284.69900000000001</v>
      </c>
      <c r="BX1113" s="59">
        <v>286.87299999999999</v>
      </c>
      <c r="BY1113" s="59">
        <v>301.06</v>
      </c>
      <c r="BZ1113" s="59">
        <v>277.512</v>
      </c>
      <c r="CA1113" s="59">
        <v>282.14499999999998</v>
      </c>
      <c r="CB1113" s="59">
        <v>279.77</v>
      </c>
      <c r="CC1113" s="59">
        <v>289.82</v>
      </c>
      <c r="CD1113" s="59">
        <v>292.27600000000001</v>
      </c>
      <c r="CE1113" s="59">
        <v>305.30200000000002</v>
      </c>
      <c r="CF1113" s="59">
        <v>310.29500000000002</v>
      </c>
      <c r="CG1113" s="59">
        <v>315.767</v>
      </c>
      <c r="CH1113" s="59">
        <v>311.16500000000002</v>
      </c>
      <c r="CI1113" s="59">
        <v>303.82600000000002</v>
      </c>
      <c r="CJ1113" s="59">
        <v>294.226</v>
      </c>
      <c r="CK1113" s="59">
        <v>262.863</v>
      </c>
      <c r="CL1113" s="59">
        <v>254.93100000000001</v>
      </c>
      <c r="CM1113" s="59">
        <v>219.97800000000001</v>
      </c>
      <c r="CN1113" s="59">
        <v>232.99100000000001</v>
      </c>
      <c r="CO1113" s="59">
        <v>235.49199999999999</v>
      </c>
      <c r="CP1113" s="59">
        <v>229.98</v>
      </c>
      <c r="CQ1113" s="59">
        <v>209.97900000000001</v>
      </c>
      <c r="CR1113" s="59">
        <v>224.922</v>
      </c>
      <c r="CS1113" s="59">
        <v>236.00800000000001</v>
      </c>
      <c r="CT1113" s="59">
        <v>240.77600000000001</v>
      </c>
      <c r="CU1113" s="59">
        <v>257.71199999999999</v>
      </c>
      <c r="CV1113" s="59">
        <v>278.74299999999999</v>
      </c>
      <c r="CW1113" s="59">
        <v>271.20800000000003</v>
      </c>
      <c r="CX1113" s="59">
        <v>273.38900000000001</v>
      </c>
      <c r="CY1113" s="59">
        <v>260.73</v>
      </c>
      <c r="CZ1113" s="59">
        <v>272.06299999999999</v>
      </c>
      <c r="DA1113" s="59">
        <v>276.39299999999997</v>
      </c>
      <c r="DB1113" s="59">
        <v>285.44</v>
      </c>
      <c r="DC1113" s="59">
        <v>315.52800000000002</v>
      </c>
      <c r="DD1113" s="59">
        <v>308.37700000000001</v>
      </c>
      <c r="DE1113" s="59">
        <v>306.61900000000003</v>
      </c>
      <c r="DF1113" s="59">
        <v>324.173</v>
      </c>
      <c r="DG1113" s="59">
        <v>339.54599999999999</v>
      </c>
      <c r="DH1113" s="59">
        <v>328.79599999999999</v>
      </c>
      <c r="DI1113" s="59">
        <v>300.286</v>
      </c>
      <c r="DJ1113" s="59">
        <v>287.40100000000001</v>
      </c>
      <c r="DK1113" s="59">
        <v>313.79599999999999</v>
      </c>
      <c r="DL1113" s="59">
        <v>322.74599999999998</v>
      </c>
      <c r="DM1113" s="59">
        <v>315.47199999999998</v>
      </c>
      <c r="DN1113" s="59">
        <v>298.76900000000001</v>
      </c>
      <c r="DO1113" s="59">
        <v>312.96699999999998</v>
      </c>
      <c r="DP1113" s="59">
        <v>329.02300000000002</v>
      </c>
      <c r="DQ1113" s="59">
        <v>337.53300000000002</v>
      </c>
      <c r="DR1113" s="59">
        <v>333.786</v>
      </c>
      <c r="DS1113" s="59">
        <v>336.44400000000002</v>
      </c>
      <c r="DT1113" s="59">
        <v>344.69400000000002</v>
      </c>
      <c r="DU1113" s="59">
        <v>351.15800000000002</v>
      </c>
      <c r="DV1113" s="59">
        <v>356.21199999999999</v>
      </c>
      <c r="DW1113" s="59">
        <v>362.44600000000003</v>
      </c>
      <c r="DX1113" s="59">
        <v>372.02499999999998</v>
      </c>
      <c r="DY1113" s="59">
        <v>374.09500000000003</v>
      </c>
      <c r="DZ1113" s="59">
        <v>390.524</v>
      </c>
      <c r="EA1113" s="59">
        <v>373.60599999999999</v>
      </c>
      <c r="EB1113" s="59">
        <v>392.185</v>
      </c>
      <c r="EC1113" s="59">
        <v>393.47699999999998</v>
      </c>
      <c r="ED1113" s="59">
        <v>398.51</v>
      </c>
      <c r="EE1113" s="59">
        <v>414.11399999999998</v>
      </c>
      <c r="EF1113" s="59">
        <v>420.54899999999998</v>
      </c>
      <c r="EG1113" s="59">
        <v>418.93799999999999</v>
      </c>
      <c r="EH1113" s="59">
        <v>407.89100000000002</v>
      </c>
      <c r="EI1113" s="59">
        <v>398.29199999999997</v>
      </c>
      <c r="EJ1113" s="59">
        <v>412.20800000000003</v>
      </c>
      <c r="EK1113" s="59">
        <v>432.12900000000002</v>
      </c>
      <c r="EL1113" s="59">
        <v>447.06299999999999</v>
      </c>
      <c r="EM1113" s="59">
        <v>448.98099999999999</v>
      </c>
      <c r="EN1113" s="59">
        <v>460.57900000000001</v>
      </c>
      <c r="EO1113" s="59">
        <v>466.81599999999997</v>
      </c>
      <c r="EP1113" s="59">
        <v>491.36399999999998</v>
      </c>
      <c r="EQ1113" s="59">
        <v>481.512</v>
      </c>
      <c r="ER1113" s="59">
        <v>477.05599999999998</v>
      </c>
      <c r="ES1113" s="59">
        <v>461.97399999999999</v>
      </c>
      <c r="ET1113" s="59">
        <v>454.90499999999997</v>
      </c>
      <c r="EU1113" s="59">
        <v>467.44099999999997</v>
      </c>
      <c r="EV1113" s="59">
        <v>483.95699999999999</v>
      </c>
      <c r="EW1113" s="59">
        <v>470.80200000000002</v>
      </c>
      <c r="EX1113" s="59">
        <v>487.92399999999998</v>
      </c>
      <c r="EY1113" s="59">
        <v>506.14</v>
      </c>
      <c r="EZ1113" s="59">
        <v>510.13400000000001</v>
      </c>
      <c r="FA1113" s="59">
        <v>512.84699999999998</v>
      </c>
      <c r="FB1113" s="59">
        <v>493.06</v>
      </c>
      <c r="FC1113" s="59">
        <v>482.36799999999999</v>
      </c>
      <c r="FD1113" s="59">
        <v>332.411</v>
      </c>
      <c r="FE1113" s="59">
        <v>0</v>
      </c>
      <c r="FF1113" s="59">
        <v>0</v>
      </c>
      <c r="FG1113" s="59">
        <v>0</v>
      </c>
    </row>
    <row r="1114" spans="1:163" ht="24" customHeight="1" x14ac:dyDescent="0.25">
      <c r="A1114" s="60" t="s">
        <v>1163</v>
      </c>
      <c r="B1114" s="31" t="s">
        <v>54</v>
      </c>
      <c r="C1114" s="31" t="s">
        <v>54</v>
      </c>
      <c r="D1114" s="31" t="s">
        <v>54</v>
      </c>
      <c r="E1114" s="31" t="s">
        <v>54</v>
      </c>
      <c r="F1114" s="31" t="s">
        <v>54</v>
      </c>
      <c r="G1114" s="31" t="s">
        <v>54</v>
      </c>
      <c r="H1114" s="31" t="s">
        <v>54</v>
      </c>
      <c r="I1114" s="31" t="s">
        <v>54</v>
      </c>
      <c r="J1114" s="31" t="s">
        <v>54</v>
      </c>
      <c r="K1114" s="31" t="s">
        <v>54</v>
      </c>
      <c r="L1114" s="31" t="s">
        <v>54</v>
      </c>
      <c r="M1114" s="31" t="s">
        <v>54</v>
      </c>
      <c r="N1114" s="31" t="s">
        <v>54</v>
      </c>
      <c r="O1114" s="31" t="s">
        <v>54</v>
      </c>
      <c r="P1114" s="31" t="s">
        <v>54</v>
      </c>
      <c r="Q1114" s="31" t="s">
        <v>54</v>
      </c>
      <c r="R1114" s="31" t="s">
        <v>54</v>
      </c>
      <c r="S1114" s="31" t="s">
        <v>54</v>
      </c>
      <c r="T1114" s="31" t="s">
        <v>54</v>
      </c>
      <c r="U1114" s="31" t="s">
        <v>54</v>
      </c>
      <c r="V1114" s="31" t="s">
        <v>54</v>
      </c>
      <c r="W1114" s="31" t="s">
        <v>54</v>
      </c>
      <c r="X1114" s="31" t="s">
        <v>54</v>
      </c>
      <c r="Y1114" s="31" t="s">
        <v>54</v>
      </c>
      <c r="Z1114" s="31" t="s">
        <v>54</v>
      </c>
      <c r="AA1114" s="31" t="s">
        <v>54</v>
      </c>
      <c r="AB1114" s="31" t="s">
        <v>54</v>
      </c>
      <c r="AC1114" s="31" t="s">
        <v>54</v>
      </c>
      <c r="AD1114" s="31" t="s">
        <v>54</v>
      </c>
      <c r="AE1114" s="31" t="s">
        <v>54</v>
      </c>
      <c r="AF1114" s="31" t="s">
        <v>54</v>
      </c>
      <c r="AG1114" s="31" t="s">
        <v>54</v>
      </c>
      <c r="AH1114" s="31" t="s">
        <v>54</v>
      </c>
      <c r="AI1114" s="31" t="s">
        <v>54</v>
      </c>
      <c r="AJ1114" s="31" t="s">
        <v>54</v>
      </c>
      <c r="AK1114" s="31" t="s">
        <v>54</v>
      </c>
      <c r="AL1114" s="31" t="s">
        <v>54</v>
      </c>
      <c r="AM1114" s="31" t="s">
        <v>54</v>
      </c>
      <c r="AN1114" s="31" t="s">
        <v>54</v>
      </c>
      <c r="AO1114" s="31" t="s">
        <v>54</v>
      </c>
      <c r="AT1114" s="59">
        <v>9.4849999999999994</v>
      </c>
      <c r="AU1114" s="59">
        <v>9.1890000000000001</v>
      </c>
      <c r="AV1114" s="59">
        <v>8.4960000000000004</v>
      </c>
      <c r="AW1114" s="59">
        <v>9.1280000000000001</v>
      </c>
      <c r="AX1114" s="59">
        <v>9.3460000000000001</v>
      </c>
      <c r="AY1114" s="59">
        <v>9.5960000000000001</v>
      </c>
      <c r="AZ1114" s="59">
        <v>9.17</v>
      </c>
      <c r="BA1114" s="59">
        <v>8.9450000000000003</v>
      </c>
      <c r="BB1114" s="59">
        <v>8.6010000000000009</v>
      </c>
      <c r="BC1114" s="59">
        <v>8.7360000000000007</v>
      </c>
      <c r="BD1114" s="59">
        <v>8.8320000000000007</v>
      </c>
      <c r="BE1114" s="59">
        <v>9.8689999999999998</v>
      </c>
      <c r="BF1114" s="59">
        <v>10.17</v>
      </c>
      <c r="BG1114" s="59">
        <v>9.8559999999999999</v>
      </c>
      <c r="BH1114" s="59">
        <v>9.7520000000000007</v>
      </c>
      <c r="BI1114" s="59">
        <v>11.093999999999999</v>
      </c>
      <c r="BJ1114" s="59">
        <v>11.52</v>
      </c>
      <c r="BK1114" s="59">
        <v>11.375</v>
      </c>
      <c r="BL1114" s="59">
        <v>11.375</v>
      </c>
      <c r="BM1114" s="59">
        <v>12.656000000000001</v>
      </c>
      <c r="BN1114" s="59">
        <v>13.286</v>
      </c>
      <c r="BO1114" s="59">
        <v>11.83</v>
      </c>
      <c r="BP1114" s="59">
        <v>11.96</v>
      </c>
      <c r="BQ1114" s="59">
        <v>12.265000000000001</v>
      </c>
      <c r="BR1114" s="59">
        <v>12.96</v>
      </c>
      <c r="BS1114" s="59">
        <v>12.103</v>
      </c>
      <c r="BT1114" s="59">
        <v>12.236000000000001</v>
      </c>
      <c r="BU1114" s="59">
        <v>12.419</v>
      </c>
      <c r="BV1114" s="59">
        <v>12.24</v>
      </c>
      <c r="BW1114" s="59">
        <v>12.375999999999999</v>
      </c>
      <c r="BX1114" s="59">
        <v>12.512</v>
      </c>
      <c r="BY1114" s="59">
        <v>9.6029999999999998</v>
      </c>
      <c r="BZ1114" s="59">
        <v>10.278</v>
      </c>
      <c r="CA1114" s="59">
        <v>5.6340000000000003</v>
      </c>
      <c r="CB1114" s="59">
        <v>7.94</v>
      </c>
      <c r="CC1114" s="59">
        <v>5.968</v>
      </c>
      <c r="CD1114" s="59">
        <v>6.8090000000000002</v>
      </c>
      <c r="CE1114" s="59">
        <v>4.6719999999999997</v>
      </c>
      <c r="CF1114" s="59">
        <v>18.45</v>
      </c>
      <c r="CG1114" s="59">
        <v>17.614999999999998</v>
      </c>
      <c r="CH1114" s="59">
        <v>18.420000000000002</v>
      </c>
      <c r="CI1114" s="59">
        <v>18.588999999999999</v>
      </c>
      <c r="CJ1114" s="59">
        <v>18.372</v>
      </c>
      <c r="CK1114" s="59">
        <v>24.501999999999999</v>
      </c>
      <c r="CL1114" s="59">
        <v>33.530999999999999</v>
      </c>
      <c r="CM1114" s="59">
        <v>25.206</v>
      </c>
      <c r="CN1114" s="59">
        <v>22.765999999999998</v>
      </c>
      <c r="CO1114" s="59">
        <v>27.661000000000001</v>
      </c>
      <c r="CP1114" s="59">
        <v>29.091000000000001</v>
      </c>
      <c r="CQ1114" s="59">
        <v>19.247</v>
      </c>
      <c r="CR1114" s="59">
        <v>25.661999999999999</v>
      </c>
      <c r="CS1114" s="59">
        <v>27.597999999999999</v>
      </c>
      <c r="CT1114" s="59">
        <v>29.709</v>
      </c>
      <c r="CU1114" s="59">
        <v>19.463999999999999</v>
      </c>
      <c r="CV1114" s="59">
        <v>19.478000000000002</v>
      </c>
      <c r="CW1114" s="59">
        <v>28.725999999999999</v>
      </c>
      <c r="CX1114" s="59">
        <v>32.905999999999999</v>
      </c>
      <c r="CY1114" s="59">
        <v>19.236000000000001</v>
      </c>
      <c r="CZ1114" s="59">
        <v>19.39</v>
      </c>
      <c r="DA1114" s="59">
        <v>24.242000000000001</v>
      </c>
      <c r="DB1114" s="59">
        <v>27.425000000000001</v>
      </c>
      <c r="DC1114" s="59">
        <v>22.010999999999999</v>
      </c>
      <c r="DD1114" s="59">
        <v>25.812999999999999</v>
      </c>
      <c r="DE1114" s="59">
        <v>25.285</v>
      </c>
      <c r="DF1114" s="59">
        <v>23.84</v>
      </c>
      <c r="DG1114" s="59">
        <v>21.917000000000002</v>
      </c>
      <c r="DH1114" s="59">
        <v>25.690999999999999</v>
      </c>
      <c r="DI1114" s="59">
        <v>23.739000000000001</v>
      </c>
      <c r="DJ1114" s="59">
        <v>30.939</v>
      </c>
      <c r="DK1114" s="59">
        <v>24.234999999999999</v>
      </c>
      <c r="DL1114" s="59">
        <v>24.75</v>
      </c>
      <c r="DM1114" s="59">
        <v>22.667000000000002</v>
      </c>
      <c r="DN1114" s="59">
        <v>22.622</v>
      </c>
      <c r="DO1114" s="59">
        <v>21.867999999999999</v>
      </c>
      <c r="DP1114" s="59">
        <v>24.83</v>
      </c>
      <c r="DQ1114" s="59">
        <v>23.745999999999999</v>
      </c>
      <c r="DR1114" s="59">
        <v>23.827999999999999</v>
      </c>
      <c r="DS1114" s="59">
        <v>24.565999999999999</v>
      </c>
      <c r="DT1114" s="59">
        <v>24.835000000000001</v>
      </c>
      <c r="DU1114" s="59">
        <v>24.637</v>
      </c>
      <c r="DV1114" s="59">
        <v>24.282</v>
      </c>
      <c r="DW1114" s="59">
        <v>24.378</v>
      </c>
      <c r="DX1114" s="59">
        <v>24.838000000000001</v>
      </c>
      <c r="DY1114" s="59">
        <v>24.838999999999999</v>
      </c>
      <c r="DZ1114" s="59">
        <v>24.568999999999999</v>
      </c>
      <c r="EA1114" s="59">
        <v>24.568000000000001</v>
      </c>
      <c r="EB1114" s="59">
        <v>24.57</v>
      </c>
      <c r="EC1114" s="59">
        <v>26.46</v>
      </c>
      <c r="ED1114" s="59">
        <v>27.344000000000001</v>
      </c>
      <c r="EE1114" s="59">
        <v>24.568000000000001</v>
      </c>
      <c r="EF1114" s="59">
        <v>24.838999999999999</v>
      </c>
      <c r="EG1114" s="59">
        <v>25.459</v>
      </c>
      <c r="EH1114" s="59">
        <v>24.614999999999998</v>
      </c>
      <c r="EI1114" s="59">
        <v>24.916</v>
      </c>
      <c r="EJ1114" s="59">
        <v>24.83</v>
      </c>
      <c r="EK1114" s="59">
        <v>29.355</v>
      </c>
      <c r="EL1114" s="59">
        <v>33.076999999999998</v>
      </c>
      <c r="EM1114" s="59">
        <v>26.385000000000002</v>
      </c>
      <c r="EN1114" s="59">
        <v>28.018000000000001</v>
      </c>
      <c r="EO1114" s="59">
        <v>28.12</v>
      </c>
      <c r="EP1114" s="59">
        <v>30.388000000000002</v>
      </c>
      <c r="EQ1114" s="59">
        <v>32.576999999999998</v>
      </c>
      <c r="ER1114" s="59">
        <v>56.953000000000003</v>
      </c>
      <c r="ES1114" s="59">
        <v>54.756999999999998</v>
      </c>
      <c r="ET1114" s="59">
        <v>57.554000000000002</v>
      </c>
      <c r="EU1114" s="59">
        <v>51.134999999999998</v>
      </c>
      <c r="EV1114" s="59">
        <v>54.194000000000003</v>
      </c>
      <c r="EW1114" s="59">
        <v>57.457999999999998</v>
      </c>
      <c r="EX1114" s="59">
        <v>60.755000000000003</v>
      </c>
      <c r="EY1114" s="59">
        <v>55.100999999999999</v>
      </c>
      <c r="EZ1114" s="59">
        <v>66.997</v>
      </c>
      <c r="FA1114" s="59">
        <v>65.277000000000001</v>
      </c>
      <c r="FB1114" s="59">
        <v>69.085999999999999</v>
      </c>
      <c r="FC1114" s="59">
        <v>62.482999999999997</v>
      </c>
      <c r="FD1114" s="59">
        <v>44.268999999999998</v>
      </c>
      <c r="FE1114" s="59">
        <v>0</v>
      </c>
      <c r="FF1114" s="59">
        <v>0</v>
      </c>
      <c r="FG1114" s="59">
        <v>0</v>
      </c>
    </row>
    <row r="1115" spans="1:163" ht="24" customHeight="1" x14ac:dyDescent="0.25">
      <c r="A1115" s="1" t="s">
        <v>1164</v>
      </c>
      <c r="B1115" s="31" t="s">
        <v>54</v>
      </c>
      <c r="C1115" s="31" t="s">
        <v>54</v>
      </c>
      <c r="D1115" s="31" t="s">
        <v>54</v>
      </c>
      <c r="E1115" s="31" t="s">
        <v>54</v>
      </c>
      <c r="F1115" s="31" t="s">
        <v>54</v>
      </c>
      <c r="G1115" s="31" t="s">
        <v>54</v>
      </c>
      <c r="H1115" s="31" t="s">
        <v>54</v>
      </c>
      <c r="I1115" s="31" t="s">
        <v>54</v>
      </c>
      <c r="J1115" s="31" t="s">
        <v>54</v>
      </c>
      <c r="K1115" s="31" t="s">
        <v>54</v>
      </c>
      <c r="L1115" s="31" t="s">
        <v>54</v>
      </c>
      <c r="M1115" s="31" t="s">
        <v>54</v>
      </c>
      <c r="N1115" s="31" t="s">
        <v>54</v>
      </c>
      <c r="O1115" s="31" t="s">
        <v>54</v>
      </c>
      <c r="P1115" s="31" t="s">
        <v>54</v>
      </c>
      <c r="Q1115" s="31" t="s">
        <v>54</v>
      </c>
      <c r="R1115" s="31" t="s">
        <v>54</v>
      </c>
      <c r="S1115" s="31" t="s">
        <v>54</v>
      </c>
      <c r="T1115" s="31" t="s">
        <v>54</v>
      </c>
      <c r="U1115" s="31" t="s">
        <v>54</v>
      </c>
      <c r="V1115" s="31" t="s">
        <v>54</v>
      </c>
      <c r="W1115" s="31" t="s">
        <v>54</v>
      </c>
      <c r="X1115" s="31" t="s">
        <v>54</v>
      </c>
      <c r="Y1115" s="31" t="s">
        <v>54</v>
      </c>
      <c r="Z1115" s="31" t="s">
        <v>54</v>
      </c>
      <c r="AA1115" s="31" t="s">
        <v>54</v>
      </c>
      <c r="AB1115" s="31" t="s">
        <v>54</v>
      </c>
      <c r="AC1115" s="31" t="s">
        <v>54</v>
      </c>
      <c r="AD1115" s="31" t="s">
        <v>54</v>
      </c>
      <c r="AE1115" s="31" t="s">
        <v>54</v>
      </c>
      <c r="AF1115" s="31" t="s">
        <v>54</v>
      </c>
      <c r="AG1115" s="31" t="s">
        <v>54</v>
      </c>
      <c r="AH1115" s="31" t="s">
        <v>54</v>
      </c>
      <c r="AI1115" s="31" t="s">
        <v>54</v>
      </c>
      <c r="AJ1115" s="31" t="s">
        <v>54</v>
      </c>
      <c r="AK1115" s="31" t="s">
        <v>54</v>
      </c>
      <c r="AL1115" s="31" t="s">
        <v>54</v>
      </c>
      <c r="AM1115" s="31" t="s">
        <v>54</v>
      </c>
      <c r="AN1115" s="31" t="s">
        <v>54</v>
      </c>
      <c r="AO1115" s="31" t="s">
        <v>54</v>
      </c>
      <c r="AT1115" s="59"/>
      <c r="AU1115" s="59"/>
      <c r="AV1115" s="59"/>
      <c r="AW1115" s="59"/>
      <c r="AX1115" s="59"/>
      <c r="AY1115" s="59"/>
      <c r="AZ1115" s="59"/>
      <c r="BA1115" s="59"/>
      <c r="BB1115" s="59"/>
      <c r="BC1115" s="59"/>
      <c r="BD1115" s="59"/>
      <c r="BE1115" s="59"/>
      <c r="BF1115" s="59"/>
      <c r="BG1115" s="59"/>
      <c r="BH1115" s="59"/>
      <c r="BI1115" s="59"/>
      <c r="BJ1115" s="59"/>
      <c r="BK1115" s="59"/>
      <c r="BL1115" s="59"/>
      <c r="BM1115" s="59"/>
      <c r="BN1115" s="59"/>
      <c r="BO1115" s="59"/>
      <c r="BP1115" s="59"/>
      <c r="BQ1115" s="59"/>
      <c r="BR1115" s="59"/>
      <c r="BS1115" s="59"/>
      <c r="BT1115" s="59"/>
      <c r="BU1115" s="59"/>
      <c r="BV1115" s="59"/>
      <c r="BW1115" s="59"/>
      <c r="BX1115" s="59"/>
      <c r="BY1115" s="59"/>
      <c r="BZ1115" s="59"/>
      <c r="CA1115" s="59"/>
      <c r="CB1115" s="59"/>
      <c r="CC1115" s="59"/>
      <c r="CD1115" s="59"/>
      <c r="CE1115" s="59"/>
      <c r="CF1115" s="59"/>
      <c r="CG1115" s="59"/>
      <c r="CH1115" s="59"/>
      <c r="CI1115" s="59"/>
      <c r="CJ1115" s="59"/>
      <c r="CK1115" s="59"/>
      <c r="CL1115" s="59"/>
      <c r="CM1115" s="59"/>
      <c r="CN1115" s="59"/>
      <c r="CO1115" s="59"/>
      <c r="CP1115" s="59"/>
      <c r="CQ1115" s="59"/>
      <c r="CR1115" s="59"/>
      <c r="CS1115" s="59"/>
      <c r="CT1115" s="59"/>
      <c r="CU1115" s="59"/>
      <c r="CV1115" s="59"/>
      <c r="CW1115" s="59"/>
      <c r="CX1115" s="59"/>
      <c r="CY1115" s="59"/>
      <c r="CZ1115" s="59"/>
      <c r="DA1115" s="59"/>
      <c r="DB1115" s="59"/>
      <c r="DC1115" s="59"/>
      <c r="DD1115" s="59"/>
      <c r="DE1115" s="59"/>
      <c r="DF1115" s="59"/>
      <c r="DG1115" s="59"/>
      <c r="DH1115" s="59"/>
      <c r="DI1115" s="59"/>
      <c r="DJ1115" s="59"/>
      <c r="DK1115" s="59"/>
      <c r="DL1115" s="59"/>
      <c r="DM1115" s="59"/>
      <c r="DN1115" s="59"/>
      <c r="DO1115" s="59"/>
      <c r="DP1115" s="59"/>
      <c r="DQ1115" s="59"/>
      <c r="DR1115" s="59"/>
      <c r="DS1115" s="59"/>
      <c r="DT1115" s="59"/>
      <c r="DU1115" s="59"/>
      <c r="DV1115" s="59"/>
      <c r="DW1115" s="59"/>
      <c r="DX1115" s="59"/>
      <c r="DY1115" s="59"/>
      <c r="DZ1115" s="59"/>
      <c r="EA1115" s="59"/>
      <c r="EB1115" s="59"/>
      <c r="EC1115" s="59"/>
      <c r="ED1115" s="59"/>
      <c r="EE1115" s="59"/>
      <c r="EF1115" s="59"/>
      <c r="EG1115" s="59"/>
      <c r="EH1115" s="59"/>
      <c r="EI1115" s="59"/>
      <c r="EJ1115" s="59"/>
      <c r="EK1115" s="59"/>
      <c r="EL1115" s="59"/>
      <c r="EM1115" s="59"/>
      <c r="EN1115" s="59"/>
      <c r="EO1115" s="59"/>
      <c r="EP1115" s="59"/>
      <c r="EQ1115" s="59"/>
      <c r="ER1115" s="59"/>
      <c r="ES1115" s="59"/>
      <c r="ET1115" s="59"/>
      <c r="EU1115" s="59"/>
      <c r="EV1115" s="59"/>
      <c r="EW1115" s="59"/>
      <c r="EX1115" s="59"/>
      <c r="EY1115" s="59"/>
      <c r="EZ1115" s="59"/>
      <c r="FA1115" s="59"/>
      <c r="FB1115" s="59"/>
      <c r="FC1115" s="59"/>
      <c r="FD1115" s="59"/>
      <c r="FE1115" s="59"/>
      <c r="FF1115" s="59"/>
      <c r="FG1115" s="59"/>
    </row>
    <row r="1116" spans="1:163" ht="24" customHeight="1" x14ac:dyDescent="0.25">
      <c r="A1116" s="1" t="s">
        <v>1165</v>
      </c>
      <c r="B1116" s="31" t="s">
        <v>54</v>
      </c>
      <c r="C1116" s="31" t="s">
        <v>54</v>
      </c>
      <c r="D1116" s="31" t="s">
        <v>54</v>
      </c>
      <c r="E1116" s="31" t="s">
        <v>54</v>
      </c>
      <c r="F1116" s="31" t="s">
        <v>54</v>
      </c>
      <c r="G1116" s="31" t="s">
        <v>54</v>
      </c>
      <c r="H1116" s="31" t="s">
        <v>54</v>
      </c>
      <c r="I1116" s="31" t="s">
        <v>54</v>
      </c>
      <c r="J1116" s="31" t="s">
        <v>54</v>
      </c>
      <c r="K1116" s="31" t="s">
        <v>54</v>
      </c>
      <c r="L1116" s="31" t="s">
        <v>54</v>
      </c>
      <c r="M1116" s="31" t="s">
        <v>54</v>
      </c>
      <c r="N1116" s="31" t="s">
        <v>54</v>
      </c>
      <c r="O1116" s="31" t="s">
        <v>54</v>
      </c>
      <c r="P1116" s="31" t="s">
        <v>54</v>
      </c>
      <c r="Q1116" s="31" t="s">
        <v>54</v>
      </c>
      <c r="R1116" s="31" t="s">
        <v>54</v>
      </c>
      <c r="S1116" s="31" t="s">
        <v>54</v>
      </c>
      <c r="T1116" s="31" t="s">
        <v>54</v>
      </c>
      <c r="U1116" s="31" t="s">
        <v>54</v>
      </c>
      <c r="V1116" s="31" t="s">
        <v>54</v>
      </c>
      <c r="W1116" s="31" t="s">
        <v>54</v>
      </c>
      <c r="X1116" s="31" t="s">
        <v>54</v>
      </c>
      <c r="Y1116" s="31" t="s">
        <v>54</v>
      </c>
      <c r="Z1116" s="31" t="s">
        <v>54</v>
      </c>
      <c r="AA1116" s="31" t="s">
        <v>54</v>
      </c>
      <c r="AB1116" s="31" t="s">
        <v>54</v>
      </c>
      <c r="AC1116" s="31" t="s">
        <v>54</v>
      </c>
      <c r="AD1116" s="31" t="s">
        <v>54</v>
      </c>
      <c r="AE1116" s="31" t="s">
        <v>54</v>
      </c>
      <c r="AF1116" s="31" t="s">
        <v>54</v>
      </c>
      <c r="AG1116" s="31" t="s">
        <v>54</v>
      </c>
      <c r="AH1116" s="31" t="s">
        <v>54</v>
      </c>
      <c r="AI1116" s="31" t="s">
        <v>54</v>
      </c>
      <c r="AJ1116" s="31" t="s">
        <v>54</v>
      </c>
      <c r="AK1116" s="31" t="s">
        <v>54</v>
      </c>
      <c r="AL1116" s="31" t="s">
        <v>54</v>
      </c>
      <c r="AM1116" s="31" t="s">
        <v>54</v>
      </c>
      <c r="AN1116" s="31" t="s">
        <v>54</v>
      </c>
      <c r="AO1116" s="31" t="s">
        <v>54</v>
      </c>
      <c r="AT1116" s="59"/>
      <c r="AU1116" s="59"/>
      <c r="AV1116" s="59"/>
      <c r="AW1116" s="59"/>
      <c r="AX1116" s="59"/>
      <c r="AY1116" s="59"/>
      <c r="AZ1116" s="59"/>
      <c r="BA1116" s="59"/>
      <c r="BB1116" s="59"/>
      <c r="BC1116" s="59"/>
      <c r="BD1116" s="59"/>
      <c r="BE1116" s="59"/>
      <c r="BF1116" s="59"/>
      <c r="BG1116" s="59"/>
      <c r="BH1116" s="59"/>
      <c r="BI1116" s="59"/>
      <c r="BJ1116" s="59"/>
      <c r="BK1116" s="59"/>
      <c r="BL1116" s="59"/>
      <c r="BM1116" s="59"/>
      <c r="BN1116" s="59"/>
      <c r="BO1116" s="59"/>
      <c r="BP1116" s="59"/>
      <c r="BQ1116" s="59"/>
      <c r="BR1116" s="59"/>
      <c r="BS1116" s="59"/>
      <c r="BT1116" s="59"/>
      <c r="BU1116" s="59"/>
      <c r="BV1116" s="59"/>
      <c r="BW1116" s="59"/>
      <c r="BX1116" s="59"/>
      <c r="BY1116" s="59"/>
      <c r="BZ1116" s="59"/>
      <c r="CA1116" s="59"/>
      <c r="CB1116" s="59"/>
      <c r="CC1116" s="59"/>
      <c r="CD1116" s="59"/>
      <c r="CE1116" s="59"/>
      <c r="CF1116" s="59"/>
      <c r="CG1116" s="59"/>
      <c r="CH1116" s="59"/>
      <c r="CI1116" s="59"/>
      <c r="CJ1116" s="59"/>
      <c r="CK1116" s="59"/>
      <c r="CL1116" s="59"/>
      <c r="CM1116" s="59"/>
      <c r="CN1116" s="59"/>
      <c r="CO1116" s="59"/>
      <c r="CP1116" s="59"/>
      <c r="CQ1116" s="59"/>
      <c r="CR1116" s="59"/>
      <c r="CS1116" s="59"/>
      <c r="CT1116" s="59"/>
      <c r="CU1116" s="59"/>
      <c r="CV1116" s="59"/>
      <c r="CW1116" s="59"/>
      <c r="CX1116" s="59"/>
      <c r="CY1116" s="59"/>
      <c r="CZ1116" s="59"/>
      <c r="DA1116" s="59"/>
      <c r="DB1116" s="59"/>
      <c r="DC1116" s="59"/>
      <c r="DD1116" s="59"/>
      <c r="DE1116" s="59"/>
      <c r="DF1116" s="59"/>
      <c r="DG1116" s="59"/>
      <c r="DH1116" s="59"/>
      <c r="DI1116" s="59"/>
      <c r="DJ1116" s="59"/>
      <c r="DK1116" s="59"/>
      <c r="DL1116" s="59"/>
      <c r="DM1116" s="59"/>
      <c r="DN1116" s="59"/>
      <c r="DO1116" s="59"/>
      <c r="DP1116" s="59"/>
      <c r="DQ1116" s="59"/>
      <c r="DR1116" s="59"/>
      <c r="DS1116" s="59"/>
      <c r="DT1116" s="59"/>
      <c r="DU1116" s="59"/>
      <c r="DV1116" s="59"/>
      <c r="DW1116" s="59"/>
      <c r="DX1116" s="59"/>
      <c r="DY1116" s="59"/>
      <c r="DZ1116" s="59"/>
      <c r="EA1116" s="59"/>
      <c r="EB1116" s="59"/>
      <c r="EC1116" s="59"/>
      <c r="ED1116" s="59"/>
      <c r="EE1116" s="59"/>
      <c r="EF1116" s="59"/>
      <c r="EG1116" s="59"/>
      <c r="EH1116" s="59"/>
      <c r="EI1116" s="59"/>
      <c r="EJ1116" s="59"/>
      <c r="EK1116" s="59"/>
      <c r="EL1116" s="59"/>
      <c r="EM1116" s="59"/>
      <c r="EN1116" s="59"/>
      <c r="EO1116" s="59"/>
      <c r="EP1116" s="59"/>
      <c r="EQ1116" s="59"/>
      <c r="ER1116" s="59"/>
      <c r="ES1116" s="59"/>
      <c r="ET1116" s="59"/>
      <c r="EU1116" s="59"/>
      <c r="EV1116" s="59"/>
      <c r="EW1116" s="59"/>
      <c r="EX1116" s="59"/>
      <c r="EY1116" s="59"/>
      <c r="EZ1116" s="59"/>
      <c r="FA1116" s="59"/>
      <c r="FB1116" s="59"/>
      <c r="FC1116" s="59"/>
      <c r="FD1116" s="59"/>
      <c r="FE1116" s="59"/>
      <c r="FF1116" s="59"/>
      <c r="FG1116" s="59"/>
    </row>
    <row r="1117" spans="1:163" ht="24" customHeight="1" x14ac:dyDescent="0.25">
      <c r="A1117" s="1" t="s">
        <v>1166</v>
      </c>
      <c r="B1117" s="31" t="s">
        <v>54</v>
      </c>
      <c r="C1117" s="31" t="s">
        <v>54</v>
      </c>
      <c r="D1117" s="31" t="s">
        <v>54</v>
      </c>
      <c r="E1117" s="31" t="s">
        <v>54</v>
      </c>
      <c r="F1117" s="31" t="s">
        <v>54</v>
      </c>
      <c r="G1117" s="31" t="s">
        <v>54</v>
      </c>
      <c r="H1117" s="31" t="s">
        <v>54</v>
      </c>
      <c r="I1117" s="31" t="s">
        <v>54</v>
      </c>
      <c r="J1117" s="31" t="s">
        <v>54</v>
      </c>
      <c r="K1117" s="31" t="s">
        <v>54</v>
      </c>
      <c r="L1117" s="31" t="s">
        <v>54</v>
      </c>
      <c r="M1117" s="31" t="s">
        <v>54</v>
      </c>
      <c r="N1117" s="31" t="s">
        <v>54</v>
      </c>
      <c r="O1117" s="31" t="s">
        <v>54</v>
      </c>
      <c r="P1117" s="31" t="s">
        <v>54</v>
      </c>
      <c r="Q1117" s="31" t="s">
        <v>54</v>
      </c>
      <c r="R1117" s="31" t="s">
        <v>54</v>
      </c>
      <c r="S1117" s="31" t="s">
        <v>54</v>
      </c>
      <c r="T1117" s="31" t="s">
        <v>54</v>
      </c>
      <c r="U1117" s="31" t="s">
        <v>54</v>
      </c>
      <c r="V1117" s="31" t="s">
        <v>54</v>
      </c>
      <c r="W1117" s="31" t="s">
        <v>54</v>
      </c>
      <c r="X1117" s="31" t="s">
        <v>54</v>
      </c>
      <c r="Y1117" s="31" t="s">
        <v>54</v>
      </c>
      <c r="Z1117" s="31" t="s">
        <v>54</v>
      </c>
      <c r="AA1117" s="31" t="s">
        <v>54</v>
      </c>
      <c r="AB1117" s="31" t="s">
        <v>54</v>
      </c>
      <c r="AC1117" s="31" t="s">
        <v>54</v>
      </c>
      <c r="AD1117" s="31" t="s">
        <v>54</v>
      </c>
      <c r="AE1117" s="31" t="s">
        <v>54</v>
      </c>
      <c r="AF1117" s="31" t="s">
        <v>54</v>
      </c>
      <c r="AG1117" s="31" t="s">
        <v>54</v>
      </c>
      <c r="AH1117" s="31" t="s">
        <v>54</v>
      </c>
      <c r="AI1117" s="31" t="s">
        <v>54</v>
      </c>
      <c r="AJ1117" s="31" t="s">
        <v>54</v>
      </c>
      <c r="AK1117" s="31" t="s">
        <v>54</v>
      </c>
      <c r="AL1117" s="31" t="s">
        <v>54</v>
      </c>
      <c r="AM1117" s="31" t="s">
        <v>54</v>
      </c>
      <c r="AN1117" s="31" t="s">
        <v>54</v>
      </c>
      <c r="AO1117" s="31" t="s">
        <v>54</v>
      </c>
      <c r="AT1117" s="59">
        <v>0.84799999999999998</v>
      </c>
      <c r="AU1117" s="59">
        <v>5.5119999999999996</v>
      </c>
      <c r="AV1117" s="59">
        <v>5.3</v>
      </c>
      <c r="AW1117" s="59">
        <v>5.5119999999999996</v>
      </c>
      <c r="AX1117" s="59">
        <v>5.5119999999999996</v>
      </c>
      <c r="AY1117" s="59">
        <v>5.5119999999999996</v>
      </c>
      <c r="AZ1117" s="59">
        <v>8.0559999999999992</v>
      </c>
      <c r="BA1117" s="59">
        <v>8.6920000000000002</v>
      </c>
      <c r="BB1117" s="59">
        <v>8.0559999999999992</v>
      </c>
      <c r="BC1117" s="59">
        <v>8</v>
      </c>
      <c r="BD1117" s="59">
        <v>8</v>
      </c>
      <c r="BE1117" s="59">
        <v>7.6</v>
      </c>
      <c r="BF1117" s="59">
        <v>7.8</v>
      </c>
      <c r="BG1117" s="59">
        <v>7.8</v>
      </c>
      <c r="BH1117" s="59">
        <v>7.8</v>
      </c>
      <c r="BI1117" s="59">
        <v>13.816000000000001</v>
      </c>
      <c r="BJ1117" s="59">
        <v>13.762</v>
      </c>
      <c r="BK1117" s="59">
        <v>12.948</v>
      </c>
      <c r="BL1117" s="59">
        <v>15.566000000000001</v>
      </c>
      <c r="BM1117" s="59">
        <v>18.338000000000001</v>
      </c>
      <c r="BN1117" s="59">
        <v>19.916</v>
      </c>
      <c r="BO1117" s="59">
        <v>20.518000000000001</v>
      </c>
      <c r="BP1117" s="59">
        <v>29.352</v>
      </c>
      <c r="BQ1117" s="59">
        <v>27.638999999999999</v>
      </c>
      <c r="BR1117" s="59">
        <v>25.65</v>
      </c>
      <c r="BS1117" s="59">
        <v>29.684000000000001</v>
      </c>
      <c r="BT1117" s="59">
        <v>31.335999999999999</v>
      </c>
      <c r="BU1117" s="59">
        <v>35.073</v>
      </c>
      <c r="BV1117" s="59">
        <v>35.515000000000001</v>
      </c>
      <c r="BW1117" s="59">
        <v>34.307000000000002</v>
      </c>
      <c r="BX1117" s="59">
        <v>35.192</v>
      </c>
      <c r="BY1117" s="59">
        <v>43.121000000000002</v>
      </c>
      <c r="BZ1117" s="59">
        <v>44.286999999999999</v>
      </c>
      <c r="CA1117" s="59">
        <v>44.64</v>
      </c>
      <c r="CB1117" s="59">
        <v>44.63</v>
      </c>
      <c r="CC1117" s="59">
        <v>45.529000000000003</v>
      </c>
      <c r="CD1117" s="59">
        <v>45.883000000000003</v>
      </c>
      <c r="CE1117" s="59">
        <v>57.86</v>
      </c>
      <c r="CF1117" s="59">
        <v>71.096000000000004</v>
      </c>
      <c r="CG1117" s="59">
        <v>76.840999999999994</v>
      </c>
      <c r="CH1117" s="59">
        <v>74.337000000000003</v>
      </c>
      <c r="CI1117" s="59">
        <v>68.224999999999994</v>
      </c>
      <c r="CJ1117" s="59">
        <v>69.221999999999994</v>
      </c>
      <c r="CK1117" s="59">
        <v>66.191999999999993</v>
      </c>
      <c r="CL1117" s="59">
        <v>63.515999999999998</v>
      </c>
      <c r="CM1117" s="59">
        <v>53.075000000000003</v>
      </c>
      <c r="CN1117" s="59">
        <v>59.786000000000001</v>
      </c>
      <c r="CO1117" s="59">
        <v>69.472999999999999</v>
      </c>
      <c r="CP1117" s="59">
        <v>68.566000000000003</v>
      </c>
      <c r="CQ1117" s="59">
        <v>86.521000000000001</v>
      </c>
      <c r="CR1117" s="59">
        <v>92.2</v>
      </c>
      <c r="CS1117" s="59">
        <v>123.154</v>
      </c>
      <c r="CT1117" s="59">
        <v>142.494</v>
      </c>
      <c r="CU1117" s="59">
        <v>141.68799999999999</v>
      </c>
      <c r="CV1117" s="59">
        <v>156.41800000000001</v>
      </c>
      <c r="CW1117" s="59">
        <v>161.852</v>
      </c>
      <c r="CX1117" s="59">
        <v>161.25700000000001</v>
      </c>
      <c r="CY1117" s="59">
        <v>186.26499999999999</v>
      </c>
      <c r="CZ1117" s="59">
        <v>198.20400000000001</v>
      </c>
      <c r="DA1117" s="59">
        <v>199.27799999999999</v>
      </c>
      <c r="DB1117" s="59">
        <v>199.96199999999999</v>
      </c>
      <c r="DC1117" s="59">
        <v>209.95599999999999</v>
      </c>
      <c r="DD1117" s="59">
        <v>215.625</v>
      </c>
      <c r="DE1117" s="59">
        <v>228.66800000000001</v>
      </c>
      <c r="DF1117" s="59">
        <v>225.71199999999999</v>
      </c>
      <c r="DG1117" s="59">
        <v>231.03200000000001</v>
      </c>
      <c r="DH1117" s="59">
        <v>237.88399999999999</v>
      </c>
      <c r="DI1117" s="59">
        <v>248.28700000000001</v>
      </c>
      <c r="DJ1117" s="59">
        <v>242.16499999999999</v>
      </c>
      <c r="DK1117" s="59">
        <v>227.75700000000001</v>
      </c>
      <c r="DL1117" s="59">
        <v>228.16499999999999</v>
      </c>
      <c r="DM1117" s="59">
        <v>243.464</v>
      </c>
      <c r="DN1117" s="59">
        <v>280.34399999999999</v>
      </c>
      <c r="DO1117" s="59">
        <v>331.28</v>
      </c>
      <c r="DP1117" s="59">
        <v>339.423</v>
      </c>
      <c r="DQ1117" s="59">
        <v>348.14499999999998</v>
      </c>
      <c r="DR1117" s="59">
        <v>376.99700000000001</v>
      </c>
      <c r="DS1117" s="59">
        <v>383.27199999999999</v>
      </c>
      <c r="DT1117" s="59">
        <v>402.86</v>
      </c>
      <c r="DU1117" s="59">
        <v>391.976</v>
      </c>
      <c r="DV1117" s="59">
        <v>387.26299999999998</v>
      </c>
      <c r="DW1117" s="59">
        <v>401.97800000000001</v>
      </c>
      <c r="DX1117" s="59">
        <v>412.774</v>
      </c>
      <c r="DY1117" s="59">
        <v>442.79399999999998</v>
      </c>
      <c r="DZ1117" s="59">
        <v>441.83600000000001</v>
      </c>
      <c r="EA1117" s="59">
        <v>442.21899999999999</v>
      </c>
      <c r="EB1117" s="59">
        <v>455.78699999999998</v>
      </c>
      <c r="EC1117" s="59">
        <v>499.108</v>
      </c>
      <c r="ED1117" s="59">
        <v>534.66300000000001</v>
      </c>
      <c r="EE1117" s="59">
        <v>563.03700000000003</v>
      </c>
      <c r="EF1117" s="59">
        <v>585.16</v>
      </c>
      <c r="EG1117" s="59">
        <v>600.85500000000002</v>
      </c>
      <c r="EH1117" s="59">
        <v>585.98900000000003</v>
      </c>
      <c r="EI1117" s="59">
        <v>586.452</v>
      </c>
      <c r="EJ1117" s="59">
        <v>626.68799999999999</v>
      </c>
      <c r="EK1117" s="59">
        <v>636.36199999999997</v>
      </c>
      <c r="EL1117" s="59">
        <v>615.57899999999995</v>
      </c>
      <c r="EM1117" s="59">
        <v>638.27599999999995</v>
      </c>
      <c r="EN1117" s="59">
        <v>656.08</v>
      </c>
      <c r="EO1117" s="59">
        <v>661.46400000000006</v>
      </c>
      <c r="EP1117" s="59">
        <v>668.42700000000002</v>
      </c>
      <c r="EQ1117" s="59">
        <v>720.88</v>
      </c>
      <c r="ER1117" s="59">
        <v>770.09799999999996</v>
      </c>
      <c r="ES1117" s="59">
        <v>792.24</v>
      </c>
      <c r="ET1117" s="59">
        <v>777.13199999999995</v>
      </c>
      <c r="EU1117" s="59">
        <v>776.06799999999998</v>
      </c>
      <c r="EV1117" s="59">
        <v>799.64800000000002</v>
      </c>
      <c r="EW1117" s="59">
        <v>810.92</v>
      </c>
      <c r="EX1117" s="59">
        <v>833.01300000000003</v>
      </c>
      <c r="EY1117" s="59">
        <v>914.678</v>
      </c>
      <c r="EZ1117" s="59">
        <v>915.04700000000003</v>
      </c>
      <c r="FA1117" s="59">
        <v>881.26800000000003</v>
      </c>
      <c r="FB1117" s="59">
        <v>840.49699999999996</v>
      </c>
      <c r="FC1117" s="59">
        <v>771.05799999999999</v>
      </c>
      <c r="FD1117" s="59">
        <v>538.09699999999998</v>
      </c>
      <c r="FE1117" s="59">
        <v>0</v>
      </c>
      <c r="FF1117" s="59">
        <v>0</v>
      </c>
      <c r="FG1117" s="59">
        <v>0</v>
      </c>
    </row>
    <row r="1118" spans="1:163" x14ac:dyDescent="0.25">
      <c r="A1118" s="1" t="s">
        <v>1167</v>
      </c>
      <c r="B1118" s="31" t="s">
        <v>54</v>
      </c>
      <c r="C1118" s="31" t="s">
        <v>54</v>
      </c>
      <c r="D1118" s="31" t="s">
        <v>54</v>
      </c>
      <c r="E1118" s="31" t="s">
        <v>54</v>
      </c>
      <c r="F1118" s="31" t="s">
        <v>54</v>
      </c>
      <c r="G1118" s="31" t="s">
        <v>54</v>
      </c>
      <c r="H1118" s="31" t="s">
        <v>54</v>
      </c>
      <c r="I1118" s="31" t="s">
        <v>54</v>
      </c>
      <c r="J1118" s="31" t="s">
        <v>54</v>
      </c>
      <c r="K1118" s="31" t="s">
        <v>54</v>
      </c>
      <c r="L1118" s="31" t="s">
        <v>54</v>
      </c>
      <c r="M1118" s="31" t="s">
        <v>54</v>
      </c>
      <c r="N1118" s="31" t="s">
        <v>54</v>
      </c>
      <c r="O1118" s="31" t="s">
        <v>54</v>
      </c>
      <c r="P1118" s="31" t="s">
        <v>54</v>
      </c>
      <c r="Q1118" s="31" t="s">
        <v>54</v>
      </c>
      <c r="R1118" s="31" t="s">
        <v>54</v>
      </c>
      <c r="S1118" s="31" t="s">
        <v>54</v>
      </c>
      <c r="T1118" s="31" t="s">
        <v>54</v>
      </c>
      <c r="U1118" s="31" t="s">
        <v>54</v>
      </c>
      <c r="V1118" s="31" t="s">
        <v>54</v>
      </c>
      <c r="W1118" s="31" t="s">
        <v>54</v>
      </c>
      <c r="X1118" s="31" t="s">
        <v>54</v>
      </c>
      <c r="Y1118" s="31" t="s">
        <v>54</v>
      </c>
      <c r="Z1118" s="31" t="s">
        <v>54</v>
      </c>
      <c r="AA1118" s="31" t="s">
        <v>54</v>
      </c>
      <c r="AB1118" s="31" t="s">
        <v>54</v>
      </c>
      <c r="AC1118" s="31" t="s">
        <v>54</v>
      </c>
      <c r="AD1118" s="31" t="s">
        <v>54</v>
      </c>
      <c r="AE1118" s="31" t="s">
        <v>54</v>
      </c>
      <c r="AF1118" s="31" t="s">
        <v>54</v>
      </c>
      <c r="AG1118" s="31" t="s">
        <v>54</v>
      </c>
      <c r="AH1118" s="31" t="s">
        <v>54</v>
      </c>
      <c r="AI1118" s="31" t="s">
        <v>54</v>
      </c>
      <c r="AJ1118" s="31" t="s">
        <v>54</v>
      </c>
      <c r="AK1118" s="31" t="s">
        <v>54</v>
      </c>
      <c r="AL1118" s="31" t="s">
        <v>54</v>
      </c>
      <c r="AM1118" s="31" t="s">
        <v>54</v>
      </c>
      <c r="AN1118" s="31" t="s">
        <v>54</v>
      </c>
      <c r="AO1118" s="31" t="s">
        <v>54</v>
      </c>
      <c r="AT1118" s="59"/>
      <c r="AU1118" s="59"/>
      <c r="AV1118" s="59"/>
      <c r="AW1118" s="59"/>
      <c r="AX1118" s="59"/>
      <c r="AY1118" s="59"/>
      <c r="AZ1118" s="59"/>
      <c r="BA1118" s="59"/>
      <c r="BB1118" s="59"/>
      <c r="BC1118" s="59"/>
      <c r="BD1118" s="59"/>
      <c r="BE1118" s="59"/>
      <c r="BF1118" s="59"/>
      <c r="BG1118" s="59"/>
      <c r="BH1118" s="59"/>
      <c r="BI1118" s="59"/>
      <c r="BJ1118" s="59"/>
      <c r="BK1118" s="59"/>
      <c r="BL1118" s="59"/>
      <c r="BM1118" s="59"/>
      <c r="BN1118" s="59"/>
      <c r="BO1118" s="59"/>
      <c r="BP1118" s="59"/>
      <c r="BQ1118" s="59"/>
      <c r="BR1118" s="59"/>
      <c r="BS1118" s="59"/>
      <c r="BT1118" s="59"/>
      <c r="BU1118" s="59"/>
      <c r="BV1118" s="59"/>
      <c r="BW1118" s="59"/>
      <c r="BX1118" s="59"/>
      <c r="BY1118" s="59"/>
      <c r="BZ1118" s="59"/>
      <c r="CA1118" s="59"/>
      <c r="CB1118" s="59"/>
      <c r="CC1118" s="59"/>
      <c r="CD1118" s="59"/>
      <c r="CE1118" s="59"/>
      <c r="CF1118" s="59"/>
      <c r="CG1118" s="59"/>
      <c r="CH1118" s="59"/>
      <c r="CI1118" s="59"/>
      <c r="CJ1118" s="59"/>
      <c r="CK1118" s="59"/>
      <c r="CL1118" s="59"/>
      <c r="CM1118" s="59"/>
      <c r="CN1118" s="59"/>
      <c r="CO1118" s="59"/>
      <c r="CP1118" s="59"/>
      <c r="CQ1118" s="59"/>
      <c r="CR1118" s="59"/>
      <c r="CS1118" s="59"/>
      <c r="CT1118" s="59"/>
      <c r="CU1118" s="59"/>
      <c r="CV1118" s="59"/>
      <c r="CW1118" s="59"/>
      <c r="CX1118" s="59"/>
      <c r="CY1118" s="59"/>
      <c r="CZ1118" s="59"/>
      <c r="DA1118" s="59"/>
      <c r="DB1118" s="59"/>
      <c r="DC1118" s="59"/>
      <c r="DD1118" s="59"/>
      <c r="DE1118" s="59"/>
      <c r="DF1118" s="59"/>
      <c r="DG1118" s="59"/>
      <c r="DH1118" s="59"/>
      <c r="DI1118" s="59"/>
      <c r="DJ1118" s="59"/>
      <c r="DK1118" s="59"/>
      <c r="DL1118" s="59"/>
      <c r="DM1118" s="59"/>
      <c r="DN1118" s="59"/>
      <c r="DO1118" s="59"/>
      <c r="DP1118" s="59"/>
      <c r="DQ1118" s="59"/>
      <c r="DR1118" s="59"/>
      <c r="DS1118" s="59"/>
      <c r="DT1118" s="59"/>
      <c r="DU1118" s="59"/>
      <c r="DV1118" s="59"/>
      <c r="DW1118" s="59"/>
      <c r="DX1118" s="59"/>
      <c r="DY1118" s="59"/>
      <c r="DZ1118" s="59"/>
      <c r="EA1118" s="59"/>
      <c r="EB1118" s="59"/>
      <c r="EC1118" s="59"/>
      <c r="ED1118" s="59"/>
      <c r="EE1118" s="59"/>
      <c r="EF1118" s="59"/>
      <c r="EG1118" s="59"/>
      <c r="EH1118" s="59"/>
      <c r="EI1118" s="59"/>
      <c r="EJ1118" s="59"/>
      <c r="EK1118" s="59"/>
      <c r="EL1118" s="59"/>
      <c r="EM1118" s="59"/>
      <c r="EN1118" s="59"/>
      <c r="EO1118" s="59"/>
      <c r="EP1118" s="59"/>
      <c r="EQ1118" s="59"/>
      <c r="ER1118" s="59"/>
      <c r="ES1118" s="59"/>
      <c r="ET1118" s="59"/>
      <c r="EU1118" s="59"/>
      <c r="EV1118" s="59"/>
      <c r="EW1118" s="59"/>
      <c r="EX1118" s="59"/>
      <c r="EY1118" s="59"/>
      <c r="EZ1118" s="59"/>
      <c r="FA1118" s="59"/>
      <c r="FB1118" s="59"/>
      <c r="FC1118" s="59"/>
      <c r="FD1118" s="59"/>
      <c r="FE1118" s="59"/>
      <c r="FF1118" s="59"/>
      <c r="FG1118" s="59"/>
    </row>
    <row r="1119" spans="1:163" x14ac:dyDescent="0.25">
      <c r="A1119" s="1" t="s">
        <v>1168</v>
      </c>
      <c r="B1119" s="31" t="s">
        <v>54</v>
      </c>
      <c r="C1119" s="31" t="s">
        <v>54</v>
      </c>
      <c r="D1119" s="31" t="s">
        <v>54</v>
      </c>
      <c r="E1119" s="31" t="s">
        <v>54</v>
      </c>
      <c r="F1119" s="31" t="s">
        <v>54</v>
      </c>
      <c r="G1119" s="31" t="s">
        <v>54</v>
      </c>
      <c r="H1119" s="31" t="s">
        <v>54</v>
      </c>
      <c r="I1119" s="31" t="s">
        <v>54</v>
      </c>
      <c r="J1119" s="31" t="s">
        <v>54</v>
      </c>
      <c r="K1119" s="31" t="s">
        <v>54</v>
      </c>
      <c r="L1119" s="31" t="s">
        <v>54</v>
      </c>
      <c r="M1119" s="31" t="s">
        <v>54</v>
      </c>
      <c r="N1119" s="31" t="s">
        <v>54</v>
      </c>
      <c r="O1119" s="31" t="s">
        <v>54</v>
      </c>
      <c r="P1119" s="31" t="s">
        <v>54</v>
      </c>
      <c r="Q1119" s="31" t="s">
        <v>54</v>
      </c>
      <c r="R1119" s="31" t="s">
        <v>54</v>
      </c>
      <c r="S1119" s="31" t="s">
        <v>54</v>
      </c>
      <c r="T1119" s="31" t="s">
        <v>54</v>
      </c>
      <c r="U1119" s="31" t="s">
        <v>54</v>
      </c>
      <c r="V1119" s="31" t="s">
        <v>54</v>
      </c>
      <c r="W1119" s="31" t="s">
        <v>54</v>
      </c>
      <c r="X1119" s="31" t="s">
        <v>54</v>
      </c>
      <c r="Y1119" s="31" t="s">
        <v>54</v>
      </c>
      <c r="Z1119" s="31" t="s">
        <v>54</v>
      </c>
      <c r="AA1119" s="31" t="s">
        <v>54</v>
      </c>
      <c r="AB1119" s="31" t="s">
        <v>54</v>
      </c>
      <c r="AC1119" s="31" t="s">
        <v>54</v>
      </c>
      <c r="AD1119" s="31" t="s">
        <v>54</v>
      </c>
      <c r="AE1119" s="31" t="s">
        <v>54</v>
      </c>
      <c r="AF1119" s="31" t="s">
        <v>54</v>
      </c>
      <c r="AG1119" s="31" t="s">
        <v>54</v>
      </c>
      <c r="AH1119" s="31" t="s">
        <v>54</v>
      </c>
      <c r="AI1119" s="31" t="s">
        <v>54</v>
      </c>
      <c r="AJ1119" s="31" t="s">
        <v>54</v>
      </c>
      <c r="AK1119" s="31" t="s">
        <v>54</v>
      </c>
      <c r="AL1119" s="31" t="s">
        <v>54</v>
      </c>
      <c r="AM1119" s="31" t="s">
        <v>54</v>
      </c>
      <c r="AN1119" s="31" t="s">
        <v>54</v>
      </c>
      <c r="AO1119" s="31" t="s">
        <v>54</v>
      </c>
      <c r="AT1119" s="59"/>
      <c r="AU1119" s="59"/>
      <c r="AV1119" s="59"/>
      <c r="AW1119" s="59"/>
      <c r="AX1119" s="59"/>
      <c r="AY1119" s="59"/>
      <c r="AZ1119" s="59"/>
      <c r="BA1119" s="59"/>
      <c r="BB1119" s="59"/>
      <c r="BC1119" s="59"/>
      <c r="BD1119" s="59"/>
      <c r="BE1119" s="59"/>
      <c r="BF1119" s="59"/>
      <c r="BG1119" s="59"/>
      <c r="BH1119" s="59"/>
      <c r="BI1119" s="59"/>
      <c r="BJ1119" s="59"/>
      <c r="BK1119" s="59"/>
      <c r="BL1119" s="59"/>
      <c r="BM1119" s="59"/>
      <c r="BN1119" s="59"/>
      <c r="BO1119" s="59"/>
      <c r="BP1119" s="59"/>
      <c r="BQ1119" s="59"/>
      <c r="BR1119" s="59"/>
      <c r="BS1119" s="59"/>
      <c r="BT1119" s="59"/>
      <c r="BU1119" s="59"/>
      <c r="BV1119" s="59"/>
      <c r="BW1119" s="59"/>
      <c r="BX1119" s="59"/>
      <c r="BY1119" s="59"/>
      <c r="BZ1119" s="59"/>
      <c r="CA1119" s="59"/>
      <c r="CB1119" s="59"/>
      <c r="CC1119" s="59"/>
      <c r="CD1119" s="59"/>
      <c r="CE1119" s="59"/>
      <c r="CF1119" s="59"/>
      <c r="CG1119" s="59"/>
      <c r="CH1119" s="59"/>
      <c r="CI1119" s="59"/>
      <c r="CJ1119" s="59"/>
      <c r="CK1119" s="59"/>
      <c r="CL1119" s="59"/>
      <c r="CM1119" s="59"/>
      <c r="CN1119" s="59"/>
      <c r="CO1119" s="59"/>
      <c r="CP1119" s="59"/>
      <c r="CQ1119" s="59"/>
      <c r="CR1119" s="59"/>
      <c r="CS1119" s="59"/>
      <c r="CT1119" s="59"/>
      <c r="CU1119" s="59"/>
      <c r="CV1119" s="59"/>
      <c r="CW1119" s="59"/>
      <c r="CX1119" s="59"/>
      <c r="CY1119" s="59"/>
      <c r="CZ1119" s="59"/>
      <c r="DA1119" s="59"/>
      <c r="DB1119" s="59"/>
      <c r="DC1119" s="59"/>
      <c r="DD1119" s="59"/>
      <c r="DE1119" s="59"/>
      <c r="DF1119" s="59"/>
      <c r="DG1119" s="59"/>
      <c r="DH1119" s="59"/>
      <c r="DI1119" s="59"/>
      <c r="DJ1119" s="59"/>
      <c r="DK1119" s="59"/>
      <c r="DL1119" s="59"/>
      <c r="DM1119" s="59"/>
      <c r="DN1119" s="59"/>
      <c r="DO1119" s="59"/>
      <c r="DP1119" s="59"/>
      <c r="DQ1119" s="59"/>
      <c r="DR1119" s="59"/>
      <c r="DS1119" s="59"/>
      <c r="DT1119" s="59"/>
      <c r="DU1119" s="59"/>
      <c r="DV1119" s="59"/>
      <c r="DW1119" s="59"/>
      <c r="DX1119" s="59"/>
      <c r="DY1119" s="59"/>
      <c r="DZ1119" s="59"/>
      <c r="EA1119" s="59"/>
      <c r="EB1119" s="59"/>
      <c r="EC1119" s="59"/>
      <c r="ED1119" s="59"/>
      <c r="EE1119" s="59"/>
      <c r="EF1119" s="59"/>
      <c r="EG1119" s="59"/>
      <c r="EH1119" s="59"/>
      <c r="EI1119" s="59"/>
      <c r="EJ1119" s="59"/>
      <c r="EK1119" s="59"/>
      <c r="EL1119" s="59"/>
      <c r="EM1119" s="59"/>
      <c r="EN1119" s="59"/>
      <c r="EO1119" s="59"/>
      <c r="EP1119" s="59"/>
      <c r="EQ1119" s="59"/>
      <c r="ER1119" s="59"/>
      <c r="ES1119" s="59"/>
      <c r="ET1119" s="59"/>
      <c r="EU1119" s="59"/>
      <c r="EV1119" s="59"/>
      <c r="EW1119" s="59"/>
      <c r="EX1119" s="59"/>
      <c r="EY1119" s="59"/>
      <c r="EZ1119" s="59"/>
      <c r="FA1119" s="59"/>
      <c r="FB1119" s="59"/>
      <c r="FC1119" s="59"/>
      <c r="FD1119" s="59"/>
      <c r="FE1119" s="59"/>
      <c r="FF1119" s="59"/>
      <c r="FG1119" s="59"/>
    </row>
    <row r="1120" spans="1:163" ht="20.25" customHeight="1" x14ac:dyDescent="0.25">
      <c r="A1120" s="1" t="s">
        <v>1169</v>
      </c>
      <c r="B1120" s="31" t="s">
        <v>54</v>
      </c>
      <c r="C1120" s="31" t="s">
        <v>54</v>
      </c>
      <c r="D1120" s="31" t="s">
        <v>54</v>
      </c>
      <c r="E1120" s="31" t="s">
        <v>54</v>
      </c>
      <c r="F1120" s="31" t="s">
        <v>54</v>
      </c>
      <c r="G1120" s="31" t="s">
        <v>54</v>
      </c>
      <c r="H1120" s="31" t="s">
        <v>54</v>
      </c>
      <c r="I1120" s="31" t="s">
        <v>54</v>
      </c>
      <c r="J1120" s="31" t="s">
        <v>54</v>
      </c>
      <c r="K1120" s="31" t="s">
        <v>54</v>
      </c>
      <c r="L1120" s="31" t="s">
        <v>54</v>
      </c>
      <c r="M1120" s="31" t="s">
        <v>54</v>
      </c>
      <c r="N1120" s="31" t="s">
        <v>54</v>
      </c>
      <c r="O1120" s="31" t="s">
        <v>54</v>
      </c>
      <c r="P1120" s="31" t="s">
        <v>54</v>
      </c>
      <c r="Q1120" s="31" t="s">
        <v>54</v>
      </c>
      <c r="R1120" s="31" t="s">
        <v>54</v>
      </c>
      <c r="S1120" s="31" t="s">
        <v>54</v>
      </c>
      <c r="T1120" s="31" t="s">
        <v>54</v>
      </c>
      <c r="U1120" s="31" t="s">
        <v>54</v>
      </c>
      <c r="V1120" s="31" t="s">
        <v>54</v>
      </c>
      <c r="W1120" s="31" t="s">
        <v>54</v>
      </c>
      <c r="X1120" s="31" t="s">
        <v>54</v>
      </c>
      <c r="Y1120" s="31" t="s">
        <v>54</v>
      </c>
      <c r="Z1120" s="31" t="s">
        <v>54</v>
      </c>
      <c r="AA1120" s="31" t="s">
        <v>54</v>
      </c>
      <c r="AB1120" s="31" t="s">
        <v>54</v>
      </c>
      <c r="AC1120" s="31" t="s">
        <v>54</v>
      </c>
      <c r="AD1120" s="31" t="s">
        <v>54</v>
      </c>
      <c r="AE1120" s="31" t="s">
        <v>54</v>
      </c>
      <c r="AF1120" s="31" t="s">
        <v>54</v>
      </c>
      <c r="AG1120" s="31" t="s">
        <v>54</v>
      </c>
      <c r="AH1120" s="31" t="s">
        <v>54</v>
      </c>
      <c r="AI1120" s="31" t="s">
        <v>54</v>
      </c>
      <c r="AJ1120" s="31" t="s">
        <v>54</v>
      </c>
      <c r="AK1120" s="31" t="s">
        <v>54</v>
      </c>
      <c r="AL1120" s="31" t="s">
        <v>54</v>
      </c>
      <c r="AM1120" s="31" t="s">
        <v>54</v>
      </c>
      <c r="AN1120" s="31" t="s">
        <v>54</v>
      </c>
      <c r="AO1120" s="31" t="s">
        <v>54</v>
      </c>
      <c r="AT1120" s="59"/>
      <c r="AU1120" s="59"/>
      <c r="AV1120" s="59"/>
      <c r="AW1120" s="59"/>
      <c r="AX1120" s="59"/>
      <c r="AY1120" s="59"/>
      <c r="AZ1120" s="59"/>
      <c r="BA1120" s="59"/>
      <c r="BB1120" s="59"/>
      <c r="BC1120" s="59"/>
      <c r="BD1120" s="59"/>
      <c r="BE1120" s="59"/>
      <c r="BF1120" s="59"/>
      <c r="BG1120" s="59"/>
      <c r="BH1120" s="59"/>
      <c r="BI1120" s="59"/>
      <c r="BJ1120" s="59"/>
      <c r="BK1120" s="59"/>
      <c r="BL1120" s="59"/>
      <c r="BM1120" s="59"/>
      <c r="BN1120" s="59"/>
      <c r="BO1120" s="59"/>
      <c r="BP1120" s="59"/>
      <c r="BQ1120" s="59"/>
      <c r="BR1120" s="59"/>
      <c r="BS1120" s="59"/>
      <c r="BT1120" s="59"/>
      <c r="BU1120" s="59"/>
      <c r="BV1120" s="59"/>
      <c r="BW1120" s="59"/>
      <c r="BX1120" s="59"/>
      <c r="BY1120" s="59"/>
      <c r="BZ1120" s="59"/>
      <c r="CA1120" s="59"/>
      <c r="CB1120" s="59"/>
      <c r="CC1120" s="59"/>
      <c r="CD1120" s="59"/>
      <c r="CE1120" s="59"/>
      <c r="CF1120" s="59"/>
      <c r="CG1120" s="59"/>
      <c r="CH1120" s="59"/>
      <c r="CI1120" s="59"/>
      <c r="CJ1120" s="59"/>
      <c r="CK1120" s="59"/>
      <c r="CL1120" s="59"/>
      <c r="CM1120" s="59"/>
      <c r="CN1120" s="59"/>
      <c r="CO1120" s="59"/>
      <c r="CP1120" s="59"/>
      <c r="CQ1120" s="59"/>
      <c r="CR1120" s="59"/>
      <c r="CS1120" s="59"/>
      <c r="CT1120" s="59"/>
      <c r="CU1120" s="59"/>
      <c r="CV1120" s="59"/>
      <c r="CW1120" s="59"/>
      <c r="CX1120" s="59"/>
      <c r="CY1120" s="59"/>
      <c r="CZ1120" s="59"/>
      <c r="DA1120" s="59"/>
      <c r="DB1120" s="59"/>
      <c r="DC1120" s="59"/>
      <c r="DD1120" s="59"/>
      <c r="DE1120" s="59"/>
      <c r="DF1120" s="59"/>
      <c r="DG1120" s="59"/>
      <c r="DH1120" s="59"/>
      <c r="DI1120" s="59"/>
      <c r="DJ1120" s="59"/>
      <c r="DK1120" s="59"/>
      <c r="DL1120" s="59"/>
      <c r="DM1120" s="59"/>
      <c r="DN1120" s="59"/>
      <c r="DO1120" s="59"/>
      <c r="DP1120" s="59"/>
      <c r="DQ1120" s="59"/>
      <c r="DR1120" s="59"/>
      <c r="DS1120" s="59"/>
      <c r="DT1120" s="59"/>
      <c r="DU1120" s="59"/>
      <c r="DV1120" s="59"/>
      <c r="DW1120" s="59"/>
      <c r="DX1120" s="59"/>
      <c r="DY1120" s="59"/>
      <c r="DZ1120" s="59"/>
      <c r="EA1120" s="59"/>
      <c r="EB1120" s="59"/>
      <c r="EC1120" s="59"/>
      <c r="ED1120" s="59"/>
      <c r="EE1120" s="59"/>
      <c r="EF1120" s="59"/>
      <c r="EG1120" s="59"/>
      <c r="EH1120" s="59"/>
      <c r="EI1120" s="59"/>
      <c r="EJ1120" s="59"/>
      <c r="EK1120" s="59"/>
      <c r="EL1120" s="59"/>
      <c r="EM1120" s="59"/>
      <c r="EN1120" s="59"/>
      <c r="EO1120" s="59"/>
      <c r="EP1120" s="59"/>
      <c r="EQ1120" s="59"/>
      <c r="ER1120" s="59"/>
      <c r="ES1120" s="59"/>
      <c r="ET1120" s="59"/>
      <c r="EU1120" s="59"/>
      <c r="EV1120" s="59"/>
      <c r="EW1120" s="59"/>
      <c r="EX1120" s="59"/>
      <c r="EY1120" s="59"/>
      <c r="EZ1120" s="59"/>
      <c r="FA1120" s="59"/>
      <c r="FB1120" s="59"/>
      <c r="FC1120" s="59"/>
      <c r="FD1120" s="59"/>
      <c r="FE1120" s="59"/>
      <c r="FF1120" s="59"/>
      <c r="FG1120" s="59"/>
    </row>
    <row r="1121" spans="1:205" ht="31.5" customHeight="1" x14ac:dyDescent="0.25">
      <c r="A1121" s="1" t="s">
        <v>1170</v>
      </c>
      <c r="B1121" s="20">
        <v>0</v>
      </c>
      <c r="C1121" s="20">
        <v>0</v>
      </c>
      <c r="D1121" s="20">
        <v>0</v>
      </c>
      <c r="E1121" s="20">
        <v>0</v>
      </c>
      <c r="F1121" s="20">
        <v>0</v>
      </c>
      <c r="G1121" s="20">
        <v>0</v>
      </c>
      <c r="H1121" s="20">
        <v>0</v>
      </c>
      <c r="I1121" s="20">
        <v>0</v>
      </c>
      <c r="J1121" s="20">
        <v>0</v>
      </c>
      <c r="K1121" s="20">
        <v>0</v>
      </c>
      <c r="L1121" s="20">
        <v>0</v>
      </c>
      <c r="M1121" s="20">
        <v>0</v>
      </c>
      <c r="N1121" s="20">
        <v>0</v>
      </c>
      <c r="O1121" s="20">
        <v>0</v>
      </c>
      <c r="P1121" s="21">
        <v>1</v>
      </c>
      <c r="Q1121" s="20">
        <v>0</v>
      </c>
      <c r="R1121" s="20">
        <v>0</v>
      </c>
      <c r="S1121" s="20">
        <v>0</v>
      </c>
      <c r="T1121" s="20">
        <v>0</v>
      </c>
      <c r="U1121" s="21">
        <v>0</v>
      </c>
      <c r="V1121" s="20">
        <v>0</v>
      </c>
      <c r="W1121" s="20">
        <v>0</v>
      </c>
      <c r="X1121" s="20">
        <v>0</v>
      </c>
      <c r="Y1121" s="20">
        <v>0</v>
      </c>
      <c r="Z1121" s="20">
        <v>0</v>
      </c>
      <c r="AA1121" s="20">
        <v>0</v>
      </c>
      <c r="AB1121" s="20">
        <v>0</v>
      </c>
      <c r="AC1121" s="20">
        <v>0</v>
      </c>
      <c r="AD1121" s="20">
        <v>0</v>
      </c>
      <c r="AE1121" s="20">
        <v>0</v>
      </c>
      <c r="AF1121" s="20">
        <v>0</v>
      </c>
      <c r="AG1121" s="61">
        <v>0</v>
      </c>
      <c r="AH1121" s="62">
        <v>0</v>
      </c>
      <c r="AI1121" s="62">
        <v>0</v>
      </c>
      <c r="AJ1121" s="62">
        <v>0</v>
      </c>
      <c r="AK1121" s="62">
        <v>0</v>
      </c>
      <c r="AL1121" s="62">
        <v>0</v>
      </c>
      <c r="AM1121" s="62">
        <v>0</v>
      </c>
      <c r="AN1121" s="62">
        <v>0</v>
      </c>
      <c r="AO1121" s="62">
        <v>0</v>
      </c>
      <c r="AP1121" s="62">
        <v>0</v>
      </c>
      <c r="AQ1121" s="62">
        <v>0</v>
      </c>
      <c r="AR1121" s="62">
        <v>0</v>
      </c>
      <c r="AS1121" s="62">
        <v>0</v>
      </c>
      <c r="AT1121" s="62">
        <v>0</v>
      </c>
      <c r="AU1121" s="62">
        <v>0</v>
      </c>
      <c r="AV1121" s="62">
        <v>0</v>
      </c>
      <c r="AW1121" s="62">
        <v>0</v>
      </c>
      <c r="AX1121" s="62">
        <v>0</v>
      </c>
      <c r="AY1121" s="62">
        <v>0</v>
      </c>
    </row>
    <row r="1122" spans="1:205" ht="17.25" customHeight="1" x14ac:dyDescent="0.25">
      <c r="A1122" s="1" t="s">
        <v>1171</v>
      </c>
      <c r="B1122" s="20">
        <v>0</v>
      </c>
      <c r="C1122" s="20">
        <v>0</v>
      </c>
      <c r="D1122" s="20">
        <v>0</v>
      </c>
      <c r="E1122" s="20">
        <v>0</v>
      </c>
      <c r="F1122" s="20">
        <v>0</v>
      </c>
      <c r="G1122" s="20">
        <v>0</v>
      </c>
      <c r="H1122" s="20">
        <v>0</v>
      </c>
      <c r="I1122" s="20">
        <v>0</v>
      </c>
      <c r="J1122" s="20">
        <v>0</v>
      </c>
      <c r="K1122" s="20">
        <v>0</v>
      </c>
      <c r="L1122" s="20">
        <v>0</v>
      </c>
      <c r="M1122" s="20">
        <v>0</v>
      </c>
      <c r="N1122" s="20">
        <v>0</v>
      </c>
      <c r="O1122" s="20">
        <v>0</v>
      </c>
      <c r="P1122" s="20">
        <v>0</v>
      </c>
      <c r="Q1122" s="21">
        <v>1</v>
      </c>
      <c r="R1122" s="20">
        <v>0</v>
      </c>
      <c r="S1122" s="20">
        <v>0</v>
      </c>
      <c r="T1122" s="20">
        <v>0</v>
      </c>
      <c r="U1122" s="21">
        <v>0</v>
      </c>
      <c r="V1122" s="20">
        <v>0</v>
      </c>
      <c r="W1122" s="20">
        <v>0</v>
      </c>
      <c r="X1122" s="20">
        <v>0</v>
      </c>
      <c r="Y1122" s="20">
        <v>0</v>
      </c>
      <c r="Z1122" s="20">
        <v>0</v>
      </c>
      <c r="AA1122" s="20">
        <v>0</v>
      </c>
      <c r="AB1122" s="20">
        <v>0</v>
      </c>
      <c r="AC1122" s="20">
        <v>0</v>
      </c>
      <c r="AD1122" s="20">
        <v>0</v>
      </c>
      <c r="AE1122" s="20">
        <v>0</v>
      </c>
      <c r="AF1122" s="20">
        <v>0</v>
      </c>
      <c r="AG1122" s="61">
        <v>0</v>
      </c>
      <c r="AH1122" s="62">
        <v>0</v>
      </c>
      <c r="AI1122" s="62">
        <v>0</v>
      </c>
      <c r="AJ1122" s="62">
        <v>0</v>
      </c>
      <c r="AK1122" s="62">
        <v>0</v>
      </c>
      <c r="AL1122" s="62">
        <v>0</v>
      </c>
      <c r="AM1122" s="62">
        <v>0</v>
      </c>
      <c r="AN1122" s="62">
        <v>0</v>
      </c>
      <c r="AO1122" s="62">
        <v>0</v>
      </c>
      <c r="AP1122" s="62">
        <v>0</v>
      </c>
      <c r="AQ1122" s="62">
        <v>0</v>
      </c>
      <c r="AR1122" s="62">
        <v>0</v>
      </c>
      <c r="AS1122" s="62">
        <v>0</v>
      </c>
      <c r="AT1122" s="62">
        <v>0</v>
      </c>
      <c r="AU1122" s="62">
        <v>0</v>
      </c>
      <c r="AV1122" s="62">
        <v>0</v>
      </c>
      <c r="AW1122" s="62">
        <v>0</v>
      </c>
      <c r="AX1122" s="62">
        <v>0</v>
      </c>
      <c r="AY1122" s="62">
        <v>0</v>
      </c>
    </row>
    <row r="1123" spans="1:205" ht="16.5" customHeight="1" x14ac:dyDescent="0.25">
      <c r="A1123" s="1" t="s">
        <v>1172</v>
      </c>
      <c r="B1123" s="20">
        <v>0</v>
      </c>
      <c r="C1123" s="20">
        <v>0</v>
      </c>
      <c r="D1123" s="20">
        <v>0</v>
      </c>
      <c r="E1123" s="20">
        <v>0</v>
      </c>
      <c r="F1123" s="20">
        <v>0</v>
      </c>
      <c r="G1123" s="20">
        <v>0</v>
      </c>
      <c r="H1123" s="20">
        <v>0</v>
      </c>
      <c r="I1123" s="20">
        <v>0</v>
      </c>
      <c r="J1123" s="20">
        <v>0</v>
      </c>
      <c r="K1123" s="20">
        <v>0</v>
      </c>
      <c r="L1123" s="20">
        <v>0</v>
      </c>
      <c r="M1123" s="20">
        <v>0</v>
      </c>
      <c r="N1123" s="20">
        <v>0</v>
      </c>
      <c r="O1123" s="20">
        <v>0</v>
      </c>
      <c r="P1123" s="20">
        <v>0</v>
      </c>
      <c r="Q1123" s="20">
        <v>0</v>
      </c>
      <c r="R1123" s="21">
        <v>1</v>
      </c>
      <c r="S1123" s="20">
        <v>0</v>
      </c>
      <c r="T1123" s="20">
        <v>0</v>
      </c>
      <c r="U1123" s="21">
        <v>0</v>
      </c>
      <c r="V1123" s="20">
        <v>0</v>
      </c>
      <c r="W1123" s="20">
        <v>0</v>
      </c>
      <c r="X1123" s="20">
        <v>0</v>
      </c>
      <c r="Y1123" s="20">
        <v>0</v>
      </c>
      <c r="Z1123" s="20">
        <v>0</v>
      </c>
      <c r="AA1123" s="20">
        <v>0</v>
      </c>
      <c r="AB1123" s="20">
        <v>0</v>
      </c>
      <c r="AC1123" s="20">
        <v>0</v>
      </c>
      <c r="AD1123" s="20">
        <v>0</v>
      </c>
      <c r="AE1123" s="20">
        <v>0</v>
      </c>
      <c r="AF1123" s="20">
        <v>0</v>
      </c>
      <c r="AG1123" s="61">
        <v>0</v>
      </c>
      <c r="AH1123" s="62">
        <v>0</v>
      </c>
      <c r="AI1123" s="62">
        <v>0</v>
      </c>
      <c r="AJ1123" s="62">
        <v>0</v>
      </c>
      <c r="AK1123" s="62">
        <v>0</v>
      </c>
      <c r="AL1123" s="62">
        <v>0</v>
      </c>
      <c r="AM1123" s="62">
        <v>0</v>
      </c>
      <c r="AN1123" s="62">
        <v>0</v>
      </c>
      <c r="AO1123" s="62">
        <v>0</v>
      </c>
      <c r="AP1123" s="62">
        <v>0</v>
      </c>
      <c r="AQ1123" s="62">
        <v>0</v>
      </c>
      <c r="AR1123" s="62">
        <v>0</v>
      </c>
      <c r="AS1123" s="62">
        <v>0</v>
      </c>
      <c r="AT1123" s="62">
        <v>0</v>
      </c>
      <c r="AU1123" s="62">
        <v>0</v>
      </c>
      <c r="AV1123" s="62">
        <v>0</v>
      </c>
      <c r="AW1123" s="62">
        <v>0</v>
      </c>
      <c r="AX1123" s="62">
        <v>0</v>
      </c>
      <c r="AY1123" s="62">
        <v>0</v>
      </c>
    </row>
    <row r="1124" spans="1:205" ht="16.5" customHeight="1" x14ac:dyDescent="0.25">
      <c r="A1124" s="1" t="s">
        <v>1173</v>
      </c>
      <c r="B1124" s="20">
        <v>0</v>
      </c>
      <c r="C1124" s="20">
        <v>0</v>
      </c>
      <c r="D1124" s="20">
        <v>0</v>
      </c>
      <c r="E1124" s="20">
        <v>0</v>
      </c>
      <c r="F1124" s="20">
        <v>0</v>
      </c>
      <c r="G1124" s="20">
        <v>0</v>
      </c>
      <c r="H1124" s="20">
        <v>0</v>
      </c>
      <c r="I1124" s="20">
        <v>0</v>
      </c>
      <c r="J1124" s="20">
        <v>0</v>
      </c>
      <c r="K1124" s="20">
        <v>0</v>
      </c>
      <c r="L1124" s="20">
        <v>0</v>
      </c>
      <c r="M1124" s="20">
        <v>0</v>
      </c>
      <c r="N1124" s="20">
        <v>0</v>
      </c>
      <c r="O1124" s="20">
        <v>0</v>
      </c>
      <c r="P1124" s="20">
        <v>0</v>
      </c>
      <c r="Q1124" s="20">
        <v>0</v>
      </c>
      <c r="R1124" s="21">
        <v>0.25</v>
      </c>
      <c r="S1124" s="21">
        <v>-1.2</v>
      </c>
      <c r="T1124" s="20">
        <v>0</v>
      </c>
      <c r="U1124" s="21">
        <v>0</v>
      </c>
      <c r="V1124" s="20">
        <v>0</v>
      </c>
      <c r="W1124" s="20">
        <v>0</v>
      </c>
      <c r="X1124" s="20">
        <v>0</v>
      </c>
      <c r="Y1124" s="20">
        <v>0</v>
      </c>
      <c r="Z1124" s="20">
        <v>0</v>
      </c>
      <c r="AA1124" s="20">
        <v>0</v>
      </c>
      <c r="AB1124" s="20">
        <v>0</v>
      </c>
      <c r="AC1124" s="20">
        <v>0</v>
      </c>
      <c r="AD1124" s="20">
        <v>0</v>
      </c>
      <c r="AE1124" s="20">
        <v>0</v>
      </c>
      <c r="AF1124" s="20">
        <v>0</v>
      </c>
      <c r="AG1124" s="61">
        <v>0</v>
      </c>
      <c r="AH1124" s="62">
        <v>0</v>
      </c>
      <c r="AI1124" s="62">
        <v>0</v>
      </c>
      <c r="AJ1124" s="62">
        <v>0</v>
      </c>
      <c r="AK1124" s="62">
        <v>0</v>
      </c>
      <c r="AL1124" s="62">
        <v>0</v>
      </c>
      <c r="AM1124" s="62">
        <v>0</v>
      </c>
      <c r="AN1124" s="62">
        <v>0</v>
      </c>
      <c r="AO1124" s="62">
        <v>0</v>
      </c>
      <c r="AP1124" s="62">
        <v>0</v>
      </c>
      <c r="AQ1124" s="62">
        <v>0</v>
      </c>
      <c r="AR1124" s="62">
        <v>0</v>
      </c>
      <c r="AS1124" s="62">
        <v>0</v>
      </c>
      <c r="AT1124" s="62">
        <v>0</v>
      </c>
      <c r="AU1124" s="62">
        <v>0</v>
      </c>
      <c r="AV1124" s="62">
        <v>0</v>
      </c>
      <c r="AW1124" s="62">
        <v>0</v>
      </c>
      <c r="AX1124" s="62">
        <v>0</v>
      </c>
      <c r="AY1124" s="62">
        <v>0</v>
      </c>
    </row>
    <row r="1125" spans="1:205" x14ac:dyDescent="0.25">
      <c r="A1125" s="1" t="s">
        <v>1174</v>
      </c>
      <c r="B1125" s="20">
        <v>0</v>
      </c>
      <c r="C1125" s="20">
        <v>0</v>
      </c>
      <c r="D1125" s="20">
        <v>0</v>
      </c>
      <c r="E1125" s="20">
        <v>0</v>
      </c>
      <c r="F1125" s="20">
        <v>0</v>
      </c>
      <c r="G1125" s="20">
        <v>0</v>
      </c>
      <c r="H1125" s="20">
        <v>0</v>
      </c>
      <c r="I1125" s="20">
        <v>0</v>
      </c>
      <c r="J1125" s="20">
        <v>0</v>
      </c>
      <c r="K1125" s="20">
        <v>0</v>
      </c>
      <c r="L1125" s="20">
        <v>0</v>
      </c>
      <c r="M1125" s="20">
        <v>0</v>
      </c>
      <c r="N1125" s="20">
        <v>0</v>
      </c>
      <c r="O1125" s="20">
        <v>0</v>
      </c>
      <c r="P1125" s="20">
        <v>0</v>
      </c>
      <c r="Q1125" s="20">
        <v>0</v>
      </c>
      <c r="R1125" s="20">
        <v>0</v>
      </c>
      <c r="S1125" s="20">
        <v>0</v>
      </c>
      <c r="T1125" s="20">
        <v>0</v>
      </c>
      <c r="U1125" s="21">
        <v>0</v>
      </c>
      <c r="V1125" s="20">
        <v>0</v>
      </c>
      <c r="W1125" s="20">
        <v>0</v>
      </c>
      <c r="X1125" s="21">
        <v>1</v>
      </c>
      <c r="Y1125" s="20">
        <v>1</v>
      </c>
      <c r="Z1125" s="20">
        <v>0</v>
      </c>
      <c r="AA1125" s="20">
        <v>0</v>
      </c>
      <c r="AB1125" s="20">
        <v>0</v>
      </c>
      <c r="AC1125" s="20">
        <v>0</v>
      </c>
      <c r="AD1125" s="20">
        <v>0</v>
      </c>
      <c r="AE1125" s="20">
        <v>0</v>
      </c>
      <c r="AF1125" s="20">
        <v>0</v>
      </c>
      <c r="AG1125" s="61">
        <v>0</v>
      </c>
      <c r="AH1125" s="62">
        <v>0</v>
      </c>
      <c r="AI1125" s="62">
        <v>0</v>
      </c>
      <c r="AJ1125" s="62">
        <v>0</v>
      </c>
      <c r="AK1125" s="62">
        <v>0</v>
      </c>
      <c r="AL1125" s="62">
        <v>0</v>
      </c>
      <c r="AM1125" s="62">
        <v>0</v>
      </c>
      <c r="AN1125" s="62">
        <v>0</v>
      </c>
      <c r="AO1125" s="62">
        <v>0</v>
      </c>
      <c r="AP1125" s="62">
        <v>0</v>
      </c>
      <c r="AQ1125" s="62">
        <v>0</v>
      </c>
      <c r="AR1125" s="62">
        <v>0</v>
      </c>
      <c r="AS1125" s="62">
        <v>0</v>
      </c>
      <c r="AT1125" s="62">
        <v>0</v>
      </c>
      <c r="AU1125" s="62">
        <v>0</v>
      </c>
      <c r="AV1125" s="62">
        <v>0</v>
      </c>
      <c r="AW1125" s="62">
        <v>0</v>
      </c>
      <c r="AX1125" s="62">
        <v>0</v>
      </c>
      <c r="AY1125" s="62">
        <v>0</v>
      </c>
    </row>
    <row r="1126" spans="1:205" x14ac:dyDescent="0.25">
      <c r="A1126" s="1" t="s">
        <v>1175</v>
      </c>
      <c r="B1126" s="20">
        <v>0</v>
      </c>
      <c r="C1126" s="20">
        <v>0</v>
      </c>
      <c r="D1126" s="20">
        <v>0</v>
      </c>
      <c r="E1126" s="20">
        <v>0</v>
      </c>
      <c r="F1126" s="20">
        <v>0</v>
      </c>
      <c r="G1126" s="20">
        <v>0</v>
      </c>
      <c r="H1126" s="20">
        <v>0</v>
      </c>
      <c r="I1126" s="20">
        <v>0</v>
      </c>
      <c r="J1126" s="20">
        <v>0</v>
      </c>
      <c r="K1126" s="20">
        <v>0</v>
      </c>
      <c r="L1126" s="20">
        <v>0</v>
      </c>
      <c r="M1126" s="20">
        <v>0</v>
      </c>
      <c r="N1126" s="20">
        <v>0</v>
      </c>
      <c r="O1126" s="20">
        <v>0</v>
      </c>
      <c r="P1126" s="20">
        <v>0</v>
      </c>
      <c r="Q1126" s="20">
        <v>0</v>
      </c>
      <c r="R1126" s="20">
        <v>0</v>
      </c>
      <c r="S1126" s="20">
        <v>0</v>
      </c>
      <c r="T1126" s="21">
        <v>1</v>
      </c>
      <c r="U1126" s="21">
        <v>0</v>
      </c>
      <c r="V1126" s="20">
        <v>0</v>
      </c>
      <c r="W1126" s="20">
        <v>0</v>
      </c>
      <c r="X1126" s="20">
        <v>0</v>
      </c>
      <c r="Y1126" s="20">
        <v>1</v>
      </c>
      <c r="Z1126" s="20">
        <v>0</v>
      </c>
      <c r="AA1126" s="20">
        <v>0</v>
      </c>
      <c r="AB1126" s="20">
        <v>0</v>
      </c>
      <c r="AC1126" s="20">
        <v>0</v>
      </c>
      <c r="AD1126" s="20">
        <v>0</v>
      </c>
      <c r="AE1126" s="20">
        <v>0</v>
      </c>
      <c r="AF1126" s="20">
        <v>0</v>
      </c>
      <c r="AG1126" s="61">
        <v>0</v>
      </c>
      <c r="AH1126" s="62">
        <v>0</v>
      </c>
      <c r="AI1126" s="62">
        <v>0</v>
      </c>
      <c r="AJ1126" s="62">
        <v>0</v>
      </c>
      <c r="AK1126" s="62">
        <v>0</v>
      </c>
      <c r="AL1126" s="62">
        <v>0</v>
      </c>
      <c r="AM1126" s="62">
        <v>0</v>
      </c>
      <c r="AN1126" s="62">
        <v>0</v>
      </c>
      <c r="AO1126" s="62">
        <v>0</v>
      </c>
      <c r="AP1126" s="62">
        <v>0</v>
      </c>
      <c r="AQ1126" s="62">
        <v>0</v>
      </c>
      <c r="AR1126" s="62">
        <v>0</v>
      </c>
      <c r="AS1126" s="62">
        <v>0</v>
      </c>
      <c r="AT1126" s="62">
        <v>0</v>
      </c>
      <c r="AU1126" s="62">
        <v>0</v>
      </c>
      <c r="AV1126" s="62">
        <v>0</v>
      </c>
      <c r="AW1126" s="62">
        <v>0</v>
      </c>
      <c r="AX1126" s="62">
        <v>0</v>
      </c>
      <c r="AY1126" s="62">
        <v>0</v>
      </c>
    </row>
    <row r="1127" spans="1:205" ht="39" customHeight="1" x14ac:dyDescent="0.25">
      <c r="A1127" s="2" t="s">
        <v>1176</v>
      </c>
      <c r="B1127" s="63" t="s">
        <v>54</v>
      </c>
      <c r="C1127" s="63" t="s">
        <v>54</v>
      </c>
      <c r="D1127" s="63" t="s">
        <v>54</v>
      </c>
      <c r="E1127" s="63" t="s">
        <v>54</v>
      </c>
      <c r="F1127" s="63" t="s">
        <v>54</v>
      </c>
      <c r="G1127" s="63" t="s">
        <v>54</v>
      </c>
      <c r="H1127" s="63" t="s">
        <v>54</v>
      </c>
      <c r="I1127" s="63" t="s">
        <v>54</v>
      </c>
      <c r="J1127" s="63" t="s">
        <v>54</v>
      </c>
      <c r="K1127" s="63" t="s">
        <v>54</v>
      </c>
      <c r="L1127" s="63" t="s">
        <v>54</v>
      </c>
      <c r="M1127" s="63" t="s">
        <v>54</v>
      </c>
      <c r="N1127" s="63" t="s">
        <v>54</v>
      </c>
      <c r="O1127" s="63" t="s">
        <v>54</v>
      </c>
      <c r="P1127" s="96">
        <v>775.18399999999997</v>
      </c>
      <c r="Q1127" s="96">
        <v>880.97699999999998</v>
      </c>
      <c r="R1127" s="96">
        <v>670.01300000000003</v>
      </c>
      <c r="S1127" s="96">
        <v>798.67</v>
      </c>
      <c r="T1127" s="96">
        <v>893.01099999999997</v>
      </c>
      <c r="U1127" s="96">
        <v>1014.89</v>
      </c>
      <c r="V1127" s="96">
        <v>759.79499999999996</v>
      </c>
      <c r="W1127" s="96">
        <v>905.69200000000001</v>
      </c>
      <c r="X1127" s="96">
        <v>1012.67</v>
      </c>
      <c r="Y1127" s="96">
        <v>1150.8800000000001</v>
      </c>
      <c r="Z1127" s="96">
        <v>827.41700000000003</v>
      </c>
      <c r="AA1127" s="96">
        <v>986.298</v>
      </c>
      <c r="AB1127" s="96">
        <v>1102.8</v>
      </c>
      <c r="AC1127" s="96">
        <v>1253.31</v>
      </c>
      <c r="AD1127" s="96">
        <v>924.22500000000002</v>
      </c>
      <c r="AE1127" s="96">
        <v>1101.69</v>
      </c>
      <c r="AF1127" s="96">
        <v>1231.83</v>
      </c>
      <c r="AG1127" s="96">
        <v>1399.95</v>
      </c>
      <c r="AH1127" s="96">
        <v>1027.74</v>
      </c>
      <c r="AI1127" s="96">
        <v>1225.08</v>
      </c>
      <c r="AJ1127" s="96">
        <v>1369.8</v>
      </c>
      <c r="AK1127" s="96">
        <v>1556.74</v>
      </c>
      <c r="AL1127" s="96">
        <v>1070.9000000000001</v>
      </c>
      <c r="AM1127" s="96">
        <v>1276.54</v>
      </c>
      <c r="AN1127" s="96">
        <v>1427.33</v>
      </c>
      <c r="AO1127" s="96">
        <v>1622.12</v>
      </c>
      <c r="AP1127" s="96">
        <v>1112.67</v>
      </c>
      <c r="AQ1127" s="96">
        <v>1326.32</v>
      </c>
      <c r="AR1127" s="96">
        <v>1482.99</v>
      </c>
      <c r="AS1127" s="96">
        <v>1685.39</v>
      </c>
      <c r="AT1127" s="96">
        <v>1216.1500000000001</v>
      </c>
      <c r="AU1127" s="96">
        <v>1449.67</v>
      </c>
      <c r="AV1127" s="96">
        <v>1620.91</v>
      </c>
      <c r="AW1127" s="96">
        <v>1842.13</v>
      </c>
      <c r="AX1127" s="96">
        <v>1381.54</v>
      </c>
      <c r="AY1127" s="96">
        <v>1654.07</v>
      </c>
      <c r="AZ1127" s="96">
        <v>1857.56</v>
      </c>
      <c r="BA1127" s="96">
        <v>2111.08</v>
      </c>
      <c r="BB1127" s="96">
        <v>1592.92</v>
      </c>
      <c r="BC1127" s="96">
        <v>1877.38</v>
      </c>
      <c r="BD1127" s="96">
        <v>2097.19</v>
      </c>
      <c r="BE1127" s="96">
        <v>2408.7399999999998</v>
      </c>
      <c r="BF1127" s="96">
        <v>1817.52</v>
      </c>
      <c r="BG1127" s="96">
        <v>2127.0700000000002</v>
      </c>
      <c r="BH1127" s="96">
        <v>2371.92</v>
      </c>
      <c r="BI1127" s="96">
        <v>2697.79</v>
      </c>
      <c r="BJ1127" s="96">
        <v>2033.8</v>
      </c>
      <c r="BK1127" s="96">
        <v>2361.04</v>
      </c>
      <c r="BL1127" s="96">
        <v>2618.6</v>
      </c>
      <c r="BM1127" s="96">
        <v>2989.15</v>
      </c>
      <c r="BN1127" s="96">
        <v>2255.4899999999998</v>
      </c>
      <c r="BO1127" s="96">
        <v>2582.98</v>
      </c>
      <c r="BP1127" s="96">
        <v>2859.51</v>
      </c>
      <c r="BQ1127" s="96">
        <v>3297.03</v>
      </c>
      <c r="BR1127" s="96">
        <v>2483.29</v>
      </c>
      <c r="BS1127" s="96">
        <v>2841.28</v>
      </c>
      <c r="BT1127" s="96">
        <v>3105.43</v>
      </c>
      <c r="BU1127" s="96">
        <v>3580.58</v>
      </c>
      <c r="BV1127" s="96">
        <v>2664.57</v>
      </c>
      <c r="BW1127" s="96">
        <v>3037.33</v>
      </c>
      <c r="BX1127" s="96">
        <v>3347.66</v>
      </c>
      <c r="BY1127" s="96">
        <v>3906.41</v>
      </c>
      <c r="BZ1127" s="96">
        <v>2901.72</v>
      </c>
      <c r="CA1127" s="96">
        <v>3277.28</v>
      </c>
      <c r="CB1127" s="96">
        <v>3602.08</v>
      </c>
      <c r="CC1127" s="96">
        <v>4168.1400000000003</v>
      </c>
      <c r="CD1127" s="96">
        <v>3154.17</v>
      </c>
      <c r="CE1127" s="96">
        <v>3575.51</v>
      </c>
      <c r="CF1127" s="96">
        <v>3919.06</v>
      </c>
      <c r="CG1127" s="96">
        <v>4480.75</v>
      </c>
      <c r="CH1127" s="96">
        <v>3453.82</v>
      </c>
      <c r="CI1127" s="96">
        <v>3883</v>
      </c>
      <c r="CJ1127" s="96">
        <v>4232.58</v>
      </c>
      <c r="CK1127" s="96">
        <v>4816.8100000000004</v>
      </c>
      <c r="CL1127" s="96">
        <v>3761.21</v>
      </c>
      <c r="CM1127" s="96">
        <v>4224.71</v>
      </c>
      <c r="CN1127" s="96">
        <v>4638.91</v>
      </c>
      <c r="CO1127" s="96">
        <v>5255.13</v>
      </c>
      <c r="CP1127" s="96">
        <v>4178.7</v>
      </c>
      <c r="CQ1127" s="96">
        <v>4609.16</v>
      </c>
      <c r="CR1127" s="96">
        <v>5102.8100000000004</v>
      </c>
      <c r="CS1127" s="96">
        <v>5780.65</v>
      </c>
      <c r="CT1127" s="96">
        <v>4621.6400000000003</v>
      </c>
      <c r="CU1127" s="96">
        <v>5143.82</v>
      </c>
      <c r="CV1127" s="96">
        <v>5602.88</v>
      </c>
      <c r="CW1127" s="96">
        <v>6289.35</v>
      </c>
      <c r="CX1127" s="96">
        <v>5134.6499999999996</v>
      </c>
      <c r="CY1127" s="96">
        <v>5714.78</v>
      </c>
      <c r="CZ1127" s="96">
        <v>6207.99</v>
      </c>
      <c r="DA1127" s="96">
        <v>7069.22</v>
      </c>
      <c r="DB1127" s="96">
        <v>5776.48</v>
      </c>
      <c r="DC1127" s="96">
        <v>6497.71</v>
      </c>
      <c r="DD1127" s="96">
        <v>6965.37</v>
      </c>
      <c r="DE1127" s="96">
        <v>7952.88</v>
      </c>
      <c r="DF1127" s="96">
        <v>6573.63</v>
      </c>
      <c r="DG1127" s="96">
        <v>7472.36</v>
      </c>
      <c r="DH1127" s="96">
        <v>7961.41</v>
      </c>
      <c r="DI1127" s="96">
        <v>9058.33</v>
      </c>
      <c r="DJ1127" s="96">
        <v>7329.6</v>
      </c>
      <c r="DK1127" s="96">
        <v>8286.85</v>
      </c>
      <c r="DL1127" s="96">
        <v>8717.75</v>
      </c>
      <c r="DM1127" s="96">
        <v>9701.4699999999993</v>
      </c>
      <c r="DN1127" s="96">
        <v>7798.69</v>
      </c>
      <c r="DO1127" s="96">
        <v>8966.3700000000008</v>
      </c>
      <c r="DP1127" s="96">
        <v>9641.83</v>
      </c>
      <c r="DQ1127" s="96">
        <v>10855.9</v>
      </c>
      <c r="DR1127" s="96">
        <v>8750.1299999999992</v>
      </c>
      <c r="DS1127" s="96">
        <v>9934.74</v>
      </c>
      <c r="DT1127" s="96">
        <v>10596.4</v>
      </c>
      <c r="DU1127" s="96">
        <v>11930.7</v>
      </c>
      <c r="DV1127" s="96">
        <v>9642.64</v>
      </c>
      <c r="DW1127" s="96">
        <v>10928.2</v>
      </c>
      <c r="DX1127" s="96">
        <v>11592.4</v>
      </c>
      <c r="DY1127" s="96">
        <v>12980.6</v>
      </c>
      <c r="DZ1127" s="96">
        <v>10423.700000000001</v>
      </c>
      <c r="EA1127" s="96">
        <v>11769.7</v>
      </c>
      <c r="EB1127" s="96">
        <v>12461.9</v>
      </c>
      <c r="EC1127" s="96">
        <v>14032</v>
      </c>
      <c r="ED1127" s="96">
        <v>11247.2</v>
      </c>
      <c r="EE1127" s="96">
        <v>12664.2</v>
      </c>
      <c r="EF1127" s="96">
        <v>13446.3</v>
      </c>
      <c r="EG1127" s="96">
        <v>15112.5</v>
      </c>
      <c r="EH1127" s="96">
        <v>12090.7</v>
      </c>
      <c r="EI1127" s="96">
        <v>13626.7</v>
      </c>
      <c r="EJ1127" s="96">
        <v>14414.5</v>
      </c>
      <c r="EK1127" s="96">
        <v>16215.7</v>
      </c>
      <c r="EL1127" s="96">
        <v>12949.2</v>
      </c>
      <c r="EM1127" s="96">
        <v>14594.2</v>
      </c>
      <c r="EN1127" s="96">
        <v>15423.5</v>
      </c>
      <c r="EO1127" s="96">
        <v>17334.599999999999</v>
      </c>
      <c r="EP1127" s="96">
        <v>13842.6</v>
      </c>
      <c r="EQ1127" s="96">
        <v>15586.6</v>
      </c>
      <c r="ER1127" s="96">
        <v>16472.3</v>
      </c>
      <c r="ES1127" s="96">
        <v>18530.7</v>
      </c>
      <c r="ET1127" s="96">
        <v>14811.6</v>
      </c>
      <c r="EU1127" s="96">
        <v>16677.599999999999</v>
      </c>
      <c r="EV1127" s="96">
        <v>17608.900000000001</v>
      </c>
      <c r="EW1127" s="96">
        <v>19790.7</v>
      </c>
      <c r="EX1127" s="96">
        <v>15833.6</v>
      </c>
      <c r="EY1127" s="96">
        <v>17828.400000000001</v>
      </c>
      <c r="EZ1127" s="96">
        <v>18788.7</v>
      </c>
      <c r="FA1127" s="96">
        <v>21077.1</v>
      </c>
      <c r="FB1127" s="96">
        <v>16847</v>
      </c>
      <c r="FC1127" s="96">
        <v>18933.7</v>
      </c>
      <c r="FD1127" s="96">
        <v>19916</v>
      </c>
      <c r="FE1127" s="96">
        <v>22341.8</v>
      </c>
      <c r="FF1127" s="96">
        <v>15701.4</v>
      </c>
      <c r="FG1127" s="96">
        <v>20088.655699999999</v>
      </c>
      <c r="FH1127" s="96">
        <v>21110.960000000003</v>
      </c>
      <c r="FI1127" s="96">
        <v>23682.308000000001</v>
      </c>
      <c r="FJ1127" s="96">
        <v>16580.678400000001</v>
      </c>
      <c r="FK1127" s="96">
        <v>21213.6204192</v>
      </c>
      <c r="FL1127" s="96">
        <v>22293.173760000005</v>
      </c>
      <c r="FM1127" s="96">
        <v>25008.517248000004</v>
      </c>
      <c r="FN1127" s="96">
        <v>17509.1963904</v>
      </c>
      <c r="FO1127" s="96">
        <v>22401.583162675201</v>
      </c>
      <c r="FP1127" s="96">
        <v>23541.591490560008</v>
      </c>
      <c r="FQ1127" s="96">
        <v>26408.994213888007</v>
      </c>
      <c r="FR1127" s="96">
        <v>18472.202191871998</v>
      </c>
      <c r="FS1127" s="96">
        <v>23633.670236622336</v>
      </c>
      <c r="FT1127" s="96">
        <v>24836.379022540805</v>
      </c>
      <c r="FU1127" s="96">
        <v>27861.488895651844</v>
      </c>
      <c r="FV1127" s="96">
        <v>19451.228908041212</v>
      </c>
      <c r="FW1127" s="96">
        <v>24886.254759163319</v>
      </c>
      <c r="FX1127" s="96">
        <v>26152.707110735464</v>
      </c>
      <c r="FY1127" s="96">
        <v>29338.14780712139</v>
      </c>
      <c r="FZ1127" s="96">
        <v>20384.887895627191</v>
      </c>
      <c r="GA1127" s="96">
        <v>26080.79498760316</v>
      </c>
      <c r="GB1127" s="96">
        <v>27408.037052050768</v>
      </c>
      <c r="GC1127" s="96">
        <v>30746.378901863216</v>
      </c>
      <c r="GD1127" s="96">
        <v>21363.362514617296</v>
      </c>
      <c r="GE1127" s="96">
        <v>27332.673147008114</v>
      </c>
      <c r="GF1127" s="96">
        <v>28723.622830549204</v>
      </c>
      <c r="GG1127" s="96">
        <v>32222.205089152652</v>
      </c>
      <c r="GH1127" s="96">
        <v>22388.803915318927</v>
      </c>
      <c r="GI1127" s="96">
        <v>28644.641458064503</v>
      </c>
      <c r="GJ1127" s="96">
        <v>30102.356726415568</v>
      </c>
      <c r="GK1127" s="96">
        <v>33768.870933431979</v>
      </c>
      <c r="GL1127" s="96">
        <v>23463.466503254236</v>
      </c>
      <c r="GM1127" s="96">
        <v>30019.5842480516</v>
      </c>
      <c r="GN1127" s="96">
        <v>31547.269849283515</v>
      </c>
      <c r="GO1127" s="96">
        <v>35389.776738236716</v>
      </c>
      <c r="GP1127" s="96">
        <v>24589.712895410441</v>
      </c>
      <c r="GQ1127" s="96">
        <v>31460.524291958078</v>
      </c>
      <c r="GR1127" s="96">
        <v>33061.538802049123</v>
      </c>
      <c r="GS1127" s="96">
        <v>37088.486021672077</v>
      </c>
      <c r="GT1127" s="96">
        <v>25770.019114390143</v>
      </c>
      <c r="GU1127" s="96">
        <v>32970.629457972063</v>
      </c>
      <c r="GV1127" s="96">
        <v>34648.492664547484</v>
      </c>
      <c r="GW1127" s="96">
        <v>38868.73335071234</v>
      </c>
    </row>
    <row r="1128" spans="1:205" x14ac:dyDescent="0.25">
      <c r="A1128" s="2" t="s">
        <v>1177</v>
      </c>
      <c r="B1128" s="53">
        <v>981571024.15387487</v>
      </c>
      <c r="C1128" s="53">
        <v>984736000</v>
      </c>
      <c r="D1128" s="53">
        <v>987788031.73342109</v>
      </c>
      <c r="E1128" s="53">
        <v>990849522.75105834</v>
      </c>
      <c r="F1128" s="53">
        <v>993920502.37045014</v>
      </c>
      <c r="G1128" s="53">
        <v>997001000</v>
      </c>
      <c r="H1128" s="53">
        <v>1000850893.1471632</v>
      </c>
      <c r="I1128" s="53">
        <v>1004715652.5554881</v>
      </c>
      <c r="J1128" s="53">
        <v>1008595335.6306516</v>
      </c>
      <c r="K1128" s="53">
        <v>1012490000</v>
      </c>
      <c r="L1128" s="53">
        <v>1016433649.3366692</v>
      </c>
      <c r="M1128" s="53">
        <v>1020392659.1905688</v>
      </c>
      <c r="N1128" s="53">
        <v>1024367089.3909254</v>
      </c>
      <c r="O1128" s="53">
        <v>1028357000</v>
      </c>
      <c r="P1128" s="53">
        <v>1031938001.5960178</v>
      </c>
      <c r="Q1128" s="53">
        <v>1035531473.1537616</v>
      </c>
      <c r="R1128" s="53">
        <v>1039137458.0968218</v>
      </c>
      <c r="S1128" s="53">
        <v>1042756000.0000001</v>
      </c>
      <c r="T1128" s="53">
        <v>1046548262.4254351</v>
      </c>
      <c r="U1128" s="53">
        <v>1050354316.4323174</v>
      </c>
      <c r="V1128" s="53">
        <v>1054174212.1774386</v>
      </c>
      <c r="W1128" s="53">
        <v>1058008000</v>
      </c>
      <c r="X1128" s="53">
        <v>1062112799.7966537</v>
      </c>
      <c r="Y1128" s="53">
        <v>1066233525.1641639</v>
      </c>
      <c r="Z1128" s="53">
        <v>1070370237.8896624</v>
      </c>
      <c r="AA1128" s="53">
        <v>1074523000</v>
      </c>
      <c r="AB1128" s="53">
        <v>1079291908.1738112</v>
      </c>
      <c r="AC1128" s="53">
        <v>1084081981.5392191</v>
      </c>
      <c r="AD1128" s="53">
        <v>1088893314.0307932</v>
      </c>
      <c r="AE1128" s="53">
        <v>1093726000</v>
      </c>
      <c r="AF1128" s="53">
        <v>1098479915.517916</v>
      </c>
      <c r="AG1128" s="53">
        <v>1103254494.0837541</v>
      </c>
      <c r="AH1128" s="53">
        <v>1108049825.5101216</v>
      </c>
      <c r="AI1128" s="53">
        <v>1112866000</v>
      </c>
      <c r="AJ1128" s="53">
        <v>1117305118.454201</v>
      </c>
      <c r="AK1128" s="53">
        <v>1121761944.1369903</v>
      </c>
      <c r="AL1128" s="53">
        <v>1126236547.6808479</v>
      </c>
      <c r="AM1128" s="53">
        <v>1130729000</v>
      </c>
      <c r="AN1128" s="53">
        <v>1135112197.3027959</v>
      </c>
      <c r="AO1128" s="53">
        <v>1139512385.7843759</v>
      </c>
      <c r="AP1128" s="53">
        <v>1143929631.3099375</v>
      </c>
      <c r="AQ1128" s="53">
        <v>1148364000</v>
      </c>
      <c r="AR1128" s="53">
        <v>1152155927.0620396</v>
      </c>
      <c r="AS1128" s="53">
        <v>1155960375.1634398</v>
      </c>
      <c r="AT1128" s="53">
        <v>1159777385.6489897</v>
      </c>
      <c r="AU1128" s="53">
        <v>1163607000</v>
      </c>
      <c r="AV1128" s="53">
        <v>1167060346.3282406</v>
      </c>
      <c r="AW1128" s="53">
        <v>1170523941.4783452</v>
      </c>
      <c r="AX1128" s="53">
        <v>1173997815.8667097</v>
      </c>
      <c r="AY1128" s="53">
        <v>1177482000</v>
      </c>
      <c r="AZ1128" s="53">
        <v>1180740697.2909911</v>
      </c>
      <c r="BA1128" s="53">
        <v>1184008413.0706165</v>
      </c>
      <c r="BB1128" s="53">
        <v>1187285172.2976654</v>
      </c>
      <c r="BC1128" s="53">
        <v>1190571000</v>
      </c>
      <c r="BD1128" s="53">
        <v>1193773802.8235939</v>
      </c>
      <c r="BE1128" s="53">
        <v>1196985221.6355889</v>
      </c>
      <c r="BF1128" s="53">
        <v>1200205279.6142013</v>
      </c>
      <c r="BG1128" s="53">
        <v>1203434000</v>
      </c>
      <c r="BH1128" s="53">
        <v>1206510433.0902274</v>
      </c>
      <c r="BI1128" s="53">
        <v>1209594730.7085958</v>
      </c>
      <c r="BJ1128" s="53">
        <v>1212686912.9598176</v>
      </c>
      <c r="BK1128" s="53">
        <v>1215787000</v>
      </c>
      <c r="BL1128" s="53">
        <v>1218770996.2483997</v>
      </c>
      <c r="BM1128" s="53">
        <v>1221762316.3402119</v>
      </c>
      <c r="BN1128" s="53">
        <v>1224760978.2508881</v>
      </c>
      <c r="BO1128" s="53">
        <v>1227767000</v>
      </c>
      <c r="BP1128" s="53">
        <v>1230679619.2330482</v>
      </c>
      <c r="BQ1128" s="53">
        <v>1233599148.0432367</v>
      </c>
      <c r="BR1128" s="53">
        <v>1236525602.8220854</v>
      </c>
      <c r="BS1128" s="53">
        <v>1239459000</v>
      </c>
      <c r="BT1128" s="53">
        <v>1242176797.833848</v>
      </c>
      <c r="BU1128" s="53">
        <v>1244900555.06213</v>
      </c>
      <c r="BV1128" s="53">
        <v>1247630284.7521839</v>
      </c>
      <c r="BW1128" s="53">
        <v>1250366000</v>
      </c>
      <c r="BX1128" s="53">
        <v>1252794167.7112656</v>
      </c>
      <c r="BY1128" s="53">
        <v>1255227050.8406041</v>
      </c>
      <c r="BZ1128" s="53">
        <v>1257664658.5451949</v>
      </c>
      <c r="CA1128" s="53">
        <v>1260107000</v>
      </c>
      <c r="CB1128" s="53">
        <v>1262287832.007477</v>
      </c>
      <c r="CC1128" s="53">
        <v>1264472438.3200288</v>
      </c>
      <c r="CD1128" s="53">
        <v>1266660825.4697399</v>
      </c>
      <c r="CE1128" s="53">
        <v>1268853000</v>
      </c>
      <c r="CF1128" s="53">
        <v>1270855753.2999091</v>
      </c>
      <c r="CG1128" s="53">
        <v>1272861667.738879</v>
      </c>
      <c r="CH1128" s="53">
        <v>1274870748.3064401</v>
      </c>
      <c r="CI1128" s="53">
        <v>1276883000</v>
      </c>
      <c r="CJ1128" s="53">
        <v>1278727250.5696774</v>
      </c>
      <c r="CK1128" s="53">
        <v>1280574164.8604348</v>
      </c>
      <c r="CL1128" s="53">
        <v>1282423746.7195854</v>
      </c>
      <c r="CM1128" s="53">
        <v>1284276000</v>
      </c>
      <c r="CN1128" s="53">
        <v>1286077207.1450474</v>
      </c>
      <c r="CO1128" s="53">
        <v>1287880940.4972181</v>
      </c>
      <c r="CP1128" s="53">
        <v>1289687203.5995374</v>
      </c>
      <c r="CQ1128" s="53">
        <v>1291496000</v>
      </c>
      <c r="CR1128" s="53">
        <v>1293330089.3379538</v>
      </c>
      <c r="CS1128" s="53">
        <v>1295166783.3171141</v>
      </c>
      <c r="CT1128" s="53">
        <v>1297006085.6364043</v>
      </c>
      <c r="CU1128" s="53">
        <v>1298848000</v>
      </c>
      <c r="CV1128" s="53">
        <v>1300710490.0774226</v>
      </c>
      <c r="CW1128" s="53">
        <v>1302575650.8825121</v>
      </c>
      <c r="CX1128" s="53">
        <v>1304443486.2449725</v>
      </c>
      <c r="CY1128" s="53">
        <v>1306314000</v>
      </c>
      <c r="CZ1128" s="53">
        <v>1308224803.3849103</v>
      </c>
      <c r="DA1128" s="53">
        <v>1310138401.7866204</v>
      </c>
      <c r="DB1128" s="53">
        <v>1312054799.2935252</v>
      </c>
      <c r="DC1128" s="53">
        <v>1313974000</v>
      </c>
      <c r="DD1128" s="53">
        <v>1315939087.3330903</v>
      </c>
      <c r="DE1128" s="53">
        <v>1317907113.5129364</v>
      </c>
      <c r="DF1128" s="53">
        <v>1319878082.9346707</v>
      </c>
      <c r="DG1128" s="53">
        <v>1321852000</v>
      </c>
      <c r="DH1128" s="53">
        <v>1323895506.40099</v>
      </c>
      <c r="DI1128" s="53">
        <v>1325942171.9441617</v>
      </c>
      <c r="DJ1128" s="53">
        <v>1327992001.513365</v>
      </c>
      <c r="DK1128" s="53">
        <v>1330045000</v>
      </c>
      <c r="DL1128" s="53">
        <v>1332181844.9126868</v>
      </c>
      <c r="DM1128" s="53">
        <v>1334322122.8717601</v>
      </c>
      <c r="DN1128" s="53">
        <v>1336465839.3927379</v>
      </c>
      <c r="DO1128" s="53">
        <v>1338613000</v>
      </c>
      <c r="DP1128" s="53">
        <v>1340844911.7870541</v>
      </c>
      <c r="DQ1128" s="53">
        <v>1343080544.9112124</v>
      </c>
      <c r="DR1128" s="53">
        <v>1345319905.5771782</v>
      </c>
      <c r="DS1128" s="53">
        <v>1347563000</v>
      </c>
      <c r="DT1128" s="53">
        <v>1349871063.4586382</v>
      </c>
      <c r="DU1128" s="53">
        <v>1352183080.0956652</v>
      </c>
      <c r="DV1128" s="53">
        <v>1354499056.6819606</v>
      </c>
      <c r="DW1128" s="53">
        <v>1356819000</v>
      </c>
      <c r="DX1128" s="53">
        <v>1359159437.3467116</v>
      </c>
      <c r="DY1128" s="53">
        <v>1361503911.8177366</v>
      </c>
      <c r="DZ1128" s="53">
        <v>1363852430.3768904</v>
      </c>
      <c r="EA1128" s="53">
        <v>1366205000</v>
      </c>
      <c r="EB1128" s="53">
        <v>1368530306.6872439</v>
      </c>
      <c r="EC1128" s="53">
        <v>1370859571.090343</v>
      </c>
      <c r="ED1128" s="53">
        <v>1373192799.9454041</v>
      </c>
      <c r="EE1128" s="53">
        <v>1375530000</v>
      </c>
      <c r="EF1128" s="53">
        <v>1377802362.9120386</v>
      </c>
      <c r="EG1128" s="53">
        <v>1380078479.7467134</v>
      </c>
      <c r="EH1128" s="53">
        <v>1382358356.7054703</v>
      </c>
      <c r="EI1128" s="53">
        <v>1384642000</v>
      </c>
      <c r="EJ1128" s="53">
        <v>1380332674.2821205</v>
      </c>
      <c r="EK1128" s="53">
        <v>1376036760.1812098</v>
      </c>
      <c r="EL1128" s="53">
        <v>1371754215.9572179</v>
      </c>
      <c r="EM1128" s="53">
        <v>1367485000</v>
      </c>
      <c r="EN1128" s="53">
        <v>1368996492.1562567</v>
      </c>
      <c r="EO1128" s="53">
        <v>1370509654.9769363</v>
      </c>
      <c r="EP1128" s="53">
        <v>1372024490.3086374</v>
      </c>
      <c r="EQ1128" s="53">
        <v>1373541000</v>
      </c>
      <c r="ER1128" s="53">
        <v>1374979239.4445565</v>
      </c>
      <c r="ES1128" s="53">
        <v>1376418984.8745184</v>
      </c>
      <c r="ET1128" s="53">
        <v>1377860237.8668082</v>
      </c>
      <c r="EU1128" s="53">
        <v>1379303000</v>
      </c>
      <c r="EV1128" s="53">
        <v>1380647532.7635372</v>
      </c>
      <c r="EW1128" s="53">
        <v>1381993376.1661091</v>
      </c>
      <c r="EX1128" s="53">
        <v>1383340531.4853148</v>
      </c>
      <c r="EY1128" s="53">
        <v>1384689000</v>
      </c>
      <c r="EZ1128" s="53">
        <v>1385919857.8524992</v>
      </c>
      <c r="FA1128" s="53">
        <v>1387151809.8214774</v>
      </c>
      <c r="FB1128" s="53">
        <v>1388384856.8795006</v>
      </c>
      <c r="FC1128" s="53">
        <v>1389619000</v>
      </c>
      <c r="FD1128" s="53">
        <v>1390716948.0693276</v>
      </c>
      <c r="FE1128" s="53">
        <v>1391815763.6354027</v>
      </c>
      <c r="FF1128" s="53">
        <v>1392915447.383641</v>
      </c>
      <c r="FG1128" s="53">
        <v>1394016000</v>
      </c>
      <c r="FH1128" s="53">
        <v>1394974261.468379</v>
      </c>
      <c r="FI1128" s="53">
        <v>1395933181.6559131</v>
      </c>
      <c r="FJ1128" s="53">
        <v>1396892761.0154128</v>
      </c>
      <c r="FK1128" s="53">
        <v>1397853000</v>
      </c>
      <c r="FL1128" s="53">
        <v>1398666539.5139499</v>
      </c>
      <c r="FM1128" s="53">
        <v>1399480552.5015345</v>
      </c>
      <c r="FN1128" s="53">
        <v>1400295039.2383115</v>
      </c>
      <c r="FO1128" s="53">
        <v>1401110000</v>
      </c>
      <c r="FP1128" s="53">
        <v>1401767037.6877978</v>
      </c>
      <c r="FQ1128" s="53">
        <v>1402424383.487395</v>
      </c>
      <c r="FR1128" s="53">
        <v>1403082037.5432777</v>
      </c>
      <c r="FS1128" s="53">
        <v>1403740000</v>
      </c>
      <c r="FT1128" s="53">
        <v>1404232241.0226893</v>
      </c>
      <c r="FU1128" s="53">
        <v>1404724654.6565633</v>
      </c>
      <c r="FV1128" s="53">
        <v>1405217240.9621503</v>
      </c>
      <c r="FW1128" s="53">
        <v>1405710000</v>
      </c>
      <c r="FX1128" s="53">
        <v>1406034137.8699975</v>
      </c>
      <c r="FY1128" s="53">
        <v>1406358350.4818397</v>
      </c>
      <c r="FZ1128" s="53">
        <v>1406682637.8527613</v>
      </c>
      <c r="GA1128" s="53">
        <v>1407007000</v>
      </c>
      <c r="GB1128" s="53">
        <v>1407162974.0622761</v>
      </c>
      <c r="GC1128" s="53">
        <v>1407318965.4150903</v>
      </c>
      <c r="GD1128" s="53">
        <v>1407474974.0603595</v>
      </c>
      <c r="GE1128" s="53">
        <v>1407631000</v>
      </c>
      <c r="GF1128" s="53">
        <v>1407622999.9317992</v>
      </c>
      <c r="GG1128" s="53">
        <v>1407614999.909066</v>
      </c>
      <c r="GH1128" s="53">
        <v>1408267756.5638378</v>
      </c>
      <c r="GI1128" s="53">
        <v>1408255276.7406273</v>
      </c>
      <c r="GJ1128" s="53">
        <v>1408083176.191721</v>
      </c>
      <c r="GK1128" s="53">
        <v>1407911096.6749387</v>
      </c>
      <c r="GL1128" s="53">
        <v>1409060985.6145792</v>
      </c>
      <c r="GM1128" s="53">
        <v>1408879830.344615</v>
      </c>
      <c r="GN1128" s="53">
        <v>1408543502.8912065</v>
      </c>
      <c r="GO1128" s="53">
        <v>1408207255.7258074</v>
      </c>
      <c r="GP1128" s="53">
        <v>1409854661.4641089</v>
      </c>
      <c r="GQ1128" s="53">
        <v>1409504660.9347506</v>
      </c>
      <c r="GR1128" s="53">
        <v>1409003980.0794373</v>
      </c>
      <c r="GS1128" s="53">
        <v>1408503477.0747743</v>
      </c>
      <c r="GT1128" s="53">
        <v>1410648784.3640931</v>
      </c>
      <c r="GU1128" s="53">
        <v>1410129768.6338758</v>
      </c>
      <c r="GV1128" s="53">
        <v>1409464607.8056104</v>
      </c>
      <c r="GW1128" s="53">
        <v>1408799760.7349436</v>
      </c>
    </row>
    <row r="1129" spans="1:205" ht="15.75" x14ac:dyDescent="0.25">
      <c r="A1129" s="2" t="s">
        <v>1178</v>
      </c>
      <c r="B1129" s="97">
        <v>0</v>
      </c>
      <c r="C1129" s="97">
        <v>0</v>
      </c>
      <c r="D1129" s="97">
        <v>0</v>
      </c>
      <c r="E1129" s="97">
        <v>0</v>
      </c>
      <c r="F1129" s="97">
        <v>0</v>
      </c>
      <c r="G1129" s="97">
        <v>0</v>
      </c>
      <c r="H1129" s="97">
        <v>0</v>
      </c>
      <c r="I1129" s="97">
        <v>0</v>
      </c>
      <c r="J1129" s="97">
        <v>0</v>
      </c>
      <c r="K1129" s="97">
        <v>0</v>
      </c>
      <c r="L1129" s="97">
        <v>0</v>
      </c>
      <c r="M1129" s="97">
        <v>0</v>
      </c>
      <c r="N1129" s="97">
        <v>0</v>
      </c>
      <c r="O1129" s="97">
        <v>0</v>
      </c>
      <c r="P1129" s="98">
        <v>751.19241543686098</v>
      </c>
      <c r="Q1129" s="98">
        <v>850.74864727862064</v>
      </c>
      <c r="R1129" s="98">
        <v>644.77802698704318</v>
      </c>
      <c r="S1129" s="98">
        <v>765.92222916962351</v>
      </c>
      <c r="T1129" s="98">
        <v>853.29175162012712</v>
      </c>
      <c r="U1129" s="98">
        <v>966.23585405658446</v>
      </c>
      <c r="V1129" s="98">
        <v>720.74899122282</v>
      </c>
      <c r="W1129" s="98">
        <v>856.03511504638902</v>
      </c>
      <c r="X1129" s="98">
        <v>953.44863577002388</v>
      </c>
      <c r="Y1129" s="98">
        <v>1079.3883073811655</v>
      </c>
      <c r="Z1129" s="98">
        <v>773.01943823786814</v>
      </c>
      <c r="AA1129" s="98">
        <v>917.89380031883923</v>
      </c>
      <c r="AB1129" s="98">
        <v>1021.7810322195087</v>
      </c>
      <c r="AC1129" s="98">
        <v>1156.1026023331783</v>
      </c>
      <c r="AD1129" s="98">
        <v>848.77461188439588</v>
      </c>
      <c r="AE1129" s="98">
        <v>1007.2815312061705</v>
      </c>
      <c r="AF1129" s="98">
        <v>1121.3951048155591</v>
      </c>
      <c r="AG1129" s="98">
        <v>1268.9275298739205</v>
      </c>
      <c r="AH1129" s="98">
        <v>927.52146730121206</v>
      </c>
      <c r="AI1129" s="98">
        <v>1100.8333438167756</v>
      </c>
      <c r="AJ1129" s="98">
        <v>1225.9856125022745</v>
      </c>
      <c r="AK1129" s="98">
        <v>1387.7632488216145</v>
      </c>
      <c r="AL1129" s="98">
        <v>950.86596346496026</v>
      </c>
      <c r="AM1129" s="98">
        <v>1128.9530913242695</v>
      </c>
      <c r="AN1129" s="98">
        <v>1257.4351710708063</v>
      </c>
      <c r="AO1129" s="98">
        <v>1423.5211659269714</v>
      </c>
      <c r="AP1129" s="98">
        <v>972.67346657141707</v>
      </c>
      <c r="AQ1129" s="98">
        <v>1154.964802101076</v>
      </c>
      <c r="AR1129" s="98">
        <v>1287.1434891469739</v>
      </c>
      <c r="AS1129" s="98">
        <v>1457.9998036366126</v>
      </c>
      <c r="AT1129" s="98">
        <v>1048.6064093407595</v>
      </c>
      <c r="AU1129" s="98">
        <v>1245.8415942839808</v>
      </c>
      <c r="AV1129" s="98">
        <v>1388.8827643743045</v>
      </c>
      <c r="AW1129" s="98">
        <v>1573.7653325342767</v>
      </c>
      <c r="AX1129" s="98">
        <v>1176.7824278106268</v>
      </c>
      <c r="AY1129" s="98">
        <v>1404.7518348475817</v>
      </c>
      <c r="AZ1129" s="98">
        <v>1573.2158671771508</v>
      </c>
      <c r="BA1129" s="98">
        <v>1782.9940874534068</v>
      </c>
      <c r="BB1129" s="98">
        <v>1341.6490302134739</v>
      </c>
      <c r="BC1129" s="98">
        <v>1576.8736177850797</v>
      </c>
      <c r="BD1129" s="98">
        <v>1756.7733477142704</v>
      </c>
      <c r="BE1129" s="98">
        <v>2012.3389633070326</v>
      </c>
      <c r="BF1129" s="98">
        <v>1514.3409472288197</v>
      </c>
      <c r="BG1129" s="98">
        <v>1767.5003365369437</v>
      </c>
      <c r="BH1129" s="98">
        <v>1965.9340979960007</v>
      </c>
      <c r="BI1129" s="98">
        <v>2230.3255226811384</v>
      </c>
      <c r="BJ1129" s="98">
        <v>1677.1022910077284</v>
      </c>
      <c r="BK1129" s="98">
        <v>1941.984903605648</v>
      </c>
      <c r="BL1129" s="98">
        <v>2148.5578571040255</v>
      </c>
      <c r="BM1129" s="98">
        <v>2446.5888004747085</v>
      </c>
      <c r="BN1129" s="98">
        <v>1841.5756543951309</v>
      </c>
      <c r="BO1129" s="98">
        <v>2103.8030831582864</v>
      </c>
      <c r="BP1129" s="98">
        <v>2323.5210491110829</v>
      </c>
      <c r="BQ1129" s="98">
        <v>2672.6915345473649</v>
      </c>
      <c r="BR1129" s="98">
        <v>2008.2802930505134</v>
      </c>
      <c r="BS1129" s="98">
        <v>2292.354970999444</v>
      </c>
      <c r="BT1129" s="98">
        <v>2499.9903438989995</v>
      </c>
      <c r="BU1129" s="98">
        <v>2876.1976090703097</v>
      </c>
      <c r="BV1129" s="98">
        <v>2135.7048098020978</v>
      </c>
      <c r="BW1129" s="98">
        <v>2429.1527440765344</v>
      </c>
      <c r="BX1129" s="98">
        <v>2672.1548409790671</v>
      </c>
      <c r="BY1129" s="98">
        <v>3112.1142564478228</v>
      </c>
      <c r="BZ1129" s="98">
        <v>2307.2287038395175</v>
      </c>
      <c r="CA1129" s="98">
        <v>2600.7950118521685</v>
      </c>
      <c r="CB1129" s="98">
        <v>2853.6122338052164</v>
      </c>
      <c r="CC1129" s="98">
        <v>3296.3470564354639</v>
      </c>
      <c r="CD1129" s="98">
        <v>2490.1456937616108</v>
      </c>
      <c r="CE1129" s="98">
        <v>2817.9071964995155</v>
      </c>
      <c r="CF1129" s="98">
        <v>3083.7960876549155</v>
      </c>
      <c r="CG1129" s="98">
        <v>3520.2175645367947</v>
      </c>
      <c r="CH1129" s="98">
        <v>2709.1530687233299</v>
      </c>
      <c r="CI1129" s="98">
        <v>3040.9990578619968</v>
      </c>
      <c r="CJ1129" s="98">
        <v>3309.9943698817483</v>
      </c>
      <c r="CK1129" s="98">
        <v>3761.4455547953112</v>
      </c>
      <c r="CL1129" s="98">
        <v>2932.8917291348516</v>
      </c>
      <c r="CM1129" s="98">
        <v>3289.565482808991</v>
      </c>
      <c r="CN1129" s="98">
        <v>3607.0229487216243</v>
      </c>
      <c r="CO1129" s="98">
        <v>4080.4470621105143</v>
      </c>
      <c r="CP1129" s="98">
        <v>3240.0879750820063</v>
      </c>
      <c r="CQ1129" s="98">
        <v>3568.8534846410671</v>
      </c>
      <c r="CR1129" s="98">
        <v>3945.4815457143595</v>
      </c>
      <c r="CS1129" s="98">
        <v>4463.2475712470778</v>
      </c>
      <c r="CT1129" s="98">
        <v>3563.3140439216149</v>
      </c>
      <c r="CU1129" s="98">
        <v>3960.2940451846557</v>
      </c>
      <c r="CV1129" s="98">
        <v>4307.5534815333867</v>
      </c>
      <c r="CW1129" s="98">
        <v>4828.3951843709674</v>
      </c>
      <c r="CX1129" s="98">
        <v>3936.2763156423321</v>
      </c>
      <c r="CY1129" s="98">
        <v>4374.7368549981093</v>
      </c>
      <c r="CZ1129" s="98">
        <v>4745.3541500951533</v>
      </c>
      <c r="DA1129" s="98">
        <v>5395.7810795865453</v>
      </c>
      <c r="DB1129" s="98">
        <v>4402.6209904573643</v>
      </c>
      <c r="DC1129" s="98">
        <v>4945.0826272057129</v>
      </c>
      <c r="DD1129" s="98">
        <v>5293.0793431451029</v>
      </c>
      <c r="DE1129" s="98">
        <v>6034.4768750820895</v>
      </c>
      <c r="DF1129" s="98">
        <v>4980.4827316958881</v>
      </c>
      <c r="DG1129" s="98">
        <v>5652.9475311910855</v>
      </c>
      <c r="DH1129" s="98">
        <v>6013.6241580297328</v>
      </c>
      <c r="DI1129" s="98">
        <v>6831.6176916812519</v>
      </c>
      <c r="DJ1129" s="98">
        <v>5519.3103510015635</v>
      </c>
      <c r="DK1129" s="98">
        <v>6230.5034792055903</v>
      </c>
      <c r="DL1129" s="98">
        <v>6543.9639740559405</v>
      </c>
      <c r="DM1129" s="98">
        <v>7270.7105980677761</v>
      </c>
      <c r="DN1129" s="98">
        <v>5835.30814640467</v>
      </c>
      <c r="DO1129" s="98">
        <v>6698.2540883735628</v>
      </c>
      <c r="DP1129" s="98">
        <v>7190.861459995057</v>
      </c>
      <c r="DQ1129" s="98">
        <v>8082.836164317795</v>
      </c>
      <c r="DR1129" s="98">
        <v>6504.1258690407612</v>
      </c>
      <c r="DS1129" s="98">
        <v>7372.375169101555</v>
      </c>
      <c r="DT1129" s="98">
        <v>7849.934921080473</v>
      </c>
      <c r="DU1129" s="98">
        <v>8823.2874494746065</v>
      </c>
      <c r="DV1129" s="98">
        <v>7118.9713661529058</v>
      </c>
      <c r="DW1129" s="98">
        <v>8054.279900266728</v>
      </c>
      <c r="DX1129" s="98">
        <v>8529.0950284906594</v>
      </c>
      <c r="DY1129" s="98">
        <v>9534.015941731428</v>
      </c>
      <c r="DZ1129" s="98">
        <v>7642.8356674332344</v>
      </c>
      <c r="EA1129" s="98">
        <v>8614.8857601897234</v>
      </c>
      <c r="EB1129" s="98">
        <v>9106.0460547389048</v>
      </c>
      <c r="EC1129" s="98">
        <v>10235.913507055535</v>
      </c>
      <c r="ED1129" s="98">
        <v>8190.546877646877</v>
      </c>
      <c r="EE1129" s="98">
        <v>9206.7784781138907</v>
      </c>
      <c r="EF1129" s="98">
        <v>9759.2371460161557</v>
      </c>
      <c r="EG1129" s="98">
        <v>10950.464210393025</v>
      </c>
      <c r="EH1129" s="98">
        <v>8746.4295646285045</v>
      </c>
      <c r="EI1129" s="98">
        <v>9841.3163835850719</v>
      </c>
      <c r="EJ1129" s="98">
        <v>10442.772433461847</v>
      </c>
      <c r="EK1129" s="98">
        <v>11784.35087581858</v>
      </c>
      <c r="EL1129" s="98">
        <v>9439.8835078221182</v>
      </c>
      <c r="EM1129" s="98">
        <v>10672.292566280437</v>
      </c>
      <c r="EN1129" s="98">
        <v>11266.281607272058</v>
      </c>
      <c r="EO1129" s="98">
        <v>12648.287399545326</v>
      </c>
      <c r="EP1129" s="98">
        <v>10089.178507947847</v>
      </c>
      <c r="EQ1129" s="98">
        <v>11347.750085363306</v>
      </c>
      <c r="ER1129" s="98">
        <v>11980.035427047053</v>
      </c>
      <c r="ES1129" s="98">
        <v>13462.979080958665</v>
      </c>
      <c r="ET1129" s="98">
        <v>10749.711467783698</v>
      </c>
      <c r="EU1129" s="98">
        <v>12091.324386302356</v>
      </c>
      <c r="EV1129" s="98">
        <v>12754.087905950626</v>
      </c>
      <c r="EW1129" s="98">
        <v>14320.401487670555</v>
      </c>
      <c r="EX1129" s="98">
        <v>11445.916344979216</v>
      </c>
      <c r="EY1129" s="98">
        <v>12875.382125516995</v>
      </c>
      <c r="EZ1129" s="98">
        <v>13556.844498291071</v>
      </c>
      <c r="FA1129" s="98">
        <v>15194.515734159308</v>
      </c>
      <c r="FB1129" s="98">
        <v>12134.243553955854</v>
      </c>
      <c r="FC1129" s="98">
        <v>13625.101556613721</v>
      </c>
      <c r="FD1129" s="98">
        <v>14320.671095328582</v>
      </c>
      <c r="FE1129" s="98">
        <v>16052.268255421637</v>
      </c>
      <c r="FF1129" s="98">
        <v>11272.328144175912</v>
      </c>
      <c r="FG1129" s="98">
        <v>14410.634956844109</v>
      </c>
      <c r="FH1129" s="98">
        <v>15133.583882600218</v>
      </c>
      <c r="FI1129" s="98">
        <v>16965.216036993315</v>
      </c>
      <c r="FJ1129" s="98">
        <v>11869.685964975128</v>
      </c>
      <c r="FK1129" s="98">
        <v>15175.859277906904</v>
      </c>
      <c r="FL1129" s="98">
        <v>15938.876873216041</v>
      </c>
      <c r="FM1129" s="98">
        <v>17869.856928914047</v>
      </c>
      <c r="FN1129" s="98">
        <v>12503.933742366255</v>
      </c>
      <c r="FO1129" s="98">
        <v>15988.454270310827</v>
      </c>
      <c r="FP1129" s="98">
        <v>16794.225329618006</v>
      </c>
      <c r="FQ1129" s="98">
        <v>18830.957679313175</v>
      </c>
      <c r="FR1129" s="98">
        <v>13165.446992832896</v>
      </c>
      <c r="FS1129" s="98">
        <v>16836.216276961786</v>
      </c>
      <c r="FT1129" s="98">
        <v>17686.803006639911</v>
      </c>
      <c r="FU1129" s="98">
        <v>19834.128206757796</v>
      </c>
      <c r="FV1129" s="98">
        <v>13842.150765758453</v>
      </c>
      <c r="FW1129" s="98">
        <v>17703.69049033109</v>
      </c>
      <c r="FX1129" s="98">
        <v>18600.335800064018</v>
      </c>
      <c r="FY1129" s="98">
        <v>20861.07555522367</v>
      </c>
      <c r="FZ1129" s="98">
        <v>14491.461931131687</v>
      </c>
      <c r="GA1129" s="98">
        <v>18536.364771179644</v>
      </c>
      <c r="GB1129" s="98">
        <v>19477.514372715283</v>
      </c>
      <c r="GC1129" s="98">
        <v>21847.484228846824</v>
      </c>
      <c r="GD1129" s="98">
        <v>15178.502572580115</v>
      </c>
      <c r="GE1129" s="98">
        <v>19417.498724458408</v>
      </c>
      <c r="GF1129" s="98">
        <v>20405.76406604673</v>
      </c>
      <c r="GG1129" s="98">
        <v>22891.348196228551</v>
      </c>
      <c r="GH1129" s="98">
        <v>15898.11583128725</v>
      </c>
      <c r="GI1129" s="98">
        <v>20340.517753543823</v>
      </c>
      <c r="GJ1129" s="98">
        <v>21378.251821621732</v>
      </c>
      <c r="GK1129" s="98">
        <v>23985.087562122255</v>
      </c>
      <c r="GL1129" s="98">
        <v>16651.845976006749</v>
      </c>
      <c r="GM1129" s="98">
        <v>21307.412883261128</v>
      </c>
      <c r="GN1129" s="98">
        <v>22397.085915010015</v>
      </c>
      <c r="GO1129" s="98">
        <v>25131.085352913047</v>
      </c>
      <c r="GP1129" s="98">
        <v>17441.310489319847</v>
      </c>
      <c r="GQ1129" s="98">
        <v>22320.269782644202</v>
      </c>
      <c r="GR1129" s="98">
        <v>23464.475096929938</v>
      </c>
      <c r="GS1129" s="98">
        <v>26331.838455023662</v>
      </c>
      <c r="GT1129" s="98">
        <v>18268.203538705082</v>
      </c>
      <c r="GU1129" s="98">
        <v>23381.273263888179</v>
      </c>
      <c r="GV1129" s="98">
        <v>24582.733381643102</v>
      </c>
      <c r="GW1129" s="98">
        <v>27589.963055101085</v>
      </c>
    </row>
    <row r="1130" spans="1:205" x14ac:dyDescent="0.25">
      <c r="A1130" s="2" t="s">
        <v>1179</v>
      </c>
      <c r="B1130" s="96">
        <v>1.5150999999999999</v>
      </c>
      <c r="C1130" s="96">
        <v>1.5008999999999999</v>
      </c>
      <c r="D1130" s="96">
        <v>1.4643999999999999</v>
      </c>
      <c r="E1130" s="96">
        <v>1.5132000000000001</v>
      </c>
      <c r="F1130" s="96">
        <v>1.5958000000000001</v>
      </c>
      <c r="G1130" s="96">
        <v>1.7150000000000001</v>
      </c>
      <c r="H1130" s="96">
        <v>1.76637</v>
      </c>
      <c r="I1130" s="96">
        <v>1.7409699999999999</v>
      </c>
      <c r="J1130" s="96">
        <v>1.8076700000000001</v>
      </c>
      <c r="K1130" s="96">
        <v>1.85287</v>
      </c>
      <c r="L1130" s="96">
        <v>1.93757</v>
      </c>
      <c r="M1130" s="96">
        <v>1.97207</v>
      </c>
      <c r="N1130" s="96">
        <v>1.9528000000000001</v>
      </c>
      <c r="O1130" s="96">
        <v>1.9873000000000001</v>
      </c>
      <c r="P1130" s="96">
        <v>1.9834000000000001</v>
      </c>
      <c r="Q1130" s="96">
        <v>1.9792000000000001</v>
      </c>
      <c r="R1130" s="96">
        <v>2.05307</v>
      </c>
      <c r="S1130" s="96">
        <v>2.16113</v>
      </c>
      <c r="T1130" s="96">
        <v>2.3969299999999998</v>
      </c>
      <c r="U1130" s="96">
        <v>2.6690299999999998</v>
      </c>
      <c r="V1130" s="96">
        <v>2.8266</v>
      </c>
      <c r="W1130" s="96">
        <v>2.8503699999999998</v>
      </c>
      <c r="X1130" s="96">
        <v>2.9129</v>
      </c>
      <c r="Y1130" s="96">
        <v>3.1567699999999999</v>
      </c>
      <c r="Z1130" s="96">
        <v>3.2068300000000001</v>
      </c>
      <c r="AA1130" s="96">
        <v>3.20133</v>
      </c>
      <c r="AB1130" s="96">
        <v>3.6827999999999999</v>
      </c>
      <c r="AC1130" s="96">
        <v>3.7202000000000002</v>
      </c>
      <c r="AD1130" s="96">
        <v>3.7221000000000002</v>
      </c>
      <c r="AE1130" s="96">
        <v>3.7221000000000002</v>
      </c>
      <c r="AF1130" s="96">
        <v>3.7221000000000002</v>
      </c>
      <c r="AG1130" s="96">
        <v>3.7221000000000002</v>
      </c>
      <c r="AH1130" s="96">
        <v>3.7221000000000002</v>
      </c>
      <c r="AI1130" s="96">
        <v>3.7221000000000002</v>
      </c>
      <c r="AJ1130" s="96">
        <v>3.7221000000000002</v>
      </c>
      <c r="AK1130" s="96">
        <v>3.7221000000000002</v>
      </c>
      <c r="AL1130" s="96">
        <v>3.7221000000000002</v>
      </c>
      <c r="AM1130" s="96">
        <v>3.7221000000000002</v>
      </c>
      <c r="AN1130" s="96">
        <v>3.7221000000000002</v>
      </c>
      <c r="AO1130" s="96">
        <v>3.8941300000000001</v>
      </c>
      <c r="AP1130" s="96">
        <v>4.7221000000000002</v>
      </c>
      <c r="AQ1130" s="96">
        <v>4.7221000000000002</v>
      </c>
      <c r="AR1130" s="96">
        <v>4.7221000000000002</v>
      </c>
      <c r="AS1130" s="96">
        <v>4.9665299999999997</v>
      </c>
      <c r="AT1130" s="96">
        <v>5.2221000000000002</v>
      </c>
      <c r="AU1130" s="96">
        <v>5.3110999999999997</v>
      </c>
      <c r="AV1130" s="96">
        <v>5.3627700000000003</v>
      </c>
      <c r="AW1130" s="96">
        <v>5.3975999999999997</v>
      </c>
      <c r="AX1130" s="96">
        <v>5.4616699999999998</v>
      </c>
      <c r="AY1130" s="96">
        <v>5.4917299999999996</v>
      </c>
      <c r="AZ1130" s="96">
        <v>5.4555699999999998</v>
      </c>
      <c r="BA1130" s="96">
        <v>5.6494</v>
      </c>
      <c r="BB1130" s="96">
        <v>5.7550699999999999</v>
      </c>
      <c r="BC1130" s="96">
        <v>5.7218</v>
      </c>
      <c r="BD1130" s="96">
        <v>5.7748699999999999</v>
      </c>
      <c r="BE1130" s="96">
        <v>5.8</v>
      </c>
      <c r="BF1130" s="96">
        <v>8.6112000000000002</v>
      </c>
      <c r="BG1130" s="96">
        <v>8.6729599999999998</v>
      </c>
      <c r="BH1130" s="96">
        <v>8.5880100000000006</v>
      </c>
      <c r="BI1130" s="96">
        <v>8.5091599999999996</v>
      </c>
      <c r="BJ1130" s="96">
        <v>8.4344300000000008</v>
      </c>
      <c r="BK1130" s="96">
        <v>8.3436599999999999</v>
      </c>
      <c r="BL1130" s="96">
        <v>8.3092299999999994</v>
      </c>
      <c r="BM1130" s="96">
        <v>8.3148499999999999</v>
      </c>
      <c r="BN1130" s="96">
        <v>8.32057</v>
      </c>
      <c r="BO1130" s="96">
        <v>8.32761</v>
      </c>
      <c r="BP1130" s="96">
        <v>8.3094400000000004</v>
      </c>
      <c r="BQ1130" s="96">
        <v>8.2995900000000002</v>
      </c>
      <c r="BR1130" s="96">
        <v>8.2949999999999999</v>
      </c>
      <c r="BS1130" s="96">
        <v>8.2933199999999996</v>
      </c>
      <c r="BT1130" s="96">
        <v>8.2892399999999995</v>
      </c>
      <c r="BU1130" s="96">
        <v>8.2814599999999992</v>
      </c>
      <c r="BV1130" s="96">
        <v>8.2791099999999993</v>
      </c>
      <c r="BW1130" s="96">
        <v>8.2793100000000006</v>
      </c>
      <c r="BX1130" s="96">
        <v>8.2794799999999995</v>
      </c>
      <c r="BY1130" s="96">
        <v>8.2778600000000004</v>
      </c>
      <c r="BZ1130" s="96">
        <v>8.2787900000000008</v>
      </c>
      <c r="CA1130" s="96">
        <v>8.2785700000000002</v>
      </c>
      <c r="CB1130" s="96">
        <v>8.27745</v>
      </c>
      <c r="CC1130" s="96">
        <v>8.2783999999999995</v>
      </c>
      <c r="CD1130" s="96">
        <v>8.2786200000000001</v>
      </c>
      <c r="CE1130" s="96">
        <v>8.2781500000000001</v>
      </c>
      <c r="CF1130" s="96">
        <v>8.2791700000000006</v>
      </c>
      <c r="CG1130" s="96">
        <v>8.2776899999999998</v>
      </c>
      <c r="CH1130" s="96">
        <v>8.2773900000000005</v>
      </c>
      <c r="CI1130" s="96">
        <v>8.2771299999999997</v>
      </c>
      <c r="CJ1130" s="96">
        <v>8.2768999999999995</v>
      </c>
      <c r="CK1130" s="96">
        <v>8.27684</v>
      </c>
      <c r="CL1130" s="96">
        <v>8.2767999999999997</v>
      </c>
      <c r="CM1130" s="96">
        <v>8.2770700000000001</v>
      </c>
      <c r="CN1130" s="96">
        <v>8.2768300000000004</v>
      </c>
      <c r="CO1130" s="96">
        <v>8.2771500000000007</v>
      </c>
      <c r="CP1130" s="96">
        <v>8.27712</v>
      </c>
      <c r="CQ1130" s="96">
        <v>8.2770499999999991</v>
      </c>
      <c r="CR1130" s="96">
        <v>8.2771399999999993</v>
      </c>
      <c r="CS1130" s="96">
        <v>8.2768999999999995</v>
      </c>
      <c r="CT1130" s="96">
        <v>8.2771100000000004</v>
      </c>
      <c r="CU1130" s="96">
        <v>8.2768700000000006</v>
      </c>
      <c r="CV1130" s="96">
        <v>8.2766699999999993</v>
      </c>
      <c r="CW1130" s="96">
        <v>8.2764699999999998</v>
      </c>
      <c r="CX1130" s="96">
        <v>8.2764699999999998</v>
      </c>
      <c r="CY1130" s="96">
        <v>8.2764600000000002</v>
      </c>
      <c r="CZ1130" s="96">
        <v>8.1363199999999996</v>
      </c>
      <c r="DA1130" s="96">
        <v>8.0828399999999991</v>
      </c>
      <c r="DB1130" s="96">
        <v>8.0497800000000002</v>
      </c>
      <c r="DC1130" s="96">
        <v>8.0113800000000008</v>
      </c>
      <c r="DD1130" s="96">
        <v>7.9656399999999996</v>
      </c>
      <c r="DE1130" s="96">
        <v>7.8629699999999998</v>
      </c>
      <c r="DF1130" s="96">
        <v>7.7598200000000004</v>
      </c>
      <c r="DG1130" s="96">
        <v>7.67753</v>
      </c>
      <c r="DH1130" s="96">
        <v>7.5582599999999998</v>
      </c>
      <c r="DI1130" s="96">
        <v>7.43269</v>
      </c>
      <c r="DJ1130" s="96">
        <v>7.16303</v>
      </c>
      <c r="DK1130" s="96">
        <v>6.9577200000000001</v>
      </c>
      <c r="DL1130" s="96">
        <v>6.8418299999999999</v>
      </c>
      <c r="DM1130" s="96">
        <v>6.8406500000000001</v>
      </c>
      <c r="DN1130" s="96">
        <v>6.8361700000000001</v>
      </c>
      <c r="DO1130" s="96">
        <v>6.8301100000000003</v>
      </c>
      <c r="DP1130" s="96">
        <v>6.8308799999999996</v>
      </c>
      <c r="DQ1130" s="96">
        <v>6.8274100000000004</v>
      </c>
      <c r="DR1130" s="96">
        <v>6.8274499999999998</v>
      </c>
      <c r="DS1130" s="96">
        <v>6.82409</v>
      </c>
      <c r="DT1130" s="96">
        <v>6.76919</v>
      </c>
      <c r="DU1130" s="96">
        <v>6.6555799999999996</v>
      </c>
      <c r="DV1130" s="96">
        <v>6.5829500000000003</v>
      </c>
      <c r="DW1130" s="96">
        <v>6.4996499999999999</v>
      </c>
      <c r="DX1130" s="96">
        <v>6.4165299999999998</v>
      </c>
      <c r="DY1130" s="96">
        <v>6.3589200000000003</v>
      </c>
      <c r="DZ1130" s="96">
        <v>6.31067</v>
      </c>
      <c r="EA1130" s="96">
        <v>6.3317699999999997</v>
      </c>
      <c r="EB1130" s="96">
        <v>6.3517099999999997</v>
      </c>
      <c r="EC1130" s="96">
        <v>6.2444699999999997</v>
      </c>
      <c r="ED1130" s="96">
        <v>6.2234400000000001</v>
      </c>
      <c r="EE1130" s="96">
        <v>6.15442</v>
      </c>
      <c r="EF1130" s="96">
        <v>6.1256599999999999</v>
      </c>
      <c r="EG1130" s="96">
        <v>6.0907099999999996</v>
      </c>
      <c r="EH1130" s="96">
        <v>6.1006299999999998</v>
      </c>
      <c r="EI1130" s="96">
        <v>6.2316099999999999</v>
      </c>
      <c r="EJ1130" s="96">
        <v>6.1650299999999998</v>
      </c>
      <c r="EK1130" s="96">
        <v>6.1487999999999996</v>
      </c>
      <c r="EL1130" s="96">
        <v>6.2361899999999997</v>
      </c>
      <c r="EM1130" s="96">
        <v>6.2039600000000004</v>
      </c>
      <c r="EN1130" s="96">
        <v>6.3034400000000002</v>
      </c>
      <c r="EO1130" s="96">
        <v>6.3931899999999997</v>
      </c>
      <c r="EP1130" s="96">
        <v>6.5408200000000001</v>
      </c>
      <c r="EQ1130" s="96">
        <v>6.5345500000000003</v>
      </c>
      <c r="ER1130" s="96">
        <v>6.66622</v>
      </c>
      <c r="ES1130" s="96">
        <v>6.8327200000000001</v>
      </c>
      <c r="ET1130" s="96">
        <v>6.8893399999999998</v>
      </c>
      <c r="EU1130" s="96">
        <v>6.8614300000000004</v>
      </c>
      <c r="EV1130" s="96">
        <v>6.6707900000000002</v>
      </c>
      <c r="EW1130" s="96">
        <v>6.6132900000000001</v>
      </c>
      <c r="EX1130" s="96">
        <v>6.3602699999999999</v>
      </c>
      <c r="EY1130" s="96">
        <v>6.37845</v>
      </c>
      <c r="EZ1130" s="96">
        <v>6.8054699999999997</v>
      </c>
      <c r="FA1130" s="96">
        <v>6.9169</v>
      </c>
      <c r="FB1130" s="96">
        <v>6.7476099999999999</v>
      </c>
      <c r="FC1130" s="96">
        <v>6.82254</v>
      </c>
      <c r="FD1130" s="96">
        <v>7.0159799999999999</v>
      </c>
      <c r="FE1130" s="96">
        <v>7.0447600000000001</v>
      </c>
      <c r="FF1130" s="96">
        <v>6.9787100000000004</v>
      </c>
      <c r="FG1130" s="96">
        <v>6.8010000000000002</v>
      </c>
      <c r="FH1130" s="96">
        <v>6.8140000000000001</v>
      </c>
      <c r="FI1130" s="96">
        <v>6.8280000000000003</v>
      </c>
      <c r="FJ1130" s="96">
        <v>6.7850000000000001</v>
      </c>
      <c r="FK1130" s="96">
        <v>6.7850000000000001</v>
      </c>
      <c r="FL1130" s="96">
        <v>6.7850000000000001</v>
      </c>
      <c r="FM1130" s="96">
        <v>6.7850000000000001</v>
      </c>
      <c r="FN1130" s="96">
        <v>6.6829999999999998</v>
      </c>
      <c r="FO1130" s="96">
        <v>6.6829999999999998</v>
      </c>
      <c r="FP1130" s="96">
        <v>6.6829999999999998</v>
      </c>
      <c r="FQ1130" s="96">
        <v>6.6829999999999998</v>
      </c>
      <c r="FR1130" s="96">
        <v>6.5839999999999996</v>
      </c>
      <c r="FS1130" s="96">
        <v>6.5839999999999996</v>
      </c>
      <c r="FT1130" s="96">
        <v>6.5839999999999996</v>
      </c>
      <c r="FU1130" s="96">
        <v>6.5839999999999996</v>
      </c>
      <c r="FV1130" s="96">
        <v>6.492</v>
      </c>
      <c r="FW1130" s="96">
        <v>6.492</v>
      </c>
      <c r="FX1130" s="96">
        <v>6.492</v>
      </c>
      <c r="FY1130" s="96">
        <v>6.492</v>
      </c>
      <c r="FZ1130" s="96">
        <v>6.391</v>
      </c>
      <c r="GA1130" s="96">
        <v>6.391</v>
      </c>
      <c r="GB1130" s="96">
        <v>6.391</v>
      </c>
      <c r="GC1130" s="96">
        <v>6.391</v>
      </c>
      <c r="GD1130" s="96">
        <v>6.391</v>
      </c>
      <c r="GE1130" s="96">
        <v>6.391</v>
      </c>
      <c r="GF1130" s="96">
        <v>6.391</v>
      </c>
      <c r="GG1130" s="96">
        <v>6.391</v>
      </c>
      <c r="GH1130" s="96">
        <v>6.391</v>
      </c>
      <c r="GI1130" s="96">
        <v>6.391</v>
      </c>
      <c r="GJ1130" s="96">
        <v>6.391</v>
      </c>
      <c r="GK1130" s="96">
        <v>6.391</v>
      </c>
      <c r="GL1130" s="96">
        <v>6.391</v>
      </c>
      <c r="GM1130" s="96">
        <v>6.391</v>
      </c>
      <c r="GN1130" s="96">
        <v>6.391</v>
      </c>
      <c r="GO1130" s="96">
        <v>6.391</v>
      </c>
      <c r="GP1130" s="96">
        <v>6.391</v>
      </c>
      <c r="GQ1130" s="96">
        <v>6.391</v>
      </c>
      <c r="GR1130" s="96">
        <v>6.391</v>
      </c>
      <c r="GS1130" s="96">
        <v>6.391</v>
      </c>
      <c r="GT1130" s="96">
        <v>6.391</v>
      </c>
      <c r="GU1130" s="96">
        <v>6.391</v>
      </c>
      <c r="GV1130" s="96">
        <v>6.391</v>
      </c>
      <c r="GW1130" s="96">
        <v>6.391</v>
      </c>
    </row>
    <row r="1131" spans="1:205" x14ac:dyDescent="0.25">
      <c r="A1131" s="2" t="s">
        <v>1180</v>
      </c>
      <c r="B1131" s="96">
        <v>1.6688371969999998</v>
      </c>
      <c r="C1131" s="96">
        <v>1.6886325719999999</v>
      </c>
      <c r="D1131" s="96">
        <v>1.701457072</v>
      </c>
      <c r="E1131" s="96">
        <v>1.7698841160000001</v>
      </c>
      <c r="F1131" s="96">
        <v>1.864325266</v>
      </c>
      <c r="G1131" s="96">
        <v>1.9628003500000002</v>
      </c>
      <c r="H1131" s="96">
        <v>2.0191375470000001</v>
      </c>
      <c r="I1131" s="96">
        <v>1.9871431579999999</v>
      </c>
      <c r="J1131" s="96">
        <v>1.9646480628000003</v>
      </c>
      <c r="K1131" s="96">
        <v>1.9421783340000001</v>
      </c>
      <c r="L1131" s="96">
        <v>1.9054702778100001</v>
      </c>
      <c r="M1131" s="96">
        <v>1.87564169321</v>
      </c>
      <c r="N1131" s="96">
        <v>1.8449273280000003</v>
      </c>
      <c r="O1131" s="96">
        <v>1.7376494120999999</v>
      </c>
      <c r="P1131" s="96">
        <v>1.7465562558000001</v>
      </c>
      <c r="Q1131" s="96">
        <v>1.7747486400000001</v>
      </c>
      <c r="R1131" s="96">
        <v>1.9097657139999999</v>
      </c>
      <c r="S1131" s="96">
        <v>1.9545259719999999</v>
      </c>
      <c r="T1131" s="96">
        <v>2.0098258049999997</v>
      </c>
      <c r="U1131" s="96">
        <v>2.2558641559999999</v>
      </c>
      <c r="V1131" s="96">
        <v>2.1301257600000003</v>
      </c>
      <c r="W1131" s="96">
        <v>1.9003416789999998</v>
      </c>
      <c r="X1131" s="96">
        <v>2.0332041999999997</v>
      </c>
      <c r="Y1131" s="96">
        <v>2.170910729</v>
      </c>
      <c r="Z1131" s="96">
        <v>2.249591245</v>
      </c>
      <c r="AA1131" s="96">
        <v>2.2838288220000003</v>
      </c>
      <c r="AB1131" s="96">
        <v>2.2907015999999998</v>
      </c>
      <c r="AC1131" s="96">
        <v>2.4092015199999999</v>
      </c>
      <c r="AD1131" s="96">
        <v>2.4990179400000003</v>
      </c>
      <c r="AE1131" s="96">
        <v>2.6586960300000002</v>
      </c>
      <c r="AF1131" s="96">
        <v>2.6586960300000002</v>
      </c>
      <c r="AG1131" s="96">
        <v>2.6214750300000005</v>
      </c>
      <c r="AH1131" s="96">
        <v>2.68065642</v>
      </c>
      <c r="AI1131" s="96">
        <v>2.89802706</v>
      </c>
      <c r="AJ1131" s="96">
        <v>2.9761911599999999</v>
      </c>
      <c r="AK1131" s="96">
        <v>3.1243307400000004</v>
      </c>
      <c r="AL1131" s="96">
        <v>3.1518742800000004</v>
      </c>
      <c r="AM1131" s="96">
        <v>2.8905828599999999</v>
      </c>
      <c r="AN1131" s="96">
        <v>2.8425677700000005</v>
      </c>
      <c r="AO1131" s="96">
        <v>3.041704943</v>
      </c>
      <c r="AP1131" s="96">
        <v>3.6194896499999998</v>
      </c>
      <c r="AQ1131" s="96">
        <v>3.6261005900000001</v>
      </c>
      <c r="AR1131" s="96">
        <v>3.8164012200000004</v>
      </c>
      <c r="AS1131" s="96">
        <v>3.8887929899999998</v>
      </c>
      <c r="AT1131" s="96">
        <v>4.0643604299999998</v>
      </c>
      <c r="AU1131" s="96">
        <v>4.0985758700000003</v>
      </c>
      <c r="AV1131" s="96">
        <v>4.1920773090000001</v>
      </c>
      <c r="AW1131" s="96">
        <v>4.2311786400000004</v>
      </c>
      <c r="AX1131" s="96">
        <v>4.1126375099999999</v>
      </c>
      <c r="AY1131" s="96">
        <v>4.1660263779999998</v>
      </c>
      <c r="AZ1131" s="96">
        <v>3.990749455</v>
      </c>
      <c r="BA1131" s="96">
        <v>3.9461059000000001</v>
      </c>
      <c r="BB1131" s="96">
        <v>3.9617901880000002</v>
      </c>
      <c r="BC1131" s="96">
        <v>3.9749344600000001</v>
      </c>
      <c r="BD1131" s="96">
        <v>3.865697978</v>
      </c>
      <c r="BE1131" s="96">
        <v>3.8651199999999997</v>
      </c>
      <c r="BF1131" s="96">
        <v>6.0941462399999997</v>
      </c>
      <c r="BG1131" s="96">
        <v>6.2818249280000007</v>
      </c>
      <c r="BH1131" s="96">
        <v>6.3465393900000002</v>
      </c>
      <c r="BI1131" s="96">
        <v>6.430372212</v>
      </c>
      <c r="BJ1131" s="96">
        <v>6.3148577410000009</v>
      </c>
      <c r="BK1131" s="96">
        <v>6.0700126499999998</v>
      </c>
      <c r="BL1131" s="96">
        <v>6.1554775839999998</v>
      </c>
      <c r="BM1131" s="96">
        <v>6.2244967100000004</v>
      </c>
      <c r="BN1131" s="96">
        <v>6.2886868060000003</v>
      </c>
      <c r="BO1131" s="96">
        <v>6.5929688369999999</v>
      </c>
      <c r="BP1131" s="96">
        <v>6.5511624959999999</v>
      </c>
      <c r="BQ1131" s="96">
        <v>6.6006639270000003</v>
      </c>
      <c r="BR1131" s="96">
        <v>6.4584869999999999</v>
      </c>
      <c r="BS1131" s="96">
        <v>6.3817097399999998</v>
      </c>
      <c r="BT1131" s="96">
        <v>6.0992227919999999</v>
      </c>
      <c r="BU1131" s="96">
        <v>5.7373954879999989</v>
      </c>
      <c r="BV1131" s="96">
        <v>5.5105756159999997</v>
      </c>
      <c r="BW1131" s="96">
        <v>5.2085139210000007</v>
      </c>
      <c r="BX1131" s="96">
        <v>4.9635482599999996</v>
      </c>
      <c r="BY1131" s="96">
        <v>5.1595901379999995</v>
      </c>
      <c r="BZ1131" s="96">
        <v>5.2437855860000004</v>
      </c>
      <c r="CA1131" s="96">
        <v>5.4075619240000004</v>
      </c>
      <c r="CB1131" s="96">
        <v>5.3861367149999992</v>
      </c>
      <c r="CC1131" s="96">
        <v>5.3288060800000006</v>
      </c>
      <c r="CD1131" s="96">
        <v>5.2271206679999995</v>
      </c>
      <c r="CE1131" s="96">
        <v>4.8807972400000006</v>
      </c>
      <c r="CF1131" s="96">
        <v>4.7605227499999998</v>
      </c>
      <c r="CG1131" s="96">
        <v>4.407869925</v>
      </c>
      <c r="CH1131" s="96">
        <v>4.4043992190000001</v>
      </c>
      <c r="CI1131" s="96">
        <v>4.2486508289999998</v>
      </c>
      <c r="CJ1131" s="96">
        <v>4.2551542900000001</v>
      </c>
      <c r="CK1131" s="96">
        <v>4.2360867120000005</v>
      </c>
      <c r="CL1131" s="96">
        <v>4.2890377599999994</v>
      </c>
      <c r="CM1131" s="96">
        <v>4.5606655700000003</v>
      </c>
      <c r="CN1131" s="96">
        <v>4.534875157000001</v>
      </c>
      <c r="CO1131" s="96">
        <v>4.6169942700000002</v>
      </c>
      <c r="CP1131" s="96">
        <v>4.9058490240000001</v>
      </c>
      <c r="CQ1131" s="96">
        <v>5.2981397049999996</v>
      </c>
      <c r="CR1131" s="96">
        <v>5.449668975999999</v>
      </c>
      <c r="CS1131" s="96">
        <v>5.9262603999999994</v>
      </c>
      <c r="CT1131" s="96">
        <v>6.3311614390000006</v>
      </c>
      <c r="CU1131" s="96">
        <v>5.9204451110000011</v>
      </c>
      <c r="CV1131" s="96">
        <v>5.8698143639999998</v>
      </c>
      <c r="CW1131" s="96">
        <v>6.2652877899999995</v>
      </c>
      <c r="CX1131" s="96">
        <v>6.4333001309999993</v>
      </c>
      <c r="CY1131" s="96">
        <v>6.3596318639999998</v>
      </c>
      <c r="CZ1131" s="96">
        <v>6.1819759359999997</v>
      </c>
      <c r="DA1131" s="96">
        <v>6.0112081079999999</v>
      </c>
      <c r="DB1131" s="96">
        <v>5.9512023539999994</v>
      </c>
      <c r="DC1131" s="96">
        <v>5.9836997220000008</v>
      </c>
      <c r="DD1131" s="96">
        <v>6.0315826079999999</v>
      </c>
      <c r="DE1131" s="96">
        <v>6.0576320879999992</v>
      </c>
      <c r="DF1131" s="96">
        <v>6.1007704840000008</v>
      </c>
      <c r="DG1131" s="96">
        <v>6.3777241709999997</v>
      </c>
      <c r="DH1131" s="96">
        <v>6.4033578719999991</v>
      </c>
      <c r="DI1131" s="96">
        <v>6.6143508310000003</v>
      </c>
      <c r="DJ1131" s="96">
        <v>6.4875562709999999</v>
      </c>
      <c r="DK1131" s="96">
        <v>6.5646088200000001</v>
      </c>
      <c r="DL1131" s="96">
        <v>6.0899128830000002</v>
      </c>
      <c r="DM1131" s="96">
        <v>4.6085459049999997</v>
      </c>
      <c r="DN1131" s="96">
        <v>4.5412677310000005</v>
      </c>
      <c r="DO1131" s="96">
        <v>5.1833704790000006</v>
      </c>
      <c r="DP1131" s="96">
        <v>5.6867076000000001</v>
      </c>
      <c r="DQ1131" s="96">
        <v>6.2074811720000005</v>
      </c>
      <c r="DR1131" s="96">
        <v>6.1747457799999994</v>
      </c>
      <c r="DS1131" s="96">
        <v>6.0284011059999996</v>
      </c>
      <c r="DT1131" s="96">
        <v>6.1152862460000001</v>
      </c>
      <c r="DU1131" s="96">
        <v>6.5697230179999995</v>
      </c>
      <c r="DV1131" s="96">
        <v>6.6125732749999999</v>
      </c>
      <c r="DW1131" s="96">
        <v>6.9065280900000001</v>
      </c>
      <c r="DX1131" s="96">
        <v>6.736714847</v>
      </c>
      <c r="DY1131" s="96">
        <v>6.4314116880000007</v>
      </c>
      <c r="DZ1131" s="96">
        <v>6.6564947160000001</v>
      </c>
      <c r="EA1131" s="96">
        <v>6.3957208769999996</v>
      </c>
      <c r="EB1131" s="96">
        <v>6.5968860059999992</v>
      </c>
      <c r="EC1131" s="96">
        <v>6.4867554359999993</v>
      </c>
      <c r="ED1131" s="96">
        <v>6.4655318159999995</v>
      </c>
      <c r="EE1131" s="96">
        <v>6.1101081759999998</v>
      </c>
      <c r="EF1131" s="96">
        <v>5.6117171260000003</v>
      </c>
      <c r="EG1131" s="96">
        <v>5.6509607379999993</v>
      </c>
      <c r="EH1131" s="96">
        <v>5.4679946689999994</v>
      </c>
      <c r="EI1131" s="96">
        <v>5.8147152909999997</v>
      </c>
      <c r="EJ1131" s="96">
        <v>5.7051187619999997</v>
      </c>
      <c r="EK1131" s="96">
        <v>5.2602983999999999</v>
      </c>
      <c r="EL1131" s="96">
        <v>4.9103760059999999</v>
      </c>
      <c r="EM1131" s="96">
        <v>4.828542068</v>
      </c>
      <c r="EN1131" s="96">
        <v>4.5756670960000001</v>
      </c>
      <c r="EO1131" s="96">
        <v>4.6050147570000002</v>
      </c>
      <c r="EP1131" s="96">
        <v>4.7237802039999996</v>
      </c>
      <c r="EQ1131" s="96">
        <v>4.8741208450000002</v>
      </c>
      <c r="ER1131" s="96">
        <v>5.054994626</v>
      </c>
      <c r="ES1131" s="96">
        <v>5.123173456</v>
      </c>
      <c r="ET1131" s="96">
        <v>5.2200529180000004</v>
      </c>
      <c r="EU1131" s="96">
        <v>5.1515616440000001</v>
      </c>
      <c r="EV1131" s="96">
        <v>4.8029688000000004</v>
      </c>
      <c r="EW1131" s="96">
        <v>4.7615688</v>
      </c>
      <c r="EX1131" s="96">
        <v>4.5793944</v>
      </c>
      <c r="EY1131" s="96">
        <v>4.5924839999999998</v>
      </c>
      <c r="EZ1131" s="96">
        <v>4.9788818519999998</v>
      </c>
      <c r="FA1131" s="96">
        <v>4.9628757500000003</v>
      </c>
      <c r="FB1131" s="96">
        <v>4.804973081</v>
      </c>
      <c r="FC1131" s="96">
        <v>4.7785070159999998</v>
      </c>
      <c r="FD1131" s="96">
        <v>4.8122606819999998</v>
      </c>
      <c r="FE1131" s="96">
        <v>4.8143889839999998</v>
      </c>
      <c r="FF1131" s="96">
        <v>4.6024592450000004</v>
      </c>
      <c r="FG1131" s="96">
        <v>4.8967200000000002</v>
      </c>
      <c r="FH1131" s="96">
        <v>4.9333359999999997</v>
      </c>
      <c r="FI1131" s="96">
        <v>4.9707840000000001</v>
      </c>
      <c r="FJ1131" s="96">
        <v>5.0548250000000001</v>
      </c>
      <c r="FK1131" s="96">
        <v>5.0548250000000001</v>
      </c>
      <c r="FL1131" s="96">
        <v>5.0548250000000001</v>
      </c>
      <c r="FM1131" s="96">
        <v>5.0548250000000001</v>
      </c>
      <c r="FN1131" s="96">
        <v>5.0723969999999996</v>
      </c>
      <c r="FO1131" s="96">
        <v>5.0723969999999996</v>
      </c>
      <c r="FP1131" s="96">
        <v>5.0723969999999996</v>
      </c>
      <c r="FQ1131" s="96">
        <v>5.0723969999999996</v>
      </c>
      <c r="FR1131" s="96">
        <v>5.0038399999999994</v>
      </c>
      <c r="FS1131" s="96">
        <v>5.0038399999999994</v>
      </c>
      <c r="FT1131" s="96">
        <v>5.0038399999999994</v>
      </c>
      <c r="FU1131" s="96">
        <v>5.0038399999999994</v>
      </c>
      <c r="FV1131" s="96">
        <v>4.9728719999999997</v>
      </c>
      <c r="FW1131" s="96">
        <v>4.9728719999999997</v>
      </c>
      <c r="FX1131" s="96">
        <v>4.9728719999999997</v>
      </c>
      <c r="FY1131" s="96">
        <v>4.9728719999999997</v>
      </c>
      <c r="FZ1131" s="96">
        <v>4.9082879999999998</v>
      </c>
      <c r="GA1131" s="96">
        <v>4.9082879999999998</v>
      </c>
      <c r="GB1131" s="96">
        <v>4.9082879999999998</v>
      </c>
      <c r="GC1131" s="96">
        <v>4.9082879999999998</v>
      </c>
      <c r="GD1131" s="96">
        <v>4.9082879999999998</v>
      </c>
      <c r="GE1131" s="96">
        <v>4.9082879999999998</v>
      </c>
      <c r="GF1131" s="96">
        <v>4.9082879999999998</v>
      </c>
      <c r="GG1131" s="96">
        <v>4.9082879999999998</v>
      </c>
      <c r="GH1131" s="96">
        <v>4.9082879999999998</v>
      </c>
      <c r="GI1131" s="96">
        <v>4.9082879999999998</v>
      </c>
      <c r="GJ1131" s="96">
        <v>4.9082879999999998</v>
      </c>
      <c r="GK1131" s="96">
        <v>4.9082879999999998</v>
      </c>
      <c r="GL1131" s="96">
        <v>4.9082879999999998</v>
      </c>
      <c r="GM1131" s="96">
        <v>4.9082879999999998</v>
      </c>
      <c r="GN1131" s="96">
        <v>4.9082879999999998</v>
      </c>
      <c r="GO1131" s="96">
        <v>4.9082879999999998</v>
      </c>
      <c r="GP1131" s="96">
        <v>4.9082879999999998</v>
      </c>
      <c r="GQ1131" s="96">
        <v>4.9082879999999998</v>
      </c>
      <c r="GR1131" s="96">
        <v>4.9082879999999998</v>
      </c>
      <c r="GS1131" s="96">
        <v>4.9082879999999998</v>
      </c>
      <c r="GT1131" s="96">
        <v>4.9082879999999998</v>
      </c>
      <c r="GU1131" s="96">
        <v>4.9082879999999998</v>
      </c>
      <c r="GV1131" s="96">
        <v>4.9082879999999998</v>
      </c>
      <c r="GW1131" s="96">
        <v>4.9082879999999998</v>
      </c>
    </row>
    <row r="1132" spans="1:205" ht="15.75" x14ac:dyDescent="0.25">
      <c r="A1132" s="2" t="s">
        <v>1181</v>
      </c>
      <c r="B1132" s="97" t="s">
        <v>54</v>
      </c>
      <c r="C1132" s="97" t="s">
        <v>54</v>
      </c>
      <c r="D1132" s="97" t="s">
        <v>54</v>
      </c>
      <c r="E1132" s="97" t="s">
        <v>54</v>
      </c>
      <c r="F1132" s="97" t="s">
        <v>54</v>
      </c>
      <c r="G1132" s="97" t="s">
        <v>54</v>
      </c>
      <c r="H1132" s="97" t="s">
        <v>54</v>
      </c>
      <c r="I1132" s="97" t="s">
        <v>54</v>
      </c>
      <c r="J1132" s="97" t="s">
        <v>54</v>
      </c>
      <c r="K1132" s="97" t="s">
        <v>54</v>
      </c>
      <c r="L1132" s="97" t="s">
        <v>54</v>
      </c>
      <c r="M1132" s="97" t="s">
        <v>54</v>
      </c>
      <c r="N1132" s="97" t="s">
        <v>54</v>
      </c>
      <c r="O1132" s="97" t="s">
        <v>54</v>
      </c>
      <c r="P1132" s="96">
        <v>57.018743945915183</v>
      </c>
      <c r="Q1132" s="96">
        <v>57.451142911353223</v>
      </c>
      <c r="R1132" s="96">
        <v>58.632500823854841</v>
      </c>
      <c r="S1132" s="96">
        <v>58.528645183195358</v>
      </c>
      <c r="T1132" s="96">
        <v>58.747341195737924</v>
      </c>
      <c r="U1132" s="96">
        <v>58.346897812041263</v>
      </c>
      <c r="V1132" s="96">
        <v>58.763318986608617</v>
      </c>
      <c r="W1132" s="96">
        <v>58.891141313574138</v>
      </c>
      <c r="X1132" s="96">
        <v>59.069892848939972</v>
      </c>
      <c r="Y1132" s="96">
        <v>58.682431420325756</v>
      </c>
      <c r="Z1132" s="96">
        <v>58.470725691289104</v>
      </c>
      <c r="AA1132" s="96">
        <v>57.95344471185053</v>
      </c>
      <c r="AB1132" s="96">
        <v>57.852584906979295</v>
      </c>
      <c r="AC1132" s="96">
        <v>57.880546041003015</v>
      </c>
      <c r="AD1132" s="96">
        <v>57.974415562368307</v>
      </c>
      <c r="AE1132" s="96">
        <v>58.169144888604841</v>
      </c>
      <c r="AF1132" s="96">
        <v>58.519657675830594</v>
      </c>
      <c r="AG1132" s="96">
        <v>58.614525809125318</v>
      </c>
      <c r="AH1132" s="96">
        <v>58.897132985150648</v>
      </c>
      <c r="AI1132" s="96">
        <v>59.067895625081135</v>
      </c>
      <c r="AJ1132" s="96">
        <v>59.432388979318752</v>
      </c>
      <c r="AK1132" s="96">
        <v>59.433387591248163</v>
      </c>
      <c r="AL1132" s="96">
        <v>59.618130798190514</v>
      </c>
      <c r="AM1132" s="96">
        <v>60.348116118595151</v>
      </c>
      <c r="AN1132" s="96">
        <v>60.894356843986863</v>
      </c>
      <c r="AO1132" s="96">
        <v>61.403648927990098</v>
      </c>
      <c r="AP1132" s="96">
        <v>61.90095766884032</v>
      </c>
      <c r="AQ1132" s="96">
        <v>62.303398276395818</v>
      </c>
      <c r="AR1132" s="96">
        <v>62.733800017975014</v>
      </c>
      <c r="AS1132" s="96">
        <v>63.683479962851642</v>
      </c>
      <c r="AT1132" s="96">
        <v>64.191773434925466</v>
      </c>
      <c r="AU1132" s="96">
        <v>64.683090504199157</v>
      </c>
      <c r="AV1132" s="96">
        <v>65.03360329142491</v>
      </c>
      <c r="AW1132" s="96">
        <v>65.334185482179777</v>
      </c>
      <c r="AX1132" s="96">
        <v>65.618789882063936</v>
      </c>
      <c r="AY1132" s="96">
        <v>66.154045876232033</v>
      </c>
      <c r="AZ1132" s="96">
        <v>66.493573932234199</v>
      </c>
      <c r="BA1132" s="96">
        <v>66.794156122989051</v>
      </c>
      <c r="BB1132" s="96">
        <v>67.250521774733116</v>
      </c>
      <c r="BC1132" s="96">
        <v>67.584058159158772</v>
      </c>
      <c r="BD1132" s="96">
        <v>67.924584827090356</v>
      </c>
      <c r="BE1132" s="96">
        <v>68.374958807257912</v>
      </c>
      <c r="BF1132" s="96">
        <v>68.983113472273544</v>
      </c>
      <c r="BG1132" s="96">
        <v>69.688133494442724</v>
      </c>
      <c r="BH1132" s="96">
        <v>70.230379772116763</v>
      </c>
      <c r="BI1132" s="96">
        <v>70.623832872307489</v>
      </c>
      <c r="BJ1132" s="96">
        <v>70.703721826660953</v>
      </c>
      <c r="BK1132" s="96">
        <v>71.14111385174607</v>
      </c>
      <c r="BL1132" s="96">
        <v>71.204026403299409</v>
      </c>
      <c r="BM1132" s="96">
        <v>71.297895924664729</v>
      </c>
      <c r="BN1132" s="96">
        <v>71.650405935749305</v>
      </c>
      <c r="BO1132" s="96">
        <v>71.965967305445432</v>
      </c>
      <c r="BP1132" s="96">
        <v>72.207631392364618</v>
      </c>
      <c r="BQ1132" s="96">
        <v>72.444302419636713</v>
      </c>
      <c r="BR1132" s="96">
        <v>72.873705549286498</v>
      </c>
      <c r="BS1132" s="96">
        <v>73.236201679665257</v>
      </c>
      <c r="BT1132" s="96">
        <v>73.878309150281112</v>
      </c>
      <c r="BU1132" s="96">
        <v>74.111984341764952</v>
      </c>
      <c r="BV1132" s="96">
        <v>73.690570107550514</v>
      </c>
      <c r="BW1132" s="96">
        <v>73.329072589101145</v>
      </c>
      <c r="BX1132" s="96">
        <v>73.211236381429828</v>
      </c>
      <c r="BY1132" s="96">
        <v>73.07143071131128</v>
      </c>
      <c r="BZ1132" s="96">
        <v>73.158309949170658</v>
      </c>
      <c r="CA1132" s="96">
        <v>73.317089245948125</v>
      </c>
      <c r="CB1132" s="96">
        <v>73.44690879677249</v>
      </c>
      <c r="CC1132" s="96">
        <v>73.448906020631327</v>
      </c>
      <c r="CD1132" s="96">
        <v>73.989155074446529</v>
      </c>
      <c r="CE1132" s="96">
        <v>73.905271672375392</v>
      </c>
      <c r="CF1132" s="96">
        <v>74.541387471414737</v>
      </c>
      <c r="CG1132" s="96">
        <v>74.89190025864049</v>
      </c>
      <c r="CH1132" s="96">
        <v>75.257392224807518</v>
      </c>
      <c r="CI1132" s="96">
        <v>75.166518539230481</v>
      </c>
      <c r="CJ1132" s="96">
        <v>75.174507434665813</v>
      </c>
      <c r="CK1132" s="96">
        <v>74.74410569308661</v>
      </c>
      <c r="CL1132" s="96">
        <v>74.603301411038657</v>
      </c>
      <c r="CM1132" s="96">
        <v>74.849958557604921</v>
      </c>
      <c r="CN1132" s="96">
        <v>74.852954393393176</v>
      </c>
      <c r="CO1132" s="96">
        <v>74.860943288828537</v>
      </c>
      <c r="CP1132" s="96">
        <v>75.108599047324219</v>
      </c>
      <c r="CQ1132" s="96">
        <v>74.961803093699757</v>
      </c>
      <c r="CR1132" s="96">
        <v>75.204465792548362</v>
      </c>
      <c r="CS1132" s="96">
        <v>75.349264522313987</v>
      </c>
      <c r="CT1132" s="96">
        <v>76.029319246247724</v>
      </c>
      <c r="CU1132" s="96">
        <v>76.379832033473477</v>
      </c>
      <c r="CV1132" s="96">
        <v>76.637473911263342</v>
      </c>
      <c r="CW1132" s="96">
        <v>76.601523881804283</v>
      </c>
      <c r="CX1132" s="96">
        <v>76.23004024406076</v>
      </c>
      <c r="CY1132" s="96">
        <v>76.421773734509046</v>
      </c>
      <c r="CZ1132" s="96">
        <v>76.987986698489095</v>
      </c>
      <c r="DA1132" s="96">
        <v>77.441356514444934</v>
      </c>
      <c r="DB1132" s="96">
        <v>77.264602202937908</v>
      </c>
      <c r="DC1132" s="96">
        <v>77.325517530632425</v>
      </c>
      <c r="DD1132" s="96">
        <v>77.549206602822068</v>
      </c>
      <c r="DE1132" s="96">
        <v>77.898720778118431</v>
      </c>
      <c r="DF1132" s="96">
        <v>77.163742398066688</v>
      </c>
      <c r="DG1132" s="96">
        <v>78.206293252379183</v>
      </c>
      <c r="DH1132" s="96">
        <v>79.98681832253169</v>
      </c>
      <c r="DI1132" s="96">
        <v>81.206123488351196</v>
      </c>
      <c r="DJ1132" s="96">
        <v>82.282627148263927</v>
      </c>
      <c r="DK1132" s="96">
        <v>84.110086979099066</v>
      </c>
      <c r="DL1132" s="96">
        <v>85.255494862141617</v>
      </c>
      <c r="DM1132" s="96">
        <v>85.897602332757458</v>
      </c>
      <c r="DN1132" s="96">
        <v>85.046784968893249</v>
      </c>
      <c r="DO1132" s="96">
        <v>84.264871828158874</v>
      </c>
      <c r="DP1132" s="96">
        <v>84.987866865057569</v>
      </c>
      <c r="DQ1132" s="96">
        <v>85.260487921788723</v>
      </c>
      <c r="DR1132" s="96">
        <v>85.828698109627609</v>
      </c>
      <c r="DS1132" s="96">
        <v>86.836297546410492</v>
      </c>
      <c r="DT1132" s="96">
        <v>87.839902535475701</v>
      </c>
      <c r="DU1132" s="96">
        <v>88.642786526727861</v>
      </c>
      <c r="DV1132" s="96">
        <v>90.275517031326459</v>
      </c>
      <c r="DW1132" s="96">
        <v>90.938595352460084</v>
      </c>
      <c r="DX1132" s="96">
        <v>92.706138467530124</v>
      </c>
      <c r="DY1132" s="96">
        <v>93.549965547888448</v>
      </c>
      <c r="DZ1132" s="96">
        <v>94.68339008777798</v>
      </c>
      <c r="EA1132" s="96">
        <v>95.719949270513979</v>
      </c>
      <c r="EB1132" s="96">
        <v>96.594733320684256</v>
      </c>
      <c r="EC1132" s="96">
        <v>97.284774163912175</v>
      </c>
      <c r="ED1132" s="96">
        <v>98.464134852554949</v>
      </c>
      <c r="EE1132" s="96">
        <v>97.272790820759141</v>
      </c>
      <c r="EF1132" s="96">
        <v>98.367269495401402</v>
      </c>
      <c r="EG1132" s="96">
        <v>99.243052157501083</v>
      </c>
      <c r="EH1132" s="96">
        <v>99.441775931455282</v>
      </c>
      <c r="EI1132" s="96">
        <v>99.370874484466597</v>
      </c>
      <c r="EJ1132" s="96">
        <v>99.364882812890087</v>
      </c>
      <c r="EK1132" s="96">
        <v>99.203107680324337</v>
      </c>
      <c r="EL1132" s="96">
        <v>99.120222890182646</v>
      </c>
      <c r="EM1132" s="96">
        <v>98.955451921828669</v>
      </c>
      <c r="EN1132" s="96">
        <v>98.742747580862599</v>
      </c>
      <c r="EO1132" s="96">
        <v>98.484107091143315</v>
      </c>
      <c r="EP1132" s="96">
        <v>98.285383317189115</v>
      </c>
      <c r="EQ1132" s="96">
        <v>98.042720618340525</v>
      </c>
      <c r="ER1132" s="96">
        <v>98.362276435754296</v>
      </c>
      <c r="ES1132" s="96">
        <v>98.50807377744934</v>
      </c>
      <c r="ET1132" s="96">
        <v>98.900528265710662</v>
      </c>
      <c r="EU1132" s="96">
        <v>98.801665684698264</v>
      </c>
      <c r="EV1132" s="96">
        <v>98.801665684698264</v>
      </c>
      <c r="EW1132" s="96">
        <v>98.961443593405178</v>
      </c>
      <c r="EX1132" s="96">
        <v>99.140195128771012</v>
      </c>
      <c r="EY1132" s="96">
        <v>99.124217337900319</v>
      </c>
      <c r="EZ1132" s="96">
        <v>99.491706527926183</v>
      </c>
      <c r="FA1132" s="96">
        <v>99.442774543384701</v>
      </c>
      <c r="FB1132" s="96">
        <v>99.632510809974136</v>
      </c>
      <c r="FC1132" s="96">
        <v>99.900138807058198</v>
      </c>
      <c r="FD1132" s="96">
        <v>99.842219315151937</v>
      </c>
      <c r="FE1132" s="96">
        <v>100.07090144698869</v>
      </c>
      <c r="FF1132" s="96">
        <v>100</v>
      </c>
      <c r="FG1132" s="96">
        <v>102.09794186081348</v>
      </c>
      <c r="FH1132" s="96">
        <v>102.03874814008527</v>
      </c>
      <c r="FI1132" s="96">
        <v>102.27246127882243</v>
      </c>
      <c r="FJ1132" s="96">
        <v>102.4</v>
      </c>
      <c r="FK1132" s="96">
        <v>104.548292465473</v>
      </c>
      <c r="FL1132" s="96">
        <v>104.48767809544732</v>
      </c>
      <c r="FM1132" s="96">
        <v>104.72700034951417</v>
      </c>
      <c r="FN1132" s="96">
        <v>104.85760000000001</v>
      </c>
      <c r="FO1132" s="96">
        <v>107.05745148464435</v>
      </c>
      <c r="FP1132" s="96">
        <v>106.99538236973805</v>
      </c>
      <c r="FQ1132" s="96">
        <v>107.24044835790251</v>
      </c>
      <c r="FR1132" s="96">
        <v>107.37418240000001</v>
      </c>
      <c r="FS1132" s="96">
        <v>109.62683032027581</v>
      </c>
      <c r="FT1132" s="96">
        <v>109.56327154661177</v>
      </c>
      <c r="FU1132" s="96">
        <v>109.81421911849218</v>
      </c>
      <c r="FV1132" s="96">
        <v>110.05853696</v>
      </c>
      <c r="FW1132" s="96">
        <v>112.3675010782827</v>
      </c>
      <c r="FX1132" s="96">
        <v>112.30235333527706</v>
      </c>
      <c r="FY1132" s="96">
        <v>112.55957459645447</v>
      </c>
      <c r="FZ1132" s="96">
        <v>112.69994184703999</v>
      </c>
      <c r="GA1132" s="96">
        <v>115.06432110416149</v>
      </c>
      <c r="GB1132" s="96">
        <v>114.99760981532371</v>
      </c>
      <c r="GC1132" s="96">
        <v>115.26100438676937</v>
      </c>
      <c r="GD1132" s="96">
        <v>115.40474045136895</v>
      </c>
      <c r="GE1132" s="96">
        <v>117.82586481066137</v>
      </c>
      <c r="GF1132" s="96">
        <v>117.75755245089148</v>
      </c>
      <c r="GG1132" s="96">
        <v>118.02726849205185</v>
      </c>
      <c r="GH1132" s="96">
        <v>118.1744542222018</v>
      </c>
      <c r="GI1132" s="96">
        <v>120.65368556611725</v>
      </c>
      <c r="GJ1132" s="96">
        <v>120.58373370971287</v>
      </c>
      <c r="GK1132" s="96">
        <v>120.85992293586109</v>
      </c>
      <c r="GL1132" s="96">
        <v>121.01064112353465</v>
      </c>
      <c r="GM1132" s="96">
        <v>123.54937401970406</v>
      </c>
      <c r="GN1132" s="96">
        <v>123.47774331874598</v>
      </c>
      <c r="GO1132" s="96">
        <v>123.76056108632176</v>
      </c>
      <c r="GP1132" s="96">
        <v>123.91489651049949</v>
      </c>
      <c r="GQ1132" s="96">
        <v>126.51455899617696</v>
      </c>
      <c r="GR1132" s="96">
        <v>126.44120915839588</v>
      </c>
      <c r="GS1132" s="96">
        <v>126.73081455239348</v>
      </c>
      <c r="GT1132" s="96">
        <v>126.88885402675147</v>
      </c>
      <c r="GU1132" s="96">
        <v>129.55090841208522</v>
      </c>
      <c r="GV1132" s="96">
        <v>129.47579817819738</v>
      </c>
      <c r="GW1132" s="96">
        <v>129.77235410165093</v>
      </c>
    </row>
    <row r="1133" spans="1:205" ht="46.5" customHeight="1" x14ac:dyDescent="0.25">
      <c r="A1133" s="2" t="s">
        <v>1182</v>
      </c>
      <c r="B1133" s="20" t="s">
        <v>54</v>
      </c>
      <c r="C1133" s="20" t="s">
        <v>54</v>
      </c>
      <c r="D1133" s="20" t="s">
        <v>54</v>
      </c>
      <c r="E1133" s="20" t="s">
        <v>54</v>
      </c>
      <c r="F1133" s="20" t="s">
        <v>54</v>
      </c>
      <c r="G1133" s="20" t="s">
        <v>54</v>
      </c>
      <c r="H1133" s="20" t="s">
        <v>54</v>
      </c>
      <c r="I1133" s="20" t="s">
        <v>54</v>
      </c>
      <c r="J1133" s="20" t="s">
        <v>54</v>
      </c>
      <c r="K1133" s="20" t="s">
        <v>54</v>
      </c>
      <c r="L1133" s="20" t="s">
        <v>54</v>
      </c>
      <c r="M1133" s="20" t="s">
        <v>54</v>
      </c>
      <c r="N1133" s="20" t="s">
        <v>54</v>
      </c>
      <c r="O1133" s="20" t="s">
        <v>54</v>
      </c>
      <c r="P1133" s="20" t="s">
        <v>54</v>
      </c>
      <c r="Q1133" s="20" t="s">
        <v>54</v>
      </c>
      <c r="R1133" s="20" t="s">
        <v>54</v>
      </c>
      <c r="S1133" s="20" t="s">
        <v>54</v>
      </c>
      <c r="T1133" s="20" t="s">
        <v>54</v>
      </c>
      <c r="U1133" s="20" t="s">
        <v>54</v>
      </c>
      <c r="V1133" s="20" t="s">
        <v>54</v>
      </c>
      <c r="W1133" s="20" t="s">
        <v>54</v>
      </c>
      <c r="X1133" s="20" t="s">
        <v>54</v>
      </c>
      <c r="Y1133" s="20" t="s">
        <v>54</v>
      </c>
      <c r="Z1133" s="20" t="s">
        <v>54</v>
      </c>
      <c r="AA1133" s="20" t="s">
        <v>54</v>
      </c>
      <c r="AB1133" s="20" t="s">
        <v>54</v>
      </c>
      <c r="AC1133" s="20" t="s">
        <v>54</v>
      </c>
      <c r="AD1133" s="20" t="s">
        <v>54</v>
      </c>
      <c r="AE1133" s="20" t="s">
        <v>54</v>
      </c>
      <c r="AF1133" s="20" t="s">
        <v>54</v>
      </c>
      <c r="AG1133" s="20" t="s">
        <v>54</v>
      </c>
      <c r="AH1133" s="20">
        <v>59178.8</v>
      </c>
      <c r="AI1133" s="20">
        <v>60756.1</v>
      </c>
      <c r="AJ1133" s="20">
        <v>61914.1</v>
      </c>
      <c r="AK1133" s="20">
        <v>63058.1</v>
      </c>
      <c r="AL1133" s="20">
        <v>64917.7</v>
      </c>
      <c r="AM1133" s="20">
        <v>66429.8</v>
      </c>
      <c r="AN1133" s="20">
        <v>67163.7</v>
      </c>
      <c r="AO1133" s="20">
        <v>68383.7</v>
      </c>
      <c r="AP1133" s="20">
        <v>71231.199999999997</v>
      </c>
      <c r="AQ1133" s="20">
        <v>72682.5</v>
      </c>
      <c r="AR1133" s="20">
        <v>72703.7</v>
      </c>
      <c r="AS1133" s="20">
        <v>74136.2</v>
      </c>
      <c r="AT1133" s="20">
        <v>75809.5</v>
      </c>
      <c r="AU1133" s="20">
        <v>76679.7</v>
      </c>
      <c r="AV1133" s="20">
        <v>82374.3</v>
      </c>
      <c r="AW1133" s="20">
        <v>83985.2</v>
      </c>
      <c r="AX1133" s="20">
        <v>84157.3</v>
      </c>
      <c r="AY1133" s="20">
        <v>85105.600000000006</v>
      </c>
      <c r="AZ1133" s="20">
        <v>87896.4</v>
      </c>
      <c r="BA1133" s="20">
        <v>90330.1</v>
      </c>
      <c r="BB1133" s="20">
        <v>91770.5</v>
      </c>
      <c r="BC1133" s="20">
        <v>95557.3</v>
      </c>
      <c r="BD1133" s="20">
        <v>97226.8</v>
      </c>
      <c r="BE1133" s="20">
        <v>97669</v>
      </c>
      <c r="BF1133" s="20">
        <v>99537.1</v>
      </c>
      <c r="BG1133" s="20">
        <v>102474</v>
      </c>
      <c r="BH1133" s="20">
        <v>106560</v>
      </c>
      <c r="BI1133" s="20">
        <v>108931</v>
      </c>
      <c r="BJ1133" s="20">
        <v>110344</v>
      </c>
      <c r="BK1133" s="20">
        <v>114669</v>
      </c>
      <c r="BL1133" s="20">
        <v>115332</v>
      </c>
      <c r="BM1133" s="20">
        <v>118488</v>
      </c>
      <c r="BN1133" s="20">
        <v>122914</v>
      </c>
      <c r="BO1133" s="20">
        <v>124400</v>
      </c>
      <c r="BP1133" s="20">
        <v>127170</v>
      </c>
      <c r="BQ1133" s="20">
        <v>130303</v>
      </c>
      <c r="BR1133" s="20">
        <v>131986</v>
      </c>
      <c r="BS1133" s="20">
        <v>134563</v>
      </c>
      <c r="BT1133" s="20">
        <v>136806</v>
      </c>
      <c r="BU1133" s="20">
        <v>138542</v>
      </c>
      <c r="BV1133" s="20">
        <v>129509</v>
      </c>
      <c r="BW1133" s="20">
        <v>126520</v>
      </c>
      <c r="BX1133" s="20">
        <v>123090</v>
      </c>
      <c r="BY1133" s="20">
        <v>123255</v>
      </c>
      <c r="BZ1133" s="20">
        <v>127942</v>
      </c>
      <c r="CA1133" s="20">
        <v>132558</v>
      </c>
      <c r="CB1133" s="20">
        <v>134325</v>
      </c>
      <c r="CC1133" s="20">
        <v>137684</v>
      </c>
      <c r="CD1133" s="20">
        <v>142652</v>
      </c>
      <c r="CE1133" s="20">
        <v>143367</v>
      </c>
      <c r="CF1133" s="20">
        <v>146081</v>
      </c>
      <c r="CG1133" s="20">
        <v>146550</v>
      </c>
      <c r="CH1133" s="20">
        <v>144865</v>
      </c>
      <c r="CI1133" s="20">
        <v>144788</v>
      </c>
      <c r="CJ1133" s="20">
        <v>145402</v>
      </c>
      <c r="CK1133" s="20">
        <v>146719</v>
      </c>
      <c r="CL1133" s="20">
        <v>148809</v>
      </c>
      <c r="CM1133" s="20">
        <v>151692</v>
      </c>
      <c r="CN1133" s="20">
        <v>155659</v>
      </c>
      <c r="CO1133" s="20">
        <v>156925</v>
      </c>
      <c r="CP1133" s="20">
        <v>157984</v>
      </c>
      <c r="CQ1133" s="20">
        <v>160437</v>
      </c>
      <c r="CR1133" s="20">
        <v>163144</v>
      </c>
      <c r="CS1133" s="20">
        <v>167236</v>
      </c>
      <c r="CT1133" s="20">
        <v>170347</v>
      </c>
      <c r="CU1133" s="20">
        <v>173243</v>
      </c>
      <c r="CV1133" s="20">
        <v>173792</v>
      </c>
      <c r="CW1133" s="20">
        <v>175549</v>
      </c>
      <c r="CX1133" s="20">
        <v>179268</v>
      </c>
      <c r="CY1133" s="20">
        <v>180723</v>
      </c>
      <c r="CZ1133" s="20">
        <v>182184</v>
      </c>
      <c r="DA1133" s="20">
        <v>185400</v>
      </c>
      <c r="DB1133" s="20">
        <v>189312</v>
      </c>
      <c r="DC1133" s="20">
        <v>191070</v>
      </c>
      <c r="DD1133" s="20">
        <v>192553</v>
      </c>
      <c r="DE1133" s="20">
        <v>195272</v>
      </c>
      <c r="DF1133" s="20">
        <v>199312</v>
      </c>
      <c r="DG1133" s="20">
        <v>202501</v>
      </c>
      <c r="DH1133" s="20">
        <v>204987</v>
      </c>
      <c r="DI1133" s="20">
        <v>209794</v>
      </c>
      <c r="DJ1133" s="20">
        <v>214809</v>
      </c>
      <c r="DK1133" s="20">
        <v>215800</v>
      </c>
      <c r="DL1133" s="20">
        <v>215445</v>
      </c>
      <c r="DM1133" s="20">
        <v>210000</v>
      </c>
      <c r="DN1133" s="20">
        <v>202578</v>
      </c>
      <c r="DO1133" s="20">
        <v>207665</v>
      </c>
      <c r="DP1133" s="20">
        <v>213476</v>
      </c>
      <c r="DQ1133" s="20">
        <v>219376</v>
      </c>
      <c r="DR1133" s="20">
        <v>223077</v>
      </c>
      <c r="DS1133" s="20">
        <v>227350</v>
      </c>
      <c r="DT1133" s="20">
        <v>227332</v>
      </c>
      <c r="DU1133" s="20">
        <v>229740</v>
      </c>
      <c r="DV1133" s="20">
        <v>234427</v>
      </c>
      <c r="DW1133" s="20">
        <v>237967</v>
      </c>
      <c r="DX1133" s="20">
        <v>240896</v>
      </c>
      <c r="DY1133" s="20">
        <v>242250</v>
      </c>
      <c r="DZ1133" s="20">
        <v>246729</v>
      </c>
      <c r="EA1133" s="20">
        <v>250187</v>
      </c>
      <c r="EB1133" s="20">
        <v>253125</v>
      </c>
      <c r="EC1133" s="20">
        <v>257800</v>
      </c>
      <c r="ED1133" s="20">
        <v>257736</v>
      </c>
      <c r="EE1133" s="20">
        <v>261414</v>
      </c>
      <c r="EF1133" s="20">
        <v>265989</v>
      </c>
      <c r="EG1133" s="20">
        <v>270006</v>
      </c>
      <c r="EH1133" s="20">
        <v>273791</v>
      </c>
      <c r="EI1133" s="20">
        <v>278385</v>
      </c>
      <c r="EJ1133" s="20">
        <v>281184</v>
      </c>
      <c r="EK1133" s="20">
        <v>285164</v>
      </c>
      <c r="EL1133" s="20">
        <v>289405</v>
      </c>
      <c r="EM1133" s="20">
        <v>293440</v>
      </c>
      <c r="EN1133" s="20">
        <v>295320</v>
      </c>
      <c r="EO1133" s="20">
        <v>298775</v>
      </c>
      <c r="EP1133" s="20">
        <v>301541</v>
      </c>
      <c r="EQ1133" s="20">
        <v>305570</v>
      </c>
      <c r="ER1133" s="20">
        <v>308986</v>
      </c>
      <c r="ES1133" s="20">
        <v>313215</v>
      </c>
      <c r="ET1133" s="20">
        <v>318099</v>
      </c>
      <c r="EU1133" s="20">
        <v>322785</v>
      </c>
      <c r="EV1133" s="20">
        <v>327799</v>
      </c>
      <c r="EW1133" s="20">
        <v>330889</v>
      </c>
      <c r="EX1133" s="20">
        <v>335164</v>
      </c>
      <c r="EY1133" s="20">
        <v>337271</v>
      </c>
      <c r="EZ1133" s="20">
        <v>342249</v>
      </c>
      <c r="FA1133" s="20">
        <v>346604</v>
      </c>
      <c r="FB1133" s="20">
        <v>350322</v>
      </c>
      <c r="FC1133" s="20">
        <v>353897</v>
      </c>
      <c r="FD1133" s="20">
        <v>357224</v>
      </c>
      <c r="FE1133" s="20">
        <v>359200</v>
      </c>
      <c r="FF1133" s="20">
        <v>355567</v>
      </c>
      <c r="FG1133" s="20">
        <v>369468.46799999999</v>
      </c>
      <c r="FH1133" s="20">
        <v>373299.07999999996</v>
      </c>
      <c r="FI1133" s="20">
        <v>375723.2</v>
      </c>
      <c r="FJ1133" s="20">
        <v>372278.64899999998</v>
      </c>
      <c r="FK1133" s="20">
        <v>386833.48599599994</v>
      </c>
      <c r="FL1133" s="20">
        <v>390844.13675999991</v>
      </c>
      <c r="FM1133" s="20">
        <v>393382.19039999996</v>
      </c>
      <c r="FN1133" s="20">
        <v>390148.02415199997</v>
      </c>
      <c r="FO1133" s="20">
        <v>405401.49332380795</v>
      </c>
      <c r="FP1133" s="20">
        <v>409604.65532447991</v>
      </c>
      <c r="FQ1133" s="20">
        <v>412264.53553920001</v>
      </c>
      <c r="FR1133" s="20">
        <v>408875.12931129598</v>
      </c>
      <c r="FS1133" s="20">
        <v>424860.76500335074</v>
      </c>
      <c r="FT1133" s="20">
        <v>429265.67878005496</v>
      </c>
      <c r="FU1133" s="20">
        <v>432053.23324508162</v>
      </c>
      <c r="FV1133" s="20">
        <v>427683.38525961561</v>
      </c>
      <c r="FW1133" s="20">
        <v>444404.36019350489</v>
      </c>
      <c r="FX1133" s="20">
        <v>449011.90000393754</v>
      </c>
      <c r="FY1133" s="20">
        <v>451927.68197435536</v>
      </c>
      <c r="FZ1133" s="20">
        <v>445218.40405525983</v>
      </c>
      <c r="GA1133" s="20">
        <v>462624.93896143854</v>
      </c>
      <c r="GB1133" s="20">
        <v>467421.38790409896</v>
      </c>
      <c r="GC1133" s="20">
        <v>470456.71693530388</v>
      </c>
      <c r="GD1133" s="20">
        <v>463472.35862152546</v>
      </c>
      <c r="GE1133" s="20">
        <v>481592.5614588575</v>
      </c>
      <c r="GF1133" s="20">
        <v>486585.66480816697</v>
      </c>
      <c r="GG1133" s="20">
        <v>489745.44232965133</v>
      </c>
      <c r="GH1133" s="20">
        <v>482474.72532500798</v>
      </c>
      <c r="GI1133" s="20">
        <v>501337.85647867061</v>
      </c>
      <c r="GJ1133" s="20">
        <v>506535.6770653018</v>
      </c>
      <c r="GK1133" s="20">
        <v>509825.00546516699</v>
      </c>
      <c r="GL1133" s="20">
        <v>502256.18906333327</v>
      </c>
      <c r="GM1133" s="20">
        <v>521892.70859429607</v>
      </c>
      <c r="GN1133" s="20">
        <v>527303.63982497912</v>
      </c>
      <c r="GO1133" s="20">
        <v>530727.83068923885</v>
      </c>
      <c r="GP1133" s="20">
        <v>522848.69281492988</v>
      </c>
      <c r="GQ1133" s="20">
        <v>543290.30964666221</v>
      </c>
      <c r="GR1133" s="20">
        <v>548923.08905780327</v>
      </c>
      <c r="GS1133" s="20">
        <v>552487.67174749763</v>
      </c>
      <c r="GT1133" s="20">
        <v>544285.48922034202</v>
      </c>
      <c r="GU1133" s="20">
        <v>565565.21234217531</v>
      </c>
      <c r="GV1133" s="20">
        <v>571428.93570917321</v>
      </c>
      <c r="GW1133" s="20">
        <v>575139.66628914501</v>
      </c>
    </row>
    <row r="1134" spans="1:205" ht="13.5" customHeight="1" x14ac:dyDescent="0.25">
      <c r="A1134" s="2" t="s">
        <v>1183</v>
      </c>
      <c r="B1134" s="53">
        <v>5029417.3466920573</v>
      </c>
      <c r="C1134" s="53">
        <v>5063000</v>
      </c>
      <c r="D1134" s="53">
        <v>5092736.9871603055</v>
      </c>
      <c r="E1134" s="53">
        <v>5122648.6313234493</v>
      </c>
      <c r="F1134" s="53">
        <v>5152735.9583185948</v>
      </c>
      <c r="G1134" s="53">
        <v>5183000</v>
      </c>
      <c r="H1134" s="53">
        <v>5203379.4868077394</v>
      </c>
      <c r="I1134" s="53">
        <v>5223839.1054855436</v>
      </c>
      <c r="J1134" s="53">
        <v>5244379.1711108573</v>
      </c>
      <c r="K1134" s="53">
        <v>5265000</v>
      </c>
      <c r="L1134" s="53">
        <v>5284887.0395458937</v>
      </c>
      <c r="M1134" s="53">
        <v>5304849.1967255762</v>
      </c>
      <c r="N1134" s="53">
        <v>5324886.755274538</v>
      </c>
      <c r="O1134" s="53">
        <v>5345000</v>
      </c>
      <c r="P1134" s="53">
        <v>5358201.013878623</v>
      </c>
      <c r="Q1134" s="53">
        <v>5371434.6314555481</v>
      </c>
      <c r="R1134" s="53">
        <v>5384700.9332549786</v>
      </c>
      <c r="S1134" s="53">
        <v>5398000</v>
      </c>
      <c r="T1134" s="53">
        <v>5412441.9390899623</v>
      </c>
      <c r="U1134" s="53">
        <v>5426922.5164912762</v>
      </c>
      <c r="V1134" s="53">
        <v>5441441.8355778102</v>
      </c>
      <c r="W1134" s="53">
        <v>5456000</v>
      </c>
      <c r="X1134" s="53">
        <v>5473168.7904429175</v>
      </c>
      <c r="Y1134" s="53">
        <v>5490391.6071624607</v>
      </c>
      <c r="Z1134" s="53">
        <v>5507668.6201670291</v>
      </c>
      <c r="AA1134" s="53">
        <v>5525000</v>
      </c>
      <c r="AB1134" s="53">
        <v>5539939.2981313011</v>
      </c>
      <c r="AC1134" s="53">
        <v>5554918.9913085131</v>
      </c>
      <c r="AD1134" s="53">
        <v>5569939.1887576319</v>
      </c>
      <c r="AE1134" s="53">
        <v>5585000</v>
      </c>
      <c r="AF1134" s="53">
        <v>5595719.1012844518</v>
      </c>
      <c r="AG1134" s="53">
        <v>5606458.7753768433</v>
      </c>
      <c r="AH1134" s="53">
        <v>5617219.0617618682</v>
      </c>
      <c r="AI1134" s="53">
        <v>5628000</v>
      </c>
      <c r="AJ1134" s="53">
        <v>5636231.9214729434</v>
      </c>
      <c r="AK1134" s="53">
        <v>5644475.8835519878</v>
      </c>
      <c r="AL1134" s="53">
        <v>5652731.9038485987</v>
      </c>
      <c r="AM1134" s="53">
        <v>5661000</v>
      </c>
      <c r="AN1134" s="53">
        <v>5667737.9607444443</v>
      </c>
      <c r="AO1134" s="53">
        <v>5674483.9412936922</v>
      </c>
      <c r="AP1134" s="53">
        <v>5681237.9511932544</v>
      </c>
      <c r="AQ1134" s="53">
        <v>5688000</v>
      </c>
      <c r="AR1134" s="53">
        <v>5703932.9291596645</v>
      </c>
      <c r="AS1134" s="53">
        <v>5719910.4888101174</v>
      </c>
      <c r="AT1134" s="53">
        <v>5735932.8039679639</v>
      </c>
      <c r="AU1134" s="53">
        <v>5752000</v>
      </c>
      <c r="AV1134" s="53">
        <v>5771401.6159932166</v>
      </c>
      <c r="AW1134" s="53">
        <v>5790868.6740419166</v>
      </c>
      <c r="AX1134" s="53">
        <v>5810401.3948835209</v>
      </c>
      <c r="AY1134" s="53">
        <v>5830000</v>
      </c>
      <c r="AZ1134" s="53">
        <v>5856074.5510332678</v>
      </c>
      <c r="BA1134" s="53">
        <v>5882265.7199415946</v>
      </c>
      <c r="BB1134" s="53">
        <v>5908574.0282959454</v>
      </c>
      <c r="BC1134" s="53">
        <v>5935000</v>
      </c>
      <c r="BD1134" s="53">
        <v>5967728.2854420869</v>
      </c>
      <c r="BE1134" s="53">
        <v>6000637.0495139938</v>
      </c>
      <c r="BF1134" s="53">
        <v>6033727.2874568505</v>
      </c>
      <c r="BG1134" s="53">
        <v>6067000</v>
      </c>
      <c r="BH1134" s="53">
        <v>6106120.0023674462</v>
      </c>
      <c r="BI1134" s="53">
        <v>6145492.2504222551</v>
      </c>
      <c r="BJ1134" s="53">
        <v>6185118.3706440516</v>
      </c>
      <c r="BK1134" s="53">
        <v>6225000</v>
      </c>
      <c r="BL1134" s="53">
        <v>6266336.4390251357</v>
      </c>
      <c r="BM1134" s="53">
        <v>6307947.3682014802</v>
      </c>
      <c r="BN1134" s="53">
        <v>6349834.6102511864</v>
      </c>
      <c r="BO1134" s="53">
        <v>6392000</v>
      </c>
      <c r="BP1134" s="53">
        <v>6417842.8531836988</v>
      </c>
      <c r="BQ1134" s="53">
        <v>6443790.1890114332</v>
      </c>
      <c r="BR1134" s="53">
        <v>6469842.4299064875</v>
      </c>
      <c r="BS1134" s="53">
        <v>6496000</v>
      </c>
      <c r="BT1134" s="53">
        <v>6508215.5005522463</v>
      </c>
      <c r="BU1134" s="53">
        <v>6520453.9719255744</v>
      </c>
      <c r="BV1134" s="53">
        <v>6532715.4573158082</v>
      </c>
      <c r="BW1134" s="53">
        <v>6545000</v>
      </c>
      <c r="BX1134" s="53">
        <v>6558458.43136614</v>
      </c>
      <c r="BY1134" s="53">
        <v>6571944.5371974949</v>
      </c>
      <c r="BZ1134" s="53">
        <v>6585458.3744008485</v>
      </c>
      <c r="CA1134" s="53">
        <v>6599000</v>
      </c>
      <c r="CB1134" s="53">
        <v>6613949.1254629837</v>
      </c>
      <c r="CC1134" s="53">
        <v>6628932.116110405</v>
      </c>
      <c r="CD1134" s="53">
        <v>6643949.0486591756</v>
      </c>
      <c r="CE1134" s="53">
        <v>6659000</v>
      </c>
      <c r="CF1134" s="53">
        <v>6672459.1396632977</v>
      </c>
      <c r="CG1134" s="53">
        <v>6685945.4828767497</v>
      </c>
      <c r="CH1134" s="53">
        <v>6699459.0846240437</v>
      </c>
      <c r="CI1134" s="53">
        <v>6713000</v>
      </c>
      <c r="CJ1134" s="53">
        <v>6725216.6110375272</v>
      </c>
      <c r="CK1134" s="53">
        <v>6737455.4543981953</v>
      </c>
      <c r="CL1134" s="53">
        <v>6749716.5705413576</v>
      </c>
      <c r="CM1134" s="53">
        <v>6762000</v>
      </c>
      <c r="CN1134" s="53">
        <v>6773968.1884158738</v>
      </c>
      <c r="CO1134" s="53">
        <v>6785957.5595489843</v>
      </c>
      <c r="CP1134" s="53">
        <v>6797968.1508910134</v>
      </c>
      <c r="CQ1134" s="53">
        <v>6810000</v>
      </c>
      <c r="CR1134" s="53">
        <v>6821222.2297677714</v>
      </c>
      <c r="CS1134" s="53">
        <v>6832462.9526986806</v>
      </c>
      <c r="CT1134" s="53">
        <v>6843722.1992676929</v>
      </c>
      <c r="CU1134" s="53">
        <v>6855000</v>
      </c>
      <c r="CV1134" s="53">
        <v>6865973.6216765065</v>
      </c>
      <c r="CW1134" s="53">
        <v>6876964.8101469893</v>
      </c>
      <c r="CX1134" s="53">
        <v>6887973.5935327234</v>
      </c>
      <c r="CY1134" s="53">
        <v>6899000</v>
      </c>
      <c r="CZ1134" s="53">
        <v>6909227.2358828513</v>
      </c>
      <c r="DA1134" s="53">
        <v>6919469.6328548174</v>
      </c>
      <c r="DB1134" s="53">
        <v>6929727.2133910451</v>
      </c>
      <c r="DC1134" s="53">
        <v>6940000</v>
      </c>
      <c r="DD1134" s="53">
        <v>6949978.4585494194</v>
      </c>
      <c r="DE1134" s="53">
        <v>6959971.2643084964</v>
      </c>
      <c r="DF1134" s="53">
        <v>6969978.4379059114</v>
      </c>
      <c r="DG1134" s="53">
        <v>6980000</v>
      </c>
      <c r="DH1134" s="53">
        <v>6989729.6374254618</v>
      </c>
      <c r="DI1134" s="53">
        <v>6999472.8372928193</v>
      </c>
      <c r="DJ1134" s="53">
        <v>7009229.6185071785</v>
      </c>
      <c r="DK1134" s="53">
        <v>7019000</v>
      </c>
      <c r="DL1134" s="53">
        <v>7027982.7414498413</v>
      </c>
      <c r="DM1134" s="53">
        <v>7036976.97878855</v>
      </c>
      <c r="DN1134" s="53">
        <v>7045982.7267282773</v>
      </c>
      <c r="DO1134" s="53">
        <v>7055000</v>
      </c>
      <c r="DP1134" s="53">
        <v>7063733.7685996145</v>
      </c>
      <c r="DQ1134" s="53">
        <v>7072478.349206876</v>
      </c>
      <c r="DR1134" s="53">
        <v>7081233.7552065579</v>
      </c>
      <c r="DS1134" s="53">
        <v>7090000</v>
      </c>
      <c r="DT1134" s="53">
        <v>7098235.639289136</v>
      </c>
      <c r="DU1134" s="53">
        <v>7106480.8449752396</v>
      </c>
      <c r="DV1134" s="53">
        <v>7114735.6281704968</v>
      </c>
      <c r="DW1134" s="53">
        <v>7123000</v>
      </c>
      <c r="DX1134" s="53">
        <v>7130737.3837275123</v>
      </c>
      <c r="DY1134" s="53">
        <v>7138483.1722152308</v>
      </c>
      <c r="DZ1134" s="53">
        <v>7146237.3745928556</v>
      </c>
      <c r="EA1134" s="53">
        <v>7154000</v>
      </c>
      <c r="EB1134" s="53">
        <v>7161239.0050558336</v>
      </c>
      <c r="EC1134" s="53">
        <v>7168485.3351318231</v>
      </c>
      <c r="ED1134" s="53">
        <v>7175738.9976400277</v>
      </c>
      <c r="EE1134" s="53">
        <v>7183000</v>
      </c>
      <c r="EF1134" s="53">
        <v>7189740.5061561475</v>
      </c>
      <c r="EG1134" s="53">
        <v>7196487.3375835242</v>
      </c>
      <c r="EH1134" s="53">
        <v>7203240.5002177469</v>
      </c>
      <c r="EI1134" s="53">
        <v>7210000</v>
      </c>
      <c r="EJ1134" s="53">
        <v>7192687.7459102012</v>
      </c>
      <c r="EK1134" s="53">
        <v>7175417.0610494837</v>
      </c>
      <c r="EL1134" s="53">
        <v>7158187.8456041077</v>
      </c>
      <c r="EM1134" s="53">
        <v>7141000</v>
      </c>
      <c r="EN1134" s="53">
        <v>7147491.1439945707</v>
      </c>
      <c r="EO1134" s="53">
        <v>7153988.1884163031</v>
      </c>
      <c r="EP1134" s="53">
        <v>7160491.1386286644</v>
      </c>
      <c r="EQ1134" s="53">
        <v>7167000</v>
      </c>
      <c r="ER1134" s="53">
        <v>7173241.8411037745</v>
      </c>
      <c r="ES1134" s="53">
        <v>7179489.118314757</v>
      </c>
      <c r="ET1134" s="53">
        <v>7185741.8363673314</v>
      </c>
      <c r="EU1134" s="53">
        <v>7192000</v>
      </c>
      <c r="EV1134" s="53">
        <v>7197244.2611970222</v>
      </c>
      <c r="EW1134" s="53">
        <v>7202492.3464034302</v>
      </c>
      <c r="EX1134" s="53">
        <v>7207744.2584076142</v>
      </c>
      <c r="EY1134" s="53">
        <v>7213000</v>
      </c>
      <c r="EZ1134" s="53">
        <v>7217994.8094466906</v>
      </c>
      <c r="FA1134" s="53">
        <v>7222993.0776652396</v>
      </c>
      <c r="FB1134" s="53">
        <v>7227994.8070507534</v>
      </c>
      <c r="FC1134" s="53">
        <v>7233000</v>
      </c>
      <c r="FD1134" s="53">
        <v>7237246.2592750518</v>
      </c>
      <c r="FE1134" s="53">
        <v>7241495.0113909477</v>
      </c>
      <c r="FF1134" s="53">
        <v>7245746.2578111552</v>
      </c>
      <c r="FG1134" s="53">
        <v>7250000</v>
      </c>
      <c r="FH1134" s="53">
        <v>7253747.0940236989</v>
      </c>
      <c r="FI1134" s="53">
        <v>7257496.124697553</v>
      </c>
      <c r="FJ1134" s="53">
        <v>7261247.0930225002</v>
      </c>
      <c r="FK1134" s="53">
        <v>7265000</v>
      </c>
      <c r="FL1134" s="53">
        <v>7267998.1435640501</v>
      </c>
      <c r="FM1134" s="53">
        <v>7270997.524411629</v>
      </c>
      <c r="FN1134" s="53">
        <v>7273998.1430533407</v>
      </c>
      <c r="FO1134" s="53">
        <v>7277000</v>
      </c>
      <c r="FP1134" s="53">
        <v>7279248.9572246615</v>
      </c>
      <c r="FQ1134" s="53">
        <v>7281498.6094896691</v>
      </c>
      <c r="FR1134" s="53">
        <v>7283748.9570098259</v>
      </c>
      <c r="FS1134" s="53">
        <v>7286000</v>
      </c>
      <c r="FT1134" s="53">
        <v>7287749.3698631348</v>
      </c>
      <c r="FU1134" s="53">
        <v>7289499.1597502772</v>
      </c>
      <c r="FV1134" s="53">
        <v>7291249.3697622754</v>
      </c>
      <c r="FW1134" s="53">
        <v>7293000</v>
      </c>
      <c r="FX1134" s="53">
        <v>7293999.7943891026</v>
      </c>
      <c r="FY1134" s="53">
        <v>7294999.7258396102</v>
      </c>
      <c r="FZ1134" s="53">
        <v>7295999.7943703122</v>
      </c>
      <c r="GA1134" s="53">
        <v>7297000</v>
      </c>
      <c r="GB1134" s="53">
        <v>7297249.9871532805</v>
      </c>
      <c r="GC1134" s="53">
        <v>7297499.9828708451</v>
      </c>
      <c r="GD1134" s="53">
        <v>7297749.9871529862</v>
      </c>
      <c r="GE1134" s="53">
        <v>7298000</v>
      </c>
      <c r="GF1134" s="53">
        <v>7297749.9871529881</v>
      </c>
      <c r="GG1134" s="53">
        <v>7297499.982870847</v>
      </c>
      <c r="GH1134" s="53">
        <v>7299500.5997787071</v>
      </c>
      <c r="GI1134" s="53">
        <v>7299000.1370426202</v>
      </c>
      <c r="GJ1134" s="53">
        <v>7298250.021412177</v>
      </c>
      <c r="GK1134" s="53">
        <v>7297499.9828708488</v>
      </c>
      <c r="GL1134" s="53">
        <v>7301251.6323481873</v>
      </c>
      <c r="GM1134" s="53">
        <v>7300000.4111466417</v>
      </c>
      <c r="GN1134" s="53">
        <v>7298750.0899331942</v>
      </c>
      <c r="GO1134" s="53">
        <v>7297499.9828708507</v>
      </c>
      <c r="GP1134" s="53">
        <v>7303003.084962165</v>
      </c>
      <c r="GQ1134" s="53">
        <v>7301000.8223308474</v>
      </c>
      <c r="GR1134" s="53">
        <v>7299250.1927183876</v>
      </c>
      <c r="GS1134" s="53">
        <v>7297499.9828708526</v>
      </c>
      <c r="GT1134" s="53">
        <v>7304754.957721401</v>
      </c>
      <c r="GU1134" s="53">
        <v>7302001.3706140229</v>
      </c>
      <c r="GV1134" s="53">
        <v>7299750.3297701059</v>
      </c>
      <c r="GW1134" s="53">
        <v>7297499.9828708544</v>
      </c>
    </row>
    <row r="1135" spans="1:205" ht="13.5" customHeight="1" x14ac:dyDescent="0.25">
      <c r="A1135" s="2" t="s">
        <v>1184</v>
      </c>
      <c r="B1135" s="53" t="s">
        <v>54</v>
      </c>
      <c r="C1135" s="53" t="s">
        <v>54</v>
      </c>
      <c r="D1135" s="53" t="s">
        <v>54</v>
      </c>
      <c r="E1135" s="53" t="s">
        <v>54</v>
      </c>
      <c r="F1135" s="53" t="s">
        <v>54</v>
      </c>
      <c r="G1135" s="53" t="s">
        <v>54</v>
      </c>
      <c r="H1135" s="53" t="s">
        <v>54</v>
      </c>
      <c r="I1135" s="53" t="s">
        <v>54</v>
      </c>
      <c r="J1135" s="53" t="s">
        <v>54</v>
      </c>
      <c r="K1135" s="53" t="s">
        <v>54</v>
      </c>
      <c r="L1135" s="53" t="s">
        <v>54</v>
      </c>
      <c r="M1135" s="53" t="s">
        <v>54</v>
      </c>
      <c r="N1135" s="53" t="s">
        <v>54</v>
      </c>
      <c r="O1135" s="53" t="s">
        <v>54</v>
      </c>
      <c r="P1135" s="53">
        <v>29706.79890278669</v>
      </c>
      <c r="Q1135" s="53">
        <v>30812.252471766798</v>
      </c>
      <c r="R1135" s="53">
        <v>29512.688256938502</v>
      </c>
      <c r="S1135" s="53">
        <v>31418.117821415341</v>
      </c>
      <c r="T1135" s="53">
        <v>32572.912926183293</v>
      </c>
      <c r="U1135" s="53">
        <v>31518.59999478859</v>
      </c>
      <c r="V1135" s="53">
        <v>30952.090473299268</v>
      </c>
      <c r="W1135" s="53">
        <v>30288.673020527858</v>
      </c>
      <c r="X1135" s="53">
        <v>31395.523613313297</v>
      </c>
      <c r="Y1135" s="53">
        <v>31906.467249343597</v>
      </c>
      <c r="Z1135" s="53">
        <v>30757.297085688249</v>
      </c>
      <c r="AA1135" s="53">
        <v>32439.638009049773</v>
      </c>
      <c r="AB1135" s="53">
        <v>36272.599605519608</v>
      </c>
      <c r="AC1135" s="53">
        <v>37209.543527710528</v>
      </c>
      <c r="AD1135" s="53">
        <v>34413.481638522921</v>
      </c>
      <c r="AE1135" s="53">
        <v>36439.033124440466</v>
      </c>
      <c r="AF1135" s="53">
        <v>41366.443849346688</v>
      </c>
      <c r="AG1135" s="53">
        <v>41186.961190930895</v>
      </c>
      <c r="AH1135" s="53">
        <v>37432.579660521325</v>
      </c>
      <c r="AI1135" s="53">
        <v>39399.9644633973</v>
      </c>
      <c r="AJ1135" s="53">
        <v>44049.11001872296</v>
      </c>
      <c r="AK1135" s="53">
        <v>44343.001044499848</v>
      </c>
      <c r="AL1135" s="53">
        <v>39747.329932103887</v>
      </c>
      <c r="AM1135" s="53">
        <v>40324.677618795271</v>
      </c>
      <c r="AN1135" s="53">
        <v>43922.990393031818</v>
      </c>
      <c r="AO1135" s="53">
        <v>44032.374148024406</v>
      </c>
      <c r="AP1135" s="53">
        <v>39904.331053830261</v>
      </c>
      <c r="AQ1135" s="53">
        <v>41920.007032348803</v>
      </c>
      <c r="AR1135" s="53">
        <v>45796.471179489199</v>
      </c>
      <c r="AS1135" s="53">
        <v>45779.737377406498</v>
      </c>
      <c r="AT1135" s="53">
        <v>41922.91092281475</v>
      </c>
      <c r="AU1135" s="53">
        <v>43646.905424200282</v>
      </c>
      <c r="AV1135" s="53">
        <v>47603.68767937825</v>
      </c>
      <c r="AW1135" s="53">
        <v>48059.628989263023</v>
      </c>
      <c r="AX1135" s="53">
        <v>43980.954607547013</v>
      </c>
      <c r="AY1135" s="53">
        <v>45925.385934819897</v>
      </c>
      <c r="AZ1135" s="53">
        <v>50064.424119783456</v>
      </c>
      <c r="BA1135" s="53">
        <v>49849.159143887067</v>
      </c>
      <c r="BB1135" s="53">
        <v>46005.685753995058</v>
      </c>
      <c r="BC1135" s="53">
        <v>47857.792754844151</v>
      </c>
      <c r="BD1135" s="53">
        <v>52040.740654631438</v>
      </c>
      <c r="BE1135" s="53">
        <v>52008.311355087935</v>
      </c>
      <c r="BF1135" s="53">
        <v>48612.240166994394</v>
      </c>
      <c r="BG1135" s="53">
        <v>49985.660128564363</v>
      </c>
      <c r="BH1135" s="53">
        <v>53192.370912145503</v>
      </c>
      <c r="BI1135" s="53">
        <v>53416.876406840223</v>
      </c>
      <c r="BJ1135" s="53">
        <v>49261.951306563722</v>
      </c>
      <c r="BK1135" s="53">
        <v>50144.578313253012</v>
      </c>
      <c r="BL1135" s="53">
        <v>52489.840467482216</v>
      </c>
      <c r="BM1135" s="53">
        <v>52878.056922517128</v>
      </c>
      <c r="BN1135" s="53">
        <v>49171.674408012455</v>
      </c>
      <c r="BO1135" s="53">
        <v>50614.987484355443</v>
      </c>
      <c r="BP1135" s="53">
        <v>53694.521334228804</v>
      </c>
      <c r="BQ1135" s="53">
        <v>54847.533770217378</v>
      </c>
      <c r="BR1135" s="53">
        <v>51085.015374134404</v>
      </c>
      <c r="BS1135" s="53">
        <v>53528.633004926101</v>
      </c>
      <c r="BT1135" s="53">
        <v>56270.570630140435</v>
      </c>
      <c r="BU1135" s="53">
        <v>54805.386486681717</v>
      </c>
      <c r="BV1135" s="53">
        <v>49241.850820206178</v>
      </c>
      <c r="BW1135" s="53">
        <v>49949.121466768527</v>
      </c>
      <c r="BX1135" s="53">
        <v>51221.94544885202</v>
      </c>
      <c r="BY1135" s="53">
        <v>50945.195612191543</v>
      </c>
      <c r="BZ1135" s="53">
        <v>47359.953137411758</v>
      </c>
      <c r="CA1135" s="53">
        <v>49761.630550083348</v>
      </c>
      <c r="CB1135" s="53">
        <v>52824.567194647585</v>
      </c>
      <c r="CC1135" s="53">
        <v>54725.85835029812</v>
      </c>
      <c r="CD1135" s="53">
        <v>51955.997475577249</v>
      </c>
      <c r="CE1135" s="53">
        <v>52969.665114882118</v>
      </c>
      <c r="CF1135" s="53">
        <v>56143.318701372154</v>
      </c>
      <c r="CG1135" s="53">
        <v>57363.315477556076</v>
      </c>
      <c r="CH1135" s="53">
        <v>52581.707799140684</v>
      </c>
      <c r="CI1135" s="53">
        <v>53121.853120810367</v>
      </c>
      <c r="CJ1135" s="53">
        <v>55768.910013165842</v>
      </c>
      <c r="CK1135" s="53">
        <v>56444.306396378015</v>
      </c>
      <c r="CL1135" s="53">
        <v>51886.77129474056</v>
      </c>
      <c r="CM1135" s="53">
        <v>52998.521147589476</v>
      </c>
      <c r="CN1135" s="53">
        <v>56670.475756954089</v>
      </c>
      <c r="CO1135" s="53">
        <v>58355.949993049973</v>
      </c>
      <c r="CP1135" s="53">
        <v>53513.931210801326</v>
      </c>
      <c r="CQ1135" s="53">
        <v>52328.634361233482</v>
      </c>
      <c r="CR1135" s="53">
        <v>58523.382841551371</v>
      </c>
      <c r="CS1135" s="53">
        <v>60685.290629527641</v>
      </c>
      <c r="CT1135" s="53">
        <v>57359.867710878891</v>
      </c>
      <c r="CU1135" s="53">
        <v>58288.986141502552</v>
      </c>
      <c r="CV1135" s="53">
        <v>62157.681272272683</v>
      </c>
      <c r="CW1135" s="53">
        <v>65222.669067345851</v>
      </c>
      <c r="CX1135" s="53">
        <v>60625.377599019994</v>
      </c>
      <c r="CY1135" s="53">
        <v>62146.54297724308</v>
      </c>
      <c r="CZ1135" s="53">
        <v>66920.219036755909</v>
      </c>
      <c r="DA1135" s="53">
        <v>69647.679023221397</v>
      </c>
      <c r="DB1135" s="53">
        <v>65685.41386743242</v>
      </c>
      <c r="DC1135" s="53">
        <v>65551.008645533133</v>
      </c>
      <c r="DD1135" s="53">
        <v>70779.068299827617</v>
      </c>
      <c r="DE1135" s="53">
        <v>73927.747753585209</v>
      </c>
      <c r="DF1135" s="53">
        <v>69142.107725772206</v>
      </c>
      <c r="DG1135" s="53">
        <v>69197.707736389682</v>
      </c>
      <c r="DH1135" s="53">
        <v>75097.325251244052</v>
      </c>
      <c r="DI1135" s="53">
        <v>78666.638588309012</v>
      </c>
      <c r="DJ1135" s="53">
        <v>73592.110413677656</v>
      </c>
      <c r="DK1135" s="53">
        <v>71568.741986037901</v>
      </c>
      <c r="DL1135" s="53">
        <v>75393.75372607859</v>
      </c>
      <c r="DM1135" s="53">
        <v>76146.618301463852</v>
      </c>
      <c r="DN1135" s="53">
        <v>67523.866925645925</v>
      </c>
      <c r="DO1135" s="53">
        <v>69013.46562721474</v>
      </c>
      <c r="DP1135" s="53">
        <v>73740.887902017537</v>
      </c>
      <c r="DQ1135" s="53">
        <v>77636.292808386643</v>
      </c>
      <c r="DR1135" s="53">
        <v>72514.905982654076</v>
      </c>
      <c r="DS1135" s="53">
        <v>73053.032440056413</v>
      </c>
      <c r="DT1135" s="53">
        <v>78167.734659139416</v>
      </c>
      <c r="DU1135" s="53">
        <v>82163.733743524135</v>
      </c>
      <c r="DV1135" s="53">
        <v>77662.478112638433</v>
      </c>
      <c r="DW1135" s="53">
        <v>76423.276709251717</v>
      </c>
      <c r="DX1135" s="53">
        <v>80862.324465325437</v>
      </c>
      <c r="DY1135" s="53">
        <v>84213.688748312517</v>
      </c>
      <c r="DZ1135" s="53">
        <v>77945.913464949132</v>
      </c>
      <c r="EA1135" s="53">
        <v>76843.024881185353</v>
      </c>
      <c r="EB1135" s="53">
        <v>81947.830478173593</v>
      </c>
      <c r="EC1135" s="53">
        <v>86454.804749712624</v>
      </c>
      <c r="ED1135" s="53">
        <v>80295.144540443056</v>
      </c>
      <c r="EE1135" s="53">
        <v>78886.259223165805</v>
      </c>
      <c r="EF1135" s="53">
        <v>84129.879163522521</v>
      </c>
      <c r="EG1135" s="53">
        <v>88572.934280189307</v>
      </c>
      <c r="EH1135" s="53">
        <v>82357.655555449921</v>
      </c>
      <c r="EI1135" s="53">
        <v>80321.081830790572</v>
      </c>
      <c r="EJ1135" s="53">
        <v>86812.332476833151</v>
      </c>
      <c r="EK1135" s="53">
        <v>91174.909337508725</v>
      </c>
      <c r="EL1135" s="53">
        <v>84826.357326301179</v>
      </c>
      <c r="EM1135" s="53">
        <v>83603.69696120992</v>
      </c>
      <c r="EN1135" s="53">
        <v>89352.751494711774</v>
      </c>
      <c r="EO1135" s="53">
        <v>93185.504706232619</v>
      </c>
      <c r="EP1135" s="53">
        <v>85771.351169861417</v>
      </c>
      <c r="EQ1135" s="53">
        <v>84802.567322450122</v>
      </c>
      <c r="ER1135" s="53">
        <v>91046.142660025755</v>
      </c>
      <c r="ES1135" s="53">
        <v>95980.227651873647</v>
      </c>
      <c r="ET1135" s="53">
        <v>89211.805071482639</v>
      </c>
      <c r="EU1135" s="53">
        <v>87847.608453837602</v>
      </c>
      <c r="EV1135" s="53">
        <v>94036.130418538378</v>
      </c>
      <c r="EW1135" s="53">
        <v>99018.779291883315</v>
      </c>
      <c r="EX1135" s="53">
        <v>93069.201118992263</v>
      </c>
      <c r="EY1135" s="53">
        <v>90707.195341744067</v>
      </c>
      <c r="EZ1135" s="53">
        <v>96427.195969867156</v>
      </c>
      <c r="FA1135" s="53">
        <v>99714.757062014251</v>
      </c>
      <c r="FB1135" s="53">
        <v>93386.757741103109</v>
      </c>
      <c r="FC1135" s="53">
        <v>90502.14295589659</v>
      </c>
      <c r="FD1135" s="53">
        <v>93096.459048429577</v>
      </c>
      <c r="FE1135" s="53">
        <v>96612.094450040589</v>
      </c>
      <c r="FF1135" s="53">
        <v>95207.443575093435</v>
      </c>
      <c r="FG1135" s="53">
        <v>92276.309517241389</v>
      </c>
      <c r="FH1135" s="53">
        <v>94835.261428781276</v>
      </c>
      <c r="FI1135" s="53">
        <v>98423.467781013504</v>
      </c>
      <c r="FJ1135" s="53">
        <v>97284.301776591688</v>
      </c>
      <c r="FK1135" s="53">
        <v>94295.846091672414</v>
      </c>
      <c r="FL1135" s="53">
        <v>96920.892401682562</v>
      </c>
      <c r="FM1135" s="53">
        <v>100598.48377175583</v>
      </c>
      <c r="FN1135" s="53">
        <v>99541.610139161436</v>
      </c>
      <c r="FO1135" s="53">
        <v>96493.858032485907</v>
      </c>
      <c r="FP1135" s="53">
        <v>99190.368668814801</v>
      </c>
      <c r="FQ1135" s="53">
        <v>102964.73979250625</v>
      </c>
      <c r="FR1135" s="53">
        <v>101794.15344767639</v>
      </c>
      <c r="FS1135" s="53">
        <v>98687.656357405664</v>
      </c>
      <c r="FT1135" s="53">
        <v>101452.46542937384</v>
      </c>
      <c r="FU1135" s="53">
        <v>105320.17295450449</v>
      </c>
      <c r="FV1135" s="53">
        <v>104028.29623505773</v>
      </c>
      <c r="FW1135" s="53">
        <v>100860.57099919359</v>
      </c>
      <c r="FX1135" s="53">
        <v>103696.93523009215</v>
      </c>
      <c r="FY1135" s="53">
        <v>107661.29704660445</v>
      </c>
      <c r="FZ1135" s="53">
        <v>106351.65638235689</v>
      </c>
      <c r="GA1135" s="53">
        <v>103123.80370233693</v>
      </c>
      <c r="GB1135" s="53">
        <v>106034.715867889</v>
      </c>
      <c r="GC1135" s="53">
        <v>110099.77175341119</v>
      </c>
      <c r="GD1135" s="53">
        <v>108771.65191260743</v>
      </c>
      <c r="GE1135" s="53">
        <v>105481.19576803499</v>
      </c>
      <c r="GF1135" s="53">
        <v>108466.08234939934</v>
      </c>
      <c r="GG1135" s="53">
        <v>112632.06650373961</v>
      </c>
      <c r="GH1135" s="53">
        <v>111246.71361263514</v>
      </c>
      <c r="GI1135" s="53">
        <v>107892.47740289071</v>
      </c>
      <c r="GJ1135" s="53">
        <v>110953.19984527348</v>
      </c>
      <c r="GK1135" s="53">
        <v>115222.60403332558</v>
      </c>
      <c r="GL1135" s="53">
        <v>113778.09449428074</v>
      </c>
      <c r="GM1135" s="53">
        <v>110358.88051300329</v>
      </c>
      <c r="GN1135" s="53">
        <v>113497.34672124784</v>
      </c>
      <c r="GO1135" s="53">
        <v>117872.72392609203</v>
      </c>
      <c r="GP1135" s="53">
        <v>116367.0760812404</v>
      </c>
      <c r="GQ1135" s="53">
        <v>112881.66516562931</v>
      </c>
      <c r="GR1135" s="53">
        <v>116099.83065586996</v>
      </c>
      <c r="GS1135" s="53">
        <v>120583.79657639209</v>
      </c>
      <c r="GT1135" s="53">
        <v>119014.96905784331</v>
      </c>
      <c r="GU1135" s="53">
        <v>115462.12023294186</v>
      </c>
      <c r="GV1135" s="53">
        <v>118761.98931263866</v>
      </c>
      <c r="GW1135" s="53">
        <v>123357.22389764908</v>
      </c>
    </row>
    <row r="1136" spans="1:205" ht="13.5" customHeight="1" x14ac:dyDescent="0.25">
      <c r="A1136" s="2" t="s">
        <v>1185</v>
      </c>
      <c r="B1136" s="99">
        <v>4.9283299999999999</v>
      </c>
      <c r="C1136" s="99">
        <v>4.9423300000000001</v>
      </c>
      <c r="D1136" s="99">
        <v>4.9429999999999996</v>
      </c>
      <c r="E1136" s="99">
        <v>5.0906700000000003</v>
      </c>
      <c r="F1136" s="99">
        <v>5.2633299999999998</v>
      </c>
      <c r="G1136" s="99">
        <v>5.4409999999999998</v>
      </c>
      <c r="H1136" s="99">
        <v>5.8843300000000003</v>
      </c>
      <c r="I1136" s="99">
        <v>5.7686700000000002</v>
      </c>
      <c r="J1136" s="99">
        <v>5.8336699999999997</v>
      </c>
      <c r="K1136" s="99">
        <v>5.8150000000000004</v>
      </c>
      <c r="L1136" s="99">
        <v>6.0263299999999997</v>
      </c>
      <c r="M1136" s="99">
        <v>6.6046699999999996</v>
      </c>
      <c r="N1136" s="99">
        <v>6.5990000000000002</v>
      </c>
      <c r="O1136" s="99">
        <v>7.0113300000000001</v>
      </c>
      <c r="P1136" s="99">
        <v>7.5430000000000001</v>
      </c>
      <c r="Q1136" s="99">
        <v>7.90733</v>
      </c>
      <c r="R1136" s="99">
        <v>7.7933300000000001</v>
      </c>
      <c r="S1136" s="99">
        <v>7.8126699999999998</v>
      </c>
      <c r="T1136" s="99">
        <v>7.8396699999999999</v>
      </c>
      <c r="U1136" s="99">
        <v>7.8263299999999996</v>
      </c>
      <c r="V1136" s="99">
        <v>7.80267</v>
      </c>
      <c r="W1136" s="99">
        <v>7.7773300000000001</v>
      </c>
      <c r="X1136" s="99">
        <v>7.7836699999999999</v>
      </c>
      <c r="Y1136" s="99">
        <v>7.7993300000000003</v>
      </c>
      <c r="Z1136" s="99">
        <v>7.8076699999999999</v>
      </c>
      <c r="AA1136" s="99">
        <v>7.8046699999999998</v>
      </c>
      <c r="AB1136" s="99">
        <v>7.8043300000000002</v>
      </c>
      <c r="AC1136" s="99">
        <v>7.7966699999999998</v>
      </c>
      <c r="AD1136" s="99">
        <v>7.7886699999999998</v>
      </c>
      <c r="AE1136" s="99">
        <v>7.8053299999999997</v>
      </c>
      <c r="AF1136" s="99">
        <v>7.8070000000000004</v>
      </c>
      <c r="AG1136" s="99">
        <v>7.7919999999999998</v>
      </c>
      <c r="AH1136" s="99">
        <v>7.7960000000000003</v>
      </c>
      <c r="AI1136" s="99">
        <v>7.81067</v>
      </c>
      <c r="AJ1136" s="99">
        <v>7.8083299999999998</v>
      </c>
      <c r="AK1136" s="99">
        <v>7.8090000000000002</v>
      </c>
      <c r="AL1136" s="99">
        <v>7.8003299999999998</v>
      </c>
      <c r="AM1136" s="99">
        <v>7.7839999999999998</v>
      </c>
      <c r="AN1136" s="99">
        <v>7.8049999999999997</v>
      </c>
      <c r="AO1136" s="99">
        <v>7.8103300000000004</v>
      </c>
      <c r="AP1136" s="99">
        <v>7.8109999999999999</v>
      </c>
      <c r="AQ1136" s="99">
        <v>7.7896700000000001</v>
      </c>
      <c r="AR1136" s="99">
        <v>7.7690000000000001</v>
      </c>
      <c r="AS1136" s="99">
        <v>7.7893299999999996</v>
      </c>
      <c r="AT1136" s="99">
        <v>7.7943300000000004</v>
      </c>
      <c r="AU1136" s="99">
        <v>7.7693300000000001</v>
      </c>
      <c r="AV1136" s="99">
        <v>7.7590000000000003</v>
      </c>
      <c r="AW1136" s="99">
        <v>7.7619999999999996</v>
      </c>
      <c r="AX1136" s="99">
        <v>7.7553299999999998</v>
      </c>
      <c r="AY1136" s="99">
        <v>7.7389999999999999</v>
      </c>
      <c r="AZ1136" s="99">
        <v>7.7320000000000002</v>
      </c>
      <c r="BA1136" s="99">
        <v>7.7359999999999998</v>
      </c>
      <c r="BB1136" s="99">
        <v>7.7353300000000003</v>
      </c>
      <c r="BC1136" s="99">
        <v>7.7309999999999999</v>
      </c>
      <c r="BD1136" s="99">
        <v>7.7489999999999997</v>
      </c>
      <c r="BE1136" s="99">
        <v>7.7275</v>
      </c>
      <c r="BF1136" s="99">
        <v>7.7283600000000003</v>
      </c>
      <c r="BG1136" s="99">
        <v>7.7276300000000004</v>
      </c>
      <c r="BH1136" s="99">
        <v>7.7268499999999998</v>
      </c>
      <c r="BI1136" s="99">
        <v>7.7318499999999997</v>
      </c>
      <c r="BJ1136" s="99">
        <v>7.7354599999999998</v>
      </c>
      <c r="BK1136" s="99">
        <v>7.7345100000000002</v>
      </c>
      <c r="BL1136" s="99">
        <v>7.7388500000000002</v>
      </c>
      <c r="BM1136" s="99">
        <v>7.7332299999999998</v>
      </c>
      <c r="BN1136" s="99">
        <v>7.7322699999999998</v>
      </c>
      <c r="BO1136" s="99">
        <v>7.7366700000000002</v>
      </c>
      <c r="BP1136" s="99">
        <v>7.7347900000000003</v>
      </c>
      <c r="BQ1136" s="99">
        <v>7.7332999999999998</v>
      </c>
      <c r="BR1136" s="99">
        <v>7.7437199999999997</v>
      </c>
      <c r="BS1136" s="99">
        <v>7.7447600000000003</v>
      </c>
      <c r="BT1136" s="99">
        <v>7.7440699999999998</v>
      </c>
      <c r="BU1136" s="99">
        <v>7.7379600000000002</v>
      </c>
      <c r="BV1136" s="99">
        <v>7.7429800000000002</v>
      </c>
      <c r="BW1136" s="99">
        <v>7.7479899999999997</v>
      </c>
      <c r="BX1136" s="99">
        <v>7.7481299999999997</v>
      </c>
      <c r="BY1136" s="99">
        <v>7.7458900000000002</v>
      </c>
      <c r="BZ1136" s="99">
        <v>7.7486899999999999</v>
      </c>
      <c r="CA1136" s="99">
        <v>7.7530799999999997</v>
      </c>
      <c r="CB1136" s="99">
        <v>7.7632199999999996</v>
      </c>
      <c r="CC1136" s="99">
        <v>7.7710400000000002</v>
      </c>
      <c r="CD1136" s="99">
        <v>7.7816200000000002</v>
      </c>
      <c r="CE1136" s="99">
        <v>7.7906700000000004</v>
      </c>
      <c r="CF1136" s="99">
        <v>7.7981100000000003</v>
      </c>
      <c r="CG1136" s="99">
        <v>7.7984900000000001</v>
      </c>
      <c r="CH1136" s="99">
        <v>7.7997300000000003</v>
      </c>
      <c r="CI1136" s="99">
        <v>7.7994500000000002</v>
      </c>
      <c r="CJ1136" s="99">
        <v>7.79969</v>
      </c>
      <c r="CK1136" s="99">
        <v>7.7992499999999998</v>
      </c>
      <c r="CL1136" s="99">
        <v>7.7992800000000004</v>
      </c>
      <c r="CM1136" s="99">
        <v>7.7995799999999997</v>
      </c>
      <c r="CN1136" s="99">
        <v>7.7999400000000003</v>
      </c>
      <c r="CO1136" s="99">
        <v>7.7990700000000004</v>
      </c>
      <c r="CP1136" s="99">
        <v>7.7991999999999999</v>
      </c>
      <c r="CQ1136" s="99">
        <v>7.7990000000000004</v>
      </c>
      <c r="CR1136" s="99">
        <v>7.7946799999999996</v>
      </c>
      <c r="CS1136" s="99">
        <v>7.75596</v>
      </c>
      <c r="CT1136" s="99">
        <v>7.7777599999999998</v>
      </c>
      <c r="CU1136" s="99">
        <v>7.7970600000000001</v>
      </c>
      <c r="CV1136" s="99">
        <v>7.7995599999999996</v>
      </c>
      <c r="CW1136" s="99">
        <v>7.7803800000000001</v>
      </c>
      <c r="CX1136" s="99">
        <v>7.7982800000000001</v>
      </c>
      <c r="CY1136" s="99">
        <v>7.7885600000000004</v>
      </c>
      <c r="CZ1136" s="99">
        <v>7.7696500000000004</v>
      </c>
      <c r="DA1136" s="99">
        <v>7.7546900000000001</v>
      </c>
      <c r="DB1136" s="99">
        <v>7.7577299999999996</v>
      </c>
      <c r="DC1136" s="99">
        <v>7.7581699999999998</v>
      </c>
      <c r="DD1136" s="99">
        <v>7.7775100000000004</v>
      </c>
      <c r="DE1136" s="99">
        <v>7.7807300000000001</v>
      </c>
      <c r="DF1136" s="99">
        <v>7.80783</v>
      </c>
      <c r="DG1136" s="99">
        <v>7.8164499999999997</v>
      </c>
      <c r="DH1136" s="99">
        <v>7.8068900000000001</v>
      </c>
      <c r="DI1136" s="99">
        <v>7.7765700000000004</v>
      </c>
      <c r="DJ1136" s="99">
        <v>7.7946200000000001</v>
      </c>
      <c r="DK1136" s="99">
        <v>7.7993100000000002</v>
      </c>
      <c r="DL1136" s="99">
        <v>7.79847</v>
      </c>
      <c r="DM1136" s="99">
        <v>7.75373</v>
      </c>
      <c r="DN1136" s="99">
        <v>7.7544000000000004</v>
      </c>
      <c r="DO1136" s="99">
        <v>7.7506599999999999</v>
      </c>
      <c r="DP1136" s="99">
        <v>7.7504200000000001</v>
      </c>
      <c r="DQ1136" s="99">
        <v>7.7511599999999996</v>
      </c>
      <c r="DR1136" s="99">
        <v>7.7635399999999999</v>
      </c>
      <c r="DS1136" s="99">
        <v>7.7789700000000002</v>
      </c>
      <c r="DT1136" s="99">
        <v>7.7704899999999997</v>
      </c>
      <c r="DU1136" s="99">
        <v>7.7627199999999998</v>
      </c>
      <c r="DV1136" s="99">
        <v>7.7871899999999998</v>
      </c>
      <c r="DW1136" s="99">
        <v>7.7775800000000004</v>
      </c>
      <c r="DX1136" s="99">
        <v>7.7937200000000004</v>
      </c>
      <c r="DY1136" s="99">
        <v>7.7790600000000003</v>
      </c>
      <c r="DZ1136" s="99">
        <v>7.7601699999999996</v>
      </c>
      <c r="EA1136" s="99">
        <v>7.7616500000000004</v>
      </c>
      <c r="EB1136" s="99">
        <v>7.7556200000000004</v>
      </c>
      <c r="EC1136" s="99">
        <v>7.7508699999999999</v>
      </c>
      <c r="ED1136" s="99">
        <v>7.7558499999999997</v>
      </c>
      <c r="EE1136" s="99">
        <v>7.7617900000000004</v>
      </c>
      <c r="EF1136" s="99">
        <v>7.7555399999999999</v>
      </c>
      <c r="EG1136" s="99">
        <v>7.7534000000000001</v>
      </c>
      <c r="EH1136" s="99">
        <v>7.75915</v>
      </c>
      <c r="EI1136" s="99">
        <v>7.7528800000000002</v>
      </c>
      <c r="EJ1136" s="99">
        <v>7.7511400000000004</v>
      </c>
      <c r="EK1136" s="99">
        <v>7.7557499999999999</v>
      </c>
      <c r="EL1136" s="99">
        <v>7.7558699999999998</v>
      </c>
      <c r="EM1136" s="99">
        <v>7.7521599999999999</v>
      </c>
      <c r="EN1136" s="99">
        <v>7.75176</v>
      </c>
      <c r="EO1136" s="99">
        <v>7.7506000000000004</v>
      </c>
      <c r="EP1136" s="99">
        <v>7.77461</v>
      </c>
      <c r="EQ1136" s="99">
        <v>7.7608600000000001</v>
      </c>
      <c r="ER1136" s="99">
        <v>7.75657</v>
      </c>
      <c r="ES1136" s="99">
        <v>7.7576000000000001</v>
      </c>
      <c r="ET1136" s="99">
        <v>7.7607999999999997</v>
      </c>
      <c r="EU1136" s="99">
        <v>7.7870299999999997</v>
      </c>
      <c r="EV1136" s="99">
        <v>7.81508</v>
      </c>
      <c r="EW1136" s="99">
        <v>7.8077699999999997</v>
      </c>
      <c r="EX1136" s="99">
        <v>7.8276300000000001</v>
      </c>
      <c r="EY1136" s="99">
        <v>7.8481699999999996</v>
      </c>
      <c r="EZ1136" s="99">
        <v>7.8451399999999998</v>
      </c>
      <c r="FA1136" s="99">
        <v>7.8291500000000003</v>
      </c>
      <c r="FB1136" s="99">
        <v>7.8458199999999998</v>
      </c>
      <c r="FC1136" s="99">
        <v>7.8402500000000002</v>
      </c>
      <c r="FD1136" s="99">
        <v>7.8295000000000003</v>
      </c>
      <c r="FE1136" s="99">
        <v>7.8249599999999999</v>
      </c>
      <c r="FF1136" s="99">
        <v>7.7710999999999997</v>
      </c>
      <c r="FG1136" s="99">
        <v>7.8150000000000004</v>
      </c>
      <c r="FH1136" s="99">
        <v>7.8109999999999999</v>
      </c>
      <c r="FI1136" s="99">
        <v>7.8079999999999998</v>
      </c>
      <c r="FJ1136" s="99">
        <v>7.7969999999999997</v>
      </c>
      <c r="FK1136" s="99">
        <v>7.7969999999999997</v>
      </c>
      <c r="FL1136" s="99">
        <v>7.7969999999999997</v>
      </c>
      <c r="FM1136" s="99">
        <v>7.7969999999999997</v>
      </c>
      <c r="FN1136" s="99">
        <v>7.7839999999999998</v>
      </c>
      <c r="FO1136" s="99">
        <v>7.7839999999999998</v>
      </c>
      <c r="FP1136" s="99">
        <v>7.7839999999999998</v>
      </c>
      <c r="FQ1136" s="99">
        <v>7.7839999999999998</v>
      </c>
      <c r="FR1136" s="99">
        <v>7.7759999999999998</v>
      </c>
      <c r="FS1136" s="99">
        <v>7.7759999999999998</v>
      </c>
      <c r="FT1136" s="99">
        <v>7.7759999999999998</v>
      </c>
      <c r="FU1136" s="99">
        <v>7.7759999999999998</v>
      </c>
      <c r="FV1136" s="99">
        <v>7.7679999999999998</v>
      </c>
      <c r="FW1136" s="99">
        <v>7.7679999999999998</v>
      </c>
      <c r="FX1136" s="99">
        <v>7.7679999999999998</v>
      </c>
      <c r="FY1136" s="99">
        <v>7.7679999999999998</v>
      </c>
      <c r="FZ1136" s="99">
        <v>7.7629999999999999</v>
      </c>
      <c r="GA1136" s="99">
        <v>7.7629999999999999</v>
      </c>
      <c r="GB1136" s="99">
        <v>7.7629999999999999</v>
      </c>
      <c r="GC1136" s="99">
        <v>7.7629999999999999</v>
      </c>
      <c r="GD1136" s="99">
        <v>7.7629999999999999</v>
      </c>
      <c r="GE1136" s="99">
        <v>7.7629999999999999</v>
      </c>
      <c r="GF1136" s="99">
        <v>7.7629999999999999</v>
      </c>
      <c r="GG1136" s="99">
        <v>7.7629999999999999</v>
      </c>
      <c r="GH1136" s="99">
        <v>7.7629999999999999</v>
      </c>
      <c r="GI1136" s="99">
        <v>7.7629999999999999</v>
      </c>
      <c r="GJ1136" s="99">
        <v>7.7629999999999999</v>
      </c>
      <c r="GK1136" s="99">
        <v>7.7629999999999999</v>
      </c>
      <c r="GL1136" s="99">
        <v>7.7629999999999999</v>
      </c>
      <c r="GM1136" s="99">
        <v>7.7629999999999999</v>
      </c>
      <c r="GN1136" s="99">
        <v>7.7629999999999999</v>
      </c>
      <c r="GO1136" s="99">
        <v>7.7629999999999999</v>
      </c>
      <c r="GP1136" s="99">
        <v>7.7629999999999999</v>
      </c>
      <c r="GQ1136" s="99">
        <v>7.7629999999999999</v>
      </c>
      <c r="GR1136" s="99">
        <v>7.7629999999999999</v>
      </c>
      <c r="GS1136" s="99">
        <v>7.7629999999999999</v>
      </c>
      <c r="GT1136" s="99">
        <v>7.7629999999999999</v>
      </c>
      <c r="GU1136" s="99">
        <v>7.7629999999999999</v>
      </c>
      <c r="GV1136" s="99">
        <v>7.7629999999999999</v>
      </c>
      <c r="GW1136" s="99">
        <v>7.7629999999999999</v>
      </c>
    </row>
    <row r="1137" spans="1:206" ht="13.5" customHeight="1" x14ac:dyDescent="0.25">
      <c r="A1137" s="2" t="s">
        <v>1186</v>
      </c>
      <c r="B1137" s="20">
        <v>5.4284076450999992</v>
      </c>
      <c r="C1137" s="20">
        <v>5.5605166364000009</v>
      </c>
      <c r="D1137" s="20">
        <v>5.7431728399999997</v>
      </c>
      <c r="E1137" s="20">
        <v>5.9542003521</v>
      </c>
      <c r="F1137" s="20">
        <v>6.1489905390999997</v>
      </c>
      <c r="G1137" s="20">
        <v>6.2271700899999995</v>
      </c>
      <c r="H1137" s="20">
        <v>6.7263776230000003</v>
      </c>
      <c r="I1137" s="20">
        <v>6.5843599380000004</v>
      </c>
      <c r="J1137" s="20">
        <v>6.3402659027999997</v>
      </c>
      <c r="K1137" s="20">
        <v>6.0952830000000002</v>
      </c>
      <c r="L1137" s="20">
        <v>5.9264917908900001</v>
      </c>
      <c r="M1137" s="20">
        <v>6.2817214510100001</v>
      </c>
      <c r="N1137" s="20">
        <v>6.2344712400000004</v>
      </c>
      <c r="O1137" s="20">
        <v>6.1305456914100001</v>
      </c>
      <c r="P1137" s="20">
        <v>6.6422677410000004</v>
      </c>
      <c r="Q1137" s="20">
        <v>7.0905028110000003</v>
      </c>
      <c r="R1137" s="20">
        <v>7.2493555660000002</v>
      </c>
      <c r="S1137" s="20">
        <v>7.0657787479999996</v>
      </c>
      <c r="T1137" s="20">
        <v>6.5735632950000005</v>
      </c>
      <c r="U1137" s="20">
        <v>6.6148141159999989</v>
      </c>
      <c r="V1137" s="20">
        <v>5.8800921120000007</v>
      </c>
      <c r="W1137" s="20">
        <v>5.1851459109999993</v>
      </c>
      <c r="X1137" s="20">
        <v>5.4330016599999995</v>
      </c>
      <c r="Y1137" s="20">
        <v>5.3635992410000002</v>
      </c>
      <c r="Z1137" s="20">
        <v>5.477080505</v>
      </c>
      <c r="AA1137" s="20">
        <v>5.567851578</v>
      </c>
      <c r="AB1137" s="20">
        <v>4.8542932600000004</v>
      </c>
      <c r="AC1137" s="20">
        <v>5.0491234919999997</v>
      </c>
      <c r="AD1137" s="20">
        <v>5.2293130379999999</v>
      </c>
      <c r="AE1137" s="20">
        <v>5.5753472190000002</v>
      </c>
      <c r="AF1137" s="20">
        <v>5.5765401000000008</v>
      </c>
      <c r="AG1137" s="20">
        <v>5.4879056000000004</v>
      </c>
      <c r="AH1137" s="20">
        <v>5.6146791999999994</v>
      </c>
      <c r="AI1137" s="20">
        <v>6.081387662</v>
      </c>
      <c r="AJ1137" s="20">
        <v>6.2435406679999996</v>
      </c>
      <c r="AK1137" s="20">
        <v>6.5548746000000007</v>
      </c>
      <c r="AL1137" s="20">
        <v>6.605319444</v>
      </c>
      <c r="AM1137" s="20">
        <v>6.0450543999999997</v>
      </c>
      <c r="AN1137" s="20">
        <v>5.9606785000000002</v>
      </c>
      <c r="AO1137" s="20">
        <v>6.1006487630000006</v>
      </c>
      <c r="AP1137" s="20">
        <v>5.9871314999999994</v>
      </c>
      <c r="AQ1137" s="20">
        <v>5.9816875930000002</v>
      </c>
      <c r="AR1137" s="20">
        <v>6.2789058000000004</v>
      </c>
      <c r="AS1137" s="20">
        <v>6.0990453899999997</v>
      </c>
      <c r="AT1137" s="20">
        <v>6.0663270389999999</v>
      </c>
      <c r="AU1137" s="20">
        <v>5.9955919610000006</v>
      </c>
      <c r="AV1137" s="20">
        <v>6.0652102999999995</v>
      </c>
      <c r="AW1137" s="20">
        <v>6.0846318000000004</v>
      </c>
      <c r="AX1137" s="20">
        <v>5.8397634900000002</v>
      </c>
      <c r="AY1137" s="20">
        <v>5.8708054000000001</v>
      </c>
      <c r="AZ1137" s="20">
        <v>5.655958</v>
      </c>
      <c r="BA1137" s="20">
        <v>5.4035960000000003</v>
      </c>
      <c r="BB1137" s="20">
        <v>5.3250011720000003</v>
      </c>
      <c r="BC1137" s="20">
        <v>5.3707256999999995</v>
      </c>
      <c r="BD1137" s="20">
        <v>5.1871805999999996</v>
      </c>
      <c r="BE1137" s="20">
        <v>5.1496060000000003</v>
      </c>
      <c r="BF1137" s="20">
        <v>5.4693603720000006</v>
      </c>
      <c r="BG1137" s="20">
        <v>5.5971224090000007</v>
      </c>
      <c r="BH1137" s="20">
        <v>5.7101421499999994</v>
      </c>
      <c r="BI1137" s="20">
        <v>5.8429590449999997</v>
      </c>
      <c r="BJ1137" s="20">
        <v>5.7915389020000001</v>
      </c>
      <c r="BK1137" s="20">
        <v>5.6268560250000004</v>
      </c>
      <c r="BL1137" s="20">
        <v>5.7329400800000005</v>
      </c>
      <c r="BM1137" s="20">
        <v>5.7890959780000006</v>
      </c>
      <c r="BN1137" s="20">
        <v>5.8440496660000001</v>
      </c>
      <c r="BO1137" s="20">
        <v>6.1251216389999996</v>
      </c>
      <c r="BP1137" s="20">
        <v>6.0981084360000004</v>
      </c>
      <c r="BQ1137" s="20">
        <v>6.1502934900000001</v>
      </c>
      <c r="BR1137" s="20">
        <v>6.0292603919999994</v>
      </c>
      <c r="BS1137" s="20">
        <v>5.9595928200000001</v>
      </c>
      <c r="BT1137" s="20">
        <v>5.6980867059999998</v>
      </c>
      <c r="BU1137" s="20">
        <v>5.3608586879999995</v>
      </c>
      <c r="BV1137" s="20">
        <v>5.1537274879999995</v>
      </c>
      <c r="BW1137" s="20">
        <v>4.874260509</v>
      </c>
      <c r="BX1137" s="20">
        <v>4.6450039350000001</v>
      </c>
      <c r="BY1137" s="20">
        <v>4.8280132369999995</v>
      </c>
      <c r="BZ1137" s="20">
        <v>4.9080202459999995</v>
      </c>
      <c r="CA1137" s="20">
        <v>5.0643118559999998</v>
      </c>
      <c r="CB1137" s="20">
        <v>5.0515272539999989</v>
      </c>
      <c r="CC1137" s="20">
        <v>5.0022184480000007</v>
      </c>
      <c r="CD1137" s="20">
        <v>4.9133148679999996</v>
      </c>
      <c r="CE1137" s="20">
        <v>4.5933790320000005</v>
      </c>
      <c r="CF1137" s="20">
        <v>4.4839132499999996</v>
      </c>
      <c r="CG1137" s="20">
        <v>4.1526959249999997</v>
      </c>
      <c r="CH1137" s="20">
        <v>4.1502363330000005</v>
      </c>
      <c r="CI1137" s="20">
        <v>4.0034576849999999</v>
      </c>
      <c r="CJ1137" s="20">
        <v>4.009820629</v>
      </c>
      <c r="CK1137" s="20">
        <v>3.9916561500000003</v>
      </c>
      <c r="CL1137" s="20">
        <v>4.0415868960000001</v>
      </c>
      <c r="CM1137" s="20">
        <v>4.2975685800000001</v>
      </c>
      <c r="CN1137" s="20">
        <v>4.2735871260000007</v>
      </c>
      <c r="CO1137" s="20">
        <v>4.350321246</v>
      </c>
      <c r="CP1137" s="20">
        <v>4.6225858400000002</v>
      </c>
      <c r="CQ1137" s="20">
        <v>4.9921399000000006</v>
      </c>
      <c r="CR1137" s="20">
        <v>5.1320173119999994</v>
      </c>
      <c r="CS1137" s="20">
        <v>5.5532673599999995</v>
      </c>
      <c r="CT1137" s="20">
        <v>5.9492086239999997</v>
      </c>
      <c r="CU1137" s="20">
        <v>5.5772370180000008</v>
      </c>
      <c r="CV1137" s="20">
        <v>5.5314479519999997</v>
      </c>
      <c r="CW1137" s="20">
        <v>5.8897476600000003</v>
      </c>
      <c r="CX1137" s="20">
        <v>6.0616030439999999</v>
      </c>
      <c r="CY1137" s="20">
        <v>5.9847295039999997</v>
      </c>
      <c r="CZ1137" s="20">
        <v>5.9033800700000008</v>
      </c>
      <c r="DA1137" s="20">
        <v>5.7671629530000006</v>
      </c>
      <c r="DB1137" s="20">
        <v>5.7352897889999994</v>
      </c>
      <c r="DC1137" s="20">
        <v>5.7945771729999995</v>
      </c>
      <c r="DD1137" s="20">
        <v>5.889130572</v>
      </c>
      <c r="DE1137" s="20">
        <v>5.9942743920000003</v>
      </c>
      <c r="DF1137" s="20">
        <v>6.1385159460000001</v>
      </c>
      <c r="DG1137" s="20">
        <v>6.4931250149999995</v>
      </c>
      <c r="DH1137" s="20">
        <v>6.6139972079999998</v>
      </c>
      <c r="DI1137" s="20">
        <v>6.9203696430000008</v>
      </c>
      <c r="DJ1137" s="20">
        <v>7.0595873339999997</v>
      </c>
      <c r="DK1137" s="20">
        <v>7.3586489850000003</v>
      </c>
      <c r="DL1137" s="20">
        <v>6.9414181470000003</v>
      </c>
      <c r="DM1137" s="20">
        <v>5.2236879009999999</v>
      </c>
      <c r="DN1137" s="20">
        <v>5.1512479200000003</v>
      </c>
      <c r="DO1137" s="20">
        <v>5.8819758740000001</v>
      </c>
      <c r="DP1137" s="20">
        <v>6.4522246499999998</v>
      </c>
      <c r="DQ1137" s="20">
        <v>7.047354672</v>
      </c>
      <c r="DR1137" s="20">
        <v>7.0213455759999999</v>
      </c>
      <c r="DS1137" s="20">
        <v>6.8719420979999999</v>
      </c>
      <c r="DT1137" s="20">
        <v>7.0198606659999996</v>
      </c>
      <c r="DU1137" s="20">
        <v>7.6625809119999992</v>
      </c>
      <c r="DV1137" s="20">
        <v>7.8222323549999997</v>
      </c>
      <c r="DW1137" s="20">
        <v>8.2644565080000003</v>
      </c>
      <c r="DX1137" s="20">
        <v>8.1826266280000013</v>
      </c>
      <c r="DY1137" s="20">
        <v>7.8677412840000009</v>
      </c>
      <c r="DZ1137" s="20">
        <v>8.1854273159999984</v>
      </c>
      <c r="EA1137" s="20">
        <v>7.8400426650000004</v>
      </c>
      <c r="EB1137" s="20">
        <v>8.0549869320000003</v>
      </c>
      <c r="EC1137" s="20">
        <v>8.0516037559999987</v>
      </c>
      <c r="ED1137" s="20">
        <v>8.0575525649999999</v>
      </c>
      <c r="EE1137" s="20">
        <v>7.7059051120000008</v>
      </c>
      <c r="EF1137" s="20">
        <v>7.104850194</v>
      </c>
      <c r="EG1137" s="20">
        <v>7.1936045200000001</v>
      </c>
      <c r="EH1137" s="20">
        <v>6.954526145</v>
      </c>
      <c r="EI1137" s="20">
        <v>7.2342123280000008</v>
      </c>
      <c r="EJ1137" s="20">
        <v>7.172904956</v>
      </c>
      <c r="EK1137" s="20">
        <v>6.6350441250000003</v>
      </c>
      <c r="EL1137" s="20">
        <v>6.1069720379999994</v>
      </c>
      <c r="EM1137" s="20">
        <v>6.033506128</v>
      </c>
      <c r="EN1137" s="20">
        <v>5.6270025839999995</v>
      </c>
      <c r="EO1137" s="20">
        <v>5.5827571800000007</v>
      </c>
      <c r="EP1137" s="20">
        <v>5.6148233419999993</v>
      </c>
      <c r="EQ1137" s="20">
        <v>5.7888254740000002</v>
      </c>
      <c r="ER1137" s="20">
        <v>5.8818070310000001</v>
      </c>
      <c r="ES1137" s="20">
        <v>5.8166484800000005</v>
      </c>
      <c r="ET1137" s="20">
        <v>5.8803581600000001</v>
      </c>
      <c r="EU1137" s="20">
        <v>5.8465021239999997</v>
      </c>
      <c r="EV1137" s="20">
        <v>5.6268576000000001</v>
      </c>
      <c r="EW1137" s="20">
        <v>5.6215943999999993</v>
      </c>
      <c r="EX1137" s="20">
        <v>5.6358936000000002</v>
      </c>
      <c r="EY1137" s="20">
        <v>5.6506823999999991</v>
      </c>
      <c r="EZ1137" s="20">
        <v>5.7395044239999997</v>
      </c>
      <c r="FA1137" s="20">
        <v>5.6174151250000008</v>
      </c>
      <c r="FB1137" s="20">
        <v>5.5870084219999994</v>
      </c>
      <c r="FC1137" s="20">
        <v>5.4913110999999999</v>
      </c>
      <c r="FD1137" s="20">
        <v>5.3702540499999998</v>
      </c>
      <c r="FE1137" s="20">
        <v>5.3475776640000001</v>
      </c>
      <c r="FF1137" s="20">
        <v>5.1250404499999993</v>
      </c>
      <c r="FG1137" s="20">
        <v>5.6268000000000002</v>
      </c>
      <c r="FH1137" s="20">
        <v>5.6551640000000001</v>
      </c>
      <c r="FI1137" s="20">
        <v>5.6842239999999995</v>
      </c>
      <c r="FJ1137" s="20">
        <v>5.8087650000000002</v>
      </c>
      <c r="FK1137" s="20">
        <v>5.8087650000000002</v>
      </c>
      <c r="FL1137" s="20">
        <v>5.8087650000000002</v>
      </c>
      <c r="FM1137" s="20">
        <v>5.8087650000000002</v>
      </c>
      <c r="FN1137" s="20">
        <v>5.9080560000000002</v>
      </c>
      <c r="FO1137" s="20">
        <v>5.9080560000000002</v>
      </c>
      <c r="FP1137" s="20">
        <v>5.9080560000000002</v>
      </c>
      <c r="FQ1137" s="20">
        <v>5.9080560000000002</v>
      </c>
      <c r="FR1137" s="20">
        <v>5.9097600000000003</v>
      </c>
      <c r="FS1137" s="20">
        <v>5.9097600000000003</v>
      </c>
      <c r="FT1137" s="20">
        <v>5.9097600000000003</v>
      </c>
      <c r="FU1137" s="20">
        <v>5.9097600000000003</v>
      </c>
      <c r="FV1137" s="20">
        <v>5.9502879999999996</v>
      </c>
      <c r="FW1137" s="20">
        <v>5.9502879999999996</v>
      </c>
      <c r="FX1137" s="20">
        <v>5.9502879999999996</v>
      </c>
      <c r="FY1137" s="20">
        <v>5.9502879999999996</v>
      </c>
      <c r="FZ1137" s="20">
        <v>5.9619840000000002</v>
      </c>
      <c r="GA1137" s="20">
        <v>5.9619840000000002</v>
      </c>
      <c r="GB1137" s="20">
        <v>5.9619840000000002</v>
      </c>
      <c r="GC1137" s="20">
        <v>5.9619840000000002</v>
      </c>
      <c r="GD1137" s="20">
        <v>5.9619840000000002</v>
      </c>
      <c r="GE1137" s="20">
        <v>5.9619840000000002</v>
      </c>
      <c r="GF1137" s="20">
        <v>5.9619840000000002</v>
      </c>
      <c r="GG1137" s="20">
        <v>5.9619840000000002</v>
      </c>
      <c r="GH1137" s="20">
        <v>5.9619840000000002</v>
      </c>
      <c r="GI1137" s="20">
        <v>5.9619840000000002</v>
      </c>
      <c r="GJ1137" s="20">
        <v>5.9619840000000002</v>
      </c>
      <c r="GK1137" s="20">
        <v>5.9619840000000002</v>
      </c>
      <c r="GL1137" s="20">
        <v>5.9619840000000002</v>
      </c>
      <c r="GM1137" s="20">
        <v>5.9619840000000002</v>
      </c>
      <c r="GN1137" s="20">
        <v>5.9619840000000002</v>
      </c>
      <c r="GO1137" s="20">
        <v>5.9619840000000002</v>
      </c>
      <c r="GP1137" s="20">
        <v>5.9619840000000002</v>
      </c>
      <c r="GQ1137" s="20">
        <v>5.9619840000000002</v>
      </c>
      <c r="GR1137" s="20">
        <v>5.9619840000000002</v>
      </c>
      <c r="GS1137" s="20">
        <v>5.9619840000000002</v>
      </c>
      <c r="GT1137" s="20">
        <v>5.9619840000000002</v>
      </c>
      <c r="GU1137" s="20">
        <v>5.9619840000000002</v>
      </c>
      <c r="GV1137" s="20">
        <v>5.9619840000000002</v>
      </c>
      <c r="GW1137" s="20">
        <v>5.9619840000000002</v>
      </c>
    </row>
    <row r="1138" spans="1:206" ht="13.5" customHeight="1" x14ac:dyDescent="0.25">
      <c r="A1138" s="2" t="s">
        <v>1187</v>
      </c>
      <c r="B1138" s="53" t="s">
        <v>54</v>
      </c>
      <c r="C1138" s="53" t="s">
        <v>54</v>
      </c>
      <c r="D1138" s="53" t="s">
        <v>54</v>
      </c>
      <c r="E1138" s="53" t="s">
        <v>54</v>
      </c>
      <c r="F1138" s="53" t="s">
        <v>54</v>
      </c>
      <c r="G1138" s="53" t="s">
        <v>54</v>
      </c>
      <c r="H1138" s="53" t="s">
        <v>54</v>
      </c>
      <c r="I1138" s="53" t="s">
        <v>54</v>
      </c>
      <c r="J1138" s="53" t="s">
        <v>54</v>
      </c>
      <c r="K1138" s="53" t="s">
        <v>54</v>
      </c>
      <c r="L1138" s="53" t="s">
        <v>54</v>
      </c>
      <c r="M1138" s="53" t="s">
        <v>54</v>
      </c>
      <c r="N1138" s="53" t="s">
        <v>54</v>
      </c>
      <c r="O1138" s="53" t="s">
        <v>54</v>
      </c>
      <c r="P1138" s="53">
        <v>26.173285198555956</v>
      </c>
      <c r="Q1138" s="53">
        <v>27.256317689530686</v>
      </c>
      <c r="R1138" s="53">
        <v>27.797833935018051</v>
      </c>
      <c r="S1138" s="53">
        <v>28.249097472924191</v>
      </c>
      <c r="T1138" s="53">
        <v>28.51985559566787</v>
      </c>
      <c r="U1138" s="53">
        <v>28.700361010830328</v>
      </c>
      <c r="V1138" s="53">
        <v>28.880866425992778</v>
      </c>
      <c r="W1138" s="53">
        <v>29.241877256317689</v>
      </c>
      <c r="X1138" s="53">
        <v>29.422382671480147</v>
      </c>
      <c r="Y1138" s="53">
        <v>29.602888086642597</v>
      </c>
      <c r="Z1138" s="53">
        <v>29.873646209386283</v>
      </c>
      <c r="AA1138" s="53">
        <v>30.234657039711195</v>
      </c>
      <c r="AB1138" s="53">
        <v>30.505415162454874</v>
      </c>
      <c r="AC1138" s="53">
        <v>30.866425992779789</v>
      </c>
      <c r="AD1138" s="53">
        <v>31.227436823104693</v>
      </c>
      <c r="AE1138" s="53">
        <v>31.949458483754512</v>
      </c>
      <c r="AF1138" s="53">
        <v>32.31046931407942</v>
      </c>
      <c r="AG1138" s="53">
        <v>32.942238267148014</v>
      </c>
      <c r="AH1138" s="53">
        <v>33.393501805054157</v>
      </c>
      <c r="AI1138" s="53">
        <v>34.296028880866423</v>
      </c>
      <c r="AJ1138" s="53">
        <v>35.018050541516246</v>
      </c>
      <c r="AK1138" s="53">
        <v>35.64981949458484</v>
      </c>
      <c r="AL1138" s="53">
        <v>36.73285198555957</v>
      </c>
      <c r="AM1138" s="53">
        <v>37.815884476534293</v>
      </c>
      <c r="AN1138" s="53">
        <v>38.628158844765345</v>
      </c>
      <c r="AO1138" s="53">
        <v>39.350180505415167</v>
      </c>
      <c r="AP1138" s="53">
        <v>40.25270758122744</v>
      </c>
      <c r="AQ1138" s="53">
        <v>41.60649819494585</v>
      </c>
      <c r="AR1138" s="53">
        <v>42.50902527075813</v>
      </c>
      <c r="AS1138" s="53">
        <v>43.772563176895304</v>
      </c>
      <c r="AT1138" s="53">
        <v>45.036101083032491</v>
      </c>
      <c r="AU1138" s="53">
        <v>46.570397111913358</v>
      </c>
      <c r="AV1138" s="53">
        <v>47.202166064981945</v>
      </c>
      <c r="AW1138" s="53">
        <v>48.194945848375454</v>
      </c>
      <c r="AX1138" s="53">
        <v>49.548736462093864</v>
      </c>
      <c r="AY1138" s="53">
        <v>50.812274368231044</v>
      </c>
      <c r="AZ1138" s="53">
        <v>51.714801444043324</v>
      </c>
      <c r="BA1138" s="53">
        <v>52.797833935018055</v>
      </c>
      <c r="BB1138" s="53">
        <v>54.061371841155236</v>
      </c>
      <c r="BC1138" s="53">
        <v>55.324909747292416</v>
      </c>
      <c r="BD1138" s="53">
        <v>56.137184115523475</v>
      </c>
      <c r="BE1138" s="53">
        <v>57.490974729241884</v>
      </c>
      <c r="BF1138" s="53">
        <v>58.393501805054157</v>
      </c>
      <c r="BG1138" s="53">
        <v>60.018050541516246</v>
      </c>
      <c r="BH1138" s="53">
        <v>61.371841155234662</v>
      </c>
      <c r="BI1138" s="53">
        <v>62.906137184115529</v>
      </c>
      <c r="BJ1138" s="53">
        <v>64.079422382671481</v>
      </c>
      <c r="BK1138" s="53">
        <v>65.70397111913357</v>
      </c>
      <c r="BL1138" s="53">
        <v>66.877256317689529</v>
      </c>
      <c r="BM1138" s="53">
        <v>67.870036101083045</v>
      </c>
      <c r="BN1138" s="53">
        <v>68.501805054151632</v>
      </c>
      <c r="BO1138" s="53">
        <v>70.036101083032491</v>
      </c>
      <c r="BP1138" s="53">
        <v>70.667870036101078</v>
      </c>
      <c r="BQ1138" s="53">
        <v>72.021660649819495</v>
      </c>
      <c r="BR1138" s="53">
        <v>72.74368231046931</v>
      </c>
      <c r="BS1138" s="53">
        <v>74.007220216606498</v>
      </c>
      <c r="BT1138" s="53">
        <v>75</v>
      </c>
      <c r="BU1138" s="53">
        <v>75.902527075812273</v>
      </c>
      <c r="BV1138" s="53">
        <v>76.353790613718402</v>
      </c>
      <c r="BW1138" s="53">
        <v>77.25631768953069</v>
      </c>
      <c r="BX1138" s="53">
        <v>77.075812274368232</v>
      </c>
      <c r="BY1138" s="53">
        <v>75.361010830324915</v>
      </c>
      <c r="BZ1138" s="53">
        <v>74.909747292418771</v>
      </c>
      <c r="CA1138" s="53">
        <v>74.187725631768956</v>
      </c>
      <c r="CB1138" s="53">
        <v>72.563176895306867</v>
      </c>
      <c r="CC1138" s="53">
        <v>72.202166064981952</v>
      </c>
      <c r="CD1138" s="53">
        <v>71.209386281588451</v>
      </c>
      <c r="CE1138" s="53">
        <v>70.848375451263536</v>
      </c>
      <c r="CF1138" s="53">
        <v>70.487364620938621</v>
      </c>
      <c r="CG1138" s="53">
        <v>70.397111913357406</v>
      </c>
      <c r="CH1138" s="53">
        <v>69.855595667870034</v>
      </c>
      <c r="CI1138" s="53">
        <v>69.945848375451263</v>
      </c>
      <c r="CJ1138" s="53">
        <v>69.675090252707577</v>
      </c>
      <c r="CK1138" s="53">
        <v>68.953068592057761</v>
      </c>
      <c r="CL1138" s="53">
        <v>67.960288808664259</v>
      </c>
      <c r="CM1138" s="53">
        <v>67.689530685920587</v>
      </c>
      <c r="CN1138" s="53">
        <v>67.328519855595673</v>
      </c>
      <c r="CO1138" s="53">
        <v>66.967509025270772</v>
      </c>
      <c r="CP1138" s="53">
        <v>66.696750902527086</v>
      </c>
      <c r="CQ1138" s="53">
        <v>66.064981949458485</v>
      </c>
      <c r="CR1138" s="53">
        <v>64.801444043321297</v>
      </c>
      <c r="CS1138" s="53">
        <v>65.433212996389884</v>
      </c>
      <c r="CT1138" s="53">
        <v>65.433212996389884</v>
      </c>
      <c r="CU1138" s="53">
        <v>65.523465703971112</v>
      </c>
      <c r="CV1138" s="53">
        <v>65.342960288808669</v>
      </c>
      <c r="CW1138" s="53">
        <v>65.70397111913357</v>
      </c>
      <c r="CX1138" s="53">
        <v>65.70397111913357</v>
      </c>
      <c r="CY1138" s="53">
        <v>65.974729241877256</v>
      </c>
      <c r="CZ1138" s="53">
        <v>66.155234657039713</v>
      </c>
      <c r="DA1138" s="53">
        <v>66.516245487364628</v>
      </c>
      <c r="DB1138" s="53">
        <v>66.787003610108314</v>
      </c>
      <c r="DC1138" s="53">
        <v>67.328519855595673</v>
      </c>
      <c r="DD1138" s="53">
        <v>67.689530685920587</v>
      </c>
      <c r="DE1138" s="53">
        <v>67.960288808664259</v>
      </c>
      <c r="DF1138" s="53">
        <v>67.870036101083045</v>
      </c>
      <c r="DG1138" s="53">
        <v>68.231046931407931</v>
      </c>
      <c r="DH1138" s="53">
        <v>68.772563176895304</v>
      </c>
      <c r="DI1138" s="53">
        <v>70.306859205776178</v>
      </c>
      <c r="DJ1138" s="53">
        <v>70.938628158844764</v>
      </c>
      <c r="DK1138" s="53">
        <v>72.111913357400724</v>
      </c>
      <c r="DL1138" s="53">
        <v>72.021660649819495</v>
      </c>
      <c r="DM1138" s="53">
        <v>71.931407942238266</v>
      </c>
      <c r="DN1138" s="53">
        <v>72.202166064981952</v>
      </c>
      <c r="DO1138" s="53">
        <v>72.021660649819495</v>
      </c>
      <c r="DP1138" s="53">
        <v>71.299638989169679</v>
      </c>
      <c r="DQ1138" s="53">
        <v>73.104693140794225</v>
      </c>
      <c r="DR1138" s="53">
        <v>73.736462093862826</v>
      </c>
      <c r="DS1138" s="53">
        <v>74.097472924187727</v>
      </c>
      <c r="DT1138" s="53">
        <v>72.472924187725624</v>
      </c>
      <c r="DU1138" s="53">
        <v>75.090252707581229</v>
      </c>
      <c r="DV1138" s="53">
        <v>76.53429602888086</v>
      </c>
      <c r="DW1138" s="53">
        <v>77.888086642599276</v>
      </c>
      <c r="DX1138" s="53">
        <v>77.166064981949461</v>
      </c>
      <c r="DY1138" s="53">
        <v>79.42238267148015</v>
      </c>
      <c r="DZ1138" s="53">
        <v>80.505415162454881</v>
      </c>
      <c r="EA1138" s="53">
        <v>81.137184115523482</v>
      </c>
      <c r="EB1138" s="53">
        <v>79.512635379061365</v>
      </c>
      <c r="EC1138" s="53">
        <v>82.400722021660641</v>
      </c>
      <c r="ED1138" s="53">
        <v>83.483754512635372</v>
      </c>
      <c r="EE1138" s="53">
        <v>84.386281588447659</v>
      </c>
      <c r="EF1138" s="53">
        <v>83.754512635379058</v>
      </c>
      <c r="EG1138" s="53">
        <v>85.920577617328519</v>
      </c>
      <c r="EH1138" s="53">
        <v>86.91335740072202</v>
      </c>
      <c r="EI1138" s="53">
        <v>87.454873646209393</v>
      </c>
      <c r="EJ1138" s="53">
        <v>87.815884476534308</v>
      </c>
      <c r="EK1138" s="53">
        <v>90.25270758122744</v>
      </c>
      <c r="EL1138" s="53">
        <v>90.613718411552355</v>
      </c>
      <c r="EM1138" s="53">
        <v>89.981949458483754</v>
      </c>
      <c r="EN1138" s="53">
        <v>90.072202166064983</v>
      </c>
      <c r="EO1138" s="53">
        <v>92.328519855595673</v>
      </c>
      <c r="EP1138" s="53">
        <v>93.140794223826717</v>
      </c>
      <c r="EQ1138" s="53">
        <v>92.328519855595673</v>
      </c>
      <c r="ER1138" s="53">
        <v>92.870036101083045</v>
      </c>
      <c r="ES1138" s="53">
        <v>93.501805054151617</v>
      </c>
      <c r="ET1138" s="53">
        <v>93.682310469314075</v>
      </c>
      <c r="EU1138" s="53">
        <v>94.223826714801447</v>
      </c>
      <c r="EV1138" s="53">
        <v>94.494584837545119</v>
      </c>
      <c r="EW1138" s="53">
        <v>94.945848375451263</v>
      </c>
      <c r="EX1138" s="53">
        <v>95.938628158844764</v>
      </c>
      <c r="EY1138" s="53">
        <v>96.209386281588451</v>
      </c>
      <c r="EZ1138" s="53">
        <v>96.841155234657037</v>
      </c>
      <c r="FA1138" s="53">
        <v>97.472924187725624</v>
      </c>
      <c r="FB1138" s="53">
        <v>98.104693140794225</v>
      </c>
      <c r="FC1138" s="53">
        <v>99.097472924187727</v>
      </c>
      <c r="FD1138" s="53">
        <v>100</v>
      </c>
      <c r="FE1138" s="53">
        <v>100.36101083032491</v>
      </c>
      <c r="FF1138" s="53">
        <v>100</v>
      </c>
      <c r="FG1138" s="53">
        <v>101.27761732851985</v>
      </c>
      <c r="FH1138" s="53">
        <v>102.1</v>
      </c>
      <c r="FI1138" s="53">
        <v>102.46859205776173</v>
      </c>
      <c r="FJ1138" s="53">
        <v>102.3</v>
      </c>
      <c r="FK1138" s="53">
        <v>103.60700252707581</v>
      </c>
      <c r="FL1138" s="53">
        <v>104.44829999999999</v>
      </c>
      <c r="FM1138" s="53">
        <v>104.82536967509023</v>
      </c>
      <c r="FN1138" s="53">
        <v>104.65289999999999</v>
      </c>
      <c r="FO1138" s="53">
        <v>105.98996358519854</v>
      </c>
      <c r="FP1138" s="53">
        <v>106.85061089999998</v>
      </c>
      <c r="FQ1138" s="53">
        <v>107.23635317761729</v>
      </c>
      <c r="FR1138" s="53">
        <v>106.95526379999998</v>
      </c>
      <c r="FS1138" s="53">
        <v>108.32174278407291</v>
      </c>
      <c r="FT1138" s="53">
        <v>109.20132433979998</v>
      </c>
      <c r="FU1138" s="53">
        <v>109.59555294752487</v>
      </c>
      <c r="FV1138" s="53">
        <v>109.30827960359998</v>
      </c>
      <c r="FW1138" s="53">
        <v>110.70482112532251</v>
      </c>
      <c r="FX1138" s="53">
        <v>111.60375347527558</v>
      </c>
      <c r="FY1138" s="53">
        <v>112.00665511237041</v>
      </c>
      <c r="FZ1138" s="53">
        <v>111.60375347527557</v>
      </c>
      <c r="GA1138" s="53">
        <v>113.02962236895428</v>
      </c>
      <c r="GB1138" s="53">
        <v>113.94743229825636</v>
      </c>
      <c r="GC1138" s="53">
        <v>114.35879486973018</v>
      </c>
      <c r="GD1138" s="53">
        <v>113.94743229825635</v>
      </c>
      <c r="GE1138" s="53">
        <v>115.4032444387023</v>
      </c>
      <c r="GF1138" s="53">
        <v>116.34032837651974</v>
      </c>
      <c r="GG1138" s="53">
        <v>116.7603295619945</v>
      </c>
      <c r="GH1138" s="53">
        <v>116.34032837651972</v>
      </c>
      <c r="GI1138" s="53">
        <v>117.82671257191504</v>
      </c>
      <c r="GJ1138" s="53">
        <v>118.78347527242664</v>
      </c>
      <c r="GK1138" s="53">
        <v>119.21229648279638</v>
      </c>
      <c r="GL1138" s="53">
        <v>118.78347527242663</v>
      </c>
      <c r="GM1138" s="53">
        <v>120.30107353592524</v>
      </c>
      <c r="GN1138" s="53">
        <v>121.27792825314759</v>
      </c>
      <c r="GO1138" s="53">
        <v>121.71575470893509</v>
      </c>
      <c r="GP1138" s="53">
        <v>121.27792825314758</v>
      </c>
      <c r="GQ1138" s="53">
        <v>122.82739608017965</v>
      </c>
      <c r="GR1138" s="53">
        <v>123.82476474646369</v>
      </c>
      <c r="GS1138" s="53">
        <v>124.27178555782272</v>
      </c>
      <c r="GT1138" s="53">
        <v>123.82476474646367</v>
      </c>
      <c r="GU1138" s="53">
        <v>125.40677139786341</v>
      </c>
      <c r="GV1138" s="53">
        <v>126.42508480613941</v>
      </c>
      <c r="GW1138" s="53">
        <v>126.88149305453699</v>
      </c>
    </row>
    <row r="1139" spans="1:206" ht="46.5" customHeight="1" x14ac:dyDescent="0.25">
      <c r="A1139" s="2" t="s">
        <v>1188</v>
      </c>
      <c r="B1139" s="20" t="s">
        <v>54</v>
      </c>
      <c r="C1139" s="20" t="s">
        <v>54</v>
      </c>
      <c r="D1139" s="20" t="s">
        <v>54</v>
      </c>
      <c r="E1139" s="20" t="s">
        <v>54</v>
      </c>
      <c r="F1139" s="20" t="s">
        <v>54</v>
      </c>
      <c r="G1139" s="20" t="s">
        <v>54</v>
      </c>
      <c r="H1139" s="20" t="s">
        <v>54</v>
      </c>
      <c r="I1139" s="20" t="s">
        <v>54</v>
      </c>
      <c r="J1139" s="20" t="s">
        <v>54</v>
      </c>
      <c r="K1139" s="20" t="s">
        <v>54</v>
      </c>
      <c r="L1139" s="20" t="s">
        <v>54</v>
      </c>
      <c r="M1139" s="20" t="s">
        <v>54</v>
      </c>
      <c r="N1139" s="20" t="s">
        <v>54</v>
      </c>
      <c r="O1139" s="20" t="s">
        <v>54</v>
      </c>
      <c r="P1139" s="20">
        <v>0</v>
      </c>
      <c r="Q1139" s="20">
        <v>0</v>
      </c>
      <c r="R1139" s="20">
        <v>0</v>
      </c>
      <c r="S1139" s="20">
        <v>0</v>
      </c>
      <c r="T1139" s="20">
        <v>0</v>
      </c>
      <c r="U1139" s="20">
        <v>0</v>
      </c>
      <c r="V1139" s="20">
        <v>0</v>
      </c>
      <c r="W1139" s="20">
        <v>0</v>
      </c>
      <c r="X1139" s="20">
        <v>0</v>
      </c>
      <c r="Y1139" s="20">
        <v>0</v>
      </c>
      <c r="Z1139" s="20">
        <v>0</v>
      </c>
      <c r="AA1139" s="20">
        <v>0</v>
      </c>
      <c r="AB1139" s="20">
        <v>0</v>
      </c>
      <c r="AC1139" s="20">
        <v>0</v>
      </c>
      <c r="AD1139" s="20">
        <v>0</v>
      </c>
      <c r="AE1139" s="20">
        <v>0</v>
      </c>
      <c r="AF1139" s="20">
        <v>0</v>
      </c>
      <c r="AG1139" s="20">
        <v>0</v>
      </c>
      <c r="AH1139" s="20">
        <v>0</v>
      </c>
      <c r="AI1139" s="20">
        <v>0</v>
      </c>
      <c r="AJ1139" s="20">
        <v>0</v>
      </c>
      <c r="AK1139" s="20">
        <v>0</v>
      </c>
      <c r="AL1139" s="20">
        <v>0</v>
      </c>
      <c r="AM1139" s="20">
        <v>0</v>
      </c>
      <c r="AN1139" s="20">
        <v>0</v>
      </c>
      <c r="AO1139" s="20">
        <v>0</v>
      </c>
      <c r="AP1139" s="20">
        <v>0</v>
      </c>
      <c r="AQ1139" s="20">
        <v>0</v>
      </c>
      <c r="AR1139" s="20">
        <v>0</v>
      </c>
      <c r="AS1139" s="20">
        <v>0</v>
      </c>
      <c r="AT1139" s="20">
        <v>0</v>
      </c>
      <c r="AU1139" s="20">
        <v>0</v>
      </c>
      <c r="AV1139" s="20">
        <v>0</v>
      </c>
      <c r="AW1139" s="20">
        <v>0</v>
      </c>
      <c r="AX1139" s="20">
        <v>0</v>
      </c>
      <c r="AY1139" s="20">
        <v>0</v>
      </c>
      <c r="AZ1139" s="20">
        <v>0</v>
      </c>
      <c r="BA1139" s="20">
        <v>0</v>
      </c>
      <c r="BB1139" s="20">
        <v>0</v>
      </c>
      <c r="BC1139" s="20">
        <v>0</v>
      </c>
      <c r="BD1139" s="20">
        <v>0</v>
      </c>
      <c r="BE1139" s="20">
        <v>0</v>
      </c>
      <c r="BF1139" s="20">
        <v>425033.22</v>
      </c>
      <c r="BG1139" s="20">
        <v>422937.56</v>
      </c>
      <c r="BH1139" s="20">
        <v>427918.44</v>
      </c>
      <c r="BI1139" s="20">
        <v>426113.49</v>
      </c>
      <c r="BJ1139" s="20">
        <v>431127.2</v>
      </c>
      <c r="BK1139" s="20">
        <v>435562.08</v>
      </c>
      <c r="BL1139" s="20">
        <v>440514.68</v>
      </c>
      <c r="BM1139" s="20">
        <v>441472.12</v>
      </c>
      <c r="BN1139" s="20">
        <v>445248.16</v>
      </c>
      <c r="BO1139" s="20">
        <v>450782.11</v>
      </c>
      <c r="BP1139" s="20">
        <v>451130.53</v>
      </c>
      <c r="BQ1139" s="20">
        <v>455973.56</v>
      </c>
      <c r="BR1139" s="20">
        <v>457441.92</v>
      </c>
      <c r="BS1139" s="20">
        <v>454274.09</v>
      </c>
      <c r="BT1139" s="20">
        <v>455610.9</v>
      </c>
      <c r="BU1139" s="20">
        <v>455490.14</v>
      </c>
      <c r="BV1139" s="20">
        <v>450536.09</v>
      </c>
      <c r="BW1139" s="20">
        <v>448691.39</v>
      </c>
      <c r="BX1139" s="20">
        <v>449381.61</v>
      </c>
      <c r="BY1139" s="20">
        <v>452999.66</v>
      </c>
      <c r="BZ1139" s="20">
        <v>447338.32</v>
      </c>
      <c r="CA1139" s="20">
        <v>448739.48</v>
      </c>
      <c r="CB1139" s="20">
        <v>451151.34</v>
      </c>
      <c r="CC1139" s="20">
        <v>451680.17</v>
      </c>
      <c r="CD1139" s="20">
        <v>459803.93</v>
      </c>
      <c r="CE1139" s="20">
        <v>460967.16</v>
      </c>
      <c r="CF1139" s="20">
        <v>461425.55</v>
      </c>
      <c r="CG1139" s="20">
        <v>465649.03</v>
      </c>
      <c r="CH1139" s="20">
        <v>468424.63</v>
      </c>
      <c r="CI1139" s="20">
        <v>466228.37</v>
      </c>
      <c r="CJ1139" s="20">
        <v>461126.49</v>
      </c>
      <c r="CK1139" s="20">
        <v>459755.44</v>
      </c>
      <c r="CL1139" s="20">
        <v>460629.12</v>
      </c>
      <c r="CM1139" s="20">
        <v>463958.72</v>
      </c>
      <c r="CN1139" s="20">
        <v>465652.03</v>
      </c>
      <c r="CO1139" s="20">
        <v>466671.58</v>
      </c>
      <c r="CP1139" s="20">
        <v>467378.58</v>
      </c>
      <c r="CQ1139" s="20">
        <v>470300.27</v>
      </c>
      <c r="CR1139" s="20">
        <v>472010.25</v>
      </c>
      <c r="CS1139" s="20">
        <v>476931.49</v>
      </c>
      <c r="CT1139" s="20">
        <v>480441.05</v>
      </c>
      <c r="CU1139" s="20">
        <v>480446.62</v>
      </c>
      <c r="CV1139" s="20">
        <v>483750.42</v>
      </c>
      <c r="CW1139" s="20">
        <v>482524.7</v>
      </c>
      <c r="CX1139" s="20">
        <v>484959.94</v>
      </c>
      <c r="CY1139" s="20">
        <v>488000.37</v>
      </c>
      <c r="CZ1139" s="20">
        <v>493000.09</v>
      </c>
      <c r="DA1139" s="20">
        <v>493546.44</v>
      </c>
      <c r="DB1139" s="20">
        <v>494423.87</v>
      </c>
      <c r="DC1139" s="20">
        <v>495740.81</v>
      </c>
      <c r="DD1139" s="20">
        <v>494925.59</v>
      </c>
      <c r="DE1139" s="20">
        <v>501275.94</v>
      </c>
      <c r="DF1139" s="20">
        <v>504981.65</v>
      </c>
      <c r="DG1139" s="20">
        <v>505587.7</v>
      </c>
      <c r="DH1139" s="20">
        <v>503002.76</v>
      </c>
      <c r="DI1139" s="20">
        <v>505688.83</v>
      </c>
      <c r="DJ1139" s="20">
        <v>506842.49</v>
      </c>
      <c r="DK1139" s="20">
        <v>504953.69</v>
      </c>
      <c r="DL1139" s="20">
        <v>498891.69</v>
      </c>
      <c r="DM1139" s="20">
        <v>486718.42</v>
      </c>
      <c r="DN1139" s="20">
        <v>463125.14</v>
      </c>
      <c r="DO1139" s="20">
        <v>473096.54</v>
      </c>
      <c r="DP1139" s="20">
        <v>473084.88</v>
      </c>
      <c r="DQ1139" s="20">
        <v>479719.41</v>
      </c>
      <c r="DR1139" s="20">
        <v>483798.34</v>
      </c>
      <c r="DS1139" s="20">
        <v>490322.16</v>
      </c>
      <c r="DT1139" s="20">
        <v>499340.18</v>
      </c>
      <c r="DU1139" s="20">
        <v>495176.24</v>
      </c>
      <c r="DV1139" s="20">
        <v>488297.82</v>
      </c>
      <c r="DW1139" s="20">
        <v>485231.13</v>
      </c>
      <c r="DX1139" s="20">
        <v>497202.51</v>
      </c>
      <c r="DY1139" s="20">
        <v>496414.66</v>
      </c>
      <c r="DZ1139" s="20">
        <v>502106.31</v>
      </c>
      <c r="EA1139" s="20">
        <v>498892.63</v>
      </c>
      <c r="EB1139" s="20">
        <v>496779.19</v>
      </c>
      <c r="EC1139" s="20">
        <v>497982.73</v>
      </c>
      <c r="ED1139" s="20">
        <v>503986.05</v>
      </c>
      <c r="EE1139" s="20">
        <v>507911.23</v>
      </c>
      <c r="EF1139" s="20">
        <v>512396.66</v>
      </c>
      <c r="EG1139" s="20">
        <v>511935.56</v>
      </c>
      <c r="EH1139" s="20">
        <v>517040.57</v>
      </c>
      <c r="EI1139" s="20">
        <v>507411.49</v>
      </c>
      <c r="EJ1139" s="20">
        <v>507488.92</v>
      </c>
      <c r="EK1139" s="20">
        <v>510131.36</v>
      </c>
      <c r="EL1139" s="20">
        <v>517485.04</v>
      </c>
      <c r="EM1139" s="20">
        <v>517696.79</v>
      </c>
      <c r="EN1139" s="20">
        <v>517309.03</v>
      </c>
      <c r="EO1139" s="20">
        <v>515544.62</v>
      </c>
      <c r="EP1139" s="20">
        <v>518269.89</v>
      </c>
      <c r="EQ1139" s="20">
        <v>518871.26</v>
      </c>
      <c r="ER1139" s="20">
        <v>520139.26</v>
      </c>
      <c r="ES1139" s="20">
        <v>521718.17</v>
      </c>
      <c r="ET1139" s="20">
        <v>527642.73</v>
      </c>
      <c r="EU1139" s="20">
        <v>529396.98</v>
      </c>
      <c r="EV1139" s="20">
        <v>532477.30000000005</v>
      </c>
      <c r="EW1139" s="20">
        <v>534883.79</v>
      </c>
      <c r="EX1139" s="20">
        <v>532279.30000000005</v>
      </c>
      <c r="EY1139" s="20">
        <v>534788.31999999995</v>
      </c>
      <c r="EZ1139" s="20">
        <v>530170.26</v>
      </c>
      <c r="FA1139" s="20">
        <v>533402.63</v>
      </c>
      <c r="FB1139" s="20">
        <v>536590.1</v>
      </c>
      <c r="FC1139" s="20">
        <v>539237.63</v>
      </c>
      <c r="FD1139" s="20">
        <v>539881.14</v>
      </c>
      <c r="FE1139" s="20">
        <v>529788.92000000004</v>
      </c>
      <c r="FF1139" s="20">
        <v>538736.46039999998</v>
      </c>
      <c r="FG1139" s="20">
        <v>540855.34288999997</v>
      </c>
      <c r="FH1139" s="20">
        <v>540421.02113999997</v>
      </c>
      <c r="FI1139" s="20">
        <v>534027.23136000009</v>
      </c>
      <c r="FJ1139" s="20">
        <v>542507.61562279996</v>
      </c>
      <c r="FK1139" s="20">
        <v>544641.33029022987</v>
      </c>
      <c r="FL1139" s="20">
        <v>544203.96828797995</v>
      </c>
      <c r="FM1139" s="20">
        <v>537765.42197952</v>
      </c>
      <c r="FN1139" s="20">
        <v>546847.67654778238</v>
      </c>
      <c r="FO1139" s="20">
        <v>548998.46093255177</v>
      </c>
      <c r="FP1139" s="20">
        <v>548557.60003428382</v>
      </c>
      <c r="FQ1139" s="20">
        <v>542067.54535535618</v>
      </c>
      <c r="FR1139" s="20">
        <v>551769.30563671235</v>
      </c>
      <c r="FS1139" s="20">
        <v>553939.44708094466</v>
      </c>
      <c r="FT1139" s="20">
        <v>553494.61843459227</v>
      </c>
      <c r="FU1139" s="20">
        <v>546946.15326355433</v>
      </c>
      <c r="FV1139" s="20">
        <v>556183.46008180606</v>
      </c>
      <c r="FW1139" s="20">
        <v>558370.96265759226</v>
      </c>
      <c r="FX1139" s="20">
        <v>557922.57538206899</v>
      </c>
      <c r="FY1139" s="20">
        <v>551321.72248966282</v>
      </c>
      <c r="FZ1139" s="20">
        <v>560076.74430237862</v>
      </c>
      <c r="GA1139" s="20">
        <v>562279.55939619534</v>
      </c>
      <c r="GB1139" s="20">
        <v>561828.03340974345</v>
      </c>
      <c r="GC1139" s="20">
        <v>555180.97454709036</v>
      </c>
      <c r="GD1139" s="20">
        <v>563997.28151249525</v>
      </c>
      <c r="GE1139" s="20">
        <v>566215.51631196868</v>
      </c>
      <c r="GF1139" s="20">
        <v>565760.82964361156</v>
      </c>
      <c r="GG1139" s="20">
        <v>559067.24136891996</v>
      </c>
      <c r="GH1139" s="20">
        <v>567945.26248308271</v>
      </c>
      <c r="GI1139" s="20">
        <v>570179.02492615243</v>
      </c>
      <c r="GJ1139" s="20">
        <v>569721.15545111673</v>
      </c>
      <c r="GK1139" s="20">
        <v>562980.71205850237</v>
      </c>
      <c r="GL1139" s="20">
        <v>571920.87932046421</v>
      </c>
      <c r="GM1139" s="20">
        <v>574170.27810063539</v>
      </c>
      <c r="GN1139" s="20">
        <v>573709.20353927452</v>
      </c>
      <c r="GO1139" s="20">
        <v>566921.57704291178</v>
      </c>
      <c r="GP1139" s="20">
        <v>575924.32547570742</v>
      </c>
      <c r="GQ1139" s="20">
        <v>578189.4700473398</v>
      </c>
      <c r="GR1139" s="20">
        <v>577725.16796404938</v>
      </c>
      <c r="GS1139" s="20">
        <v>570890.02808221208</v>
      </c>
      <c r="GT1139" s="20">
        <v>579955.79575403733</v>
      </c>
      <c r="GU1139" s="20">
        <v>582236.79633767111</v>
      </c>
      <c r="GV1139" s="20">
        <v>581769.24413979764</v>
      </c>
      <c r="GW1139" s="20">
        <v>574886.25827878749</v>
      </c>
    </row>
    <row r="1140" spans="1:206" ht="13.5" customHeight="1" x14ac:dyDescent="0.25">
      <c r="A1140" s="2" t="s">
        <v>1189</v>
      </c>
      <c r="B1140" s="53">
        <v>116577071.98994565</v>
      </c>
      <c r="C1140" s="53">
        <v>116807000</v>
      </c>
      <c r="D1140" s="53">
        <v>117016684.7044578</v>
      </c>
      <c r="E1140" s="53">
        <v>117226745.82193264</v>
      </c>
      <c r="F1140" s="53">
        <v>117437184.02813794</v>
      </c>
      <c r="G1140" s="53">
        <v>117648000</v>
      </c>
      <c r="H1140" s="53">
        <v>117849233.10689877</v>
      </c>
      <c r="I1140" s="53">
        <v>118050810.41653208</v>
      </c>
      <c r="J1140" s="53">
        <v>118252732.51764758</v>
      </c>
      <c r="K1140" s="53">
        <v>118455000</v>
      </c>
      <c r="L1140" s="53">
        <v>118658226.40584077</v>
      </c>
      <c r="M1140" s="53">
        <v>118861801.47549509</v>
      </c>
      <c r="N1140" s="53">
        <v>119065725.8071453</v>
      </c>
      <c r="O1140" s="53">
        <v>119270000</v>
      </c>
      <c r="P1140" s="53">
        <v>119460791.70816459</v>
      </c>
      <c r="Q1140" s="53">
        <v>119651888.61860892</v>
      </c>
      <c r="R1140" s="53">
        <v>119843291.21955353</v>
      </c>
      <c r="S1140" s="53">
        <v>120035000</v>
      </c>
      <c r="T1140" s="53">
        <v>120214347.64697668</v>
      </c>
      <c r="U1140" s="53">
        <v>120393963.26228322</v>
      </c>
      <c r="V1140" s="53">
        <v>120573847.2462986</v>
      </c>
      <c r="W1140" s="53">
        <v>120754000</v>
      </c>
      <c r="X1140" s="53">
        <v>120938078.65494256</v>
      </c>
      <c r="Y1140" s="53">
        <v>121122437.92130341</v>
      </c>
      <c r="Z1140" s="53">
        <v>121307078.22684954</v>
      </c>
      <c r="AA1140" s="53">
        <v>121492000</v>
      </c>
      <c r="AB1140" s="53">
        <v>121641473.92275068</v>
      </c>
      <c r="AC1140" s="53">
        <v>121791131.74611689</v>
      </c>
      <c r="AD1140" s="53">
        <v>121940973.69635507</v>
      </c>
      <c r="AE1140" s="53">
        <v>122091000</v>
      </c>
      <c r="AF1140" s="53">
        <v>122221291.2880519</v>
      </c>
      <c r="AG1140" s="53">
        <v>122351721.61845534</v>
      </c>
      <c r="AH1140" s="53">
        <v>122482291.13959152</v>
      </c>
      <c r="AI1140" s="53">
        <v>122613000</v>
      </c>
      <c r="AJ1140" s="53">
        <v>122736563.09365895</v>
      </c>
      <c r="AK1140" s="53">
        <v>122860250.70786725</v>
      </c>
      <c r="AL1140" s="53">
        <v>122984062.96811029</v>
      </c>
      <c r="AM1140" s="53">
        <v>123108000</v>
      </c>
      <c r="AN1140" s="53">
        <v>123215110.13212386</v>
      </c>
      <c r="AO1140" s="53">
        <v>123322313.45543271</v>
      </c>
      <c r="AP1140" s="53">
        <v>123429610.05100758</v>
      </c>
      <c r="AQ1140" s="53">
        <v>123537000</v>
      </c>
      <c r="AR1140" s="53">
        <v>123639123.29807918</v>
      </c>
      <c r="AS1140" s="53">
        <v>123741331.01757067</v>
      </c>
      <c r="AT1140" s="53">
        <v>123843623.22826239</v>
      </c>
      <c r="AU1140" s="53">
        <v>123946000</v>
      </c>
      <c r="AV1140" s="53">
        <v>124041639.24727143</v>
      </c>
      <c r="AW1140" s="53">
        <v>124137352.29172567</v>
      </c>
      <c r="AX1140" s="53">
        <v>124233139.19030608</v>
      </c>
      <c r="AY1140" s="53">
        <v>124329000</v>
      </c>
      <c r="AZ1140" s="53">
        <v>124413663.48165272</v>
      </c>
      <c r="BA1140" s="53">
        <v>124498384.61602625</v>
      </c>
      <c r="BB1140" s="53">
        <v>124583163.44237997</v>
      </c>
      <c r="BC1140" s="53">
        <v>124668000</v>
      </c>
      <c r="BD1140" s="53">
        <v>124754410.11936241</v>
      </c>
      <c r="BE1140" s="53">
        <v>124840880.13146977</v>
      </c>
      <c r="BF1140" s="53">
        <v>124927410.07783507</v>
      </c>
      <c r="BG1140" s="53">
        <v>125014000</v>
      </c>
      <c r="BH1140" s="53">
        <v>125095669.93436427</v>
      </c>
      <c r="BI1140" s="53">
        <v>125177393.22257833</v>
      </c>
      <c r="BJ1140" s="53">
        <v>125259169.89949754</v>
      </c>
      <c r="BK1140" s="53">
        <v>125341000</v>
      </c>
      <c r="BL1140" s="53">
        <v>125416930.97420228</v>
      </c>
      <c r="BM1140" s="53">
        <v>125492907.94702305</v>
      </c>
      <c r="BN1140" s="53">
        <v>125568930.94632809</v>
      </c>
      <c r="BO1140" s="53">
        <v>125645000</v>
      </c>
      <c r="BP1140" s="53">
        <v>125722677.93566442</v>
      </c>
      <c r="BQ1140" s="53">
        <v>125800403.89442317</v>
      </c>
      <c r="BR1140" s="53">
        <v>125878177.90596576</v>
      </c>
      <c r="BS1140" s="53">
        <v>125956000</v>
      </c>
      <c r="BT1140" s="53">
        <v>126028437.48767403</v>
      </c>
      <c r="BU1140" s="53">
        <v>126100916.63425767</v>
      </c>
      <c r="BV1140" s="53">
        <v>126173437.46370906</v>
      </c>
      <c r="BW1140" s="53">
        <v>126246000</v>
      </c>
      <c r="BX1140" s="53">
        <v>126307954.37953211</v>
      </c>
      <c r="BY1140" s="53">
        <v>126369939.1627613</v>
      </c>
      <c r="BZ1140" s="53">
        <v>126431954.36460802</v>
      </c>
      <c r="CA1140" s="53">
        <v>126494000</v>
      </c>
      <c r="CB1140" s="53">
        <v>126552709.11473948</v>
      </c>
      <c r="CC1140" s="53">
        <v>126611445.47788721</v>
      </c>
      <c r="CD1140" s="53">
        <v>126670209.1020899</v>
      </c>
      <c r="CE1140" s="53">
        <v>126729000</v>
      </c>
      <c r="CF1140" s="53">
        <v>126789706.36626266</v>
      </c>
      <c r="CG1140" s="53">
        <v>126850441.81239578</v>
      </c>
      <c r="CH1140" s="53">
        <v>126911206.35232936</v>
      </c>
      <c r="CI1140" s="53">
        <v>126972000</v>
      </c>
      <c r="CJ1140" s="53">
        <v>127025715.90336283</v>
      </c>
      <c r="CK1140" s="53">
        <v>127079454.53140727</v>
      </c>
      <c r="CL1140" s="53">
        <v>127133215.89374705</v>
      </c>
      <c r="CM1140" s="53">
        <v>127187000</v>
      </c>
      <c r="CN1140" s="53">
        <v>127229728.46324104</v>
      </c>
      <c r="CO1140" s="53">
        <v>127272471.28110616</v>
      </c>
      <c r="CP1140" s="53">
        <v>127315228.45841779</v>
      </c>
      <c r="CQ1140" s="53">
        <v>127358000</v>
      </c>
      <c r="CR1140" s="53">
        <v>127388489.04979829</v>
      </c>
      <c r="CS1140" s="53">
        <v>127418985.3985661</v>
      </c>
      <c r="CT1140" s="53">
        <v>127449489.04805075</v>
      </c>
      <c r="CU1140" s="53">
        <v>127480000</v>
      </c>
      <c r="CV1140" s="53">
        <v>127494247.61127762</v>
      </c>
      <c r="CW1140" s="53">
        <v>127508496.81491818</v>
      </c>
      <c r="CX1140" s="53">
        <v>127522747.61109965</v>
      </c>
      <c r="CY1140" s="53">
        <v>127537000</v>
      </c>
      <c r="CZ1140" s="53">
        <v>127531499.6441851</v>
      </c>
      <c r="DA1140" s="53">
        <v>127525999.52558695</v>
      </c>
      <c r="DB1140" s="53">
        <v>127520499.64419533</v>
      </c>
      <c r="DC1140" s="53">
        <v>127515000</v>
      </c>
      <c r="DD1140" s="53">
        <v>127494495.0546087</v>
      </c>
      <c r="DE1140" s="53">
        <v>127473993.4064984</v>
      </c>
      <c r="DF1140" s="53">
        <v>127453495.05513886</v>
      </c>
      <c r="DG1140" s="53">
        <v>127433000</v>
      </c>
      <c r="DH1140" s="53">
        <v>127396734.52203839</v>
      </c>
      <c r="DI1140" s="53">
        <v>127360479.36467576</v>
      </c>
      <c r="DJ1140" s="53">
        <v>127324234.52497505</v>
      </c>
      <c r="DK1140" s="53">
        <v>127288000</v>
      </c>
      <c r="DL1140" s="53">
        <v>127235717.79727492</v>
      </c>
      <c r="DM1140" s="53">
        <v>127183457.06891288</v>
      </c>
      <c r="DN1140" s="53">
        <v>127131217.80609348</v>
      </c>
      <c r="DO1140" s="53">
        <v>127079000</v>
      </c>
      <c r="DP1140" s="53">
        <v>127010194.13863136</v>
      </c>
      <c r="DQ1140" s="53">
        <v>126941425.5316207</v>
      </c>
      <c r="DR1140" s="53">
        <v>126872694.15879697</v>
      </c>
      <c r="DS1140" s="53">
        <v>126804000</v>
      </c>
      <c r="DT1140" s="53">
        <v>126721920.3396913</v>
      </c>
      <c r="DU1140" s="53">
        <v>126639893.80917847</v>
      </c>
      <c r="DV1140" s="53">
        <v>126557920.37407085</v>
      </c>
      <c r="DW1140" s="53">
        <v>126476000</v>
      </c>
      <c r="DX1140" s="53">
        <v>126382396.13807204</v>
      </c>
      <c r="DY1140" s="53">
        <v>126288861.5516032</v>
      </c>
      <c r="DZ1140" s="53">
        <v>126195396.18932328</v>
      </c>
      <c r="EA1140" s="53">
        <v>126102000</v>
      </c>
      <c r="EB1140" s="53">
        <v>125997620.47301343</v>
      </c>
      <c r="EC1140" s="53">
        <v>125893327.34501858</v>
      </c>
      <c r="ED1140" s="53">
        <v>125789120.54449965</v>
      </c>
      <c r="EE1140" s="53">
        <v>125685000</v>
      </c>
      <c r="EF1140" s="53">
        <v>125569340.44722147</v>
      </c>
      <c r="EG1140" s="53">
        <v>125453787.32824293</v>
      </c>
      <c r="EH1140" s="53">
        <v>125338340.54512037</v>
      </c>
      <c r="EI1140" s="53">
        <v>125223000</v>
      </c>
      <c r="EJ1140" s="53">
        <v>125645110.87613398</v>
      </c>
      <c r="EK1140" s="53">
        <v>126068644.63457993</v>
      </c>
      <c r="EL1140" s="53">
        <v>126493606.07169394</v>
      </c>
      <c r="EM1140" s="53">
        <v>126920000</v>
      </c>
      <c r="EN1140" s="53">
        <v>126865464.86098085</v>
      </c>
      <c r="EO1140" s="53">
        <v>126810953.15468615</v>
      </c>
      <c r="EP1140" s="53">
        <v>126756464.87104732</v>
      </c>
      <c r="EQ1140" s="53">
        <v>126702000</v>
      </c>
      <c r="ER1140" s="53">
        <v>126639203.33003092</v>
      </c>
      <c r="ES1140" s="53">
        <v>126576437.78365703</v>
      </c>
      <c r="ET1140" s="53">
        <v>126513703.34545273</v>
      </c>
      <c r="EU1140" s="53">
        <v>126451000</v>
      </c>
      <c r="EV1140" s="53">
        <v>126380190.54486644</v>
      </c>
      <c r="EW1140" s="53">
        <v>126309420.74128912</v>
      </c>
      <c r="EX1140" s="53">
        <v>126238690.56706412</v>
      </c>
      <c r="EY1140" s="53">
        <v>126168000</v>
      </c>
      <c r="EZ1140" s="53">
        <v>126089176.16261728</v>
      </c>
      <c r="FA1140" s="53">
        <v>126010401.57066399</v>
      </c>
      <c r="FB1140" s="53">
        <v>125931676.1933739</v>
      </c>
      <c r="FC1140" s="53">
        <v>125853000</v>
      </c>
      <c r="FD1140" s="53">
        <v>125766410.67826532</v>
      </c>
      <c r="FE1140" s="53">
        <v>125679880.93167499</v>
      </c>
      <c r="FF1140" s="53">
        <v>125593410.7192401</v>
      </c>
      <c r="FG1140" s="53">
        <v>125507000</v>
      </c>
      <c r="FH1140" s="53">
        <v>125413395.33478962</v>
      </c>
      <c r="FI1140" s="53">
        <v>125319860.48109053</v>
      </c>
      <c r="FJ1140" s="53">
        <v>125226395.38683648</v>
      </c>
      <c r="FK1140" s="53">
        <v>125133000</v>
      </c>
      <c r="FL1140" s="53">
        <v>125032629.30173075</v>
      </c>
      <c r="FM1140" s="53">
        <v>124932339.11201696</v>
      </c>
      <c r="FN1140" s="53">
        <v>124832129.36628175</v>
      </c>
      <c r="FO1140" s="53">
        <v>124732000</v>
      </c>
      <c r="FP1140" s="53">
        <v>124625613.96971174</v>
      </c>
      <c r="FQ1140" s="53">
        <v>124519318.67786621</v>
      </c>
      <c r="FR1140" s="53">
        <v>124413114.04707108</v>
      </c>
      <c r="FS1140" s="53">
        <v>124307000</v>
      </c>
      <c r="FT1140" s="53">
        <v>124194346.95500261</v>
      </c>
      <c r="FU1140" s="53">
        <v>124081796.00166978</v>
      </c>
      <c r="FV1140" s="53">
        <v>123969347.04748109</v>
      </c>
      <c r="FW1140" s="53">
        <v>123857000</v>
      </c>
      <c r="FX1140" s="53">
        <v>123739081.71036212</v>
      </c>
      <c r="FY1140" s="53">
        <v>123621275.68505353</v>
      </c>
      <c r="FZ1140" s="53">
        <v>123503581.81719272</v>
      </c>
      <c r="GA1140" s="53">
        <v>123386000</v>
      </c>
      <c r="GB1140" s="53">
        <v>123262815.64820167</v>
      </c>
      <c r="GC1140" s="53">
        <v>123139754.2794365</v>
      </c>
      <c r="GD1140" s="53">
        <v>123016815.77092244</v>
      </c>
      <c r="GE1140" s="53">
        <v>122894000</v>
      </c>
      <c r="GF1140" s="53">
        <v>122766050.31863824</v>
      </c>
      <c r="GG1140" s="53">
        <v>122638233.85062262</v>
      </c>
      <c r="GH1140" s="53">
        <v>122531968.2211064</v>
      </c>
      <c r="GI1140" s="53">
        <v>122403961.84332097</v>
      </c>
      <c r="GJ1140" s="53">
        <v>122271287.01857054</v>
      </c>
      <c r="GK1140" s="53">
        <v>122138756.00133142</v>
      </c>
      <c r="GL1140" s="53">
        <v>122049031.60635309</v>
      </c>
      <c r="GM1140" s="53">
        <v>121915877.70713928</v>
      </c>
      <c r="GN1140" s="53">
        <v>121778517.67955689</v>
      </c>
      <c r="GO1140" s="53">
        <v>121641312.41259745</v>
      </c>
      <c r="GP1140" s="53">
        <v>121567998.39507282</v>
      </c>
      <c r="GQ1140" s="53">
        <v>121429739.79982474</v>
      </c>
      <c r="GR1140" s="53">
        <v>121287734.26567246</v>
      </c>
      <c r="GS1140" s="53">
        <v>121145894.79933657</v>
      </c>
      <c r="GT1140" s="53">
        <v>121088861.08536021</v>
      </c>
      <c r="GU1140" s="53">
        <v>120945540.36081615</v>
      </c>
      <c r="GV1140" s="53">
        <v>120798928.77337825</v>
      </c>
      <c r="GW1140" s="53">
        <v>120652494.91020791</v>
      </c>
    </row>
    <row r="1141" spans="1:206" ht="13.5" customHeight="1" x14ac:dyDescent="0.25">
      <c r="A1141" s="2" t="s">
        <v>1190</v>
      </c>
      <c r="B1141" s="53" t="s">
        <v>54</v>
      </c>
      <c r="C1141" s="53" t="s">
        <v>54</v>
      </c>
      <c r="D1141" s="53" t="s">
        <v>54</v>
      </c>
      <c r="E1141" s="53" t="s">
        <v>54</v>
      </c>
      <c r="F1141" s="53" t="s">
        <v>54</v>
      </c>
      <c r="G1141" s="53" t="s">
        <v>54</v>
      </c>
      <c r="H1141" s="53" t="s">
        <v>54</v>
      </c>
      <c r="I1141" s="53" t="s">
        <v>54</v>
      </c>
      <c r="J1141" s="53" t="s">
        <v>54</v>
      </c>
      <c r="K1141" s="53" t="s">
        <v>54</v>
      </c>
      <c r="L1141" s="53" t="s">
        <v>54</v>
      </c>
      <c r="M1141" s="53" t="s">
        <v>54</v>
      </c>
      <c r="N1141" s="53" t="s">
        <v>54</v>
      </c>
      <c r="O1141" s="53" t="s">
        <v>54</v>
      </c>
      <c r="P1141" s="53">
        <v>0</v>
      </c>
      <c r="Q1141" s="53">
        <v>0</v>
      </c>
      <c r="R1141" s="53">
        <v>0</v>
      </c>
      <c r="S1141" s="53">
        <v>0</v>
      </c>
      <c r="T1141" s="53">
        <v>0</v>
      </c>
      <c r="U1141" s="53">
        <v>0</v>
      </c>
      <c r="V1141" s="53">
        <v>0</v>
      </c>
      <c r="W1141" s="53">
        <v>0</v>
      </c>
      <c r="X1141" s="53">
        <v>0</v>
      </c>
      <c r="Y1141" s="53">
        <v>0</v>
      </c>
      <c r="Z1141" s="53">
        <v>0</v>
      </c>
      <c r="AA1141" s="53">
        <v>0</v>
      </c>
      <c r="AB1141" s="53">
        <v>0</v>
      </c>
      <c r="AC1141" s="53">
        <v>0</v>
      </c>
      <c r="AD1141" s="53">
        <v>0</v>
      </c>
      <c r="AE1141" s="53">
        <v>0</v>
      </c>
      <c r="AF1141" s="53">
        <v>0</v>
      </c>
      <c r="AG1141" s="53">
        <v>0</v>
      </c>
      <c r="AH1141" s="53">
        <v>0</v>
      </c>
      <c r="AI1141" s="53">
        <v>0</v>
      </c>
      <c r="AJ1141" s="53">
        <v>0</v>
      </c>
      <c r="AK1141" s="53">
        <v>0</v>
      </c>
      <c r="AL1141" s="53">
        <v>0</v>
      </c>
      <c r="AM1141" s="53">
        <v>0</v>
      </c>
      <c r="AN1141" s="53">
        <v>0</v>
      </c>
      <c r="AO1141" s="53">
        <v>0</v>
      </c>
      <c r="AP1141" s="53">
        <v>0</v>
      </c>
      <c r="AQ1141" s="53">
        <v>0</v>
      </c>
      <c r="AR1141" s="53">
        <v>0</v>
      </c>
      <c r="AS1141" s="53">
        <v>0</v>
      </c>
      <c r="AT1141" s="53">
        <v>0</v>
      </c>
      <c r="AU1141" s="53">
        <v>0</v>
      </c>
      <c r="AV1141" s="53">
        <v>0</v>
      </c>
      <c r="AW1141" s="53">
        <v>0</v>
      </c>
      <c r="AX1141" s="53">
        <v>0</v>
      </c>
      <c r="AY1141" s="53">
        <v>0</v>
      </c>
      <c r="AZ1141" s="53">
        <v>0</v>
      </c>
      <c r="BA1141" s="53">
        <v>0</v>
      </c>
      <c r="BB1141" s="53">
        <v>0</v>
      </c>
      <c r="BC1141" s="53">
        <v>0</v>
      </c>
      <c r="BD1141" s="53">
        <v>0</v>
      </c>
      <c r="BE1141" s="53">
        <v>0</v>
      </c>
      <c r="BF1141" s="53">
        <v>3402.2415075697663</v>
      </c>
      <c r="BG1141" s="53">
        <v>3383.1215703841171</v>
      </c>
      <c r="BH1141" s="53">
        <v>3420.7294323178576</v>
      </c>
      <c r="BI1141" s="53">
        <v>3404.0770384339785</v>
      </c>
      <c r="BJ1141" s="53">
        <v>3441.8813436646401</v>
      </c>
      <c r="BK1141" s="53">
        <v>3475.0167941854625</v>
      </c>
      <c r="BL1141" s="53">
        <v>3512.4020064771953</v>
      </c>
      <c r="BM1141" s="53">
        <v>3517.9049336108133</v>
      </c>
      <c r="BN1141" s="53">
        <v>3545.846545355334</v>
      </c>
      <c r="BO1141" s="53">
        <v>3587.7441203390504</v>
      </c>
      <c r="BP1141" s="53">
        <v>3588.2987652462771</v>
      </c>
      <c r="BQ1141" s="53">
        <v>3624.5794598773437</v>
      </c>
      <c r="BR1141" s="53">
        <v>3634.0049372316216</v>
      </c>
      <c r="BS1141" s="53">
        <v>3606.6093715265652</v>
      </c>
      <c r="BT1141" s="53">
        <v>3615.1436063353572</v>
      </c>
      <c r="BU1141" s="53">
        <v>3612.1080810308526</v>
      </c>
      <c r="BV1141" s="53">
        <v>3570.7681351678052</v>
      </c>
      <c r="BW1141" s="53">
        <v>3554.1038131901209</v>
      </c>
      <c r="BX1141" s="53">
        <v>3557.8250966656547</v>
      </c>
      <c r="BY1141" s="53">
        <v>3584.7105965331502</v>
      </c>
      <c r="BZ1141" s="53">
        <v>3538.1745243765922</v>
      </c>
      <c r="CA1141" s="53">
        <v>3547.5159296093093</v>
      </c>
      <c r="CB1141" s="53">
        <v>3564.9283461088298</v>
      </c>
      <c r="CC1141" s="53">
        <v>3567.4513334490466</v>
      </c>
      <c r="CD1141" s="53">
        <v>3629.9295095456964</v>
      </c>
      <c r="CE1141" s="53">
        <v>3637.4244253485781</v>
      </c>
      <c r="CF1141" s="53">
        <v>3639.2981987596131</v>
      </c>
      <c r="CG1141" s="53">
        <v>3670.8506753856409</v>
      </c>
      <c r="CH1141" s="53">
        <v>3690.9634969473477</v>
      </c>
      <c r="CI1141" s="53">
        <v>3671.8990801121508</v>
      </c>
      <c r="CJ1141" s="53">
        <v>3630.1821778419303</v>
      </c>
      <c r="CK1141" s="53">
        <v>3617.85814784382</v>
      </c>
      <c r="CL1141" s="53">
        <v>3623.2004103866589</v>
      </c>
      <c r="CM1141" s="53">
        <v>3647.8470283912661</v>
      </c>
      <c r="CN1141" s="53">
        <v>3659.9310210312619</v>
      </c>
      <c r="CO1141" s="53">
        <v>3666.7126465177571</v>
      </c>
      <c r="CP1141" s="53">
        <v>3671.0343739645391</v>
      </c>
      <c r="CQ1141" s="53">
        <v>3692.7422698220762</v>
      </c>
      <c r="CR1141" s="53">
        <v>3705.2817999551221</v>
      </c>
      <c r="CS1141" s="53">
        <v>3743.0174828983304</v>
      </c>
      <c r="CT1141" s="53">
        <v>3769.6585022703784</v>
      </c>
      <c r="CU1141" s="53">
        <v>3768.7999686225289</v>
      </c>
      <c r="CV1141" s="53">
        <v>3794.2921273979846</v>
      </c>
      <c r="CW1141" s="53">
        <v>3784.2552618308791</v>
      </c>
      <c r="CX1141" s="53">
        <v>3802.9288819823769</v>
      </c>
      <c r="CY1141" s="53">
        <v>3826.343492476693</v>
      </c>
      <c r="CZ1141" s="53">
        <v>3865.7123249979659</v>
      </c>
      <c r="DA1141" s="53">
        <v>3870.1632752227465</v>
      </c>
      <c r="DB1141" s="53">
        <v>3877.2108906374247</v>
      </c>
      <c r="DC1141" s="53">
        <v>3887.7058385288005</v>
      </c>
      <c r="DD1141" s="53">
        <v>3881.9369400068017</v>
      </c>
      <c r="DE1141" s="53">
        <v>3932.3781000685731</v>
      </c>
      <c r="DF1141" s="53">
        <v>3962.0855417227685</v>
      </c>
      <c r="DG1141" s="53">
        <v>3967.4785965958581</v>
      </c>
      <c r="DH1141" s="53">
        <v>3948.3175286018454</v>
      </c>
      <c r="DI1141" s="53">
        <v>3970.5317734557466</v>
      </c>
      <c r="DJ1141" s="53">
        <v>3980.7228521022939</v>
      </c>
      <c r="DK1141" s="53">
        <v>3967.0172365030485</v>
      </c>
      <c r="DL1141" s="53">
        <v>3921.0034622108687</v>
      </c>
      <c r="DM1141" s="53">
        <v>3826.9003785317559</v>
      </c>
      <c r="DN1141" s="53">
        <v>3642.8907705924776</v>
      </c>
      <c r="DO1141" s="53">
        <v>3722.8538153432119</v>
      </c>
      <c r="DP1141" s="53">
        <v>3724.7788117198597</v>
      </c>
      <c r="DQ1141" s="53">
        <v>3779.0611535278799</v>
      </c>
      <c r="DR1141" s="53">
        <v>3813.258189303257</v>
      </c>
      <c r="DS1141" s="53">
        <v>3866.7720261190498</v>
      </c>
      <c r="DT1141" s="53">
        <v>3940.4404436222767</v>
      </c>
      <c r="DU1141" s="53">
        <v>3910.1125648931261</v>
      </c>
      <c r="DV1141" s="53">
        <v>3858.2952260650636</v>
      </c>
      <c r="DW1141" s="53">
        <v>3836.5470919383915</v>
      </c>
      <c r="DX1141" s="53">
        <v>3934.1120693487178</v>
      </c>
      <c r="DY1141" s="53">
        <v>3930.7873544901563</v>
      </c>
      <c r="DZ1141" s="53">
        <v>3978.8005360094153</v>
      </c>
      <c r="EA1141" s="53">
        <v>3956.2626286656832</v>
      </c>
      <c r="EB1141" s="53">
        <v>3942.766443802816</v>
      </c>
      <c r="EC1141" s="53">
        <v>3955.5927268110645</v>
      </c>
      <c r="ED1141" s="53">
        <v>4006.5949091496186</v>
      </c>
      <c r="EE1141" s="53">
        <v>4041.1443688586542</v>
      </c>
      <c r="EF1141" s="53">
        <v>4080.5873326647547</v>
      </c>
      <c r="EG1141" s="53">
        <v>4080.6704277531999</v>
      </c>
      <c r="EH1141" s="53">
        <v>4125.1588919343585</v>
      </c>
      <c r="EI1141" s="53">
        <v>4052.0630395374651</v>
      </c>
      <c r="EJ1141" s="53">
        <v>4039.0661957416155</v>
      </c>
      <c r="EK1141" s="53">
        <v>4046.457082795303</v>
      </c>
      <c r="EL1141" s="53">
        <v>4090.9976090546443</v>
      </c>
      <c r="EM1141" s="53">
        <v>4078.9220768988339</v>
      </c>
      <c r="EN1141" s="53">
        <v>4077.6190003076658</v>
      </c>
      <c r="EO1141" s="53">
        <v>4065.4581262482111</v>
      </c>
      <c r="EP1141" s="53">
        <v>4088.7057754983116</v>
      </c>
      <c r="EQ1141" s="53">
        <v>4095.2097046613317</v>
      </c>
      <c r="ER1141" s="53">
        <v>4107.2530963771105</v>
      </c>
      <c r="ES1141" s="53">
        <v>4121.7637273985747</v>
      </c>
      <c r="ET1141" s="53">
        <v>4170.6369827720719</v>
      </c>
      <c r="EU1141" s="53">
        <v>4186.5780420874489</v>
      </c>
      <c r="EV1141" s="53">
        <v>4213.2971765932289</v>
      </c>
      <c r="EW1141" s="53">
        <v>4234.7101812426608</v>
      </c>
      <c r="EX1141" s="53">
        <v>4216.451371675369</v>
      </c>
      <c r="EY1141" s="53">
        <v>4238.7001458372961</v>
      </c>
      <c r="EZ1141" s="53">
        <v>4204.7245936180843</v>
      </c>
      <c r="FA1141" s="53">
        <v>4233.0047627130134</v>
      </c>
      <c r="FB1141" s="53">
        <v>4260.9621043719062</v>
      </c>
      <c r="FC1141" s="53">
        <v>4284.6625030789892</v>
      </c>
      <c r="FD1141" s="53">
        <v>4292.7291721882711</v>
      </c>
      <c r="FE1141" s="53">
        <v>4215.3836880862118</v>
      </c>
      <c r="FF1141" s="53">
        <v>4289.5280677131022</v>
      </c>
      <c r="FG1141" s="53">
        <v>4309.3639628865321</v>
      </c>
      <c r="FH1141" s="53">
        <v>4309.1172174818512</v>
      </c>
      <c r="FI1141" s="53">
        <v>4261.3136442214545</v>
      </c>
      <c r="FJ1141" s="53">
        <v>4332.2145778207641</v>
      </c>
      <c r="FK1141" s="53">
        <v>4352.4995827657767</v>
      </c>
      <c r="FL1141" s="53">
        <v>4352.4955951673874</v>
      </c>
      <c r="FM1141" s="53">
        <v>4304.4533209079536</v>
      </c>
      <c r="FN1141" s="53">
        <v>4380.6644917769918</v>
      </c>
      <c r="FO1141" s="53">
        <v>4401.42434124805</v>
      </c>
      <c r="FP1141" s="53">
        <v>4401.6441128033439</v>
      </c>
      <c r="FQ1141" s="53">
        <v>4353.2806885788941</v>
      </c>
      <c r="FR1141" s="53">
        <v>4434.977050955843</v>
      </c>
      <c r="FS1141" s="53">
        <v>4456.2208651238034</v>
      </c>
      <c r="FT1141" s="53">
        <v>4456.6812580860169</v>
      </c>
      <c r="FU1141" s="53">
        <v>4407.9483928181862</v>
      </c>
      <c r="FV1141" s="53">
        <v>4486.4595428479915</v>
      </c>
      <c r="FW1141" s="53">
        <v>4508.1905960712129</v>
      </c>
      <c r="FX1141" s="53">
        <v>4508.8630663027434</v>
      </c>
      <c r="FY1141" s="53">
        <v>4459.7640611171964</v>
      </c>
      <c r="FZ1141" s="53">
        <v>4534.9028429911596</v>
      </c>
      <c r="GA1141" s="53">
        <v>4557.0774593243586</v>
      </c>
      <c r="GB1141" s="53">
        <v>4557.9685199892656</v>
      </c>
      <c r="GC1141" s="53">
        <v>4508.543790717973</v>
      </c>
      <c r="GD1141" s="53">
        <v>4584.7169590436406</v>
      </c>
      <c r="GE1141" s="53">
        <v>4607.3487421026957</v>
      </c>
      <c r="GF1141" s="53">
        <v>4608.4469458387248</v>
      </c>
      <c r="GG1141" s="53">
        <v>4558.6700314836735</v>
      </c>
      <c r="GH1141" s="53">
        <v>4635.0782634800844</v>
      </c>
      <c r="GI1141" s="53">
        <v>4658.1745912439555</v>
      </c>
      <c r="GJ1141" s="53">
        <v>4659.4844083434527</v>
      </c>
      <c r="GK1141" s="53">
        <v>4609.353578583733</v>
      </c>
      <c r="GL1141" s="53">
        <v>4685.9927669487033</v>
      </c>
      <c r="GM1141" s="53">
        <v>4709.5611244327074</v>
      </c>
      <c r="GN1141" s="53">
        <v>4711.0870987024982</v>
      </c>
      <c r="GO1141" s="53">
        <v>4660.6006281809905</v>
      </c>
      <c r="GP1141" s="53">
        <v>4737.466546122304</v>
      </c>
      <c r="GQ1141" s="53">
        <v>4761.5145268406004</v>
      </c>
      <c r="GR1141" s="53">
        <v>4763.2612766809716</v>
      </c>
      <c r="GS1141" s="53">
        <v>4712.4174453275691</v>
      </c>
      <c r="GT1141" s="53">
        <v>4789.5057444235445</v>
      </c>
      <c r="GU1141" s="53">
        <v>4814.041051870845</v>
      </c>
      <c r="GV1141" s="53">
        <v>4816.0132713694093</v>
      </c>
      <c r="GW1141" s="53">
        <v>4764.8103647307898</v>
      </c>
    </row>
    <row r="1142" spans="1:206" ht="13.5" customHeight="1" x14ac:dyDescent="0.25">
      <c r="A1142" s="2" t="s">
        <v>1191</v>
      </c>
      <c r="B1142" s="99">
        <v>243.54300000000001</v>
      </c>
      <c r="C1142" s="99">
        <v>232.69</v>
      </c>
      <c r="D1142" s="99">
        <v>220.083</v>
      </c>
      <c r="E1142" s="99">
        <v>210.64699999999999</v>
      </c>
      <c r="F1142" s="99">
        <v>205.57</v>
      </c>
      <c r="G1142" s="99">
        <v>220</v>
      </c>
      <c r="H1142" s="99">
        <v>231.89</v>
      </c>
      <c r="I1142" s="99">
        <v>224.68299999999999</v>
      </c>
      <c r="J1142" s="99">
        <v>233.49299999999999</v>
      </c>
      <c r="K1142" s="99">
        <v>244.267</v>
      </c>
      <c r="L1142" s="99">
        <v>258.863</v>
      </c>
      <c r="M1142" s="99">
        <v>259.68299999999999</v>
      </c>
      <c r="N1142" s="99">
        <v>235.73699999999999</v>
      </c>
      <c r="O1142" s="99">
        <v>237.53299999999999</v>
      </c>
      <c r="P1142" s="99">
        <v>242.53299999999999</v>
      </c>
      <c r="Q1142" s="99">
        <v>234.24299999999999</v>
      </c>
      <c r="R1142" s="99">
        <v>231.00700000000001</v>
      </c>
      <c r="S1142" s="99">
        <v>229.607</v>
      </c>
      <c r="T1142" s="99">
        <v>243.45699999999999</v>
      </c>
      <c r="U1142" s="99">
        <v>246.02</v>
      </c>
      <c r="V1142" s="99">
        <v>257.68299999999999</v>
      </c>
      <c r="W1142" s="99">
        <v>250.733</v>
      </c>
      <c r="X1142" s="99">
        <v>238.637</v>
      </c>
      <c r="Y1142" s="99">
        <v>207.09</v>
      </c>
      <c r="Z1142" s="99">
        <v>187.88</v>
      </c>
      <c r="AA1142" s="99">
        <v>170.13300000000001</v>
      </c>
      <c r="AB1142" s="99">
        <v>155.773</v>
      </c>
      <c r="AC1142" s="99">
        <v>160.29300000000001</v>
      </c>
      <c r="AD1142" s="99">
        <v>153.167</v>
      </c>
      <c r="AE1142" s="99">
        <v>142.667</v>
      </c>
      <c r="AF1142" s="99">
        <v>146.923</v>
      </c>
      <c r="AG1142" s="99">
        <v>135.79300000000001</v>
      </c>
      <c r="AH1142" s="99">
        <v>128</v>
      </c>
      <c r="AI1142" s="99">
        <v>125.613</v>
      </c>
      <c r="AJ1142" s="99">
        <v>133.71299999999999</v>
      </c>
      <c r="AK1142" s="99">
        <v>125.28</v>
      </c>
      <c r="AL1142" s="99">
        <v>128.453</v>
      </c>
      <c r="AM1142" s="99">
        <v>138.07300000000001</v>
      </c>
      <c r="AN1142" s="99">
        <v>142.29400000000001</v>
      </c>
      <c r="AO1142" s="99">
        <v>143.03700000000001</v>
      </c>
      <c r="AP1142" s="99">
        <v>147.9</v>
      </c>
      <c r="AQ1142" s="99">
        <v>155.25299999999999</v>
      </c>
      <c r="AR1142" s="99">
        <v>145.22999999999999</v>
      </c>
      <c r="AS1142" s="99">
        <v>130.78700000000001</v>
      </c>
      <c r="AT1142" s="99">
        <v>133.85300000000001</v>
      </c>
      <c r="AU1142" s="99">
        <v>138.31</v>
      </c>
      <c r="AV1142" s="99">
        <v>137.16</v>
      </c>
      <c r="AW1142" s="99">
        <v>129.50299999999999</v>
      </c>
      <c r="AX1142" s="99">
        <v>128.43</v>
      </c>
      <c r="AY1142" s="99">
        <v>130.303</v>
      </c>
      <c r="AZ1142" s="99">
        <v>124.893</v>
      </c>
      <c r="BA1142" s="99">
        <v>122.979</v>
      </c>
      <c r="BB1142" s="99">
        <v>121.01300000000001</v>
      </c>
      <c r="BC1142" s="99">
        <v>110.063</v>
      </c>
      <c r="BD1142" s="99">
        <v>105.575</v>
      </c>
      <c r="BE1142" s="99">
        <v>111.605</v>
      </c>
      <c r="BF1142" s="99">
        <v>107.55240999999999</v>
      </c>
      <c r="BG1142" s="99">
        <v>103.26284</v>
      </c>
      <c r="BH1142" s="99">
        <v>99.079459999999997</v>
      </c>
      <c r="BI1142" s="99">
        <v>98.878680000000003</v>
      </c>
      <c r="BJ1142" s="99">
        <v>95.965299999999999</v>
      </c>
      <c r="BK1142" s="99">
        <v>84.424139999999994</v>
      </c>
      <c r="BL1142" s="99">
        <v>94.130529999999993</v>
      </c>
      <c r="BM1142" s="99">
        <v>101.50153</v>
      </c>
      <c r="BN1142" s="99">
        <v>105.70162999999999</v>
      </c>
      <c r="BO1142" s="99">
        <v>107.45299</v>
      </c>
      <c r="BP1142" s="99">
        <v>108.95121</v>
      </c>
      <c r="BQ1142" s="99">
        <v>112.8784</v>
      </c>
      <c r="BR1142" s="99">
        <v>121.03749000000001</v>
      </c>
      <c r="BS1142" s="99">
        <v>119.74567999999999</v>
      </c>
      <c r="BT1142" s="99">
        <v>117.91757</v>
      </c>
      <c r="BU1142" s="99">
        <v>125.33825</v>
      </c>
      <c r="BV1142" s="99">
        <v>128.22131999999999</v>
      </c>
      <c r="BW1142" s="99">
        <v>135.65968000000001</v>
      </c>
      <c r="BX1142" s="99">
        <v>139.87939</v>
      </c>
      <c r="BY1142" s="99">
        <v>119.34537</v>
      </c>
      <c r="BZ1142" s="99">
        <v>116.54827</v>
      </c>
      <c r="CA1142" s="99">
        <v>120.80898999999999</v>
      </c>
      <c r="CB1142" s="99">
        <v>113.24052</v>
      </c>
      <c r="CC1142" s="99">
        <v>104.35158</v>
      </c>
      <c r="CD1142" s="99">
        <v>106.97338000000001</v>
      </c>
      <c r="CE1142" s="99">
        <v>106.70522</v>
      </c>
      <c r="CF1142" s="99">
        <v>107.64792</v>
      </c>
      <c r="CG1142" s="99">
        <v>109.84161</v>
      </c>
      <c r="CH1142" s="99">
        <v>118.14745000000001</v>
      </c>
      <c r="CI1142" s="99">
        <v>122.56899</v>
      </c>
      <c r="CJ1142" s="99">
        <v>121.58060999999999</v>
      </c>
      <c r="CK1142" s="99">
        <v>123.69166</v>
      </c>
      <c r="CL1142" s="99">
        <v>132.39218</v>
      </c>
      <c r="CM1142" s="99">
        <v>126.88315</v>
      </c>
      <c r="CN1142" s="99">
        <v>119.27151000000001</v>
      </c>
      <c r="CO1142" s="99">
        <v>122.40833000000001</v>
      </c>
      <c r="CP1142" s="99">
        <v>118.94195000000001</v>
      </c>
      <c r="CQ1142" s="99">
        <v>118.52307</v>
      </c>
      <c r="CR1142" s="99">
        <v>117.41878</v>
      </c>
      <c r="CS1142" s="99">
        <v>108.7653</v>
      </c>
      <c r="CT1142" s="99">
        <v>107.20860999999999</v>
      </c>
      <c r="CU1142" s="99">
        <v>109.67084</v>
      </c>
      <c r="CV1142" s="99">
        <v>109.92825000000001</v>
      </c>
      <c r="CW1142" s="99">
        <v>105.70923000000001</v>
      </c>
      <c r="CX1142" s="99">
        <v>104.5371</v>
      </c>
      <c r="CY1142" s="99">
        <v>107.54461000000001</v>
      </c>
      <c r="CZ1142" s="99">
        <v>111.20007</v>
      </c>
      <c r="DA1142" s="99">
        <v>117.26969</v>
      </c>
      <c r="DB1142" s="99">
        <v>116.89669000000001</v>
      </c>
      <c r="DC1142" s="99">
        <v>114.35946</v>
      </c>
      <c r="DD1142" s="99">
        <v>116.22792</v>
      </c>
      <c r="DE1142" s="99">
        <v>117.77484</v>
      </c>
      <c r="DF1142" s="99">
        <v>119.36722</v>
      </c>
      <c r="DG1142" s="99">
        <v>120.78361</v>
      </c>
      <c r="DH1142" s="99">
        <v>117.80352999999999</v>
      </c>
      <c r="DI1142" s="99">
        <v>113.16977</v>
      </c>
      <c r="DJ1142" s="99">
        <v>105.31876</v>
      </c>
      <c r="DK1142" s="99">
        <v>104.60476</v>
      </c>
      <c r="DL1142" s="99">
        <v>107.5684</v>
      </c>
      <c r="DM1142" s="99">
        <v>96.016810000000007</v>
      </c>
      <c r="DN1142" s="99">
        <v>93.675150000000002</v>
      </c>
      <c r="DO1142" s="99">
        <v>97.412610000000001</v>
      </c>
      <c r="DP1142" s="99">
        <v>93.574610000000007</v>
      </c>
      <c r="DQ1142" s="99">
        <v>89.855069999999998</v>
      </c>
      <c r="DR1142" s="99">
        <v>90.727490000000003</v>
      </c>
      <c r="DS1142" s="99">
        <v>92.09384</v>
      </c>
      <c r="DT1142" s="99">
        <v>85.746579999999994</v>
      </c>
      <c r="DU1142" s="99">
        <v>82.551280000000006</v>
      </c>
      <c r="DV1142" s="99">
        <v>82.280460000000005</v>
      </c>
      <c r="DW1142" s="99">
        <v>81.552379999999999</v>
      </c>
      <c r="DX1142" s="99">
        <v>77.667270000000002</v>
      </c>
      <c r="DY1142" s="99">
        <v>77.331149999999994</v>
      </c>
      <c r="DZ1142" s="99">
        <v>79.313450000000003</v>
      </c>
      <c r="EA1142" s="99">
        <v>80.081069999999997</v>
      </c>
      <c r="EB1142" s="99">
        <v>78.615989999999996</v>
      </c>
      <c r="EC1142" s="99">
        <v>81.206509999999994</v>
      </c>
      <c r="ED1142" s="99">
        <v>92.139600000000002</v>
      </c>
      <c r="EE1142" s="99">
        <v>98.741759999999999</v>
      </c>
      <c r="EF1142" s="99">
        <v>98.898629999999997</v>
      </c>
      <c r="EG1142" s="99">
        <v>100.44431</v>
      </c>
      <c r="EH1142" s="99">
        <v>102.79624</v>
      </c>
      <c r="EI1142" s="99">
        <v>102.10160999999999</v>
      </c>
      <c r="EJ1142" s="99">
        <v>103.97439</v>
      </c>
      <c r="EK1142" s="99">
        <v>114.53469</v>
      </c>
      <c r="EL1142" s="99">
        <v>119.17851</v>
      </c>
      <c r="EM1142" s="99">
        <v>121.39499000000001</v>
      </c>
      <c r="EN1142" s="99">
        <v>122.16999</v>
      </c>
      <c r="EO1142" s="99">
        <v>121.41992</v>
      </c>
      <c r="EP1142" s="99">
        <v>115.2073</v>
      </c>
      <c r="EQ1142" s="99">
        <v>107.91461</v>
      </c>
      <c r="ER1142" s="99">
        <v>102.3562</v>
      </c>
      <c r="ES1142" s="99">
        <v>109.62684</v>
      </c>
      <c r="ET1142" s="99">
        <v>113.60975999999999</v>
      </c>
      <c r="EU1142" s="99">
        <v>111.10822</v>
      </c>
      <c r="EV1142" s="99">
        <v>110.96214999999999</v>
      </c>
      <c r="EW1142" s="99">
        <v>112.89845</v>
      </c>
      <c r="EX1142" s="99">
        <v>108.33453</v>
      </c>
      <c r="EY1142" s="99">
        <v>109.16030000000001</v>
      </c>
      <c r="EZ1142" s="99">
        <v>111.47484</v>
      </c>
      <c r="FA1142" s="99">
        <v>112.73833</v>
      </c>
      <c r="FB1142" s="99">
        <v>110.14124</v>
      </c>
      <c r="FC1142" s="99">
        <v>109.95261000000001</v>
      </c>
      <c r="FD1142" s="99">
        <v>107.3381</v>
      </c>
      <c r="FE1142" s="99">
        <v>108.71901</v>
      </c>
      <c r="FF1142" s="99">
        <v>108.97208000000001</v>
      </c>
      <c r="FG1142" s="99">
        <v>108.6</v>
      </c>
      <c r="FH1142" s="99">
        <v>108.5</v>
      </c>
      <c r="FI1142" s="99">
        <v>108.3</v>
      </c>
      <c r="FJ1142" s="99">
        <v>107.9</v>
      </c>
      <c r="FK1142" s="99">
        <v>107.9</v>
      </c>
      <c r="FL1142" s="99">
        <v>107.9</v>
      </c>
      <c r="FM1142" s="99">
        <v>107.9</v>
      </c>
      <c r="FN1142" s="99">
        <v>106.6</v>
      </c>
      <c r="FO1142" s="99">
        <v>106.6</v>
      </c>
      <c r="FP1142" s="99">
        <v>106.6</v>
      </c>
      <c r="FQ1142" s="99">
        <v>106.6</v>
      </c>
      <c r="FR1142" s="99">
        <v>105</v>
      </c>
      <c r="FS1142" s="99">
        <v>105</v>
      </c>
      <c r="FT1142" s="99">
        <v>105</v>
      </c>
      <c r="FU1142" s="99">
        <v>105</v>
      </c>
      <c r="FV1142" s="99">
        <v>104.5</v>
      </c>
      <c r="FW1142" s="99">
        <v>104.5</v>
      </c>
      <c r="FX1142" s="99">
        <v>104.5</v>
      </c>
      <c r="FY1142" s="99">
        <v>104.5</v>
      </c>
      <c r="FZ1142" s="99">
        <v>104.2</v>
      </c>
      <c r="GA1142" s="99">
        <v>104.2</v>
      </c>
      <c r="GB1142" s="99">
        <v>104.2</v>
      </c>
      <c r="GC1142" s="99">
        <v>104.2</v>
      </c>
      <c r="GD1142" s="99">
        <v>104.2</v>
      </c>
      <c r="GE1142" s="99">
        <v>104.2</v>
      </c>
      <c r="GF1142" s="99">
        <v>104.2</v>
      </c>
      <c r="GG1142" s="99">
        <v>104.2</v>
      </c>
      <c r="GH1142" s="99">
        <v>104.2</v>
      </c>
      <c r="GI1142" s="99">
        <v>104.2</v>
      </c>
      <c r="GJ1142" s="99">
        <v>104.2</v>
      </c>
      <c r="GK1142" s="99">
        <v>104.2</v>
      </c>
      <c r="GL1142" s="99">
        <v>104.2</v>
      </c>
      <c r="GM1142" s="99">
        <v>104.2</v>
      </c>
      <c r="GN1142" s="99">
        <v>104.2</v>
      </c>
      <c r="GO1142" s="99">
        <v>104.2</v>
      </c>
      <c r="GP1142" s="99">
        <v>104.2</v>
      </c>
      <c r="GQ1142" s="99">
        <v>104.2</v>
      </c>
      <c r="GR1142" s="99">
        <v>104.2</v>
      </c>
      <c r="GS1142" s="99">
        <v>104.2</v>
      </c>
      <c r="GT1142" s="99">
        <v>104.2</v>
      </c>
      <c r="GU1142" s="99">
        <v>104.2</v>
      </c>
      <c r="GV1142" s="99">
        <v>104.2</v>
      </c>
      <c r="GW1142" s="99">
        <v>104.2</v>
      </c>
    </row>
    <row r="1143" spans="1:206" ht="13.5" customHeight="1" x14ac:dyDescent="0.25">
      <c r="A1143" s="2" t="s">
        <v>1192</v>
      </c>
      <c r="B1143" s="20">
        <v>268.25530821000001</v>
      </c>
      <c r="C1143" s="20">
        <v>261.7948652</v>
      </c>
      <c r="D1143" s="20">
        <v>255.71003604000001</v>
      </c>
      <c r="E1143" s="20">
        <v>246.37905060999998</v>
      </c>
      <c r="F1143" s="20">
        <v>240.16126389999997</v>
      </c>
      <c r="G1143" s="20">
        <v>251.7878</v>
      </c>
      <c r="H1143" s="20">
        <v>265.07345900000001</v>
      </c>
      <c r="I1143" s="20">
        <v>256.45317619999997</v>
      </c>
      <c r="J1143" s="20">
        <v>253.76953212000001</v>
      </c>
      <c r="K1143" s="20">
        <v>256.04066940000001</v>
      </c>
      <c r="L1143" s="20">
        <v>254.574416679</v>
      </c>
      <c r="M1143" s="20">
        <v>246.98528034899999</v>
      </c>
      <c r="N1143" s="20">
        <v>222.71488812000001</v>
      </c>
      <c r="O1143" s="20">
        <v>207.69339194099999</v>
      </c>
      <c r="P1143" s="20">
        <v>213.57140687099999</v>
      </c>
      <c r="Q1143" s="20">
        <v>210.04569810000001</v>
      </c>
      <c r="R1143" s="20">
        <v>214.88271140000001</v>
      </c>
      <c r="S1143" s="20">
        <v>207.6565708</v>
      </c>
      <c r="T1143" s="20">
        <v>204.13869450000001</v>
      </c>
      <c r="U1143" s="20">
        <v>207.936104</v>
      </c>
      <c r="V1143" s="20">
        <v>194.18990880000001</v>
      </c>
      <c r="W1143" s="20">
        <v>167.16369109999999</v>
      </c>
      <c r="X1143" s="20">
        <v>166.56862599999999</v>
      </c>
      <c r="Y1143" s="20">
        <v>142.41579300000001</v>
      </c>
      <c r="Z1143" s="20">
        <v>131.79782</v>
      </c>
      <c r="AA1143" s="20">
        <v>121.37288220000001</v>
      </c>
      <c r="AB1143" s="20">
        <v>96.890805999999998</v>
      </c>
      <c r="AC1143" s="20">
        <v>103.80574679999999</v>
      </c>
      <c r="AD1143" s="20">
        <v>102.8363238</v>
      </c>
      <c r="AE1143" s="20">
        <v>101.90703810000001</v>
      </c>
      <c r="AF1143" s="20">
        <v>104.94709890000001</v>
      </c>
      <c r="AG1143" s="20">
        <v>95.639009900000005</v>
      </c>
      <c r="AH1143" s="20">
        <v>92.185599999999994</v>
      </c>
      <c r="AI1143" s="20">
        <v>97.802281799999989</v>
      </c>
      <c r="AJ1143" s="20">
        <v>106.91691479999999</v>
      </c>
      <c r="AK1143" s="20">
        <v>105.160032</v>
      </c>
      <c r="AL1143" s="20">
        <v>108.77400040000001</v>
      </c>
      <c r="AM1143" s="20">
        <v>107.2274918</v>
      </c>
      <c r="AN1143" s="20">
        <v>108.66992780000001</v>
      </c>
      <c r="AO1143" s="20">
        <v>111.72620070000001</v>
      </c>
      <c r="AP1143" s="20">
        <v>113.36534999999999</v>
      </c>
      <c r="AQ1143" s="20">
        <v>119.21877869999999</v>
      </c>
      <c r="AR1143" s="20">
        <v>117.37488599999999</v>
      </c>
      <c r="AS1143" s="20">
        <v>102.406221</v>
      </c>
      <c r="AT1143" s="20">
        <v>104.17778990000001</v>
      </c>
      <c r="AU1143" s="20">
        <v>106.73382700000001</v>
      </c>
      <c r="AV1143" s="20">
        <v>107.21797199999999</v>
      </c>
      <c r="AW1143" s="20">
        <v>101.51740169999999</v>
      </c>
      <c r="AX1143" s="20">
        <v>96.707790000000003</v>
      </c>
      <c r="AY1143" s="20">
        <v>98.847855800000005</v>
      </c>
      <c r="AZ1143" s="20">
        <v>91.359229500000012</v>
      </c>
      <c r="BA1143" s="20">
        <v>85.900831499999995</v>
      </c>
      <c r="BB1143" s="20">
        <v>83.305349200000009</v>
      </c>
      <c r="BC1143" s="20">
        <v>76.460766100000001</v>
      </c>
      <c r="BD1143" s="20">
        <v>70.671904999999995</v>
      </c>
      <c r="BE1143" s="20">
        <v>74.373571999999996</v>
      </c>
      <c r="BF1143" s="20">
        <v>76.114840556999994</v>
      </c>
      <c r="BG1143" s="20">
        <v>74.793275012000009</v>
      </c>
      <c r="BH1143" s="20">
        <v>73.219720940000002</v>
      </c>
      <c r="BI1143" s="20">
        <v>74.722618476000008</v>
      </c>
      <c r="BJ1143" s="20">
        <v>71.849220110000005</v>
      </c>
      <c r="BK1143" s="20">
        <v>61.418561849999996</v>
      </c>
      <c r="BL1143" s="20">
        <v>69.731896624000001</v>
      </c>
      <c r="BM1143" s="20">
        <v>75.984045358000003</v>
      </c>
      <c r="BN1143" s="20">
        <v>79.889291954000001</v>
      </c>
      <c r="BO1143" s="20">
        <v>85.070532182999997</v>
      </c>
      <c r="BP1143" s="20">
        <v>85.897133964000005</v>
      </c>
      <c r="BQ1143" s="20">
        <v>89.772191520000007</v>
      </c>
      <c r="BR1143" s="20">
        <v>94.239789713999997</v>
      </c>
      <c r="BS1143" s="20">
        <v>92.144300759999993</v>
      </c>
      <c r="BT1143" s="20">
        <v>86.763748006</v>
      </c>
      <c r="BU1143" s="20">
        <v>86.834339599999993</v>
      </c>
      <c r="BV1143" s="20">
        <v>85.344110591999993</v>
      </c>
      <c r="BW1143" s="20">
        <v>85.34350468800001</v>
      </c>
      <c r="BX1143" s="20">
        <v>83.85769430500001</v>
      </c>
      <c r="BY1143" s="20">
        <v>74.387969120999998</v>
      </c>
      <c r="BZ1143" s="20">
        <v>73.821674217999998</v>
      </c>
      <c r="CA1143" s="20">
        <v>78.912432268000003</v>
      </c>
      <c r="CB1143" s="20">
        <v>73.685606363999995</v>
      </c>
      <c r="CC1143" s="20">
        <v>67.171112046000005</v>
      </c>
      <c r="CD1143" s="20">
        <v>67.542992131999995</v>
      </c>
      <c r="CE1143" s="20">
        <v>62.913397711999998</v>
      </c>
      <c r="CF1143" s="20">
        <v>61.897553999999992</v>
      </c>
      <c r="CG1143" s="20">
        <v>58.490657325000001</v>
      </c>
      <c r="CH1143" s="20">
        <v>62.866258145000003</v>
      </c>
      <c r="CI1143" s="20">
        <v>62.914662567000001</v>
      </c>
      <c r="CJ1143" s="20">
        <v>62.504591600999994</v>
      </c>
      <c r="CK1143" s="20">
        <v>63.305391588000006</v>
      </c>
      <c r="CL1143" s="20">
        <v>68.605627675999997</v>
      </c>
      <c r="CM1143" s="20">
        <v>69.912615650000006</v>
      </c>
      <c r="CN1143" s="20">
        <v>65.348860329000004</v>
      </c>
      <c r="CO1143" s="20">
        <v>68.279366474</v>
      </c>
      <c r="CP1143" s="20">
        <v>70.49689376500001</v>
      </c>
      <c r="CQ1143" s="20">
        <v>75.866617106999996</v>
      </c>
      <c r="CR1143" s="20">
        <v>77.308524751999997</v>
      </c>
      <c r="CS1143" s="20">
        <v>77.875954799999988</v>
      </c>
      <c r="CT1143" s="20">
        <v>82.003865789000002</v>
      </c>
      <c r="CU1143" s="20">
        <v>78.447551852000004</v>
      </c>
      <c r="CV1143" s="20">
        <v>77.961114900000013</v>
      </c>
      <c r="CW1143" s="20">
        <v>80.021887110000009</v>
      </c>
      <c r="CX1143" s="20">
        <v>81.25668782999999</v>
      </c>
      <c r="CY1143" s="20">
        <v>82.637278324000008</v>
      </c>
      <c r="CZ1143" s="20">
        <v>84.489813186000006</v>
      </c>
      <c r="DA1143" s="20">
        <v>87.213468453000004</v>
      </c>
      <c r="DB1143" s="20">
        <v>86.421722916999997</v>
      </c>
      <c r="DC1143" s="20">
        <v>85.415080673999995</v>
      </c>
      <c r="DD1143" s="20">
        <v>88.007781023999996</v>
      </c>
      <c r="DE1143" s="20">
        <v>90.733736735999997</v>
      </c>
      <c r="DF1143" s="20">
        <v>93.846508364000002</v>
      </c>
      <c r="DG1143" s="20">
        <v>100.334944827</v>
      </c>
      <c r="DH1143" s="20">
        <v>99.803150615999996</v>
      </c>
      <c r="DI1143" s="20">
        <v>100.70977832300001</v>
      </c>
      <c r="DJ1143" s="20">
        <v>95.387200931999999</v>
      </c>
      <c r="DK1143" s="20">
        <v>98.694591059999993</v>
      </c>
      <c r="DL1143" s="20">
        <v>95.746632840000004</v>
      </c>
      <c r="DM1143" s="20">
        <v>64.686524896999998</v>
      </c>
      <c r="DN1143" s="20">
        <v>62.228402145000004</v>
      </c>
      <c r="DO1143" s="20">
        <v>73.926429729000006</v>
      </c>
      <c r="DP1143" s="20">
        <v>77.900862825000004</v>
      </c>
      <c r="DQ1143" s="20">
        <v>81.696229643999999</v>
      </c>
      <c r="DR1143" s="20">
        <v>82.053941956000003</v>
      </c>
      <c r="DS1143" s="20">
        <v>81.355698255999997</v>
      </c>
      <c r="DT1143" s="20">
        <v>77.463460372</v>
      </c>
      <c r="DU1143" s="20">
        <v>81.486368487999997</v>
      </c>
      <c r="DV1143" s="20">
        <v>82.65072207</v>
      </c>
      <c r="DW1143" s="20">
        <v>86.657558988000005</v>
      </c>
      <c r="DX1143" s="20">
        <v>81.542866773</v>
      </c>
      <c r="DY1143" s="20">
        <v>78.212725109999994</v>
      </c>
      <c r="DZ1143" s="20">
        <v>83.659827059999998</v>
      </c>
      <c r="EA1143" s="20">
        <v>80.889888806999991</v>
      </c>
      <c r="EB1143" s="20">
        <v>81.650567213999992</v>
      </c>
      <c r="EC1143" s="20">
        <v>84.357322587999988</v>
      </c>
      <c r="ED1143" s="20">
        <v>95.72383044</v>
      </c>
      <c r="EE1143" s="20">
        <v>98.030819328000007</v>
      </c>
      <c r="EF1143" s="20">
        <v>90.601034943000002</v>
      </c>
      <c r="EG1143" s="20">
        <v>93.192230817999999</v>
      </c>
      <c r="EH1143" s="20">
        <v>92.136269912000003</v>
      </c>
      <c r="EI1143" s="20">
        <v>95.271012291000005</v>
      </c>
      <c r="EJ1143" s="20">
        <v>96.217900506000007</v>
      </c>
      <c r="EK1143" s="20">
        <v>97.984427295000003</v>
      </c>
      <c r="EL1143" s="20">
        <v>93.841158774000007</v>
      </c>
      <c r="EM1143" s="20">
        <v>94.481720717000002</v>
      </c>
      <c r="EN1143" s="20">
        <v>88.683195740999992</v>
      </c>
      <c r="EO1143" s="20">
        <v>87.458768376000009</v>
      </c>
      <c r="EP1143" s="20">
        <v>83.202712059999996</v>
      </c>
      <c r="EQ1143" s="20">
        <v>80.493507598999997</v>
      </c>
      <c r="ER1143" s="20">
        <v>77.616706460000003</v>
      </c>
      <c r="ES1143" s="20">
        <v>82.198204631999999</v>
      </c>
      <c r="ET1143" s="20">
        <v>86.082115152</v>
      </c>
      <c r="EU1143" s="20">
        <v>83.420051576000006</v>
      </c>
      <c r="EV1143" s="20">
        <v>79.892747999999997</v>
      </c>
      <c r="EW1143" s="20">
        <v>81.286884000000001</v>
      </c>
      <c r="EX1143" s="20">
        <v>78.000861599999993</v>
      </c>
      <c r="EY1143" s="20">
        <v>78.595416</v>
      </c>
      <c r="EZ1143" s="20">
        <v>81.554992944000006</v>
      </c>
      <c r="FA1143" s="20">
        <v>80.889751775000008</v>
      </c>
      <c r="FB1143" s="20">
        <v>78.43157700399999</v>
      </c>
      <c r="FC1143" s="20">
        <v>77.010808044000001</v>
      </c>
      <c r="FD1143" s="20">
        <v>73.623202789999993</v>
      </c>
      <c r="FE1143" s="20">
        <v>74.298571433999996</v>
      </c>
      <c r="FF1143" s="20">
        <v>71.867086760000007</v>
      </c>
      <c r="FG1143" s="20">
        <v>78.191999999999993</v>
      </c>
      <c r="FH1143" s="20">
        <v>78.554000000000002</v>
      </c>
      <c r="FI1143" s="20">
        <v>78.842399999999998</v>
      </c>
      <c r="FJ1143" s="20">
        <v>80.385500000000008</v>
      </c>
      <c r="FK1143" s="20">
        <v>80.385500000000008</v>
      </c>
      <c r="FL1143" s="20">
        <v>80.385500000000008</v>
      </c>
      <c r="FM1143" s="20">
        <v>80.385500000000008</v>
      </c>
      <c r="FN1143" s="20">
        <v>80.909399999999991</v>
      </c>
      <c r="FO1143" s="20">
        <v>80.909399999999991</v>
      </c>
      <c r="FP1143" s="20">
        <v>80.909399999999991</v>
      </c>
      <c r="FQ1143" s="20">
        <v>80.909399999999991</v>
      </c>
      <c r="FR1143" s="20">
        <v>79.8</v>
      </c>
      <c r="FS1143" s="20">
        <v>79.8</v>
      </c>
      <c r="FT1143" s="20">
        <v>79.8</v>
      </c>
      <c r="FU1143" s="20">
        <v>79.8</v>
      </c>
      <c r="FV1143" s="20">
        <v>80.046999999999997</v>
      </c>
      <c r="FW1143" s="20">
        <v>80.046999999999997</v>
      </c>
      <c r="FX1143" s="20">
        <v>80.046999999999997</v>
      </c>
      <c r="FY1143" s="20">
        <v>80.046999999999997</v>
      </c>
      <c r="FZ1143" s="20">
        <v>80.025599999999997</v>
      </c>
      <c r="GA1143" s="20">
        <v>80.025599999999997</v>
      </c>
      <c r="GB1143" s="20">
        <v>80.025599999999997</v>
      </c>
      <c r="GC1143" s="20">
        <v>80.025599999999997</v>
      </c>
      <c r="GD1143" s="20">
        <v>80.025599999999997</v>
      </c>
      <c r="GE1143" s="20">
        <v>80.025599999999997</v>
      </c>
      <c r="GF1143" s="20">
        <v>80.025599999999997</v>
      </c>
      <c r="GG1143" s="20">
        <v>80.025599999999997</v>
      </c>
      <c r="GH1143" s="20">
        <v>80.025599999999997</v>
      </c>
      <c r="GI1143" s="20">
        <v>80.025599999999997</v>
      </c>
      <c r="GJ1143" s="20">
        <v>80.025599999999997</v>
      </c>
      <c r="GK1143" s="20">
        <v>80.025599999999997</v>
      </c>
      <c r="GL1143" s="20">
        <v>80.025599999999997</v>
      </c>
      <c r="GM1143" s="20">
        <v>80.025599999999997</v>
      </c>
      <c r="GN1143" s="20">
        <v>80.025599999999997</v>
      </c>
      <c r="GO1143" s="20">
        <v>80.025599999999997</v>
      </c>
      <c r="GP1143" s="20">
        <v>80.025599999999997</v>
      </c>
      <c r="GQ1143" s="20">
        <v>80.025599999999997</v>
      </c>
      <c r="GR1143" s="20">
        <v>80.025599999999997</v>
      </c>
      <c r="GS1143" s="20">
        <v>80.025599999999997</v>
      </c>
      <c r="GT1143" s="20">
        <v>80.025599999999997</v>
      </c>
      <c r="GU1143" s="20">
        <v>80.025599999999997</v>
      </c>
      <c r="GV1143" s="20">
        <v>80.025599999999997</v>
      </c>
      <c r="GW1143" s="20">
        <v>80.025599999999997</v>
      </c>
    </row>
    <row r="1144" spans="1:206" ht="13.5" customHeight="1" x14ac:dyDescent="0.25">
      <c r="A1144" s="2" t="s">
        <v>1193</v>
      </c>
      <c r="B1144" s="53" t="s">
        <v>54</v>
      </c>
      <c r="C1144" s="53" t="s">
        <v>54</v>
      </c>
      <c r="D1144" s="53" t="s">
        <v>54</v>
      </c>
      <c r="E1144" s="53" t="s">
        <v>54</v>
      </c>
      <c r="F1144" s="53" t="s">
        <v>54</v>
      </c>
      <c r="G1144" s="53" t="s">
        <v>54</v>
      </c>
      <c r="H1144" s="53" t="s">
        <v>54</v>
      </c>
      <c r="I1144" s="53" t="s">
        <v>54</v>
      </c>
      <c r="J1144" s="53" t="s">
        <v>54</v>
      </c>
      <c r="K1144" s="53" t="s">
        <v>54</v>
      </c>
      <c r="L1144" s="53" t="s">
        <v>54</v>
      </c>
      <c r="M1144" s="53" t="s">
        <v>54</v>
      </c>
      <c r="N1144" s="53" t="s">
        <v>54</v>
      </c>
      <c r="O1144" s="53" t="s">
        <v>54</v>
      </c>
      <c r="P1144" s="53">
        <v>80.098039215686285</v>
      </c>
      <c r="Q1144" s="53">
        <v>80.980392156862735</v>
      </c>
      <c r="R1144" s="53">
        <v>81.274509803921575</v>
      </c>
      <c r="S1144" s="53">
        <v>81.960784313725483</v>
      </c>
      <c r="T1144" s="53">
        <v>81.960784313725483</v>
      </c>
      <c r="U1144" s="53">
        <v>82.843137254901961</v>
      </c>
      <c r="V1144" s="53">
        <v>83.039215686274517</v>
      </c>
      <c r="W1144" s="53">
        <v>83.725490196078439</v>
      </c>
      <c r="X1144" s="53">
        <v>83.82352941176471</v>
      </c>
      <c r="Y1144" s="53">
        <v>84.215686274509807</v>
      </c>
      <c r="Z1144" s="53">
        <v>84.215686274509807</v>
      </c>
      <c r="AA1144" s="53">
        <v>84.411764705882348</v>
      </c>
      <c r="AB1144" s="53">
        <v>84.019607843137251</v>
      </c>
      <c r="AC1144" s="53">
        <v>84.019607843137251</v>
      </c>
      <c r="AD1144" s="53">
        <v>83.529411764705884</v>
      </c>
      <c r="AE1144" s="53">
        <v>84.607843137254903</v>
      </c>
      <c r="AF1144" s="53">
        <v>84.411764705882348</v>
      </c>
      <c r="AG1144" s="53">
        <v>84.607843137254903</v>
      </c>
      <c r="AH1144" s="53">
        <v>84.215686274509807</v>
      </c>
      <c r="AI1144" s="53">
        <v>84.803921568627445</v>
      </c>
      <c r="AJ1144" s="53">
        <v>84.901960784313729</v>
      </c>
      <c r="AK1144" s="53">
        <v>85.588235294117638</v>
      </c>
      <c r="AL1144" s="53">
        <v>85.098039215686271</v>
      </c>
      <c r="AM1144" s="53">
        <v>87.058823529411768</v>
      </c>
      <c r="AN1144" s="53">
        <v>87.254901960784309</v>
      </c>
      <c r="AO1144" s="53">
        <v>87.745098039215691</v>
      </c>
      <c r="AP1144" s="53">
        <v>88.137254901960787</v>
      </c>
      <c r="AQ1144" s="53">
        <v>89.313725490196077</v>
      </c>
      <c r="AR1144" s="53">
        <v>89.509803921568619</v>
      </c>
      <c r="AS1144" s="53">
        <v>90.882352941176464</v>
      </c>
      <c r="AT1144" s="53">
        <v>91.372549019607845</v>
      </c>
      <c r="AU1144" s="53">
        <v>92.352941176470594</v>
      </c>
      <c r="AV1144" s="53">
        <v>92.352941176470594</v>
      </c>
      <c r="AW1144" s="53">
        <v>93.431372549019613</v>
      </c>
      <c r="AX1144" s="53">
        <v>93.137254901960787</v>
      </c>
      <c r="AY1144" s="53">
        <v>94.411764705882348</v>
      </c>
      <c r="AZ1144" s="53">
        <v>94.019607843137265</v>
      </c>
      <c r="BA1144" s="53">
        <v>94.411764705882348</v>
      </c>
      <c r="BB1144" s="53">
        <v>94.313725490196077</v>
      </c>
      <c r="BC1144" s="53">
        <v>95.196078431372541</v>
      </c>
      <c r="BD1144" s="53">
        <v>95.686274509803908</v>
      </c>
      <c r="BE1144" s="53">
        <v>95.392156862745097</v>
      </c>
      <c r="BF1144" s="53">
        <v>95.490196078431381</v>
      </c>
      <c r="BG1144" s="53">
        <v>95.882352941176464</v>
      </c>
      <c r="BH1144" s="53">
        <v>95.686274509803908</v>
      </c>
      <c r="BI1144" s="53">
        <v>96.17647058823529</v>
      </c>
      <c r="BJ1144" s="53">
        <v>95.686274509803908</v>
      </c>
      <c r="BK1144" s="53">
        <v>95.882352941176464</v>
      </c>
      <c r="BL1144" s="53">
        <v>95.686274509803908</v>
      </c>
      <c r="BM1144" s="53">
        <v>95.588235294117652</v>
      </c>
      <c r="BN1144" s="53">
        <v>95.294117647058826</v>
      </c>
      <c r="BO1144" s="53">
        <v>95.980392156862749</v>
      </c>
      <c r="BP1144" s="53">
        <v>95.882352941176464</v>
      </c>
      <c r="BQ1144" s="53">
        <v>96.078431372549019</v>
      </c>
      <c r="BR1144" s="53">
        <v>95.882352941176464</v>
      </c>
      <c r="BS1144" s="53">
        <v>97.941176470588246</v>
      </c>
      <c r="BT1144" s="53">
        <v>97.941176470588246</v>
      </c>
      <c r="BU1144" s="53">
        <v>98.235294117647072</v>
      </c>
      <c r="BV1144" s="53">
        <v>97.843137254901961</v>
      </c>
      <c r="BW1144" s="53">
        <v>98.333333333333329</v>
      </c>
      <c r="BX1144" s="53">
        <v>97.745098039215691</v>
      </c>
      <c r="BY1144" s="53">
        <v>98.725490196078439</v>
      </c>
      <c r="BZ1144" s="53">
        <v>97.745098039215691</v>
      </c>
      <c r="CA1144" s="53">
        <v>98.039215686274503</v>
      </c>
      <c r="CB1144" s="53">
        <v>97.745098039215691</v>
      </c>
      <c r="CC1144" s="53">
        <v>97.745098039215691</v>
      </c>
      <c r="CD1144" s="53">
        <v>97.156862745098039</v>
      </c>
      <c r="CE1144" s="53">
        <v>97.35294117647058</v>
      </c>
      <c r="CF1144" s="53">
        <v>97.156862745098039</v>
      </c>
      <c r="CG1144" s="53">
        <v>96.960784313725497</v>
      </c>
      <c r="CH1144" s="53">
        <v>96.666666666666657</v>
      </c>
      <c r="CI1144" s="53">
        <v>96.666666666666657</v>
      </c>
      <c r="CJ1144" s="53">
        <v>96.372549019607845</v>
      </c>
      <c r="CK1144" s="53">
        <v>95.980392156862749</v>
      </c>
      <c r="CL1144" s="53">
        <v>95.294117647058826</v>
      </c>
      <c r="CM1144" s="53">
        <v>95.784313725490193</v>
      </c>
      <c r="CN1144" s="53">
        <v>95.588235294117652</v>
      </c>
      <c r="CO1144" s="53">
        <v>95.490196078431381</v>
      </c>
      <c r="CP1144" s="53">
        <v>95.098039215686271</v>
      </c>
      <c r="CQ1144" s="53">
        <v>95.490196078431381</v>
      </c>
      <c r="CR1144" s="53">
        <v>95.392156862745097</v>
      </c>
      <c r="CS1144" s="53">
        <v>95.196078431372541</v>
      </c>
      <c r="CT1144" s="53">
        <v>95</v>
      </c>
      <c r="CU1144" s="53">
        <v>95.196078431372541</v>
      </c>
      <c r="CV1144" s="53">
        <v>95.294117647058826</v>
      </c>
      <c r="CW1144" s="53">
        <v>95.686274509803908</v>
      </c>
      <c r="CX1144" s="53">
        <v>95</v>
      </c>
      <c r="CY1144" s="53">
        <v>95.098039215686271</v>
      </c>
      <c r="CZ1144" s="53">
        <v>95</v>
      </c>
      <c r="DA1144" s="53">
        <v>95</v>
      </c>
      <c r="DB1144" s="53">
        <v>94.901960784313715</v>
      </c>
      <c r="DC1144" s="53">
        <v>95.294117647058826</v>
      </c>
      <c r="DD1144" s="53">
        <v>95.588235294117652</v>
      </c>
      <c r="DE1144" s="53">
        <v>95.294117647058826</v>
      </c>
      <c r="DF1144" s="53">
        <v>94.803921568627459</v>
      </c>
      <c r="DG1144" s="53">
        <v>95.196078431372541</v>
      </c>
      <c r="DH1144" s="53">
        <v>95.392156862745097</v>
      </c>
      <c r="DI1144" s="53">
        <v>95.784313725490193</v>
      </c>
      <c r="DJ1144" s="53">
        <v>95.686274509803908</v>
      </c>
      <c r="DK1144" s="53">
        <v>96.568627450980387</v>
      </c>
      <c r="DL1144" s="53">
        <v>97.450980392156879</v>
      </c>
      <c r="DM1144" s="53">
        <v>96.764705882352942</v>
      </c>
      <c r="DN1144" s="53">
        <v>95.588235294117652</v>
      </c>
      <c r="DO1144" s="53">
        <v>95.588235294117652</v>
      </c>
      <c r="DP1144" s="53">
        <v>95.294117647058826</v>
      </c>
      <c r="DQ1144" s="53">
        <v>94.803921568627459</v>
      </c>
      <c r="DR1144" s="53">
        <v>94.803921568627459</v>
      </c>
      <c r="DS1144" s="53">
        <v>94.901960784313715</v>
      </c>
      <c r="DT1144" s="53">
        <v>94.313725490196077</v>
      </c>
      <c r="DU1144" s="53">
        <v>94.509803921568633</v>
      </c>
      <c r="DV1144" s="53">
        <v>94.313725490196077</v>
      </c>
      <c r="DW1144" s="53">
        <v>94.509803921568633</v>
      </c>
      <c r="DX1144" s="53">
        <v>94.509803921568633</v>
      </c>
      <c r="DY1144" s="53">
        <v>94.215686274509807</v>
      </c>
      <c r="DZ1144" s="53">
        <v>94.607843137254903</v>
      </c>
      <c r="EA1144" s="53">
        <v>94.607843137254903</v>
      </c>
      <c r="EB1144" s="53">
        <v>94.117647058823522</v>
      </c>
      <c r="EC1144" s="53">
        <v>94.019607843137265</v>
      </c>
      <c r="ED1144" s="53">
        <v>93.921568627450981</v>
      </c>
      <c r="EE1144" s="53">
        <v>94.411764705882348</v>
      </c>
      <c r="EF1144" s="53">
        <v>94.901960784313715</v>
      </c>
      <c r="EG1144" s="53">
        <v>95.392156862745097</v>
      </c>
      <c r="EH1144" s="53">
        <v>95.392156862745097</v>
      </c>
      <c r="EI1144" s="53">
        <v>97.745098039215691</v>
      </c>
      <c r="EJ1144" s="53">
        <v>98.137254901960773</v>
      </c>
      <c r="EK1144" s="53">
        <v>97.843137254901961</v>
      </c>
      <c r="EL1144" s="53">
        <v>97.647058823529406</v>
      </c>
      <c r="EM1144" s="53">
        <v>98.333333333333329</v>
      </c>
      <c r="EN1144" s="53">
        <v>98.235294117647072</v>
      </c>
      <c r="EO1144" s="53">
        <v>98.039215686274503</v>
      </c>
      <c r="EP1144" s="53">
        <v>97.647058823529406</v>
      </c>
      <c r="EQ1144" s="53">
        <v>97.941176470588246</v>
      </c>
      <c r="ER1144" s="53">
        <v>97.745098039215691</v>
      </c>
      <c r="ES1144" s="53">
        <v>98.333333333333329</v>
      </c>
      <c r="ET1144" s="53">
        <v>97.941176470588246</v>
      </c>
      <c r="EU1144" s="53">
        <v>98.333333333333329</v>
      </c>
      <c r="EV1144" s="53">
        <v>98.333333333333329</v>
      </c>
      <c r="EW1144" s="53">
        <v>98.921568627450981</v>
      </c>
      <c r="EX1144" s="53">
        <v>99.215686274509807</v>
      </c>
      <c r="EY1144" s="53">
        <v>98.921568627450981</v>
      </c>
      <c r="EZ1144" s="53">
        <v>99.411764705882348</v>
      </c>
      <c r="FA1144" s="53">
        <v>99.803921568627459</v>
      </c>
      <c r="FB1144" s="53">
        <v>99.509803921568633</v>
      </c>
      <c r="FC1144" s="53">
        <v>99.705882352941174</v>
      </c>
      <c r="FD1144" s="53">
        <v>99.803921568627459</v>
      </c>
      <c r="FE1144" s="53">
        <v>100.29411764705883</v>
      </c>
      <c r="FF1144" s="53">
        <v>100</v>
      </c>
      <c r="FG1144" s="53">
        <v>100.80264705882351</v>
      </c>
      <c r="FH1144" s="53">
        <v>100.90176470588236</v>
      </c>
      <c r="FI1144" s="53">
        <v>100.7955882352941</v>
      </c>
      <c r="FJ1144" s="53">
        <v>100.8</v>
      </c>
      <c r="FK1144" s="53">
        <v>101.6090682352941</v>
      </c>
      <c r="FL1144" s="53">
        <v>101.70897882352942</v>
      </c>
      <c r="FM1144" s="53">
        <v>101.60195294117646</v>
      </c>
      <c r="FN1144" s="53">
        <v>101.80799999999999</v>
      </c>
      <c r="FO1144" s="53">
        <v>102.62515891764704</v>
      </c>
      <c r="FP1144" s="53">
        <v>102.72606861176472</v>
      </c>
      <c r="FQ1144" s="53">
        <v>102.61797247058823</v>
      </c>
      <c r="FR1144" s="53">
        <v>102.82607999999999</v>
      </c>
      <c r="FS1144" s="53">
        <v>103.65141050682351</v>
      </c>
      <c r="FT1144" s="53">
        <v>103.75332929788236</v>
      </c>
      <c r="FU1144" s="53">
        <v>103.64415219529411</v>
      </c>
      <c r="FV1144" s="53">
        <v>104.05999295999999</v>
      </c>
      <c r="FW1144" s="53">
        <v>104.89522743290539</v>
      </c>
      <c r="FX1144" s="53">
        <v>104.99836924945694</v>
      </c>
      <c r="FY1144" s="53">
        <v>104.88788202163764</v>
      </c>
      <c r="FZ1144" s="53">
        <v>105.20465288255998</v>
      </c>
      <c r="GA1144" s="53">
        <v>106.04907493466733</v>
      </c>
      <c r="GB1144" s="53">
        <v>106.15335131120096</v>
      </c>
      <c r="GC1144" s="53">
        <v>106.04164872387564</v>
      </c>
      <c r="GD1144" s="53">
        <v>106.36190406426813</v>
      </c>
      <c r="GE1144" s="53">
        <v>107.21561475894866</v>
      </c>
      <c r="GF1144" s="53">
        <v>107.32103817562417</v>
      </c>
      <c r="GG1144" s="53">
        <v>107.20810685983827</v>
      </c>
      <c r="GH1144" s="53">
        <v>107.53188500897507</v>
      </c>
      <c r="GI1144" s="53">
        <v>108.39498652129708</v>
      </c>
      <c r="GJ1144" s="53">
        <v>108.50156959555602</v>
      </c>
      <c r="GK1144" s="53">
        <v>108.38739603529648</v>
      </c>
      <c r="GL1144" s="53">
        <v>108.71473574407378</v>
      </c>
      <c r="GM1144" s="53">
        <v>109.58733137303135</v>
      </c>
      <c r="GN1144" s="53">
        <v>109.69508686110713</v>
      </c>
      <c r="GO1144" s="53">
        <v>109.57965739168472</v>
      </c>
      <c r="GP1144" s="53">
        <v>109.91059783725858</v>
      </c>
      <c r="GQ1144" s="53">
        <v>110.79279201813468</v>
      </c>
      <c r="GR1144" s="53">
        <v>110.9017328165793</v>
      </c>
      <c r="GS1144" s="53">
        <v>110.78503362299324</v>
      </c>
      <c r="GT1144" s="53">
        <v>111.11961441346841</v>
      </c>
      <c r="GU1144" s="53">
        <v>112.01151273033415</v>
      </c>
      <c r="GV1144" s="53">
        <v>112.12165187756166</v>
      </c>
      <c r="GW1144" s="53">
        <v>112.00366899284616</v>
      </c>
    </row>
    <row r="1145" spans="1:206" ht="46.5" customHeight="1" x14ac:dyDescent="0.25">
      <c r="A1145" s="2" t="s">
        <v>1194</v>
      </c>
      <c r="B1145" s="53" t="s">
        <v>54</v>
      </c>
      <c r="C1145" s="53" t="s">
        <v>54</v>
      </c>
      <c r="D1145" s="53" t="s">
        <v>54</v>
      </c>
      <c r="E1145" s="53" t="s">
        <v>54</v>
      </c>
      <c r="F1145" s="53" t="s">
        <v>54</v>
      </c>
      <c r="G1145" s="53" t="s">
        <v>54</v>
      </c>
      <c r="H1145" s="53" t="s">
        <v>54</v>
      </c>
      <c r="I1145" s="53" t="s">
        <v>54</v>
      </c>
      <c r="J1145" s="53" t="s">
        <v>54</v>
      </c>
      <c r="K1145" s="53" t="s">
        <v>54</v>
      </c>
      <c r="L1145" s="53" t="s">
        <v>54</v>
      </c>
      <c r="M1145" s="53" t="s">
        <v>54</v>
      </c>
      <c r="N1145" s="53" t="s">
        <v>54</v>
      </c>
      <c r="O1145" s="53" t="s">
        <v>54</v>
      </c>
      <c r="P1145" s="53">
        <v>58975.7</v>
      </c>
      <c r="Q1145" s="53">
        <v>59397.9</v>
      </c>
      <c r="R1145" s="53">
        <v>62000.3</v>
      </c>
      <c r="S1145" s="53">
        <v>63554.3</v>
      </c>
      <c r="T1145" s="53">
        <v>64420.7</v>
      </c>
      <c r="U1145" s="53">
        <v>64733.8</v>
      </c>
      <c r="V1145" s="53">
        <v>66553.399999999994</v>
      </c>
      <c r="W1145" s="53">
        <v>68156.600000000006</v>
      </c>
      <c r="X1145" s="53">
        <v>68932</v>
      </c>
      <c r="Y1145" s="53">
        <v>71033.5</v>
      </c>
      <c r="Z1145" s="53">
        <v>72401.2</v>
      </c>
      <c r="AA1145" s="53">
        <v>75222.8</v>
      </c>
      <c r="AB1145" s="53">
        <v>78470.3</v>
      </c>
      <c r="AC1145" s="53">
        <v>79694.3</v>
      </c>
      <c r="AD1145" s="53">
        <v>82253.7</v>
      </c>
      <c r="AE1145" s="53">
        <v>86327.9</v>
      </c>
      <c r="AF1145" s="53">
        <v>87170.2</v>
      </c>
      <c r="AG1145" s="53">
        <v>88944.4</v>
      </c>
      <c r="AH1145" s="53">
        <v>95796</v>
      </c>
      <c r="AI1145" s="53">
        <v>93726.1</v>
      </c>
      <c r="AJ1145" s="53">
        <v>96674.4</v>
      </c>
      <c r="AK1145" s="53">
        <v>99820.800000000003</v>
      </c>
      <c r="AL1145" s="53">
        <v>99864</v>
      </c>
      <c r="AM1145" s="53">
        <v>101322.6</v>
      </c>
      <c r="AN1145" s="53">
        <v>103920.9</v>
      </c>
      <c r="AO1145" s="53">
        <v>108212.6</v>
      </c>
      <c r="AP1145" s="53">
        <v>109314.8</v>
      </c>
      <c r="AQ1145" s="53">
        <v>111753.2</v>
      </c>
      <c r="AR1145" s="53">
        <v>115366.1</v>
      </c>
      <c r="AS1145" s="53">
        <v>117711.8</v>
      </c>
      <c r="AT1145" s="53">
        <v>122126.2</v>
      </c>
      <c r="AU1145" s="53">
        <v>124155.3</v>
      </c>
      <c r="AV1145" s="53">
        <v>126818.8</v>
      </c>
      <c r="AW1145" s="53">
        <v>129993.8</v>
      </c>
      <c r="AX1145" s="53">
        <v>132308.20000000001</v>
      </c>
      <c r="AY1145" s="53">
        <v>133236.6</v>
      </c>
      <c r="AZ1145" s="53">
        <v>133326.70000000001</v>
      </c>
      <c r="BA1145" s="53">
        <v>135407.5</v>
      </c>
      <c r="BB1145" s="53">
        <v>138103</v>
      </c>
      <c r="BC1145" s="53">
        <v>141645.79999999999</v>
      </c>
      <c r="BD1145" s="53">
        <v>144257.29999999999</v>
      </c>
      <c r="BE1145" s="53">
        <v>147017.9</v>
      </c>
      <c r="BF1145" s="53">
        <v>151306.20000000001</v>
      </c>
      <c r="BG1145" s="53">
        <v>153774.9</v>
      </c>
      <c r="BH1145" s="53">
        <v>156361.70000000001</v>
      </c>
      <c r="BI1145" s="53">
        <v>162507.4</v>
      </c>
      <c r="BJ1145" s="53">
        <v>165904.6</v>
      </c>
      <c r="BK1145" s="53">
        <v>169258.9</v>
      </c>
      <c r="BL1145" s="53">
        <v>172772.5</v>
      </c>
      <c r="BM1145" s="53">
        <v>176004.3</v>
      </c>
      <c r="BN1145" s="53">
        <v>179362.7</v>
      </c>
      <c r="BO1145" s="53">
        <v>182986.1</v>
      </c>
      <c r="BP1145" s="53">
        <v>186204.7</v>
      </c>
      <c r="BQ1145" s="53">
        <v>189354.5</v>
      </c>
      <c r="BR1145" s="53">
        <v>190240.8</v>
      </c>
      <c r="BS1145" s="53">
        <v>196995.4</v>
      </c>
      <c r="BT1145" s="53">
        <v>198555.1</v>
      </c>
      <c r="BU1145" s="53">
        <v>197649.7</v>
      </c>
      <c r="BV1145" s="53">
        <v>184173.9</v>
      </c>
      <c r="BW1145" s="53">
        <v>182685.9</v>
      </c>
      <c r="BX1145" s="53">
        <v>185877.7</v>
      </c>
      <c r="BY1145" s="53">
        <v>190517.3</v>
      </c>
      <c r="BZ1145" s="53">
        <v>196298.8</v>
      </c>
      <c r="CA1145" s="53">
        <v>204902.9</v>
      </c>
      <c r="CB1145" s="53">
        <v>210601.60000000001</v>
      </c>
      <c r="CC1145" s="53">
        <v>216680.1</v>
      </c>
      <c r="CD1145" s="53">
        <v>220786.3</v>
      </c>
      <c r="CE1145" s="53">
        <v>223728.3</v>
      </c>
      <c r="CF1145" s="53">
        <v>229891.1</v>
      </c>
      <c r="CG1145" s="53">
        <v>229145.2</v>
      </c>
      <c r="CH1145" s="53">
        <v>231953.5</v>
      </c>
      <c r="CI1145" s="53">
        <v>234966.3</v>
      </c>
      <c r="CJ1145" s="53">
        <v>238138.8</v>
      </c>
      <c r="CK1145" s="53">
        <v>242336.2</v>
      </c>
      <c r="CL1145" s="53">
        <v>248502.39999999999</v>
      </c>
      <c r="CM1145" s="53">
        <v>253005.6</v>
      </c>
      <c r="CN1145" s="53">
        <v>258120.9</v>
      </c>
      <c r="CO1145" s="53">
        <v>260953.4</v>
      </c>
      <c r="CP1145" s="53">
        <v>259233.3</v>
      </c>
      <c r="CQ1145" s="53">
        <v>258833.7</v>
      </c>
      <c r="CR1145" s="53">
        <v>263836.09999999998</v>
      </c>
      <c r="CS1145" s="53">
        <v>270800</v>
      </c>
      <c r="CT1145" s="53">
        <v>274198</v>
      </c>
      <c r="CU1145" s="53">
        <v>276291.5</v>
      </c>
      <c r="CV1145" s="53">
        <v>277412.09999999998</v>
      </c>
      <c r="CW1145" s="53">
        <v>279514.7</v>
      </c>
      <c r="CX1145" s="53">
        <v>281893.09999999998</v>
      </c>
      <c r="CY1145" s="53">
        <v>287212.59999999998</v>
      </c>
      <c r="CZ1145" s="53">
        <v>291536.09999999998</v>
      </c>
      <c r="DA1145" s="53">
        <v>294487.8</v>
      </c>
      <c r="DB1145" s="53">
        <v>299314.8</v>
      </c>
      <c r="DC1145" s="53">
        <v>301501.59999999998</v>
      </c>
      <c r="DD1145" s="53">
        <v>306367.7</v>
      </c>
      <c r="DE1145" s="53">
        <v>308755.40000000002</v>
      </c>
      <c r="DF1145" s="53">
        <v>313924.09999999998</v>
      </c>
      <c r="DG1145" s="53">
        <v>319355.90000000002</v>
      </c>
      <c r="DH1145" s="53">
        <v>323104.59999999998</v>
      </c>
      <c r="DI1145" s="53">
        <v>330073.8</v>
      </c>
      <c r="DJ1145" s="53">
        <v>331402</v>
      </c>
      <c r="DK1145" s="53">
        <v>333136.8</v>
      </c>
      <c r="DL1145" s="53">
        <v>335854.8</v>
      </c>
      <c r="DM1145" s="53">
        <v>324825.7</v>
      </c>
      <c r="DN1145" s="53">
        <v>325118</v>
      </c>
      <c r="DO1145" s="53">
        <v>329451.09999999998</v>
      </c>
      <c r="DP1145" s="53">
        <v>339310.5</v>
      </c>
      <c r="DQ1145" s="53">
        <v>341844.7</v>
      </c>
      <c r="DR1145" s="53">
        <v>348541.7</v>
      </c>
      <c r="DS1145" s="53">
        <v>355163.3</v>
      </c>
      <c r="DT1145" s="53">
        <v>359266.2</v>
      </c>
      <c r="DU1145" s="53">
        <v>363646.8</v>
      </c>
      <c r="DV1145" s="53">
        <v>366821.5</v>
      </c>
      <c r="DW1145" s="53">
        <v>368941.9</v>
      </c>
      <c r="DX1145" s="53">
        <v>370543.7</v>
      </c>
      <c r="DY1145" s="53">
        <v>372891.3</v>
      </c>
      <c r="DZ1145" s="53">
        <v>375427.2</v>
      </c>
      <c r="EA1145" s="53">
        <v>377926.40000000002</v>
      </c>
      <c r="EB1145" s="53">
        <v>379493.8</v>
      </c>
      <c r="EC1145" s="53">
        <v>381889.3</v>
      </c>
      <c r="ED1145" s="53">
        <v>384747.3</v>
      </c>
      <c r="EE1145" s="53">
        <v>389148.4</v>
      </c>
      <c r="EF1145" s="53">
        <v>392586.7</v>
      </c>
      <c r="EG1145" s="53">
        <v>396191.3</v>
      </c>
      <c r="EH1145" s="53">
        <v>399745.4</v>
      </c>
      <c r="EI1145" s="53">
        <v>402583.3</v>
      </c>
      <c r="EJ1145" s="53">
        <v>404055.8</v>
      </c>
      <c r="EK1145" s="53">
        <v>406333</v>
      </c>
      <c r="EL1145" s="53">
        <v>409902.5</v>
      </c>
      <c r="EM1145" s="53">
        <v>410827.2</v>
      </c>
      <c r="EN1145" s="53">
        <v>417082.7</v>
      </c>
      <c r="EO1145" s="53">
        <v>420208.1</v>
      </c>
      <c r="EP1145" s="53">
        <v>421681.6</v>
      </c>
      <c r="EQ1145" s="53">
        <v>425793.3</v>
      </c>
      <c r="ER1145" s="53">
        <v>427931.9</v>
      </c>
      <c r="ES1145" s="53">
        <v>431473.4</v>
      </c>
      <c r="ET1145" s="53">
        <v>435435.2</v>
      </c>
      <c r="EU1145" s="53">
        <v>437712.1</v>
      </c>
      <c r="EV1145" s="53">
        <v>444064.4</v>
      </c>
      <c r="EW1145" s="53">
        <v>443599.8</v>
      </c>
      <c r="EX1145" s="53">
        <v>447909.3</v>
      </c>
      <c r="EY1145" s="53">
        <v>450495.8</v>
      </c>
      <c r="EZ1145" s="53">
        <v>452561.1</v>
      </c>
      <c r="FA1145" s="53">
        <v>456769.7</v>
      </c>
      <c r="FB1145" s="53">
        <v>455081</v>
      </c>
      <c r="FC1145" s="53">
        <v>459813.4</v>
      </c>
      <c r="FD1145" s="53">
        <v>461705.9</v>
      </c>
      <c r="FE1145" s="53">
        <v>467494.9</v>
      </c>
      <c r="FF1145" s="53">
        <v>460970.3</v>
      </c>
      <c r="FG1145" s="53">
        <v>467630.22779999999</v>
      </c>
      <c r="FH1145" s="53">
        <v>469554.90029999998</v>
      </c>
      <c r="FI1145" s="53">
        <v>474974.81840000005</v>
      </c>
      <c r="FJ1145" s="53">
        <v>472494.55749999994</v>
      </c>
      <c r="FK1145" s="53">
        <v>479320.98349499993</v>
      </c>
      <c r="FL1145" s="53">
        <v>481293.77280749992</v>
      </c>
      <c r="FM1145" s="53">
        <v>486849.18885999999</v>
      </c>
      <c r="FN1145" s="53">
        <v>484306.92143749987</v>
      </c>
      <c r="FO1145" s="53">
        <v>491304.00808237487</v>
      </c>
      <c r="FP1145" s="53">
        <v>493326.11712768738</v>
      </c>
      <c r="FQ1145" s="53">
        <v>499020.41858149995</v>
      </c>
      <c r="FR1145" s="53">
        <v>495930.28755199985</v>
      </c>
      <c r="FS1145" s="53">
        <v>503095.30427635188</v>
      </c>
      <c r="FT1145" s="53">
        <v>505165.94393875188</v>
      </c>
      <c r="FU1145" s="53">
        <v>510996.90862745594</v>
      </c>
      <c r="FV1145" s="53">
        <v>507832.61445324786</v>
      </c>
      <c r="FW1145" s="53">
        <v>515169.59157898434</v>
      </c>
      <c r="FX1145" s="53">
        <v>517289.92659328191</v>
      </c>
      <c r="FY1145" s="53">
        <v>523260.83443451487</v>
      </c>
      <c r="FZ1145" s="53">
        <v>519004.93197121931</v>
      </c>
      <c r="GA1145" s="53">
        <v>526503.32259372203</v>
      </c>
      <c r="GB1145" s="53">
        <v>528670.30497833411</v>
      </c>
      <c r="GC1145" s="53">
        <v>534772.57279207418</v>
      </c>
      <c r="GD1145" s="53">
        <v>530423.04047458619</v>
      </c>
      <c r="GE1145" s="53">
        <v>538086.39569078397</v>
      </c>
      <c r="GF1145" s="53">
        <v>540301.05168785749</v>
      </c>
      <c r="GG1145" s="53">
        <v>546537.56939349987</v>
      </c>
      <c r="GH1145" s="53">
        <v>542092.34736502706</v>
      </c>
      <c r="GI1145" s="53">
        <v>549924.29639598122</v>
      </c>
      <c r="GJ1145" s="53">
        <v>552187.67482499033</v>
      </c>
      <c r="GK1145" s="53">
        <v>558561.39592015685</v>
      </c>
      <c r="GL1145" s="53">
        <v>554018.37900705764</v>
      </c>
      <c r="GM1145" s="53">
        <v>562022.63091669278</v>
      </c>
      <c r="GN1145" s="53">
        <v>564335.80367114011</v>
      </c>
      <c r="GO1145" s="53">
        <v>570849.7466304003</v>
      </c>
      <c r="GP1145" s="53">
        <v>566206.78334521293</v>
      </c>
      <c r="GQ1145" s="53">
        <v>574387.12879685999</v>
      </c>
      <c r="GR1145" s="53">
        <v>576751.19135190523</v>
      </c>
      <c r="GS1145" s="53">
        <v>583408.4410562691</v>
      </c>
      <c r="GT1145" s="53">
        <v>578663.3325788076</v>
      </c>
      <c r="GU1145" s="53">
        <v>587023.64563039097</v>
      </c>
      <c r="GV1145" s="53">
        <v>589439.71756164718</v>
      </c>
      <c r="GW1145" s="53">
        <v>596243.42675950704</v>
      </c>
    </row>
    <row r="1146" spans="1:206" ht="13.5" customHeight="1" x14ac:dyDescent="0.25">
      <c r="A1146" s="2" t="s">
        <v>1195</v>
      </c>
      <c r="B1146" s="53">
        <v>37975636.183110066</v>
      </c>
      <c r="C1146" s="53">
        <v>38124000</v>
      </c>
      <c r="D1146" s="53">
        <v>38272875.679686204</v>
      </c>
      <c r="E1146" s="53">
        <v>38422332.724601723</v>
      </c>
      <c r="F1146" s="53">
        <v>38572373.405000024</v>
      </c>
      <c r="G1146" s="53">
        <v>38723000</v>
      </c>
      <c r="H1146" s="53">
        <v>38872877.599343501</v>
      </c>
      <c r="I1146" s="53">
        <v>39023335.300817117</v>
      </c>
      <c r="J1146" s="53">
        <v>39174375.349709578</v>
      </c>
      <c r="K1146" s="53">
        <v>39326000</v>
      </c>
      <c r="L1146" s="53">
        <v>39471193.922145657</v>
      </c>
      <c r="M1146" s="53">
        <v>39616923.908854909</v>
      </c>
      <c r="N1146" s="53">
        <v>39763191.939309888</v>
      </c>
      <c r="O1146" s="53">
        <v>39910000</v>
      </c>
      <c r="P1146" s="53">
        <v>40033426.253830008</v>
      </c>
      <c r="Q1146" s="53">
        <v>40157234.217510551</v>
      </c>
      <c r="R1146" s="53">
        <v>40281425.071523122</v>
      </c>
      <c r="S1146" s="53">
        <v>40406000</v>
      </c>
      <c r="T1146" s="53">
        <v>40505630.897282779</v>
      </c>
      <c r="U1146" s="53">
        <v>40605507.458964236</v>
      </c>
      <c r="V1146" s="53">
        <v>40705630.290790178</v>
      </c>
      <c r="W1146" s="53">
        <v>40806000</v>
      </c>
      <c r="X1146" s="53">
        <v>40907619.771616623</v>
      </c>
      <c r="Y1146" s="53">
        <v>41009492.608419329</v>
      </c>
      <c r="Z1146" s="53">
        <v>41111619.140620016</v>
      </c>
      <c r="AA1146" s="53">
        <v>41214000</v>
      </c>
      <c r="AB1146" s="53">
        <v>41315623.514138527</v>
      </c>
      <c r="AC1146" s="53">
        <v>41417497.606687933</v>
      </c>
      <c r="AD1146" s="53">
        <v>41519622.895512499</v>
      </c>
      <c r="AE1146" s="53">
        <v>41622000</v>
      </c>
      <c r="AF1146" s="53">
        <v>41723875.359143808</v>
      </c>
      <c r="AG1146" s="53">
        <v>41826000.071725711</v>
      </c>
      <c r="AH1146" s="53">
        <v>41928374.748071298</v>
      </c>
      <c r="AI1146" s="53">
        <v>42031000</v>
      </c>
      <c r="AJ1146" s="53">
        <v>42135112.524258904</v>
      </c>
      <c r="AK1146" s="53">
        <v>42239482.939543664</v>
      </c>
      <c r="AL1146" s="53">
        <v>42344111.884660996</v>
      </c>
      <c r="AM1146" s="53">
        <v>42449000</v>
      </c>
      <c r="AN1146" s="53">
        <v>42553612.648210227</v>
      </c>
      <c r="AO1146" s="53">
        <v>42658483.107114822</v>
      </c>
      <c r="AP1146" s="53">
        <v>42763612.012070566</v>
      </c>
      <c r="AQ1146" s="53">
        <v>42869000</v>
      </c>
      <c r="AR1146" s="53">
        <v>42986267.943051413</v>
      </c>
      <c r="AS1146" s="53">
        <v>43103856.671996303</v>
      </c>
      <c r="AT1146" s="53">
        <v>43221767.064342946</v>
      </c>
      <c r="AU1146" s="53">
        <v>43340000</v>
      </c>
      <c r="AV1146" s="53">
        <v>43463719.233997002</v>
      </c>
      <c r="AW1146" s="53">
        <v>43587791.639402881</v>
      </c>
      <c r="AX1146" s="53">
        <v>43712218.224387832</v>
      </c>
      <c r="AY1146" s="53">
        <v>43837000</v>
      </c>
      <c r="AZ1146" s="53">
        <v>43954030.515297405</v>
      </c>
      <c r="BA1146" s="53">
        <v>44071373.46396184</v>
      </c>
      <c r="BB1146" s="53">
        <v>44189029.680088669</v>
      </c>
      <c r="BC1146" s="53">
        <v>44307000</v>
      </c>
      <c r="BD1146" s="53">
        <v>44409642.771372117</v>
      </c>
      <c r="BE1146" s="53">
        <v>44512523.327710837</v>
      </c>
      <c r="BF1146" s="53">
        <v>44615642.219875105</v>
      </c>
      <c r="BG1146" s="53">
        <v>44719000</v>
      </c>
      <c r="BH1146" s="53">
        <v>44815189.204658166</v>
      </c>
      <c r="BI1146" s="53">
        <v>44911585.309360884</v>
      </c>
      <c r="BJ1146" s="53">
        <v>45008188.759143852</v>
      </c>
      <c r="BK1146" s="53">
        <v>45105000</v>
      </c>
      <c r="BL1146" s="53">
        <v>45195477.398987338</v>
      </c>
      <c r="BM1146" s="53">
        <v>45286136.289155863</v>
      </c>
      <c r="BN1146" s="53">
        <v>45376977.034563884</v>
      </c>
      <c r="BO1146" s="53">
        <v>45468000</v>
      </c>
      <c r="BP1146" s="53">
        <v>45552762.679949731</v>
      </c>
      <c r="BQ1146" s="53">
        <v>45637683.376788534</v>
      </c>
      <c r="BR1146" s="53">
        <v>45722762.385095775</v>
      </c>
      <c r="BS1146" s="53">
        <v>45808000</v>
      </c>
      <c r="BT1146" s="53">
        <v>45893758.870697454</v>
      </c>
      <c r="BU1146" s="53">
        <v>45979678.293785401</v>
      </c>
      <c r="BV1146" s="53">
        <v>46065758.569839962</v>
      </c>
      <c r="BW1146" s="53">
        <v>46152000</v>
      </c>
      <c r="BX1146" s="53">
        <v>46235025.691099562</v>
      </c>
      <c r="BY1146" s="53">
        <v>46318200.742256813</v>
      </c>
      <c r="BZ1146" s="53">
        <v>46401525.422164813</v>
      </c>
      <c r="CA1146" s="53">
        <v>46485000</v>
      </c>
      <c r="CB1146" s="53">
        <v>46573248.382124029</v>
      </c>
      <c r="CC1146" s="53">
        <v>46661664.297365136</v>
      </c>
      <c r="CD1146" s="53">
        <v>46750248.063772738</v>
      </c>
      <c r="CE1146" s="53">
        <v>46839000</v>
      </c>
      <c r="CF1146" s="53">
        <v>46923520.947657488</v>
      </c>
      <c r="CG1146" s="53">
        <v>47008194.413314782</v>
      </c>
      <c r="CH1146" s="53">
        <v>47093020.672190525</v>
      </c>
      <c r="CI1146" s="53">
        <v>47178000</v>
      </c>
      <c r="CJ1146" s="53">
        <v>47242617.124931335</v>
      </c>
      <c r="CK1146" s="53">
        <v>47307322.752402715</v>
      </c>
      <c r="CL1146" s="53">
        <v>47372117.003631234</v>
      </c>
      <c r="CM1146" s="53">
        <v>47437000</v>
      </c>
      <c r="CN1146" s="53">
        <v>47491904.604770288</v>
      </c>
      <c r="CO1146" s="53">
        <v>47546872.757311821</v>
      </c>
      <c r="CP1146" s="53">
        <v>47601904.531176172</v>
      </c>
      <c r="CQ1146" s="53">
        <v>47657000</v>
      </c>
      <c r="CR1146" s="53">
        <v>47706173.839197494</v>
      </c>
      <c r="CS1146" s="53">
        <v>47755398.41735173</v>
      </c>
      <c r="CT1146" s="53">
        <v>47804673.786816597</v>
      </c>
      <c r="CU1146" s="53">
        <v>47854000</v>
      </c>
      <c r="CV1146" s="53">
        <v>47891705.412971437</v>
      </c>
      <c r="CW1146" s="53">
        <v>47929440.535019808</v>
      </c>
      <c r="CX1146" s="53">
        <v>47967205.389553659</v>
      </c>
      <c r="CY1146" s="53">
        <v>48005000</v>
      </c>
      <c r="CZ1146" s="53">
        <v>48034722.384600036</v>
      </c>
      <c r="DA1146" s="53">
        <v>48064463.171869509</v>
      </c>
      <c r="DB1146" s="53">
        <v>48094222.373202465</v>
      </c>
      <c r="DC1146" s="53">
        <v>48124000</v>
      </c>
      <c r="DD1146" s="53">
        <v>48155469.119236089</v>
      </c>
      <c r="DE1146" s="53">
        <v>48186958.816675685</v>
      </c>
      <c r="DF1146" s="53">
        <v>48218469.105775237</v>
      </c>
      <c r="DG1146" s="53">
        <v>48250000</v>
      </c>
      <c r="DH1146" s="53">
        <v>48282217.716785207</v>
      </c>
      <c r="DI1146" s="53">
        <v>48314456.946135692</v>
      </c>
      <c r="DJ1146" s="53">
        <v>48346717.702415936</v>
      </c>
      <c r="DK1146" s="53">
        <v>48379000</v>
      </c>
      <c r="DL1146" s="53">
        <v>48411467.302009232</v>
      </c>
      <c r="DM1146" s="53">
        <v>48443956.392928936</v>
      </c>
      <c r="DN1146" s="53">
        <v>48476467.287381716</v>
      </c>
      <c r="DO1146" s="53">
        <v>48509000</v>
      </c>
      <c r="DP1146" s="53">
        <v>48540718.87611337</v>
      </c>
      <c r="DQ1146" s="53">
        <v>48572458.492442004</v>
      </c>
      <c r="DR1146" s="53">
        <v>48604218.86254742</v>
      </c>
      <c r="DS1146" s="53">
        <v>48636000</v>
      </c>
      <c r="DT1146" s="53">
        <v>48665722.74236989</v>
      </c>
      <c r="DU1146" s="53">
        <v>48695463.649091586</v>
      </c>
      <c r="DV1146" s="53">
        <v>48725222.731265791</v>
      </c>
      <c r="DW1146" s="53">
        <v>48755000</v>
      </c>
      <c r="DX1146" s="53">
        <v>48781478.421883807</v>
      </c>
      <c r="DY1146" s="53">
        <v>48807971.223971188</v>
      </c>
      <c r="DZ1146" s="53">
        <v>48834478.41407191</v>
      </c>
      <c r="EA1146" s="53">
        <v>48861000</v>
      </c>
      <c r="EB1146" s="53">
        <v>48884483.065295435</v>
      </c>
      <c r="EC1146" s="53">
        <v>48907977.416777305</v>
      </c>
      <c r="ED1146" s="53">
        <v>48931483.059869878</v>
      </c>
      <c r="EE1146" s="53">
        <v>48955000</v>
      </c>
      <c r="EF1146" s="53">
        <v>48976236.177948505</v>
      </c>
      <c r="EG1146" s="53">
        <v>48997481.567933664</v>
      </c>
      <c r="EH1146" s="53">
        <v>49018736.173951536</v>
      </c>
      <c r="EI1146" s="53">
        <v>49040000</v>
      </c>
      <c r="EJ1146" s="53">
        <v>49058739.256244183</v>
      </c>
      <c r="EK1146" s="53">
        <v>49077485.673167899</v>
      </c>
      <c r="EL1146" s="53">
        <v>49096239.253507413</v>
      </c>
      <c r="EM1146" s="53">
        <v>49115000</v>
      </c>
      <c r="EN1146" s="53">
        <v>49131491.69184199</v>
      </c>
      <c r="EO1146" s="53">
        <v>49147988.921216294</v>
      </c>
      <c r="EP1146" s="53">
        <v>49164491.689982302</v>
      </c>
      <c r="EQ1146" s="53">
        <v>49181000</v>
      </c>
      <c r="ER1146" s="53">
        <v>49194994.026049204</v>
      </c>
      <c r="ES1146" s="53">
        <v>49208992.03397689</v>
      </c>
      <c r="ET1146" s="53">
        <v>49222994.024916045</v>
      </c>
      <c r="EU1146" s="53">
        <v>49237000</v>
      </c>
      <c r="EV1146" s="53">
        <v>49249245.431013934</v>
      </c>
      <c r="EW1146" s="53">
        <v>49261493.907513596</v>
      </c>
      <c r="EX1146" s="53">
        <v>49273745.430256411</v>
      </c>
      <c r="EY1146" s="53">
        <v>49286000</v>
      </c>
      <c r="EZ1146" s="53">
        <v>49296496.646251671</v>
      </c>
      <c r="FA1146" s="53">
        <v>49306995.528018139</v>
      </c>
      <c r="FB1146" s="53">
        <v>49317496.645775512</v>
      </c>
      <c r="FC1146" s="53">
        <v>49328000</v>
      </c>
      <c r="FD1146" s="53">
        <v>49336497.803854883</v>
      </c>
      <c r="FE1146" s="53">
        <v>49344997.071638368</v>
      </c>
      <c r="FF1146" s="53">
        <v>49353497.803602658</v>
      </c>
      <c r="FG1146" s="53">
        <v>49362000</v>
      </c>
      <c r="FH1146" s="53">
        <v>49368498.716511995</v>
      </c>
      <c r="FI1146" s="53">
        <v>49374998.288607568</v>
      </c>
      <c r="FJ1146" s="53">
        <v>49381498.716399349</v>
      </c>
      <c r="FK1146" s="53">
        <v>49388000</v>
      </c>
      <c r="FL1146" s="53">
        <v>49391749.572972924</v>
      </c>
      <c r="FM1146" s="53">
        <v>49395499.430616155</v>
      </c>
      <c r="FN1146" s="53">
        <v>49399249.572951317</v>
      </c>
      <c r="FO1146" s="53">
        <v>49403000</v>
      </c>
      <c r="FP1146" s="53">
        <v>49403749.982921682</v>
      </c>
      <c r="FQ1146" s="53">
        <v>49404499.977228791</v>
      </c>
      <c r="FR1146" s="53">
        <v>49405249.982921511</v>
      </c>
      <c r="FS1146" s="53">
        <v>49406000</v>
      </c>
      <c r="FT1146" s="53">
        <v>49403499.810223311</v>
      </c>
      <c r="FU1146" s="53">
        <v>49400999.746968687</v>
      </c>
      <c r="FV1146" s="53">
        <v>49398499.810229719</v>
      </c>
      <c r="FW1146" s="53">
        <v>49396000</v>
      </c>
      <c r="FX1146" s="53">
        <v>49389998.906484127</v>
      </c>
      <c r="FY1146" s="53">
        <v>49383998.542037889</v>
      </c>
      <c r="FZ1146" s="53">
        <v>49377998.9065727</v>
      </c>
      <c r="GA1146" s="53">
        <v>49372000</v>
      </c>
      <c r="GB1146" s="53">
        <v>49362497.256829545</v>
      </c>
      <c r="GC1146" s="53">
        <v>49352996.342674062</v>
      </c>
      <c r="GD1146" s="53">
        <v>49343497.25718154</v>
      </c>
      <c r="GE1146" s="53">
        <v>49334000</v>
      </c>
      <c r="GF1146" s="53">
        <v>49320244.247814476</v>
      </c>
      <c r="GG1146" s="53">
        <v>49306492.331132211</v>
      </c>
      <c r="GH1146" s="53">
        <v>49309019.714960314</v>
      </c>
      <c r="GI1146" s="53">
        <v>49296029.247346677</v>
      </c>
      <c r="GJ1146" s="53">
        <v>49278027.406272084</v>
      </c>
      <c r="GK1146" s="53">
        <v>49260032.139079548</v>
      </c>
      <c r="GL1146" s="53">
        <v>49274566.263064742</v>
      </c>
      <c r="GM1146" s="53">
        <v>49258087.719529308</v>
      </c>
      <c r="GN1146" s="53">
        <v>49235846.701243959</v>
      </c>
      <c r="GO1146" s="53">
        <v>49213615.725226134</v>
      </c>
      <c r="GP1146" s="53">
        <v>49240136.8846623</v>
      </c>
      <c r="GQ1146" s="53">
        <v>49220175.394054502</v>
      </c>
      <c r="GR1146" s="53">
        <v>49193702.101798184</v>
      </c>
      <c r="GS1146" s="53">
        <v>49167243.048320942</v>
      </c>
      <c r="GT1146" s="53">
        <v>49205731.562932238</v>
      </c>
      <c r="GU1146" s="53">
        <v>49182292.248446181</v>
      </c>
      <c r="GV1146" s="53">
        <v>49151593.577029325</v>
      </c>
      <c r="GW1146" s="53">
        <v>49120914.067151807</v>
      </c>
    </row>
    <row r="1147" spans="1:206" ht="13.5" customHeight="1" x14ac:dyDescent="0.25">
      <c r="A1147" s="2" t="s">
        <v>1196</v>
      </c>
      <c r="B1147" s="99" t="s">
        <v>54</v>
      </c>
      <c r="C1147" s="99" t="s">
        <v>54</v>
      </c>
      <c r="D1147" s="99" t="s">
        <v>54</v>
      </c>
      <c r="E1147" s="99" t="s">
        <v>54</v>
      </c>
      <c r="F1147" s="99" t="s">
        <v>54</v>
      </c>
      <c r="G1147" s="99" t="s">
        <v>54</v>
      </c>
      <c r="H1147" s="99" t="s">
        <v>54</v>
      </c>
      <c r="I1147" s="99" t="s">
        <v>54</v>
      </c>
      <c r="J1147" s="99" t="s">
        <v>54</v>
      </c>
      <c r="K1147" s="99" t="s">
        <v>54</v>
      </c>
      <c r="L1147" s="99" t="s">
        <v>54</v>
      </c>
      <c r="M1147" s="99" t="s">
        <v>54</v>
      </c>
      <c r="N1147" s="99" t="s">
        <v>54</v>
      </c>
      <c r="O1147" s="99" t="s">
        <v>54</v>
      </c>
      <c r="P1147" s="99">
        <v>1473.1614432915987</v>
      </c>
      <c r="Q1147" s="99">
        <v>1479.1332410562172</v>
      </c>
      <c r="R1147" s="99">
        <v>1539.1784151110135</v>
      </c>
      <c r="S1147" s="99">
        <v>1572.8926397069743</v>
      </c>
      <c r="T1147" s="99">
        <v>1590.4134455617504</v>
      </c>
      <c r="U1147" s="99">
        <v>1594.2123138202305</v>
      </c>
      <c r="V1147" s="99">
        <v>1634.9924942707003</v>
      </c>
      <c r="W1147" s="99">
        <v>1670.2592755967262</v>
      </c>
      <c r="X1147" s="99">
        <v>1685.0650413013723</v>
      </c>
      <c r="Y1147" s="99">
        <v>1732.1233568594967</v>
      </c>
      <c r="Z1147" s="99">
        <v>1761.0885076638724</v>
      </c>
      <c r="AA1147" s="99">
        <v>1825.1759110981707</v>
      </c>
      <c r="AB1147" s="99">
        <v>1899.2887756648972</v>
      </c>
      <c r="AC1147" s="99">
        <v>1924.1698462036318</v>
      </c>
      <c r="AD1147" s="99">
        <v>1981.0801318450824</v>
      </c>
      <c r="AE1147" s="99">
        <v>2074.0930277257216</v>
      </c>
      <c r="AF1147" s="99">
        <v>2089.2162880286382</v>
      </c>
      <c r="AG1147" s="99">
        <v>2126.5337313506634</v>
      </c>
      <c r="AH1147" s="99">
        <v>2284.7534772238364</v>
      </c>
      <c r="AI1147" s="99">
        <v>2229.9279103518834</v>
      </c>
      <c r="AJ1147" s="99">
        <v>2294.3904550946813</v>
      </c>
      <c r="AK1147" s="99">
        <v>2363.2107462790459</v>
      </c>
      <c r="AL1147" s="99">
        <v>2358.3916524690503</v>
      </c>
      <c r="AM1147" s="99">
        <v>2386.9254870550544</v>
      </c>
      <c r="AN1147" s="99">
        <v>2442.1169797993834</v>
      </c>
      <c r="AO1147" s="99">
        <v>2536.7193607958297</v>
      </c>
      <c r="AP1147" s="99">
        <v>2556.2574080305594</v>
      </c>
      <c r="AQ1147" s="99">
        <v>2606.8534372157037</v>
      </c>
      <c r="AR1147" s="99">
        <v>2683.789626790538</v>
      </c>
      <c r="AS1147" s="99">
        <v>2730.8878854099139</v>
      </c>
      <c r="AT1147" s="99">
        <v>2825.5716574057324</v>
      </c>
      <c r="AU1147" s="99">
        <v>2864.6815874480849</v>
      </c>
      <c r="AV1147" s="99">
        <v>2917.8082832083837</v>
      </c>
      <c r="AW1147" s="99">
        <v>2982.3442553691352</v>
      </c>
      <c r="AX1147" s="99">
        <v>3026.8013240788337</v>
      </c>
      <c r="AY1147" s="99">
        <v>3039.3640075735107</v>
      </c>
      <c r="AZ1147" s="99">
        <v>3033.3213686421332</v>
      </c>
      <c r="BA1147" s="99">
        <v>3072.4592713391557</v>
      </c>
      <c r="BB1147" s="99">
        <v>3125.2779479389305</v>
      </c>
      <c r="BC1147" s="99">
        <v>3196.916965716478</v>
      </c>
      <c r="BD1147" s="99">
        <v>3248.3328168762678</v>
      </c>
      <c r="BE1147" s="99">
        <v>3302.8435372585459</v>
      </c>
      <c r="BF1147" s="99">
        <v>3391.3262809113403</v>
      </c>
      <c r="BG1147" s="99">
        <v>3438.6927256870681</v>
      </c>
      <c r="BH1147" s="99">
        <v>3489.0335793505365</v>
      </c>
      <c r="BI1147" s="99">
        <v>3618.3848528305834</v>
      </c>
      <c r="BJ1147" s="99">
        <v>3686.0981206735382</v>
      </c>
      <c r="BK1147" s="99">
        <v>3752.5529320474448</v>
      </c>
      <c r="BL1147" s="99">
        <v>3822.7829407521913</v>
      </c>
      <c r="BM1147" s="99">
        <v>3886.4940668861095</v>
      </c>
      <c r="BN1147" s="99">
        <v>3952.724745488852</v>
      </c>
      <c r="BO1147" s="99">
        <v>4024.5029471276498</v>
      </c>
      <c r="BP1147" s="99">
        <v>4087.6708468432566</v>
      </c>
      <c r="BQ1147" s="99">
        <v>4149.0822055246181</v>
      </c>
      <c r="BR1147" s="99">
        <v>4160.7459846304619</v>
      </c>
      <c r="BS1147" s="99">
        <v>4300.4584352078236</v>
      </c>
      <c r="BT1147" s="99">
        <v>4326.4074437532017</v>
      </c>
      <c r="BU1147" s="99">
        <v>4298.6316419424429</v>
      </c>
      <c r="BV1147" s="99">
        <v>3998.0650643313575</v>
      </c>
      <c r="BW1147" s="99">
        <v>3958.3528341133642</v>
      </c>
      <c r="BX1147" s="99">
        <v>4020.2789383500281</v>
      </c>
      <c r="BY1147" s="99">
        <v>4113.2275638286637</v>
      </c>
      <c r="BZ1147" s="99">
        <v>4230.4385085200911</v>
      </c>
      <c r="CA1147" s="99">
        <v>4407.9358932989135</v>
      </c>
      <c r="CB1147" s="99">
        <v>4521.9435473355161</v>
      </c>
      <c r="CC1147" s="99">
        <v>4643.642768915025</v>
      </c>
      <c r="CD1147" s="99">
        <v>4722.6765449206168</v>
      </c>
      <c r="CE1147" s="99">
        <v>4776.5387817844103</v>
      </c>
      <c r="CF1147" s="99">
        <v>4899.2721636647902</v>
      </c>
      <c r="CG1147" s="99">
        <v>4874.5799080318648</v>
      </c>
      <c r="CH1147" s="99">
        <v>4925.4326158987224</v>
      </c>
      <c r="CI1147" s="99">
        <v>4980.4209589215316</v>
      </c>
      <c r="CJ1147" s="99">
        <v>5040.7622289478759</v>
      </c>
      <c r="CK1147" s="99">
        <v>5122.5938374982734</v>
      </c>
      <c r="CL1147" s="99">
        <v>5245.7524746245026</v>
      </c>
      <c r="CM1147" s="99">
        <v>5333.5075995530915</v>
      </c>
      <c r="CN1147" s="99">
        <v>5435.0505027771242</v>
      </c>
      <c r="CO1147" s="99">
        <v>5488.3399236781606</v>
      </c>
      <c r="CP1147" s="99">
        <v>5445.8598359277603</v>
      </c>
      <c r="CQ1147" s="99">
        <v>5431.1790502969143</v>
      </c>
      <c r="CR1147" s="99">
        <v>5530.4393282368119</v>
      </c>
      <c r="CS1147" s="99">
        <v>5670.5630980895749</v>
      </c>
      <c r="CT1147" s="99">
        <v>5735.7989978715705</v>
      </c>
      <c r="CU1147" s="99">
        <v>5773.6343879299538</v>
      </c>
      <c r="CV1147" s="99">
        <v>5792.4873964680964</v>
      </c>
      <c r="CW1147" s="99">
        <v>5831.7955911830777</v>
      </c>
      <c r="CX1147" s="99">
        <v>5876.7880619826747</v>
      </c>
      <c r="CY1147" s="99">
        <v>5982.9726070201013</v>
      </c>
      <c r="CZ1147" s="99">
        <v>6069.2783371527639</v>
      </c>
      <c r="DA1147" s="99">
        <v>6126.9341331654286</v>
      </c>
      <c r="DB1147" s="99">
        <v>6223.5084638102953</v>
      </c>
      <c r="DC1147" s="99">
        <v>6265.098495553154</v>
      </c>
      <c r="DD1147" s="99">
        <v>6362.0541052442777</v>
      </c>
      <c r="DE1147" s="99">
        <v>6407.4473173258539</v>
      </c>
      <c r="DF1147" s="99">
        <v>6510.4534802080761</v>
      </c>
      <c r="DG1147" s="99">
        <v>6618.7751295336793</v>
      </c>
      <c r="DH1147" s="99">
        <v>6691.9999801018539</v>
      </c>
      <c r="DI1147" s="99">
        <v>6831.7812278835954</v>
      </c>
      <c r="DJ1147" s="99">
        <v>6854.6949151718627</v>
      </c>
      <c r="DK1147" s="99">
        <v>6885.9794538952856</v>
      </c>
      <c r="DL1147" s="99">
        <v>6937.5050730193607</v>
      </c>
      <c r="DM1147" s="99">
        <v>6705.1852116565115</v>
      </c>
      <c r="DN1147" s="99">
        <v>6706.7180880284004</v>
      </c>
      <c r="DO1147" s="99">
        <v>6791.5458986992098</v>
      </c>
      <c r="DP1147" s="99">
        <v>6990.2240398621889</v>
      </c>
      <c r="DQ1147" s="99">
        <v>7037.8298856993597</v>
      </c>
      <c r="DR1147" s="99">
        <v>7171.0174169381235</v>
      </c>
      <c r="DS1147" s="99">
        <v>7302.4775886174839</v>
      </c>
      <c r="DT1147" s="99">
        <v>7382.3253771840464</v>
      </c>
      <c r="DU1147" s="99">
        <v>7467.7756971471781</v>
      </c>
      <c r="DV1147" s="99">
        <v>7528.3698962882236</v>
      </c>
      <c r="DW1147" s="99">
        <v>7567.2628448364267</v>
      </c>
      <c r="DX1147" s="99">
        <v>7595.9915932718186</v>
      </c>
      <c r="DY1147" s="99">
        <v>7639.9672153728225</v>
      </c>
      <c r="DZ1147" s="99">
        <v>7687.7487421227115</v>
      </c>
      <c r="EA1147" s="99">
        <v>7734.7250363275425</v>
      </c>
      <c r="EB1147" s="99">
        <v>7763.0727830977939</v>
      </c>
      <c r="EC1147" s="99">
        <v>7808.3233077840869</v>
      </c>
      <c r="ED1147" s="99">
        <v>7862.980558534151</v>
      </c>
      <c r="EE1147" s="99">
        <v>7949.1042794403029</v>
      </c>
      <c r="EF1147" s="99">
        <v>8015.8609692584278</v>
      </c>
      <c r="EG1147" s="99">
        <v>8085.9523249310605</v>
      </c>
      <c r="EH1147" s="99">
        <v>8154.9511717608084</v>
      </c>
      <c r="EI1147" s="99">
        <v>8209.2842577487772</v>
      </c>
      <c r="EJ1147" s="99">
        <v>8236.1635485480165</v>
      </c>
      <c r="EK1147" s="99">
        <v>8279.417627585477</v>
      </c>
      <c r="EL1147" s="99">
        <v>8348.9592325692593</v>
      </c>
      <c r="EM1147" s="99">
        <v>8364.5973735111475</v>
      </c>
      <c r="EN1147" s="99">
        <v>8489.1112733964528</v>
      </c>
      <c r="EO1147" s="99">
        <v>8549.8533963126974</v>
      </c>
      <c r="EP1147" s="99">
        <v>8576.954332387033</v>
      </c>
      <c r="EQ1147" s="99">
        <v>8657.678778390029</v>
      </c>
      <c r="ER1147" s="99">
        <v>8698.6879147379532</v>
      </c>
      <c r="ES1147" s="99">
        <v>8768.1820367725577</v>
      </c>
      <c r="ET1147" s="99">
        <v>8846.1746105811508</v>
      </c>
      <c r="EU1147" s="99">
        <v>8889.9019030403961</v>
      </c>
      <c r="EV1147" s="99">
        <v>9016.6741868568297</v>
      </c>
      <c r="EW1147" s="99">
        <v>9005.0009614576484</v>
      </c>
      <c r="EX1147" s="99">
        <v>9090.2223098502782</v>
      </c>
      <c r="EY1147" s="99">
        <v>9140.441504686929</v>
      </c>
      <c r="EZ1147" s="99">
        <v>9180.3907131078267</v>
      </c>
      <c r="FA1147" s="99">
        <v>9263.7909714139005</v>
      </c>
      <c r="FB1147" s="99">
        <v>9227.5770457011185</v>
      </c>
      <c r="FC1147" s="99">
        <v>9321.5496269867017</v>
      </c>
      <c r="FD1147" s="99">
        <v>9358.3030930891255</v>
      </c>
      <c r="FE1147" s="99">
        <v>9474.00806045844</v>
      </c>
      <c r="FF1147" s="99">
        <v>9340.1748713816705</v>
      </c>
      <c r="FG1147" s="99">
        <v>9473.4862404278592</v>
      </c>
      <c r="FH1147" s="99">
        <v>9511.22502218101</v>
      </c>
      <c r="FI1147" s="99">
        <v>9619.7434908993673</v>
      </c>
      <c r="FJ1147" s="99">
        <v>9568.2506562541184</v>
      </c>
      <c r="FK1147" s="99">
        <v>9705.2114581477272</v>
      </c>
      <c r="FL1147" s="99">
        <v>9744.4163644460768</v>
      </c>
      <c r="FM1147" s="99">
        <v>9856.1446786028991</v>
      </c>
      <c r="FN1147" s="99">
        <v>9803.9327646524271</v>
      </c>
      <c r="FO1147" s="99">
        <v>9944.8213283074892</v>
      </c>
      <c r="FP1147" s="99">
        <v>9985.6006335192087</v>
      </c>
      <c r="FQ1147" s="99">
        <v>10100.707806201972</v>
      </c>
      <c r="FR1147" s="99">
        <v>10038.007857938859</v>
      </c>
      <c r="FS1147" s="99">
        <v>10182.87868429648</v>
      </c>
      <c r="FT1147" s="99">
        <v>10225.306828044102</v>
      </c>
      <c r="FU1147" s="99">
        <v>10343.857639415717</v>
      </c>
      <c r="FV1147" s="99">
        <v>10280.324633423039</v>
      </c>
      <c r="FW1147" s="99">
        <v>10429.378726596979</v>
      </c>
      <c r="FX1147" s="99">
        <v>10473.5763929197</v>
      </c>
      <c r="FY1147" s="99">
        <v>10595.756720450485</v>
      </c>
      <c r="FZ1147" s="99">
        <v>10510.853891694154</v>
      </c>
      <c r="GA1147" s="99">
        <v>10664.006371905574</v>
      </c>
      <c r="GB1147" s="99">
        <v>10709.958660067385</v>
      </c>
      <c r="GC1147" s="99">
        <v>10835.665763411254</v>
      </c>
      <c r="GD1147" s="99">
        <v>10749.6036957005</v>
      </c>
      <c r="GE1147" s="99">
        <v>10907.00927739052</v>
      </c>
      <c r="GF1147" s="99">
        <v>10954.954906002919</v>
      </c>
      <c r="GG1147" s="99">
        <v>11084.495034103553</v>
      </c>
      <c r="GH1147" s="99">
        <v>10993.776605146273</v>
      </c>
      <c r="GI1147" s="99">
        <v>11155.549540038877</v>
      </c>
      <c r="GJ1147" s="99">
        <v>11205.555576981318</v>
      </c>
      <c r="GK1147" s="99">
        <v>11339.038398170926</v>
      </c>
      <c r="GL1147" s="99">
        <v>11243.495803682783</v>
      </c>
      <c r="GM1147" s="99">
        <v>11409.753340746685</v>
      </c>
      <c r="GN1147" s="99">
        <v>11461.888877334612</v>
      </c>
      <c r="GO1147" s="99">
        <v>11599.427073548502</v>
      </c>
      <c r="GP1147" s="99">
        <v>11498.887273028264</v>
      </c>
      <c r="GQ1147" s="99">
        <v>11669.749735720008</v>
      </c>
      <c r="GR1147" s="99">
        <v>11724.085944140055</v>
      </c>
      <c r="GS1147" s="99">
        <v>11865.795291448469</v>
      </c>
      <c r="GT1147" s="99">
        <v>11760.079856524833</v>
      </c>
      <c r="GU1147" s="99">
        <v>11935.670721995208</v>
      </c>
      <c r="GV1147" s="99">
        <v>11992.2809143083</v>
      </c>
      <c r="GW1147" s="99">
        <v>12138.280365556708</v>
      </c>
    </row>
    <row r="1148" spans="1:206" ht="13.5" customHeight="1" x14ac:dyDescent="0.25">
      <c r="A1148" s="2" t="s">
        <v>1197</v>
      </c>
      <c r="B1148" s="99">
        <v>571.01</v>
      </c>
      <c r="C1148" s="99">
        <v>594.06700000000001</v>
      </c>
      <c r="D1148" s="99">
        <v>613.33299999999997</v>
      </c>
      <c r="E1148" s="99">
        <v>651.32000000000005</v>
      </c>
      <c r="F1148" s="99">
        <v>667.173</v>
      </c>
      <c r="G1148" s="99">
        <v>680.95</v>
      </c>
      <c r="H1148" s="99">
        <v>685.89</v>
      </c>
      <c r="I1148" s="99">
        <v>690.1</v>
      </c>
      <c r="J1148" s="99">
        <v>710.07299999999998</v>
      </c>
      <c r="K1148" s="99">
        <v>728.27700000000004</v>
      </c>
      <c r="L1148" s="99">
        <v>741.3</v>
      </c>
      <c r="M1148" s="99">
        <v>744.68700000000001</v>
      </c>
      <c r="N1148" s="99">
        <v>753.43</v>
      </c>
      <c r="O1148" s="99">
        <v>769.54</v>
      </c>
      <c r="P1148" s="99">
        <v>785.24699999999996</v>
      </c>
      <c r="Q1148" s="99">
        <v>794.77700000000004</v>
      </c>
      <c r="R1148" s="99">
        <v>795.72699999999998</v>
      </c>
      <c r="S1148" s="99">
        <v>798.173</v>
      </c>
      <c r="T1148" s="99">
        <v>810.51700000000005</v>
      </c>
      <c r="U1148" s="99">
        <v>819.48699999999997</v>
      </c>
      <c r="V1148" s="99">
        <v>838.72299999999996</v>
      </c>
      <c r="W1148" s="99">
        <v>867.04300000000001</v>
      </c>
      <c r="X1148" s="99">
        <v>882.947</v>
      </c>
      <c r="Y1148" s="99">
        <v>891.36699999999996</v>
      </c>
      <c r="Z1148" s="99">
        <v>887.08299999999997</v>
      </c>
      <c r="AA1148" s="99">
        <v>887.05</v>
      </c>
      <c r="AB1148" s="99">
        <v>882.18</v>
      </c>
      <c r="AC1148" s="99">
        <v>869.50300000000004</v>
      </c>
      <c r="AD1148" s="99">
        <v>855.68700000000001</v>
      </c>
      <c r="AE1148" s="99">
        <v>827.79700000000003</v>
      </c>
      <c r="AF1148" s="99">
        <v>807.54300000000001</v>
      </c>
      <c r="AG1148" s="99">
        <v>799.24300000000005</v>
      </c>
      <c r="AH1148" s="99">
        <v>771.46299999999997</v>
      </c>
      <c r="AI1148" s="99">
        <v>735.64300000000003</v>
      </c>
      <c r="AJ1148" s="99">
        <v>722.97299999999996</v>
      </c>
      <c r="AK1148" s="99">
        <v>695.79300000000001</v>
      </c>
      <c r="AL1148" s="99">
        <v>677.46</v>
      </c>
      <c r="AM1148" s="99">
        <v>666.87699999999995</v>
      </c>
      <c r="AN1148" s="99">
        <v>668.56299999999999</v>
      </c>
      <c r="AO1148" s="99">
        <v>672.923</v>
      </c>
      <c r="AP1148" s="99">
        <v>690.36699999999996</v>
      </c>
      <c r="AQ1148" s="99">
        <v>710.18700000000001</v>
      </c>
      <c r="AR1148" s="99">
        <v>715.46699999999998</v>
      </c>
      <c r="AS1148" s="99">
        <v>715.03700000000003</v>
      </c>
      <c r="AT1148" s="99">
        <v>721.60699999999997</v>
      </c>
      <c r="AU1148" s="99">
        <v>725.327</v>
      </c>
      <c r="AV1148" s="99">
        <v>733.27</v>
      </c>
      <c r="AW1148" s="99">
        <v>753.21</v>
      </c>
      <c r="AX1148" s="99">
        <v>766.5</v>
      </c>
      <c r="AY1148" s="99">
        <v>783.37699999999995</v>
      </c>
      <c r="AZ1148" s="99">
        <v>787.31</v>
      </c>
      <c r="BA1148" s="99">
        <v>785.41700000000003</v>
      </c>
      <c r="BB1148" s="99">
        <v>793.94299999999998</v>
      </c>
      <c r="BC1148" s="99">
        <v>799.50300000000004</v>
      </c>
      <c r="BD1148" s="99">
        <v>808.327</v>
      </c>
      <c r="BE1148" s="99">
        <v>807.15</v>
      </c>
      <c r="BF1148" s="99">
        <v>808.99199999999996</v>
      </c>
      <c r="BG1148" s="99">
        <v>807.11400000000003</v>
      </c>
      <c r="BH1148" s="99">
        <v>802.89200000000005</v>
      </c>
      <c r="BI1148" s="99">
        <v>795.44399999999996</v>
      </c>
      <c r="BJ1148" s="99">
        <v>786.226</v>
      </c>
      <c r="BK1148" s="99">
        <v>762.90200000000004</v>
      </c>
      <c r="BL1148" s="99">
        <v>765.82100000000003</v>
      </c>
      <c r="BM1148" s="99">
        <v>769.34900000000005</v>
      </c>
      <c r="BN1148" s="99">
        <v>782.75900000000001</v>
      </c>
      <c r="BO1148" s="99">
        <v>786.04499999999996</v>
      </c>
      <c r="BP1148" s="99">
        <v>817.32299999999998</v>
      </c>
      <c r="BQ1148" s="99">
        <v>831.69200000000001</v>
      </c>
      <c r="BR1148" s="99">
        <v>865.44600000000003</v>
      </c>
      <c r="BS1148" s="99">
        <v>891.745</v>
      </c>
      <c r="BT1148" s="99">
        <v>899.13199999999995</v>
      </c>
      <c r="BU1148" s="99">
        <v>1165.086</v>
      </c>
      <c r="BV1148" s="99">
        <v>1603.7539999999999</v>
      </c>
      <c r="BW1148" s="99">
        <v>1393.6959999999999</v>
      </c>
      <c r="BX1148" s="99">
        <v>1325.972</v>
      </c>
      <c r="BY1148" s="99">
        <v>1279.7080000000001</v>
      </c>
      <c r="BZ1148" s="99">
        <v>1197.903</v>
      </c>
      <c r="CA1148" s="99">
        <v>1190.489</v>
      </c>
      <c r="CB1148" s="99">
        <v>1194.8340000000001</v>
      </c>
      <c r="CC1148" s="99">
        <v>1171.2670000000001</v>
      </c>
      <c r="CD1148" s="99">
        <v>1124.9760000000001</v>
      </c>
      <c r="CE1148" s="99">
        <v>1116.1489999999999</v>
      </c>
      <c r="CF1148" s="99">
        <v>1115.0550000000001</v>
      </c>
      <c r="CG1148" s="99">
        <v>1166.9649999999999</v>
      </c>
      <c r="CH1148" s="99">
        <v>1272.261</v>
      </c>
      <c r="CI1148" s="99">
        <v>1305.808</v>
      </c>
      <c r="CJ1148" s="99">
        <v>1294.248</v>
      </c>
      <c r="CK1148" s="99">
        <v>1292.8330000000001</v>
      </c>
      <c r="CL1148" s="99">
        <v>1320.018</v>
      </c>
      <c r="CM1148" s="99">
        <v>1269.278</v>
      </c>
      <c r="CN1148" s="99">
        <v>1197.1179999999999</v>
      </c>
      <c r="CO1148" s="99">
        <v>1219.971</v>
      </c>
      <c r="CP1148" s="99">
        <v>1201.5609999999999</v>
      </c>
      <c r="CQ1148" s="99">
        <v>1208.7180000000001</v>
      </c>
      <c r="CR1148" s="99">
        <v>1174.6769999999999</v>
      </c>
      <c r="CS1148" s="99">
        <v>1181.5640000000001</v>
      </c>
      <c r="CT1148" s="99">
        <v>1172.0129999999999</v>
      </c>
      <c r="CU1148" s="99">
        <v>1162.2249999999999</v>
      </c>
      <c r="CV1148" s="99">
        <v>1154.7059999999999</v>
      </c>
      <c r="CW1148" s="99">
        <v>1091.703</v>
      </c>
      <c r="CX1148" s="99">
        <v>1022.269</v>
      </c>
      <c r="CY1148" s="99">
        <v>1008.383</v>
      </c>
      <c r="CZ1148" s="99">
        <v>1029.4770000000001</v>
      </c>
      <c r="DA1148" s="99">
        <v>1036.3489999999999</v>
      </c>
      <c r="DB1148" s="99">
        <v>976.30600000000004</v>
      </c>
      <c r="DC1148" s="99">
        <v>949.50800000000004</v>
      </c>
      <c r="DD1148" s="99">
        <v>955.16300000000001</v>
      </c>
      <c r="DE1148" s="99">
        <v>938.35699999999997</v>
      </c>
      <c r="DF1148" s="99">
        <v>938.95899999999995</v>
      </c>
      <c r="DG1148" s="99">
        <v>928.96400000000006</v>
      </c>
      <c r="DH1148" s="99">
        <v>927.66800000000001</v>
      </c>
      <c r="DI1148" s="99">
        <v>921.34199999999998</v>
      </c>
      <c r="DJ1148" s="99">
        <v>955.98</v>
      </c>
      <c r="DK1148" s="99">
        <v>1017.498</v>
      </c>
      <c r="DL1148" s="99">
        <v>1066.3689999999999</v>
      </c>
      <c r="DM1148" s="99">
        <v>1359.912</v>
      </c>
      <c r="DN1148" s="99">
        <v>1414.962</v>
      </c>
      <c r="DO1148" s="99">
        <v>1285.7249999999999</v>
      </c>
      <c r="DP1148" s="99">
        <v>1239.2190000000001</v>
      </c>
      <c r="DQ1148" s="99">
        <v>1168.2349999999999</v>
      </c>
      <c r="DR1148" s="99">
        <v>1144.201</v>
      </c>
      <c r="DS1148" s="99">
        <v>1165.6210000000001</v>
      </c>
      <c r="DT1148" s="99">
        <v>1182.6179999999999</v>
      </c>
      <c r="DU1148" s="99">
        <v>1132.357</v>
      </c>
      <c r="DV1148" s="99">
        <v>1119.8320000000001</v>
      </c>
      <c r="DW1148" s="99">
        <v>1083.056</v>
      </c>
      <c r="DX1148" s="99">
        <v>1084.7850000000001</v>
      </c>
      <c r="DY1148" s="99">
        <v>1144.5250000000001</v>
      </c>
      <c r="DZ1148" s="99">
        <v>1131.115</v>
      </c>
      <c r="EA1148" s="99">
        <v>1152.46</v>
      </c>
      <c r="EB1148" s="99">
        <v>1132.93</v>
      </c>
      <c r="EC1148" s="99">
        <v>1090.19</v>
      </c>
      <c r="ED1148" s="99">
        <v>1084.7729999999999</v>
      </c>
      <c r="EE1148" s="99">
        <v>1122.2149999999999</v>
      </c>
      <c r="EF1148" s="99">
        <v>1109.681</v>
      </c>
      <c r="EG1148" s="99">
        <v>1061.8610000000001</v>
      </c>
      <c r="EH1148" s="99">
        <v>1068.972</v>
      </c>
      <c r="EI1148" s="99">
        <v>1029.096</v>
      </c>
      <c r="EJ1148" s="99">
        <v>1026.376</v>
      </c>
      <c r="EK1148" s="99">
        <v>1086.9179999999999</v>
      </c>
      <c r="EL1148" s="99">
        <v>1100.328</v>
      </c>
      <c r="EM1148" s="99">
        <v>1096.6379999999999</v>
      </c>
      <c r="EN1148" s="99">
        <v>1170.0920000000001</v>
      </c>
      <c r="EO1148" s="99">
        <v>1157.539</v>
      </c>
      <c r="EP1148" s="99">
        <v>1200.78</v>
      </c>
      <c r="EQ1148" s="99">
        <v>1163.067</v>
      </c>
      <c r="ER1148" s="99">
        <v>1119.9639999999999</v>
      </c>
      <c r="ES1148" s="99">
        <v>1158.509</v>
      </c>
      <c r="ET1148" s="99">
        <v>1152.431</v>
      </c>
      <c r="EU1148" s="99">
        <v>1129.9059999999999</v>
      </c>
      <c r="EV1148" s="99">
        <v>1132.578</v>
      </c>
      <c r="EW1148" s="99">
        <v>1107.52</v>
      </c>
      <c r="EX1148" s="99">
        <v>1072.636</v>
      </c>
      <c r="EY1148" s="99">
        <v>1079.5609999999999</v>
      </c>
      <c r="EZ1148" s="99">
        <v>1121.3150000000001</v>
      </c>
      <c r="FA1148" s="99">
        <v>1127.529</v>
      </c>
      <c r="FB1148" s="99">
        <v>1125.2339999999999</v>
      </c>
      <c r="FC1148" s="99">
        <v>1166.7729999999999</v>
      </c>
      <c r="FD1148" s="99">
        <v>1194.4079999999999</v>
      </c>
      <c r="FE1148" s="99">
        <v>1175.848</v>
      </c>
      <c r="FF1148" s="99">
        <v>1193.4949999999999</v>
      </c>
      <c r="FG1148" s="99">
        <v>1131</v>
      </c>
      <c r="FH1148" s="99">
        <v>1133</v>
      </c>
      <c r="FI1148" s="99">
        <v>1133</v>
      </c>
      <c r="FJ1148" s="99">
        <v>1125</v>
      </c>
      <c r="FK1148" s="99">
        <v>1125</v>
      </c>
      <c r="FL1148" s="99">
        <v>1125</v>
      </c>
      <c r="FM1148" s="99">
        <v>1125</v>
      </c>
      <c r="FN1148" s="99">
        <v>1110</v>
      </c>
      <c r="FO1148" s="99">
        <v>1110</v>
      </c>
      <c r="FP1148" s="99">
        <v>1110</v>
      </c>
      <c r="FQ1148" s="99">
        <v>1110</v>
      </c>
      <c r="FR1148" s="99">
        <v>1102</v>
      </c>
      <c r="FS1148" s="99">
        <v>1102</v>
      </c>
      <c r="FT1148" s="99">
        <v>1102</v>
      </c>
      <c r="FU1148" s="99">
        <v>1102</v>
      </c>
      <c r="FV1148" s="99">
        <v>1092</v>
      </c>
      <c r="FW1148" s="99">
        <v>1092</v>
      </c>
      <c r="FX1148" s="99">
        <v>1092</v>
      </c>
      <c r="FY1148" s="99">
        <v>1092</v>
      </c>
      <c r="FZ1148" s="99">
        <v>1084</v>
      </c>
      <c r="GA1148" s="99">
        <v>1084</v>
      </c>
      <c r="GB1148" s="99">
        <v>1084</v>
      </c>
      <c r="GC1148" s="99">
        <v>1084</v>
      </c>
      <c r="GD1148" s="99">
        <v>1084</v>
      </c>
      <c r="GE1148" s="99">
        <v>1084</v>
      </c>
      <c r="GF1148" s="99">
        <v>1084</v>
      </c>
      <c r="GG1148" s="99">
        <v>1084</v>
      </c>
      <c r="GH1148" s="99">
        <v>1084</v>
      </c>
      <c r="GI1148" s="99">
        <v>1084</v>
      </c>
      <c r="GJ1148" s="99">
        <v>1084</v>
      </c>
      <c r="GK1148" s="99">
        <v>1084</v>
      </c>
      <c r="GL1148" s="99">
        <v>1084</v>
      </c>
      <c r="GM1148" s="99">
        <v>1084</v>
      </c>
      <c r="GN1148" s="99">
        <v>1084</v>
      </c>
      <c r="GO1148" s="99">
        <v>1084</v>
      </c>
      <c r="GP1148" s="99">
        <v>1084</v>
      </c>
      <c r="GQ1148" s="99">
        <v>1084</v>
      </c>
      <c r="GR1148" s="99">
        <v>1084</v>
      </c>
      <c r="GS1148" s="99">
        <v>1084</v>
      </c>
      <c r="GT1148" s="99">
        <v>1084</v>
      </c>
      <c r="GU1148" s="99">
        <v>1084</v>
      </c>
      <c r="GV1148" s="99">
        <v>1084</v>
      </c>
      <c r="GW1148" s="99">
        <v>1084</v>
      </c>
    </row>
    <row r="1149" spans="1:206" ht="13.5" customHeight="1" x14ac:dyDescent="0.25">
      <c r="A1149" s="2" t="s">
        <v>1198</v>
      </c>
      <c r="B1149" s="20">
        <v>628.95038469999997</v>
      </c>
      <c r="C1149" s="20">
        <v>668.37290036000002</v>
      </c>
      <c r="D1149" s="20">
        <v>712.61934603999998</v>
      </c>
      <c r="E1149" s="20">
        <v>761.8034116</v>
      </c>
      <c r="F1149" s="20">
        <v>779.43820070999993</v>
      </c>
      <c r="G1149" s="20">
        <v>779.34046550000005</v>
      </c>
      <c r="H1149" s="20">
        <v>784.04085899999995</v>
      </c>
      <c r="I1149" s="20">
        <v>787.68014000000005</v>
      </c>
      <c r="J1149" s="20">
        <v>771.73573931999999</v>
      </c>
      <c r="K1149" s="20">
        <v>763.3799514000001</v>
      </c>
      <c r="L1149" s="20">
        <v>729.01888289999999</v>
      </c>
      <c r="M1149" s="20">
        <v>708.27403976100004</v>
      </c>
      <c r="N1149" s="20">
        <v>711.81052679999993</v>
      </c>
      <c r="O1149" s="20">
        <v>672.86807657999998</v>
      </c>
      <c r="P1149" s="20">
        <v>691.47829998899999</v>
      </c>
      <c r="Q1149" s="20">
        <v>712.67653590000009</v>
      </c>
      <c r="R1149" s="20">
        <v>740.18525539999996</v>
      </c>
      <c r="S1149" s="20">
        <v>721.86766120000004</v>
      </c>
      <c r="T1149" s="20">
        <v>679.61850450000009</v>
      </c>
      <c r="U1149" s="20">
        <v>692.63041239999995</v>
      </c>
      <c r="V1149" s="20">
        <v>632.06165280000005</v>
      </c>
      <c r="W1149" s="20">
        <v>578.05756809999991</v>
      </c>
      <c r="X1149" s="20">
        <v>616.29700600000001</v>
      </c>
      <c r="Y1149" s="20">
        <v>612.99308589999998</v>
      </c>
      <c r="Z1149" s="20">
        <v>622.28872449999994</v>
      </c>
      <c r="AA1149" s="20">
        <v>632.82146999999998</v>
      </c>
      <c r="AB1149" s="20">
        <v>548.71596</v>
      </c>
      <c r="AC1149" s="20">
        <v>563.09014279999997</v>
      </c>
      <c r="AD1149" s="20">
        <v>574.50825180000004</v>
      </c>
      <c r="AE1149" s="20">
        <v>591.29539710000006</v>
      </c>
      <c r="AF1149" s="20">
        <v>576.8279649000001</v>
      </c>
      <c r="AG1149" s="20">
        <v>562.90684490000001</v>
      </c>
      <c r="AH1149" s="20">
        <v>555.60765259999994</v>
      </c>
      <c r="AI1149" s="20">
        <v>572.7716398</v>
      </c>
      <c r="AJ1149" s="20">
        <v>578.08921079999993</v>
      </c>
      <c r="AK1149" s="20">
        <v>584.04864420000001</v>
      </c>
      <c r="AL1149" s="20">
        <v>573.67312800000002</v>
      </c>
      <c r="AM1149" s="20">
        <v>517.89667819999988</v>
      </c>
      <c r="AN1149" s="20">
        <v>510.58156310000004</v>
      </c>
      <c r="AO1149" s="20">
        <v>525.62015529999996</v>
      </c>
      <c r="AP1149" s="20">
        <v>529.16630549999991</v>
      </c>
      <c r="AQ1149" s="20">
        <v>545.35259730000007</v>
      </c>
      <c r="AR1149" s="20">
        <v>578.24042940000004</v>
      </c>
      <c r="AS1149" s="20">
        <v>559.8739710000001</v>
      </c>
      <c r="AT1149" s="20">
        <v>561.62672809999992</v>
      </c>
      <c r="AU1149" s="20">
        <v>559.73484589999998</v>
      </c>
      <c r="AV1149" s="20">
        <v>573.19715899999994</v>
      </c>
      <c r="AW1149" s="20">
        <v>590.44131900000002</v>
      </c>
      <c r="AX1149" s="20">
        <v>577.17449999999997</v>
      </c>
      <c r="AY1149" s="20">
        <v>594.26979219999998</v>
      </c>
      <c r="AZ1149" s="20">
        <v>575.91726500000004</v>
      </c>
      <c r="BA1149" s="20">
        <v>548.61377449999998</v>
      </c>
      <c r="BB1149" s="20">
        <v>546.5503612</v>
      </c>
      <c r="BC1149" s="20">
        <v>555.41473410000003</v>
      </c>
      <c r="BD1149" s="20">
        <v>541.0940938</v>
      </c>
      <c r="BE1149" s="20">
        <v>537.88476000000003</v>
      </c>
      <c r="BF1149" s="20">
        <v>572.52363839999998</v>
      </c>
      <c r="BG1149" s="20">
        <v>584.59267020000004</v>
      </c>
      <c r="BH1149" s="20">
        <v>593.33718800000008</v>
      </c>
      <c r="BI1149" s="20">
        <v>601.11703079999995</v>
      </c>
      <c r="BJ1149" s="20">
        <v>588.64740619999998</v>
      </c>
      <c r="BK1149" s="20">
        <v>555.01120500000002</v>
      </c>
      <c r="BL1149" s="20">
        <v>567.32019680000008</v>
      </c>
      <c r="BM1149" s="20">
        <v>575.9346614000001</v>
      </c>
      <c r="BN1149" s="20">
        <v>591.60925220000001</v>
      </c>
      <c r="BO1149" s="20">
        <v>622.31182649999994</v>
      </c>
      <c r="BP1149" s="20">
        <v>644.37745319999999</v>
      </c>
      <c r="BQ1149" s="20">
        <v>661.44464760000005</v>
      </c>
      <c r="BR1149" s="20">
        <v>673.83625559999996</v>
      </c>
      <c r="BS1149" s="20">
        <v>686.19777749999992</v>
      </c>
      <c r="BT1149" s="20">
        <v>661.58132560000001</v>
      </c>
      <c r="BU1149" s="20">
        <v>807.17158080000002</v>
      </c>
      <c r="BV1149" s="20">
        <v>1067.4586623999999</v>
      </c>
      <c r="BW1149" s="20">
        <v>876.77415359999998</v>
      </c>
      <c r="BX1149" s="20">
        <v>794.92021399999999</v>
      </c>
      <c r="BY1149" s="20">
        <v>797.64199640000004</v>
      </c>
      <c r="BZ1149" s="20">
        <v>758.75176019999992</v>
      </c>
      <c r="CA1149" s="20">
        <v>777.6274148</v>
      </c>
      <c r="CB1149" s="20">
        <v>777.47848379999994</v>
      </c>
      <c r="CC1149" s="20">
        <v>753.94456790000004</v>
      </c>
      <c r="CD1149" s="20">
        <v>710.30984640000008</v>
      </c>
      <c r="CE1149" s="20">
        <v>658.08145039999999</v>
      </c>
      <c r="CF1149" s="20">
        <v>641.15662499999996</v>
      </c>
      <c r="CG1149" s="20">
        <v>621.40886249999994</v>
      </c>
      <c r="CH1149" s="20">
        <v>676.97007810000002</v>
      </c>
      <c r="CI1149" s="20">
        <v>670.2712464</v>
      </c>
      <c r="CJ1149" s="20">
        <v>665.37289680000004</v>
      </c>
      <c r="CK1149" s="20">
        <v>661.67192940000007</v>
      </c>
      <c r="CL1149" s="20">
        <v>684.03332760000001</v>
      </c>
      <c r="CM1149" s="20">
        <v>699.37217800000008</v>
      </c>
      <c r="CN1149" s="20">
        <v>655.90095220000001</v>
      </c>
      <c r="CO1149" s="20">
        <v>680.49982379999994</v>
      </c>
      <c r="CP1149" s="20">
        <v>712.1652047</v>
      </c>
      <c r="CQ1149" s="20">
        <v>773.70039180000003</v>
      </c>
      <c r="CR1149" s="20">
        <v>773.40733679999994</v>
      </c>
      <c r="CS1149" s="20">
        <v>845.99982399999999</v>
      </c>
      <c r="CT1149" s="20">
        <v>896.47274370000002</v>
      </c>
      <c r="CU1149" s="20">
        <v>831.33954249999999</v>
      </c>
      <c r="CV1149" s="20">
        <v>818.91749519999996</v>
      </c>
      <c r="CW1149" s="20">
        <v>826.41917100000001</v>
      </c>
      <c r="CX1149" s="20">
        <v>794.60969369999998</v>
      </c>
      <c r="CY1149" s="20">
        <v>774.84149720000005</v>
      </c>
      <c r="CZ1149" s="20">
        <v>782.19662460000006</v>
      </c>
      <c r="DA1149" s="20">
        <v>770.73275130000002</v>
      </c>
      <c r="DB1149" s="20">
        <v>721.78302580000002</v>
      </c>
      <c r="DC1149" s="20">
        <v>709.18752519999998</v>
      </c>
      <c r="DD1149" s="20">
        <v>723.2494236</v>
      </c>
      <c r="DE1149" s="20">
        <v>722.9102327999999</v>
      </c>
      <c r="DF1149" s="20">
        <v>738.20956579999995</v>
      </c>
      <c r="DG1149" s="20">
        <v>771.69039480000004</v>
      </c>
      <c r="DH1149" s="20">
        <v>785.92032959999995</v>
      </c>
      <c r="DI1149" s="20">
        <v>819.90224580000006</v>
      </c>
      <c r="DJ1149" s="20">
        <v>865.83108599999991</v>
      </c>
      <c r="DK1149" s="20">
        <v>960.00936300000001</v>
      </c>
      <c r="DL1149" s="20">
        <v>949.17504689999987</v>
      </c>
      <c r="DM1149" s="20">
        <v>916.17271440000002</v>
      </c>
      <c r="DN1149" s="20">
        <v>939.9592566</v>
      </c>
      <c r="DO1149" s="20">
        <v>975.73670249999998</v>
      </c>
      <c r="DP1149" s="20">
        <v>1031.6498175000002</v>
      </c>
      <c r="DQ1149" s="20">
        <v>1062.1592619999999</v>
      </c>
      <c r="DR1149" s="20">
        <v>1034.8153844000001</v>
      </c>
      <c r="DS1149" s="20">
        <v>1029.7095914000001</v>
      </c>
      <c r="DT1149" s="20">
        <v>1068.3771012</v>
      </c>
      <c r="DU1149" s="20">
        <v>1117.7495947</v>
      </c>
      <c r="DV1149" s="20">
        <v>1124.8712440000002</v>
      </c>
      <c r="DW1149" s="20">
        <v>1150.8553056000001</v>
      </c>
      <c r="DX1149" s="20">
        <v>1138.9157715000001</v>
      </c>
      <c r="DY1149" s="20">
        <v>1157.5725850000001</v>
      </c>
      <c r="DZ1149" s="20">
        <v>1193.1001019999999</v>
      </c>
      <c r="EA1149" s="20">
        <v>1164.0998460000001</v>
      </c>
      <c r="EB1149" s="20">
        <v>1176.661098</v>
      </c>
      <c r="EC1149" s="20">
        <v>1132.489372</v>
      </c>
      <c r="ED1149" s="20">
        <v>1126.9706696999999</v>
      </c>
      <c r="EE1149" s="20">
        <v>1114.1350519999999</v>
      </c>
      <c r="EF1149" s="20">
        <v>1016.5787641000001</v>
      </c>
      <c r="EG1149" s="20">
        <v>985.19463580000001</v>
      </c>
      <c r="EH1149" s="20">
        <v>958.1196036</v>
      </c>
      <c r="EI1149" s="20">
        <v>960.24947760000009</v>
      </c>
      <c r="EJ1149" s="20">
        <v>949.80835039999999</v>
      </c>
      <c r="EK1149" s="20">
        <v>929.85834899999998</v>
      </c>
      <c r="EL1149" s="20">
        <v>866.39826719999996</v>
      </c>
      <c r="EM1149" s="20">
        <v>853.51335539999991</v>
      </c>
      <c r="EN1149" s="20">
        <v>849.36978280000005</v>
      </c>
      <c r="EO1149" s="20">
        <v>833.77534170000001</v>
      </c>
      <c r="EP1149" s="20">
        <v>867.20331599999997</v>
      </c>
      <c r="EQ1149" s="20">
        <v>867.53167529999996</v>
      </c>
      <c r="ER1149" s="20">
        <v>849.2687011999999</v>
      </c>
      <c r="ES1149" s="20">
        <v>868.65004820000001</v>
      </c>
      <c r="ET1149" s="20">
        <v>873.19696870000007</v>
      </c>
      <c r="EU1149" s="20">
        <v>848.33342479999999</v>
      </c>
      <c r="EV1149" s="20">
        <v>815.45615999999995</v>
      </c>
      <c r="EW1149" s="20">
        <v>797.4144</v>
      </c>
      <c r="EX1149" s="20">
        <v>772.29791999999998</v>
      </c>
      <c r="EY1149" s="20">
        <v>777.28391999999997</v>
      </c>
      <c r="EZ1149" s="20">
        <v>820.35405400000002</v>
      </c>
      <c r="FA1149" s="20">
        <v>809.00205749999998</v>
      </c>
      <c r="FB1149" s="20">
        <v>801.27913139999987</v>
      </c>
      <c r="FC1149" s="20">
        <v>817.20780919999993</v>
      </c>
      <c r="FD1149" s="20">
        <v>819.24444719999985</v>
      </c>
      <c r="FE1149" s="20">
        <v>803.57452319999993</v>
      </c>
      <c r="FF1149" s="20">
        <v>787.10995249999985</v>
      </c>
      <c r="FG1149" s="20">
        <v>814.31999999999994</v>
      </c>
      <c r="FH1149" s="20">
        <v>820.29200000000003</v>
      </c>
      <c r="FI1149" s="20">
        <v>824.82399999999996</v>
      </c>
      <c r="FJ1149" s="20">
        <v>838.125</v>
      </c>
      <c r="FK1149" s="20">
        <v>838.125</v>
      </c>
      <c r="FL1149" s="20">
        <v>838.125</v>
      </c>
      <c r="FM1149" s="20">
        <v>838.125</v>
      </c>
      <c r="FN1149" s="20">
        <v>842.49</v>
      </c>
      <c r="FO1149" s="20">
        <v>842.49</v>
      </c>
      <c r="FP1149" s="20">
        <v>842.49</v>
      </c>
      <c r="FQ1149" s="20">
        <v>842.49</v>
      </c>
      <c r="FR1149" s="20">
        <v>837.52</v>
      </c>
      <c r="FS1149" s="20">
        <v>837.52</v>
      </c>
      <c r="FT1149" s="20">
        <v>837.52</v>
      </c>
      <c r="FU1149" s="20">
        <v>837.52</v>
      </c>
      <c r="FV1149" s="20">
        <v>836.47199999999998</v>
      </c>
      <c r="FW1149" s="20">
        <v>836.47199999999998</v>
      </c>
      <c r="FX1149" s="20">
        <v>836.47199999999998</v>
      </c>
      <c r="FY1149" s="20">
        <v>836.47199999999998</v>
      </c>
      <c r="FZ1149" s="20">
        <v>832.51200000000006</v>
      </c>
      <c r="GA1149" s="20">
        <v>832.51200000000006</v>
      </c>
      <c r="GB1149" s="20">
        <v>832.51200000000006</v>
      </c>
      <c r="GC1149" s="20">
        <v>832.51200000000006</v>
      </c>
      <c r="GD1149" s="20">
        <v>832.51200000000006</v>
      </c>
      <c r="GE1149" s="20">
        <v>832.51200000000006</v>
      </c>
      <c r="GF1149" s="20">
        <v>832.51200000000006</v>
      </c>
      <c r="GG1149" s="20">
        <v>832.51200000000006</v>
      </c>
      <c r="GH1149" s="20">
        <v>832.51200000000006</v>
      </c>
      <c r="GI1149" s="20">
        <v>832.51200000000006</v>
      </c>
      <c r="GJ1149" s="20">
        <v>832.51200000000006</v>
      </c>
      <c r="GK1149" s="20">
        <v>832.51200000000006</v>
      </c>
      <c r="GL1149" s="20">
        <v>832.51200000000006</v>
      </c>
      <c r="GM1149" s="20">
        <v>832.51200000000006</v>
      </c>
      <c r="GN1149" s="20">
        <v>832.51200000000006</v>
      </c>
      <c r="GO1149" s="20">
        <v>832.51200000000006</v>
      </c>
      <c r="GP1149" s="20">
        <v>832.51200000000006</v>
      </c>
      <c r="GQ1149" s="20">
        <v>832.51200000000006</v>
      </c>
      <c r="GR1149" s="20">
        <v>832.51200000000006</v>
      </c>
      <c r="GS1149" s="20">
        <v>832.51200000000006</v>
      </c>
      <c r="GT1149" s="20">
        <v>832.51200000000006</v>
      </c>
      <c r="GU1149" s="20">
        <v>832.51200000000006</v>
      </c>
      <c r="GV1149" s="20">
        <v>832.51200000000006</v>
      </c>
      <c r="GW1149" s="20">
        <v>832.51200000000006</v>
      </c>
    </row>
    <row r="1150" spans="1:206" ht="13.5" customHeight="1" x14ac:dyDescent="0.25">
      <c r="A1150" s="2" t="s">
        <v>1199</v>
      </c>
      <c r="B1150" s="53" t="s">
        <v>54</v>
      </c>
      <c r="C1150" s="53" t="s">
        <v>54</v>
      </c>
      <c r="D1150" s="53" t="s">
        <v>54</v>
      </c>
      <c r="E1150" s="53" t="s">
        <v>54</v>
      </c>
      <c r="F1150" s="53" t="s">
        <v>54</v>
      </c>
      <c r="G1150" s="53" t="s">
        <v>54</v>
      </c>
      <c r="H1150" s="53" t="s">
        <v>54</v>
      </c>
      <c r="I1150" s="53" t="s">
        <v>54</v>
      </c>
      <c r="J1150" s="53" t="s">
        <v>54</v>
      </c>
      <c r="K1150" s="53" t="s">
        <v>54</v>
      </c>
      <c r="L1150" s="53" t="s">
        <v>54</v>
      </c>
      <c r="M1150" s="53" t="s">
        <v>54</v>
      </c>
      <c r="N1150" s="53" t="s">
        <v>54</v>
      </c>
      <c r="O1150" s="53" t="s">
        <v>54</v>
      </c>
      <c r="P1150" s="53">
        <v>57.018743945915183</v>
      </c>
      <c r="Q1150" s="53">
        <v>57.451142911353223</v>
      </c>
      <c r="R1150" s="53">
        <v>58.632500823854841</v>
      </c>
      <c r="S1150" s="53">
        <v>58.528645183195358</v>
      </c>
      <c r="T1150" s="53">
        <v>58.747341195737924</v>
      </c>
      <c r="U1150" s="53">
        <v>58.346897812041263</v>
      </c>
      <c r="V1150" s="53">
        <v>58.763318986608617</v>
      </c>
      <c r="W1150" s="53">
        <v>58.891141313574138</v>
      </c>
      <c r="X1150" s="53">
        <v>59.069892848939972</v>
      </c>
      <c r="Y1150" s="53">
        <v>58.682431420325756</v>
      </c>
      <c r="Z1150" s="53">
        <v>58.470725691289104</v>
      </c>
      <c r="AA1150" s="53">
        <v>57.95344471185053</v>
      </c>
      <c r="AB1150" s="53">
        <v>57.852584906979295</v>
      </c>
      <c r="AC1150" s="53">
        <v>57.880546041003015</v>
      </c>
      <c r="AD1150" s="53">
        <v>57.974415562368307</v>
      </c>
      <c r="AE1150" s="53">
        <v>58.169144888604841</v>
      </c>
      <c r="AF1150" s="53">
        <v>58.519657675830594</v>
      </c>
      <c r="AG1150" s="53">
        <v>58.614525809125318</v>
      </c>
      <c r="AH1150" s="53">
        <v>58.897132985150648</v>
      </c>
      <c r="AI1150" s="53">
        <v>59.067895625081135</v>
      </c>
      <c r="AJ1150" s="53">
        <v>59.432388979318752</v>
      </c>
      <c r="AK1150" s="53">
        <v>59.433387591248163</v>
      </c>
      <c r="AL1150" s="53">
        <v>59.618130798190514</v>
      </c>
      <c r="AM1150" s="53">
        <v>60.348116118595151</v>
      </c>
      <c r="AN1150" s="53">
        <v>60.894356843986863</v>
      </c>
      <c r="AO1150" s="53">
        <v>61.403648927990098</v>
      </c>
      <c r="AP1150" s="53">
        <v>61.90095766884032</v>
      </c>
      <c r="AQ1150" s="53">
        <v>62.303398276395818</v>
      </c>
      <c r="AR1150" s="53">
        <v>62.733800017975014</v>
      </c>
      <c r="AS1150" s="53">
        <v>63.683479962851642</v>
      </c>
      <c r="AT1150" s="53">
        <v>64.191773434925466</v>
      </c>
      <c r="AU1150" s="53">
        <v>64.683090504199157</v>
      </c>
      <c r="AV1150" s="53">
        <v>65.03360329142491</v>
      </c>
      <c r="AW1150" s="53">
        <v>65.334185482179777</v>
      </c>
      <c r="AX1150" s="53">
        <v>65.618789882063936</v>
      </c>
      <c r="AY1150" s="53">
        <v>66.154045876232033</v>
      </c>
      <c r="AZ1150" s="53">
        <v>66.493573932234199</v>
      </c>
      <c r="BA1150" s="53">
        <v>66.794156122989051</v>
      </c>
      <c r="BB1150" s="53">
        <v>67.250521774733116</v>
      </c>
      <c r="BC1150" s="53">
        <v>67.584058159158772</v>
      </c>
      <c r="BD1150" s="53">
        <v>67.924584827090356</v>
      </c>
      <c r="BE1150" s="53">
        <v>68.374958807257912</v>
      </c>
      <c r="BF1150" s="53">
        <v>68.983113472273544</v>
      </c>
      <c r="BG1150" s="53">
        <v>69.688133494442724</v>
      </c>
      <c r="BH1150" s="53">
        <v>70.230379772116763</v>
      </c>
      <c r="BI1150" s="53">
        <v>70.623832872307489</v>
      </c>
      <c r="BJ1150" s="53">
        <v>70.703721826660953</v>
      </c>
      <c r="BK1150" s="53">
        <v>71.14111385174607</v>
      </c>
      <c r="BL1150" s="53">
        <v>71.204026403299409</v>
      </c>
      <c r="BM1150" s="53">
        <v>71.297895924664729</v>
      </c>
      <c r="BN1150" s="53">
        <v>71.650405935749305</v>
      </c>
      <c r="BO1150" s="53">
        <v>71.965967305445432</v>
      </c>
      <c r="BP1150" s="53">
        <v>72.207631392364618</v>
      </c>
      <c r="BQ1150" s="53">
        <v>72.444302419636713</v>
      </c>
      <c r="BR1150" s="53">
        <v>72.873705549286498</v>
      </c>
      <c r="BS1150" s="53">
        <v>73.236201679665257</v>
      </c>
      <c r="BT1150" s="53">
        <v>73.878309150281112</v>
      </c>
      <c r="BU1150" s="53">
        <v>74.111984341764952</v>
      </c>
      <c r="BV1150" s="53">
        <v>73.690570107550514</v>
      </c>
      <c r="BW1150" s="53">
        <v>73.329072589101145</v>
      </c>
      <c r="BX1150" s="53">
        <v>73.211236381429828</v>
      </c>
      <c r="BY1150" s="53">
        <v>73.07143071131128</v>
      </c>
      <c r="BZ1150" s="53">
        <v>73.158309949170658</v>
      </c>
      <c r="CA1150" s="53">
        <v>73.317089245948125</v>
      </c>
      <c r="CB1150" s="53">
        <v>73.44690879677249</v>
      </c>
      <c r="CC1150" s="53">
        <v>73.448906020631327</v>
      </c>
      <c r="CD1150" s="53">
        <v>73.989155074446529</v>
      </c>
      <c r="CE1150" s="53">
        <v>73.905271672375392</v>
      </c>
      <c r="CF1150" s="53">
        <v>74.541387471414737</v>
      </c>
      <c r="CG1150" s="53">
        <v>74.89190025864049</v>
      </c>
      <c r="CH1150" s="53">
        <v>75.257392224807518</v>
      </c>
      <c r="CI1150" s="53">
        <v>75.166518539230481</v>
      </c>
      <c r="CJ1150" s="53">
        <v>75.174507434665813</v>
      </c>
      <c r="CK1150" s="53">
        <v>74.74410569308661</v>
      </c>
      <c r="CL1150" s="53">
        <v>74.603301411038657</v>
      </c>
      <c r="CM1150" s="53">
        <v>74.849958557604921</v>
      </c>
      <c r="CN1150" s="53">
        <v>74.852954393393176</v>
      </c>
      <c r="CO1150" s="53">
        <v>74.860943288828537</v>
      </c>
      <c r="CP1150" s="53">
        <v>75.108599047324219</v>
      </c>
      <c r="CQ1150" s="53">
        <v>74.961803093699757</v>
      </c>
      <c r="CR1150" s="53">
        <v>75.204465792548362</v>
      </c>
      <c r="CS1150" s="53">
        <v>75.349264522313987</v>
      </c>
      <c r="CT1150" s="53">
        <v>76.029319246247724</v>
      </c>
      <c r="CU1150" s="53">
        <v>76.379832033473477</v>
      </c>
      <c r="CV1150" s="53">
        <v>76.637473911263342</v>
      </c>
      <c r="CW1150" s="53">
        <v>76.601523881804283</v>
      </c>
      <c r="CX1150" s="53">
        <v>76.23004024406076</v>
      </c>
      <c r="CY1150" s="53">
        <v>76.421773734509046</v>
      </c>
      <c r="CZ1150" s="53">
        <v>76.987986698489095</v>
      </c>
      <c r="DA1150" s="53">
        <v>77.441356514444934</v>
      </c>
      <c r="DB1150" s="53">
        <v>77.264602202937908</v>
      </c>
      <c r="DC1150" s="53">
        <v>77.325517530632425</v>
      </c>
      <c r="DD1150" s="53">
        <v>77.549206602822068</v>
      </c>
      <c r="DE1150" s="53">
        <v>77.898720778118431</v>
      </c>
      <c r="DF1150" s="53">
        <v>77.163742398066688</v>
      </c>
      <c r="DG1150" s="53">
        <v>78.206293252379183</v>
      </c>
      <c r="DH1150" s="53">
        <v>79.98681832253169</v>
      </c>
      <c r="DI1150" s="53">
        <v>81.206123488351196</v>
      </c>
      <c r="DJ1150" s="53">
        <v>82.282627148263927</v>
      </c>
      <c r="DK1150" s="53">
        <v>84.110086979099066</v>
      </c>
      <c r="DL1150" s="53">
        <v>85.255494862141617</v>
      </c>
      <c r="DM1150" s="53">
        <v>85.897602332757458</v>
      </c>
      <c r="DN1150" s="53">
        <v>85.046784968893249</v>
      </c>
      <c r="DO1150" s="53">
        <v>84.264871828158874</v>
      </c>
      <c r="DP1150" s="53">
        <v>84.987866865057569</v>
      </c>
      <c r="DQ1150" s="53">
        <v>85.260487921788723</v>
      </c>
      <c r="DR1150" s="53">
        <v>85.828698109627609</v>
      </c>
      <c r="DS1150" s="53">
        <v>86.836297546410492</v>
      </c>
      <c r="DT1150" s="53">
        <v>87.839902535475701</v>
      </c>
      <c r="DU1150" s="53">
        <v>88.642786526727861</v>
      </c>
      <c r="DV1150" s="53">
        <v>90.275517031326459</v>
      </c>
      <c r="DW1150" s="53">
        <v>90.938595352460084</v>
      </c>
      <c r="DX1150" s="53">
        <v>92.706138467530124</v>
      </c>
      <c r="DY1150" s="53">
        <v>93.549965547888448</v>
      </c>
      <c r="DZ1150" s="53">
        <v>94.68339008777798</v>
      </c>
      <c r="EA1150" s="53">
        <v>95.719949270513979</v>
      </c>
      <c r="EB1150" s="53">
        <v>96.594733320684256</v>
      </c>
      <c r="EC1150" s="53">
        <v>97.284774163912175</v>
      </c>
      <c r="ED1150" s="53">
        <v>98.464134852554949</v>
      </c>
      <c r="EE1150" s="53">
        <v>97.272790820759141</v>
      </c>
      <c r="EF1150" s="53">
        <v>98.367269495401402</v>
      </c>
      <c r="EG1150" s="53">
        <v>99.243052157501083</v>
      </c>
      <c r="EH1150" s="53">
        <v>99.441775931455282</v>
      </c>
      <c r="EI1150" s="53">
        <v>99.370874484466597</v>
      </c>
      <c r="EJ1150" s="53">
        <v>99.364882812890087</v>
      </c>
      <c r="EK1150" s="53">
        <v>99.203107680324337</v>
      </c>
      <c r="EL1150" s="53">
        <v>99.120222890182646</v>
      </c>
      <c r="EM1150" s="53">
        <v>98.955451921828669</v>
      </c>
      <c r="EN1150" s="53">
        <v>98.742747580862599</v>
      </c>
      <c r="EO1150" s="53">
        <v>98.484107091143315</v>
      </c>
      <c r="EP1150" s="53">
        <v>98.285383317189115</v>
      </c>
      <c r="EQ1150" s="53">
        <v>98.042720618340525</v>
      </c>
      <c r="ER1150" s="53">
        <v>98.362276435754296</v>
      </c>
      <c r="ES1150" s="53">
        <v>98.50807377744934</v>
      </c>
      <c r="ET1150" s="53">
        <v>98.900528265710662</v>
      </c>
      <c r="EU1150" s="53">
        <v>98.801665684698264</v>
      </c>
      <c r="EV1150" s="53">
        <v>98.801665684698264</v>
      </c>
      <c r="EW1150" s="53">
        <v>98.961443593405178</v>
      </c>
      <c r="EX1150" s="53">
        <v>99.140195128771012</v>
      </c>
      <c r="EY1150" s="53">
        <v>99.124217337900319</v>
      </c>
      <c r="EZ1150" s="53">
        <v>99.491706527926183</v>
      </c>
      <c r="FA1150" s="53">
        <v>99.442774543384701</v>
      </c>
      <c r="FB1150" s="53">
        <v>99.632510809974136</v>
      </c>
      <c r="FC1150" s="53">
        <v>99.900138807058198</v>
      </c>
      <c r="FD1150" s="53">
        <v>99.842219315151937</v>
      </c>
      <c r="FE1150" s="53">
        <v>100.07090144698869</v>
      </c>
      <c r="FF1150" s="53">
        <v>100</v>
      </c>
      <c r="FG1150" s="53">
        <v>101.19884061154994</v>
      </c>
      <c r="FH1150" s="53">
        <v>101.1401681662489</v>
      </c>
      <c r="FI1150" s="53">
        <v>101.37182316579953</v>
      </c>
      <c r="FJ1150" s="53">
        <v>101.6</v>
      </c>
      <c r="FK1150" s="53">
        <v>102.81802206133474</v>
      </c>
      <c r="FL1150" s="53">
        <v>102.75841085690888</v>
      </c>
      <c r="FM1150" s="53">
        <v>102.99377233645232</v>
      </c>
      <c r="FN1150" s="53">
        <v>103.4288</v>
      </c>
      <c r="FO1150" s="53">
        <v>104.66874645843878</v>
      </c>
      <c r="FP1150" s="53">
        <v>104.60806225233324</v>
      </c>
      <c r="FQ1150" s="53">
        <v>104.84766023850847</v>
      </c>
      <c r="FR1150" s="53">
        <v>105.2905184</v>
      </c>
      <c r="FS1150" s="53">
        <v>106.55278389469068</v>
      </c>
      <c r="FT1150" s="53">
        <v>106.49100737287525</v>
      </c>
      <c r="FU1150" s="53">
        <v>106.73491812280162</v>
      </c>
      <c r="FV1150" s="53">
        <v>107.08045721279998</v>
      </c>
      <c r="FW1150" s="53">
        <v>108.36418122090041</v>
      </c>
      <c r="FX1150" s="53">
        <v>108.30135449821411</v>
      </c>
      <c r="FY1150" s="53">
        <v>108.54941173088923</v>
      </c>
      <c r="FZ1150" s="53">
        <v>108.90082498541757</v>
      </c>
      <c r="GA1150" s="53">
        <v>110.2063723016557</v>
      </c>
      <c r="GB1150" s="53">
        <v>110.14247752468374</v>
      </c>
      <c r="GC1150" s="53">
        <v>110.39475173031434</v>
      </c>
      <c r="GD1150" s="53">
        <v>110.75213901016966</v>
      </c>
      <c r="GE1150" s="53">
        <v>112.07988063078385</v>
      </c>
      <c r="GF1150" s="53">
        <v>112.01489964260335</v>
      </c>
      <c r="GG1150" s="53">
        <v>112.27146250972967</v>
      </c>
      <c r="GH1150" s="53">
        <v>112.63492537334253</v>
      </c>
      <c r="GI1150" s="53">
        <v>113.98523860150716</v>
      </c>
      <c r="GJ1150" s="53">
        <v>113.9191529365276</v>
      </c>
      <c r="GK1150" s="53">
        <v>114.18007737239506</v>
      </c>
      <c r="GL1150" s="53">
        <v>114.54971910468934</v>
      </c>
      <c r="GM1150" s="53">
        <v>115.92298765773278</v>
      </c>
      <c r="GN1150" s="53">
        <v>115.85577853644855</v>
      </c>
      <c r="GO1150" s="53">
        <v>116.12113868772576</v>
      </c>
      <c r="GP1150" s="53">
        <v>116.49706432946905</v>
      </c>
      <c r="GQ1150" s="53">
        <v>117.89367844791423</v>
      </c>
      <c r="GR1150" s="53">
        <v>117.82532677156817</v>
      </c>
      <c r="GS1150" s="53">
        <v>118.09519804541709</v>
      </c>
      <c r="GT1150" s="53">
        <v>118.47751442307002</v>
      </c>
      <c r="GU1150" s="53">
        <v>119.89787098152875</v>
      </c>
      <c r="GV1150" s="53">
        <v>119.82835732668482</v>
      </c>
      <c r="GW1150" s="53">
        <v>120.10281641218917</v>
      </c>
    </row>
    <row r="1151" spans="1:206" ht="46.5" customHeight="1" x14ac:dyDescent="0.25">
      <c r="A1151" s="2" t="s">
        <v>1200</v>
      </c>
      <c r="B1151" s="53" t="s">
        <v>54</v>
      </c>
      <c r="C1151" s="53" t="s">
        <v>54</v>
      </c>
      <c r="D1151" s="53" t="s">
        <v>54</v>
      </c>
      <c r="E1151" s="53" t="s">
        <v>54</v>
      </c>
      <c r="F1151" s="53" t="s">
        <v>54</v>
      </c>
      <c r="G1151" s="53" t="s">
        <v>54</v>
      </c>
      <c r="H1151" s="53" t="s">
        <v>54</v>
      </c>
      <c r="I1151" s="53" t="s">
        <v>54</v>
      </c>
      <c r="J1151" s="53" t="s">
        <v>54</v>
      </c>
      <c r="K1151" s="53" t="s">
        <v>54</v>
      </c>
      <c r="L1151" s="53" t="s">
        <v>54</v>
      </c>
      <c r="M1151" s="53" t="s">
        <v>54</v>
      </c>
      <c r="N1151" s="53" t="s">
        <v>54</v>
      </c>
      <c r="O1151" s="53" t="s">
        <v>54</v>
      </c>
      <c r="P1151" s="53" t="s">
        <v>54</v>
      </c>
      <c r="Q1151" s="53" t="s">
        <v>54</v>
      </c>
      <c r="R1151" s="53" t="s">
        <v>54</v>
      </c>
      <c r="S1151" s="53" t="s">
        <v>54</v>
      </c>
      <c r="T1151" s="53" t="s">
        <v>54</v>
      </c>
      <c r="U1151" s="53" t="s">
        <v>54</v>
      </c>
      <c r="V1151" s="53" t="s">
        <v>54</v>
      </c>
      <c r="W1151" s="53" t="s">
        <v>54</v>
      </c>
      <c r="X1151" s="53" t="s">
        <v>54</v>
      </c>
      <c r="Y1151" s="53" t="s">
        <v>54</v>
      </c>
      <c r="Z1151" s="53" t="s">
        <v>54</v>
      </c>
      <c r="AA1151" s="53" t="s">
        <v>54</v>
      </c>
      <c r="AB1151" s="53" t="s">
        <v>54</v>
      </c>
      <c r="AC1151" s="53" t="s">
        <v>54</v>
      </c>
      <c r="AD1151" s="53" t="s">
        <v>54</v>
      </c>
      <c r="AE1151" s="53" t="s">
        <v>54</v>
      </c>
      <c r="AF1151" s="53" t="s">
        <v>54</v>
      </c>
      <c r="AG1151" s="53" t="s">
        <v>54</v>
      </c>
      <c r="AH1151" s="53" t="s">
        <v>54</v>
      </c>
      <c r="AI1151" s="53" t="s">
        <v>54</v>
      </c>
      <c r="AJ1151" s="53" t="s">
        <v>54</v>
      </c>
      <c r="AK1151" s="53" t="s">
        <v>54</v>
      </c>
      <c r="AL1151" s="53" t="s">
        <v>54</v>
      </c>
      <c r="AM1151" s="53" t="s">
        <v>54</v>
      </c>
      <c r="AN1151" s="53" t="s">
        <v>54</v>
      </c>
      <c r="AO1151" s="53" t="s">
        <v>54</v>
      </c>
      <c r="AP1151" s="53" t="s">
        <v>54</v>
      </c>
      <c r="AQ1151" s="53" t="s">
        <v>54</v>
      </c>
      <c r="AR1151" s="53" t="s">
        <v>54</v>
      </c>
      <c r="AS1151" s="53" t="s">
        <v>54</v>
      </c>
      <c r="AT1151" s="53" t="s">
        <v>54</v>
      </c>
      <c r="AU1151" s="53" t="s">
        <v>54</v>
      </c>
      <c r="AV1151" s="53" t="s">
        <v>54</v>
      </c>
      <c r="AW1151" s="53" t="s">
        <v>54</v>
      </c>
      <c r="AX1151" s="53" t="s">
        <v>54</v>
      </c>
      <c r="AY1151" s="53" t="s">
        <v>54</v>
      </c>
      <c r="AZ1151" s="53" t="s">
        <v>54</v>
      </c>
      <c r="BA1151" s="53" t="s">
        <v>54</v>
      </c>
      <c r="BB1151" s="53">
        <v>1043940</v>
      </c>
      <c r="BC1151" s="53">
        <v>1051493</v>
      </c>
      <c r="BD1151" s="53">
        <v>1117265</v>
      </c>
      <c r="BE1151" s="53">
        <v>1128004</v>
      </c>
      <c r="BF1151" s="53">
        <v>1155167</v>
      </c>
      <c r="BG1151" s="53">
        <v>1159212</v>
      </c>
      <c r="BH1151" s="53">
        <v>1167189</v>
      </c>
      <c r="BI1151" s="53">
        <v>1204635</v>
      </c>
      <c r="BJ1151" s="53">
        <v>1241364</v>
      </c>
      <c r="BK1151" s="53">
        <v>1271334</v>
      </c>
      <c r="BL1151" s="53">
        <v>1266064</v>
      </c>
      <c r="BM1151" s="53">
        <v>1287811</v>
      </c>
      <c r="BN1151" s="53">
        <v>1290178</v>
      </c>
      <c r="BO1151" s="53">
        <v>1355585</v>
      </c>
      <c r="BP1151" s="53">
        <v>1358694</v>
      </c>
      <c r="BQ1151" s="53">
        <v>1350295</v>
      </c>
      <c r="BR1151" s="53">
        <v>1295068</v>
      </c>
      <c r="BS1151" s="53">
        <v>1332432</v>
      </c>
      <c r="BT1151" s="53">
        <v>1316869</v>
      </c>
      <c r="BU1151" s="53">
        <v>1264817</v>
      </c>
      <c r="BV1151" s="53">
        <v>1219543</v>
      </c>
      <c r="BW1151" s="53">
        <v>1169841</v>
      </c>
      <c r="BX1151" s="53">
        <v>1185583</v>
      </c>
      <c r="BY1151" s="53">
        <v>1234176</v>
      </c>
      <c r="BZ1151" s="53">
        <v>1231096</v>
      </c>
      <c r="CA1151" s="53">
        <v>1235950</v>
      </c>
      <c r="CB1151" s="53">
        <v>1278567</v>
      </c>
      <c r="CC1151" s="53">
        <v>1286444</v>
      </c>
      <c r="CD1151" s="53">
        <v>1312743</v>
      </c>
      <c r="CE1151" s="53">
        <v>1310305</v>
      </c>
      <c r="CF1151" s="53">
        <v>1311035</v>
      </c>
      <c r="CG1151" s="53">
        <v>1322086</v>
      </c>
      <c r="CH1151" s="53">
        <v>1340916</v>
      </c>
      <c r="CI1151" s="53">
        <v>1357226</v>
      </c>
      <c r="CJ1151" s="53">
        <v>1361128</v>
      </c>
      <c r="CK1151" s="53">
        <v>1377551</v>
      </c>
      <c r="CL1151" s="53">
        <v>1401122</v>
      </c>
      <c r="CM1151" s="53">
        <v>1441696</v>
      </c>
      <c r="CN1151" s="53">
        <v>1457612</v>
      </c>
      <c r="CO1151" s="53">
        <v>1470469</v>
      </c>
      <c r="CP1151" s="53">
        <v>1507410</v>
      </c>
      <c r="CQ1151" s="53">
        <v>1531805</v>
      </c>
      <c r="CR1151" s="53">
        <v>1559613</v>
      </c>
      <c r="CS1151" s="53">
        <v>1585088</v>
      </c>
      <c r="CT1151" s="53">
        <v>1605528</v>
      </c>
      <c r="CU1151" s="53">
        <v>1630311</v>
      </c>
      <c r="CV1151" s="53">
        <v>1648705</v>
      </c>
      <c r="CW1151" s="53">
        <v>1687376</v>
      </c>
      <c r="CX1151" s="53">
        <v>1667251</v>
      </c>
      <c r="CY1151" s="53">
        <v>1703635</v>
      </c>
      <c r="CZ1151" s="53">
        <v>1727031</v>
      </c>
      <c r="DA1151" s="53">
        <v>1750093</v>
      </c>
      <c r="DB1151" s="53">
        <v>1759029</v>
      </c>
      <c r="DC1151" s="53">
        <v>1782039</v>
      </c>
      <c r="DD1151" s="53">
        <v>1803808</v>
      </c>
      <c r="DE1151" s="53">
        <v>1843868</v>
      </c>
      <c r="DF1151" s="53">
        <v>1872884</v>
      </c>
      <c r="DG1151" s="53">
        <v>1876656</v>
      </c>
      <c r="DH1151" s="53">
        <v>1902482</v>
      </c>
      <c r="DI1151" s="53">
        <v>1930168</v>
      </c>
      <c r="DJ1151" s="53">
        <v>1929936</v>
      </c>
      <c r="DK1151" s="53">
        <v>1943261</v>
      </c>
      <c r="DL1151" s="53">
        <v>1947127</v>
      </c>
      <c r="DM1151" s="53">
        <v>1896808</v>
      </c>
      <c r="DN1151" s="53">
        <v>1840475</v>
      </c>
      <c r="DO1151" s="53">
        <v>1882564</v>
      </c>
      <c r="DP1151" s="53">
        <v>1942158</v>
      </c>
      <c r="DQ1151" s="53">
        <v>1998352</v>
      </c>
      <c r="DR1151" s="53">
        <v>2056206</v>
      </c>
      <c r="DS1151" s="53">
        <v>2049992</v>
      </c>
      <c r="DT1151" s="53">
        <v>2061017</v>
      </c>
      <c r="DU1151" s="53">
        <v>2069594</v>
      </c>
      <c r="DV1151" s="53">
        <v>2116349</v>
      </c>
      <c r="DW1151" s="53">
        <v>2086185</v>
      </c>
      <c r="DX1151" s="53">
        <v>2118216</v>
      </c>
      <c r="DY1151" s="53">
        <v>1985309</v>
      </c>
      <c r="DZ1151" s="53">
        <v>2171624</v>
      </c>
      <c r="EA1151" s="53">
        <v>2212574</v>
      </c>
      <c r="EB1151" s="53">
        <v>2230663</v>
      </c>
      <c r="EC1151" s="53">
        <v>2289016</v>
      </c>
      <c r="ED1151" s="53">
        <v>2287453</v>
      </c>
      <c r="EE1151" s="53">
        <v>2273430</v>
      </c>
      <c r="EF1151" s="53">
        <v>2290003</v>
      </c>
      <c r="EG1151" s="53">
        <v>2288836</v>
      </c>
      <c r="EH1151" s="53">
        <v>2280602</v>
      </c>
      <c r="EI1151" s="53">
        <v>2293468</v>
      </c>
      <c r="EJ1151" s="53">
        <v>2315478</v>
      </c>
      <c r="EK1151" s="53">
        <v>2341435</v>
      </c>
      <c r="EL1151" s="53">
        <v>2352148</v>
      </c>
      <c r="EM1151" s="53">
        <v>2360533</v>
      </c>
      <c r="EN1151" s="53">
        <v>2395524</v>
      </c>
      <c r="EO1151" s="53">
        <v>2413907</v>
      </c>
      <c r="EP1151" s="53">
        <v>2430459</v>
      </c>
      <c r="EQ1151" s="53">
        <v>2449898</v>
      </c>
      <c r="ER1151" s="53">
        <v>2471475</v>
      </c>
      <c r="ES1151" s="53">
        <v>2498105</v>
      </c>
      <c r="ET1151" s="53">
        <v>2519107</v>
      </c>
      <c r="EU1151" s="53">
        <v>2551620</v>
      </c>
      <c r="EV1151" s="53">
        <v>2581115</v>
      </c>
      <c r="EW1151" s="53">
        <v>2599692</v>
      </c>
      <c r="EX1151" s="53">
        <v>2644928</v>
      </c>
      <c r="EY1151" s="53">
        <v>2666625</v>
      </c>
      <c r="EZ1151" s="53">
        <v>2664327</v>
      </c>
      <c r="FA1151" s="53">
        <v>2699107</v>
      </c>
      <c r="FB1151" s="53">
        <v>2720739</v>
      </c>
      <c r="FC1151" s="53">
        <v>2730517</v>
      </c>
      <c r="FD1151" s="53">
        <v>2734929</v>
      </c>
      <c r="FE1151" s="53">
        <v>2741744</v>
      </c>
      <c r="FF1151" s="53">
        <v>2818685.6040000003</v>
      </c>
      <c r="FG1151" s="53">
        <v>2828815.6120000002</v>
      </c>
      <c r="FH1151" s="53">
        <v>2833386.4440000001</v>
      </c>
      <c r="FI1151" s="53">
        <v>2834963.2960000001</v>
      </c>
      <c r="FJ1151" s="53">
        <v>2914520.9145360002</v>
      </c>
      <c r="FK1151" s="53">
        <v>2924995.3428080003</v>
      </c>
      <c r="FL1151" s="53">
        <v>2929721.5830960004</v>
      </c>
      <c r="FM1151" s="53">
        <v>2931352.048064</v>
      </c>
      <c r="FN1151" s="53">
        <v>3001956.5419720802</v>
      </c>
      <c r="FO1151" s="53">
        <v>3012745.2030922403</v>
      </c>
      <c r="FP1151" s="53">
        <v>3017613.2305888804</v>
      </c>
      <c r="FQ1151" s="53">
        <v>3019292.6095059202</v>
      </c>
      <c r="FR1151" s="53">
        <v>3089013.2816892704</v>
      </c>
      <c r="FS1151" s="53">
        <v>3100114.8139819149</v>
      </c>
      <c r="FT1151" s="53">
        <v>3105124.0142759578</v>
      </c>
      <c r="FU1151" s="53">
        <v>3106852.0951815918</v>
      </c>
      <c r="FV1151" s="53">
        <v>3178594.6668582591</v>
      </c>
      <c r="FW1151" s="53">
        <v>3190018.14358739</v>
      </c>
      <c r="FX1151" s="53">
        <v>3195172.6106899604</v>
      </c>
      <c r="FY1151" s="53">
        <v>3196950.8059418579</v>
      </c>
      <c r="FZ1151" s="53">
        <v>3270773.9121971484</v>
      </c>
      <c r="GA1151" s="53">
        <v>3282528.6697514239</v>
      </c>
      <c r="GB1151" s="53">
        <v>3287832.616399969</v>
      </c>
      <c r="GC1151" s="53">
        <v>3289662.3793141716</v>
      </c>
      <c r="GD1151" s="53">
        <v>3365626.3556508655</v>
      </c>
      <c r="GE1151" s="53">
        <v>3377722.0011742148</v>
      </c>
      <c r="GF1151" s="53">
        <v>3383179.7622755677</v>
      </c>
      <c r="GG1151" s="53">
        <v>3385062.5883142822</v>
      </c>
      <c r="GH1151" s="53">
        <v>3463229.5199647401</v>
      </c>
      <c r="GI1151" s="53">
        <v>3475675.9392082668</v>
      </c>
      <c r="GJ1151" s="53">
        <v>3481291.9753815588</v>
      </c>
      <c r="GK1151" s="53">
        <v>3483229.403375396</v>
      </c>
      <c r="GL1151" s="53">
        <v>3563663.1760437172</v>
      </c>
      <c r="GM1151" s="53">
        <v>3576470.541445306</v>
      </c>
      <c r="GN1151" s="53">
        <v>3582249.4426676235</v>
      </c>
      <c r="GO1151" s="53">
        <v>3584243.0560732824</v>
      </c>
      <c r="GP1151" s="53">
        <v>3667009.4081489849</v>
      </c>
      <c r="GQ1151" s="53">
        <v>3680188.1871472197</v>
      </c>
      <c r="GR1151" s="53">
        <v>3686134.6765049845</v>
      </c>
      <c r="GS1151" s="53">
        <v>3688186.1046994072</v>
      </c>
      <c r="GT1151" s="53">
        <v>3773352.680985305</v>
      </c>
      <c r="GU1151" s="53">
        <v>3786913.6445744885</v>
      </c>
      <c r="GV1151" s="53">
        <v>3793032.5821236288</v>
      </c>
      <c r="GW1151" s="53">
        <v>3795143.5017356896</v>
      </c>
      <c r="GX1151" s="53"/>
    </row>
    <row r="1152" spans="1:206" ht="13.5" customHeight="1" x14ac:dyDescent="0.25">
      <c r="A1152" s="2" t="s">
        <v>1201</v>
      </c>
      <c r="B1152" s="53">
        <v>46768390.941086948</v>
      </c>
      <c r="C1152" s="53">
        <v>47026000</v>
      </c>
      <c r="D1152" s="53">
        <v>47252113.93908</v>
      </c>
      <c r="E1152" s="53">
        <v>47479315.096155286</v>
      </c>
      <c r="F1152" s="53">
        <v>47707608.698868945</v>
      </c>
      <c r="G1152" s="53">
        <v>47937000</v>
      </c>
      <c r="H1152" s="53">
        <v>48157967.462363154</v>
      </c>
      <c r="I1152" s="53">
        <v>48379953.482821785</v>
      </c>
      <c r="J1152" s="53">
        <v>48602962.75645899</v>
      </c>
      <c r="K1152" s="53">
        <v>48827000</v>
      </c>
      <c r="L1152" s="53">
        <v>49042321.493218325</v>
      </c>
      <c r="M1152" s="53">
        <v>49258592.529628776</v>
      </c>
      <c r="N1152" s="53">
        <v>49475817.296608374</v>
      </c>
      <c r="O1152" s="53">
        <v>49694000</v>
      </c>
      <c r="P1152" s="53">
        <v>49902681.828322463</v>
      </c>
      <c r="Q1152" s="53">
        <v>50112239.981864721</v>
      </c>
      <c r="R1152" s="53">
        <v>50322678.140611239</v>
      </c>
      <c r="S1152" s="53">
        <v>50534000</v>
      </c>
      <c r="T1152" s="53">
        <v>50734799.989523895</v>
      </c>
      <c r="U1152" s="53">
        <v>50936397.870285243</v>
      </c>
      <c r="V1152" s="53">
        <v>51138796.812754437</v>
      </c>
      <c r="W1152" s="53">
        <v>51342000</v>
      </c>
      <c r="X1152" s="53">
        <v>51537629.045470424</v>
      </c>
      <c r="Y1152" s="53">
        <v>51734003.49866613</v>
      </c>
      <c r="Z1152" s="53">
        <v>51931126.199823223</v>
      </c>
      <c r="AA1152" s="53">
        <v>52129000</v>
      </c>
      <c r="AB1152" s="53">
        <v>52323162.521362886</v>
      </c>
      <c r="AC1152" s="53">
        <v>52518048.23106052</v>
      </c>
      <c r="AD1152" s="53">
        <v>52713659.822719678</v>
      </c>
      <c r="AE1152" s="53">
        <v>52910000</v>
      </c>
      <c r="AF1152" s="53">
        <v>53102200.185598925</v>
      </c>
      <c r="AG1152" s="53">
        <v>53295098.555120438</v>
      </c>
      <c r="AH1152" s="53">
        <v>53488697.644778483</v>
      </c>
      <c r="AI1152" s="53">
        <v>53683000</v>
      </c>
      <c r="AJ1152" s="53">
        <v>53872741.669388585</v>
      </c>
      <c r="AK1152" s="53">
        <v>54063153.977547392</v>
      </c>
      <c r="AL1152" s="53">
        <v>54254239.294838004</v>
      </c>
      <c r="AM1152" s="53">
        <v>54446000</v>
      </c>
      <c r="AN1152" s="53">
        <v>54632786.593258582</v>
      </c>
      <c r="AO1152" s="53">
        <v>54820213.990826413</v>
      </c>
      <c r="AP1152" s="53">
        <v>55008284.391095541</v>
      </c>
      <c r="AQ1152" s="53">
        <v>55197000</v>
      </c>
      <c r="AR1152" s="53">
        <v>55381572.153727703</v>
      </c>
      <c r="AS1152" s="53">
        <v>55566761.494620144</v>
      </c>
      <c r="AT1152" s="53">
        <v>55752570.086477235</v>
      </c>
      <c r="AU1152" s="53">
        <v>55939000</v>
      </c>
      <c r="AV1152" s="53">
        <v>56124079.443177745</v>
      </c>
      <c r="AW1152" s="53">
        <v>56309771.239102006</v>
      </c>
      <c r="AX1152" s="53">
        <v>56496077.413799427</v>
      </c>
      <c r="AY1152" s="53">
        <v>56683000</v>
      </c>
      <c r="AZ1152" s="53">
        <v>56866853.5597165</v>
      </c>
      <c r="BA1152" s="53">
        <v>57051303.45574937</v>
      </c>
      <c r="BB1152" s="53">
        <v>57236351.6223391</v>
      </c>
      <c r="BC1152" s="53">
        <v>57422000</v>
      </c>
      <c r="BD1152" s="53">
        <v>57604131.635997973</v>
      </c>
      <c r="BE1152" s="53">
        <v>57786840.958820365</v>
      </c>
      <c r="BF1152" s="53">
        <v>57970129.800779626</v>
      </c>
      <c r="BG1152" s="53">
        <v>58154000</v>
      </c>
      <c r="BH1152" s="53">
        <v>58335399.47591503</v>
      </c>
      <c r="BI1152" s="53">
        <v>58517364.790291078</v>
      </c>
      <c r="BJ1152" s="53">
        <v>58699897.708145186</v>
      </c>
      <c r="BK1152" s="53">
        <v>58883000</v>
      </c>
      <c r="BL1152" s="53">
        <v>59058464.14817895</v>
      </c>
      <c r="BM1152" s="53">
        <v>59234451.158088729</v>
      </c>
      <c r="BN1152" s="53">
        <v>59410962.587793425</v>
      </c>
      <c r="BO1152" s="53">
        <v>59588000</v>
      </c>
      <c r="BP1152" s="53">
        <v>59752319.063566096</v>
      </c>
      <c r="BQ1152" s="53">
        <v>59917091.251161374</v>
      </c>
      <c r="BR1152" s="53">
        <v>60082317.81231454</v>
      </c>
      <c r="BS1152" s="53">
        <v>60248000</v>
      </c>
      <c r="BT1152" s="53">
        <v>60405382.245023049</v>
      </c>
      <c r="BU1152" s="53">
        <v>60563175.610266663</v>
      </c>
      <c r="BV1152" s="53">
        <v>60721381.169675589</v>
      </c>
      <c r="BW1152" s="53">
        <v>60880000</v>
      </c>
      <c r="BX1152" s="53">
        <v>61017533.248238802</v>
      </c>
      <c r="BY1152" s="53">
        <v>61155377.196122341</v>
      </c>
      <c r="BZ1152" s="53">
        <v>61293532.545548297</v>
      </c>
      <c r="CA1152" s="53">
        <v>61432000</v>
      </c>
      <c r="CB1152" s="53">
        <v>61549661.530110553</v>
      </c>
      <c r="CC1152" s="53">
        <v>61667548.418921269</v>
      </c>
      <c r="CD1152" s="53">
        <v>61785661.098064676</v>
      </c>
      <c r="CE1152" s="53">
        <v>61904000</v>
      </c>
      <c r="CF1152" s="53">
        <v>62022658.394880481</v>
      </c>
      <c r="CG1152" s="53">
        <v>62141544.235720448</v>
      </c>
      <c r="CH1152" s="53">
        <v>62260657.958491266</v>
      </c>
      <c r="CI1152" s="53">
        <v>62380000</v>
      </c>
      <c r="CJ1152" s="53">
        <v>62498909.567273177</v>
      </c>
      <c r="CK1152" s="53">
        <v>62618045.801509947</v>
      </c>
      <c r="CL1152" s="53">
        <v>62737409.134785831</v>
      </c>
      <c r="CM1152" s="53">
        <v>62857000</v>
      </c>
      <c r="CN1152" s="53">
        <v>62973923.353042983</v>
      </c>
      <c r="CO1152" s="53">
        <v>63091064.20088347</v>
      </c>
      <c r="CP1152" s="53">
        <v>63208422.948094077</v>
      </c>
      <c r="CQ1152" s="53">
        <v>63326000</v>
      </c>
      <c r="CR1152" s="53">
        <v>63441931.257292852</v>
      </c>
      <c r="CS1152" s="53">
        <v>63558074.750577524</v>
      </c>
      <c r="CT1152" s="53">
        <v>63674430.868395604</v>
      </c>
      <c r="CU1152" s="53">
        <v>63791000</v>
      </c>
      <c r="CV1152" s="53">
        <v>63905690.325185202</v>
      </c>
      <c r="CW1152" s="53">
        <v>64020586.85298036</v>
      </c>
      <c r="CX1152" s="53">
        <v>64135689.954118691</v>
      </c>
      <c r="CY1152" s="53">
        <v>64251000.000000007</v>
      </c>
      <c r="CZ1152" s="53">
        <v>64363703.113134645</v>
      </c>
      <c r="DA1152" s="53">
        <v>64476603.919561401</v>
      </c>
      <c r="DB1152" s="53">
        <v>64589702.766055368</v>
      </c>
      <c r="DC1152" s="53">
        <v>64703000</v>
      </c>
      <c r="DD1152" s="53">
        <v>64813466.779640764</v>
      </c>
      <c r="DE1152" s="53">
        <v>64924122.158100814</v>
      </c>
      <c r="DF1152" s="53">
        <v>65034966.457373016</v>
      </c>
      <c r="DG1152" s="53">
        <v>65146000</v>
      </c>
      <c r="DH1152" s="53">
        <v>65253981.230560429</v>
      </c>
      <c r="DI1152" s="53">
        <v>65362141.442887247</v>
      </c>
      <c r="DJ1152" s="53">
        <v>65470480.933647491</v>
      </c>
      <c r="DK1152" s="53">
        <v>65578999.999999993</v>
      </c>
      <c r="DL1152" s="53">
        <v>65683499.953965865</v>
      </c>
      <c r="DM1152" s="53">
        <v>65788166.42831748</v>
      </c>
      <c r="DN1152" s="53">
        <v>65892999.688404672</v>
      </c>
      <c r="DO1152" s="53">
        <v>65998000.000000007</v>
      </c>
      <c r="DP1152" s="53">
        <v>66099515.538888782</v>
      </c>
      <c r="DQ1152" s="53">
        <v>66201187.225003779</v>
      </c>
      <c r="DR1152" s="53">
        <v>66303015.298524529</v>
      </c>
      <c r="DS1152" s="53">
        <v>66405000</v>
      </c>
      <c r="DT1152" s="53">
        <v>66502783.802527644</v>
      </c>
      <c r="DU1152" s="53">
        <v>66600711.595297538</v>
      </c>
      <c r="DV1152" s="53">
        <v>66698783.590340614</v>
      </c>
      <c r="DW1152" s="53">
        <v>66797000</v>
      </c>
      <c r="DX1152" s="53">
        <v>66891051.175284632</v>
      </c>
      <c r="DY1152" s="53">
        <v>66985234.776031047</v>
      </c>
      <c r="DZ1152" s="53">
        <v>67079550.988696314</v>
      </c>
      <c r="EA1152" s="53">
        <v>67174000</v>
      </c>
      <c r="EB1152" s="53">
        <v>67264068.688274667</v>
      </c>
      <c r="EC1152" s="53">
        <v>67354258.143045411</v>
      </c>
      <c r="ED1152" s="53">
        <v>67444568.526239172</v>
      </c>
      <c r="EE1152" s="53">
        <v>67535000</v>
      </c>
      <c r="EF1152" s="53">
        <v>67621085.263815984</v>
      </c>
      <c r="EG1152" s="53">
        <v>67707280.258477405</v>
      </c>
      <c r="EH1152" s="53">
        <v>67793585.123855561</v>
      </c>
      <c r="EI1152" s="53">
        <v>67880000</v>
      </c>
      <c r="EJ1152" s="53">
        <v>67903987.282146364</v>
      </c>
      <c r="EK1152" s="53">
        <v>67927983.040864691</v>
      </c>
      <c r="EL1152" s="53">
        <v>67951987.279150411</v>
      </c>
      <c r="EM1152" s="53">
        <v>67976000</v>
      </c>
      <c r="EN1152" s="53">
        <v>68032180.314365983</v>
      </c>
      <c r="EO1152" s="53">
        <v>68088407.060233101</v>
      </c>
      <c r="EP1152" s="53">
        <v>68144680.275975749</v>
      </c>
      <c r="EQ1152" s="53">
        <v>68201000</v>
      </c>
      <c r="ER1152" s="53">
        <v>68254187.748544455</v>
      </c>
      <c r="ES1152" s="53">
        <v>68307416.97648944</v>
      </c>
      <c r="ET1152" s="53">
        <v>68360687.716183394</v>
      </c>
      <c r="EU1152" s="53">
        <v>68414000</v>
      </c>
      <c r="EV1152" s="53">
        <v>68464444.181020215</v>
      </c>
      <c r="EW1152" s="53">
        <v>68514925.556407064</v>
      </c>
      <c r="EX1152" s="53">
        <v>68565444.15358533</v>
      </c>
      <c r="EY1152" s="53">
        <v>68616000</v>
      </c>
      <c r="EZ1152" s="53">
        <v>68662951.786549807</v>
      </c>
      <c r="FA1152" s="53">
        <v>68709935.700741276</v>
      </c>
      <c r="FB1152" s="53">
        <v>68756951.764558345</v>
      </c>
      <c r="FC1152" s="53">
        <v>68804000</v>
      </c>
      <c r="FD1152" s="53">
        <v>68847209.279468566</v>
      </c>
      <c r="FE1152" s="53">
        <v>68890445.694595397</v>
      </c>
      <c r="FF1152" s="53">
        <v>68933709.262421861</v>
      </c>
      <c r="FG1152" s="53">
        <v>68977000</v>
      </c>
      <c r="FH1152" s="53">
        <v>69015966.967326283</v>
      </c>
      <c r="FI1152" s="53">
        <v>69054955.948143199</v>
      </c>
      <c r="FJ1152" s="53">
        <v>69093966.954886734</v>
      </c>
      <c r="FK1152" s="53">
        <v>69133000</v>
      </c>
      <c r="FL1152" s="53">
        <v>69167723.829831928</v>
      </c>
      <c r="FM1152" s="53">
        <v>69202465.100601718</v>
      </c>
      <c r="FN1152" s="53">
        <v>69237223.821069553</v>
      </c>
      <c r="FO1152" s="53">
        <v>69272000</v>
      </c>
      <c r="FP1152" s="53">
        <v>69302729.546188071</v>
      </c>
      <c r="FQ1152" s="53">
        <v>69333472.724218845</v>
      </c>
      <c r="FR1152" s="53">
        <v>69364229.540139541</v>
      </c>
      <c r="FS1152" s="53">
        <v>69395000</v>
      </c>
      <c r="FT1152" s="53">
        <v>69421235.118777737</v>
      </c>
      <c r="FU1152" s="53">
        <v>69447480.155870304</v>
      </c>
      <c r="FV1152" s="53">
        <v>69473735.115027368</v>
      </c>
      <c r="FW1152" s="53">
        <v>69500000</v>
      </c>
      <c r="FX1152" s="53">
        <v>69521989.561665654</v>
      </c>
      <c r="FY1152" s="53">
        <v>69543986.080753222</v>
      </c>
      <c r="FZ1152" s="53">
        <v>69565989.559463993</v>
      </c>
      <c r="GA1152" s="53">
        <v>69588000</v>
      </c>
      <c r="GB1152" s="53">
        <v>69605493.402517229</v>
      </c>
      <c r="GC1152" s="53">
        <v>69622991.202619255</v>
      </c>
      <c r="GD1152" s="53">
        <v>69640493.401411608</v>
      </c>
      <c r="GE1152" s="53">
        <v>69658000</v>
      </c>
      <c r="GF1152" s="53">
        <v>69670746.500909299</v>
      </c>
      <c r="GG1152" s="53">
        <v>69683495.334261179</v>
      </c>
      <c r="GH1152" s="53">
        <v>69715077.035546482</v>
      </c>
      <c r="GI1152" s="53">
        <v>69728070.414439261</v>
      </c>
      <c r="GJ1152" s="53">
        <v>69736060.772157729</v>
      </c>
      <c r="GK1152" s="53">
        <v>69744052.045516282</v>
      </c>
      <c r="GL1152" s="53">
        <v>69789740.547324494</v>
      </c>
      <c r="GM1152" s="53">
        <v>69798211.314149126</v>
      </c>
      <c r="GN1152" s="53">
        <v>69801436.273610264</v>
      </c>
      <c r="GO1152" s="53">
        <v>69804661.382077575</v>
      </c>
      <c r="GP1152" s="53">
        <v>69864484.022293091</v>
      </c>
      <c r="GQ1152" s="53">
        <v>69868422.770032182</v>
      </c>
      <c r="GR1152" s="53">
        <v>69866873.062668413</v>
      </c>
      <c r="GS1152" s="53">
        <v>69865323.389677763</v>
      </c>
      <c r="GT1152" s="53">
        <v>69939307.546091303</v>
      </c>
      <c r="GU1152" s="53">
        <v>69938704.853062332</v>
      </c>
      <c r="GV1152" s="53">
        <v>69932371.196787506</v>
      </c>
      <c r="GW1152" s="53">
        <v>69926038.11408931</v>
      </c>
      <c r="GX1152" s="53"/>
    </row>
    <row r="1153" spans="1:206" ht="13.5" customHeight="1" x14ac:dyDescent="0.25">
      <c r="A1153" s="2" t="s">
        <v>1202</v>
      </c>
      <c r="B1153" s="99" t="s">
        <v>54</v>
      </c>
      <c r="C1153" s="99" t="s">
        <v>54</v>
      </c>
      <c r="D1153" s="99" t="s">
        <v>54</v>
      </c>
      <c r="E1153" s="99" t="s">
        <v>54</v>
      </c>
      <c r="F1153" s="99" t="s">
        <v>54</v>
      </c>
      <c r="G1153" s="99" t="s">
        <v>54</v>
      </c>
      <c r="H1153" s="99" t="s">
        <v>54</v>
      </c>
      <c r="I1153" s="99" t="s">
        <v>54</v>
      </c>
      <c r="J1153" s="99" t="s">
        <v>54</v>
      </c>
      <c r="K1153" s="99" t="s">
        <v>54</v>
      </c>
      <c r="L1153" s="99" t="s">
        <v>54</v>
      </c>
      <c r="M1153" s="99" t="s">
        <v>54</v>
      </c>
      <c r="N1153" s="99" t="s">
        <v>54</v>
      </c>
      <c r="O1153" s="99" t="s">
        <v>54</v>
      </c>
      <c r="P1153" s="99" t="s">
        <v>54</v>
      </c>
      <c r="Q1153" s="99" t="s">
        <v>54</v>
      </c>
      <c r="R1153" s="99" t="s">
        <v>54</v>
      </c>
      <c r="S1153" s="99" t="s">
        <v>54</v>
      </c>
      <c r="T1153" s="99" t="s">
        <v>54</v>
      </c>
      <c r="U1153" s="99" t="s">
        <v>54</v>
      </c>
      <c r="V1153" s="99" t="s">
        <v>54</v>
      </c>
      <c r="W1153" s="99" t="s">
        <v>54</v>
      </c>
      <c r="X1153" s="99" t="s">
        <v>54</v>
      </c>
      <c r="Y1153" s="99" t="s">
        <v>54</v>
      </c>
      <c r="Z1153" s="99" t="s">
        <v>54</v>
      </c>
      <c r="AA1153" s="99" t="s">
        <v>54</v>
      </c>
      <c r="AB1153" s="99" t="s">
        <v>54</v>
      </c>
      <c r="AC1153" s="99" t="s">
        <v>54</v>
      </c>
      <c r="AD1153" s="99" t="s">
        <v>54</v>
      </c>
      <c r="AE1153" s="99" t="s">
        <v>54</v>
      </c>
      <c r="AF1153" s="99" t="s">
        <v>54</v>
      </c>
      <c r="AG1153" s="99" t="s">
        <v>54</v>
      </c>
      <c r="AH1153" s="99" t="s">
        <v>54</v>
      </c>
      <c r="AI1153" s="99" t="s">
        <v>54</v>
      </c>
      <c r="AJ1153" s="99" t="s">
        <v>54</v>
      </c>
      <c r="AK1153" s="99" t="s">
        <v>54</v>
      </c>
      <c r="AL1153" s="99" t="s">
        <v>54</v>
      </c>
      <c r="AM1153" s="99" t="s">
        <v>54</v>
      </c>
      <c r="AN1153" s="99" t="s">
        <v>54</v>
      </c>
      <c r="AO1153" s="99" t="s">
        <v>54</v>
      </c>
      <c r="AP1153" s="99" t="s">
        <v>54</v>
      </c>
      <c r="AQ1153" s="99" t="s">
        <v>54</v>
      </c>
      <c r="AR1153" s="99" t="s">
        <v>54</v>
      </c>
      <c r="AS1153" s="99" t="s">
        <v>54</v>
      </c>
      <c r="AT1153" s="99" t="s">
        <v>54</v>
      </c>
      <c r="AU1153" s="99" t="s">
        <v>54</v>
      </c>
      <c r="AV1153" s="99" t="s">
        <v>54</v>
      </c>
      <c r="AW1153" s="99" t="s">
        <v>54</v>
      </c>
      <c r="AX1153" s="99" t="s">
        <v>54</v>
      </c>
      <c r="AY1153" s="99" t="s">
        <v>54</v>
      </c>
      <c r="AZ1153" s="99" t="s">
        <v>54</v>
      </c>
      <c r="BA1153" s="99" t="s">
        <v>54</v>
      </c>
      <c r="BB1153" s="99">
        <v>18239.108021562904</v>
      </c>
      <c r="BC1153" s="99">
        <v>18311.674967782383</v>
      </c>
      <c r="BD1153" s="99">
        <v>19395.570565320333</v>
      </c>
      <c r="BE1153" s="99">
        <v>19520.084179784633</v>
      </c>
      <c r="BF1153" s="99">
        <v>19926.934853688468</v>
      </c>
      <c r="BG1153" s="99">
        <v>19933.486948447226</v>
      </c>
      <c r="BH1153" s="99">
        <v>20008.245601916173</v>
      </c>
      <c r="BI1153" s="99">
        <v>20585.940674482787</v>
      </c>
      <c r="BJ1153" s="99">
        <v>21147.634808020262</v>
      </c>
      <c r="BK1153" s="99">
        <v>21590.849651002834</v>
      </c>
      <c r="BL1153" s="99">
        <v>21437.469095427514</v>
      </c>
      <c r="BM1153" s="99">
        <v>21740.912168883049</v>
      </c>
      <c r="BN1153" s="99">
        <v>21716.160516562308</v>
      </c>
      <c r="BO1153" s="99">
        <v>22749.295160099347</v>
      </c>
      <c r="BP1153" s="99">
        <v>22738.76598085817</v>
      </c>
      <c r="BQ1153" s="99">
        <v>22536.057271869438</v>
      </c>
      <c r="BR1153" s="99">
        <v>21554.894137831703</v>
      </c>
      <c r="BS1153" s="99">
        <v>22115.788075952729</v>
      </c>
      <c r="BT1153" s="99">
        <v>21800.524242332729</v>
      </c>
      <c r="BU1153" s="99">
        <v>20884.258251900326</v>
      </c>
      <c r="BV1153" s="99">
        <v>20084.243416535508</v>
      </c>
      <c r="BW1153" s="99">
        <v>19215.522339027593</v>
      </c>
      <c r="BX1153" s="99">
        <v>19430.202056459246</v>
      </c>
      <c r="BY1153" s="99">
        <v>20180.989090167121</v>
      </c>
      <c r="BZ1153" s="99">
        <v>20085.251230790964</v>
      </c>
      <c r="CA1153" s="99">
        <v>20118.993358510223</v>
      </c>
      <c r="CB1153" s="99">
        <v>20772.933078998583</v>
      </c>
      <c r="CC1153" s="99">
        <v>20860.955769814325</v>
      </c>
      <c r="CD1153" s="99">
        <v>21246.725804494454</v>
      </c>
      <c r="CE1153" s="99">
        <v>21166.725898164899</v>
      </c>
      <c r="CF1153" s="99">
        <v>21138.000755353249</v>
      </c>
      <c r="CG1153" s="99">
        <v>21275.396616874437</v>
      </c>
      <c r="CH1153" s="99">
        <v>21537.131857713084</v>
      </c>
      <c r="CI1153" s="99">
        <v>21757.390189163194</v>
      </c>
      <c r="CJ1153" s="99">
        <v>21778.427966569496</v>
      </c>
      <c r="CK1153" s="99">
        <v>21999.265265585505</v>
      </c>
      <c r="CL1153" s="99">
        <v>22333.118618108889</v>
      </c>
      <c r="CM1153" s="99">
        <v>22936.124854829217</v>
      </c>
      <c r="CN1153" s="99">
        <v>23146.279005491982</v>
      </c>
      <c r="CO1153" s="99">
        <v>23307.088232304835</v>
      </c>
      <c r="CP1153" s="99">
        <v>23848.245687728442</v>
      </c>
      <c r="CQ1153" s="99">
        <v>24189.195591068441</v>
      </c>
      <c r="CR1153" s="99">
        <v>24583.315310419675</v>
      </c>
      <c r="CS1153" s="99">
        <v>24939.207271780946</v>
      </c>
      <c r="CT1153" s="99">
        <v>25214.642331367795</v>
      </c>
      <c r="CU1153" s="99">
        <v>25557.069179037797</v>
      </c>
      <c r="CV1153" s="99">
        <v>25799.032787386164</v>
      </c>
      <c r="CW1153" s="99">
        <v>26356.771828333331</v>
      </c>
      <c r="CX1153" s="99">
        <v>25995.681986000556</v>
      </c>
      <c r="CY1153" s="99">
        <v>26515.307154752452</v>
      </c>
      <c r="CZ1153" s="99">
        <v>26832.374715362923</v>
      </c>
      <c r="DA1153" s="99">
        <v>27143.070410211905</v>
      </c>
      <c r="DB1153" s="99">
        <v>27233.892163449378</v>
      </c>
      <c r="DC1153" s="99">
        <v>27541.829590590853</v>
      </c>
      <c r="DD1153" s="99">
        <v>27830.759402714331</v>
      </c>
      <c r="DE1153" s="99">
        <v>28400.353192452585</v>
      </c>
      <c r="DF1153" s="99">
        <v>28798.108187348364</v>
      </c>
      <c r="DG1153" s="99">
        <v>28806.925981641238</v>
      </c>
      <c r="DH1153" s="99">
        <v>29155.033365366675</v>
      </c>
      <c r="DI1153" s="99">
        <v>29530.366621885551</v>
      </c>
      <c r="DJ1153" s="99">
        <v>29477.956668073606</v>
      </c>
      <c r="DK1153" s="99">
        <v>29632.367068726271</v>
      </c>
      <c r="DL1153" s="99">
        <v>29644.081106589016</v>
      </c>
      <c r="DM1153" s="99">
        <v>28832.054501271963</v>
      </c>
      <c r="DN1153" s="99">
        <v>27931.267489767539</v>
      </c>
      <c r="DO1153" s="99">
        <v>28524.561350343949</v>
      </c>
      <c r="DP1153" s="99">
        <v>29382.333352463935</v>
      </c>
      <c r="DQ1153" s="99">
        <v>30186.044748835484</v>
      </c>
      <c r="DR1153" s="99">
        <v>31012.254732942103</v>
      </c>
      <c r="DS1153" s="99">
        <v>30871.048866802197</v>
      </c>
      <c r="DT1153" s="99">
        <v>30991.439488006283</v>
      </c>
      <c r="DU1153" s="99">
        <v>31074.65296431048</v>
      </c>
      <c r="DV1153" s="99">
        <v>31729.948974758994</v>
      </c>
      <c r="DW1153" s="99">
        <v>31231.716993278143</v>
      </c>
      <c r="DX1153" s="99">
        <v>31666.657389630815</v>
      </c>
      <c r="DY1153" s="99">
        <v>29638.009131982501</v>
      </c>
      <c r="DZ1153" s="99">
        <v>32373.860110750353</v>
      </c>
      <c r="EA1153" s="99">
        <v>32937.952183880661</v>
      </c>
      <c r="EB1153" s="99">
        <v>33162.772390972605</v>
      </c>
      <c r="EC1153" s="99">
        <v>33984.72588234349</v>
      </c>
      <c r="ED1153" s="99">
        <v>33916.04468653501</v>
      </c>
      <c r="EE1153" s="99">
        <v>33662.989560968388</v>
      </c>
      <c r="EF1153" s="99">
        <v>33865.221048520791</v>
      </c>
      <c r="EG1153" s="99">
        <v>33804.872847679071</v>
      </c>
      <c r="EH1153" s="99">
        <v>33640.380514372438</v>
      </c>
      <c r="EI1153" s="99">
        <v>33787.094873305839</v>
      </c>
      <c r="EJ1153" s="99">
        <v>34099.293615542905</v>
      </c>
      <c r="EK1153" s="99">
        <v>34469.373227104647</v>
      </c>
      <c r="EL1153" s="99">
        <v>34614.852253507313</v>
      </c>
      <c r="EM1153" s="99">
        <v>34725.976815346592</v>
      </c>
      <c r="EN1153" s="99">
        <v>35211.630568514207</v>
      </c>
      <c r="EO1153" s="99">
        <v>35452.540369531394</v>
      </c>
      <c r="EP1153" s="99">
        <v>35666.158974655176</v>
      </c>
      <c r="EQ1153" s="99">
        <v>35921.73135291272</v>
      </c>
      <c r="ER1153" s="99">
        <v>36209.866112613803</v>
      </c>
      <c r="ES1153" s="99">
        <v>36571.504392558374</v>
      </c>
      <c r="ET1153" s="99">
        <v>36850.229044779466</v>
      </c>
      <c r="EU1153" s="99">
        <v>37296.752126757681</v>
      </c>
      <c r="EV1153" s="99">
        <v>37700.079667272599</v>
      </c>
      <c r="EW1153" s="99">
        <v>37943.440482318292</v>
      </c>
      <c r="EX1153" s="99">
        <v>38575.233233746869</v>
      </c>
      <c r="EY1153" s="99">
        <v>38863.020286813575</v>
      </c>
      <c r="EZ1153" s="99">
        <v>38802.97788948111</v>
      </c>
      <c r="FA1153" s="99">
        <v>39282.630269888039</v>
      </c>
      <c r="FB1153" s="99">
        <v>39570.384232804798</v>
      </c>
      <c r="FC1153" s="99">
        <v>39685.439800011627</v>
      </c>
      <c r="FD1153" s="99">
        <v>39724.61670738487</v>
      </c>
      <c r="FE1153" s="99">
        <v>39798.610276883366</v>
      </c>
      <c r="FF1153" s="99">
        <v>40889.800275647765</v>
      </c>
      <c r="FG1153" s="99">
        <v>41010.998042825871</v>
      </c>
      <c r="FH1153" s="99">
        <v>41054.071521469654</v>
      </c>
      <c r="FI1153" s="99">
        <v>41053.726804617974</v>
      </c>
      <c r="FJ1153" s="99">
        <v>42181.988428005112</v>
      </c>
      <c r="FK1153" s="99">
        <v>42309.683404568015</v>
      </c>
      <c r="FL1153" s="99">
        <v>42356.773085431734</v>
      </c>
      <c r="FM1153" s="99">
        <v>42359.069778838151</v>
      </c>
      <c r="FN1153" s="99">
        <v>43357.55214175061</v>
      </c>
      <c r="FO1153" s="99">
        <v>43491.529089563461</v>
      </c>
      <c r="FP1153" s="99">
        <v>43542.487436627394</v>
      </c>
      <c r="FQ1153" s="99">
        <v>43547.402010504695</v>
      </c>
      <c r="FR1153" s="99">
        <v>44533.231352360468</v>
      </c>
      <c r="FS1153" s="99">
        <v>44673.460825447299</v>
      </c>
      <c r="FT1153" s="99">
        <v>44728.734787895664</v>
      </c>
      <c r="FU1153" s="99">
        <v>44736.714538935987</v>
      </c>
      <c r="FV1153" s="99">
        <v>45752.465469079405</v>
      </c>
      <c r="FW1153" s="99">
        <v>45899.541634350935</v>
      </c>
      <c r="FX1153" s="99">
        <v>45959.165306336043</v>
      </c>
      <c r="FY1153" s="99">
        <v>45970.197943925967</v>
      </c>
      <c r="FZ1153" s="99">
        <v>47016.853104653084</v>
      </c>
      <c r="GA1153" s="99">
        <v>47170.901157547625</v>
      </c>
      <c r="GB1153" s="99">
        <v>47235.246180742783</v>
      </c>
      <c r="GC1153" s="99">
        <v>47249.655932484733</v>
      </c>
      <c r="GD1153" s="99">
        <v>48328.58285841273</v>
      </c>
      <c r="GE1153" s="99">
        <v>48490.08012251593</v>
      </c>
      <c r="GF1153" s="99">
        <v>48559.5451777083</v>
      </c>
      <c r="GG1153" s="99">
        <v>48577.680727360894</v>
      </c>
      <c r="GH1153" s="99">
        <v>49676.908743841748</v>
      </c>
      <c r="GI1153" s="99">
        <v>49846.151177711712</v>
      </c>
      <c r="GJ1153" s="99">
        <v>49920.972547555655</v>
      </c>
      <c r="GK1153" s="99">
        <v>49943.03171691508</v>
      </c>
      <c r="GL1153" s="99">
        <v>51062.85176153067</v>
      </c>
      <c r="GM1153" s="99">
        <v>51240.146045408801</v>
      </c>
      <c r="GN1153" s="99">
        <v>51320.569230492467</v>
      </c>
      <c r="GO1153" s="99">
        <v>51346.758011686899</v>
      </c>
      <c r="GP1153" s="99">
        <v>52487.461397108113</v>
      </c>
      <c r="GQ1153" s="99">
        <v>52673.125300972417</v>
      </c>
      <c r="GR1153" s="99">
        <v>52759.405350782421</v>
      </c>
      <c r="GS1153" s="99">
        <v>52789.938209093256</v>
      </c>
      <c r="GT1153" s="99">
        <v>53951.816415948866</v>
      </c>
      <c r="GU1153" s="99">
        <v>54146.179179763218</v>
      </c>
      <c r="GV1153" s="99">
        <v>54238.581034956675</v>
      </c>
      <c r="GW1153" s="99">
        <v>54273.681222202846</v>
      </c>
      <c r="GX1153" s="99"/>
    </row>
    <row r="1154" spans="1:206" ht="13.5" customHeight="1" x14ac:dyDescent="0.25">
      <c r="A1154" s="2" t="s">
        <v>1203</v>
      </c>
      <c r="B1154" s="99">
        <v>20.423400000000001</v>
      </c>
      <c r="C1154" s="99">
        <v>20.415800000000001</v>
      </c>
      <c r="D1154" s="99">
        <v>20.4788</v>
      </c>
      <c r="E1154" s="99">
        <v>20.587399999999999</v>
      </c>
      <c r="F1154" s="99">
        <v>20.674399999999999</v>
      </c>
      <c r="G1154" s="99">
        <v>20.892800000000001</v>
      </c>
      <c r="H1154" s="99">
        <v>22.714400000000001</v>
      </c>
      <c r="I1154" s="99">
        <v>23.0001</v>
      </c>
      <c r="J1154" s="99">
        <v>23.0001</v>
      </c>
      <c r="K1154" s="99">
        <v>23.0001</v>
      </c>
      <c r="L1154" s="99">
        <v>23.0001</v>
      </c>
      <c r="M1154" s="99">
        <v>23.0001</v>
      </c>
      <c r="N1154" s="99">
        <v>23.0001</v>
      </c>
      <c r="O1154" s="99">
        <v>23.0001</v>
      </c>
      <c r="P1154" s="99">
        <v>23.0001</v>
      </c>
      <c r="Q1154" s="99">
        <v>23.0001</v>
      </c>
      <c r="R1154" s="99">
        <v>23.0001</v>
      </c>
      <c r="S1154" s="99">
        <v>23.0001</v>
      </c>
      <c r="T1154" s="99">
        <v>23.0001</v>
      </c>
      <c r="U1154" s="99">
        <v>25.557099999999998</v>
      </c>
      <c r="V1154" s="99">
        <v>27.777799999999999</v>
      </c>
      <c r="W1154" s="99">
        <v>27.442799999999998</v>
      </c>
      <c r="X1154" s="99">
        <v>26.944800000000001</v>
      </c>
      <c r="Y1154" s="99">
        <v>26.470099999999999</v>
      </c>
      <c r="Z1154" s="99">
        <v>26.503799999999998</v>
      </c>
      <c r="AA1154" s="99">
        <v>26.3645</v>
      </c>
      <c r="AB1154" s="99">
        <v>26.127099999999999</v>
      </c>
      <c r="AC1154" s="99">
        <v>26.200099999999999</v>
      </c>
      <c r="AD1154" s="99">
        <v>25.866499999999998</v>
      </c>
      <c r="AE1154" s="99">
        <v>25.6828</v>
      </c>
      <c r="AF1154" s="99">
        <v>25.854500000000002</v>
      </c>
      <c r="AG1154" s="99">
        <v>25.487500000000001</v>
      </c>
      <c r="AH1154" s="99">
        <v>25.253499999999999</v>
      </c>
      <c r="AI1154" s="99">
        <v>25.1861</v>
      </c>
      <c r="AJ1154" s="99">
        <v>25.5261</v>
      </c>
      <c r="AK1154" s="99">
        <v>25.209800000000001</v>
      </c>
      <c r="AL1154" s="99">
        <v>25.381799999999998</v>
      </c>
      <c r="AM1154" s="99">
        <v>25.730499999999999</v>
      </c>
      <c r="AN1154" s="99">
        <v>25.879100000000001</v>
      </c>
      <c r="AO1154" s="99">
        <v>25.816800000000001</v>
      </c>
      <c r="AP1154" s="99">
        <v>25.783100000000001</v>
      </c>
      <c r="AQ1154" s="99">
        <v>25.9085</v>
      </c>
      <c r="AR1154" s="99">
        <v>25.535799999999998</v>
      </c>
      <c r="AS1154" s="99">
        <v>25.1145</v>
      </c>
      <c r="AT1154" s="99">
        <v>25.2621</v>
      </c>
      <c r="AU1154" s="99">
        <v>25.6525</v>
      </c>
      <c r="AV1154" s="99">
        <v>25.686800000000002</v>
      </c>
      <c r="AW1154" s="99">
        <v>25.465800000000002</v>
      </c>
      <c r="AX1154" s="99">
        <v>25.458100000000002</v>
      </c>
      <c r="AY1154" s="99">
        <v>25.515799999999999</v>
      </c>
      <c r="AZ1154" s="99">
        <v>25.239100000000001</v>
      </c>
      <c r="BA1154" s="99">
        <v>25.387499999999999</v>
      </c>
      <c r="BB1154" s="99">
        <v>25.477799999999998</v>
      </c>
      <c r="BC1154" s="99">
        <v>25.2182</v>
      </c>
      <c r="BD1154" s="99">
        <v>25.227699999999999</v>
      </c>
      <c r="BE1154" s="99">
        <v>25.545000000000002</v>
      </c>
      <c r="BF1154" s="99">
        <v>25.399290000000001</v>
      </c>
      <c r="BG1154" s="99">
        <v>25.198450000000001</v>
      </c>
      <c r="BH1154" s="99">
        <v>24.985949999999999</v>
      </c>
      <c r="BI1154" s="99">
        <v>25.020620000000001</v>
      </c>
      <c r="BJ1154" s="99">
        <v>24.95926</v>
      </c>
      <c r="BK1154" s="99">
        <v>24.627780000000001</v>
      </c>
      <c r="BL1154" s="99">
        <v>24.940670000000001</v>
      </c>
      <c r="BM1154" s="99">
        <v>25.142690000000002</v>
      </c>
      <c r="BN1154" s="99">
        <v>25.250730000000001</v>
      </c>
      <c r="BO1154" s="99">
        <v>25.304839999999999</v>
      </c>
      <c r="BP1154" s="99">
        <v>25.33492</v>
      </c>
      <c r="BQ1154" s="99">
        <v>25.505949999999999</v>
      </c>
      <c r="BR1154" s="99">
        <v>25.871749999999999</v>
      </c>
      <c r="BS1154" s="99">
        <v>25.676749999999998</v>
      </c>
      <c r="BT1154" s="99">
        <v>32.939459999999997</v>
      </c>
      <c r="BU1154" s="99">
        <v>40.699689999999997</v>
      </c>
      <c r="BV1154" s="99">
        <v>46.845419999999997</v>
      </c>
      <c r="BW1154" s="99">
        <v>40.331189999999999</v>
      </c>
      <c r="BX1154" s="99">
        <v>41.066510000000001</v>
      </c>
      <c r="BY1154" s="99">
        <v>36.924799999999998</v>
      </c>
      <c r="BZ1154" s="99">
        <v>37.059449999999998</v>
      </c>
      <c r="CA1154" s="99">
        <v>37.175919999999998</v>
      </c>
      <c r="CB1154" s="99">
        <v>38.372190000000003</v>
      </c>
      <c r="CC1154" s="99">
        <v>38.753329999999998</v>
      </c>
      <c r="CD1154" s="99">
        <v>37.679839999999999</v>
      </c>
      <c r="CE1154" s="99">
        <v>38.685299999999998</v>
      </c>
      <c r="CF1154" s="99">
        <v>41.008380000000002</v>
      </c>
      <c r="CG1154" s="99">
        <v>43.408610000000003</v>
      </c>
      <c r="CH1154" s="99">
        <v>43.266449999999999</v>
      </c>
      <c r="CI1154" s="99">
        <v>45.412289999999999</v>
      </c>
      <c r="CJ1154" s="99">
        <v>44.962760000000003</v>
      </c>
      <c r="CK1154" s="99">
        <v>44.361510000000003</v>
      </c>
      <c r="CL1154" s="99">
        <v>43.754910000000002</v>
      </c>
      <c r="CM1154" s="99">
        <v>42.808920000000001</v>
      </c>
      <c r="CN1154" s="99">
        <v>42.06514</v>
      </c>
      <c r="CO1154" s="99">
        <v>43.411430000000003</v>
      </c>
      <c r="CP1154" s="99">
        <v>42.809130000000003</v>
      </c>
      <c r="CQ1154" s="99">
        <v>42.255760000000002</v>
      </c>
      <c r="CR1154" s="99">
        <v>41.299309999999998</v>
      </c>
      <c r="CS1154" s="99">
        <v>39.78257</v>
      </c>
      <c r="CT1154" s="99">
        <v>39.22345</v>
      </c>
      <c r="CU1154" s="99">
        <v>40.251840000000001</v>
      </c>
      <c r="CV1154" s="99">
        <v>41.298729999999999</v>
      </c>
      <c r="CW1154" s="99">
        <v>40.227209999999999</v>
      </c>
      <c r="CX1154" s="99">
        <v>38.605229999999999</v>
      </c>
      <c r="CY1154" s="99">
        <v>40.113050000000001</v>
      </c>
      <c r="CZ1154" s="99">
        <v>41.292360000000002</v>
      </c>
      <c r="DA1154" s="99">
        <v>41.046759999999999</v>
      </c>
      <c r="DB1154" s="99">
        <v>39.314749999999997</v>
      </c>
      <c r="DC1154" s="99">
        <v>38.112319999999997</v>
      </c>
      <c r="DD1154" s="99">
        <v>37.672989999999999</v>
      </c>
      <c r="DE1154" s="99">
        <v>36.560650000000003</v>
      </c>
      <c r="DF1154" s="99">
        <v>34.334919999999997</v>
      </c>
      <c r="DG1154" s="99">
        <v>34.695529999999998</v>
      </c>
      <c r="DH1154" s="99">
        <v>34.048459999999999</v>
      </c>
      <c r="DI1154" s="99">
        <v>33.924460000000003</v>
      </c>
      <c r="DJ1154" s="99">
        <v>32.43235</v>
      </c>
      <c r="DK1154" s="99">
        <v>32.281689999999998</v>
      </c>
      <c r="DL1154" s="99">
        <v>33.869729999999997</v>
      </c>
      <c r="DM1154" s="99">
        <v>34.841810000000002</v>
      </c>
      <c r="DN1154" s="99">
        <v>35.3371</v>
      </c>
      <c r="DO1154" s="99">
        <v>34.736759999999997</v>
      </c>
      <c r="DP1154" s="99">
        <v>33.961170000000003</v>
      </c>
      <c r="DQ1154" s="99">
        <v>33.309310000000004</v>
      </c>
      <c r="DR1154" s="99">
        <v>32.889760000000003</v>
      </c>
      <c r="DS1154" s="99">
        <v>32.383719999999997</v>
      </c>
      <c r="DT1154" s="99">
        <v>31.630859999999998</v>
      </c>
      <c r="DU1154" s="99">
        <v>29.98537</v>
      </c>
      <c r="DV1154" s="99">
        <v>30.5396</v>
      </c>
      <c r="DW1154" s="99">
        <v>30.273530000000001</v>
      </c>
      <c r="DX1154" s="99">
        <v>30.134460000000001</v>
      </c>
      <c r="DY1154" s="99">
        <v>31.006989999999998</v>
      </c>
      <c r="DZ1154" s="99">
        <v>31.001570000000001</v>
      </c>
      <c r="EA1154" s="99">
        <v>31.293150000000001</v>
      </c>
      <c r="EB1154" s="99">
        <v>31.362380000000002</v>
      </c>
      <c r="EC1154" s="99">
        <v>30.677720000000001</v>
      </c>
      <c r="ED1154" s="99">
        <v>29.80921</v>
      </c>
      <c r="EE1154" s="99">
        <v>29.857759999999999</v>
      </c>
      <c r="EF1154" s="99">
        <v>31.4709</v>
      </c>
      <c r="EG1154" s="99">
        <v>31.743929999999999</v>
      </c>
      <c r="EH1154" s="99">
        <v>32.660969999999999</v>
      </c>
      <c r="EI1154" s="99">
        <v>32.451189999999997</v>
      </c>
      <c r="EJ1154" s="99">
        <v>32.110010000000003</v>
      </c>
      <c r="EK1154" s="99">
        <v>32.7241</v>
      </c>
      <c r="EL1154" s="99">
        <v>32.652729999999998</v>
      </c>
      <c r="EM1154" s="99">
        <v>33.245069999999998</v>
      </c>
      <c r="EN1154" s="99">
        <v>35.250680000000003</v>
      </c>
      <c r="EO1154" s="99">
        <v>35.843179999999997</v>
      </c>
      <c r="EP1154" s="99">
        <v>35.65052</v>
      </c>
      <c r="EQ1154" s="99">
        <v>35.270980000000002</v>
      </c>
      <c r="ER1154" s="99">
        <v>34.824260000000002</v>
      </c>
      <c r="ES1154" s="99">
        <v>35.406489999999998</v>
      </c>
      <c r="ET1154" s="99">
        <v>35.120350000000002</v>
      </c>
      <c r="EU1154" s="99">
        <v>34.311720000000001</v>
      </c>
      <c r="EV1154" s="99">
        <v>33.382179999999998</v>
      </c>
      <c r="EW1154" s="99">
        <v>32.93918</v>
      </c>
      <c r="EX1154" s="99">
        <v>31.57122</v>
      </c>
      <c r="EY1154" s="99">
        <v>31.91629</v>
      </c>
      <c r="EZ1154" s="99">
        <v>32.985419999999998</v>
      </c>
      <c r="FA1154" s="99">
        <v>32.820140000000002</v>
      </c>
      <c r="FB1154" s="99">
        <v>31.636520000000001</v>
      </c>
      <c r="FC1154" s="99">
        <v>31.610900000000001</v>
      </c>
      <c r="FD1154" s="99">
        <v>30.709499999999998</v>
      </c>
      <c r="FE1154" s="99">
        <v>30.270109999999999</v>
      </c>
      <c r="FF1154" s="99">
        <v>32.03</v>
      </c>
      <c r="FG1154" s="99">
        <v>32.020000000000003</v>
      </c>
      <c r="FH1154" s="99">
        <v>32.04</v>
      </c>
      <c r="FI1154" s="99">
        <v>32.06</v>
      </c>
      <c r="FJ1154" s="99">
        <v>32.07</v>
      </c>
      <c r="FK1154" s="99">
        <v>32.07</v>
      </c>
      <c r="FL1154" s="99">
        <v>32.07</v>
      </c>
      <c r="FM1154" s="99">
        <v>32.07</v>
      </c>
      <c r="FN1154" s="99">
        <v>32.07</v>
      </c>
      <c r="FO1154" s="99">
        <v>32.07</v>
      </c>
      <c r="FP1154" s="99">
        <v>32.07</v>
      </c>
      <c r="FQ1154" s="99">
        <v>32.07</v>
      </c>
      <c r="FR1154" s="99">
        <v>32.07</v>
      </c>
      <c r="FS1154" s="99">
        <v>32.07</v>
      </c>
      <c r="FT1154" s="99">
        <v>32.07</v>
      </c>
      <c r="FU1154" s="99">
        <v>32.07</v>
      </c>
      <c r="FV1154" s="99">
        <v>32.07</v>
      </c>
      <c r="FW1154" s="99">
        <v>32.07</v>
      </c>
      <c r="FX1154" s="99">
        <v>32.07</v>
      </c>
      <c r="FY1154" s="99">
        <v>32.07</v>
      </c>
      <c r="FZ1154" s="99">
        <v>32.07</v>
      </c>
      <c r="GA1154" s="99">
        <v>32.07</v>
      </c>
      <c r="GB1154" s="99">
        <v>32.07</v>
      </c>
      <c r="GC1154" s="99">
        <v>32.07</v>
      </c>
      <c r="GD1154" s="99">
        <v>32.07</v>
      </c>
      <c r="GE1154" s="99">
        <v>32.07</v>
      </c>
      <c r="GF1154" s="99">
        <v>32.07</v>
      </c>
      <c r="GG1154" s="99">
        <v>32.07</v>
      </c>
      <c r="GH1154" s="99">
        <v>32.07</v>
      </c>
      <c r="GI1154" s="99">
        <v>32.07</v>
      </c>
      <c r="GJ1154" s="99">
        <v>32.07</v>
      </c>
      <c r="GK1154" s="99">
        <v>32.07</v>
      </c>
      <c r="GL1154" s="99">
        <v>32.07</v>
      </c>
      <c r="GM1154" s="99">
        <v>32.07</v>
      </c>
      <c r="GN1154" s="99">
        <v>32.07</v>
      </c>
      <c r="GO1154" s="99">
        <v>32.07</v>
      </c>
      <c r="GP1154" s="99">
        <v>32.07</v>
      </c>
      <c r="GQ1154" s="99">
        <v>32.07</v>
      </c>
      <c r="GR1154" s="99">
        <v>32.07</v>
      </c>
      <c r="GS1154" s="99">
        <v>32.07</v>
      </c>
      <c r="GT1154" s="99">
        <v>32.07</v>
      </c>
      <c r="GU1154" s="99">
        <v>32.07</v>
      </c>
      <c r="GV1154" s="99">
        <v>32.07</v>
      </c>
      <c r="GW1154" s="99">
        <v>32.07</v>
      </c>
      <c r="GX1154" s="99"/>
    </row>
    <row r="1155" spans="1:206" ht="13.5" customHeight="1" x14ac:dyDescent="0.25">
      <c r="A1155" s="2" t="s">
        <v>1204</v>
      </c>
      <c r="B1155" s="20">
        <v>22.495762398</v>
      </c>
      <c r="C1155" s="20">
        <v>22.969408264000002</v>
      </c>
      <c r="D1155" s="20">
        <v>23.793908144</v>
      </c>
      <c r="E1155" s="20">
        <v>24.079640661999999</v>
      </c>
      <c r="F1155" s="20">
        <v>24.153281287999995</v>
      </c>
      <c r="G1155" s="20">
        <v>23.911600672000002</v>
      </c>
      <c r="H1155" s="20">
        <v>25.964830640000002</v>
      </c>
      <c r="I1155" s="20">
        <v>26.252314139999999</v>
      </c>
      <c r="J1155" s="20">
        <v>24.997428683999999</v>
      </c>
      <c r="K1155" s="20">
        <v>24.10870482</v>
      </c>
      <c r="L1155" s="20">
        <v>22.6190573433</v>
      </c>
      <c r="M1155" s="20">
        <v>21.875464110300001</v>
      </c>
      <c r="N1155" s="20">
        <v>21.729574476</v>
      </c>
      <c r="O1155" s="20">
        <v>20.110758437699999</v>
      </c>
      <c r="P1155" s="20">
        <v>20.253589058700001</v>
      </c>
      <c r="Q1155" s="20">
        <v>20.62418967</v>
      </c>
      <c r="R1155" s="20">
        <v>21.394693020000002</v>
      </c>
      <c r="S1155" s="20">
        <v>20.801290439999999</v>
      </c>
      <c r="T1155" s="20">
        <v>19.285583850000002</v>
      </c>
      <c r="U1155" s="20">
        <v>21.600860919999999</v>
      </c>
      <c r="V1155" s="20">
        <v>20.93335008</v>
      </c>
      <c r="W1155" s="20">
        <v>18.296114759999998</v>
      </c>
      <c r="X1155" s="20">
        <v>18.8074704</v>
      </c>
      <c r="Y1155" s="20">
        <v>18.203487769999999</v>
      </c>
      <c r="Z1155" s="20">
        <v>18.5924157</v>
      </c>
      <c r="AA1155" s="20">
        <v>18.808434300000002</v>
      </c>
      <c r="AB1155" s="20">
        <v>16.251056200000001</v>
      </c>
      <c r="AC1155" s="20">
        <v>16.967184759999999</v>
      </c>
      <c r="AD1155" s="20">
        <v>17.366768099999998</v>
      </c>
      <c r="AE1155" s="20">
        <v>18.345224040000002</v>
      </c>
      <c r="AF1155" s="20">
        <v>18.467869350000001</v>
      </c>
      <c r="AG1155" s="20">
        <v>17.950846250000001</v>
      </c>
      <c r="AH1155" s="20">
        <v>18.187570699999998</v>
      </c>
      <c r="AI1155" s="20">
        <v>19.609897459999999</v>
      </c>
      <c r="AJ1155" s="20">
        <v>20.410669559999999</v>
      </c>
      <c r="AK1155" s="20">
        <v>21.161106120000003</v>
      </c>
      <c r="AL1155" s="20">
        <v>21.493308239999998</v>
      </c>
      <c r="AM1155" s="20">
        <v>19.982306299999998</v>
      </c>
      <c r="AN1155" s="20">
        <v>19.763868670000001</v>
      </c>
      <c r="AO1155" s="20">
        <v>20.165502480000001</v>
      </c>
      <c r="AP1155" s="20">
        <v>19.762746149999998</v>
      </c>
      <c r="AQ1155" s="20">
        <v>19.89513715</v>
      </c>
      <c r="AR1155" s="20">
        <v>20.63803356</v>
      </c>
      <c r="AS1155" s="20">
        <v>19.6646535</v>
      </c>
      <c r="AT1155" s="20">
        <v>19.661492429999999</v>
      </c>
      <c r="AU1155" s="20">
        <v>19.796034250000002</v>
      </c>
      <c r="AV1155" s="20">
        <v>20.079371559999998</v>
      </c>
      <c r="AW1155" s="20">
        <v>19.962640620000002</v>
      </c>
      <c r="AX1155" s="20">
        <v>19.169949300000003</v>
      </c>
      <c r="AY1155" s="20">
        <v>19.356285880000001</v>
      </c>
      <c r="AZ1155" s="20">
        <v>18.46240165</v>
      </c>
      <c r="BA1155" s="20">
        <v>17.733168750000001</v>
      </c>
      <c r="BB1155" s="20">
        <v>17.538917519999998</v>
      </c>
      <c r="BC1155" s="20">
        <v>17.51908354</v>
      </c>
      <c r="BD1155" s="20">
        <v>16.88742238</v>
      </c>
      <c r="BE1155" s="20">
        <v>17.023188000000001</v>
      </c>
      <c r="BF1155" s="20">
        <v>17.975077533</v>
      </c>
      <c r="BG1155" s="20">
        <v>18.251237335000003</v>
      </c>
      <c r="BH1155" s="20">
        <v>18.464617049999998</v>
      </c>
      <c r="BI1155" s="20">
        <v>18.908082534000002</v>
      </c>
      <c r="BJ1155" s="20">
        <v>18.686997962</v>
      </c>
      <c r="BK1155" s="20">
        <v>17.916709950000001</v>
      </c>
      <c r="BL1155" s="20">
        <v>18.476048336000002</v>
      </c>
      <c r="BM1155" s="20">
        <v>18.821817734000003</v>
      </c>
      <c r="BN1155" s="20">
        <v>19.084501734</v>
      </c>
      <c r="BO1155" s="20">
        <v>20.033841827999996</v>
      </c>
      <c r="BP1155" s="20">
        <v>19.974050928</v>
      </c>
      <c r="BQ1155" s="20">
        <v>20.284882034999999</v>
      </c>
      <c r="BR1155" s="20">
        <v>20.143744549999997</v>
      </c>
      <c r="BS1155" s="20">
        <v>19.758259124999999</v>
      </c>
      <c r="BT1155" s="20">
        <v>24.236854667999999</v>
      </c>
      <c r="BU1155" s="20">
        <v>28.196745231999998</v>
      </c>
      <c r="BV1155" s="20">
        <v>31.180311551999996</v>
      </c>
      <c r="BW1155" s="20">
        <v>25.372351629000001</v>
      </c>
      <c r="BX1155" s="20">
        <v>24.619372745000003</v>
      </c>
      <c r="BY1155" s="20">
        <v>23.015227839999998</v>
      </c>
      <c r="BZ1155" s="20">
        <v>23.473455629999997</v>
      </c>
      <c r="CA1155" s="20">
        <v>24.283310944</v>
      </c>
      <c r="CB1155" s="20">
        <v>24.968784032999999</v>
      </c>
      <c r="CC1155" s="20">
        <v>24.945518521</v>
      </c>
      <c r="CD1155" s="20">
        <v>23.791050975999998</v>
      </c>
      <c r="CE1155" s="20">
        <v>22.80885288</v>
      </c>
      <c r="CF1155" s="20">
        <v>23.579818499999998</v>
      </c>
      <c r="CG1155" s="20">
        <v>23.115084825</v>
      </c>
      <c r="CH1155" s="20">
        <v>23.022078045000001</v>
      </c>
      <c r="CI1155" s="20">
        <v>23.310128456999998</v>
      </c>
      <c r="CJ1155" s="20">
        <v>23.115354916000001</v>
      </c>
      <c r="CK1155" s="20">
        <v>22.704220818000003</v>
      </c>
      <c r="CL1155" s="20">
        <v>22.673794362000002</v>
      </c>
      <c r="CM1155" s="20">
        <v>23.587714920000003</v>
      </c>
      <c r="CN1155" s="20">
        <v>23.047490206000003</v>
      </c>
      <c r="CO1155" s="20">
        <v>24.214895653999999</v>
      </c>
      <c r="CP1155" s="20">
        <v>25.372971351000004</v>
      </c>
      <c r="CQ1155" s="20">
        <v>27.047911976000002</v>
      </c>
      <c r="CR1155" s="20">
        <v>27.191465703999999</v>
      </c>
      <c r="CS1155" s="20">
        <v>28.48432012</v>
      </c>
      <c r="CT1155" s="20">
        <v>30.002016905000001</v>
      </c>
      <c r="CU1155" s="20">
        <v>28.792141152000003</v>
      </c>
      <c r="CV1155" s="20">
        <v>29.289059316000003</v>
      </c>
      <c r="CW1155" s="20">
        <v>30.451997970000001</v>
      </c>
      <c r="CX1155" s="20">
        <v>30.007845278999998</v>
      </c>
      <c r="CY1155" s="20">
        <v>30.82286762</v>
      </c>
      <c r="CZ1155" s="20">
        <v>31.373935128000003</v>
      </c>
      <c r="DA1155" s="20">
        <v>30.526475412</v>
      </c>
      <c r="DB1155" s="20">
        <v>29.065394674999997</v>
      </c>
      <c r="DC1155" s="20">
        <v>28.466091807999998</v>
      </c>
      <c r="DD1155" s="20">
        <v>28.525988027999997</v>
      </c>
      <c r="DE1155" s="20">
        <v>28.166324760000002</v>
      </c>
      <c r="DF1155" s="20">
        <v>26.994114103999998</v>
      </c>
      <c r="DG1155" s="20">
        <v>28.821576770999997</v>
      </c>
      <c r="DH1155" s="20">
        <v>28.845855311999998</v>
      </c>
      <c r="DI1155" s="20">
        <v>30.189376954000004</v>
      </c>
      <c r="DJ1155" s="20">
        <v>29.373979394999999</v>
      </c>
      <c r="DK1155" s="20">
        <v>30.457774514999997</v>
      </c>
      <c r="DL1155" s="20">
        <v>30.147446672999997</v>
      </c>
      <c r="DM1155" s="20">
        <v>23.472927396999999</v>
      </c>
      <c r="DN1155" s="20">
        <v>23.474435530000001</v>
      </c>
      <c r="DO1155" s="20">
        <v>26.361727163999998</v>
      </c>
      <c r="DP1155" s="20">
        <v>28.272674025000004</v>
      </c>
      <c r="DQ1155" s="20">
        <v>30.284824652000005</v>
      </c>
      <c r="DR1155" s="20">
        <v>29.745498944000001</v>
      </c>
      <c r="DS1155" s="20">
        <v>28.607778247999995</v>
      </c>
      <c r="DT1155" s="20">
        <v>28.575318923999998</v>
      </c>
      <c r="DU1155" s="20">
        <v>29.598558727</v>
      </c>
      <c r="DV1155" s="20">
        <v>30.677028199999999</v>
      </c>
      <c r="DW1155" s="20">
        <v>32.168652977999997</v>
      </c>
      <c r="DX1155" s="20">
        <v>31.638169554000001</v>
      </c>
      <c r="DY1155" s="20">
        <v>31.360469686000002</v>
      </c>
      <c r="DZ1155" s="20">
        <v>32.700456035999999</v>
      </c>
      <c r="EA1155" s="20">
        <v>31.609210815000001</v>
      </c>
      <c r="EB1155" s="20">
        <v>32.572967867999999</v>
      </c>
      <c r="EC1155" s="20">
        <v>31.868015535999998</v>
      </c>
      <c r="ED1155" s="20">
        <v>30.968788268999997</v>
      </c>
      <c r="EE1155" s="20">
        <v>29.642784127999999</v>
      </c>
      <c r="EF1155" s="20">
        <v>28.83049149</v>
      </c>
      <c r="EG1155" s="20">
        <v>29.452018253999999</v>
      </c>
      <c r="EH1155" s="20">
        <v>29.274027410999999</v>
      </c>
      <c r="EI1155" s="20">
        <v>30.280205388999999</v>
      </c>
      <c r="EJ1155" s="20">
        <v>29.714603254000004</v>
      </c>
      <c r="EK1155" s="20">
        <v>27.995467550000001</v>
      </c>
      <c r="EL1155" s="20">
        <v>25.710759602</v>
      </c>
      <c r="EM1155" s="20">
        <v>25.874637980999999</v>
      </c>
      <c r="EN1155" s="20">
        <v>25.588468612000003</v>
      </c>
      <c r="EO1155" s="20">
        <v>25.817842553999999</v>
      </c>
      <c r="EP1155" s="20">
        <v>25.746805543999997</v>
      </c>
      <c r="EQ1155" s="20">
        <v>26.308623982</v>
      </c>
      <c r="ER1155" s="20">
        <v>26.407236358000002</v>
      </c>
      <c r="ES1155" s="20">
        <v>26.547786202000001</v>
      </c>
      <c r="ET1155" s="20">
        <v>26.610689195000003</v>
      </c>
      <c r="EU1155" s="20">
        <v>25.761239376000002</v>
      </c>
      <c r="EV1155" s="20">
        <v>24.035169599999996</v>
      </c>
      <c r="EW1155" s="20">
        <v>23.716209599999999</v>
      </c>
      <c r="EX1155" s="20">
        <v>22.731278400000001</v>
      </c>
      <c r="EY1155" s="20">
        <v>22.9797288</v>
      </c>
      <c r="EZ1155" s="20">
        <v>24.132133272000001</v>
      </c>
      <c r="FA1155" s="20">
        <v>23.548450450000001</v>
      </c>
      <c r="FB1155" s="20">
        <v>22.528365892</v>
      </c>
      <c r="FC1155" s="20">
        <v>22.140274360000003</v>
      </c>
      <c r="FD1155" s="20">
        <v>21.063646049999999</v>
      </c>
      <c r="FE1155" s="20">
        <v>20.686593173999999</v>
      </c>
      <c r="FF1155" s="20">
        <v>21.123785000000002</v>
      </c>
      <c r="FG1155" s="20">
        <v>23.054400000000001</v>
      </c>
      <c r="FH1155" s="20">
        <v>23.196959999999997</v>
      </c>
      <c r="FI1155" s="20">
        <v>23.339680000000001</v>
      </c>
      <c r="FJ1155" s="20">
        <v>23.892150000000001</v>
      </c>
      <c r="FK1155" s="20">
        <v>23.892150000000001</v>
      </c>
      <c r="FL1155" s="20">
        <v>23.892150000000001</v>
      </c>
      <c r="FM1155" s="20">
        <v>23.892150000000001</v>
      </c>
      <c r="FN1155" s="20">
        <v>24.34113</v>
      </c>
      <c r="FO1155" s="20">
        <v>24.34113</v>
      </c>
      <c r="FP1155" s="20">
        <v>24.34113</v>
      </c>
      <c r="FQ1155" s="20">
        <v>24.34113</v>
      </c>
      <c r="FR1155" s="20">
        <v>24.373200000000001</v>
      </c>
      <c r="FS1155" s="20">
        <v>24.373200000000001</v>
      </c>
      <c r="FT1155" s="20">
        <v>24.373200000000001</v>
      </c>
      <c r="FU1155" s="20">
        <v>24.373200000000001</v>
      </c>
      <c r="FV1155" s="20">
        <v>24.565619999999999</v>
      </c>
      <c r="FW1155" s="20">
        <v>24.565619999999999</v>
      </c>
      <c r="FX1155" s="20">
        <v>24.565619999999999</v>
      </c>
      <c r="FY1155" s="20">
        <v>24.565619999999999</v>
      </c>
      <c r="FZ1155" s="20">
        <v>24.629760000000001</v>
      </c>
      <c r="GA1155" s="20">
        <v>24.629760000000001</v>
      </c>
      <c r="GB1155" s="20">
        <v>24.629760000000001</v>
      </c>
      <c r="GC1155" s="20">
        <v>24.629760000000001</v>
      </c>
      <c r="GD1155" s="20">
        <v>24.629760000000001</v>
      </c>
      <c r="GE1155" s="20">
        <v>24.629760000000001</v>
      </c>
      <c r="GF1155" s="20">
        <v>24.629760000000001</v>
      </c>
      <c r="GG1155" s="20">
        <v>24.629760000000001</v>
      </c>
      <c r="GH1155" s="20">
        <v>24.629760000000001</v>
      </c>
      <c r="GI1155" s="20">
        <v>24.629760000000001</v>
      </c>
      <c r="GJ1155" s="20">
        <v>24.629760000000001</v>
      </c>
      <c r="GK1155" s="20">
        <v>24.629760000000001</v>
      </c>
      <c r="GL1155" s="20">
        <v>24.629760000000001</v>
      </c>
      <c r="GM1155" s="20">
        <v>24.629760000000001</v>
      </c>
      <c r="GN1155" s="20">
        <v>24.629760000000001</v>
      </c>
      <c r="GO1155" s="20">
        <v>24.629760000000001</v>
      </c>
      <c r="GP1155" s="20">
        <v>24.629760000000001</v>
      </c>
      <c r="GQ1155" s="20">
        <v>24.629760000000001</v>
      </c>
      <c r="GR1155" s="20">
        <v>24.629760000000001</v>
      </c>
      <c r="GS1155" s="20">
        <v>24.629760000000001</v>
      </c>
      <c r="GT1155" s="20">
        <v>24.629760000000001</v>
      </c>
      <c r="GU1155" s="20">
        <v>24.629760000000001</v>
      </c>
      <c r="GV1155" s="20">
        <v>24.629760000000001</v>
      </c>
      <c r="GW1155" s="20">
        <v>24.629760000000001</v>
      </c>
      <c r="GX1155" s="20"/>
    </row>
    <row r="1156" spans="1:206" ht="13.5" customHeight="1" x14ac:dyDescent="0.25">
      <c r="A1156" s="2" t="s">
        <v>1205</v>
      </c>
      <c r="B1156" s="53" t="s">
        <v>54</v>
      </c>
      <c r="C1156" s="53" t="s">
        <v>54</v>
      </c>
      <c r="D1156" s="53" t="s">
        <v>54</v>
      </c>
      <c r="E1156" s="53" t="s">
        <v>54</v>
      </c>
      <c r="F1156" s="53" t="s">
        <v>54</v>
      </c>
      <c r="G1156" s="53" t="s">
        <v>54</v>
      </c>
      <c r="H1156" s="53" t="s">
        <v>54</v>
      </c>
      <c r="I1156" s="53" t="s">
        <v>54</v>
      </c>
      <c r="J1156" s="53" t="s">
        <v>54</v>
      </c>
      <c r="K1156" s="53" t="s">
        <v>54</v>
      </c>
      <c r="L1156" s="53" t="s">
        <v>54</v>
      </c>
      <c r="M1156" s="53" t="s">
        <v>54</v>
      </c>
      <c r="N1156" s="53" t="s">
        <v>54</v>
      </c>
      <c r="O1156" s="53" t="s">
        <v>54</v>
      </c>
      <c r="P1156" s="53">
        <v>35.663379869178954</v>
      </c>
      <c r="Q1156" s="53">
        <v>35.897686224738848</v>
      </c>
      <c r="R1156" s="53">
        <v>35.438836278434053</v>
      </c>
      <c r="S1156" s="53">
        <v>35.663379869178954</v>
      </c>
      <c r="T1156" s="53">
        <v>35.507175632139017</v>
      </c>
      <c r="U1156" s="53">
        <v>35.536463926584005</v>
      </c>
      <c r="V1156" s="53">
        <v>35.92697451918383</v>
      </c>
      <c r="W1156" s="53">
        <v>36.346773406228635</v>
      </c>
      <c r="X1156" s="53">
        <v>36.542028702528548</v>
      </c>
      <c r="Y1156" s="53">
        <v>36.805623352533438</v>
      </c>
      <c r="Z1156" s="53">
        <v>36.707995704383478</v>
      </c>
      <c r="AA1156" s="53">
        <v>36.971590354388354</v>
      </c>
      <c r="AB1156" s="53">
        <v>37.196133945133255</v>
      </c>
      <c r="AC1156" s="53">
        <v>37.391389241433174</v>
      </c>
      <c r="AD1156" s="53">
        <v>37.391389241433174</v>
      </c>
      <c r="AE1156" s="53">
        <v>37.781899834032998</v>
      </c>
      <c r="AF1156" s="53">
        <v>38.201698721077811</v>
      </c>
      <c r="AG1156" s="53">
        <v>38.592209313677635</v>
      </c>
      <c r="AH1156" s="53">
        <v>38.885092258127493</v>
      </c>
      <c r="AI1156" s="53">
        <v>39.314653909987307</v>
      </c>
      <c r="AJ1156" s="53">
        <v>39.607536854437178</v>
      </c>
      <c r="AK1156" s="53">
        <v>39.998047447037003</v>
      </c>
      <c r="AL1156" s="53">
        <v>40.544762276676757</v>
      </c>
      <c r="AM1156" s="53">
        <v>41.003612222981545</v>
      </c>
      <c r="AN1156" s="53">
        <v>42.175144000781025</v>
      </c>
      <c r="AO1156" s="53">
        <v>42.59494288782583</v>
      </c>
      <c r="AP1156" s="53">
        <v>42.926876891535684</v>
      </c>
      <c r="AQ1156" s="53">
        <v>43.737186371180314</v>
      </c>
      <c r="AR1156" s="53">
        <v>44.15698525822512</v>
      </c>
      <c r="AS1156" s="53">
        <v>45.269940447134623</v>
      </c>
      <c r="AT1156" s="53">
        <v>45.494484037879523</v>
      </c>
      <c r="AU1156" s="53">
        <v>46.40242116567412</v>
      </c>
      <c r="AV1156" s="53">
        <v>46.831982817533927</v>
      </c>
      <c r="AW1156" s="53">
        <v>47.447037000878645</v>
      </c>
      <c r="AX1156" s="53">
        <v>47.544664649028604</v>
      </c>
      <c r="AY1156" s="53">
        <v>48.296397539783264</v>
      </c>
      <c r="AZ1156" s="53">
        <v>49.009079371277949</v>
      </c>
      <c r="BA1156" s="53">
        <v>48.940740017572978</v>
      </c>
      <c r="BB1156" s="53">
        <v>49.038367665722923</v>
      </c>
      <c r="BC1156" s="53">
        <v>49.79010055647759</v>
      </c>
      <c r="BD1156" s="53">
        <v>50.541833447232257</v>
      </c>
      <c r="BE1156" s="53">
        <v>50.795665332422132</v>
      </c>
      <c r="BF1156" s="53">
        <v>51.449770575026847</v>
      </c>
      <c r="BG1156" s="53">
        <v>52.328419408376448</v>
      </c>
      <c r="BH1156" s="53">
        <v>53.138728888021078</v>
      </c>
      <c r="BI1156" s="53">
        <v>53.49995118617592</v>
      </c>
      <c r="BJ1156" s="53">
        <v>53.919750073220726</v>
      </c>
      <c r="BK1156" s="53">
        <v>55.091281851020199</v>
      </c>
      <c r="BL1156" s="53">
        <v>56.23352533437469</v>
      </c>
      <c r="BM1156" s="53">
        <v>57.30742946402421</v>
      </c>
      <c r="BN1156" s="53">
        <v>57.893195352923939</v>
      </c>
      <c r="BO1156" s="53">
        <v>58.508249536268664</v>
      </c>
      <c r="BP1156" s="53">
        <v>59.191643073318367</v>
      </c>
      <c r="BQ1156" s="53">
        <v>59.914087669628039</v>
      </c>
      <c r="BR1156" s="53">
        <v>60.499853558527775</v>
      </c>
      <c r="BS1156" s="53">
        <v>61.085619447427511</v>
      </c>
      <c r="BT1156" s="53">
        <v>62.803866054866731</v>
      </c>
      <c r="BU1156" s="53">
        <v>64.404959484526017</v>
      </c>
      <c r="BV1156" s="53">
        <v>65.898662501220343</v>
      </c>
      <c r="BW1156" s="53">
        <v>67.333788929024692</v>
      </c>
      <c r="BX1156" s="53">
        <v>67.880503758664446</v>
      </c>
      <c r="BY1156" s="53">
        <v>67.529044225324611</v>
      </c>
      <c r="BZ1156" s="53">
        <v>67.46070487161964</v>
      </c>
      <c r="CA1156" s="53">
        <v>67.070194279019816</v>
      </c>
      <c r="CB1156" s="53">
        <v>67.265449575319735</v>
      </c>
      <c r="CC1156" s="53">
        <v>67.529044225324611</v>
      </c>
      <c r="CD1156" s="53">
        <v>68.144098408669322</v>
      </c>
      <c r="CE1156" s="53">
        <v>68.144098408669322</v>
      </c>
      <c r="CF1156" s="53">
        <v>68.700576003124084</v>
      </c>
      <c r="CG1156" s="53">
        <v>68.798203651274036</v>
      </c>
      <c r="CH1156" s="53">
        <v>69.12037489016889</v>
      </c>
      <c r="CI1156" s="53">
        <v>69.803768427218586</v>
      </c>
      <c r="CJ1156" s="53">
        <v>69.774480132773604</v>
      </c>
      <c r="CK1156" s="53">
        <v>69.413257834618761</v>
      </c>
      <c r="CL1156" s="53">
        <v>69.510885482768714</v>
      </c>
      <c r="CM1156" s="53">
        <v>70.096651371668457</v>
      </c>
      <c r="CN1156" s="53">
        <v>70.067363077223462</v>
      </c>
      <c r="CO1156" s="53">
        <v>70.457873669823286</v>
      </c>
      <c r="CP1156" s="53">
        <v>70.906960851313087</v>
      </c>
      <c r="CQ1156" s="53">
        <v>71.268183149467916</v>
      </c>
      <c r="CR1156" s="53">
        <v>71.395099092062864</v>
      </c>
      <c r="CS1156" s="53">
        <v>71.629405447622759</v>
      </c>
      <c r="CT1156" s="53">
        <v>72.342087279117436</v>
      </c>
      <c r="CU1156" s="53">
        <v>73.191447818022056</v>
      </c>
      <c r="CV1156" s="53">
        <v>73.73816264766181</v>
      </c>
      <c r="CW1156" s="53">
        <v>73.806502001366781</v>
      </c>
      <c r="CX1156" s="53">
        <v>74.323928536561539</v>
      </c>
      <c r="CY1156" s="53">
        <v>75.856682612515854</v>
      </c>
      <c r="CZ1156" s="53">
        <v>77.877574929219946</v>
      </c>
      <c r="DA1156" s="53">
        <v>78.268085521819771</v>
      </c>
      <c r="DB1156" s="53">
        <v>78.560968466269642</v>
      </c>
      <c r="DC1156" s="53">
        <v>80.445182075563807</v>
      </c>
      <c r="DD1156" s="53">
        <v>80.738065020013664</v>
      </c>
      <c r="DE1156" s="53">
        <v>80.864980962608598</v>
      </c>
      <c r="DF1156" s="53">
        <v>80.513521429268764</v>
      </c>
      <c r="DG1156" s="53">
        <v>81.977936151518108</v>
      </c>
      <c r="DH1156" s="53">
        <v>82.036512740408071</v>
      </c>
      <c r="DI1156" s="53">
        <v>83.149467929317581</v>
      </c>
      <c r="DJ1156" s="53">
        <v>84.54554329786194</v>
      </c>
      <c r="DK1156" s="53">
        <v>88.089426925705368</v>
      </c>
      <c r="DL1156" s="53">
        <v>87.991799277555387</v>
      </c>
      <c r="DM1156" s="53">
        <v>84.936053890461778</v>
      </c>
      <c r="DN1156" s="53">
        <v>84.320999707117053</v>
      </c>
      <c r="DO1156" s="53">
        <v>85.687786781216431</v>
      </c>
      <c r="DP1156" s="53">
        <v>86.078297373816255</v>
      </c>
      <c r="DQ1156" s="53">
        <v>86.566435614566046</v>
      </c>
      <c r="DR1156" s="53">
        <v>87.493898271990616</v>
      </c>
      <c r="DS1156" s="53">
        <v>88.421360929415187</v>
      </c>
      <c r="DT1156" s="53">
        <v>88.880210875719996</v>
      </c>
      <c r="DU1156" s="53">
        <v>89.104754466464897</v>
      </c>
      <c r="DV1156" s="53">
        <v>90.139607536854427</v>
      </c>
      <c r="DW1156" s="53">
        <v>92.043346675778565</v>
      </c>
      <c r="DX1156" s="53">
        <v>92.560773210973352</v>
      </c>
      <c r="DY1156" s="53">
        <v>92.648638094308311</v>
      </c>
      <c r="DZ1156" s="53">
        <v>93.185590159133056</v>
      </c>
      <c r="EA1156" s="53">
        <v>94.366884701747523</v>
      </c>
      <c r="EB1156" s="53">
        <v>95.27482182954212</v>
      </c>
      <c r="EC1156" s="53">
        <v>95.626281362881954</v>
      </c>
      <c r="ED1156" s="53">
        <v>96.075368544371756</v>
      </c>
      <c r="EE1156" s="53">
        <v>96.543981255491545</v>
      </c>
      <c r="EF1156" s="53">
        <v>96.866152494386398</v>
      </c>
      <c r="EG1156" s="53">
        <v>97.237137557356235</v>
      </c>
      <c r="EH1156" s="53">
        <v>97.998633212925895</v>
      </c>
      <c r="EI1156" s="53">
        <v>98.935858635165474</v>
      </c>
      <c r="EJ1156" s="53">
        <v>98.799179927755532</v>
      </c>
      <c r="EK1156" s="53">
        <v>98.320804451820749</v>
      </c>
      <c r="EL1156" s="53">
        <v>97.510494972176105</v>
      </c>
      <c r="EM1156" s="53">
        <v>97.822903446255964</v>
      </c>
      <c r="EN1156" s="53">
        <v>97.715513033291018</v>
      </c>
      <c r="EO1156" s="53">
        <v>97.471443912916129</v>
      </c>
      <c r="EP1156" s="53">
        <v>97.022356731426328</v>
      </c>
      <c r="EQ1156" s="53">
        <v>98.115786390705836</v>
      </c>
      <c r="ER1156" s="53">
        <v>97.9693449184809</v>
      </c>
      <c r="ES1156" s="53">
        <v>98.135311920335837</v>
      </c>
      <c r="ET1156" s="53">
        <v>98.23293956848579</v>
      </c>
      <c r="EU1156" s="53">
        <v>98.213414038855802</v>
      </c>
      <c r="EV1156" s="53">
        <v>98.408669335155707</v>
      </c>
      <c r="EW1156" s="53">
        <v>98.994435224055451</v>
      </c>
      <c r="EX1156" s="53">
        <v>98.857756516645509</v>
      </c>
      <c r="EY1156" s="53">
        <v>99.502098994435215</v>
      </c>
      <c r="EZ1156" s="53">
        <v>99.85355852777505</v>
      </c>
      <c r="FA1156" s="53">
        <v>99.824270233330068</v>
      </c>
      <c r="FB1156" s="53">
        <v>99.589963877770188</v>
      </c>
      <c r="FC1156" s="53">
        <v>100.57600312408472</v>
      </c>
      <c r="FD1156" s="53">
        <v>100.45884994630478</v>
      </c>
      <c r="FE1156" s="53">
        <v>100.22454359074489</v>
      </c>
      <c r="FF1156" s="53">
        <v>101.08381333593672</v>
      </c>
      <c r="FG1156" s="53">
        <v>101.88349116469782</v>
      </c>
      <c r="FH1156" s="53">
        <v>101.56389729571413</v>
      </c>
      <c r="FI1156" s="53">
        <v>101.32701357024307</v>
      </c>
      <c r="FJ1156" s="53">
        <v>102.49898672263984</v>
      </c>
      <c r="FK1156" s="53">
        <v>103.30986004100359</v>
      </c>
      <c r="FL1156" s="53">
        <v>102.98579185785412</v>
      </c>
      <c r="FM1156" s="53">
        <v>102.74559176022647</v>
      </c>
      <c r="FN1156" s="53">
        <v>104.03647152347943</v>
      </c>
      <c r="FO1156" s="53">
        <v>104.85950794161863</v>
      </c>
      <c r="FP1156" s="53">
        <v>104.53057873572193</v>
      </c>
      <c r="FQ1156" s="53">
        <v>104.28677563662986</v>
      </c>
      <c r="FR1156" s="53">
        <v>105.80509153937858</v>
      </c>
      <c r="FS1156" s="53">
        <v>106.64211957662614</v>
      </c>
      <c r="FT1156" s="53">
        <v>106.30759857422919</v>
      </c>
      <c r="FU1156" s="53">
        <v>106.05965082245255</v>
      </c>
      <c r="FV1156" s="53">
        <v>107.70958318708739</v>
      </c>
      <c r="FW1156" s="53">
        <v>108.56167772900541</v>
      </c>
      <c r="FX1156" s="53">
        <v>108.22113534856531</v>
      </c>
      <c r="FY1156" s="53">
        <v>107.9687245372567</v>
      </c>
      <c r="FZ1156" s="53">
        <v>109.75606526764204</v>
      </c>
      <c r="GA1156" s="53">
        <v>110.62434960585651</v>
      </c>
      <c r="GB1156" s="53">
        <v>110.27733692018805</v>
      </c>
      <c r="GC1156" s="53">
        <v>110.02013030346457</v>
      </c>
      <c r="GD1156" s="53">
        <v>111.84143050772722</v>
      </c>
      <c r="GE1156" s="53">
        <v>112.72621224836777</v>
      </c>
      <c r="GF1156" s="53">
        <v>112.37260632167161</v>
      </c>
      <c r="GG1156" s="53">
        <v>112.11051277923039</v>
      </c>
      <c r="GH1156" s="53">
        <v>113.96641768737403</v>
      </c>
      <c r="GI1156" s="53">
        <v>114.86801028108675</v>
      </c>
      <c r="GJ1156" s="53">
        <v>114.50768584178336</v>
      </c>
      <c r="GK1156" s="53">
        <v>114.24061252203576</v>
      </c>
      <c r="GL1156" s="53">
        <v>116.13177962343413</v>
      </c>
      <c r="GM1156" s="53">
        <v>117.0505024764274</v>
      </c>
      <c r="GN1156" s="53">
        <v>116.68333187277723</v>
      </c>
      <c r="GO1156" s="53">
        <v>116.41118415995443</v>
      </c>
      <c r="GP1156" s="53">
        <v>118.33828343627937</v>
      </c>
      <c r="GQ1156" s="53">
        <v>119.2744620234795</v>
      </c>
      <c r="GR1156" s="53">
        <v>118.90031517835999</v>
      </c>
      <c r="GS1156" s="53">
        <v>118.62299665899356</v>
      </c>
      <c r="GT1156" s="53">
        <v>120.58671082156866</v>
      </c>
      <c r="GU1156" s="53">
        <v>121.5406768019256</v>
      </c>
      <c r="GV1156" s="53">
        <v>121.15942116674881</v>
      </c>
      <c r="GW1156" s="53">
        <v>120.87683359551443</v>
      </c>
      <c r="GX1156" s="53"/>
    </row>
    <row r="1157" spans="1:206" ht="46.5" customHeight="1" x14ac:dyDescent="0.25">
      <c r="A1157" s="2" t="s">
        <v>1206</v>
      </c>
      <c r="B1157" s="53" t="s">
        <v>54</v>
      </c>
      <c r="C1157" s="53" t="s">
        <v>54</v>
      </c>
      <c r="D1157" s="53" t="s">
        <v>54</v>
      </c>
      <c r="E1157" s="53" t="s">
        <v>54</v>
      </c>
      <c r="F1157" s="53" t="s">
        <v>54</v>
      </c>
      <c r="G1157" s="53" t="s">
        <v>54</v>
      </c>
      <c r="H1157" s="53" t="s">
        <v>54</v>
      </c>
      <c r="I1157" s="53" t="s">
        <v>54</v>
      </c>
      <c r="J1157" s="53" t="s">
        <v>54</v>
      </c>
      <c r="K1157" s="53" t="s">
        <v>54</v>
      </c>
      <c r="L1157" s="53" t="s">
        <v>54</v>
      </c>
      <c r="M1157" s="53" t="s">
        <v>54</v>
      </c>
      <c r="N1157" s="53" t="s">
        <v>54</v>
      </c>
      <c r="O1157" s="53" t="s">
        <v>54</v>
      </c>
      <c r="P1157" s="53" t="s">
        <v>54</v>
      </c>
      <c r="Q1157" s="53" t="s">
        <v>54</v>
      </c>
      <c r="R1157" s="53" t="s">
        <v>54</v>
      </c>
      <c r="S1157" s="53" t="s">
        <v>54</v>
      </c>
      <c r="T1157" s="53" t="s">
        <v>54</v>
      </c>
      <c r="U1157" s="53" t="s">
        <v>54</v>
      </c>
      <c r="V1157" s="53" t="s">
        <v>54</v>
      </c>
      <c r="W1157" s="53" t="s">
        <v>54</v>
      </c>
      <c r="X1157" s="53" t="s">
        <v>54</v>
      </c>
      <c r="Y1157" s="53" t="s">
        <v>54</v>
      </c>
      <c r="Z1157" s="53" t="s">
        <v>54</v>
      </c>
      <c r="AA1157" s="53" t="s">
        <v>54</v>
      </c>
      <c r="AB1157" s="53" t="s">
        <v>54</v>
      </c>
      <c r="AC1157" s="53" t="s">
        <v>54</v>
      </c>
      <c r="AD1157" s="53" t="s">
        <v>54</v>
      </c>
      <c r="AE1157" s="53" t="s">
        <v>54</v>
      </c>
      <c r="AF1157" s="53" t="s">
        <v>54</v>
      </c>
      <c r="AG1157" s="53" t="s">
        <v>54</v>
      </c>
      <c r="AH1157" s="53">
        <v>59178.8</v>
      </c>
      <c r="AI1157" s="53">
        <v>60756.1</v>
      </c>
      <c r="AJ1157" s="53">
        <v>61914.1</v>
      </c>
      <c r="AK1157" s="53">
        <v>63058.1</v>
      </c>
      <c r="AL1157" s="53">
        <v>64917.7</v>
      </c>
      <c r="AM1157" s="53">
        <v>66429.8</v>
      </c>
      <c r="AN1157" s="53">
        <v>67163.7</v>
      </c>
      <c r="AO1157" s="53">
        <v>68383.7</v>
      </c>
      <c r="AP1157" s="53">
        <v>71231.199999999997</v>
      </c>
      <c r="AQ1157" s="53">
        <v>72682.5</v>
      </c>
      <c r="AR1157" s="53">
        <v>72703.7</v>
      </c>
      <c r="AS1157" s="53">
        <v>74136.2</v>
      </c>
      <c r="AT1157" s="53">
        <v>75809.5</v>
      </c>
      <c r="AU1157" s="53">
        <v>76679.7</v>
      </c>
      <c r="AV1157" s="53">
        <v>82374.3</v>
      </c>
      <c r="AW1157" s="53">
        <v>83985.2</v>
      </c>
      <c r="AX1157" s="53">
        <v>84157.3</v>
      </c>
      <c r="AY1157" s="53">
        <v>85105.600000000006</v>
      </c>
      <c r="AZ1157" s="53">
        <v>87896.4</v>
      </c>
      <c r="BA1157" s="53">
        <v>90330.1</v>
      </c>
      <c r="BB1157" s="53">
        <v>91770.5</v>
      </c>
      <c r="BC1157" s="53">
        <v>95557.3</v>
      </c>
      <c r="BD1157" s="53">
        <v>97226.8</v>
      </c>
      <c r="BE1157" s="53">
        <v>97669</v>
      </c>
      <c r="BF1157" s="53">
        <v>99537.1</v>
      </c>
      <c r="BG1157" s="53">
        <v>102474</v>
      </c>
      <c r="BH1157" s="53">
        <v>106560</v>
      </c>
      <c r="BI1157" s="53">
        <v>108931</v>
      </c>
      <c r="BJ1157" s="53">
        <v>110344</v>
      </c>
      <c r="BK1157" s="53">
        <v>114669</v>
      </c>
      <c r="BL1157" s="53">
        <v>115332</v>
      </c>
      <c r="BM1157" s="53">
        <v>118488</v>
      </c>
      <c r="BN1157" s="53">
        <v>122914</v>
      </c>
      <c r="BO1157" s="53">
        <v>124400</v>
      </c>
      <c r="BP1157" s="53">
        <v>127170</v>
      </c>
      <c r="BQ1157" s="53">
        <v>130303</v>
      </c>
      <c r="BR1157" s="53">
        <v>131986</v>
      </c>
      <c r="BS1157" s="53">
        <v>134563</v>
      </c>
      <c r="BT1157" s="53">
        <v>136806</v>
      </c>
      <c r="BU1157" s="53">
        <v>138542</v>
      </c>
      <c r="BV1157" s="53">
        <v>129509</v>
      </c>
      <c r="BW1157" s="53">
        <v>126520</v>
      </c>
      <c r="BX1157" s="53">
        <v>123090</v>
      </c>
      <c r="BY1157" s="53">
        <v>123255</v>
      </c>
      <c r="BZ1157" s="53">
        <v>127942</v>
      </c>
      <c r="CA1157" s="53">
        <v>132558</v>
      </c>
      <c r="CB1157" s="53">
        <v>134325</v>
      </c>
      <c r="CC1157" s="53">
        <v>137684</v>
      </c>
      <c r="CD1157" s="53">
        <v>142652</v>
      </c>
      <c r="CE1157" s="53">
        <v>143367</v>
      </c>
      <c r="CF1157" s="53">
        <v>146081</v>
      </c>
      <c r="CG1157" s="53">
        <v>146550</v>
      </c>
      <c r="CH1157" s="53">
        <v>144865</v>
      </c>
      <c r="CI1157" s="53">
        <v>144788</v>
      </c>
      <c r="CJ1157" s="53">
        <v>145402</v>
      </c>
      <c r="CK1157" s="53">
        <v>146719</v>
      </c>
      <c r="CL1157" s="53">
        <v>148809</v>
      </c>
      <c r="CM1157" s="53">
        <v>151692</v>
      </c>
      <c r="CN1157" s="53">
        <v>155659</v>
      </c>
      <c r="CO1157" s="53">
        <v>156925</v>
      </c>
      <c r="CP1157" s="53">
        <v>157984</v>
      </c>
      <c r="CQ1157" s="53">
        <v>160437</v>
      </c>
      <c r="CR1157" s="53">
        <v>163144</v>
      </c>
      <c r="CS1157" s="53">
        <v>167236</v>
      </c>
      <c r="CT1157" s="53">
        <v>170347</v>
      </c>
      <c r="CU1157" s="53">
        <v>173243</v>
      </c>
      <c r="CV1157" s="53">
        <v>173792</v>
      </c>
      <c r="CW1157" s="53">
        <v>175549</v>
      </c>
      <c r="CX1157" s="53">
        <v>179268</v>
      </c>
      <c r="CY1157" s="53">
        <v>180723</v>
      </c>
      <c r="CZ1157" s="53">
        <v>182184</v>
      </c>
      <c r="DA1157" s="53">
        <v>185400</v>
      </c>
      <c r="DB1157" s="53">
        <v>189312</v>
      </c>
      <c r="DC1157" s="53">
        <v>191070</v>
      </c>
      <c r="DD1157" s="53">
        <v>192553</v>
      </c>
      <c r="DE1157" s="53">
        <v>195272</v>
      </c>
      <c r="DF1157" s="53">
        <v>199312</v>
      </c>
      <c r="DG1157" s="53">
        <v>202501</v>
      </c>
      <c r="DH1157" s="53">
        <v>204987</v>
      </c>
      <c r="DI1157" s="53">
        <v>209794</v>
      </c>
      <c r="DJ1157" s="53">
        <v>214809</v>
      </c>
      <c r="DK1157" s="53">
        <v>215800</v>
      </c>
      <c r="DL1157" s="53">
        <v>215445</v>
      </c>
      <c r="DM1157" s="53">
        <v>210000</v>
      </c>
      <c r="DN1157" s="53">
        <v>202578</v>
      </c>
      <c r="DO1157" s="53">
        <v>207665</v>
      </c>
      <c r="DP1157" s="53">
        <v>213476</v>
      </c>
      <c r="DQ1157" s="53">
        <v>219376</v>
      </c>
      <c r="DR1157" s="53">
        <v>223077</v>
      </c>
      <c r="DS1157" s="53">
        <v>227350</v>
      </c>
      <c r="DT1157" s="53">
        <v>227332</v>
      </c>
      <c r="DU1157" s="53">
        <v>229740</v>
      </c>
      <c r="DV1157" s="53">
        <v>234427</v>
      </c>
      <c r="DW1157" s="53">
        <v>237967</v>
      </c>
      <c r="DX1157" s="53">
        <v>240896</v>
      </c>
      <c r="DY1157" s="53">
        <v>242250</v>
      </c>
      <c r="DZ1157" s="53">
        <v>246729</v>
      </c>
      <c r="EA1157" s="53">
        <v>250187</v>
      </c>
      <c r="EB1157" s="53">
        <v>253125</v>
      </c>
      <c r="EC1157" s="53">
        <v>257800</v>
      </c>
      <c r="ED1157" s="53">
        <v>257736</v>
      </c>
      <c r="EE1157" s="53">
        <v>261414</v>
      </c>
      <c r="EF1157" s="53">
        <v>265989</v>
      </c>
      <c r="EG1157" s="53">
        <v>270006</v>
      </c>
      <c r="EH1157" s="53">
        <v>273791</v>
      </c>
      <c r="EI1157" s="53">
        <v>278385</v>
      </c>
      <c r="EJ1157" s="53">
        <v>281184</v>
      </c>
      <c r="EK1157" s="53">
        <v>285164</v>
      </c>
      <c r="EL1157" s="53">
        <v>289405</v>
      </c>
      <c r="EM1157" s="53">
        <v>293440</v>
      </c>
      <c r="EN1157" s="53">
        <v>295320</v>
      </c>
      <c r="EO1157" s="53">
        <v>298775</v>
      </c>
      <c r="EP1157" s="53">
        <v>301541</v>
      </c>
      <c r="EQ1157" s="53">
        <v>305570</v>
      </c>
      <c r="ER1157" s="53">
        <v>308986</v>
      </c>
      <c r="ES1157" s="53">
        <v>313215</v>
      </c>
      <c r="ET1157" s="53">
        <v>318099</v>
      </c>
      <c r="EU1157" s="53">
        <v>322785</v>
      </c>
      <c r="EV1157" s="53">
        <v>327799</v>
      </c>
      <c r="EW1157" s="53">
        <v>330889</v>
      </c>
      <c r="EX1157" s="53">
        <v>335164</v>
      </c>
      <c r="EY1157" s="53">
        <v>337271</v>
      </c>
      <c r="EZ1157" s="53">
        <v>342249</v>
      </c>
      <c r="FA1157" s="53">
        <v>346604</v>
      </c>
      <c r="FB1157" s="53">
        <v>350322</v>
      </c>
      <c r="FC1157" s="53">
        <v>353897</v>
      </c>
      <c r="FD1157" s="53">
        <v>357224</v>
      </c>
      <c r="FE1157" s="53">
        <v>359200</v>
      </c>
      <c r="FF1157" s="53">
        <v>355567</v>
      </c>
      <c r="FG1157" s="53">
        <v>369468.46799999999</v>
      </c>
      <c r="FH1157" s="53">
        <v>373299.07999999996</v>
      </c>
      <c r="FI1157" s="53">
        <v>375723.2</v>
      </c>
      <c r="FJ1157" s="53">
        <v>372278.64899999998</v>
      </c>
      <c r="FK1157" s="53">
        <v>386833.48599599994</v>
      </c>
      <c r="FL1157" s="53">
        <v>390844.13675999991</v>
      </c>
      <c r="FM1157" s="53">
        <v>393382.19039999996</v>
      </c>
      <c r="FN1157" s="53">
        <v>390148.02415199997</v>
      </c>
      <c r="FO1157" s="53">
        <v>405401.49332380795</v>
      </c>
      <c r="FP1157" s="53">
        <v>409604.65532447991</v>
      </c>
      <c r="FQ1157" s="53">
        <v>412264.53553920001</v>
      </c>
      <c r="FR1157" s="53">
        <v>408875.12931129598</v>
      </c>
      <c r="FS1157" s="53">
        <v>424860.76500335074</v>
      </c>
      <c r="FT1157" s="53">
        <v>429265.67878005496</v>
      </c>
      <c r="FU1157" s="53">
        <v>432053.23324508162</v>
      </c>
      <c r="FV1157" s="53">
        <v>427683.38525961561</v>
      </c>
      <c r="FW1157" s="53">
        <v>444404.36019350489</v>
      </c>
      <c r="FX1157" s="53">
        <v>449011.90000393754</v>
      </c>
      <c r="FY1157" s="53">
        <v>451927.68197435536</v>
      </c>
      <c r="FZ1157" s="53">
        <v>445218.40405525983</v>
      </c>
      <c r="GA1157" s="53">
        <v>462624.93896143854</v>
      </c>
      <c r="GB1157" s="53">
        <v>467421.38790409896</v>
      </c>
      <c r="GC1157" s="53">
        <v>470456.71693530388</v>
      </c>
      <c r="GD1157" s="53">
        <v>463472.35862152546</v>
      </c>
      <c r="GE1157" s="53">
        <v>481592.5614588575</v>
      </c>
      <c r="GF1157" s="53">
        <v>486585.66480816697</v>
      </c>
      <c r="GG1157" s="53">
        <v>489745.44232965133</v>
      </c>
      <c r="GH1157" s="53">
        <v>482474.72532500798</v>
      </c>
      <c r="GI1157" s="53">
        <v>501337.85647867061</v>
      </c>
      <c r="GJ1157" s="53">
        <v>506535.6770653018</v>
      </c>
      <c r="GK1157" s="53">
        <v>509825.00546516699</v>
      </c>
      <c r="GL1157" s="53">
        <v>502256.18906333327</v>
      </c>
      <c r="GM1157" s="53">
        <v>521892.70859429607</v>
      </c>
      <c r="GN1157" s="53">
        <v>527303.63982497912</v>
      </c>
      <c r="GO1157" s="53">
        <v>530727.83068923885</v>
      </c>
      <c r="GP1157" s="53">
        <v>522848.69281492988</v>
      </c>
      <c r="GQ1157" s="53">
        <v>543290.30964666221</v>
      </c>
      <c r="GR1157" s="53">
        <v>548923.08905780327</v>
      </c>
      <c r="GS1157" s="53">
        <v>552487.67174749763</v>
      </c>
      <c r="GT1157" s="53">
        <v>544285.48922034202</v>
      </c>
      <c r="GU1157" s="53">
        <v>565565.21234217531</v>
      </c>
      <c r="GV1157" s="53">
        <v>571428.93570917321</v>
      </c>
      <c r="GW1157" s="53">
        <v>575139.66628914501</v>
      </c>
    </row>
    <row r="1158" spans="1:206" ht="13.5" customHeight="1" x14ac:dyDescent="0.25">
      <c r="A1158" s="2" t="s">
        <v>1207</v>
      </c>
      <c r="B1158" s="53">
        <v>13683292.915382579</v>
      </c>
      <c r="C1158" s="53">
        <v>13764000</v>
      </c>
      <c r="D1158" s="53">
        <v>13846259.628697725</v>
      </c>
      <c r="E1158" s="53">
        <v>13929010.876584169</v>
      </c>
      <c r="F1158" s="53">
        <v>14012256.681788644</v>
      </c>
      <c r="G1158" s="53">
        <v>14096000</v>
      </c>
      <c r="H1158" s="53">
        <v>14181469.501007222</v>
      </c>
      <c r="I1158" s="53">
        <v>14267457.23666274</v>
      </c>
      <c r="J1158" s="53">
        <v>14353966.349223709</v>
      </c>
      <c r="K1158" s="53">
        <v>14441000</v>
      </c>
      <c r="L1158" s="53">
        <v>14528206.872593399</v>
      </c>
      <c r="M1158" s="53">
        <v>14615940.373441596</v>
      </c>
      <c r="N1158" s="53">
        <v>14704203.68276778</v>
      </c>
      <c r="O1158" s="53">
        <v>14793000</v>
      </c>
      <c r="P1158" s="53">
        <v>14883172.164681241</v>
      </c>
      <c r="Q1158" s="53">
        <v>14973893.98252839</v>
      </c>
      <c r="R1158" s="53">
        <v>15065168.804005574</v>
      </c>
      <c r="S1158" s="53">
        <v>15157000</v>
      </c>
      <c r="T1158" s="53">
        <v>15253082.51051861</v>
      </c>
      <c r="U1158" s="53">
        <v>15349774.102572324</v>
      </c>
      <c r="V1158" s="53">
        <v>15447078.637220915</v>
      </c>
      <c r="W1158" s="53">
        <v>15545000</v>
      </c>
      <c r="X1158" s="53">
        <v>15643313.395859106</v>
      </c>
      <c r="Y1158" s="53">
        <v>15742248.568740107</v>
      </c>
      <c r="Z1158" s="53">
        <v>15841809.451033514</v>
      </c>
      <c r="AA1158" s="53">
        <v>15942000</v>
      </c>
      <c r="AB1158" s="53">
        <v>16038863.603589647</v>
      </c>
      <c r="AC1158" s="53">
        <v>16136315.750505127</v>
      </c>
      <c r="AD1158" s="53">
        <v>16234360.016736113</v>
      </c>
      <c r="AE1158" s="53">
        <v>16332999.999999998</v>
      </c>
      <c r="AF1158" s="53">
        <v>16431603.486425743</v>
      </c>
      <c r="AG1158" s="53">
        <v>16530802.249134794</v>
      </c>
      <c r="AH1158" s="53">
        <v>16630599.881852558</v>
      </c>
      <c r="AI1158" s="53">
        <v>16731000.000000002</v>
      </c>
      <c r="AJ1158" s="53">
        <v>16827659.13353296</v>
      </c>
      <c r="AK1158" s="53">
        <v>16924876.690835893</v>
      </c>
      <c r="AL1158" s="53">
        <v>17022655.898061309</v>
      </c>
      <c r="AM1158" s="53">
        <v>17121000</v>
      </c>
      <c r="AN1158" s="53">
        <v>17216694.704154633</v>
      </c>
      <c r="AO1158" s="53">
        <v>17312924.276389591</v>
      </c>
      <c r="AP1158" s="53">
        <v>17409691.706252374</v>
      </c>
      <c r="AQ1158" s="53">
        <v>17507000</v>
      </c>
      <c r="AR1158" s="53">
        <v>17607137.560147248</v>
      </c>
      <c r="AS1158" s="53">
        <v>17707847.892954126</v>
      </c>
      <c r="AT1158" s="53">
        <v>17809134.274599124</v>
      </c>
      <c r="AU1158" s="53">
        <v>17911000</v>
      </c>
      <c r="AV1158" s="53">
        <v>18013614.783987474</v>
      </c>
      <c r="AW1158" s="53">
        <v>18116817.463340517</v>
      </c>
      <c r="AX1158" s="53">
        <v>18220611.406199161</v>
      </c>
      <c r="AY1158" s="53">
        <v>18325000</v>
      </c>
      <c r="AZ1158" s="53">
        <v>18431321.107852582</v>
      </c>
      <c r="BA1158" s="53">
        <v>18538259.0876274</v>
      </c>
      <c r="BB1158" s="53">
        <v>18645817.5183971</v>
      </c>
      <c r="BC1158" s="53">
        <v>18754000</v>
      </c>
      <c r="BD1158" s="53">
        <v>18861325.181023329</v>
      </c>
      <c r="BE1158" s="53">
        <v>18969264.561389823</v>
      </c>
      <c r="BF1158" s="53">
        <v>19077821.6560326</v>
      </c>
      <c r="BG1158" s="53">
        <v>19187000</v>
      </c>
      <c r="BH1158" s="53">
        <v>19294099.926649261</v>
      </c>
      <c r="BI1158" s="53">
        <v>19401797.674442437</v>
      </c>
      <c r="BJ1158" s="53">
        <v>19510096.580357723</v>
      </c>
      <c r="BK1158" s="53">
        <v>19619000</v>
      </c>
      <c r="BL1158" s="53">
        <v>19726611.375832595</v>
      </c>
      <c r="BM1158" s="53">
        <v>19834813.006428871</v>
      </c>
      <c r="BN1158" s="53">
        <v>19943608.129371125</v>
      </c>
      <c r="BO1158" s="53">
        <v>20053000</v>
      </c>
      <c r="BP1158" s="53">
        <v>20160138.316575583</v>
      </c>
      <c r="BQ1158" s="53">
        <v>20267849.047197878</v>
      </c>
      <c r="BR1158" s="53">
        <v>20376135.250136334</v>
      </c>
      <c r="BS1158" s="53">
        <v>20485000</v>
      </c>
      <c r="BT1158" s="53">
        <v>20593140.66768628</v>
      </c>
      <c r="BU1158" s="53">
        <v>20701852.211819109</v>
      </c>
      <c r="BV1158" s="53">
        <v>20811137.646065086</v>
      </c>
      <c r="BW1158" s="53">
        <v>20921000</v>
      </c>
      <c r="BX1158" s="53">
        <v>21031127.384597339</v>
      </c>
      <c r="BY1158" s="53">
        <v>21141834.475749727</v>
      </c>
      <c r="BZ1158" s="53">
        <v>21253124.325011436</v>
      </c>
      <c r="CA1158" s="53">
        <v>21365000</v>
      </c>
      <c r="CB1158" s="53">
        <v>21473914.332021959</v>
      </c>
      <c r="CC1158" s="53">
        <v>21583383.886684678</v>
      </c>
      <c r="CD1158" s="53">
        <v>21693411.494397845</v>
      </c>
      <c r="CE1158" s="53">
        <v>21804000</v>
      </c>
      <c r="CF1158" s="53">
        <v>21912192.054840036</v>
      </c>
      <c r="CG1158" s="53">
        <v>22020920.96166734</v>
      </c>
      <c r="CH1158" s="53">
        <v>22130189.38435642</v>
      </c>
      <c r="CI1158" s="53">
        <v>22240000</v>
      </c>
      <c r="CJ1158" s="53">
        <v>22347714.927126281</v>
      </c>
      <c r="CK1158" s="53">
        <v>22455951.549644914</v>
      </c>
      <c r="CL1158" s="53">
        <v>22564712.394281667</v>
      </c>
      <c r="CM1158" s="53">
        <v>22674000</v>
      </c>
      <c r="CN1158" s="53">
        <v>22780990.342345532</v>
      </c>
      <c r="CO1158" s="53">
        <v>22888485.533123419</v>
      </c>
      <c r="CP1158" s="53">
        <v>22996487.954529416</v>
      </c>
      <c r="CQ1158" s="53">
        <v>23105000</v>
      </c>
      <c r="CR1158" s="53">
        <v>23211757.798587948</v>
      </c>
      <c r="CS1158" s="53">
        <v>23319008.876879826</v>
      </c>
      <c r="CT1158" s="53">
        <v>23426755.51409898</v>
      </c>
      <c r="CU1158" s="53">
        <v>23535000</v>
      </c>
      <c r="CV1158" s="53">
        <v>23642017.840891767</v>
      </c>
      <c r="CW1158" s="53">
        <v>23749522.310985539</v>
      </c>
      <c r="CX1158" s="53">
        <v>23857515.623071052</v>
      </c>
      <c r="CY1158" s="53">
        <v>23966000</v>
      </c>
      <c r="CZ1158" s="53">
        <v>24073524.217020262</v>
      </c>
      <c r="DA1158" s="53">
        <v>24181530.844841067</v>
      </c>
      <c r="DB1158" s="53">
        <v>24290022.047813728</v>
      </c>
      <c r="DC1158" s="53">
        <v>24399000</v>
      </c>
      <c r="DD1158" s="53">
        <v>24507277.102253519</v>
      </c>
      <c r="DE1158" s="53">
        <v>24616034.713170201</v>
      </c>
      <c r="DF1158" s="53">
        <v>24725274.965136025</v>
      </c>
      <c r="DG1158" s="53">
        <v>24835000</v>
      </c>
      <c r="DH1158" s="53">
        <v>24944029.906332064</v>
      </c>
      <c r="DI1158" s="53">
        <v>25053538.47263895</v>
      </c>
      <c r="DJ1158" s="53">
        <v>25163527.800319985</v>
      </c>
      <c r="DK1158" s="53">
        <v>25274000</v>
      </c>
      <c r="DL1158" s="53">
        <v>25383782.632441863</v>
      </c>
      <c r="DM1158" s="53">
        <v>25494042.127524618</v>
      </c>
      <c r="DN1158" s="53">
        <v>25604780.556595735</v>
      </c>
      <c r="DO1158" s="53">
        <v>25716000</v>
      </c>
      <c r="DP1158" s="53">
        <v>25826288.476284511</v>
      </c>
      <c r="DQ1158" s="53">
        <v>25937049.947902709</v>
      </c>
      <c r="DR1158" s="53">
        <v>26048286.443394598</v>
      </c>
      <c r="DS1158" s="53">
        <v>26160000</v>
      </c>
      <c r="DT1158" s="53">
        <v>26271287.835747682</v>
      </c>
      <c r="DU1158" s="53">
        <v>26383049.103543732</v>
      </c>
      <c r="DV1158" s="53">
        <v>26495285.817425929</v>
      </c>
      <c r="DW1158" s="53">
        <v>26608000</v>
      </c>
      <c r="DX1158" s="53">
        <v>26720040.346046258</v>
      </c>
      <c r="DY1158" s="53">
        <v>26832552.468969479</v>
      </c>
      <c r="DZ1158" s="53">
        <v>26945538.355316736</v>
      </c>
      <c r="EA1158" s="53">
        <v>27059000</v>
      </c>
      <c r="EB1158" s="53">
        <v>27172039.685801126</v>
      </c>
      <c r="EC1158" s="53">
        <v>27285551.597869523</v>
      </c>
      <c r="ED1158" s="53">
        <v>27399537.708942864</v>
      </c>
      <c r="EE1158" s="53">
        <v>27514000</v>
      </c>
      <c r="EF1158" s="53">
        <v>27627792.121156193</v>
      </c>
      <c r="EG1158" s="53">
        <v>27742054.862608861</v>
      </c>
      <c r="EH1158" s="53">
        <v>27856790.170744635</v>
      </c>
      <c r="EI1158" s="53">
        <v>27972000</v>
      </c>
      <c r="EJ1158" s="53">
        <v>28586923.87348659</v>
      </c>
      <c r="EK1158" s="53">
        <v>29215365.956975456</v>
      </c>
      <c r="EL1158" s="53">
        <v>29857623.428718325</v>
      </c>
      <c r="EM1158" s="53">
        <v>30514000</v>
      </c>
      <c r="EN1158" s="53">
        <v>30622420.777282093</v>
      </c>
      <c r="EO1158" s="53">
        <v>30731226.7897004</v>
      </c>
      <c r="EP1158" s="53">
        <v>30840419.406052615</v>
      </c>
      <c r="EQ1158" s="53">
        <v>30950000</v>
      </c>
      <c r="ER1158" s="53">
        <v>31057439.260176115</v>
      </c>
      <c r="ES1158" s="53">
        <v>31165251.483021926</v>
      </c>
      <c r="ET1158" s="53">
        <v>31273437.96323318</v>
      </c>
      <c r="EU1158" s="53">
        <v>31382000</v>
      </c>
      <c r="EV1158" s="53">
        <v>31488457.072831225</v>
      </c>
      <c r="EW1158" s="53">
        <v>31595275.279699661</v>
      </c>
      <c r="EX1158" s="53">
        <v>31702455.845679317</v>
      </c>
      <c r="EY1158" s="53">
        <v>31810000</v>
      </c>
      <c r="EZ1158" s="53">
        <v>31915226.716404937</v>
      </c>
      <c r="FA1158" s="53">
        <v>32020801.520261783</v>
      </c>
      <c r="FB1158" s="53">
        <v>32126725.563035484</v>
      </c>
      <c r="FC1158" s="53">
        <v>32232999.999999996</v>
      </c>
      <c r="FD1158" s="53">
        <v>32337243.216762722</v>
      </c>
      <c r="FE1158" s="53">
        <v>32441823.561569415</v>
      </c>
      <c r="FF1158" s="53">
        <v>32546742.124709878</v>
      </c>
      <c r="FG1158" s="53">
        <v>32652000</v>
      </c>
      <c r="FH1158" s="53">
        <v>32755259.144246943</v>
      </c>
      <c r="FI1158" s="53">
        <v>32858844.83666461</v>
      </c>
      <c r="FJ1158" s="53">
        <v>32962758.109933533</v>
      </c>
      <c r="FK1158" s="53">
        <v>33067000</v>
      </c>
      <c r="FL1158" s="53">
        <v>33169274.52609754</v>
      </c>
      <c r="FM1158" s="53">
        <v>33271865.382031117</v>
      </c>
      <c r="FN1158" s="53">
        <v>33374773.546192612</v>
      </c>
      <c r="FO1158" s="53">
        <v>33478000</v>
      </c>
      <c r="FP1158" s="53">
        <v>33579041.640585072</v>
      </c>
      <c r="FQ1158" s="53">
        <v>33680388.240042605</v>
      </c>
      <c r="FR1158" s="53">
        <v>33782040.718784347</v>
      </c>
      <c r="FS1158" s="53">
        <v>33884000</v>
      </c>
      <c r="FT1158" s="53">
        <v>33984055.944636911</v>
      </c>
      <c r="FU1158" s="53">
        <v>34084407.344121449</v>
      </c>
      <c r="FV1158" s="53">
        <v>34185055.070901208</v>
      </c>
      <c r="FW1158" s="53">
        <v>34286000</v>
      </c>
      <c r="FX1158" s="53">
        <v>34384821.929399922</v>
      </c>
      <c r="FY1158" s="53">
        <v>34483928.69149337</v>
      </c>
      <c r="FZ1158" s="53">
        <v>34583321.107248567</v>
      </c>
      <c r="GA1158" s="53">
        <v>34683000</v>
      </c>
      <c r="GB1158" s="53">
        <v>34781083.147905193</v>
      </c>
      <c r="GC1158" s="53">
        <v>34879443.673889063</v>
      </c>
      <c r="GD1158" s="53">
        <v>34978082.362373829</v>
      </c>
      <c r="GE1158" s="53">
        <v>35077000</v>
      </c>
      <c r="GF1158" s="53">
        <v>35174344.032946624</v>
      </c>
      <c r="GG1158" s="53">
        <v>35271958.210453801</v>
      </c>
      <c r="GH1158" s="53">
        <v>35377349.733266994</v>
      </c>
      <c r="GI1158" s="53">
        <v>35475475.852723241</v>
      </c>
      <c r="GJ1158" s="53">
        <v>35572051.419065833</v>
      </c>
      <c r="GK1158" s="53">
        <v>35668889.894919612</v>
      </c>
      <c r="GL1158" s="53">
        <v>35781174.656281188</v>
      </c>
      <c r="GM1158" s="53">
        <v>35878478.404001184</v>
      </c>
      <c r="GN1158" s="53">
        <v>35974255.581722669</v>
      </c>
      <c r="GO1158" s="53">
        <v>36070288.43549794</v>
      </c>
      <c r="GP1158" s="53">
        <v>36189609.154904544</v>
      </c>
      <c r="GQ1158" s="53">
        <v>36286059.077275597</v>
      </c>
      <c r="GR1158" s="53">
        <v>36381007.364828855</v>
      </c>
      <c r="GS1158" s="53">
        <v>36476204.099789761</v>
      </c>
      <c r="GT1158" s="53">
        <v>36602705.846462265</v>
      </c>
      <c r="GU1158" s="53">
        <v>36698269.880160198</v>
      </c>
      <c r="GV1158" s="53">
        <v>36792358.187175311</v>
      </c>
      <c r="GW1158" s="53">
        <v>36886687.721080653</v>
      </c>
    </row>
    <row r="1159" spans="1:206" ht="13.5" customHeight="1" x14ac:dyDescent="0.25">
      <c r="A1159" s="2" t="s">
        <v>1208</v>
      </c>
      <c r="B1159" s="99" t="s">
        <v>54</v>
      </c>
      <c r="C1159" s="99" t="s">
        <v>54</v>
      </c>
      <c r="D1159" s="99" t="s">
        <v>54</v>
      </c>
      <c r="E1159" s="99" t="s">
        <v>54</v>
      </c>
      <c r="F1159" s="99" t="s">
        <v>54</v>
      </c>
      <c r="G1159" s="99" t="s">
        <v>54</v>
      </c>
      <c r="H1159" s="99" t="s">
        <v>54</v>
      </c>
      <c r="I1159" s="99" t="s">
        <v>54</v>
      </c>
      <c r="J1159" s="99" t="s">
        <v>54</v>
      </c>
      <c r="K1159" s="99" t="s">
        <v>54</v>
      </c>
      <c r="L1159" s="99" t="s">
        <v>54</v>
      </c>
      <c r="M1159" s="99" t="s">
        <v>54</v>
      </c>
      <c r="N1159" s="99" t="s">
        <v>54</v>
      </c>
      <c r="O1159" s="99" t="s">
        <v>54</v>
      </c>
      <c r="P1159" s="99" t="s">
        <v>54</v>
      </c>
      <c r="Q1159" s="99" t="s">
        <v>54</v>
      </c>
      <c r="R1159" s="99" t="s">
        <v>54</v>
      </c>
      <c r="S1159" s="99" t="s">
        <v>54</v>
      </c>
      <c r="T1159" s="99" t="s">
        <v>54</v>
      </c>
      <c r="U1159" s="99" t="s">
        <v>54</v>
      </c>
      <c r="V1159" s="99" t="s">
        <v>54</v>
      </c>
      <c r="W1159" s="99" t="s">
        <v>54</v>
      </c>
      <c r="X1159" s="99" t="s">
        <v>54</v>
      </c>
      <c r="Y1159" s="99" t="s">
        <v>54</v>
      </c>
      <c r="Z1159" s="99" t="s">
        <v>54</v>
      </c>
      <c r="AA1159" s="99" t="s">
        <v>54</v>
      </c>
      <c r="AB1159" s="99" t="s">
        <v>54</v>
      </c>
      <c r="AC1159" s="99" t="s">
        <v>54</v>
      </c>
      <c r="AD1159" s="99" t="s">
        <v>54</v>
      </c>
      <c r="AE1159" s="99" t="s">
        <v>54</v>
      </c>
      <c r="AF1159" s="99" t="s">
        <v>54</v>
      </c>
      <c r="AG1159" s="99" t="s">
        <v>54</v>
      </c>
      <c r="AH1159" s="99">
        <v>3558.428464422163</v>
      </c>
      <c r="AI1159" s="99">
        <v>3631.3489928874542</v>
      </c>
      <c r="AJ1159" s="99">
        <v>3679.3055711844072</v>
      </c>
      <c r="AK1159" s="99">
        <v>3725.7642198447033</v>
      </c>
      <c r="AL1159" s="99">
        <v>3813.6058432217619</v>
      </c>
      <c r="AM1159" s="99">
        <v>3880.018690497051</v>
      </c>
      <c r="AN1159" s="99">
        <v>3901.0798038831717</v>
      </c>
      <c r="AO1159" s="99">
        <v>3949.8642117471691</v>
      </c>
      <c r="AP1159" s="99">
        <v>4091.4682006929856</v>
      </c>
      <c r="AQ1159" s="99">
        <v>4151.6250642600098</v>
      </c>
      <c r="AR1159" s="99">
        <v>4129.217469429027</v>
      </c>
      <c r="AS1159" s="99">
        <v>4186.629592040852</v>
      </c>
      <c r="AT1159" s="99">
        <v>4256.7762604904292</v>
      </c>
      <c r="AU1159" s="99">
        <v>4281.1512478365248</v>
      </c>
      <c r="AV1159" s="99">
        <v>4572.8911708061805</v>
      </c>
      <c r="AW1159" s="99">
        <v>4635.7590216904555</v>
      </c>
      <c r="AX1159" s="99">
        <v>4618.7967090592438</v>
      </c>
      <c r="AY1159" s="99">
        <v>4644.2346521145982</v>
      </c>
      <c r="AZ1159" s="99">
        <v>4768.8605437269562</v>
      </c>
      <c r="BA1159" s="99">
        <v>4872.631220279316</v>
      </c>
      <c r="BB1159" s="99">
        <v>4921.7740069296315</v>
      </c>
      <c r="BC1159" s="99">
        <v>5095.3023355017594</v>
      </c>
      <c r="BD1159" s="99">
        <v>5154.8233788907573</v>
      </c>
      <c r="BE1159" s="99">
        <v>5148.8026688602467</v>
      </c>
      <c r="BF1159" s="99">
        <v>5217.424808483067</v>
      </c>
      <c r="BG1159" s="99">
        <v>5340.8036691509869</v>
      </c>
      <c r="BH1159" s="99">
        <v>5522.9319017270118</v>
      </c>
      <c r="BI1159" s="99">
        <v>5614.479741920637</v>
      </c>
      <c r="BJ1159" s="99">
        <v>5655.738276103235</v>
      </c>
      <c r="BK1159" s="99">
        <v>5844.7933126051275</v>
      </c>
      <c r="BL1159" s="99">
        <v>5846.5185835867987</v>
      </c>
      <c r="BM1159" s="99">
        <v>5973.7392009491396</v>
      </c>
      <c r="BN1159" s="99">
        <v>6163.0773730949659</v>
      </c>
      <c r="BO1159" s="99">
        <v>6203.5605645040641</v>
      </c>
      <c r="BP1159" s="99">
        <v>6307.9924355202138</v>
      </c>
      <c r="BQ1159" s="99">
        <v>6429.0492640123048</v>
      </c>
      <c r="BR1159" s="99">
        <v>6477.4795798981013</v>
      </c>
      <c r="BS1159" s="99">
        <v>6568.8552599463028</v>
      </c>
      <c r="BT1159" s="99">
        <v>6643.2800225887395</v>
      </c>
      <c r="BU1159" s="99">
        <v>6692.2514267058459</v>
      </c>
      <c r="BV1159" s="99">
        <v>6223.0620066312049</v>
      </c>
      <c r="BW1159" s="99">
        <v>6047.512069212753</v>
      </c>
      <c r="BX1159" s="99">
        <v>5852.7532903513275</v>
      </c>
      <c r="BY1159" s="99">
        <v>5829.9103675878696</v>
      </c>
      <c r="BZ1159" s="99">
        <v>6019.9149096132323</v>
      </c>
      <c r="CA1159" s="99">
        <v>6204.4465246899135</v>
      </c>
      <c r="CB1159" s="99">
        <v>6255.263848179472</v>
      </c>
      <c r="CC1159" s="99">
        <v>6379.1665256410815</v>
      </c>
      <c r="CD1159" s="99">
        <v>6575.8214210263222</v>
      </c>
      <c r="CE1159" s="99">
        <v>6575.2614199229502</v>
      </c>
      <c r="CF1159" s="99">
        <v>6666.6538717076082</v>
      </c>
      <c r="CG1159" s="99">
        <v>6655.0350121643505</v>
      </c>
      <c r="CH1159" s="99">
        <v>6546.0352590748016</v>
      </c>
      <c r="CI1159" s="99">
        <v>6510.2517985611512</v>
      </c>
      <c r="CJ1159" s="99">
        <v>6506.3475381774715</v>
      </c>
      <c r="CK1159" s="99">
        <v>6533.6354006481633</v>
      </c>
      <c r="CL1159" s="99">
        <v>6594.7660843091917</v>
      </c>
      <c r="CM1159" s="99">
        <v>6690.1296639322572</v>
      </c>
      <c r="CN1159" s="99">
        <v>6832.8460554526246</v>
      </c>
      <c r="CO1159" s="99">
        <v>6856.0674218879012</v>
      </c>
      <c r="CP1159" s="99">
        <v>6869.9185854978896</v>
      </c>
      <c r="CQ1159" s="99">
        <v>6943.8216836182646</v>
      </c>
      <c r="CR1159" s="99">
        <v>7028.5069065266844</v>
      </c>
      <c r="CS1159" s="99">
        <v>7171.6598626886762</v>
      </c>
      <c r="CT1159" s="99">
        <v>7271.4721378075456</v>
      </c>
      <c r="CU1159" s="99">
        <v>7361.0792436796264</v>
      </c>
      <c r="CV1159" s="99">
        <v>7350.9799869707158</v>
      </c>
      <c r="CW1159" s="99">
        <v>7391.6855127144327</v>
      </c>
      <c r="CX1159" s="99">
        <v>7514.110137546827</v>
      </c>
      <c r="CY1159" s="99">
        <v>7540.8078110656761</v>
      </c>
      <c r="CZ1159" s="99">
        <v>7567.8159274741256</v>
      </c>
      <c r="DA1159" s="99">
        <v>7667.0083953577978</v>
      </c>
      <c r="DB1159" s="99">
        <v>7793.8175448070206</v>
      </c>
      <c r="DC1159" s="99">
        <v>7831.0586499446699</v>
      </c>
      <c r="DD1159" s="99">
        <v>7856.9724085053158</v>
      </c>
      <c r="DE1159" s="99">
        <v>7932.7154952184292</v>
      </c>
      <c r="DF1159" s="99">
        <v>8061.0630329102787</v>
      </c>
      <c r="DG1159" s="99">
        <v>8153.8554459432253</v>
      </c>
      <c r="DH1159" s="99">
        <v>8217.8782165412595</v>
      </c>
      <c r="DI1159" s="99">
        <v>8373.827123426765</v>
      </c>
      <c r="DJ1159" s="99">
        <v>8536.5216556507021</v>
      </c>
      <c r="DK1159" s="99">
        <v>8538.4189285431657</v>
      </c>
      <c r="DL1159" s="99">
        <v>8487.5057086507459</v>
      </c>
      <c r="DM1159" s="99">
        <v>8237.2186783701</v>
      </c>
      <c r="DN1159" s="99">
        <v>7911.7256854527641</v>
      </c>
      <c r="DO1159" s="99">
        <v>8075.3227562606935</v>
      </c>
      <c r="DP1159" s="99">
        <v>8265.841225928707</v>
      </c>
      <c r="DQ1159" s="99">
        <v>8458.0166380000701</v>
      </c>
      <c r="DR1159" s="99">
        <v>8563.9798412370619</v>
      </c>
      <c r="DS1159" s="99">
        <v>8690.7492354740061</v>
      </c>
      <c r="DT1159" s="99">
        <v>8653.2491829603568</v>
      </c>
      <c r="DU1159" s="99">
        <v>8707.8638673776968</v>
      </c>
      <c r="DV1159" s="99">
        <v>8847.8758680088486</v>
      </c>
      <c r="DW1159" s="99">
        <v>8943.4380637402282</v>
      </c>
      <c r="DX1159" s="99">
        <v>9015.5552491763046</v>
      </c>
      <c r="DY1159" s="99">
        <v>9028.2130363911583</v>
      </c>
      <c r="DZ1159" s="99">
        <v>9156.5808315467148</v>
      </c>
      <c r="EA1159" s="99">
        <v>9245.9810044717087</v>
      </c>
      <c r="EB1159" s="99">
        <v>9315.6422162989711</v>
      </c>
      <c r="EC1159" s="99">
        <v>9448.2238731845609</v>
      </c>
      <c r="ED1159" s="99">
        <v>9406.5820649184971</v>
      </c>
      <c r="EE1159" s="99">
        <v>9501.1266991349858</v>
      </c>
      <c r="EF1159" s="99">
        <v>9627.5880039041149</v>
      </c>
      <c r="EG1159" s="99">
        <v>9732.7325368359052</v>
      </c>
      <c r="EH1159" s="99">
        <v>9828.5193061308601</v>
      </c>
      <c r="EI1159" s="99">
        <v>9952.2737022737019</v>
      </c>
      <c r="EJ1159" s="99">
        <v>9836.1055300807893</v>
      </c>
      <c r="EK1159" s="99">
        <v>9760.7539956867895</v>
      </c>
      <c r="EL1159" s="99">
        <v>9692.8344176796745</v>
      </c>
      <c r="EM1159" s="99">
        <v>9616.5694435341156</v>
      </c>
      <c r="EN1159" s="99">
        <v>9643.9142466192479</v>
      </c>
      <c r="EO1159" s="99">
        <v>9722.1956690689203</v>
      </c>
      <c r="EP1159" s="99">
        <v>9777.4610659419504</v>
      </c>
      <c r="EQ1159" s="99">
        <v>9873.0210016155088</v>
      </c>
      <c r="ER1159" s="99">
        <v>9948.8562920962431</v>
      </c>
      <c r="ES1159" s="99">
        <v>10050.135490503966</v>
      </c>
      <c r="ET1159" s="99">
        <v>10171.539194826457</v>
      </c>
      <c r="EU1159" s="99">
        <v>10285.67331591358</v>
      </c>
      <c r="EV1159" s="99">
        <v>10410.132171348292</v>
      </c>
      <c r="EW1159" s="99">
        <v>10472.736732653193</v>
      </c>
      <c r="EX1159" s="99">
        <v>10572.177803243563</v>
      </c>
      <c r="EY1159" s="99">
        <v>10602.672115686892</v>
      </c>
      <c r="EZ1159" s="99">
        <v>10723.69007562395</v>
      </c>
      <c r="FA1159" s="99">
        <v>10824.338665622707</v>
      </c>
      <c r="FB1159" s="99">
        <v>10904.379262450422</v>
      </c>
      <c r="FC1159" s="99">
        <v>10979.33794558372</v>
      </c>
      <c r="FD1159" s="99">
        <v>11046.82911915092</v>
      </c>
      <c r="FE1159" s="99">
        <v>11072.127290202896</v>
      </c>
      <c r="FF1159" s="99">
        <v>10924.810804029728</v>
      </c>
      <c r="FG1159" s="99">
        <v>11315.339581036384</v>
      </c>
      <c r="FH1159" s="99">
        <v>11396.615070455498</v>
      </c>
      <c r="FI1159" s="99">
        <v>11434.461615058359</v>
      </c>
      <c r="FJ1159" s="99">
        <v>11293.916842711396</v>
      </c>
      <c r="FK1159" s="99">
        <v>11698.475398312516</v>
      </c>
      <c r="FL1159" s="99">
        <v>11783.318819725295</v>
      </c>
      <c r="FM1159" s="99">
        <v>11823.268274355632</v>
      </c>
      <c r="FN1159" s="99">
        <v>11689.907756587849</v>
      </c>
      <c r="FO1159" s="99">
        <v>12109.489614786067</v>
      </c>
      <c r="FP1159" s="99">
        <v>12198.223514199824</v>
      </c>
      <c r="FQ1159" s="99">
        <v>12240.492377966677</v>
      </c>
      <c r="FR1159" s="99">
        <v>12103.328295497047</v>
      </c>
      <c r="FS1159" s="99">
        <v>12538.683892201356</v>
      </c>
      <c r="FT1159" s="99">
        <v>12631.384537483324</v>
      </c>
      <c r="FU1159" s="99">
        <v>12675.979044699394</v>
      </c>
      <c r="FV1159" s="99">
        <v>12510.829202193259</v>
      </c>
      <c r="FW1159" s="99">
        <v>12961.685824928685</v>
      </c>
      <c r="FX1159" s="99">
        <v>13058.433192583168</v>
      </c>
      <c r="FY1159" s="99">
        <v>13105.45808215404</v>
      </c>
      <c r="FZ1159" s="99">
        <v>12873.789728712414</v>
      </c>
      <c r="GA1159" s="99">
        <v>13338.665598749778</v>
      </c>
      <c r="GB1159" s="99">
        <v>13438.954328029631</v>
      </c>
      <c r="GC1159" s="99">
        <v>13488.079722082559</v>
      </c>
      <c r="GD1159" s="99">
        <v>13250.365009148873</v>
      </c>
      <c r="GE1159" s="99">
        <v>13729.582388997278</v>
      </c>
      <c r="GF1159" s="99">
        <v>13833.539137287069</v>
      </c>
      <c r="GG1159" s="99">
        <v>13884.838471613462</v>
      </c>
      <c r="GH1159" s="99">
        <v>13637.955611788357</v>
      </c>
      <c r="GI1159" s="99">
        <v>14131.955792784267</v>
      </c>
      <c r="GJ1159" s="99">
        <v>14239.709458921165</v>
      </c>
      <c r="GK1159" s="99">
        <v>14293.268082273073</v>
      </c>
      <c r="GL1159" s="99">
        <v>14036.88374929203</v>
      </c>
      <c r="GM1159" s="99">
        <v>14546.121569528275</v>
      </c>
      <c r="GN1159" s="99">
        <v>14657.805458325724</v>
      </c>
      <c r="GO1159" s="99">
        <v>14713.711858398461</v>
      </c>
      <c r="GP1159" s="99">
        <v>14447.481059465146</v>
      </c>
      <c r="GQ1159" s="99">
        <v>14972.425318761101</v>
      </c>
      <c r="GR1159" s="99">
        <v>15088.177288583596</v>
      </c>
      <c r="GS1159" s="99">
        <v>15146.523202799001</v>
      </c>
      <c r="GT1159" s="99">
        <v>14870.088880954916</v>
      </c>
      <c r="GU1159" s="99">
        <v>15411.222768513426</v>
      </c>
      <c r="GV1159" s="99">
        <v>15531.185383717966</v>
      </c>
      <c r="GW1159" s="99">
        <v>15592.065913808088</v>
      </c>
    </row>
    <row r="1160" spans="1:206" ht="13.5" customHeight="1" x14ac:dyDescent="0.25">
      <c r="A1160" s="2" t="s">
        <v>1209</v>
      </c>
      <c r="B1160" s="99">
        <v>2.1941000000000002</v>
      </c>
      <c r="C1160" s="99">
        <v>2.20547</v>
      </c>
      <c r="D1160" s="99">
        <v>2.1399300000000001</v>
      </c>
      <c r="E1160" s="99">
        <v>2.1680299999999999</v>
      </c>
      <c r="F1160" s="99">
        <v>2.2569300000000001</v>
      </c>
      <c r="G1160" s="99">
        <v>2.3313299999999999</v>
      </c>
      <c r="H1160" s="99">
        <v>2.3601700000000001</v>
      </c>
      <c r="I1160" s="99">
        <v>2.2680699999999998</v>
      </c>
      <c r="J1160" s="99">
        <v>2.2985699999999998</v>
      </c>
      <c r="K1160" s="99">
        <v>2.3235299999999999</v>
      </c>
      <c r="L1160" s="99">
        <v>2.3570700000000002</v>
      </c>
      <c r="M1160" s="99">
        <v>2.3624000000000001</v>
      </c>
      <c r="N1160" s="99">
        <v>2.2835000000000001</v>
      </c>
      <c r="O1160" s="99">
        <v>2.3109299999999999</v>
      </c>
      <c r="P1160" s="99">
        <v>2.3465699999999998</v>
      </c>
      <c r="Q1160" s="99">
        <v>2.3439999999999999</v>
      </c>
      <c r="R1160" s="99">
        <v>2.3243</v>
      </c>
      <c r="S1160" s="99">
        <v>2.3020999999999998</v>
      </c>
      <c r="T1160" s="99">
        <v>2.3415699999999999</v>
      </c>
      <c r="U1160" s="99">
        <v>2.4066000000000001</v>
      </c>
      <c r="V1160" s="99">
        <v>2.5371700000000001</v>
      </c>
      <c r="W1160" s="99">
        <v>2.4809000000000001</v>
      </c>
      <c r="X1160" s="99">
        <v>2.4741</v>
      </c>
      <c r="Y1160" s="99">
        <v>2.44</v>
      </c>
      <c r="Z1160" s="99">
        <v>2.4834999999999998</v>
      </c>
      <c r="AA1160" s="99">
        <v>2.6075300000000001</v>
      </c>
      <c r="AB1160" s="99">
        <v>2.62303</v>
      </c>
      <c r="AC1160" s="99">
        <v>2.6116999999999999</v>
      </c>
      <c r="AD1160" s="99">
        <v>2.5478299999999998</v>
      </c>
      <c r="AE1160" s="99">
        <v>2.4899200000000001</v>
      </c>
      <c r="AF1160" s="99">
        <v>2.5329299999999999</v>
      </c>
      <c r="AG1160" s="99">
        <v>2.50787</v>
      </c>
      <c r="AH1160" s="99">
        <v>2.56297</v>
      </c>
      <c r="AI1160" s="99">
        <v>2.5813999999999999</v>
      </c>
      <c r="AJ1160" s="99">
        <v>2.6469999999999998</v>
      </c>
      <c r="AK1160" s="99">
        <v>2.68377</v>
      </c>
      <c r="AL1160" s="99">
        <v>2.7352699999999999</v>
      </c>
      <c r="AM1160" s="99">
        <v>2.7113999999999998</v>
      </c>
      <c r="AN1160" s="99">
        <v>2.6875</v>
      </c>
      <c r="AO1160" s="99">
        <v>2.7012</v>
      </c>
      <c r="AP1160" s="99">
        <v>2.70817</v>
      </c>
      <c r="AQ1160" s="99">
        <v>2.7130700000000001</v>
      </c>
      <c r="AR1160" s="99">
        <v>2.6993299999999998</v>
      </c>
      <c r="AS1160" s="99">
        <v>2.6989299999999998</v>
      </c>
      <c r="AT1160" s="99">
        <v>2.71793</v>
      </c>
      <c r="AU1160" s="99">
        <v>2.7635700000000001</v>
      </c>
      <c r="AV1160" s="99">
        <v>2.7755299999999998</v>
      </c>
      <c r="AW1160" s="99">
        <v>2.7432300000000001</v>
      </c>
      <c r="AX1160" s="99">
        <v>2.6244700000000001</v>
      </c>
      <c r="AY1160" s="99">
        <v>2.5321699999999998</v>
      </c>
      <c r="AZ1160" s="99">
        <v>2.5007700000000002</v>
      </c>
      <c r="BA1160" s="99">
        <v>2.53213</v>
      </c>
      <c r="BB1160" s="99">
        <v>2.6124000000000001</v>
      </c>
      <c r="BC1160" s="99">
        <v>2.5707100000000001</v>
      </c>
      <c r="BD1160" s="99">
        <v>2.5567000000000002</v>
      </c>
      <c r="BE1160" s="99">
        <v>2.694</v>
      </c>
      <c r="BF1160" s="99">
        <v>2.7300300000000002</v>
      </c>
      <c r="BG1160" s="99">
        <v>2.6312899999999999</v>
      </c>
      <c r="BH1160" s="99">
        <v>2.5711200000000001</v>
      </c>
      <c r="BI1160" s="99">
        <v>2.5602800000000001</v>
      </c>
      <c r="BJ1160" s="99">
        <v>2.55118</v>
      </c>
      <c r="BK1160" s="99">
        <v>2.4619300000000002</v>
      </c>
      <c r="BL1160" s="99">
        <v>2.4805999999999999</v>
      </c>
      <c r="BM1160" s="99">
        <v>2.5370699999999999</v>
      </c>
      <c r="BN1160" s="99">
        <v>2.5486499999999999</v>
      </c>
      <c r="BO1160" s="99">
        <v>2.5001699999999998</v>
      </c>
      <c r="BP1160" s="99">
        <v>2.4946600000000001</v>
      </c>
      <c r="BQ1160" s="99">
        <v>2.5181900000000002</v>
      </c>
      <c r="BR1160" s="99">
        <v>2.4849800000000002</v>
      </c>
      <c r="BS1160" s="99">
        <v>2.50834</v>
      </c>
      <c r="BT1160" s="99">
        <v>2.77921</v>
      </c>
      <c r="BU1160" s="99">
        <v>3.4852099999999999</v>
      </c>
      <c r="BV1160" s="99">
        <v>3.9802</v>
      </c>
      <c r="BW1160" s="99">
        <v>3.8452099999999998</v>
      </c>
      <c r="BX1160" s="99">
        <v>4.0511200000000001</v>
      </c>
      <c r="BY1160" s="99">
        <v>4.9607599999999996</v>
      </c>
      <c r="BZ1160" s="99">
        <v>5.4193699999999998</v>
      </c>
      <c r="CA1160" s="99">
        <v>4.5543100000000001</v>
      </c>
      <c r="CB1160" s="99">
        <v>4.0736299999999996</v>
      </c>
      <c r="CC1160" s="99">
        <v>3.8</v>
      </c>
      <c r="CD1160" s="99">
        <v>3.8</v>
      </c>
      <c r="CE1160" s="99">
        <v>3.8</v>
      </c>
      <c r="CF1160" s="99">
        <v>3.8</v>
      </c>
      <c r="CG1160" s="99">
        <v>3.8</v>
      </c>
      <c r="CH1160" s="99">
        <v>3.8</v>
      </c>
      <c r="CI1160" s="99">
        <v>3.8</v>
      </c>
      <c r="CJ1160" s="99">
        <v>3.8</v>
      </c>
      <c r="CK1160" s="99">
        <v>3.8</v>
      </c>
      <c r="CL1160" s="99">
        <v>3.8</v>
      </c>
      <c r="CM1160" s="99">
        <v>3.8</v>
      </c>
      <c r="CN1160" s="99">
        <v>3.8</v>
      </c>
      <c r="CO1160" s="99">
        <v>3.8</v>
      </c>
      <c r="CP1160" s="99">
        <v>3.8</v>
      </c>
      <c r="CQ1160" s="99">
        <v>3.8</v>
      </c>
      <c r="CR1160" s="99">
        <v>3.8</v>
      </c>
      <c r="CS1160" s="99">
        <v>3.8</v>
      </c>
      <c r="CT1160" s="99">
        <v>3.8</v>
      </c>
      <c r="CU1160" s="99">
        <v>3.8</v>
      </c>
      <c r="CV1160" s="99">
        <v>3.8</v>
      </c>
      <c r="CW1160" s="99">
        <v>3.8</v>
      </c>
      <c r="CX1160" s="99">
        <v>3.8</v>
      </c>
      <c r="CY1160" s="99">
        <v>3.8</v>
      </c>
      <c r="CZ1160" s="99">
        <v>3.7714599999999998</v>
      </c>
      <c r="DA1160" s="99">
        <v>3.7766199999999999</v>
      </c>
      <c r="DB1160" s="99">
        <v>3.7271000000000001</v>
      </c>
      <c r="DC1160" s="99">
        <v>3.6450300000000002</v>
      </c>
      <c r="DD1160" s="99">
        <v>3.6715499999999999</v>
      </c>
      <c r="DE1160" s="99">
        <v>3.6246800000000001</v>
      </c>
      <c r="DF1160" s="99">
        <v>3.4983900000000001</v>
      </c>
      <c r="DG1160" s="99">
        <v>3.4279600000000001</v>
      </c>
      <c r="DH1160" s="99">
        <v>3.4655300000000002</v>
      </c>
      <c r="DI1160" s="99">
        <v>3.3557000000000001</v>
      </c>
      <c r="DJ1160" s="99">
        <v>3.22776</v>
      </c>
      <c r="DK1160" s="99">
        <v>3.2114799999999999</v>
      </c>
      <c r="DL1160" s="99">
        <v>3.33948</v>
      </c>
      <c r="DM1160" s="99">
        <v>3.5508899999999999</v>
      </c>
      <c r="DN1160" s="99">
        <v>3.6258900000000001</v>
      </c>
      <c r="DO1160" s="99">
        <v>3.5499499999999999</v>
      </c>
      <c r="DP1160" s="99">
        <v>3.5196399999999999</v>
      </c>
      <c r="DQ1160" s="99">
        <v>3.4025099999999999</v>
      </c>
      <c r="DR1160" s="99">
        <v>3.36985</v>
      </c>
      <c r="DS1160" s="99">
        <v>3.2422200000000001</v>
      </c>
      <c r="DT1160" s="99">
        <v>3.15483</v>
      </c>
      <c r="DU1160" s="99">
        <v>3.1142300000000001</v>
      </c>
      <c r="DV1160" s="99">
        <v>3.0474000000000001</v>
      </c>
      <c r="DW1160" s="99">
        <v>3.0183399999999998</v>
      </c>
      <c r="DX1160" s="99">
        <v>3.01966</v>
      </c>
      <c r="DY1160" s="99">
        <v>3.1501700000000001</v>
      </c>
      <c r="DZ1160" s="99">
        <v>3.0617100000000002</v>
      </c>
      <c r="EA1160" s="99">
        <v>3.1134400000000002</v>
      </c>
      <c r="EB1160" s="99">
        <v>3.1223900000000002</v>
      </c>
      <c r="EC1160" s="99">
        <v>3.05593</v>
      </c>
      <c r="ED1160" s="99">
        <v>3.0808399999999998</v>
      </c>
      <c r="EE1160" s="99">
        <v>3.0685899999999999</v>
      </c>
      <c r="EF1160" s="99">
        <v>3.2402199999999999</v>
      </c>
      <c r="EG1160" s="99">
        <v>3.2088899999999998</v>
      </c>
      <c r="EH1160" s="99">
        <v>3.2979400000000001</v>
      </c>
      <c r="EI1160" s="99">
        <v>3.2350400000000001</v>
      </c>
      <c r="EJ1160" s="99">
        <v>3.19224</v>
      </c>
      <c r="EK1160" s="99">
        <v>3.3660199999999998</v>
      </c>
      <c r="EL1160" s="99">
        <v>3.6204999999999998</v>
      </c>
      <c r="EM1160" s="99">
        <v>3.65855</v>
      </c>
      <c r="EN1160" s="99">
        <v>4.0555599999999998</v>
      </c>
      <c r="EO1160" s="99">
        <v>4.2827599999999997</v>
      </c>
      <c r="EP1160" s="99">
        <v>4.1923000000000004</v>
      </c>
      <c r="EQ1160" s="99">
        <v>4.0096600000000002</v>
      </c>
      <c r="ER1160" s="99">
        <v>4.0502500000000001</v>
      </c>
      <c r="ES1160" s="99">
        <v>4.3257099999999999</v>
      </c>
      <c r="ET1160" s="99">
        <v>4.4459499999999998</v>
      </c>
      <c r="EU1160" s="99">
        <v>4.3306100000000001</v>
      </c>
      <c r="EV1160" s="99">
        <v>4.2629599999999996</v>
      </c>
      <c r="EW1160" s="99">
        <v>4.1597499999999998</v>
      </c>
      <c r="EX1160" s="99">
        <v>3.9247100000000001</v>
      </c>
      <c r="EY1160" s="99">
        <v>3.9498199999999999</v>
      </c>
      <c r="EZ1160" s="99">
        <v>4.0931600000000001</v>
      </c>
      <c r="FA1160" s="99">
        <v>4.1716199999999999</v>
      </c>
      <c r="FB1160" s="99">
        <v>4.0927800000000003</v>
      </c>
      <c r="FC1160" s="99">
        <v>4.1485599999999998</v>
      </c>
      <c r="FD1160" s="99">
        <v>4.1646299999999998</v>
      </c>
      <c r="FE1160" s="99">
        <v>4.1642400000000004</v>
      </c>
      <c r="FF1160" s="99">
        <v>4.17889</v>
      </c>
      <c r="FG1160" s="99">
        <v>4.125</v>
      </c>
      <c r="FH1160" s="99">
        <v>4.109</v>
      </c>
      <c r="FI1160" s="99">
        <v>4.093</v>
      </c>
      <c r="FJ1160" s="99">
        <v>4.093</v>
      </c>
      <c r="FK1160" s="99">
        <v>4.093</v>
      </c>
      <c r="FL1160" s="99">
        <v>4.093</v>
      </c>
      <c r="FM1160" s="99">
        <v>4.093</v>
      </c>
      <c r="FN1160" s="99">
        <v>4.093</v>
      </c>
      <c r="FO1160" s="99">
        <v>4.093</v>
      </c>
      <c r="FP1160" s="99">
        <v>4.093</v>
      </c>
      <c r="FQ1160" s="99">
        <v>4.093</v>
      </c>
      <c r="FR1160" s="99">
        <v>4.093</v>
      </c>
      <c r="FS1160" s="99">
        <v>4.093</v>
      </c>
      <c r="FT1160" s="99">
        <v>4.093</v>
      </c>
      <c r="FU1160" s="99">
        <v>4.093</v>
      </c>
      <c r="FV1160" s="99">
        <v>4.093</v>
      </c>
      <c r="FW1160" s="99">
        <v>4.093</v>
      </c>
      <c r="FX1160" s="99">
        <v>4.093</v>
      </c>
      <c r="FY1160" s="99">
        <v>4.093</v>
      </c>
      <c r="FZ1160" s="99">
        <v>4.093</v>
      </c>
      <c r="GA1160" s="99">
        <v>4.093</v>
      </c>
      <c r="GB1160" s="99">
        <v>4.093</v>
      </c>
      <c r="GC1160" s="99">
        <v>4.093</v>
      </c>
      <c r="GD1160" s="99">
        <v>4.093</v>
      </c>
      <c r="GE1160" s="99">
        <v>4.093</v>
      </c>
      <c r="GF1160" s="99">
        <v>4.093</v>
      </c>
      <c r="GG1160" s="99">
        <v>4.093</v>
      </c>
      <c r="GH1160" s="99">
        <v>4.093</v>
      </c>
      <c r="GI1160" s="99">
        <v>4.093</v>
      </c>
      <c r="GJ1160" s="99">
        <v>4.093</v>
      </c>
      <c r="GK1160" s="99">
        <v>4.093</v>
      </c>
      <c r="GL1160" s="99">
        <v>4.093</v>
      </c>
      <c r="GM1160" s="99">
        <v>4.093</v>
      </c>
      <c r="GN1160" s="99">
        <v>4.093</v>
      </c>
      <c r="GO1160" s="99">
        <v>4.093</v>
      </c>
      <c r="GP1160" s="99">
        <v>4.093</v>
      </c>
      <c r="GQ1160" s="99">
        <v>4.093</v>
      </c>
      <c r="GR1160" s="99">
        <v>4.093</v>
      </c>
      <c r="GS1160" s="99">
        <v>4.093</v>
      </c>
      <c r="GT1160" s="99">
        <v>4.093</v>
      </c>
      <c r="GU1160" s="99">
        <v>4.093</v>
      </c>
      <c r="GV1160" s="99">
        <v>4.093</v>
      </c>
      <c r="GW1160" s="99">
        <v>4.093</v>
      </c>
    </row>
    <row r="1161" spans="1:206" ht="13.5" customHeight="1" x14ac:dyDescent="0.25">
      <c r="A1161" s="2" t="s">
        <v>1210</v>
      </c>
      <c r="B1161" s="20">
        <v>2.416735327</v>
      </c>
      <c r="C1161" s="20">
        <v>2.4813301876000002</v>
      </c>
      <c r="D1161" s="20">
        <v>2.4863418684000003</v>
      </c>
      <c r="E1161" s="20">
        <v>2.5357929288999999</v>
      </c>
      <c r="F1161" s="20">
        <v>2.6367036110999997</v>
      </c>
      <c r="G1161" s="20">
        <v>2.6681838716999997</v>
      </c>
      <c r="H1161" s="20">
        <v>2.6979103270000002</v>
      </c>
      <c r="I1161" s="20">
        <v>2.5887750979999997</v>
      </c>
      <c r="J1161" s="20">
        <v>2.4981778187999999</v>
      </c>
      <c r="K1161" s="20">
        <v>2.4355241460000001</v>
      </c>
      <c r="L1161" s="20">
        <v>2.3180204213100004</v>
      </c>
      <c r="M1161" s="20">
        <v>2.2468857272</v>
      </c>
      <c r="N1161" s="20">
        <v>2.1573594600000003</v>
      </c>
      <c r="O1161" s="20">
        <v>2.02062404061</v>
      </c>
      <c r="P1161" s="20">
        <v>2.0663590365899998</v>
      </c>
      <c r="Q1161" s="20">
        <v>2.1018648</v>
      </c>
      <c r="R1161" s="20">
        <v>2.1620638599999999</v>
      </c>
      <c r="S1161" s="20">
        <v>2.0820192399999997</v>
      </c>
      <c r="T1161" s="20">
        <v>1.9634064449999999</v>
      </c>
      <c r="U1161" s="20">
        <v>2.0340583199999998</v>
      </c>
      <c r="V1161" s="20">
        <v>1.9120113120000002</v>
      </c>
      <c r="W1161" s="20">
        <v>1.65401603</v>
      </c>
      <c r="X1161" s="20">
        <v>1.7269218</v>
      </c>
      <c r="Y1161" s="20">
        <v>1.6779879999999998</v>
      </c>
      <c r="Z1161" s="20">
        <v>1.7421752499999998</v>
      </c>
      <c r="AA1161" s="20">
        <v>1.8602119020000001</v>
      </c>
      <c r="AB1161" s="20">
        <v>1.63152466</v>
      </c>
      <c r="AC1161" s="20">
        <v>1.6913369199999999</v>
      </c>
      <c r="AD1161" s="20">
        <v>1.710613062</v>
      </c>
      <c r="AE1161" s="20">
        <v>1.7785498560000002</v>
      </c>
      <c r="AF1161" s="20">
        <v>1.8092718990000001</v>
      </c>
      <c r="AG1161" s="20">
        <v>1.7662928410000001</v>
      </c>
      <c r="AH1161" s="20">
        <v>1.8458509939999999</v>
      </c>
      <c r="AI1161" s="20">
        <v>2.0098780399999998</v>
      </c>
      <c r="AJ1161" s="20">
        <v>2.1165411999999999</v>
      </c>
      <c r="AK1161" s="20">
        <v>2.2527565379999999</v>
      </c>
      <c r="AL1161" s="20">
        <v>2.3162266359999997</v>
      </c>
      <c r="AM1161" s="20">
        <v>2.1056732399999998</v>
      </c>
      <c r="AN1161" s="20">
        <v>2.0524437500000001</v>
      </c>
      <c r="AO1161" s="20">
        <v>2.10990732</v>
      </c>
      <c r="AP1161" s="20">
        <v>2.0758123049999999</v>
      </c>
      <c r="AQ1161" s="20">
        <v>2.083366453</v>
      </c>
      <c r="AR1161" s="20">
        <v>2.1815985059999998</v>
      </c>
      <c r="AS1161" s="20">
        <v>2.1132621899999999</v>
      </c>
      <c r="AT1161" s="20">
        <v>2.1153649190000001</v>
      </c>
      <c r="AU1161" s="20">
        <v>2.1326469690000001</v>
      </c>
      <c r="AV1161" s="20">
        <v>2.1696318009999995</v>
      </c>
      <c r="AW1161" s="20">
        <v>2.1504179970000004</v>
      </c>
      <c r="AX1161" s="20">
        <v>1.9762259100000001</v>
      </c>
      <c r="AY1161" s="20">
        <v>1.920904162</v>
      </c>
      <c r="AZ1161" s="20">
        <v>1.8293132550000002</v>
      </c>
      <c r="BA1161" s="20">
        <v>1.7686928049999999</v>
      </c>
      <c r="BB1161" s="20">
        <v>1.7983761600000001</v>
      </c>
      <c r="BC1161" s="20">
        <v>1.785872237</v>
      </c>
      <c r="BD1161" s="20">
        <v>1.7114549800000001</v>
      </c>
      <c r="BE1161" s="20">
        <v>1.7952816</v>
      </c>
      <c r="BF1161" s="20">
        <v>1.9320422310000001</v>
      </c>
      <c r="BG1161" s="20">
        <v>1.905843347</v>
      </c>
      <c r="BH1161" s="20">
        <v>1.90005768</v>
      </c>
      <c r="BI1161" s="20">
        <v>1.9348035960000003</v>
      </c>
      <c r="BJ1161" s="20">
        <v>1.910068466</v>
      </c>
      <c r="BK1161" s="20">
        <v>1.7910540750000001</v>
      </c>
      <c r="BL1161" s="20">
        <v>1.83762848</v>
      </c>
      <c r="BM1161" s="20">
        <v>1.899250602</v>
      </c>
      <c r="BN1161" s="20">
        <v>1.9262696699999999</v>
      </c>
      <c r="BO1161" s="20">
        <v>1.9793845889999997</v>
      </c>
      <c r="BP1161" s="20">
        <v>1.9667899440000001</v>
      </c>
      <c r="BQ1161" s="20">
        <v>2.0027165070000001</v>
      </c>
      <c r="BR1161" s="20">
        <v>1.934805428</v>
      </c>
      <c r="BS1161" s="20">
        <v>1.9301676299999999</v>
      </c>
      <c r="BT1161" s="20">
        <v>2.0449427180000002</v>
      </c>
      <c r="BU1161" s="20">
        <v>2.4145534879999997</v>
      </c>
      <c r="BV1161" s="20">
        <v>2.64922112</v>
      </c>
      <c r="BW1161" s="20">
        <v>2.4190216109999998</v>
      </c>
      <c r="BX1161" s="20">
        <v>2.4286464400000001</v>
      </c>
      <c r="BY1161" s="20">
        <v>3.0920417079999996</v>
      </c>
      <c r="BZ1161" s="20">
        <v>3.4326289579999996</v>
      </c>
      <c r="CA1161" s="20">
        <v>2.9748752920000001</v>
      </c>
      <c r="CB1161" s="20">
        <v>2.6507110409999997</v>
      </c>
      <c r="CC1161" s="20">
        <v>2.4460600000000001</v>
      </c>
      <c r="CD1161" s="20">
        <v>2.3993199999999999</v>
      </c>
      <c r="CE1161" s="20">
        <v>2.2404799999999998</v>
      </c>
      <c r="CF1161" s="20">
        <v>2.1849999999999996</v>
      </c>
      <c r="CG1161" s="20">
        <v>2.0234999999999999</v>
      </c>
      <c r="CH1161" s="20">
        <v>2.0219800000000001</v>
      </c>
      <c r="CI1161" s="20">
        <v>1.9505399999999997</v>
      </c>
      <c r="CJ1161" s="20">
        <v>1.9535799999999999</v>
      </c>
      <c r="CK1161" s="20">
        <v>1.9448400000000001</v>
      </c>
      <c r="CL1161" s="20">
        <v>1.9691599999999998</v>
      </c>
      <c r="CM1161" s="20">
        <v>2.0937999999999999</v>
      </c>
      <c r="CN1161" s="20">
        <v>2.08202</v>
      </c>
      <c r="CO1161" s="20">
        <v>2.11964</v>
      </c>
      <c r="CP1161" s="20">
        <v>2.2522599999999997</v>
      </c>
      <c r="CQ1161" s="20">
        <v>2.4323799999999998</v>
      </c>
      <c r="CR1161" s="20">
        <v>2.5019199999999997</v>
      </c>
      <c r="CS1161" s="20">
        <v>2.7207999999999997</v>
      </c>
      <c r="CT1161" s="20">
        <v>2.9066199999999998</v>
      </c>
      <c r="CU1161" s="20">
        <v>2.71814</v>
      </c>
      <c r="CV1161" s="20">
        <v>2.69496</v>
      </c>
      <c r="CW1161" s="20">
        <v>2.8765999999999998</v>
      </c>
      <c r="CX1161" s="20">
        <v>2.9537399999999998</v>
      </c>
      <c r="CY1161" s="20">
        <v>2.9199199999999998</v>
      </c>
      <c r="CZ1161" s="20">
        <v>2.8655553079999998</v>
      </c>
      <c r="DA1161" s="20">
        <v>2.808672294</v>
      </c>
      <c r="DB1161" s="20">
        <v>2.7554450299999997</v>
      </c>
      <c r="DC1161" s="20">
        <v>2.7224729070000002</v>
      </c>
      <c r="DD1161" s="20">
        <v>2.78009766</v>
      </c>
      <c r="DE1161" s="20">
        <v>2.792453472</v>
      </c>
      <c r="DF1161" s="20">
        <v>2.7504342180000001</v>
      </c>
      <c r="DG1161" s="20">
        <v>2.847606372</v>
      </c>
      <c r="DH1161" s="20">
        <v>2.935997016</v>
      </c>
      <c r="DI1161" s="20">
        <v>2.9862374300000001</v>
      </c>
      <c r="DJ1161" s="20">
        <v>2.9233822319999998</v>
      </c>
      <c r="DK1161" s="20">
        <v>3.0300313800000001</v>
      </c>
      <c r="DL1161" s="20">
        <v>2.9724711479999999</v>
      </c>
      <c r="DM1161" s="20">
        <v>2.392234593</v>
      </c>
      <c r="DN1161" s="20">
        <v>2.4086787269999999</v>
      </c>
      <c r="DO1161" s="20">
        <v>2.694057055</v>
      </c>
      <c r="DP1161" s="20">
        <v>2.9301002999999999</v>
      </c>
      <c r="DQ1161" s="20">
        <v>3.093562092</v>
      </c>
      <c r="DR1161" s="20">
        <v>3.0476923399999998</v>
      </c>
      <c r="DS1161" s="20">
        <v>2.864177148</v>
      </c>
      <c r="DT1161" s="20">
        <v>2.8500734219999999</v>
      </c>
      <c r="DU1161" s="20">
        <v>3.074056433</v>
      </c>
      <c r="DV1161" s="20">
        <v>3.0611133000000001</v>
      </c>
      <c r="DW1161" s="20">
        <v>3.2072880839999995</v>
      </c>
      <c r="DX1161" s="20">
        <v>3.1703410340000002</v>
      </c>
      <c r="DY1161" s="20">
        <v>3.1860819380000005</v>
      </c>
      <c r="DZ1161" s="20">
        <v>3.2294917079999998</v>
      </c>
      <c r="EA1161" s="20">
        <v>3.1448857440000002</v>
      </c>
      <c r="EB1161" s="20">
        <v>3.242914254</v>
      </c>
      <c r="EC1161" s="20">
        <v>3.1745000839999999</v>
      </c>
      <c r="ED1161" s="20">
        <v>3.2006846759999994</v>
      </c>
      <c r="EE1161" s="20">
        <v>3.046496152</v>
      </c>
      <c r="EF1161" s="20">
        <v>2.9683655419999999</v>
      </c>
      <c r="EG1161" s="20">
        <v>2.9772081419999998</v>
      </c>
      <c r="EH1161" s="20">
        <v>2.9559436219999999</v>
      </c>
      <c r="EI1161" s="20">
        <v>3.0186158240000003</v>
      </c>
      <c r="EJ1161" s="20">
        <v>2.9540988960000001</v>
      </c>
      <c r="EK1161" s="20">
        <v>2.8796301099999999</v>
      </c>
      <c r="EL1161" s="20">
        <v>2.8507816999999998</v>
      </c>
      <c r="EM1161" s="20">
        <v>2.847449465</v>
      </c>
      <c r="EN1161" s="20">
        <v>2.943931004</v>
      </c>
      <c r="EO1161" s="20">
        <v>3.0848720279999999</v>
      </c>
      <c r="EP1161" s="20">
        <v>3.0276790600000001</v>
      </c>
      <c r="EQ1161" s="20">
        <v>2.9908053940000001</v>
      </c>
      <c r="ER1161" s="20">
        <v>3.0713045750000001</v>
      </c>
      <c r="ES1161" s="20">
        <v>3.2434173579999999</v>
      </c>
      <c r="ET1161" s="20">
        <v>3.3686963150000002</v>
      </c>
      <c r="EU1161" s="20">
        <v>3.2514219880000002</v>
      </c>
      <c r="EV1161" s="20">
        <v>3.0693311999999997</v>
      </c>
      <c r="EW1161" s="20">
        <v>2.9950199999999998</v>
      </c>
      <c r="EX1161" s="20">
        <v>2.8257911999999998</v>
      </c>
      <c r="EY1161" s="20">
        <v>2.8438703999999997</v>
      </c>
      <c r="EZ1161" s="20">
        <v>2.9945558560000003</v>
      </c>
      <c r="FA1161" s="20">
        <v>2.99313735</v>
      </c>
      <c r="FB1161" s="20">
        <v>2.9144686380000002</v>
      </c>
      <c r="FC1161" s="20">
        <v>2.9056514239999998</v>
      </c>
      <c r="FD1161" s="20">
        <v>2.8565197169999998</v>
      </c>
      <c r="FE1161" s="20">
        <v>2.8458416160000004</v>
      </c>
      <c r="FF1161" s="20">
        <v>2.7559779550000001</v>
      </c>
      <c r="FG1161" s="20">
        <v>2.9699999999999998</v>
      </c>
      <c r="FH1161" s="20">
        <v>2.9749159999999999</v>
      </c>
      <c r="FI1161" s="20">
        <v>2.9797039999999999</v>
      </c>
      <c r="FJ1161" s="20">
        <v>3.0492849999999998</v>
      </c>
      <c r="FK1161" s="20">
        <v>3.0492849999999998</v>
      </c>
      <c r="FL1161" s="20">
        <v>3.0492849999999998</v>
      </c>
      <c r="FM1161" s="20">
        <v>3.0492849999999998</v>
      </c>
      <c r="FN1161" s="20">
        <v>3.1065870000000002</v>
      </c>
      <c r="FO1161" s="20">
        <v>3.1065870000000002</v>
      </c>
      <c r="FP1161" s="20">
        <v>3.1065870000000002</v>
      </c>
      <c r="FQ1161" s="20">
        <v>3.1065870000000002</v>
      </c>
      <c r="FR1161" s="20">
        <v>3.1106799999999999</v>
      </c>
      <c r="FS1161" s="20">
        <v>3.1106799999999999</v>
      </c>
      <c r="FT1161" s="20">
        <v>3.1106799999999999</v>
      </c>
      <c r="FU1161" s="20">
        <v>3.1106799999999999</v>
      </c>
      <c r="FV1161" s="20">
        <v>3.1352380000000002</v>
      </c>
      <c r="FW1161" s="20">
        <v>3.1352380000000002</v>
      </c>
      <c r="FX1161" s="20">
        <v>3.1352380000000002</v>
      </c>
      <c r="FY1161" s="20">
        <v>3.1352380000000002</v>
      </c>
      <c r="FZ1161" s="20">
        <v>3.143424</v>
      </c>
      <c r="GA1161" s="20">
        <v>3.143424</v>
      </c>
      <c r="GB1161" s="20">
        <v>3.143424</v>
      </c>
      <c r="GC1161" s="20">
        <v>3.143424</v>
      </c>
      <c r="GD1161" s="20">
        <v>3.143424</v>
      </c>
      <c r="GE1161" s="20">
        <v>3.143424</v>
      </c>
      <c r="GF1161" s="20">
        <v>3.143424</v>
      </c>
      <c r="GG1161" s="20">
        <v>3.143424</v>
      </c>
      <c r="GH1161" s="20">
        <v>3.143424</v>
      </c>
      <c r="GI1161" s="20">
        <v>3.143424</v>
      </c>
      <c r="GJ1161" s="20">
        <v>3.143424</v>
      </c>
      <c r="GK1161" s="20">
        <v>3.143424</v>
      </c>
      <c r="GL1161" s="20">
        <v>3.143424</v>
      </c>
      <c r="GM1161" s="20">
        <v>3.143424</v>
      </c>
      <c r="GN1161" s="20">
        <v>3.143424</v>
      </c>
      <c r="GO1161" s="20">
        <v>3.143424</v>
      </c>
      <c r="GP1161" s="20">
        <v>3.143424</v>
      </c>
      <c r="GQ1161" s="20">
        <v>3.143424</v>
      </c>
      <c r="GR1161" s="20">
        <v>3.143424</v>
      </c>
      <c r="GS1161" s="20">
        <v>3.143424</v>
      </c>
      <c r="GT1161" s="20">
        <v>3.143424</v>
      </c>
      <c r="GU1161" s="20">
        <v>3.143424</v>
      </c>
      <c r="GV1161" s="20">
        <v>3.143424</v>
      </c>
      <c r="GW1161" s="20">
        <v>3.143424</v>
      </c>
    </row>
    <row r="1162" spans="1:206" ht="13.5" customHeight="1" x14ac:dyDescent="0.25">
      <c r="A1162" s="2" t="s">
        <v>1211</v>
      </c>
      <c r="B1162" s="53" t="s">
        <v>54</v>
      </c>
      <c r="C1162" s="53" t="s">
        <v>54</v>
      </c>
      <c r="D1162" s="53" t="s">
        <v>54</v>
      </c>
      <c r="E1162" s="53" t="s">
        <v>54</v>
      </c>
      <c r="F1162" s="53" t="s">
        <v>54</v>
      </c>
      <c r="G1162" s="53" t="s">
        <v>54</v>
      </c>
      <c r="H1162" s="53" t="s">
        <v>54</v>
      </c>
      <c r="I1162" s="53" t="s">
        <v>54</v>
      </c>
      <c r="J1162" s="53" t="s">
        <v>54</v>
      </c>
      <c r="K1162" s="53" t="s">
        <v>54</v>
      </c>
      <c r="L1162" s="53" t="s">
        <v>54</v>
      </c>
      <c r="M1162" s="53" t="s">
        <v>54</v>
      </c>
      <c r="N1162" s="53" t="s">
        <v>54</v>
      </c>
      <c r="O1162" s="53" t="s">
        <v>54</v>
      </c>
      <c r="P1162" s="53">
        <v>41.017227235438881</v>
      </c>
      <c r="Q1162" s="53">
        <v>41.427399507793275</v>
      </c>
      <c r="R1162" s="53">
        <v>42.575881870385558</v>
      </c>
      <c r="S1162" s="53">
        <v>42.411812961443808</v>
      </c>
      <c r="T1162" s="53">
        <v>42.657916324856437</v>
      </c>
      <c r="U1162" s="53">
        <v>42.493847415914679</v>
      </c>
      <c r="V1162" s="53">
        <v>42.493847415914679</v>
      </c>
      <c r="W1162" s="53">
        <v>42.575881870385558</v>
      </c>
      <c r="X1162" s="53">
        <v>42.986054142739945</v>
      </c>
      <c r="Y1162" s="53">
        <v>42.657916324856437</v>
      </c>
      <c r="Z1162" s="53">
        <v>42.904019688269067</v>
      </c>
      <c r="AA1162" s="53">
        <v>42.821985233798195</v>
      </c>
      <c r="AB1162" s="53">
        <v>42.904019688269067</v>
      </c>
      <c r="AC1162" s="53">
        <v>43.232157506152582</v>
      </c>
      <c r="AD1162" s="53">
        <v>43.232157506152582</v>
      </c>
      <c r="AE1162" s="53">
        <v>43.396226415094333</v>
      </c>
      <c r="AF1162" s="53">
        <v>43.478260869565219</v>
      </c>
      <c r="AG1162" s="53">
        <v>43.396226415094333</v>
      </c>
      <c r="AH1162" s="53">
        <v>43.642329778506969</v>
      </c>
      <c r="AI1162" s="53">
        <v>43.888433141919606</v>
      </c>
      <c r="AJ1162" s="53">
        <v>44.462674323215751</v>
      </c>
      <c r="AK1162" s="53">
        <v>44.790812141099259</v>
      </c>
      <c r="AL1162" s="53">
        <v>45.118949958982768</v>
      </c>
      <c r="AM1162" s="53">
        <v>45.283018867924532</v>
      </c>
      <c r="AN1162" s="53">
        <v>45.529122231337162</v>
      </c>
      <c r="AO1162" s="53">
        <v>45.85726004922067</v>
      </c>
      <c r="AP1162" s="53">
        <v>46.267432321575058</v>
      </c>
      <c r="AQ1162" s="53">
        <v>46.595570139458573</v>
      </c>
      <c r="AR1162" s="53">
        <v>46.513535684987694</v>
      </c>
      <c r="AS1162" s="53">
        <v>47.25184577522559</v>
      </c>
      <c r="AT1162" s="53">
        <v>47.908121410992614</v>
      </c>
      <c r="AU1162" s="53">
        <v>48.646431501230516</v>
      </c>
      <c r="AV1162" s="53">
        <v>48.810500410172267</v>
      </c>
      <c r="AW1162" s="53">
        <v>49.220672682526661</v>
      </c>
      <c r="AX1162" s="53">
        <v>50.041017227235443</v>
      </c>
      <c r="AY1162" s="53">
        <v>50.86136177194421</v>
      </c>
      <c r="AZ1162" s="53">
        <v>51.353568498769484</v>
      </c>
      <c r="BA1162" s="53">
        <v>51.681706316652985</v>
      </c>
      <c r="BB1162" s="53">
        <v>52.255947497949137</v>
      </c>
      <c r="BC1162" s="53">
        <v>52.666119770303531</v>
      </c>
      <c r="BD1162" s="53">
        <v>52.912223133716161</v>
      </c>
      <c r="BE1162" s="53">
        <v>53.404429860541427</v>
      </c>
      <c r="BF1162" s="53">
        <v>54.30680885972108</v>
      </c>
      <c r="BG1162" s="53">
        <v>54.388843314191959</v>
      </c>
      <c r="BH1162" s="53">
        <v>54.881050041017232</v>
      </c>
      <c r="BI1162" s="53">
        <v>55.455291222313363</v>
      </c>
      <c r="BJ1162" s="53">
        <v>56.111566858080394</v>
      </c>
      <c r="BK1162" s="53">
        <v>56.439704675963895</v>
      </c>
      <c r="BL1162" s="53">
        <v>56.767842493847418</v>
      </c>
      <c r="BM1162" s="53">
        <v>57.260049220672684</v>
      </c>
      <c r="BN1162" s="53">
        <v>57.998359310910587</v>
      </c>
      <c r="BO1162" s="53">
        <v>58.490566037735846</v>
      </c>
      <c r="BP1162" s="53">
        <v>58.818703855619361</v>
      </c>
      <c r="BQ1162" s="53">
        <v>59.228876127973749</v>
      </c>
      <c r="BR1162" s="53">
        <v>59.803117309269894</v>
      </c>
      <c r="BS1162" s="53">
        <v>59.885151763740772</v>
      </c>
      <c r="BT1162" s="53">
        <v>60.213289581624288</v>
      </c>
      <c r="BU1162" s="53">
        <v>60.787530762920419</v>
      </c>
      <c r="BV1162" s="53">
        <v>62.346185397867103</v>
      </c>
      <c r="BW1162" s="53">
        <v>63.330598851517635</v>
      </c>
      <c r="BX1162" s="53">
        <v>63.576702214930272</v>
      </c>
      <c r="BY1162" s="53">
        <v>64.068908941755538</v>
      </c>
      <c r="BZ1162" s="53">
        <v>64.889253486464298</v>
      </c>
      <c r="CA1162" s="53">
        <v>65.05332239540607</v>
      </c>
      <c r="CB1162" s="53">
        <v>65.05332239540607</v>
      </c>
      <c r="CC1162" s="53">
        <v>65.381460213289571</v>
      </c>
      <c r="CD1162" s="53">
        <v>65.873666940114845</v>
      </c>
      <c r="CE1162" s="53">
        <v>65.955701394585731</v>
      </c>
      <c r="CF1162" s="53">
        <v>66.037735849056602</v>
      </c>
      <c r="CG1162" s="53">
        <v>66.44790812141099</v>
      </c>
      <c r="CH1162" s="53">
        <v>66.940114848236249</v>
      </c>
      <c r="CI1162" s="53">
        <v>66.940114848236249</v>
      </c>
      <c r="CJ1162" s="53">
        <v>66.940114848236249</v>
      </c>
      <c r="CK1162" s="53">
        <v>67.268252666119764</v>
      </c>
      <c r="CL1162" s="53">
        <v>67.842493847415923</v>
      </c>
      <c r="CM1162" s="53">
        <v>68.252666119770296</v>
      </c>
      <c r="CN1162" s="53">
        <v>68.334700574241182</v>
      </c>
      <c r="CO1162" s="53">
        <v>68.416735028712054</v>
      </c>
      <c r="CP1162" s="53">
        <v>68.744872846595555</v>
      </c>
      <c r="CQ1162" s="53">
        <v>68.826907301066456</v>
      </c>
      <c r="CR1162" s="53">
        <v>68.990976210008199</v>
      </c>
      <c r="CS1162" s="53">
        <v>69.237079573420829</v>
      </c>
      <c r="CT1162" s="53">
        <v>69.401148482362586</v>
      </c>
      <c r="CU1162" s="53">
        <v>69.64725184577523</v>
      </c>
      <c r="CV1162" s="53">
        <v>69.975389663658731</v>
      </c>
      <c r="CW1162" s="53">
        <v>70.713699753896634</v>
      </c>
      <c r="CX1162" s="53">
        <v>71.041837571780135</v>
      </c>
      <c r="CY1162" s="53">
        <v>71.698113207547181</v>
      </c>
      <c r="CZ1162" s="53">
        <v>72.354388843314183</v>
      </c>
      <c r="DA1162" s="53">
        <v>73.010664479081214</v>
      </c>
      <c r="DB1162" s="53">
        <v>73.748974569319117</v>
      </c>
      <c r="DC1162" s="53">
        <v>74.651353568498763</v>
      </c>
      <c r="DD1162" s="53">
        <v>74.897456931911393</v>
      </c>
      <c r="DE1162" s="53">
        <v>75.143560295324036</v>
      </c>
      <c r="DF1162" s="53">
        <v>75.717801476620167</v>
      </c>
      <c r="DG1162" s="53">
        <v>75.717801476620167</v>
      </c>
      <c r="DH1162" s="53">
        <v>76.292042657916326</v>
      </c>
      <c r="DI1162" s="53">
        <v>76.866283839212471</v>
      </c>
      <c r="DJ1162" s="53">
        <v>77.60459392945036</v>
      </c>
      <c r="DK1162" s="53">
        <v>79.409351927809681</v>
      </c>
      <c r="DL1162" s="53">
        <v>82.690730106644779</v>
      </c>
      <c r="DM1162" s="53">
        <v>81.378178835110745</v>
      </c>
      <c r="DN1162" s="53">
        <v>80.475799835931085</v>
      </c>
      <c r="DO1162" s="53">
        <v>80.475799835931085</v>
      </c>
      <c r="DP1162" s="53">
        <v>80.8039376538146</v>
      </c>
      <c r="DQ1162" s="53">
        <v>81.214109926168987</v>
      </c>
      <c r="DR1162" s="53">
        <v>81.542247744052503</v>
      </c>
      <c r="DS1162" s="53">
        <v>81.706316652994246</v>
      </c>
      <c r="DT1162" s="53">
        <v>82.19852337981952</v>
      </c>
      <c r="DU1162" s="53">
        <v>82.772764561115679</v>
      </c>
      <c r="DV1162" s="53">
        <v>83.839212469237083</v>
      </c>
      <c r="DW1162" s="53">
        <v>84.413453650533228</v>
      </c>
      <c r="DX1162" s="53">
        <v>84.987694831829359</v>
      </c>
      <c r="DY1162" s="53">
        <v>85.397867104183746</v>
      </c>
      <c r="DZ1162" s="53">
        <v>85.726004922067261</v>
      </c>
      <c r="EA1162" s="53">
        <v>85.890073831009019</v>
      </c>
      <c r="EB1162" s="53">
        <v>86.136177194421649</v>
      </c>
      <c r="EC1162" s="53">
        <v>86.546349466776036</v>
      </c>
      <c r="ED1162" s="53">
        <v>87.038556193601295</v>
      </c>
      <c r="EE1162" s="53">
        <v>87.366694011484825</v>
      </c>
      <c r="EF1162" s="53">
        <v>88.022969647251841</v>
      </c>
      <c r="EG1162" s="53">
        <v>89.089417555373245</v>
      </c>
      <c r="EH1162" s="53">
        <v>89.991796554552906</v>
      </c>
      <c r="EI1162" s="53">
        <v>90.237899917965535</v>
      </c>
      <c r="EJ1162" s="53">
        <v>90.648072190319922</v>
      </c>
      <c r="EK1162" s="53">
        <v>91.632485643970469</v>
      </c>
      <c r="EL1162" s="53">
        <v>90.648072190319922</v>
      </c>
      <c r="EM1162" s="53">
        <v>92.206726825266614</v>
      </c>
      <c r="EN1162" s="53">
        <v>93.35520918785889</v>
      </c>
      <c r="EO1162" s="53">
        <v>94.011484823625906</v>
      </c>
      <c r="EP1162" s="53">
        <v>93.765381460213277</v>
      </c>
      <c r="EQ1162" s="53">
        <v>94.011484823625906</v>
      </c>
      <c r="ER1162" s="53">
        <v>94.585726004922066</v>
      </c>
      <c r="ES1162" s="53">
        <v>95.488105004101726</v>
      </c>
      <c r="ET1162" s="53">
        <v>97.621000820344534</v>
      </c>
      <c r="EU1162" s="53">
        <v>97.621000820344534</v>
      </c>
      <c r="EV1162" s="53">
        <v>98.031173092698936</v>
      </c>
      <c r="EW1162" s="53">
        <v>98.933552091878582</v>
      </c>
      <c r="EX1162" s="53">
        <v>99.425758818703855</v>
      </c>
      <c r="EY1162" s="53">
        <v>98.85151763740771</v>
      </c>
      <c r="EZ1162" s="53">
        <v>98.523379819524195</v>
      </c>
      <c r="FA1162" s="53">
        <v>99.179655455291226</v>
      </c>
      <c r="FB1162" s="53">
        <v>99.09762100082034</v>
      </c>
      <c r="FC1162" s="53">
        <v>99.507793273174727</v>
      </c>
      <c r="FD1162" s="53">
        <v>99.835931091058242</v>
      </c>
      <c r="FE1162" s="53">
        <v>100.16406890894174</v>
      </c>
      <c r="FF1162" s="53">
        <v>100</v>
      </c>
      <c r="FG1162" s="53">
        <v>101.99548810500409</v>
      </c>
      <c r="FH1162" s="53">
        <v>102.03232157506153</v>
      </c>
      <c r="FI1162" s="53">
        <v>102.16735028712058</v>
      </c>
      <c r="FJ1162" s="53">
        <v>102.49999999999999</v>
      </c>
      <c r="FK1162" s="53">
        <v>104.54537530762917</v>
      </c>
      <c r="FL1162" s="53">
        <v>104.58312961443806</v>
      </c>
      <c r="FM1162" s="53">
        <v>104.72153404429859</v>
      </c>
      <c r="FN1162" s="53">
        <v>105.16499999999999</v>
      </c>
      <c r="FO1162" s="53">
        <v>107.26355506562753</v>
      </c>
      <c r="FP1162" s="53">
        <v>107.30229098441346</v>
      </c>
      <c r="FQ1162" s="53">
        <v>107.44429392945035</v>
      </c>
      <c r="FR1162" s="53">
        <v>107.79412499999998</v>
      </c>
      <c r="FS1162" s="53">
        <v>109.9451439422682</v>
      </c>
      <c r="FT1162" s="53">
        <v>109.98484825902379</v>
      </c>
      <c r="FU1162" s="53">
        <v>110.1304012776866</v>
      </c>
      <c r="FV1162" s="53">
        <v>110.38118399999998</v>
      </c>
      <c r="FW1162" s="53">
        <v>112.58382739688264</v>
      </c>
      <c r="FX1162" s="53">
        <v>112.62448461724037</v>
      </c>
      <c r="FY1162" s="53">
        <v>112.77353090835108</v>
      </c>
      <c r="FZ1162" s="53">
        <v>112.91995123199996</v>
      </c>
      <c r="GA1162" s="53">
        <v>115.17325542701093</v>
      </c>
      <c r="GB1162" s="53">
        <v>115.21484776343689</v>
      </c>
      <c r="GC1162" s="53">
        <v>115.36732211924314</v>
      </c>
      <c r="GD1162" s="53">
        <v>115.51711011033595</v>
      </c>
      <c r="GE1162" s="53">
        <v>117.82224030183217</v>
      </c>
      <c r="GF1162" s="53">
        <v>117.86478926199594</v>
      </c>
      <c r="GG1162" s="53">
        <v>118.02077052798572</v>
      </c>
      <c r="GH1162" s="53">
        <v>118.17400364287367</v>
      </c>
      <c r="GI1162" s="53">
        <v>120.5321518287743</v>
      </c>
      <c r="GJ1162" s="53">
        <v>120.57567941502184</v>
      </c>
      <c r="GK1162" s="53">
        <v>120.73524825012937</v>
      </c>
      <c r="GL1162" s="53">
        <v>120.89200572665976</v>
      </c>
      <c r="GM1162" s="53">
        <v>123.3043913208361</v>
      </c>
      <c r="GN1162" s="53">
        <v>123.34892004156733</v>
      </c>
      <c r="GO1162" s="53">
        <v>123.51215895988234</v>
      </c>
      <c r="GP1162" s="53">
        <v>123.67252185837293</v>
      </c>
      <c r="GQ1162" s="53">
        <v>126.14039232121532</v>
      </c>
      <c r="GR1162" s="53">
        <v>126.18594520252336</v>
      </c>
      <c r="GS1162" s="53">
        <v>126.35293861595963</v>
      </c>
      <c r="GT1162" s="53">
        <v>126.5169898611155</v>
      </c>
      <c r="GU1162" s="53">
        <v>129.04162134460324</v>
      </c>
      <c r="GV1162" s="53">
        <v>129.08822194218138</v>
      </c>
      <c r="GW1162" s="53">
        <v>129.25905620412669</v>
      </c>
    </row>
    <row r="1163" spans="1:206" ht="46.5" customHeight="1" x14ac:dyDescent="0.25">
      <c r="A1163" s="2" t="s">
        <v>1212</v>
      </c>
      <c r="B1163" s="53" t="s">
        <v>54</v>
      </c>
      <c r="C1163" s="53" t="s">
        <v>54</v>
      </c>
      <c r="D1163" s="53" t="s">
        <v>54</v>
      </c>
      <c r="E1163" s="53" t="s">
        <v>54</v>
      </c>
      <c r="F1163" s="53" t="s">
        <v>54</v>
      </c>
      <c r="G1163" s="53" t="s">
        <v>54</v>
      </c>
      <c r="H1163" s="53" t="s">
        <v>54</v>
      </c>
      <c r="I1163" s="53" t="s">
        <v>54</v>
      </c>
      <c r="J1163" s="53" t="s">
        <v>54</v>
      </c>
      <c r="K1163" s="53" t="s">
        <v>54</v>
      </c>
      <c r="L1163" s="53" t="s">
        <v>54</v>
      </c>
      <c r="M1163" s="53" t="s">
        <v>54</v>
      </c>
      <c r="N1163" s="53" t="s">
        <v>54</v>
      </c>
      <c r="O1163" s="53" t="s">
        <v>54</v>
      </c>
      <c r="P1163" s="53" t="s">
        <v>54</v>
      </c>
      <c r="Q1163" s="53" t="s">
        <v>54</v>
      </c>
      <c r="R1163" s="53" t="s">
        <v>54</v>
      </c>
      <c r="S1163" s="53" t="s">
        <v>54</v>
      </c>
      <c r="T1163" s="53" t="s">
        <v>54</v>
      </c>
      <c r="U1163" s="53" t="s">
        <v>54</v>
      </c>
      <c r="V1163" s="53" t="s">
        <v>54</v>
      </c>
      <c r="W1163" s="53" t="s">
        <v>54</v>
      </c>
      <c r="X1163" s="53" t="s">
        <v>54</v>
      </c>
      <c r="Y1163" s="53" t="s">
        <v>54</v>
      </c>
      <c r="Z1163" s="53" t="s">
        <v>54</v>
      </c>
      <c r="AA1163" s="53" t="s">
        <v>54</v>
      </c>
      <c r="AB1163" s="53" t="s">
        <v>54</v>
      </c>
      <c r="AC1163" s="53" t="s">
        <v>54</v>
      </c>
      <c r="AD1163" s="53" t="s">
        <v>54</v>
      </c>
      <c r="AE1163" s="53" t="s">
        <v>54</v>
      </c>
      <c r="AF1163" s="53" t="s">
        <v>54</v>
      </c>
      <c r="AG1163" s="53" t="s">
        <v>54</v>
      </c>
      <c r="AH1163" s="53" t="s">
        <v>54</v>
      </c>
      <c r="AI1163" s="53" t="s">
        <v>54</v>
      </c>
      <c r="AJ1163" s="53" t="s">
        <v>54</v>
      </c>
      <c r="AK1163" s="53" t="s">
        <v>54</v>
      </c>
      <c r="AL1163" s="53" t="s">
        <v>54</v>
      </c>
      <c r="AM1163" s="53" t="s">
        <v>54</v>
      </c>
      <c r="AN1163" s="53" t="s">
        <v>54</v>
      </c>
      <c r="AO1163" s="53" t="s">
        <v>54</v>
      </c>
      <c r="AP1163" s="53" t="s">
        <v>54</v>
      </c>
      <c r="AQ1163" s="53" t="s">
        <v>54</v>
      </c>
      <c r="AR1163" s="53" t="s">
        <v>54</v>
      </c>
      <c r="AS1163" s="53" t="s">
        <v>54</v>
      </c>
      <c r="AT1163" s="53" t="s">
        <v>54</v>
      </c>
      <c r="AU1163" s="53" t="s">
        <v>54</v>
      </c>
      <c r="AV1163" s="53" t="s">
        <v>54</v>
      </c>
      <c r="AW1163" s="53" t="s">
        <v>54</v>
      </c>
      <c r="AX1163" s="53" t="s">
        <v>54</v>
      </c>
      <c r="AY1163" s="53" t="s">
        <v>54</v>
      </c>
      <c r="AZ1163" s="53" t="s">
        <v>54</v>
      </c>
      <c r="BA1163" s="53" t="s">
        <v>54</v>
      </c>
      <c r="BB1163" s="53" t="s">
        <v>54</v>
      </c>
      <c r="BC1163" s="53" t="s">
        <v>54</v>
      </c>
      <c r="BD1163" s="53" t="s">
        <v>54</v>
      </c>
      <c r="BE1163" s="53" t="s">
        <v>54</v>
      </c>
      <c r="BF1163" s="53" t="s">
        <v>54</v>
      </c>
      <c r="BG1163" s="53" t="s">
        <v>54</v>
      </c>
      <c r="BH1163" s="53" t="s">
        <v>54</v>
      </c>
      <c r="BI1163" s="53" t="s">
        <v>54</v>
      </c>
      <c r="BJ1163" s="53" t="s">
        <v>54</v>
      </c>
      <c r="BK1163" s="53" t="s">
        <v>54</v>
      </c>
      <c r="BL1163" s="53" t="s">
        <v>54</v>
      </c>
      <c r="BM1163" s="53" t="s">
        <v>54</v>
      </c>
      <c r="BN1163" s="53" t="s">
        <v>54</v>
      </c>
      <c r="BO1163" s="53" t="s">
        <v>54</v>
      </c>
      <c r="BP1163" s="53" t="s">
        <v>54</v>
      </c>
      <c r="BQ1163" s="53" t="s">
        <v>54</v>
      </c>
      <c r="BR1163" s="53" t="s">
        <v>54</v>
      </c>
      <c r="BS1163" s="53" t="s">
        <v>54</v>
      </c>
      <c r="BT1163" s="53" t="s">
        <v>54</v>
      </c>
      <c r="BU1163" s="53" t="s">
        <v>54</v>
      </c>
      <c r="BV1163" s="53" t="s">
        <v>54</v>
      </c>
      <c r="BW1163" s="53" t="s">
        <v>54</v>
      </c>
      <c r="BX1163" s="53" t="s">
        <v>54</v>
      </c>
      <c r="BY1163" s="53" t="s">
        <v>54</v>
      </c>
      <c r="BZ1163" s="53" t="s">
        <v>54</v>
      </c>
      <c r="CA1163" s="53" t="s">
        <v>54</v>
      </c>
      <c r="CB1163" s="53" t="s">
        <v>54</v>
      </c>
      <c r="CC1163" s="53" t="s">
        <v>54</v>
      </c>
      <c r="CD1163" s="53">
        <v>0</v>
      </c>
      <c r="CE1163" s="53">
        <v>0</v>
      </c>
      <c r="CF1163" s="53">
        <v>0</v>
      </c>
      <c r="CG1163" s="53">
        <v>0</v>
      </c>
      <c r="CH1163" s="53">
        <v>0</v>
      </c>
      <c r="CI1163" s="53">
        <v>0</v>
      </c>
      <c r="CJ1163" s="53">
        <v>0</v>
      </c>
      <c r="CK1163" s="53">
        <v>0</v>
      </c>
      <c r="CL1163" s="53">
        <v>0</v>
      </c>
      <c r="CM1163" s="53">
        <v>0</v>
      </c>
      <c r="CN1163" s="53">
        <v>0</v>
      </c>
      <c r="CO1163" s="53">
        <v>0</v>
      </c>
      <c r="CP1163" s="53">
        <v>0</v>
      </c>
      <c r="CQ1163" s="53">
        <v>0</v>
      </c>
      <c r="CR1163" s="53">
        <v>0</v>
      </c>
      <c r="CS1163" s="53">
        <v>0</v>
      </c>
      <c r="CT1163" s="53">
        <v>0</v>
      </c>
      <c r="CU1163" s="53">
        <v>0</v>
      </c>
      <c r="CV1163" s="53">
        <v>0</v>
      </c>
      <c r="CW1163" s="53">
        <v>0</v>
      </c>
      <c r="CX1163" s="53">
        <v>0</v>
      </c>
      <c r="CY1163" s="53">
        <v>0</v>
      </c>
      <c r="CZ1163" s="53">
        <v>0</v>
      </c>
      <c r="DA1163" s="53">
        <v>0</v>
      </c>
      <c r="DB1163" s="53">
        <v>0</v>
      </c>
      <c r="DC1163" s="53">
        <v>0</v>
      </c>
      <c r="DD1163" s="53">
        <v>0</v>
      </c>
      <c r="DE1163" s="53">
        <v>0</v>
      </c>
      <c r="DF1163" s="53">
        <v>0</v>
      </c>
      <c r="DG1163" s="53">
        <v>0</v>
      </c>
      <c r="DH1163" s="53">
        <v>0</v>
      </c>
      <c r="DI1163" s="53">
        <v>0</v>
      </c>
      <c r="DJ1163" s="53">
        <v>0</v>
      </c>
      <c r="DK1163" s="53">
        <v>0</v>
      </c>
      <c r="DL1163" s="53">
        <v>0</v>
      </c>
      <c r="DM1163" s="53">
        <v>0</v>
      </c>
      <c r="DN1163" s="53">
        <v>0</v>
      </c>
      <c r="DO1163" s="53">
        <v>0</v>
      </c>
      <c r="DP1163" s="53">
        <v>0</v>
      </c>
      <c r="DQ1163" s="53">
        <v>0</v>
      </c>
      <c r="DR1163" s="53">
        <v>1642356300</v>
      </c>
      <c r="DS1163" s="53">
        <v>1709132000</v>
      </c>
      <c r="DT1163" s="53">
        <v>1775109900</v>
      </c>
      <c r="DU1163" s="53">
        <v>1737534900</v>
      </c>
      <c r="DV1163" s="53">
        <v>1748731200</v>
      </c>
      <c r="DW1163" s="53">
        <v>1816268200</v>
      </c>
      <c r="DX1163" s="53">
        <v>1881849700</v>
      </c>
      <c r="DY1163" s="53">
        <v>1840786200</v>
      </c>
      <c r="DZ1163" s="53">
        <v>1855580200</v>
      </c>
      <c r="EA1163" s="53">
        <v>1929018700</v>
      </c>
      <c r="EB1163" s="53">
        <v>1993632300</v>
      </c>
      <c r="EC1163" s="53">
        <v>1948852200</v>
      </c>
      <c r="ED1163" s="53">
        <v>1958395500</v>
      </c>
      <c r="EE1163" s="53">
        <v>2036816600</v>
      </c>
      <c r="EF1163" s="53">
        <v>2103598100</v>
      </c>
      <c r="EG1163" s="53">
        <v>2057687600</v>
      </c>
      <c r="EH1163" s="53">
        <v>2058584900</v>
      </c>
      <c r="EI1163" s="53">
        <v>2137385600</v>
      </c>
      <c r="EJ1163" s="53">
        <v>2207343600</v>
      </c>
      <c r="EK1163" s="53">
        <v>2161552500</v>
      </c>
      <c r="EL1163" s="53">
        <v>2158040000</v>
      </c>
      <c r="EM1163" s="53">
        <v>2238704400</v>
      </c>
      <c r="EN1163" s="53">
        <v>2312843500</v>
      </c>
      <c r="EO1163" s="53">
        <v>2272929200</v>
      </c>
      <c r="EP1163" s="53">
        <v>2264721000</v>
      </c>
      <c r="EQ1163" s="53">
        <v>2355445000</v>
      </c>
      <c r="ER1163" s="53">
        <v>2429260600</v>
      </c>
      <c r="ES1163" s="53">
        <v>2385186800</v>
      </c>
      <c r="ET1163" s="53">
        <v>2378146400</v>
      </c>
      <c r="EU1163" s="53">
        <v>2473512900</v>
      </c>
      <c r="EV1163" s="53">
        <v>2552296900</v>
      </c>
      <c r="EW1163" s="53">
        <v>2508971900</v>
      </c>
      <c r="EX1163" s="53">
        <v>2498580400</v>
      </c>
      <c r="EY1163" s="53">
        <v>2603764500</v>
      </c>
      <c r="EZ1163" s="53">
        <v>2684167000</v>
      </c>
      <c r="FA1163" s="53">
        <v>2638885400</v>
      </c>
      <c r="FB1163" s="53">
        <v>2625156200</v>
      </c>
      <c r="FC1163" s="53">
        <v>2735291400</v>
      </c>
      <c r="FD1163" s="53">
        <v>2818887400</v>
      </c>
      <c r="FE1163" s="53">
        <v>2769908700</v>
      </c>
      <c r="FF1163" s="53">
        <v>0</v>
      </c>
      <c r="FG1163" s="53">
        <v>2869320678.5999999</v>
      </c>
      <c r="FH1163" s="53">
        <v>2959831770</v>
      </c>
      <c r="FI1163" s="53">
        <v>2908404135.0000005</v>
      </c>
      <c r="FJ1163" s="53">
        <v>0</v>
      </c>
      <c r="FK1163" s="53">
        <v>3015656033.2085996</v>
      </c>
      <c r="FL1163" s="53">
        <v>3110783190.2699995</v>
      </c>
      <c r="FM1163" s="53">
        <v>3056732745.8850002</v>
      </c>
      <c r="FN1163" s="53">
        <v>0</v>
      </c>
      <c r="FO1163" s="53">
        <v>3172470146.9354472</v>
      </c>
      <c r="FP1163" s="53">
        <v>3272543916.1640396</v>
      </c>
      <c r="FQ1163" s="53">
        <v>3215682848.6710205</v>
      </c>
      <c r="FR1163" s="53">
        <v>0</v>
      </c>
      <c r="FS1163" s="53">
        <v>3334266124.4291549</v>
      </c>
      <c r="FT1163" s="53">
        <v>3439443655.8884058</v>
      </c>
      <c r="FU1163" s="53">
        <v>3379682673.9532423</v>
      </c>
      <c r="FV1163" s="53">
        <v>0</v>
      </c>
      <c r="FW1163" s="53">
        <v>3507647962.8994708</v>
      </c>
      <c r="FX1163" s="53">
        <v>3618294725.9946027</v>
      </c>
      <c r="FY1163" s="53">
        <v>3555426172.9988108</v>
      </c>
      <c r="FZ1163" s="53">
        <v>0</v>
      </c>
      <c r="GA1163" s="53">
        <v>3686538009.0073438</v>
      </c>
      <c r="GB1163" s="53">
        <v>3802827757.0203271</v>
      </c>
      <c r="GC1163" s="53">
        <v>3736752907.8217497</v>
      </c>
      <c r="GD1163" s="53">
        <v>0</v>
      </c>
      <c r="GE1163" s="53">
        <v>3874551447.4667182</v>
      </c>
      <c r="GF1163" s="53">
        <v>3996771972.6283641</v>
      </c>
      <c r="GG1163" s="53">
        <v>3927327306.1206589</v>
      </c>
      <c r="GH1163" s="53">
        <v>0</v>
      </c>
      <c r="GI1163" s="53">
        <v>4072153571.2875204</v>
      </c>
      <c r="GJ1163" s="53">
        <v>4200607343.23241</v>
      </c>
      <c r="GK1163" s="53">
        <v>4127620998.7328124</v>
      </c>
      <c r="GL1163" s="53">
        <v>0</v>
      </c>
      <c r="GM1163" s="53">
        <v>4279833403.4231834</v>
      </c>
      <c r="GN1163" s="53">
        <v>4414838317.7372627</v>
      </c>
      <c r="GO1163" s="53">
        <v>4338129669.6681852</v>
      </c>
      <c r="GP1163" s="53">
        <v>0</v>
      </c>
      <c r="GQ1163" s="53">
        <v>4498104906.9977655</v>
      </c>
      <c r="GR1163" s="53">
        <v>4639995071.9418631</v>
      </c>
      <c r="GS1163" s="53">
        <v>4559374282.8212624</v>
      </c>
      <c r="GT1163" s="53">
        <v>0</v>
      </c>
      <c r="GU1163" s="53">
        <v>4727508257.2546511</v>
      </c>
      <c r="GV1163" s="53">
        <v>4876634820.610898</v>
      </c>
      <c r="GW1163" s="53">
        <v>4791902371.2451468</v>
      </c>
    </row>
    <row r="1164" spans="1:206" ht="13.5" customHeight="1" x14ac:dyDescent="0.25">
      <c r="A1164" s="2" t="s">
        <v>1213</v>
      </c>
      <c r="B1164" s="53">
        <v>149689494.34493884</v>
      </c>
      <c r="C1164" s="53">
        <v>150467000</v>
      </c>
      <c r="D1164" s="53">
        <v>151235098.51645374</v>
      </c>
      <c r="E1164" s="53">
        <v>152007117.99452022</v>
      </c>
      <c r="F1164" s="53">
        <v>152783078.44978288</v>
      </c>
      <c r="G1164" s="53">
        <v>153563000</v>
      </c>
      <c r="H1164" s="53">
        <v>154337619.1381298</v>
      </c>
      <c r="I1164" s="53">
        <v>155116145.69412172</v>
      </c>
      <c r="J1164" s="53">
        <v>155898599.37819666</v>
      </c>
      <c r="K1164" s="53">
        <v>156685000</v>
      </c>
      <c r="L1164" s="53">
        <v>157464661.30361867</v>
      </c>
      <c r="M1164" s="53">
        <v>158248202.18568042</v>
      </c>
      <c r="N1164" s="53">
        <v>159035641.95088702</v>
      </c>
      <c r="O1164" s="53">
        <v>159827000</v>
      </c>
      <c r="P1164" s="53">
        <v>160609484.85938343</v>
      </c>
      <c r="Q1164" s="53">
        <v>161395800.62690607</v>
      </c>
      <c r="R1164" s="53">
        <v>162185966.05801985</v>
      </c>
      <c r="S1164" s="53">
        <v>162980000</v>
      </c>
      <c r="T1164" s="53">
        <v>163759144.9811303</v>
      </c>
      <c r="U1164" s="53">
        <v>164542014.75611025</v>
      </c>
      <c r="V1164" s="53">
        <v>165328627.13175324</v>
      </c>
      <c r="W1164" s="53">
        <v>166119000</v>
      </c>
      <c r="X1164" s="53">
        <v>166890114.16833812</v>
      </c>
      <c r="Y1164" s="53">
        <v>167664807.80116025</v>
      </c>
      <c r="Z1164" s="53">
        <v>168443097.51412001</v>
      </c>
      <c r="AA1164" s="53">
        <v>169225000</v>
      </c>
      <c r="AB1164" s="53">
        <v>169994978.90002412</v>
      </c>
      <c r="AC1164" s="53">
        <v>170768461.22747609</v>
      </c>
      <c r="AD1164" s="53">
        <v>171545462.92305738</v>
      </c>
      <c r="AE1164" s="53">
        <v>172326000</v>
      </c>
      <c r="AF1164" s="53">
        <v>173103472.64333591</v>
      </c>
      <c r="AG1164" s="53">
        <v>173884452.96230483</v>
      </c>
      <c r="AH1164" s="53">
        <v>174668956.7822718</v>
      </c>
      <c r="AI1164" s="53">
        <v>175457000</v>
      </c>
      <c r="AJ1164" s="53">
        <v>176240733.16393468</v>
      </c>
      <c r="AK1164" s="53">
        <v>177027967.11536855</v>
      </c>
      <c r="AL1164" s="53">
        <v>177818717.49165592</v>
      </c>
      <c r="AM1164" s="53">
        <v>178613000</v>
      </c>
      <c r="AN1164" s="53">
        <v>179397072.01712686</v>
      </c>
      <c r="AO1164" s="53">
        <v>180184585.93897533</v>
      </c>
      <c r="AP1164" s="53">
        <v>180975556.87475461</v>
      </c>
      <c r="AQ1164" s="53">
        <v>181770000</v>
      </c>
      <c r="AR1164" s="53">
        <v>182556628.92200881</v>
      </c>
      <c r="AS1164" s="53">
        <v>183346662.0639711</v>
      </c>
      <c r="AT1164" s="53">
        <v>184140114.15800914</v>
      </c>
      <c r="AU1164" s="53">
        <v>184937000</v>
      </c>
      <c r="AV1164" s="53">
        <v>185724703.09291685</v>
      </c>
      <c r="AW1164" s="53">
        <v>186515761.25357345</v>
      </c>
      <c r="AX1164" s="53">
        <v>187310188.77222669</v>
      </c>
      <c r="AY1164" s="53">
        <v>188108000</v>
      </c>
      <c r="AZ1164" s="53">
        <v>188894059.12490758</v>
      </c>
      <c r="BA1164" s="53">
        <v>189683403.00616711</v>
      </c>
      <c r="BB1164" s="53">
        <v>190476045.37000343</v>
      </c>
      <c r="BC1164" s="53">
        <v>191272000</v>
      </c>
      <c r="BD1164" s="53">
        <v>192069498.43067306</v>
      </c>
      <c r="BE1164" s="53">
        <v>192870321.98863566</v>
      </c>
      <c r="BF1164" s="53">
        <v>193674484.53782919</v>
      </c>
      <c r="BG1164" s="53">
        <v>194482000</v>
      </c>
      <c r="BH1164" s="53">
        <v>195297358.11849767</v>
      </c>
      <c r="BI1164" s="53">
        <v>196116134.59376565</v>
      </c>
      <c r="BJ1164" s="53">
        <v>196938343.75712994</v>
      </c>
      <c r="BK1164" s="53">
        <v>197764000</v>
      </c>
      <c r="BL1164" s="53">
        <v>198597219.41303664</v>
      </c>
      <c r="BM1164" s="53">
        <v>199433949.34664461</v>
      </c>
      <c r="BN1164" s="53">
        <v>200274204.59135139</v>
      </c>
      <c r="BO1164" s="53">
        <v>201118000</v>
      </c>
      <c r="BP1164" s="53">
        <v>201923152.086375</v>
      </c>
      <c r="BQ1164" s="53">
        <v>202731527.5037407</v>
      </c>
      <c r="BR1164" s="53">
        <v>203543139.15632093</v>
      </c>
      <c r="BS1164" s="53">
        <v>204358000</v>
      </c>
      <c r="BT1164" s="53">
        <v>205147414.07018203</v>
      </c>
      <c r="BU1164" s="53">
        <v>205939877.56624508</v>
      </c>
      <c r="BV1164" s="53">
        <v>206735402.26780978</v>
      </c>
      <c r="BW1164" s="53">
        <v>207534000</v>
      </c>
      <c r="BX1164" s="53">
        <v>208325955.2728689</v>
      </c>
      <c r="BY1164" s="53">
        <v>209120932.66815737</v>
      </c>
      <c r="BZ1164" s="53">
        <v>209918943.71836507</v>
      </c>
      <c r="CA1164" s="53">
        <v>210720000</v>
      </c>
      <c r="CB1164" s="53">
        <v>211492986.25907001</v>
      </c>
      <c r="CC1164" s="53">
        <v>212268808.07127553</v>
      </c>
      <c r="CD1164" s="53">
        <v>213047475.83830416</v>
      </c>
      <c r="CE1164" s="53">
        <v>213829000</v>
      </c>
      <c r="CF1164" s="53">
        <v>214601800.4241195</v>
      </c>
      <c r="CG1164" s="53">
        <v>215377393.82999325</v>
      </c>
      <c r="CH1164" s="53">
        <v>216155790.31175005</v>
      </c>
      <c r="CI1164" s="53">
        <v>216937000</v>
      </c>
      <c r="CJ1164" s="53">
        <v>217703428.78685829</v>
      </c>
      <c r="CK1164" s="53">
        <v>218472565.33258358</v>
      </c>
      <c r="CL1164" s="53">
        <v>219244419.20356765</v>
      </c>
      <c r="CM1164" s="53">
        <v>220019000</v>
      </c>
      <c r="CN1164" s="53">
        <v>220777815.39086878</v>
      </c>
      <c r="CO1164" s="53">
        <v>221539247.83207148</v>
      </c>
      <c r="CP1164" s="53">
        <v>222303306.34945619</v>
      </c>
      <c r="CQ1164" s="53">
        <v>223070000</v>
      </c>
      <c r="CR1164" s="53">
        <v>223799909.66121659</v>
      </c>
      <c r="CS1164" s="53">
        <v>224532207.66740799</v>
      </c>
      <c r="CT1164" s="53">
        <v>225266901.83350259</v>
      </c>
      <c r="CU1164" s="53">
        <v>226004000</v>
      </c>
      <c r="CV1164" s="53">
        <v>226723556.29255006</v>
      </c>
      <c r="CW1164" s="53">
        <v>227445403.5235709</v>
      </c>
      <c r="CX1164" s="53">
        <v>228169548.98700061</v>
      </c>
      <c r="CY1164" s="53">
        <v>228896000</v>
      </c>
      <c r="CZ1164" s="53">
        <v>229623524.09564474</v>
      </c>
      <c r="DA1164" s="53">
        <v>230353360.55721</v>
      </c>
      <c r="DB1164" s="53">
        <v>231085516.73433018</v>
      </c>
      <c r="DC1164" s="53">
        <v>231820000</v>
      </c>
      <c r="DD1164" s="53">
        <v>232535183.58836398</v>
      </c>
      <c r="DE1164" s="53">
        <v>233252573.57637021</v>
      </c>
      <c r="DF1164" s="53">
        <v>233972176.77094132</v>
      </c>
      <c r="DG1164" s="53">
        <v>234694000</v>
      </c>
      <c r="DH1164" s="53">
        <v>235395349.90421867</v>
      </c>
      <c r="DI1164" s="53">
        <v>236098795.69366723</v>
      </c>
      <c r="DJ1164" s="53">
        <v>236804343.63160297</v>
      </c>
      <c r="DK1164" s="53">
        <v>237512000</v>
      </c>
      <c r="DL1164" s="53">
        <v>238199013.42500609</v>
      </c>
      <c r="DM1164" s="53">
        <v>238888014.0651682</v>
      </c>
      <c r="DN1164" s="53">
        <v>239579007.66858959</v>
      </c>
      <c r="DO1164" s="53">
        <v>240272000</v>
      </c>
      <c r="DP1164" s="53">
        <v>240943182.40985528</v>
      </c>
      <c r="DQ1164" s="53">
        <v>241616239.71910498</v>
      </c>
      <c r="DR1164" s="53">
        <v>242291177.16514462</v>
      </c>
      <c r="DS1164" s="53">
        <v>242968000</v>
      </c>
      <c r="DT1164" s="53">
        <v>243626567.57575595</v>
      </c>
      <c r="DU1164" s="53">
        <v>244286920.20654732</v>
      </c>
      <c r="DV1164" s="53">
        <v>244949062.73078635</v>
      </c>
      <c r="DW1164" s="53">
        <v>245613000</v>
      </c>
      <c r="DX1164" s="53">
        <v>246261179.63627413</v>
      </c>
      <c r="DY1164" s="53">
        <v>246911069.83689493</v>
      </c>
      <c r="DZ1164" s="53">
        <v>247562675.11609</v>
      </c>
      <c r="EA1164" s="53">
        <v>248216000</v>
      </c>
      <c r="EB1164" s="53">
        <v>248853539.5235799</v>
      </c>
      <c r="EC1164" s="53">
        <v>249492716.55902097</v>
      </c>
      <c r="ED1164" s="53">
        <v>250133535.31225082</v>
      </c>
      <c r="EE1164" s="53">
        <v>250776000</v>
      </c>
      <c r="EF1164" s="53">
        <v>251402150.98286855</v>
      </c>
      <c r="EG1164" s="53">
        <v>252029865.37313396</v>
      </c>
      <c r="EH1164" s="53">
        <v>252659147.07439572</v>
      </c>
      <c r="EI1164" s="53">
        <v>253290000</v>
      </c>
      <c r="EJ1164" s="53">
        <v>253963310.48823434</v>
      </c>
      <c r="EK1164" s="53">
        <v>254638410.81030959</v>
      </c>
      <c r="EL1164" s="53">
        <v>255315305.72406814</v>
      </c>
      <c r="EM1164" s="53">
        <v>255994000</v>
      </c>
      <c r="EN1164" s="53">
        <v>256572535.84292504</v>
      </c>
      <c r="EO1164" s="53">
        <v>257152379.15290612</v>
      </c>
      <c r="EP1164" s="53">
        <v>257733532.88476476</v>
      </c>
      <c r="EQ1164" s="53">
        <v>258315999.99999997</v>
      </c>
      <c r="ER1164" s="53">
        <v>258880397.56619412</v>
      </c>
      <c r="ES1164" s="53">
        <v>259446028.29104945</v>
      </c>
      <c r="ET1164" s="53">
        <v>260012894.86890835</v>
      </c>
      <c r="EU1164" s="53">
        <v>260581000.00000003</v>
      </c>
      <c r="EV1164" s="53">
        <v>261130757.78394535</v>
      </c>
      <c r="EW1164" s="53">
        <v>261681675.41308656</v>
      </c>
      <c r="EX1164" s="53">
        <v>262233755.33439401</v>
      </c>
      <c r="EY1164" s="53">
        <v>262786999.99999997</v>
      </c>
      <c r="EZ1164" s="53">
        <v>263322610.25931337</v>
      </c>
      <c r="FA1164" s="53">
        <v>263859312.19496489</v>
      </c>
      <c r="FB1164" s="53">
        <v>264397108.03200018</v>
      </c>
      <c r="FC1164" s="53">
        <v>264935999.99999997</v>
      </c>
      <c r="FD1164" s="53">
        <v>265456961.38282678</v>
      </c>
      <c r="FE1164" s="53">
        <v>265978947.16687644</v>
      </c>
      <c r="FF1164" s="53">
        <v>266501959.36649767</v>
      </c>
      <c r="FG1164" s="53">
        <v>267026000</v>
      </c>
      <c r="FH1164" s="53">
        <v>267534296.80626482</v>
      </c>
      <c r="FI1164" s="53">
        <v>268043561.17989483</v>
      </c>
      <c r="FJ1164" s="53">
        <v>268553794.96270096</v>
      </c>
      <c r="FK1164" s="53">
        <v>269065000</v>
      </c>
      <c r="FL1164" s="53">
        <v>269561871.97329909</v>
      </c>
      <c r="FM1164" s="53">
        <v>270059661.50093573</v>
      </c>
      <c r="FN1164" s="53">
        <v>270558370.27732223</v>
      </c>
      <c r="FO1164" s="53">
        <v>271058000</v>
      </c>
      <c r="FP1164" s="53">
        <v>271542947.02660406</v>
      </c>
      <c r="FQ1164" s="53">
        <v>272028761.66685021</v>
      </c>
      <c r="FR1164" s="53">
        <v>272515445.47297698</v>
      </c>
      <c r="FS1164" s="53">
        <v>273003000</v>
      </c>
      <c r="FT1164" s="53">
        <v>273476019.21276546</v>
      </c>
      <c r="FU1164" s="53">
        <v>273949858.00324851</v>
      </c>
      <c r="FV1164" s="53">
        <v>274424517.79149222</v>
      </c>
      <c r="FW1164" s="53">
        <v>274900000</v>
      </c>
      <c r="FX1164" s="53">
        <v>275360342.38745654</v>
      </c>
      <c r="FY1164" s="53">
        <v>275821455.65564686</v>
      </c>
      <c r="FZ1164" s="53">
        <v>276283341.09547329</v>
      </c>
      <c r="GA1164" s="53">
        <v>276746000</v>
      </c>
      <c r="GB1164" s="53">
        <v>277193413.83266294</v>
      </c>
      <c r="GC1164" s="53">
        <v>277641550.99696445</v>
      </c>
      <c r="GD1164" s="53">
        <v>278090412.66231114</v>
      </c>
      <c r="GE1164" s="53">
        <v>278540000</v>
      </c>
      <c r="GF1164" s="53">
        <v>278974233.5133667</v>
      </c>
      <c r="GG1164" s="53">
        <v>279409143.98065078</v>
      </c>
      <c r="GH1164" s="53">
        <v>279909303.64480656</v>
      </c>
      <c r="GI1164" s="53">
        <v>280345629.56646168</v>
      </c>
      <c r="GJ1164" s="53">
        <v>280766494.00967765</v>
      </c>
      <c r="GK1164" s="53">
        <v>281187990.2689839</v>
      </c>
      <c r="GL1164" s="53">
        <v>281740091.34957492</v>
      </c>
      <c r="GM1164" s="53">
        <v>282162964.08779979</v>
      </c>
      <c r="GN1164" s="53">
        <v>282570268.82272738</v>
      </c>
      <c r="GO1164" s="53">
        <v>282978161.50564349</v>
      </c>
      <c r="GP1164" s="53">
        <v>283582853.58886671</v>
      </c>
      <c r="GQ1164" s="53">
        <v>283992079.44113284</v>
      </c>
      <c r="GR1164" s="53">
        <v>284385631.92585307</v>
      </c>
      <c r="GS1164" s="53">
        <v>284779729.79042554</v>
      </c>
      <c r="GT1164" s="53">
        <v>285437668.68387491</v>
      </c>
      <c r="GU1164" s="53">
        <v>285833051.99545121</v>
      </c>
      <c r="GV1164" s="53">
        <v>286212657.76763105</v>
      </c>
      <c r="GW1164" s="53">
        <v>286592767.68214637</v>
      </c>
    </row>
    <row r="1165" spans="1:206" ht="13.5" customHeight="1" x14ac:dyDescent="0.25">
      <c r="A1165" s="2" t="s">
        <v>1214</v>
      </c>
      <c r="B1165" s="99" t="s">
        <v>54</v>
      </c>
      <c r="C1165" s="99" t="s">
        <v>54</v>
      </c>
      <c r="D1165" s="99" t="s">
        <v>54</v>
      </c>
      <c r="E1165" s="99" t="s">
        <v>54</v>
      </c>
      <c r="F1165" s="99" t="s">
        <v>54</v>
      </c>
      <c r="G1165" s="99" t="s">
        <v>54</v>
      </c>
      <c r="H1165" s="99" t="s">
        <v>54</v>
      </c>
      <c r="I1165" s="99" t="s">
        <v>54</v>
      </c>
      <c r="J1165" s="99" t="s">
        <v>54</v>
      </c>
      <c r="K1165" s="99" t="s">
        <v>54</v>
      </c>
      <c r="L1165" s="99" t="s">
        <v>54</v>
      </c>
      <c r="M1165" s="99" t="s">
        <v>54</v>
      </c>
      <c r="N1165" s="99" t="s">
        <v>54</v>
      </c>
      <c r="O1165" s="99" t="s">
        <v>54</v>
      </c>
      <c r="P1165" s="99" t="s">
        <v>54</v>
      </c>
      <c r="Q1165" s="99" t="s">
        <v>54</v>
      </c>
      <c r="R1165" s="99" t="s">
        <v>54</v>
      </c>
      <c r="S1165" s="99" t="s">
        <v>54</v>
      </c>
      <c r="T1165" s="99" t="s">
        <v>54</v>
      </c>
      <c r="U1165" s="99" t="s">
        <v>54</v>
      </c>
      <c r="V1165" s="99" t="s">
        <v>54</v>
      </c>
      <c r="W1165" s="99" t="s">
        <v>54</v>
      </c>
      <c r="X1165" s="99" t="s">
        <v>54</v>
      </c>
      <c r="Y1165" s="99" t="s">
        <v>54</v>
      </c>
      <c r="Z1165" s="99" t="s">
        <v>54</v>
      </c>
      <c r="AA1165" s="99" t="s">
        <v>54</v>
      </c>
      <c r="AB1165" s="99" t="s">
        <v>54</v>
      </c>
      <c r="AC1165" s="99" t="s">
        <v>54</v>
      </c>
      <c r="AD1165" s="99" t="s">
        <v>54</v>
      </c>
      <c r="AE1165" s="99" t="s">
        <v>54</v>
      </c>
      <c r="AF1165" s="99" t="s">
        <v>54</v>
      </c>
      <c r="AG1165" s="99" t="s">
        <v>54</v>
      </c>
      <c r="AH1165" s="99" t="s">
        <v>54</v>
      </c>
      <c r="AI1165" s="99" t="s">
        <v>54</v>
      </c>
      <c r="AJ1165" s="99" t="s">
        <v>54</v>
      </c>
      <c r="AK1165" s="99" t="s">
        <v>54</v>
      </c>
      <c r="AL1165" s="99" t="s">
        <v>54</v>
      </c>
      <c r="AM1165" s="99" t="s">
        <v>54</v>
      </c>
      <c r="AN1165" s="99" t="s">
        <v>54</v>
      </c>
      <c r="AO1165" s="99" t="s">
        <v>54</v>
      </c>
      <c r="AP1165" s="99" t="s">
        <v>54</v>
      </c>
      <c r="AQ1165" s="99" t="s">
        <v>54</v>
      </c>
      <c r="AR1165" s="99" t="s">
        <v>54</v>
      </c>
      <c r="AS1165" s="99" t="s">
        <v>54</v>
      </c>
      <c r="AT1165" s="99" t="s">
        <v>54</v>
      </c>
      <c r="AU1165" s="99" t="s">
        <v>54</v>
      </c>
      <c r="AV1165" s="99" t="s">
        <v>54</v>
      </c>
      <c r="AW1165" s="99" t="s">
        <v>54</v>
      </c>
      <c r="AX1165" s="99" t="s">
        <v>54</v>
      </c>
      <c r="AY1165" s="99" t="s">
        <v>54</v>
      </c>
      <c r="AZ1165" s="99" t="s">
        <v>54</v>
      </c>
      <c r="BA1165" s="99" t="s">
        <v>54</v>
      </c>
      <c r="BB1165" s="99" t="s">
        <v>54</v>
      </c>
      <c r="BC1165" s="99" t="s">
        <v>54</v>
      </c>
      <c r="BD1165" s="99" t="s">
        <v>54</v>
      </c>
      <c r="BE1165" s="99" t="s">
        <v>54</v>
      </c>
      <c r="BF1165" s="99" t="s">
        <v>54</v>
      </c>
      <c r="BG1165" s="99" t="s">
        <v>54</v>
      </c>
      <c r="BH1165" s="99" t="s">
        <v>54</v>
      </c>
      <c r="BI1165" s="99" t="s">
        <v>54</v>
      </c>
      <c r="BJ1165" s="99" t="s">
        <v>54</v>
      </c>
      <c r="BK1165" s="99" t="s">
        <v>54</v>
      </c>
      <c r="BL1165" s="99" t="s">
        <v>54</v>
      </c>
      <c r="BM1165" s="99" t="s">
        <v>54</v>
      </c>
      <c r="BN1165" s="99" t="s">
        <v>54</v>
      </c>
      <c r="BO1165" s="99" t="s">
        <v>54</v>
      </c>
      <c r="BP1165" s="99" t="s">
        <v>54</v>
      </c>
      <c r="BQ1165" s="99" t="s">
        <v>54</v>
      </c>
      <c r="BR1165" s="99" t="s">
        <v>54</v>
      </c>
      <c r="BS1165" s="99" t="s">
        <v>54</v>
      </c>
      <c r="BT1165" s="99" t="s">
        <v>54</v>
      </c>
      <c r="BU1165" s="99" t="s">
        <v>54</v>
      </c>
      <c r="BV1165" s="99" t="s">
        <v>54</v>
      </c>
      <c r="BW1165" s="99" t="s">
        <v>54</v>
      </c>
      <c r="BX1165" s="99" t="s">
        <v>54</v>
      </c>
      <c r="BY1165" s="99" t="s">
        <v>54</v>
      </c>
      <c r="BZ1165" s="99" t="s">
        <v>54</v>
      </c>
      <c r="CA1165" s="99" t="s">
        <v>54</v>
      </c>
      <c r="CB1165" s="99" t="s">
        <v>54</v>
      </c>
      <c r="CC1165" s="99" t="s">
        <v>54</v>
      </c>
      <c r="CD1165" s="99">
        <v>0</v>
      </c>
      <c r="CE1165" s="99">
        <v>0</v>
      </c>
      <c r="CF1165" s="99">
        <v>0</v>
      </c>
      <c r="CG1165" s="99">
        <v>0</v>
      </c>
      <c r="CH1165" s="99">
        <v>0</v>
      </c>
      <c r="CI1165" s="99">
        <v>0</v>
      </c>
      <c r="CJ1165" s="99">
        <v>0</v>
      </c>
      <c r="CK1165" s="99">
        <v>0</v>
      </c>
      <c r="CL1165" s="99">
        <v>0</v>
      </c>
      <c r="CM1165" s="99">
        <v>0</v>
      </c>
      <c r="CN1165" s="99">
        <v>0</v>
      </c>
      <c r="CO1165" s="99">
        <v>0</v>
      </c>
      <c r="CP1165" s="99">
        <v>0</v>
      </c>
      <c r="CQ1165" s="99">
        <v>0</v>
      </c>
      <c r="CR1165" s="99">
        <v>0</v>
      </c>
      <c r="CS1165" s="99">
        <v>0</v>
      </c>
      <c r="CT1165" s="99">
        <v>0</v>
      </c>
      <c r="CU1165" s="99">
        <v>0</v>
      </c>
      <c r="CV1165" s="99">
        <v>0</v>
      </c>
      <c r="CW1165" s="99">
        <v>0</v>
      </c>
      <c r="CX1165" s="99">
        <v>0</v>
      </c>
      <c r="CY1165" s="99">
        <v>0</v>
      </c>
      <c r="CZ1165" s="99">
        <v>0</v>
      </c>
      <c r="DA1165" s="99">
        <v>0</v>
      </c>
      <c r="DB1165" s="99">
        <v>0</v>
      </c>
      <c r="DC1165" s="99">
        <v>0</v>
      </c>
      <c r="DD1165" s="99">
        <v>0</v>
      </c>
      <c r="DE1165" s="99">
        <v>0</v>
      </c>
      <c r="DF1165" s="99">
        <v>0</v>
      </c>
      <c r="DG1165" s="99">
        <v>0</v>
      </c>
      <c r="DH1165" s="99">
        <v>0</v>
      </c>
      <c r="DI1165" s="99">
        <v>0</v>
      </c>
      <c r="DJ1165" s="99">
        <v>0</v>
      </c>
      <c r="DK1165" s="99">
        <v>0</v>
      </c>
      <c r="DL1165" s="99">
        <v>0</v>
      </c>
      <c r="DM1165" s="99">
        <v>0</v>
      </c>
      <c r="DN1165" s="99">
        <v>0</v>
      </c>
      <c r="DO1165" s="99">
        <v>0</v>
      </c>
      <c r="DP1165" s="99">
        <v>0</v>
      </c>
      <c r="DQ1165" s="99">
        <v>0</v>
      </c>
      <c r="DR1165" s="99">
        <v>6778440.3840696886</v>
      </c>
      <c r="DS1165" s="99">
        <v>7034391.3601791179</v>
      </c>
      <c r="DT1165" s="99">
        <v>7286191.8043812178</v>
      </c>
      <c r="DU1165" s="99">
        <v>7112680.8530350085</v>
      </c>
      <c r="DV1165" s="99">
        <v>7139162.6508159367</v>
      </c>
      <c r="DW1165" s="99">
        <v>7394837.4068147857</v>
      </c>
      <c r="DX1165" s="99">
        <v>7641682.3097309833</v>
      </c>
      <c r="DY1165" s="99">
        <v>7455259.9088246254</v>
      </c>
      <c r="DZ1165" s="99">
        <v>7495395.6574021485</v>
      </c>
      <c r="EA1165" s="99">
        <v>7771532.4556031842</v>
      </c>
      <c r="EB1165" s="99">
        <v>8011267.6067084642</v>
      </c>
      <c r="EC1165" s="99">
        <v>7811258.8891506651</v>
      </c>
      <c r="ED1165" s="99">
        <v>7829399.994507988</v>
      </c>
      <c r="EE1165" s="99">
        <v>8122055.5396050662</v>
      </c>
      <c r="EF1165" s="99">
        <v>8367462.6162739024</v>
      </c>
      <c r="EG1165" s="99">
        <v>8164459.3864047145</v>
      </c>
      <c r="EH1165" s="99">
        <v>8147676.1234923648</v>
      </c>
      <c r="EI1165" s="99">
        <v>8438491.8472896684</v>
      </c>
      <c r="EJ1165" s="99">
        <v>8691584.6062821839</v>
      </c>
      <c r="EK1165" s="99">
        <v>8488713.4392706659</v>
      </c>
      <c r="EL1165" s="99">
        <v>8452450.5645278469</v>
      </c>
      <c r="EM1165" s="99">
        <v>8745144.026813129</v>
      </c>
      <c r="EN1165" s="99">
        <v>9014384.5380860809</v>
      </c>
      <c r="EO1165" s="99">
        <v>8838841.8084535282</v>
      </c>
      <c r="EP1165" s="99">
        <v>8787063.812191559</v>
      </c>
      <c r="EQ1165" s="99">
        <v>9118463.4323851429</v>
      </c>
      <c r="ER1165" s="99">
        <v>9383717.8204226661</v>
      </c>
      <c r="ES1165" s="99">
        <v>9193383.3626632765</v>
      </c>
      <c r="ET1165" s="99">
        <v>9146263.3082063049</v>
      </c>
      <c r="EU1165" s="99">
        <v>9492299.5153138544</v>
      </c>
      <c r="EV1165" s="99">
        <v>9774018.662756389</v>
      </c>
      <c r="EW1165" s="99">
        <v>9587877.6992671583</v>
      </c>
      <c r="EX1165" s="99">
        <v>9528065.5109174326</v>
      </c>
      <c r="EY1165" s="99">
        <v>9908269.8154779356</v>
      </c>
      <c r="EZ1165" s="99">
        <v>10193454.323412264</v>
      </c>
      <c r="FA1165" s="99">
        <v>10001107.704131871</v>
      </c>
      <c r="FB1165" s="99">
        <v>9928838.5547782741</v>
      </c>
      <c r="FC1165" s="99">
        <v>10324347.767007882</v>
      </c>
      <c r="FD1165" s="99">
        <v>10618999.725287907</v>
      </c>
      <c r="FE1165" s="99">
        <v>10414014.829008803</v>
      </c>
      <c r="FF1165" s="99">
        <v>0</v>
      </c>
      <c r="FG1165" s="99">
        <v>10745473.019855743</v>
      </c>
      <c r="FH1165" s="99">
        <v>11063373.20236502</v>
      </c>
      <c r="FI1165" s="99">
        <v>10850490.577716408</v>
      </c>
      <c r="FJ1165" s="99">
        <v>0</v>
      </c>
      <c r="FK1165" s="99">
        <v>11207908.993026219</v>
      </c>
      <c r="FL1165" s="99">
        <v>11540145.375523034</v>
      </c>
      <c r="FM1165" s="99">
        <v>11318731.308838617</v>
      </c>
      <c r="FN1165" s="99">
        <v>0</v>
      </c>
      <c r="FO1165" s="99">
        <v>11704026.986605993</v>
      </c>
      <c r="FP1165" s="99">
        <v>12051662.368691228</v>
      </c>
      <c r="FQ1165" s="99">
        <v>11821113.432884799</v>
      </c>
      <c r="FR1165" s="99">
        <v>0</v>
      </c>
      <c r="FS1165" s="99">
        <v>12213294.815182086</v>
      </c>
      <c r="FT1165" s="99">
        <v>12576765.106458951</v>
      </c>
      <c r="FU1165" s="99">
        <v>12336865.945421172</v>
      </c>
      <c r="FV1165" s="99">
        <v>0</v>
      </c>
      <c r="FW1165" s="99">
        <v>12759723.40087112</v>
      </c>
      <c r="FX1165" s="99">
        <v>13140217.268118223</v>
      </c>
      <c r="FY1165" s="99">
        <v>12890317.631553769</v>
      </c>
      <c r="FZ1165" s="99">
        <v>0</v>
      </c>
      <c r="GA1165" s="99">
        <v>13321016.41580129</v>
      </c>
      <c r="GB1165" s="99">
        <v>13719040.811395437</v>
      </c>
      <c r="GC1165" s="99">
        <v>13458910.938955981</v>
      </c>
      <c r="GD1165" s="99">
        <v>0</v>
      </c>
      <c r="GE1165" s="99">
        <v>13910215.5793305</v>
      </c>
      <c r="GF1165" s="99">
        <v>14326670.683143444</v>
      </c>
      <c r="GG1165" s="99">
        <v>14055829.562945969</v>
      </c>
      <c r="GH1165" s="99">
        <v>0</v>
      </c>
      <c r="GI1165" s="99">
        <v>14525475.491038937</v>
      </c>
      <c r="GJ1165" s="99">
        <v>14961213.082240576</v>
      </c>
      <c r="GK1165" s="99">
        <v>14679222.234151386</v>
      </c>
      <c r="GL1165" s="99">
        <v>0</v>
      </c>
      <c r="GM1165" s="99">
        <v>15167948.838570612</v>
      </c>
      <c r="GN1165" s="99">
        <v>15623859.991112318</v>
      </c>
      <c r="GO1165" s="99">
        <v>15330263.107888874</v>
      </c>
      <c r="GP1165" s="99">
        <v>0</v>
      </c>
      <c r="GQ1165" s="99">
        <v>15838839.293861901</v>
      </c>
      <c r="GR1165" s="99">
        <v>16315856.186263423</v>
      </c>
      <c r="GS1165" s="99">
        <v>16010178.414652567</v>
      </c>
      <c r="GT1165" s="99">
        <v>0</v>
      </c>
      <c r="GU1165" s="99">
        <v>16539403.768217416</v>
      </c>
      <c r="GV1165" s="99">
        <v>17038501.576579876</v>
      </c>
      <c r="GW1165" s="99">
        <v>16720248.769709844</v>
      </c>
    </row>
    <row r="1166" spans="1:206" ht="13.5" customHeight="1" x14ac:dyDescent="0.25">
      <c r="A1166" s="2" t="s">
        <v>1215</v>
      </c>
      <c r="B1166" s="99">
        <v>628.36</v>
      </c>
      <c r="C1166" s="99">
        <v>627.19899999999996</v>
      </c>
      <c r="D1166" s="99">
        <v>625.73800000000006</v>
      </c>
      <c r="E1166" s="99">
        <v>626.67899999999997</v>
      </c>
      <c r="F1166" s="99">
        <v>628.33600000000001</v>
      </c>
      <c r="G1166" s="99">
        <v>629.72799999999995</v>
      </c>
      <c r="H1166" s="99">
        <v>633.08100000000002</v>
      </c>
      <c r="I1166" s="99">
        <v>635.88300000000004</v>
      </c>
      <c r="J1166" s="99">
        <v>647.33600000000001</v>
      </c>
      <c r="K1166" s="99">
        <v>653.59500000000003</v>
      </c>
      <c r="L1166" s="99">
        <v>662.875</v>
      </c>
      <c r="M1166" s="99">
        <v>681.87699999999995</v>
      </c>
      <c r="N1166" s="99">
        <v>698.18799999999999</v>
      </c>
      <c r="O1166" s="99">
        <v>969.72199999999998</v>
      </c>
      <c r="P1166" s="99">
        <v>981.29499999999996</v>
      </c>
      <c r="Q1166" s="99">
        <v>987.85299999999995</v>
      </c>
      <c r="R1166" s="99">
        <v>994.56600000000003</v>
      </c>
      <c r="S1166" s="99">
        <v>1006.54</v>
      </c>
      <c r="T1166" s="99">
        <v>1038.3599999999999</v>
      </c>
      <c r="U1166" s="99">
        <v>1064.32</v>
      </c>
      <c r="V1166" s="99">
        <v>1088.58</v>
      </c>
      <c r="W1166" s="99">
        <v>1112.1600000000001</v>
      </c>
      <c r="X1166" s="99">
        <v>1118.69</v>
      </c>
      <c r="Y1166" s="99">
        <v>1122.8900000000001</v>
      </c>
      <c r="Z1166" s="99">
        <v>1127.02</v>
      </c>
      <c r="AA1166" s="99">
        <v>1126.72</v>
      </c>
      <c r="AB1166" s="99">
        <v>1232.3800000000001</v>
      </c>
      <c r="AC1166" s="99">
        <v>1644.12</v>
      </c>
      <c r="AD1166" s="99">
        <v>1639.25</v>
      </c>
      <c r="AE1166" s="99">
        <v>1642.87</v>
      </c>
      <c r="AF1166" s="99">
        <v>1643.88</v>
      </c>
      <c r="AG1166" s="99">
        <v>1649.4</v>
      </c>
      <c r="AH1166" s="99">
        <v>1659.82</v>
      </c>
      <c r="AI1166" s="99">
        <v>1671.47</v>
      </c>
      <c r="AJ1166" s="99">
        <v>1696.38</v>
      </c>
      <c r="AK1166" s="99">
        <v>1715.14</v>
      </c>
      <c r="AL1166" s="99">
        <v>1743.06</v>
      </c>
      <c r="AM1166" s="99">
        <v>1764.29</v>
      </c>
      <c r="AN1166" s="99">
        <v>1780.43</v>
      </c>
      <c r="AO1166" s="99">
        <v>1792.46</v>
      </c>
      <c r="AP1166" s="99">
        <v>1811.69</v>
      </c>
      <c r="AQ1166" s="99">
        <v>1832.82</v>
      </c>
      <c r="AR1166" s="99">
        <v>1854.08</v>
      </c>
      <c r="AS1166" s="99">
        <v>1872.67</v>
      </c>
      <c r="AT1166" s="99">
        <v>1916.22</v>
      </c>
      <c r="AU1166" s="99">
        <v>1942.83</v>
      </c>
      <c r="AV1166" s="99">
        <v>1961.35</v>
      </c>
      <c r="AW1166" s="99">
        <v>1980.87</v>
      </c>
      <c r="AX1166" s="99">
        <v>2006.56</v>
      </c>
      <c r="AY1166" s="99">
        <v>2024.74</v>
      </c>
      <c r="AZ1166" s="99">
        <v>2035.01</v>
      </c>
      <c r="BA1166" s="99">
        <v>2053.38</v>
      </c>
      <c r="BB1166" s="99">
        <v>2066.85</v>
      </c>
      <c r="BC1166" s="99">
        <v>2076.92</v>
      </c>
      <c r="BD1166" s="99">
        <v>2098.6</v>
      </c>
      <c r="BE1166" s="99">
        <v>2111.25</v>
      </c>
      <c r="BF1166" s="99">
        <v>2128.9</v>
      </c>
      <c r="BG1166" s="99">
        <v>2162.2399999999998</v>
      </c>
      <c r="BH1166" s="99">
        <v>2169.42</v>
      </c>
      <c r="BI1166" s="99">
        <v>2179.2199999999998</v>
      </c>
      <c r="BJ1166" s="99">
        <v>2219.6</v>
      </c>
      <c r="BK1166" s="99">
        <v>2228.77</v>
      </c>
      <c r="BL1166" s="99">
        <v>2251.19</v>
      </c>
      <c r="BM1166" s="99">
        <v>2278.17</v>
      </c>
      <c r="BN1166" s="99">
        <v>2306.81</v>
      </c>
      <c r="BO1166" s="99">
        <v>2329.6999999999998</v>
      </c>
      <c r="BP1166" s="99">
        <v>2335.14</v>
      </c>
      <c r="BQ1166" s="99">
        <v>2338.69</v>
      </c>
      <c r="BR1166" s="99">
        <v>2383.7399999999998</v>
      </c>
      <c r="BS1166" s="99">
        <v>2426.06</v>
      </c>
      <c r="BT1166" s="99">
        <v>2746.87</v>
      </c>
      <c r="BU1166" s="99">
        <v>4018.89</v>
      </c>
      <c r="BV1166" s="99">
        <v>9554.2199999999993</v>
      </c>
      <c r="BW1166" s="99">
        <v>10738.08</v>
      </c>
      <c r="BX1166" s="99">
        <v>12587.39</v>
      </c>
      <c r="BY1166" s="99">
        <v>8067.99</v>
      </c>
      <c r="BZ1166" s="99">
        <v>8726.2099999999991</v>
      </c>
      <c r="CA1166" s="99">
        <v>7965.69</v>
      </c>
      <c r="CB1166" s="99">
        <v>7483.6</v>
      </c>
      <c r="CC1166" s="99">
        <v>7206.86</v>
      </c>
      <c r="CD1166" s="99">
        <v>7387.96</v>
      </c>
      <c r="CE1166" s="99">
        <v>8260.19</v>
      </c>
      <c r="CF1166" s="99">
        <v>8729.92</v>
      </c>
      <c r="CG1166" s="99">
        <v>9242.0400000000009</v>
      </c>
      <c r="CH1166" s="99">
        <v>9784.76</v>
      </c>
      <c r="CI1166" s="99">
        <v>11228.12</v>
      </c>
      <c r="CJ1166" s="99">
        <v>9713.61</v>
      </c>
      <c r="CK1166" s="99">
        <v>10298.9</v>
      </c>
      <c r="CL1166" s="99">
        <v>10182.09</v>
      </c>
      <c r="CM1166" s="99">
        <v>9118.42</v>
      </c>
      <c r="CN1166" s="99">
        <v>8949.9500000000007</v>
      </c>
      <c r="CO1166" s="99">
        <v>9045.08</v>
      </c>
      <c r="CP1166" s="99">
        <v>8902.8799999999992</v>
      </c>
      <c r="CQ1166" s="99">
        <v>8486.15</v>
      </c>
      <c r="CR1166" s="99">
        <v>8431.3700000000008</v>
      </c>
      <c r="CS1166" s="99">
        <v>8474.49</v>
      </c>
      <c r="CT1166" s="99">
        <v>8468.91</v>
      </c>
      <c r="CU1166" s="99">
        <v>9009.02</v>
      </c>
      <c r="CV1166" s="99">
        <v>9158.42</v>
      </c>
      <c r="CW1166" s="99">
        <v>9118.66</v>
      </c>
      <c r="CX1166" s="99">
        <v>9281.33</v>
      </c>
      <c r="CY1166" s="99">
        <v>9555.2099999999991</v>
      </c>
      <c r="CZ1166" s="99">
        <v>10015.89</v>
      </c>
      <c r="DA1166" s="99">
        <v>9990.3799999999992</v>
      </c>
      <c r="DB1166" s="99">
        <v>9296.6</v>
      </c>
      <c r="DC1166" s="99">
        <v>9111.86</v>
      </c>
      <c r="DD1166" s="99">
        <v>9124.0400000000009</v>
      </c>
      <c r="DE1166" s="99">
        <v>9133.66</v>
      </c>
      <c r="DF1166" s="99">
        <v>9104.17</v>
      </c>
      <c r="DG1166" s="99">
        <v>8968.25</v>
      </c>
      <c r="DH1166" s="99">
        <v>9249.09</v>
      </c>
      <c r="DI1166" s="99">
        <v>9236.66</v>
      </c>
      <c r="DJ1166" s="99">
        <v>9255.36</v>
      </c>
      <c r="DK1166" s="99">
        <v>9253.65</v>
      </c>
      <c r="DL1166" s="99">
        <v>9217.86</v>
      </c>
      <c r="DM1166" s="99">
        <v>10888.25</v>
      </c>
      <c r="DN1166" s="99">
        <v>11580.63</v>
      </c>
      <c r="DO1166" s="99">
        <v>10527</v>
      </c>
      <c r="DP1166" s="99">
        <v>9973.0300000000007</v>
      </c>
      <c r="DQ1166" s="99">
        <v>9459.02</v>
      </c>
      <c r="DR1166" s="99">
        <v>9253.93</v>
      </c>
      <c r="DS1166" s="99">
        <v>9110.98</v>
      </c>
      <c r="DT1166" s="99">
        <v>8998.66</v>
      </c>
      <c r="DU1166" s="99">
        <v>8965.58</v>
      </c>
      <c r="DV1166" s="99">
        <v>8899.36</v>
      </c>
      <c r="DW1166" s="99">
        <v>8589.59</v>
      </c>
      <c r="DX1166" s="99">
        <v>8594.02</v>
      </c>
      <c r="DY1166" s="99">
        <v>8975.2900000000009</v>
      </c>
      <c r="DZ1166" s="99">
        <v>9066.98</v>
      </c>
      <c r="EA1166" s="99">
        <v>9275.15</v>
      </c>
      <c r="EB1166" s="99">
        <v>9491.67</v>
      </c>
      <c r="EC1166" s="99">
        <v>9615.06</v>
      </c>
      <c r="ED1166" s="99">
        <v>9682.25</v>
      </c>
      <c r="EE1166" s="99">
        <v>9780.35</v>
      </c>
      <c r="EF1166" s="99">
        <v>10622.62</v>
      </c>
      <c r="EG1166" s="99">
        <v>11676.62</v>
      </c>
      <c r="EH1166" s="99">
        <v>11840.1</v>
      </c>
      <c r="EI1166" s="99">
        <v>11615.31</v>
      </c>
      <c r="EJ1166" s="99">
        <v>11752.04</v>
      </c>
      <c r="EK1166" s="99">
        <v>12250.36</v>
      </c>
      <c r="EL1166" s="99">
        <v>12801.12</v>
      </c>
      <c r="EM1166" s="99">
        <v>13127.76</v>
      </c>
      <c r="EN1166" s="99">
        <v>13851.8</v>
      </c>
      <c r="EO1166" s="99">
        <v>13764.86</v>
      </c>
      <c r="EP1166" s="99">
        <v>13521.12</v>
      </c>
      <c r="EQ1166" s="99">
        <v>13310.95</v>
      </c>
      <c r="ER1166" s="99">
        <v>13130.31</v>
      </c>
      <c r="ES1166" s="99">
        <v>13250.88</v>
      </c>
      <c r="ET1166" s="99">
        <v>13349.15</v>
      </c>
      <c r="EU1166" s="99">
        <v>13310.52</v>
      </c>
      <c r="EV1166" s="99">
        <v>13332.2</v>
      </c>
      <c r="EW1166" s="99">
        <v>13537.53</v>
      </c>
      <c r="EX1166" s="99">
        <v>13579.52</v>
      </c>
      <c r="EY1166" s="99">
        <v>13953.78</v>
      </c>
      <c r="EZ1166" s="99">
        <v>14605.09</v>
      </c>
      <c r="FA1166" s="99">
        <v>14787.64</v>
      </c>
      <c r="FB1166" s="99">
        <v>14135.75</v>
      </c>
      <c r="FC1166" s="99">
        <v>14251.55</v>
      </c>
      <c r="FD1166" s="99">
        <v>14120.33</v>
      </c>
      <c r="FE1166" s="99">
        <v>14059.78</v>
      </c>
      <c r="FF1166" s="99">
        <v>14249.32</v>
      </c>
      <c r="FG1166" s="99">
        <v>14393</v>
      </c>
      <c r="FH1166" s="99">
        <v>14372</v>
      </c>
      <c r="FI1166" s="99">
        <v>14349</v>
      </c>
      <c r="FJ1166" s="99">
        <v>14327</v>
      </c>
      <c r="FK1166" s="99">
        <v>14327</v>
      </c>
      <c r="FL1166" s="99">
        <v>14327</v>
      </c>
      <c r="FM1166" s="99">
        <v>14327</v>
      </c>
      <c r="FN1166" s="99">
        <v>14327</v>
      </c>
      <c r="FO1166" s="99">
        <v>14327</v>
      </c>
      <c r="FP1166" s="99">
        <v>14327</v>
      </c>
      <c r="FQ1166" s="99">
        <v>14327</v>
      </c>
      <c r="FR1166" s="99">
        <v>14327</v>
      </c>
      <c r="FS1166" s="99">
        <v>14327</v>
      </c>
      <c r="FT1166" s="99">
        <v>14327</v>
      </c>
      <c r="FU1166" s="99">
        <v>14327</v>
      </c>
      <c r="FV1166" s="99">
        <v>14327</v>
      </c>
      <c r="FW1166" s="99">
        <v>14327</v>
      </c>
      <c r="FX1166" s="99">
        <v>14327</v>
      </c>
      <c r="FY1166" s="99">
        <v>14327</v>
      </c>
      <c r="FZ1166" s="99">
        <v>14327</v>
      </c>
      <c r="GA1166" s="99">
        <v>14327</v>
      </c>
      <c r="GB1166" s="99">
        <v>14327</v>
      </c>
      <c r="GC1166" s="99">
        <v>14327</v>
      </c>
      <c r="GD1166" s="99">
        <v>14327</v>
      </c>
      <c r="GE1166" s="99">
        <v>14327</v>
      </c>
      <c r="GF1166" s="99">
        <v>14327</v>
      </c>
      <c r="GG1166" s="99">
        <v>14327</v>
      </c>
      <c r="GH1166" s="99">
        <v>14327</v>
      </c>
      <c r="GI1166" s="99">
        <v>14327</v>
      </c>
      <c r="GJ1166" s="99">
        <v>14327</v>
      </c>
      <c r="GK1166" s="99">
        <v>14327</v>
      </c>
      <c r="GL1166" s="99">
        <v>14327</v>
      </c>
      <c r="GM1166" s="99">
        <v>14327</v>
      </c>
      <c r="GN1166" s="99">
        <v>14327</v>
      </c>
      <c r="GO1166" s="99">
        <v>14327</v>
      </c>
      <c r="GP1166" s="99">
        <v>14327</v>
      </c>
      <c r="GQ1166" s="99">
        <v>14327</v>
      </c>
      <c r="GR1166" s="99">
        <v>14327</v>
      </c>
      <c r="GS1166" s="99">
        <v>14327</v>
      </c>
      <c r="GT1166" s="99">
        <v>14327</v>
      </c>
      <c r="GU1166" s="99">
        <v>14327</v>
      </c>
      <c r="GV1166" s="99">
        <v>14327</v>
      </c>
      <c r="GW1166" s="99">
        <v>14327</v>
      </c>
    </row>
    <row r="1167" spans="1:206" ht="13.5" customHeight="1" x14ac:dyDescent="0.25">
      <c r="A1167" s="2" t="s">
        <v>1216</v>
      </c>
      <c r="B1167" s="20">
        <v>692.11968920000004</v>
      </c>
      <c r="C1167" s="20">
        <v>705.64905092000004</v>
      </c>
      <c r="D1167" s="20">
        <v>727.03246744000012</v>
      </c>
      <c r="E1167" s="20">
        <v>732.98255876999997</v>
      </c>
      <c r="F1167" s="20">
        <v>734.06609872000001</v>
      </c>
      <c r="G1167" s="20">
        <v>720.71739872000001</v>
      </c>
      <c r="H1167" s="20">
        <v>723.67489109999997</v>
      </c>
      <c r="I1167" s="20">
        <v>725.79685619999998</v>
      </c>
      <c r="J1167" s="20">
        <v>703.55065824000008</v>
      </c>
      <c r="K1167" s="20">
        <v>685.09827900000005</v>
      </c>
      <c r="L1167" s="20">
        <v>651.89314987499995</v>
      </c>
      <c r="M1167" s="20">
        <v>648.53526033100002</v>
      </c>
      <c r="N1167" s="20">
        <v>659.62009488000001</v>
      </c>
      <c r="O1167" s="20">
        <v>847.90261319399997</v>
      </c>
      <c r="P1167" s="20">
        <v>864.115620165</v>
      </c>
      <c r="Q1167" s="20">
        <v>885.80778510000005</v>
      </c>
      <c r="R1167" s="20">
        <v>925.14529320000008</v>
      </c>
      <c r="S1167" s="20">
        <v>910.31477599999994</v>
      </c>
      <c r="T1167" s="20">
        <v>870.66485999999998</v>
      </c>
      <c r="U1167" s="20">
        <v>899.56326399999989</v>
      </c>
      <c r="V1167" s="20">
        <v>820.35388799999998</v>
      </c>
      <c r="W1167" s="20">
        <v>741.47707200000002</v>
      </c>
      <c r="X1167" s="20">
        <v>780.84561999999994</v>
      </c>
      <c r="Y1167" s="20">
        <v>772.21145300000001</v>
      </c>
      <c r="Z1167" s="20">
        <v>790.60452999999995</v>
      </c>
      <c r="AA1167" s="20">
        <v>803.80204800000001</v>
      </c>
      <c r="AB1167" s="20">
        <v>766.54036000000008</v>
      </c>
      <c r="AC1167" s="20">
        <v>1064.7321119999999</v>
      </c>
      <c r="AD1167" s="20">
        <v>1100.5924500000001</v>
      </c>
      <c r="AE1167" s="20">
        <v>1173.502041</v>
      </c>
      <c r="AF1167" s="20">
        <v>1174.2234840000001</v>
      </c>
      <c r="AG1167" s="20">
        <v>1161.6724200000001</v>
      </c>
      <c r="AH1167" s="20">
        <v>1195.4023639999998</v>
      </c>
      <c r="AI1167" s="20">
        <v>1301.4065419999999</v>
      </c>
      <c r="AJ1167" s="20">
        <v>1356.425448</v>
      </c>
      <c r="AK1167" s="20">
        <v>1439.6885160000002</v>
      </c>
      <c r="AL1167" s="20">
        <v>1476.0232079999998</v>
      </c>
      <c r="AM1167" s="20">
        <v>1370.147614</v>
      </c>
      <c r="AN1167" s="20">
        <v>1359.7143910000002</v>
      </c>
      <c r="AO1167" s="20">
        <v>1400.090506</v>
      </c>
      <c r="AP1167" s="20">
        <v>1388.6603849999999</v>
      </c>
      <c r="AQ1167" s="20">
        <v>1407.422478</v>
      </c>
      <c r="AR1167" s="20">
        <v>1498.4674560000001</v>
      </c>
      <c r="AS1167" s="20">
        <v>1466.30061</v>
      </c>
      <c r="AT1167" s="20">
        <v>1491.3940259999999</v>
      </c>
      <c r="AU1167" s="20">
        <v>1499.281911</v>
      </c>
      <c r="AV1167" s="20">
        <v>1533.1872949999997</v>
      </c>
      <c r="AW1167" s="20">
        <v>1552.803993</v>
      </c>
      <c r="AX1167" s="20">
        <v>1510.93968</v>
      </c>
      <c r="AY1167" s="20">
        <v>1535.9677640000002</v>
      </c>
      <c r="AZ1167" s="20">
        <v>1488.609815</v>
      </c>
      <c r="BA1167" s="20">
        <v>1434.28593</v>
      </c>
      <c r="BB1167" s="20">
        <v>1422.81954</v>
      </c>
      <c r="BC1167" s="20">
        <v>1442.8363240000001</v>
      </c>
      <c r="BD1167" s="20">
        <v>1404.8028399999998</v>
      </c>
      <c r="BE1167" s="20">
        <v>1406.9369999999999</v>
      </c>
      <c r="BF1167" s="20">
        <v>1506.6225300000001</v>
      </c>
      <c r="BG1167" s="20">
        <v>1566.1104319999999</v>
      </c>
      <c r="BH1167" s="20">
        <v>1603.20138</v>
      </c>
      <c r="BI1167" s="20">
        <v>1646.836554</v>
      </c>
      <c r="BJ1167" s="20">
        <v>1661.8145199999999</v>
      </c>
      <c r="BK1167" s="20">
        <v>1621.430175</v>
      </c>
      <c r="BL1167" s="20">
        <v>1667.681552</v>
      </c>
      <c r="BM1167" s="20">
        <v>1705.4380620000002</v>
      </c>
      <c r="BN1167" s="20">
        <v>1743.4869980000001</v>
      </c>
      <c r="BO1167" s="20">
        <v>1844.4234899999997</v>
      </c>
      <c r="BP1167" s="20">
        <v>1841.0243759999998</v>
      </c>
      <c r="BQ1167" s="20">
        <v>1859.960157</v>
      </c>
      <c r="BR1167" s="20">
        <v>1855.9799639999997</v>
      </c>
      <c r="BS1167" s="20">
        <v>1866.8531699999999</v>
      </c>
      <c r="BT1167" s="20">
        <v>2021.1469459999998</v>
      </c>
      <c r="BU1167" s="20">
        <v>2784.2869919999998</v>
      </c>
      <c r="BV1167" s="20">
        <v>6359.2888319999993</v>
      </c>
      <c r="BW1167" s="20">
        <v>6755.3261279999997</v>
      </c>
      <c r="BX1167" s="20">
        <v>7546.1403049999999</v>
      </c>
      <c r="BY1167" s="20">
        <v>5028.7781669999995</v>
      </c>
      <c r="BZ1167" s="20">
        <v>5527.1814139999988</v>
      </c>
      <c r="CA1167" s="20">
        <v>5203.1887079999997</v>
      </c>
      <c r="CB1167" s="20">
        <v>4869.57852</v>
      </c>
      <c r="CC1167" s="20">
        <v>4639.0557820000004</v>
      </c>
      <c r="CD1167" s="20">
        <v>4664.757944</v>
      </c>
      <c r="CE1167" s="20">
        <v>4870.2080240000005</v>
      </c>
      <c r="CF1167" s="20">
        <v>5019.7039999999997</v>
      </c>
      <c r="CG1167" s="20">
        <v>4921.3863000000001</v>
      </c>
      <c r="CH1167" s="20">
        <v>5206.4707960000005</v>
      </c>
      <c r="CI1167" s="20">
        <v>5763.3939959999998</v>
      </c>
      <c r="CJ1167" s="20">
        <v>4993.766901</v>
      </c>
      <c r="CK1167" s="20">
        <v>5270.9770200000003</v>
      </c>
      <c r="CL1167" s="20">
        <v>5276.3590379999996</v>
      </c>
      <c r="CM1167" s="20">
        <v>5024.2494200000001</v>
      </c>
      <c r="CN1167" s="20">
        <v>4903.6776050000008</v>
      </c>
      <c r="CO1167" s="20">
        <v>5045.3456239999996</v>
      </c>
      <c r="CP1167" s="20">
        <v>5276.7369759999992</v>
      </c>
      <c r="CQ1167" s="20">
        <v>5431.9846149999994</v>
      </c>
      <c r="CR1167" s="20">
        <v>5551.2140080000008</v>
      </c>
      <c r="CS1167" s="20">
        <v>6067.7348399999992</v>
      </c>
      <c r="CT1167" s="20">
        <v>6477.8692590000001</v>
      </c>
      <c r="CU1167" s="20">
        <v>6444.1520060000012</v>
      </c>
      <c r="CV1167" s="20">
        <v>6495.1514640000005</v>
      </c>
      <c r="CW1167" s="20">
        <v>6902.8256199999996</v>
      </c>
      <c r="CX1167" s="20">
        <v>7214.3778089999996</v>
      </c>
      <c r="CY1167" s="20">
        <v>7342.2233639999995</v>
      </c>
      <c r="CZ1167" s="20">
        <v>7610.073222</v>
      </c>
      <c r="DA1167" s="20">
        <v>7429.8456059999999</v>
      </c>
      <c r="DB1167" s="20">
        <v>6872.9763800000001</v>
      </c>
      <c r="DC1167" s="20">
        <v>6805.6482340000002</v>
      </c>
      <c r="DD1167" s="20">
        <v>6908.7230880000006</v>
      </c>
      <c r="DE1167" s="20">
        <v>7036.5716640000001</v>
      </c>
      <c r="DF1167" s="20">
        <v>7157.6984540000003</v>
      </c>
      <c r="DG1167" s="20">
        <v>7449.9252749999996</v>
      </c>
      <c r="DH1167" s="20">
        <v>7835.8290479999996</v>
      </c>
      <c r="DI1167" s="20">
        <v>8219.7037340000006</v>
      </c>
      <c r="DJ1167" s="20">
        <v>8382.5795519999992</v>
      </c>
      <c r="DK1167" s="20">
        <v>8730.8187749999997</v>
      </c>
      <c r="DL1167" s="20">
        <v>8204.8171860000002</v>
      </c>
      <c r="DM1167" s="20">
        <v>7335.414025</v>
      </c>
      <c r="DN1167" s="20">
        <v>7693.0125089999992</v>
      </c>
      <c r="DO1167" s="20">
        <v>7988.9403000000002</v>
      </c>
      <c r="DP1167" s="20">
        <v>8302.5474750000012</v>
      </c>
      <c r="DQ1167" s="20">
        <v>8600.1409839999997</v>
      </c>
      <c r="DR1167" s="20">
        <v>8369.2542919999996</v>
      </c>
      <c r="DS1167" s="20">
        <v>8048.6397319999996</v>
      </c>
      <c r="DT1167" s="20">
        <v>8129.3894439999995</v>
      </c>
      <c r="DU1167" s="20">
        <v>8849.9240179999997</v>
      </c>
      <c r="DV1167" s="20">
        <v>8939.4071199999998</v>
      </c>
      <c r="DW1167" s="20">
        <v>9127.2983339999992</v>
      </c>
      <c r="DX1167" s="20">
        <v>9022.8615980000013</v>
      </c>
      <c r="DY1167" s="20">
        <v>9077.6083060000019</v>
      </c>
      <c r="DZ1167" s="20">
        <v>9563.850504</v>
      </c>
      <c r="EA1167" s="20">
        <v>9368.8290149999993</v>
      </c>
      <c r="EB1167" s="20">
        <v>9858.0484620000007</v>
      </c>
      <c r="EC1167" s="20">
        <v>9988.1243279999981</v>
      </c>
      <c r="ED1167" s="20">
        <v>10058.889524999999</v>
      </c>
      <c r="EE1167" s="20">
        <v>9709.9314800000011</v>
      </c>
      <c r="EF1167" s="20">
        <v>9731.3821820000012</v>
      </c>
      <c r="EG1167" s="20">
        <v>10833.568036000001</v>
      </c>
      <c r="EH1167" s="20">
        <v>10612.281629999999</v>
      </c>
      <c r="EI1167" s="20">
        <v>10838.245761</v>
      </c>
      <c r="EJ1167" s="20">
        <v>10875.337816000001</v>
      </c>
      <c r="EK1167" s="20">
        <v>10480.182980000001</v>
      </c>
      <c r="EL1167" s="20">
        <v>10079.601888000001</v>
      </c>
      <c r="EM1167" s="20">
        <v>10217.335607999999</v>
      </c>
      <c r="EN1167" s="20">
        <v>10055.02162</v>
      </c>
      <c r="EO1167" s="20">
        <v>9914.8286580000004</v>
      </c>
      <c r="EP1167" s="20">
        <v>9764.9528640000008</v>
      </c>
      <c r="EQ1167" s="20">
        <v>9928.6376049999999</v>
      </c>
      <c r="ER1167" s="20">
        <v>9956.7140729999992</v>
      </c>
      <c r="ES1167" s="20">
        <v>9935.5098239999988</v>
      </c>
      <c r="ET1167" s="20">
        <v>10114.650955000001</v>
      </c>
      <c r="EU1167" s="20">
        <v>9993.5384160000012</v>
      </c>
      <c r="EV1167" s="20">
        <v>9599.1839999999993</v>
      </c>
      <c r="EW1167" s="20">
        <v>9747.0216</v>
      </c>
      <c r="EX1167" s="20">
        <v>9777.2543999999998</v>
      </c>
      <c r="EY1167" s="20">
        <v>10046.721600000001</v>
      </c>
      <c r="EZ1167" s="20">
        <v>10685.083844000001</v>
      </c>
      <c r="FA1167" s="20">
        <v>10610.1317</v>
      </c>
      <c r="FB1167" s="20">
        <v>10066.067574999999</v>
      </c>
      <c r="FC1167" s="20">
        <v>9981.7856200000006</v>
      </c>
      <c r="FD1167" s="20">
        <v>9685.1343469999993</v>
      </c>
      <c r="FE1167" s="20">
        <v>9608.4536520000001</v>
      </c>
      <c r="FF1167" s="20">
        <v>9397.4265399999986</v>
      </c>
      <c r="FG1167" s="20">
        <v>10362.959999999999</v>
      </c>
      <c r="FH1167" s="20">
        <v>10405.328</v>
      </c>
      <c r="FI1167" s="20">
        <v>10446.072</v>
      </c>
      <c r="FJ1167" s="20">
        <v>10673.615</v>
      </c>
      <c r="FK1167" s="20">
        <v>10673.615</v>
      </c>
      <c r="FL1167" s="20">
        <v>10673.615</v>
      </c>
      <c r="FM1167" s="20">
        <v>10673.615</v>
      </c>
      <c r="FN1167" s="20">
        <v>10874.192999999999</v>
      </c>
      <c r="FO1167" s="20">
        <v>10874.192999999999</v>
      </c>
      <c r="FP1167" s="20">
        <v>10874.192999999999</v>
      </c>
      <c r="FQ1167" s="20">
        <v>10874.192999999999</v>
      </c>
      <c r="FR1167" s="20">
        <v>10888.52</v>
      </c>
      <c r="FS1167" s="20">
        <v>10888.52</v>
      </c>
      <c r="FT1167" s="20">
        <v>10888.52</v>
      </c>
      <c r="FU1167" s="20">
        <v>10888.52</v>
      </c>
      <c r="FV1167" s="20">
        <v>10974.482</v>
      </c>
      <c r="FW1167" s="20">
        <v>10974.482</v>
      </c>
      <c r="FX1167" s="20">
        <v>10974.482</v>
      </c>
      <c r="FY1167" s="20">
        <v>10974.482</v>
      </c>
      <c r="FZ1167" s="20">
        <v>11003.136</v>
      </c>
      <c r="GA1167" s="20">
        <v>11003.136</v>
      </c>
      <c r="GB1167" s="20">
        <v>11003.136</v>
      </c>
      <c r="GC1167" s="20">
        <v>11003.136</v>
      </c>
      <c r="GD1167" s="20">
        <v>11003.136</v>
      </c>
      <c r="GE1167" s="20">
        <v>11003.136</v>
      </c>
      <c r="GF1167" s="20">
        <v>11003.136</v>
      </c>
      <c r="GG1167" s="20">
        <v>11003.136</v>
      </c>
      <c r="GH1167" s="20">
        <v>11003.136</v>
      </c>
      <c r="GI1167" s="20">
        <v>11003.136</v>
      </c>
      <c r="GJ1167" s="20">
        <v>11003.136</v>
      </c>
      <c r="GK1167" s="20">
        <v>11003.136</v>
      </c>
      <c r="GL1167" s="20">
        <v>11003.136</v>
      </c>
      <c r="GM1167" s="20">
        <v>11003.136</v>
      </c>
      <c r="GN1167" s="20">
        <v>11003.136</v>
      </c>
      <c r="GO1167" s="20">
        <v>11003.136</v>
      </c>
      <c r="GP1167" s="20">
        <v>11003.136</v>
      </c>
      <c r="GQ1167" s="20">
        <v>11003.136</v>
      </c>
      <c r="GR1167" s="20">
        <v>11003.136</v>
      </c>
      <c r="GS1167" s="20">
        <v>11003.136</v>
      </c>
      <c r="GT1167" s="20">
        <v>11003.136</v>
      </c>
      <c r="GU1167" s="20">
        <v>11003.136</v>
      </c>
      <c r="GV1167" s="20">
        <v>11003.136</v>
      </c>
      <c r="GW1167" s="20">
        <v>11003.136</v>
      </c>
    </row>
    <row r="1168" spans="1:206" ht="13.5" customHeight="1" x14ac:dyDescent="0.25">
      <c r="A1168" s="2" t="s">
        <v>1217</v>
      </c>
      <c r="B1168" s="53" t="s">
        <v>54</v>
      </c>
      <c r="C1168" s="53" t="s">
        <v>54</v>
      </c>
      <c r="D1168" s="53" t="s">
        <v>54</v>
      </c>
      <c r="E1168" s="53" t="s">
        <v>54</v>
      </c>
      <c r="F1168" s="53" t="s">
        <v>54</v>
      </c>
      <c r="G1168" s="53" t="s">
        <v>54</v>
      </c>
      <c r="H1168" s="53" t="s">
        <v>54</v>
      </c>
      <c r="I1168" s="53" t="s">
        <v>54</v>
      </c>
      <c r="J1168" s="53" t="s">
        <v>54</v>
      </c>
      <c r="K1168" s="53" t="s">
        <v>54</v>
      </c>
      <c r="L1168" s="53" t="s">
        <v>54</v>
      </c>
      <c r="M1168" s="53" t="s">
        <v>54</v>
      </c>
      <c r="N1168" s="53" t="s">
        <v>54</v>
      </c>
      <c r="O1168" s="53" t="s">
        <v>54</v>
      </c>
      <c r="P1168" s="53" t="e">
        <v>#VALUE!</v>
      </c>
      <c r="Q1168" s="53" t="e">
        <v>#VALUE!</v>
      </c>
      <c r="R1168" s="53" t="e">
        <v>#VALUE!</v>
      </c>
      <c r="S1168" s="53" t="e">
        <v>#VALUE!</v>
      </c>
      <c r="T1168" s="53" t="e">
        <v>#VALUE!</v>
      </c>
      <c r="U1168" s="53" t="e">
        <v>#VALUE!</v>
      </c>
      <c r="V1168" s="53" t="e">
        <v>#VALUE!</v>
      </c>
      <c r="W1168" s="53" t="e">
        <v>#VALUE!</v>
      </c>
      <c r="X1168" s="53" t="e">
        <v>#VALUE!</v>
      </c>
      <c r="Y1168" s="53" t="e">
        <v>#VALUE!</v>
      </c>
      <c r="Z1168" s="53" t="e">
        <v>#VALUE!</v>
      </c>
      <c r="AA1168" s="53" t="e">
        <v>#VALUE!</v>
      </c>
      <c r="AB1168" s="53" t="e">
        <v>#VALUE!</v>
      </c>
      <c r="AC1168" s="53" t="e">
        <v>#VALUE!</v>
      </c>
      <c r="AD1168" s="53" t="e">
        <v>#VALUE!</v>
      </c>
      <c r="AE1168" s="53" t="e">
        <v>#VALUE!</v>
      </c>
      <c r="AF1168" s="53" t="e">
        <v>#VALUE!</v>
      </c>
      <c r="AG1168" s="53" t="e">
        <v>#VALUE!</v>
      </c>
      <c r="AH1168" s="53" t="e">
        <v>#VALUE!</v>
      </c>
      <c r="AI1168" s="53" t="e">
        <v>#VALUE!</v>
      </c>
      <c r="AJ1168" s="53" t="e">
        <v>#VALUE!</v>
      </c>
      <c r="AK1168" s="53" t="e">
        <v>#VALUE!</v>
      </c>
      <c r="AL1168" s="53" t="e">
        <v>#VALUE!</v>
      </c>
      <c r="AM1168" s="53" t="e">
        <v>#VALUE!</v>
      </c>
      <c r="AN1168" s="53" t="e">
        <v>#VALUE!</v>
      </c>
      <c r="AO1168" s="53" t="e">
        <v>#VALUE!</v>
      </c>
      <c r="AP1168" s="53" t="e">
        <v>#VALUE!</v>
      </c>
      <c r="AQ1168" s="53" t="e">
        <v>#VALUE!</v>
      </c>
      <c r="AR1168" s="53" t="e">
        <v>#VALUE!</v>
      </c>
      <c r="AS1168" s="53" t="e">
        <v>#VALUE!</v>
      </c>
      <c r="AT1168" s="53" t="e">
        <v>#VALUE!</v>
      </c>
      <c r="AU1168" s="53" t="e">
        <v>#VALUE!</v>
      </c>
      <c r="AV1168" s="53" t="e">
        <v>#VALUE!</v>
      </c>
      <c r="AW1168" s="53" t="e">
        <v>#VALUE!</v>
      </c>
      <c r="AX1168" s="53" t="e">
        <v>#VALUE!</v>
      </c>
      <c r="AY1168" s="53" t="e">
        <v>#VALUE!</v>
      </c>
      <c r="AZ1168" s="53" t="e">
        <v>#VALUE!</v>
      </c>
      <c r="BA1168" s="53" t="e">
        <v>#VALUE!</v>
      </c>
      <c r="BB1168" s="53" t="e">
        <v>#VALUE!</v>
      </c>
      <c r="BC1168" s="53" t="e">
        <v>#VALUE!</v>
      </c>
      <c r="BD1168" s="53" t="e">
        <v>#VALUE!</v>
      </c>
      <c r="BE1168" s="53" t="e">
        <v>#VALUE!</v>
      </c>
      <c r="BF1168" s="53" t="e">
        <v>#VALUE!</v>
      </c>
      <c r="BG1168" s="53" t="e">
        <v>#VALUE!</v>
      </c>
      <c r="BH1168" s="53" t="e">
        <v>#VALUE!</v>
      </c>
      <c r="BI1168" s="53" t="e">
        <v>#VALUE!</v>
      </c>
      <c r="BJ1168" s="53" t="e">
        <v>#VALUE!</v>
      </c>
      <c r="BK1168" s="53" t="e">
        <v>#VALUE!</v>
      </c>
      <c r="BL1168" s="53" t="e">
        <v>#VALUE!</v>
      </c>
      <c r="BM1168" s="53" t="e">
        <v>#VALUE!</v>
      </c>
      <c r="BN1168" s="53">
        <v>13.676358071920427</v>
      </c>
      <c r="BO1168" s="53">
        <v>13.743305279265492</v>
      </c>
      <c r="BP1168" s="53">
        <v>13.800688599846978</v>
      </c>
      <c r="BQ1168" s="53">
        <v>13.934583014537107</v>
      </c>
      <c r="BR1168" s="53">
        <v>14.288446824789593</v>
      </c>
      <c r="BS1168" s="53">
        <v>14.412777352716144</v>
      </c>
      <c r="BT1168" s="53">
        <v>14.680566182096403</v>
      </c>
      <c r="BU1168" s="53">
        <v>15.206579954093344</v>
      </c>
      <c r="BV1168" s="53">
        <v>18.24789594491201</v>
      </c>
      <c r="BW1168" s="53">
        <v>21.576128538638102</v>
      </c>
      <c r="BX1168" s="53">
        <v>25.889441469013008</v>
      </c>
      <c r="BY1168" s="53">
        <v>27.132746748278503</v>
      </c>
      <c r="BZ1168" s="53">
        <v>28.423871461361895</v>
      </c>
      <c r="CA1168" s="53">
        <v>28.232593726090283</v>
      </c>
      <c r="CB1168" s="53">
        <v>27.630068859984696</v>
      </c>
      <c r="CC1168" s="53">
        <v>27.572685539403214</v>
      </c>
      <c r="CD1168" s="53">
        <v>28.251721499617442</v>
      </c>
      <c r="CE1168" s="53">
        <v>28.538638102524867</v>
      </c>
      <c r="CF1168" s="53">
        <v>29.179418515684773</v>
      </c>
      <c r="CG1168" s="53">
        <v>30.011476664116294</v>
      </c>
      <c r="CH1168" s="53">
        <v>30.900918133129306</v>
      </c>
      <c r="CI1168" s="53">
        <v>31.723412394797247</v>
      </c>
      <c r="CJ1168" s="53">
        <v>32.899770466717669</v>
      </c>
      <c r="CK1168" s="53">
        <v>33.798775822494264</v>
      </c>
      <c r="CL1168" s="53">
        <v>35.38638102524866</v>
      </c>
      <c r="CM1168" s="53">
        <v>35.711553175210412</v>
      </c>
      <c r="CN1168" s="53">
        <v>36.314078041315987</v>
      </c>
      <c r="CO1168" s="53">
        <v>37.280030604437641</v>
      </c>
      <c r="CP1168" s="53">
        <v>38.140780413159909</v>
      </c>
      <c r="CQ1168" s="53">
        <v>38.322494261667941</v>
      </c>
      <c r="CR1168" s="53">
        <v>38.618974751338946</v>
      </c>
      <c r="CS1168" s="53">
        <v>39.384085692425401</v>
      </c>
      <c r="CT1168" s="53">
        <v>39.986610558530991</v>
      </c>
      <c r="CU1168" s="53">
        <v>40.770849273144606</v>
      </c>
      <c r="CV1168" s="53">
        <v>41.210788064269323</v>
      </c>
      <c r="CW1168" s="53">
        <v>41.851568477429225</v>
      </c>
      <c r="CX1168" s="53">
        <v>43.085309869931137</v>
      </c>
      <c r="CY1168" s="53">
        <v>43.888676358071919</v>
      </c>
      <c r="CZ1168" s="53">
        <v>44.672915072685541</v>
      </c>
      <c r="DA1168" s="53">
        <v>49.292272379495024</v>
      </c>
      <c r="DB1168" s="53">
        <v>50.363427697016064</v>
      </c>
      <c r="DC1168" s="53">
        <v>50.698163733741389</v>
      </c>
      <c r="DD1168" s="53">
        <v>51.319816373374138</v>
      </c>
      <c r="DE1168" s="53">
        <v>52.276205049732205</v>
      </c>
      <c r="DF1168" s="53">
        <v>53.567329762815611</v>
      </c>
      <c r="DG1168" s="53">
        <v>53.64384085692425</v>
      </c>
      <c r="DH1168" s="53">
        <v>54.169854628921186</v>
      </c>
      <c r="DI1168" s="53">
        <v>55.126243305279267</v>
      </c>
      <c r="DJ1168" s="53">
        <v>56.713848508033657</v>
      </c>
      <c r="DK1168" s="53">
        <v>58.26319816373374</v>
      </c>
      <c r="DL1168" s="53">
        <v>60.654169854628925</v>
      </c>
      <c r="DM1168" s="53">
        <v>61.46710022953328</v>
      </c>
      <c r="DN1168" s="53">
        <v>61.562739097169093</v>
      </c>
      <c r="DO1168" s="53">
        <v>61.543611323641926</v>
      </c>
      <c r="DP1168" s="53">
        <v>62.327850038255548</v>
      </c>
      <c r="DQ1168" s="53">
        <v>63.045141545524096</v>
      </c>
      <c r="DR1168" s="53">
        <v>63.810252486610551</v>
      </c>
      <c r="DS1168" s="53">
        <v>64.240627390971696</v>
      </c>
      <c r="DT1168" s="53">
        <v>66.162968630451431</v>
      </c>
      <c r="DU1168" s="53">
        <v>67.033282325937265</v>
      </c>
      <c r="DV1168" s="53">
        <v>68.171384850803364</v>
      </c>
      <c r="DW1168" s="53">
        <v>68.018362662586071</v>
      </c>
      <c r="DX1168" s="53">
        <v>69.24254016832441</v>
      </c>
      <c r="DY1168" s="53">
        <v>69.787681713848499</v>
      </c>
      <c r="DZ1168" s="53">
        <v>70.667559296097934</v>
      </c>
      <c r="EA1168" s="53">
        <v>70.992731446059679</v>
      </c>
      <c r="EB1168" s="53">
        <v>72.044758990053566</v>
      </c>
      <c r="EC1168" s="53">
        <v>72.475133894414682</v>
      </c>
      <c r="ED1168" s="53">
        <v>73.833205814843154</v>
      </c>
      <c r="EE1168" s="53">
        <v>74.579188982402457</v>
      </c>
      <c r="EF1168" s="53">
        <v>77.821346595256315</v>
      </c>
      <c r="EG1168" s="53">
        <v>78.289977046671765</v>
      </c>
      <c r="EH1168" s="53">
        <v>79.571537872991584</v>
      </c>
      <c r="EI1168" s="53">
        <v>79.868018362662582</v>
      </c>
      <c r="EJ1168" s="53">
        <v>81.20696250956388</v>
      </c>
      <c r="EK1168" s="53">
        <v>83.368400918133133</v>
      </c>
      <c r="EL1168" s="53">
        <v>84.774292272379498</v>
      </c>
      <c r="EM1168" s="53">
        <v>85.510711553175199</v>
      </c>
      <c r="EN1168" s="53">
        <v>86.964422341239484</v>
      </c>
      <c r="EO1168" s="53">
        <v>87.37566947207344</v>
      </c>
      <c r="EP1168" s="53">
        <v>88.446824789594487</v>
      </c>
      <c r="EQ1168" s="53">
        <v>88.465952563121647</v>
      </c>
      <c r="ER1168" s="53">
        <v>89.594491201224173</v>
      </c>
      <c r="ES1168" s="53">
        <v>90.263963274674822</v>
      </c>
      <c r="ET1168" s="53">
        <v>91.669854628921186</v>
      </c>
      <c r="EU1168" s="53">
        <v>92.262815608263196</v>
      </c>
      <c r="EV1168" s="53">
        <v>93.008798775822484</v>
      </c>
      <c r="EW1168" s="53">
        <v>93.420045906656469</v>
      </c>
      <c r="EX1168" s="53">
        <v>94.672915072685541</v>
      </c>
      <c r="EY1168" s="53">
        <v>95.34238714613619</v>
      </c>
      <c r="EZ1168" s="53">
        <v>96.030986993113999</v>
      </c>
      <c r="FA1168" s="53">
        <v>96.499617444529463</v>
      </c>
      <c r="FB1168" s="53">
        <v>97.207345065034431</v>
      </c>
      <c r="FC1168" s="53">
        <v>98.106350420811012</v>
      </c>
      <c r="FD1168" s="53">
        <v>98.909716908951793</v>
      </c>
      <c r="FE1168" s="53">
        <v>99.120122417750565</v>
      </c>
      <c r="FF1168" s="53">
        <v>100</v>
      </c>
      <c r="FG1168" s="53">
        <v>101.73628538638101</v>
      </c>
      <c r="FH1168" s="53">
        <v>102.47046671767406</v>
      </c>
      <c r="FI1168" s="53">
        <v>102.68844682478959</v>
      </c>
      <c r="FJ1168" s="53">
        <v>103.60000000000001</v>
      </c>
      <c r="FK1168" s="53">
        <v>105.39879166029073</v>
      </c>
      <c r="FL1168" s="53">
        <v>106.15940351951032</v>
      </c>
      <c r="FM1168" s="53">
        <v>106.38523091048202</v>
      </c>
      <c r="FN1168" s="53">
        <v>107.4332</v>
      </c>
      <c r="FO1168" s="53">
        <v>109.29854695172148</v>
      </c>
      <c r="FP1168" s="53">
        <v>110.08730144973219</v>
      </c>
      <c r="FQ1168" s="53">
        <v>110.32148445416985</v>
      </c>
      <c r="FR1168" s="53">
        <v>111.40822839999998</v>
      </c>
      <c r="FS1168" s="53">
        <v>113.34259318893517</v>
      </c>
      <c r="FT1168" s="53">
        <v>114.16053160337228</v>
      </c>
      <c r="FU1168" s="53">
        <v>114.40337937897412</v>
      </c>
      <c r="FV1168" s="53">
        <v>115.64174107919999</v>
      </c>
      <c r="FW1168" s="53">
        <v>117.64961173011471</v>
      </c>
      <c r="FX1168" s="53">
        <v>118.49863180430043</v>
      </c>
      <c r="FY1168" s="53">
        <v>118.75070779537515</v>
      </c>
      <c r="FZ1168" s="53">
        <v>120.61433594560557</v>
      </c>
      <c r="GA1168" s="53">
        <v>122.70854503450964</v>
      </c>
      <c r="GB1168" s="53">
        <v>123.59407297188534</v>
      </c>
      <c r="GC1168" s="53">
        <v>123.85698823057628</v>
      </c>
      <c r="GD1168" s="53">
        <v>125.8007523912666</v>
      </c>
      <c r="GE1168" s="53">
        <v>127.98501247099355</v>
      </c>
      <c r="GF1168" s="53">
        <v>128.90861810967641</v>
      </c>
      <c r="GG1168" s="53">
        <v>129.18283872449103</v>
      </c>
      <c r="GH1168" s="53">
        <v>131.21018474409107</v>
      </c>
      <c r="GI1168" s="53">
        <v>133.48836800724627</v>
      </c>
      <c r="GJ1168" s="53">
        <v>134.45168868839249</v>
      </c>
      <c r="GK1168" s="53">
        <v>134.73770078964415</v>
      </c>
      <c r="GL1168" s="53">
        <v>136.85222268808698</v>
      </c>
      <c r="GM1168" s="53">
        <v>139.22836783155785</v>
      </c>
      <c r="GN1168" s="53">
        <v>140.23311130199338</v>
      </c>
      <c r="GO1168" s="53">
        <v>140.53142192359883</v>
      </c>
      <c r="GP1168" s="53">
        <v>142.73686826367472</v>
      </c>
      <c r="GQ1168" s="53">
        <v>145.21518764831484</v>
      </c>
      <c r="GR1168" s="53">
        <v>146.26313508797909</v>
      </c>
      <c r="GS1168" s="53">
        <v>146.57427306631357</v>
      </c>
      <c r="GT1168" s="53">
        <v>148.87455359901273</v>
      </c>
      <c r="GU1168" s="53">
        <v>151.45944071719236</v>
      </c>
      <c r="GV1168" s="53">
        <v>152.5524498967622</v>
      </c>
      <c r="GW1168" s="53">
        <v>152.87696680816504</v>
      </c>
    </row>
    <row r="1169" spans="1:205" ht="46.5" customHeight="1" x14ac:dyDescent="0.25">
      <c r="A1169" s="2" t="s">
        <v>1218</v>
      </c>
      <c r="B1169" s="53" t="s">
        <v>54</v>
      </c>
      <c r="C1169" s="53" t="s">
        <v>54</v>
      </c>
      <c r="D1169" s="53" t="s">
        <v>54</v>
      </c>
      <c r="E1169" s="53" t="s">
        <v>54</v>
      </c>
      <c r="F1169" s="53" t="s">
        <v>54</v>
      </c>
      <c r="G1169" s="53" t="s">
        <v>54</v>
      </c>
      <c r="H1169" s="53" t="s">
        <v>54</v>
      </c>
      <c r="I1169" s="53" t="s">
        <v>54</v>
      </c>
      <c r="J1169" s="53" t="s">
        <v>54</v>
      </c>
      <c r="K1169" s="53" t="s">
        <v>54</v>
      </c>
      <c r="L1169" s="53" t="s">
        <v>54</v>
      </c>
      <c r="M1169" s="53" t="s">
        <v>54</v>
      </c>
      <c r="N1169" s="53" t="s">
        <v>54</v>
      </c>
      <c r="O1169" s="53" t="s">
        <v>54</v>
      </c>
      <c r="P1169" s="53">
        <v>3457.3</v>
      </c>
      <c r="Q1169" s="53">
        <v>4276.7700000000004</v>
      </c>
      <c r="R1169" s="53">
        <v>4333.7</v>
      </c>
      <c r="S1169" s="53">
        <v>4010.5</v>
      </c>
      <c r="T1169" s="53">
        <v>3594.25</v>
      </c>
      <c r="U1169" s="53">
        <v>4446.1899999999996</v>
      </c>
      <c r="V1169" s="53">
        <v>4505.3599999999997</v>
      </c>
      <c r="W1169" s="53">
        <v>4177.41</v>
      </c>
      <c r="X1169" s="53">
        <v>3743.84</v>
      </c>
      <c r="Y1169" s="53">
        <v>4631.22</v>
      </c>
      <c r="Z1169" s="53">
        <v>4692.87</v>
      </c>
      <c r="AA1169" s="53">
        <v>4357.6499999999996</v>
      </c>
      <c r="AB1169" s="53">
        <v>3905.38</v>
      </c>
      <c r="AC1169" s="53">
        <v>4831.05</v>
      </c>
      <c r="AD1169" s="53">
        <v>4895.3500000000004</v>
      </c>
      <c r="AE1169" s="53">
        <v>4511.67</v>
      </c>
      <c r="AF1169" s="53">
        <v>4043.41</v>
      </c>
      <c r="AG1169" s="53">
        <v>5001.8</v>
      </c>
      <c r="AH1169" s="53">
        <v>5068.38</v>
      </c>
      <c r="AI1169" s="53">
        <v>4970.05</v>
      </c>
      <c r="AJ1169" s="53">
        <v>4454.21</v>
      </c>
      <c r="AK1169" s="53">
        <v>5509.98</v>
      </c>
      <c r="AL1169" s="53">
        <v>5583.32</v>
      </c>
      <c r="AM1169" s="53">
        <v>5274.89</v>
      </c>
      <c r="AN1169" s="53">
        <v>4727.41</v>
      </c>
      <c r="AO1169" s="53">
        <v>5847.93</v>
      </c>
      <c r="AP1169" s="53">
        <v>5925.77</v>
      </c>
      <c r="AQ1169" s="53">
        <v>5553.67</v>
      </c>
      <c r="AR1169" s="53">
        <v>4977.26</v>
      </c>
      <c r="AS1169" s="53">
        <v>6157</v>
      </c>
      <c r="AT1169" s="53">
        <v>6238.96</v>
      </c>
      <c r="AU1169" s="53">
        <v>5633.12</v>
      </c>
      <c r="AV1169" s="53">
        <v>5048.46</v>
      </c>
      <c r="AW1169" s="53">
        <v>6245.08</v>
      </c>
      <c r="AX1169" s="53">
        <v>6328.2</v>
      </c>
      <c r="AY1169" s="53">
        <v>5935.27</v>
      </c>
      <c r="AZ1169" s="53">
        <v>5319.25</v>
      </c>
      <c r="BA1169" s="53">
        <v>6580.06</v>
      </c>
      <c r="BB1169" s="53">
        <v>6667.64</v>
      </c>
      <c r="BC1169" s="53">
        <v>6272.47</v>
      </c>
      <c r="BD1169" s="53">
        <v>5621.46</v>
      </c>
      <c r="BE1169" s="53">
        <v>6953.89</v>
      </c>
      <c r="BF1169" s="53">
        <v>7046.45</v>
      </c>
      <c r="BG1169" s="53">
        <v>6673.58</v>
      </c>
      <c r="BH1169" s="53">
        <v>5980.94</v>
      </c>
      <c r="BI1169" s="53">
        <v>7398.58</v>
      </c>
      <c r="BJ1169" s="53">
        <v>7497.06</v>
      </c>
      <c r="BK1169" s="53">
        <v>7159.97</v>
      </c>
      <c r="BL1169" s="53">
        <v>6416.84</v>
      </c>
      <c r="BM1169" s="53">
        <v>7937.8</v>
      </c>
      <c r="BN1169" s="53">
        <v>8043.46</v>
      </c>
      <c r="BO1169" s="53">
        <v>7730.95</v>
      </c>
      <c r="BP1169" s="53">
        <v>6928.56</v>
      </c>
      <c r="BQ1169" s="53">
        <v>8570.81</v>
      </c>
      <c r="BR1169" s="53">
        <v>8684.89</v>
      </c>
      <c r="BS1169" s="53">
        <v>7983.04</v>
      </c>
      <c r="BT1169" s="53">
        <v>7263.92</v>
      </c>
      <c r="BU1169" s="53">
        <v>8873.4699999999993</v>
      </c>
      <c r="BV1169" s="53">
        <v>9087</v>
      </c>
      <c r="BW1169" s="53">
        <v>8488.7099999999991</v>
      </c>
      <c r="BX1169" s="53">
        <v>7831.16</v>
      </c>
      <c r="BY1169" s="53">
        <v>9361.83</v>
      </c>
      <c r="BZ1169" s="53">
        <v>9583.67</v>
      </c>
      <c r="CA1169" s="53">
        <v>9149.34</v>
      </c>
      <c r="CB1169" s="53">
        <v>8450.8799999999992</v>
      </c>
      <c r="CC1169" s="53">
        <v>9993.8799999999992</v>
      </c>
      <c r="CD1169" s="53">
        <v>10277.799999999999</v>
      </c>
      <c r="CE1169" s="53">
        <v>9627.83</v>
      </c>
      <c r="CF1169" s="53">
        <v>9010.9500000000007</v>
      </c>
      <c r="CG1169" s="53">
        <v>10375.1</v>
      </c>
      <c r="CH1169" s="53">
        <v>10390</v>
      </c>
      <c r="CI1169" s="53">
        <v>9997.67</v>
      </c>
      <c r="CJ1169" s="53">
        <v>9404.0400000000009</v>
      </c>
      <c r="CK1169" s="53">
        <v>11027.4</v>
      </c>
      <c r="CL1169" s="53">
        <v>11025.4</v>
      </c>
      <c r="CM1169" s="53">
        <v>10504.8</v>
      </c>
      <c r="CN1169" s="53">
        <v>9905.59</v>
      </c>
      <c r="CO1169" s="53">
        <v>11244.5</v>
      </c>
      <c r="CP1169" s="53">
        <v>11366.7</v>
      </c>
      <c r="CQ1169" s="53">
        <v>11019.9</v>
      </c>
      <c r="CR1169" s="53">
        <v>10708.4</v>
      </c>
      <c r="CS1169" s="53">
        <v>12506.1</v>
      </c>
      <c r="CT1169" s="53">
        <v>12375.7</v>
      </c>
      <c r="CU1169" s="53">
        <v>11931.8</v>
      </c>
      <c r="CV1169" s="53">
        <v>11721.8</v>
      </c>
      <c r="CW1169" s="53">
        <v>13065.9</v>
      </c>
      <c r="CX1169" s="53">
        <v>13558</v>
      </c>
      <c r="CY1169" s="53">
        <v>13032.4</v>
      </c>
      <c r="CZ1169" s="53">
        <v>12711.6</v>
      </c>
      <c r="DA1169" s="53">
        <v>14238.4</v>
      </c>
      <c r="DB1169" s="53">
        <v>14962.4</v>
      </c>
      <c r="DC1169" s="53">
        <v>13997.6</v>
      </c>
      <c r="DD1169" s="53">
        <v>14013.1</v>
      </c>
      <c r="DE1169" s="53">
        <v>15587.8</v>
      </c>
      <c r="DF1169" s="53">
        <v>16428.599999999999</v>
      </c>
      <c r="DG1169" s="53">
        <v>15510.7</v>
      </c>
      <c r="DH1169" s="53">
        <v>15294</v>
      </c>
      <c r="DI1169" s="53">
        <v>17231.900000000001</v>
      </c>
      <c r="DJ1169" s="53">
        <v>17878.5</v>
      </c>
      <c r="DK1169" s="53">
        <v>16764.599999999999</v>
      </c>
      <c r="DL1169" s="53">
        <v>16324.1</v>
      </c>
      <c r="DM1169" s="53">
        <v>17496.400000000001</v>
      </c>
      <c r="DN1169" s="53">
        <v>17920.7</v>
      </c>
      <c r="DO1169" s="53">
        <v>17601.8</v>
      </c>
      <c r="DP1169" s="53">
        <v>17460</v>
      </c>
      <c r="DQ1169" s="53">
        <v>18933</v>
      </c>
      <c r="DR1169" s="53">
        <v>20297.400000000001</v>
      </c>
      <c r="DS1169" s="53">
        <v>19413.599999999999</v>
      </c>
      <c r="DT1169" s="53">
        <v>19150</v>
      </c>
      <c r="DU1169" s="53">
        <v>20957</v>
      </c>
      <c r="DV1169" s="53">
        <v>22393.3</v>
      </c>
      <c r="DW1169" s="53">
        <v>21028.6</v>
      </c>
      <c r="DX1169" s="53">
        <v>20428.7</v>
      </c>
      <c r="DY1169" s="53">
        <v>22251.3</v>
      </c>
      <c r="DZ1169" s="53">
        <v>23654.6</v>
      </c>
      <c r="EA1169" s="53">
        <v>22052.2</v>
      </c>
      <c r="EB1169" s="53">
        <v>21959.5</v>
      </c>
      <c r="EC1169" s="53">
        <v>23447.7</v>
      </c>
      <c r="ED1169" s="53">
        <v>24670.799999999999</v>
      </c>
      <c r="EE1169" s="53">
        <v>23474</v>
      </c>
      <c r="EF1169" s="53">
        <v>23570.799999999999</v>
      </c>
      <c r="EG1169" s="53">
        <v>24980</v>
      </c>
      <c r="EH1169" s="53">
        <v>25989</v>
      </c>
      <c r="EI1169" s="53">
        <v>25357.5</v>
      </c>
      <c r="EJ1169" s="53">
        <v>25622.400000000001</v>
      </c>
      <c r="EK1169" s="53">
        <v>26459.5</v>
      </c>
      <c r="EL1169" s="53">
        <v>27837.3</v>
      </c>
      <c r="EM1169" s="53">
        <v>27282.799999999999</v>
      </c>
      <c r="EN1169" s="53">
        <v>27680.9</v>
      </c>
      <c r="EO1169" s="53">
        <v>28363.9</v>
      </c>
      <c r="EP1169" s="53">
        <v>30367.4</v>
      </c>
      <c r="EQ1169" s="53">
        <v>29650.9</v>
      </c>
      <c r="ER1169" s="53">
        <v>30357.599999999999</v>
      </c>
      <c r="ES1169" s="53">
        <v>30796.2</v>
      </c>
      <c r="ET1169" s="53">
        <v>32277.3</v>
      </c>
      <c r="EU1169" s="53">
        <v>31365.7</v>
      </c>
      <c r="EV1169" s="53">
        <v>32320.7</v>
      </c>
      <c r="EW1169" s="53">
        <v>33148</v>
      </c>
      <c r="EX1169" s="53">
        <v>34917.199999999997</v>
      </c>
      <c r="EY1169" s="53">
        <v>33591.599999999999</v>
      </c>
      <c r="EZ1169" s="53">
        <v>34325.5</v>
      </c>
      <c r="FA1169" s="53">
        <v>35000.300000000003</v>
      </c>
      <c r="FB1169" s="53">
        <v>36896.699999999997</v>
      </c>
      <c r="FC1169" s="53">
        <v>35475.199999999997</v>
      </c>
      <c r="FD1169" s="53">
        <v>36071.599999999999</v>
      </c>
      <c r="FE1169" s="53">
        <v>36650</v>
      </c>
      <c r="FF1169" s="53">
        <v>37198.199999999997</v>
      </c>
      <c r="FG1169" s="53">
        <v>38029.414400000001</v>
      </c>
      <c r="FH1169" s="53">
        <v>38632.683599999997</v>
      </c>
      <c r="FI1169" s="53">
        <v>39252.15</v>
      </c>
      <c r="FJ1169" s="53">
        <v>39950.866799999996</v>
      </c>
      <c r="FK1169" s="53">
        <v>40843.591065600005</v>
      </c>
      <c r="FL1169" s="53">
        <v>41491.502186400001</v>
      </c>
      <c r="FM1169" s="53">
        <v>42156.809100000006</v>
      </c>
      <c r="FN1169" s="53">
        <v>42907.230943199997</v>
      </c>
      <c r="FO1169" s="53">
        <v>43866.016804454412</v>
      </c>
      <c r="FP1169" s="53">
        <v>44561.873348193607</v>
      </c>
      <c r="FQ1169" s="53">
        <v>45276.412973400009</v>
      </c>
      <c r="FR1169" s="53">
        <v>45953.644340167193</v>
      </c>
      <c r="FS1169" s="53">
        <v>46980.503997570675</v>
      </c>
      <c r="FT1169" s="53">
        <v>47725.766355915352</v>
      </c>
      <c r="FU1169" s="53">
        <v>48491.038294511411</v>
      </c>
      <c r="FV1169" s="53">
        <v>48848.723933597721</v>
      </c>
      <c r="FW1169" s="53">
        <v>49940.275749417626</v>
      </c>
      <c r="FX1169" s="53">
        <v>50732.489636338018</v>
      </c>
      <c r="FY1169" s="53">
        <v>51545.973707065627</v>
      </c>
      <c r="FZ1169" s="53">
        <v>51633.101197812786</v>
      </c>
      <c r="GA1169" s="53">
        <v>52786.871467134428</v>
      </c>
      <c r="GB1169" s="53">
        <v>53624.241545609279</v>
      </c>
      <c r="GC1169" s="53">
        <v>54484.094208368362</v>
      </c>
      <c r="GD1169" s="53">
        <v>54576.18796608811</v>
      </c>
      <c r="GE1169" s="53">
        <v>55795.723140761089</v>
      </c>
      <c r="GF1169" s="53">
        <v>56680.823313709006</v>
      </c>
      <c r="GG1169" s="53">
        <v>57589.687578245357</v>
      </c>
      <c r="GH1169" s="53">
        <v>57687.030680155127</v>
      </c>
      <c r="GI1169" s="53">
        <v>58976.079359784468</v>
      </c>
      <c r="GJ1169" s="53">
        <v>59911.630242590414</v>
      </c>
      <c r="GK1169" s="53">
        <v>60872.29977020534</v>
      </c>
      <c r="GL1169" s="53">
        <v>60975.191428923965</v>
      </c>
      <c r="GM1169" s="53">
        <v>62337.715883292178</v>
      </c>
      <c r="GN1169" s="53">
        <v>63326.593166418061</v>
      </c>
      <c r="GO1169" s="53">
        <v>64342.02085710704</v>
      </c>
      <c r="GP1169" s="53">
        <v>64450.777340372624</v>
      </c>
      <c r="GQ1169" s="53">
        <v>65890.96568863983</v>
      </c>
      <c r="GR1169" s="53">
        <v>66936.208976903887</v>
      </c>
      <c r="GS1169" s="53">
        <v>68009.51604596214</v>
      </c>
      <c r="GT1169" s="53">
        <v>68124.471648773862</v>
      </c>
      <c r="GU1169" s="53">
        <v>69646.750732892295</v>
      </c>
      <c r="GV1169" s="53">
        <v>70751.572888587398</v>
      </c>
      <c r="GW1169" s="53">
        <v>71886.058460581975</v>
      </c>
    </row>
    <row r="1170" spans="1:205" ht="13.5" customHeight="1" x14ac:dyDescent="0.25">
      <c r="A1170" s="2" t="s">
        <v>1219</v>
      </c>
      <c r="B1170" s="53">
        <v>681455024.65493083</v>
      </c>
      <c r="C1170" s="53">
        <v>684888000</v>
      </c>
      <c r="D1170" s="53">
        <v>688426975.32540011</v>
      </c>
      <c r="E1170" s="53">
        <v>691984237.35804844</v>
      </c>
      <c r="F1170" s="53">
        <v>695559880.58960736</v>
      </c>
      <c r="G1170" s="53">
        <v>699154000</v>
      </c>
      <c r="H1170" s="53">
        <v>702765175.60391033</v>
      </c>
      <c r="I1170" s="53">
        <v>706395003.16324437</v>
      </c>
      <c r="J1170" s="53">
        <v>710043579.01655746</v>
      </c>
      <c r="K1170" s="53">
        <v>713711000</v>
      </c>
      <c r="L1170" s="53">
        <v>717385278.98027539</v>
      </c>
      <c r="M1170" s="53">
        <v>721078473.63653851</v>
      </c>
      <c r="N1170" s="53">
        <v>724790681.34920061</v>
      </c>
      <c r="O1170" s="53">
        <v>728522000</v>
      </c>
      <c r="P1170" s="53">
        <v>732365231.14019561</v>
      </c>
      <c r="Q1170" s="53">
        <v>736228736.78904986</v>
      </c>
      <c r="R1170" s="53">
        <v>740112623.90232098</v>
      </c>
      <c r="S1170" s="53">
        <v>744017000</v>
      </c>
      <c r="T1170" s="53">
        <v>747885474.41125476</v>
      </c>
      <c r="U1170" s="53">
        <v>751774062.73693681</v>
      </c>
      <c r="V1170" s="53">
        <v>755682869.55820954</v>
      </c>
      <c r="W1170" s="53">
        <v>759612000</v>
      </c>
      <c r="X1170" s="53">
        <v>763445630.72305667</v>
      </c>
      <c r="Y1170" s="53">
        <v>767298609.11903143</v>
      </c>
      <c r="Z1170" s="53">
        <v>771171032.83229208</v>
      </c>
      <c r="AA1170" s="53">
        <v>775063000</v>
      </c>
      <c r="AB1170" s="53">
        <v>778928239.81970263</v>
      </c>
      <c r="AC1170" s="53">
        <v>782812755.59357119</v>
      </c>
      <c r="AD1170" s="53">
        <v>786716643.45080519</v>
      </c>
      <c r="AE1170" s="53">
        <v>790640000</v>
      </c>
      <c r="AF1170" s="53">
        <v>794545713.58922279</v>
      </c>
      <c r="AG1170" s="53">
        <v>798470721.16640592</v>
      </c>
      <c r="AH1170" s="53">
        <v>802415118.04267848</v>
      </c>
      <c r="AI1170" s="53">
        <v>806379000</v>
      </c>
      <c r="AJ1170" s="53">
        <v>810310159.40185821</v>
      </c>
      <c r="AK1170" s="53">
        <v>814260483.50696743</v>
      </c>
      <c r="AL1170" s="53">
        <v>818230065.74472415</v>
      </c>
      <c r="AM1170" s="53">
        <v>822219000</v>
      </c>
      <c r="AN1170" s="53">
        <v>826175352.52730548</v>
      </c>
      <c r="AO1170" s="53">
        <v>830150742.22757864</v>
      </c>
      <c r="AP1170" s="53">
        <v>834145260.70386863</v>
      </c>
      <c r="AQ1170" s="53">
        <v>838159000</v>
      </c>
      <c r="AR1170" s="53">
        <v>842023441.48739946</v>
      </c>
      <c r="AS1170" s="53">
        <v>845905700.48676217</v>
      </c>
      <c r="AT1170" s="53">
        <v>849805859.14805293</v>
      </c>
      <c r="AU1170" s="53">
        <v>853724000</v>
      </c>
      <c r="AV1170" s="53">
        <v>857792080.30469584</v>
      </c>
      <c r="AW1170" s="53">
        <v>861879545.41919613</v>
      </c>
      <c r="AX1170" s="53">
        <v>865986487.71405959</v>
      </c>
      <c r="AY1170" s="53">
        <v>870113000</v>
      </c>
      <c r="AZ1170" s="53">
        <v>874241276.86244118</v>
      </c>
      <c r="BA1170" s="53">
        <v>878389140.45655167</v>
      </c>
      <c r="BB1170" s="53">
        <v>882556683.71215916</v>
      </c>
      <c r="BC1170" s="53">
        <v>886744000</v>
      </c>
      <c r="BD1170" s="53">
        <v>890923113.60763133</v>
      </c>
      <c r="BE1170" s="53">
        <v>895121922.85520542</v>
      </c>
      <c r="BF1170" s="53">
        <v>899340520.56581092</v>
      </c>
      <c r="BG1170" s="53">
        <v>903579000</v>
      </c>
      <c r="BH1170" s="53">
        <v>907800819.12993145</v>
      </c>
      <c r="BI1170" s="53">
        <v>912042363.99138832</v>
      </c>
      <c r="BJ1170" s="53">
        <v>916303726.74949455</v>
      </c>
      <c r="BK1170" s="53">
        <v>920585000</v>
      </c>
      <c r="BL1170" s="53">
        <v>924840403.07409859</v>
      </c>
      <c r="BM1170" s="53">
        <v>929115476.7438761</v>
      </c>
      <c r="BN1170" s="53">
        <v>933410311.93663788</v>
      </c>
      <c r="BO1170" s="53">
        <v>937725000</v>
      </c>
      <c r="BP1170" s="53">
        <v>941995982.23951399</v>
      </c>
      <c r="BQ1170" s="53">
        <v>946286417.1856215</v>
      </c>
      <c r="BR1170" s="53">
        <v>950596393.43803358</v>
      </c>
      <c r="BS1170" s="53">
        <v>954926000</v>
      </c>
      <c r="BT1170" s="53">
        <v>959194050.50768566</v>
      </c>
      <c r="BU1170" s="53">
        <v>963481177.10622668</v>
      </c>
      <c r="BV1170" s="53">
        <v>967787465.05638599</v>
      </c>
      <c r="BW1170" s="53">
        <v>972113000</v>
      </c>
      <c r="BX1170" s="53">
        <v>976369215.74848008</v>
      </c>
      <c r="BY1170" s="53">
        <v>980644066.54504359</v>
      </c>
      <c r="BZ1170" s="53">
        <v>984937633.97977865</v>
      </c>
      <c r="CA1170" s="53">
        <v>989250000</v>
      </c>
      <c r="CB1170" s="53">
        <v>993485224.22360408</v>
      </c>
      <c r="CC1170" s="53">
        <v>997738580.49090207</v>
      </c>
      <c r="CD1170" s="53">
        <v>1002010146.4296632</v>
      </c>
      <c r="CE1170" s="53">
        <v>1006300000</v>
      </c>
      <c r="CF1170" s="53">
        <v>1010522103.759918</v>
      </c>
      <c r="CG1170" s="53">
        <v>1014761922.0782773</v>
      </c>
      <c r="CH1170" s="53">
        <v>1019019529.2795377</v>
      </c>
      <c r="CI1170" s="53">
        <v>1023295000</v>
      </c>
      <c r="CJ1170" s="53">
        <v>1027516307.4170189</v>
      </c>
      <c r="CK1170" s="53">
        <v>1031755028.6162894</v>
      </c>
      <c r="CL1170" s="53">
        <v>1036011235.4333308</v>
      </c>
      <c r="CM1170" s="53">
        <v>1040285000.0000001</v>
      </c>
      <c r="CN1170" s="53">
        <v>1044500803.581574</v>
      </c>
      <c r="CO1170" s="53">
        <v>1048733691.9041939</v>
      </c>
      <c r="CP1170" s="53">
        <v>1052983734.2045703</v>
      </c>
      <c r="CQ1170" s="53">
        <v>1057251000</v>
      </c>
      <c r="CR1170" s="53">
        <v>1061452883.9366785</v>
      </c>
      <c r="CS1170" s="53">
        <v>1065671467.6245203</v>
      </c>
      <c r="CT1170" s="53">
        <v>1069906817.4341571</v>
      </c>
      <c r="CU1170" s="53">
        <v>1074159000</v>
      </c>
      <c r="CV1170" s="53">
        <v>1078338048.6078362</v>
      </c>
      <c r="CW1170" s="53">
        <v>1082533355.93274</v>
      </c>
      <c r="CX1170" s="53">
        <v>1086744985.2297499</v>
      </c>
      <c r="CY1170" s="53">
        <v>1090973000</v>
      </c>
      <c r="CZ1170" s="53">
        <v>1095112134.6444826</v>
      </c>
      <c r="DA1170" s="53">
        <v>1099266973.1016212</v>
      </c>
      <c r="DB1170" s="53">
        <v>1103437574.9514382</v>
      </c>
      <c r="DC1170" s="53">
        <v>1107624000</v>
      </c>
      <c r="DD1170" s="53">
        <v>1111728874.4612317</v>
      </c>
      <c r="DE1170" s="53">
        <v>1115848961.6610303</v>
      </c>
      <c r="DF1170" s="53">
        <v>1119984317.9780786</v>
      </c>
      <c r="DG1170" s="53">
        <v>1124135000</v>
      </c>
      <c r="DH1170" s="53">
        <v>1128220424.6074517</v>
      </c>
      <c r="DI1170" s="53">
        <v>1132320696.8036926</v>
      </c>
      <c r="DJ1170" s="53">
        <v>1136435870.5490601</v>
      </c>
      <c r="DK1170" s="53">
        <v>1140566000</v>
      </c>
      <c r="DL1170" s="53">
        <v>1144627256.8538268</v>
      </c>
      <c r="DM1170" s="53">
        <v>1148702974.7798166</v>
      </c>
      <c r="DN1170" s="53">
        <v>1152793205.2700605</v>
      </c>
      <c r="DO1170" s="53">
        <v>1156898000</v>
      </c>
      <c r="DP1170" s="53">
        <v>1160929379.1162059</v>
      </c>
      <c r="DQ1170" s="53">
        <v>1164974806.1584854</v>
      </c>
      <c r="DR1170" s="53">
        <v>1169034330.078877</v>
      </c>
      <c r="DS1170" s="53">
        <v>1173108000</v>
      </c>
      <c r="DT1170" s="53">
        <v>1177103788.1883357</v>
      </c>
      <c r="DU1170" s="53">
        <v>1181113186.6523204</v>
      </c>
      <c r="DV1170" s="53">
        <v>1185136241.7506685</v>
      </c>
      <c r="DW1170" s="53">
        <v>1189173000</v>
      </c>
      <c r="DX1170" s="53">
        <v>1193128470.9515197</v>
      </c>
      <c r="DY1170" s="53">
        <v>1197097098.7359378</v>
      </c>
      <c r="DZ1170" s="53">
        <v>1201078927.1159956</v>
      </c>
      <c r="EA1170" s="53">
        <v>1205074000</v>
      </c>
      <c r="EB1170" s="53">
        <v>1208986405.6432974</v>
      </c>
      <c r="EC1170" s="53">
        <v>1212911513.3429976</v>
      </c>
      <c r="ED1170" s="53">
        <v>1216849364.3377275</v>
      </c>
      <c r="EE1170" s="53">
        <v>1220800000</v>
      </c>
      <c r="EF1170" s="53">
        <v>1224667829.6246119</v>
      </c>
      <c r="EG1170" s="53">
        <v>1228547913.5955582</v>
      </c>
      <c r="EH1170" s="53">
        <v>1232440290.737973</v>
      </c>
      <c r="EI1170" s="53">
        <v>1236345000</v>
      </c>
      <c r="EJ1170" s="53">
        <v>1240165009.1374016</v>
      </c>
      <c r="EK1170" s="53">
        <v>1243996821.1856492</v>
      </c>
      <c r="EL1170" s="53">
        <v>1247840472.6129026</v>
      </c>
      <c r="EM1170" s="53">
        <v>1251696000</v>
      </c>
      <c r="EN1170" s="53">
        <v>1255475844.0702841</v>
      </c>
      <c r="EO1170" s="53">
        <v>1259267102.4306161</v>
      </c>
      <c r="EP1170" s="53">
        <v>1263069809.549618</v>
      </c>
      <c r="EQ1170" s="53">
        <v>1266884000</v>
      </c>
      <c r="ER1170" s="53">
        <v>1270630349.5122671</v>
      </c>
      <c r="ES1170" s="53">
        <v>1274387777.4931772</v>
      </c>
      <c r="ET1170" s="53">
        <v>1278156316.7032793</v>
      </c>
      <c r="EU1170" s="53">
        <v>1281936000</v>
      </c>
      <c r="EV1170" s="53">
        <v>1285644377.5827248</v>
      </c>
      <c r="EW1170" s="53">
        <v>1289363482.7402241</v>
      </c>
      <c r="EX1170" s="53">
        <v>1293093346.5051687</v>
      </c>
      <c r="EY1170" s="53">
        <v>1296834000</v>
      </c>
      <c r="EZ1170" s="53">
        <v>1300499678.3802733</v>
      </c>
      <c r="FA1170" s="53">
        <v>1304175718.3010273</v>
      </c>
      <c r="FB1170" s="53">
        <v>1307862149.0505707</v>
      </c>
      <c r="FC1170" s="53">
        <v>1311559000</v>
      </c>
      <c r="FD1170" s="53">
        <v>1315177497.6728985</v>
      </c>
      <c r="FE1170" s="53">
        <v>1318805978.5226183</v>
      </c>
      <c r="FF1170" s="53">
        <v>1322444470.092032</v>
      </c>
      <c r="FG1170" s="53">
        <v>1326093000</v>
      </c>
      <c r="FH1170" s="53">
        <v>1329668017.1542649</v>
      </c>
      <c r="FI1170" s="53">
        <v>1333252672.2054598</v>
      </c>
      <c r="FJ1170" s="53">
        <v>1336846991.1364129</v>
      </c>
      <c r="FK1170" s="53">
        <v>1340451000</v>
      </c>
      <c r="FL1170" s="53">
        <v>1343985743.8258657</v>
      </c>
      <c r="FM1170" s="53">
        <v>1347529808.7040596</v>
      </c>
      <c r="FN1170" s="53">
        <v>1351083219.2140198</v>
      </c>
      <c r="FO1170" s="53">
        <v>1354646000</v>
      </c>
      <c r="FP1170" s="53">
        <v>1358135245.6362505</v>
      </c>
      <c r="FQ1170" s="53">
        <v>1361633478.7386804</v>
      </c>
      <c r="FR1170" s="53">
        <v>1365140722.4568634</v>
      </c>
      <c r="FS1170" s="53">
        <v>1368657000</v>
      </c>
      <c r="FT1170" s="53">
        <v>1372095768.3536611</v>
      </c>
      <c r="FU1170" s="53">
        <v>1375543176.6571343</v>
      </c>
      <c r="FV1170" s="53">
        <v>1378999246.6184049</v>
      </c>
      <c r="FW1170" s="53">
        <v>1382464000</v>
      </c>
      <c r="FX1170" s="53">
        <v>1385847061.5689795</v>
      </c>
      <c r="FY1170" s="53">
        <v>1389238401.9109173</v>
      </c>
      <c r="FZ1170" s="53">
        <v>1392638041.2850025</v>
      </c>
      <c r="GA1170" s="53">
        <v>1396046000</v>
      </c>
      <c r="GB1170" s="53">
        <v>1399376810.6122181</v>
      </c>
      <c r="GC1170" s="53">
        <v>1402715568.1684012</v>
      </c>
      <c r="GD1170" s="53">
        <v>1406062291.6290743</v>
      </c>
      <c r="GE1170" s="53">
        <v>1409417000</v>
      </c>
      <c r="GF1170" s="53">
        <v>1412698273.4716616</v>
      </c>
      <c r="GG1170" s="53">
        <v>1415987186.0988007</v>
      </c>
      <c r="GH1170" s="53">
        <v>1419615944.2240958</v>
      </c>
      <c r="GI1170" s="53">
        <v>1422916064.2908616</v>
      </c>
      <c r="GJ1170" s="53">
        <v>1426146550.9041133</v>
      </c>
      <c r="GK1170" s="53">
        <v>1429384371.7825549</v>
      </c>
      <c r="GL1170" s="53">
        <v>1433300246.4352546</v>
      </c>
      <c r="GM1170" s="53">
        <v>1436544419.44222</v>
      </c>
      <c r="GN1170" s="53">
        <v>1439722850.1295383</v>
      </c>
      <c r="GO1170" s="53">
        <v>1442908313.2632589</v>
      </c>
      <c r="GP1170" s="53">
        <v>1447116457.6516399</v>
      </c>
      <c r="GQ1170" s="53">
        <v>1450303303.7715056</v>
      </c>
      <c r="GR1170" s="53">
        <v>1453428389.8601143</v>
      </c>
      <c r="GS1170" s="53">
        <v>1456560209.8250344</v>
      </c>
      <c r="GT1170" s="53">
        <v>1461065849.4021461</v>
      </c>
      <c r="GU1170" s="53">
        <v>1464193967.4564621</v>
      </c>
      <c r="GV1170" s="53">
        <v>1467264400.4096327</v>
      </c>
      <c r="GW1170" s="53">
        <v>1470341272.0988791</v>
      </c>
    </row>
    <row r="1171" spans="1:205" ht="13.5" customHeight="1" x14ac:dyDescent="0.25">
      <c r="A1171" s="2" t="s">
        <v>1220</v>
      </c>
      <c r="B1171" s="99">
        <v>0</v>
      </c>
      <c r="C1171" s="99">
        <v>0</v>
      </c>
      <c r="D1171" s="99">
        <v>0</v>
      </c>
      <c r="E1171" s="99">
        <v>0</v>
      </c>
      <c r="F1171" s="99">
        <v>0</v>
      </c>
      <c r="G1171" s="99">
        <v>0</v>
      </c>
      <c r="H1171" s="99">
        <v>0</v>
      </c>
      <c r="I1171" s="99">
        <v>0</v>
      </c>
      <c r="J1171" s="99">
        <v>0</v>
      </c>
      <c r="K1171" s="99">
        <v>0</v>
      </c>
      <c r="L1171" s="99">
        <v>0</v>
      </c>
      <c r="M1171" s="99">
        <v>0</v>
      </c>
      <c r="N1171" s="99">
        <v>0</v>
      </c>
      <c r="O1171" s="99">
        <v>0</v>
      </c>
      <c r="P1171" s="99">
        <v>4720732.0241260519</v>
      </c>
      <c r="Q1171" s="99">
        <v>5809023.4546568841</v>
      </c>
      <c r="R1171" s="99">
        <v>5855460.1827355884</v>
      </c>
      <c r="S1171" s="99">
        <v>5390333.8230174845</v>
      </c>
      <c r="T1171" s="99">
        <v>4805882.8831104655</v>
      </c>
      <c r="U1171" s="99">
        <v>5914263.6336947214</v>
      </c>
      <c r="V1171" s="99">
        <v>5961971.8555138642</v>
      </c>
      <c r="W1171" s="99">
        <v>5499399.6935277479</v>
      </c>
      <c r="X1171" s="99">
        <v>4903872.4557952117</v>
      </c>
      <c r="Y1171" s="99">
        <v>6035746.6375669623</v>
      </c>
      <c r="Z1171" s="99">
        <v>6085381.5822988339</v>
      </c>
      <c r="AA1171" s="99">
        <v>5622317.1535733221</v>
      </c>
      <c r="AB1171" s="99">
        <v>5013786.6370128943</v>
      </c>
      <c r="AC1171" s="99">
        <v>6171399.1826012535</v>
      </c>
      <c r="AD1171" s="99">
        <v>6222507.227668833</v>
      </c>
      <c r="AE1171" s="99">
        <v>5706351.8162501268</v>
      </c>
      <c r="AF1171" s="99">
        <v>5088958.2950924179</v>
      </c>
      <c r="AG1171" s="99">
        <v>6264224.6827702979</v>
      </c>
      <c r="AH1171" s="99">
        <v>6316406.41612441</v>
      </c>
      <c r="AI1171" s="99">
        <v>6163416.9540625447</v>
      </c>
      <c r="AJ1171" s="99">
        <v>5496919.8501570532</v>
      </c>
      <c r="AK1171" s="99">
        <v>6766851.7772947447</v>
      </c>
      <c r="AL1171" s="99">
        <v>6823655.3919810541</v>
      </c>
      <c r="AM1171" s="99">
        <v>6415431.8983141966</v>
      </c>
      <c r="AN1171" s="99">
        <v>5722041.9194770847</v>
      </c>
      <c r="AO1171" s="99">
        <v>7044419.4078632053</v>
      </c>
      <c r="AP1171" s="99">
        <v>7104002.4791362062</v>
      </c>
      <c r="AQ1171" s="99">
        <v>6626033.9625297831</v>
      </c>
      <c r="AR1171" s="99">
        <v>5911070.5887331078</v>
      </c>
      <c r="AS1171" s="99">
        <v>7278589.0867706155</v>
      </c>
      <c r="AT1171" s="99">
        <v>7341629.7767759338</v>
      </c>
      <c r="AU1171" s="99">
        <v>6598291.7195721334</v>
      </c>
      <c r="AV1171" s="99">
        <v>5885412.2297407305</v>
      </c>
      <c r="AW1171" s="99">
        <v>7245884.9188288292</v>
      </c>
      <c r="AX1171" s="99">
        <v>7307504.3199629122</v>
      </c>
      <c r="AY1171" s="99">
        <v>6821263.4450927638</v>
      </c>
      <c r="AZ1171" s="99">
        <v>6084418.7305937121</v>
      </c>
      <c r="BA1171" s="99">
        <v>7491053.4487937177</v>
      </c>
      <c r="BB1171" s="99">
        <v>7554914.1749796243</v>
      </c>
      <c r="BC1171" s="99">
        <v>7073597.3403823422</v>
      </c>
      <c r="BD1171" s="99">
        <v>6309702.7275865804</v>
      </c>
      <c r="BE1171" s="99">
        <v>7768651.1998487366</v>
      </c>
      <c r="BF1171" s="99">
        <v>7835130.1190863699</v>
      </c>
      <c r="BG1171" s="99">
        <v>7385718.3489213446</v>
      </c>
      <c r="BH1171" s="99">
        <v>6588383.5682505164</v>
      </c>
      <c r="BI1171" s="99">
        <v>8112101.2489172677</v>
      </c>
      <c r="BJ1171" s="99">
        <v>8181850.3855650034</v>
      </c>
      <c r="BK1171" s="99">
        <v>7777630.528413997</v>
      </c>
      <c r="BL1171" s="99">
        <v>6938321.442998074</v>
      </c>
      <c r="BM1171" s="99">
        <v>8543394.4420109652</v>
      </c>
      <c r="BN1171" s="99">
        <v>8617282.1289186794</v>
      </c>
      <c r="BO1171" s="99">
        <v>8244368.018342264</v>
      </c>
      <c r="BP1171" s="99">
        <v>7355190.6065755691</v>
      </c>
      <c r="BQ1171" s="99">
        <v>9057310.6031582896</v>
      </c>
      <c r="BR1171" s="99">
        <v>9136253.892768573</v>
      </c>
      <c r="BS1171" s="99">
        <v>8359851.9675870175</v>
      </c>
      <c r="BT1171" s="99">
        <v>7572941.049994343</v>
      </c>
      <c r="BU1171" s="99">
        <v>9209801.0950780343</v>
      </c>
      <c r="BV1171" s="99">
        <v>9389458.252045624</v>
      </c>
      <c r="BW1171" s="99">
        <v>8732225.5745988358</v>
      </c>
      <c r="BX1171" s="99">
        <v>8020695.3206699267</v>
      </c>
      <c r="BY1171" s="99">
        <v>9546613.6179084145</v>
      </c>
      <c r="BZ1171" s="99">
        <v>9730230.2900903877</v>
      </c>
      <c r="CA1171" s="99">
        <v>9248764.2153146341</v>
      </c>
      <c r="CB1171" s="99">
        <v>8506296.6151351202</v>
      </c>
      <c r="CC1171" s="99">
        <v>10016531.579928344</v>
      </c>
      <c r="CD1171" s="99">
        <v>10257181.563102523</v>
      </c>
      <c r="CE1171" s="99">
        <v>9567554.4072344229</v>
      </c>
      <c r="CF1171" s="99">
        <v>8917123.1054445505</v>
      </c>
      <c r="CG1171" s="99">
        <v>10224171.575881893</v>
      </c>
      <c r="CH1171" s="99">
        <v>10196075.444546081</v>
      </c>
      <c r="CI1171" s="99">
        <v>9770076.0777683854</v>
      </c>
      <c r="CJ1171" s="99">
        <v>9152205.1106322333</v>
      </c>
      <c r="CK1171" s="99">
        <v>10688002.184771614</v>
      </c>
      <c r="CL1171" s="99">
        <v>10642162.577887896</v>
      </c>
      <c r="CM1171" s="99">
        <v>10098001.989839323</v>
      </c>
      <c r="CN1171" s="99">
        <v>9483563.7905053943</v>
      </c>
      <c r="CO1171" s="99">
        <v>10721978.407676857</v>
      </c>
      <c r="CP1171" s="99">
        <v>10794753.642216962</v>
      </c>
      <c r="CQ1171" s="99">
        <v>10423163.468277639</v>
      </c>
      <c r="CR1171" s="99">
        <v>10088436.483666677</v>
      </c>
      <c r="CS1171" s="99">
        <v>11735417.884347836</v>
      </c>
      <c r="CT1171" s="99">
        <v>11567082.103167932</v>
      </c>
      <c r="CU1171" s="99">
        <v>11108038.940231379</v>
      </c>
      <c r="CV1171" s="99">
        <v>10870246.130267926</v>
      </c>
      <c r="CW1171" s="99">
        <v>12069743.558841256</v>
      </c>
      <c r="CX1171" s="99">
        <v>12475787.957865467</v>
      </c>
      <c r="CY1171" s="99">
        <v>11945666.849683722</v>
      </c>
      <c r="CZ1171" s="99">
        <v>11607578.436820716</v>
      </c>
      <c r="DA1171" s="99">
        <v>12952631.479344679</v>
      </c>
      <c r="DB1171" s="99">
        <v>13559806.498938998</v>
      </c>
      <c r="DC1171" s="99">
        <v>12637501.534816869</v>
      </c>
      <c r="DD1171" s="99">
        <v>12604781.904932583</v>
      </c>
      <c r="DE1171" s="99">
        <v>13969453.336046766</v>
      </c>
      <c r="DF1171" s="99">
        <v>14668598.243999301</v>
      </c>
      <c r="DG1171" s="99">
        <v>13797897.939304443</v>
      </c>
      <c r="DH1171" s="99">
        <v>13555861.661803661</v>
      </c>
      <c r="DI1171" s="99">
        <v>15218215.165228453</v>
      </c>
      <c r="DJ1171" s="99">
        <v>15732079.973295933</v>
      </c>
      <c r="DK1171" s="99">
        <v>14698491.801438933</v>
      </c>
      <c r="DL1171" s="99">
        <v>14261498.581528755</v>
      </c>
      <c r="DM1171" s="99">
        <v>15231439.618543435</v>
      </c>
      <c r="DN1171" s="99">
        <v>15545459.426785732</v>
      </c>
      <c r="DO1171" s="99">
        <v>15214651.594176844</v>
      </c>
      <c r="DP1171" s="99">
        <v>15039674.517748855</v>
      </c>
      <c r="DQ1171" s="99">
        <v>16251853.602252338</v>
      </c>
      <c r="DR1171" s="99">
        <v>17362535.45148712</v>
      </c>
      <c r="DS1171" s="99">
        <v>16548859.951513415</v>
      </c>
      <c r="DT1171" s="99">
        <v>16268743.83734123</v>
      </c>
      <c r="DU1171" s="99">
        <v>17743430.720132187</v>
      </c>
      <c r="DV1171" s="99">
        <v>18895127.168603756</v>
      </c>
      <c r="DW1171" s="99">
        <v>17683381.644218292</v>
      </c>
      <c r="DX1171" s="99">
        <v>17121961.714406259</v>
      </c>
      <c r="DY1171" s="99">
        <v>18587715.251750279</v>
      </c>
      <c r="DZ1171" s="99">
        <v>19694459.261556529</v>
      </c>
      <c r="EA1171" s="99">
        <v>18299457.128773835</v>
      </c>
      <c r="EB1171" s="99">
        <v>18163562.383743618</v>
      </c>
      <c r="EC1171" s="99">
        <v>19331748.22899818</v>
      </c>
      <c r="ED1171" s="99">
        <v>20274325.420243885</v>
      </c>
      <c r="EE1171" s="99">
        <v>19228374.836173002</v>
      </c>
      <c r="EF1171" s="99">
        <v>19246688.309943587</v>
      </c>
      <c r="EG1171" s="99">
        <v>20332947.314111426</v>
      </c>
      <c r="EH1171" s="99">
        <v>21087431.330598619</v>
      </c>
      <c r="EI1171" s="99">
        <v>20510051.805927958</v>
      </c>
      <c r="EJ1171" s="99">
        <v>20660476.477901675</v>
      </c>
      <c r="EK1171" s="99">
        <v>21269748.88471302</v>
      </c>
      <c r="EL1171" s="99">
        <v>22308380.446829371</v>
      </c>
      <c r="EM1171" s="99">
        <v>21796666.283186972</v>
      </c>
      <c r="EN1171" s="99">
        <v>22048134.28369743</v>
      </c>
      <c r="EO1171" s="99">
        <v>22524133.240082648</v>
      </c>
      <c r="EP1171" s="99">
        <v>24042534.918025095</v>
      </c>
      <c r="EQ1171" s="99">
        <v>23404589.528323036</v>
      </c>
      <c r="ER1171" s="99">
        <v>23891763.652310681</v>
      </c>
      <c r="ES1171" s="99">
        <v>24165486.003466375</v>
      </c>
      <c r="ET1171" s="99">
        <v>25253014.500802319</v>
      </c>
      <c r="EU1171" s="99">
        <v>24467446.112754464</v>
      </c>
      <c r="EV1171" s="99">
        <v>25139689.142319087</v>
      </c>
      <c r="EW1171" s="99">
        <v>25708809.380541865</v>
      </c>
      <c r="EX1171" s="99">
        <v>27002845.61386878</v>
      </c>
      <c r="EY1171" s="99">
        <v>25902775.528710689</v>
      </c>
      <c r="EZ1171" s="99">
        <v>26394085.727688305</v>
      </c>
      <c r="FA1171" s="99">
        <v>26837104.470550574</v>
      </c>
      <c r="FB1171" s="99">
        <v>28211459.462134279</v>
      </c>
      <c r="FC1171" s="99">
        <v>27048116.02070513</v>
      </c>
      <c r="FD1171" s="99">
        <v>27427172.426403139</v>
      </c>
      <c r="FE1171" s="99">
        <v>27790289.547410809</v>
      </c>
      <c r="FF1171" s="99">
        <v>28128364.435151894</v>
      </c>
      <c r="FG1171" s="99">
        <v>28677788.360243209</v>
      </c>
      <c r="FH1171" s="99">
        <v>29054382.824579835</v>
      </c>
      <c r="FI1171" s="99">
        <v>29440893.551759616</v>
      </c>
      <c r="FJ1171" s="99">
        <v>29884397.440307643</v>
      </c>
      <c r="FK1171" s="99">
        <v>30470036.626180295</v>
      </c>
      <c r="FL1171" s="99">
        <v>30871980.880011383</v>
      </c>
      <c r="FM1171" s="99">
        <v>31284509.498563793</v>
      </c>
      <c r="FN1171" s="99">
        <v>31757652.180863354</v>
      </c>
      <c r="FO1171" s="99">
        <v>32381904.057926875</v>
      </c>
      <c r="FP1171" s="99">
        <v>32811072.013168719</v>
      </c>
      <c r="FQ1171" s="99">
        <v>33251542.122290377</v>
      </c>
      <c r="FR1171" s="99">
        <v>33662203.159146674</v>
      </c>
      <c r="FS1171" s="99">
        <v>34325988.174955942</v>
      </c>
      <c r="FT1171" s="99">
        <v>34783116.05987981</v>
      </c>
      <c r="FU1171" s="99">
        <v>35252283.692290239</v>
      </c>
      <c r="FV1171" s="99">
        <v>35423314.445881702</v>
      </c>
      <c r="FW1171" s="99">
        <v>36124105.762911469</v>
      </c>
      <c r="FX1171" s="99">
        <v>36607567.34505862</v>
      </c>
      <c r="FY1171" s="99">
        <v>37103763.930052184</v>
      </c>
      <c r="FZ1171" s="99">
        <v>37075750.961226329</v>
      </c>
      <c r="GA1171" s="99">
        <v>37811699.232786335</v>
      </c>
      <c r="GB1171" s="99">
        <v>38320087.298108809</v>
      </c>
      <c r="GC1171" s="99">
        <v>38841868.903979644</v>
      </c>
      <c r="GD1171" s="99">
        <v>38814914.738134205</v>
      </c>
      <c r="GE1171" s="99">
        <v>39587803.425644144</v>
      </c>
      <c r="GF1171" s="99">
        <v>40122384.502118535</v>
      </c>
      <c r="GG1171" s="99">
        <v>40671051.365168937</v>
      </c>
      <c r="GH1171" s="99">
        <v>40635659.887353905</v>
      </c>
      <c r="GI1171" s="99">
        <v>41447335.397943072</v>
      </c>
      <c r="GJ1171" s="99">
        <v>42009448.611441165</v>
      </c>
      <c r="GK1171" s="99">
        <v>42586375.625677787</v>
      </c>
      <c r="GL1171" s="99">
        <v>42541813.259695373</v>
      </c>
      <c r="GM1171" s="99">
        <v>43394213.948146902</v>
      </c>
      <c r="GN1171" s="99">
        <v>43985266.442579746</v>
      </c>
      <c r="GO1171" s="99">
        <v>44591898.366426446</v>
      </c>
      <c r="GP1171" s="99">
        <v>44537381.217377931</v>
      </c>
      <c r="GQ1171" s="99">
        <v>45432541.949874029</v>
      </c>
      <c r="GR1171" s="99">
        <v>46054012.32278543</v>
      </c>
      <c r="GS1171" s="99">
        <v>46691867.309852988</v>
      </c>
      <c r="GT1171" s="99">
        <v>46626558.054621376</v>
      </c>
      <c r="GU1171" s="99">
        <v>47566614.998339176</v>
      </c>
      <c r="GV1171" s="99">
        <v>48220056.909194343</v>
      </c>
      <c r="GW1171" s="99">
        <v>48890730.216642998</v>
      </c>
    </row>
    <row r="1172" spans="1:205" ht="13.5" customHeight="1" x14ac:dyDescent="0.25">
      <c r="A1172" s="2" t="s">
        <v>1221</v>
      </c>
      <c r="B1172" s="99">
        <v>7.9930199999999996</v>
      </c>
      <c r="C1172" s="99">
        <v>7.9206500000000002</v>
      </c>
      <c r="D1172" s="99">
        <v>7.7469700000000001</v>
      </c>
      <c r="E1172" s="99">
        <v>7.7911400000000004</v>
      </c>
      <c r="F1172" s="99">
        <v>8.1118900000000007</v>
      </c>
      <c r="G1172" s="99">
        <v>8.4096100000000007</v>
      </c>
      <c r="H1172" s="99">
        <v>8.9842899999999997</v>
      </c>
      <c r="I1172" s="99">
        <v>9.1282999999999994</v>
      </c>
      <c r="J1172" s="99">
        <v>9.1952599999999993</v>
      </c>
      <c r="K1172" s="99">
        <v>9.3537800000000004</v>
      </c>
      <c r="L1172" s="99">
        <v>9.56982</v>
      </c>
      <c r="M1172" s="99">
        <v>9.70167</v>
      </c>
      <c r="N1172" s="99">
        <v>9.8878400000000006</v>
      </c>
      <c r="O1172" s="99">
        <v>10.008100000000001</v>
      </c>
      <c r="P1172" s="99">
        <v>10.1477</v>
      </c>
      <c r="Q1172" s="99">
        <v>10.352</v>
      </c>
      <c r="R1172" s="99">
        <v>10.7407</v>
      </c>
      <c r="S1172" s="99">
        <v>10.972</v>
      </c>
      <c r="T1172" s="99">
        <v>11.5793</v>
      </c>
      <c r="U1172" s="99">
        <v>12.158300000000001</v>
      </c>
      <c r="V1172" s="99">
        <v>12.8377</v>
      </c>
      <c r="W1172" s="99">
        <v>12.4977</v>
      </c>
      <c r="X1172" s="99">
        <v>12.048299999999999</v>
      </c>
      <c r="Y1172" s="99">
        <v>12.0913</v>
      </c>
      <c r="Z1172" s="99">
        <v>12.3123</v>
      </c>
      <c r="AA1172" s="99">
        <v>12.499700000000001</v>
      </c>
      <c r="AB1172" s="99">
        <v>12.5923</v>
      </c>
      <c r="AC1172" s="99">
        <v>13.039</v>
      </c>
      <c r="AD1172" s="99">
        <v>13.015000000000001</v>
      </c>
      <c r="AE1172" s="99">
        <v>12.7813</v>
      </c>
      <c r="AF1172" s="99">
        <v>13.049300000000001</v>
      </c>
      <c r="AG1172" s="99">
        <v>13.000299999999999</v>
      </c>
      <c r="AH1172" s="99">
        <v>13.042999999999999</v>
      </c>
      <c r="AI1172" s="99">
        <v>13.428699999999999</v>
      </c>
      <c r="AJ1172" s="99">
        <v>14.276300000000001</v>
      </c>
      <c r="AK1172" s="99">
        <v>14.920299999999999</v>
      </c>
      <c r="AL1172" s="99">
        <v>15.2813</v>
      </c>
      <c r="AM1172" s="99">
        <v>16.104700000000001</v>
      </c>
      <c r="AN1172" s="99">
        <v>16.605</v>
      </c>
      <c r="AO1172" s="99">
        <v>16.911000000000001</v>
      </c>
      <c r="AP1172" s="99">
        <v>17.029</v>
      </c>
      <c r="AQ1172" s="99">
        <v>17.343699999999998</v>
      </c>
      <c r="AR1172" s="99">
        <v>17.553999999999998</v>
      </c>
      <c r="AS1172" s="99">
        <v>18.087299999999999</v>
      </c>
      <c r="AT1172" s="99">
        <v>18.809000000000001</v>
      </c>
      <c r="AU1172" s="99">
        <v>20.5261</v>
      </c>
      <c r="AV1172" s="99">
        <v>25.757000000000001</v>
      </c>
      <c r="AW1172" s="99">
        <v>25.877700000000001</v>
      </c>
      <c r="AX1172" s="99">
        <v>25.913699999999999</v>
      </c>
      <c r="AY1172" s="99">
        <v>25.89</v>
      </c>
      <c r="AZ1172" s="99">
        <v>25.89</v>
      </c>
      <c r="BA1172" s="99">
        <v>25.9787</v>
      </c>
      <c r="BB1172" s="99">
        <v>27.886700000000001</v>
      </c>
      <c r="BC1172" s="99">
        <v>31.345199999999998</v>
      </c>
      <c r="BD1172" s="99">
        <v>31.371200000000002</v>
      </c>
      <c r="BE1172" s="99">
        <v>31.3688</v>
      </c>
      <c r="BF1172" s="99">
        <v>31.370899999999999</v>
      </c>
      <c r="BG1172" s="99">
        <v>31.3689</v>
      </c>
      <c r="BH1172" s="99">
        <v>31.3691</v>
      </c>
      <c r="BI1172" s="99">
        <v>31.3827</v>
      </c>
      <c r="BJ1172" s="99">
        <v>31.453399999999998</v>
      </c>
      <c r="BK1172" s="99">
        <v>31.401599999999998</v>
      </c>
      <c r="BL1172" s="99">
        <v>32.038899999999998</v>
      </c>
      <c r="BM1172" s="99">
        <v>34.732199999999999</v>
      </c>
      <c r="BN1172" s="99">
        <v>35.531599999999997</v>
      </c>
      <c r="BO1172" s="99">
        <v>34.639800000000001</v>
      </c>
      <c r="BP1172" s="99">
        <v>35.5642</v>
      </c>
      <c r="BQ1172" s="99">
        <v>35.732399999999998</v>
      </c>
      <c r="BR1172" s="99">
        <v>35.866100000000003</v>
      </c>
      <c r="BS1172" s="99">
        <v>35.801000000000002</v>
      </c>
      <c r="BT1172" s="99">
        <v>36.021500000000003</v>
      </c>
      <c r="BU1172" s="99">
        <v>37.569600000000001</v>
      </c>
      <c r="BV1172" s="99">
        <v>39.230200000000004</v>
      </c>
      <c r="BW1172" s="99">
        <v>40.761099999999999</v>
      </c>
      <c r="BX1172" s="99">
        <v>42.586100000000002</v>
      </c>
      <c r="BY1172" s="99">
        <v>42.422699999999999</v>
      </c>
      <c r="BZ1172" s="99">
        <v>42.479100000000003</v>
      </c>
      <c r="CA1172" s="99">
        <v>42.877699999999997</v>
      </c>
      <c r="CB1172" s="99">
        <v>43.422800000000002</v>
      </c>
      <c r="CC1172" s="99">
        <v>43.442100000000003</v>
      </c>
      <c r="CD1172" s="99">
        <v>43.5807</v>
      </c>
      <c r="CE1172" s="99">
        <v>44.113199999999999</v>
      </c>
      <c r="CF1172" s="99">
        <v>45.456299999999999</v>
      </c>
      <c r="CG1172" s="99">
        <v>46.614100000000001</v>
      </c>
      <c r="CH1172" s="99">
        <v>46.555599999999998</v>
      </c>
      <c r="CI1172" s="99">
        <v>46.889000000000003</v>
      </c>
      <c r="CJ1172" s="99">
        <v>47.281300000000002</v>
      </c>
      <c r="CK1172" s="99">
        <v>47.968699999999998</v>
      </c>
      <c r="CL1172" s="99">
        <v>48.547800000000002</v>
      </c>
      <c r="CM1172" s="99">
        <v>48.930799999999998</v>
      </c>
      <c r="CN1172" s="99">
        <v>48.579000000000001</v>
      </c>
      <c r="CO1172" s="99">
        <v>48.229199999999999</v>
      </c>
      <c r="CP1172" s="99">
        <v>47.763500000000001</v>
      </c>
      <c r="CQ1172" s="99">
        <v>47.054499999999997</v>
      </c>
      <c r="CR1172" s="99">
        <v>45.990499999999997</v>
      </c>
      <c r="CS1172" s="99">
        <v>45.489800000000002</v>
      </c>
      <c r="CT1172" s="99">
        <v>45.193600000000004</v>
      </c>
      <c r="CU1172" s="99">
        <v>44.826300000000003</v>
      </c>
      <c r="CV1172" s="99">
        <v>46.117199999999997</v>
      </c>
      <c r="CW1172" s="99">
        <v>44.863599999999998</v>
      </c>
      <c r="CX1172" s="99">
        <v>43.661200000000001</v>
      </c>
      <c r="CY1172" s="99">
        <v>43.581400000000002</v>
      </c>
      <c r="CZ1172" s="99">
        <v>43.655999999999999</v>
      </c>
      <c r="DA1172" s="99">
        <v>45.351999999999997</v>
      </c>
      <c r="DB1172" s="99">
        <v>44.325099999999999</v>
      </c>
      <c r="DC1172" s="99">
        <v>45.442900000000002</v>
      </c>
      <c r="DD1172" s="99">
        <v>46.374200000000002</v>
      </c>
      <c r="DE1172" s="99">
        <v>44.973399999999998</v>
      </c>
      <c r="DF1172" s="99">
        <v>44.138100000000001</v>
      </c>
      <c r="DG1172" s="99">
        <v>41.259700000000002</v>
      </c>
      <c r="DH1172" s="99">
        <v>40.5381</v>
      </c>
      <c r="DI1172" s="99">
        <v>39.479700000000001</v>
      </c>
      <c r="DJ1172" s="99">
        <v>39.806899999999999</v>
      </c>
      <c r="DK1172" s="99">
        <v>41.653300000000002</v>
      </c>
      <c r="DL1172" s="99">
        <v>43.818800000000003</v>
      </c>
      <c r="DM1172" s="99">
        <v>48.773800000000001</v>
      </c>
      <c r="DN1172" s="99">
        <v>49.8431</v>
      </c>
      <c r="DO1172" s="99">
        <v>48.832099999999997</v>
      </c>
      <c r="DP1172" s="99">
        <v>48.402000000000001</v>
      </c>
      <c r="DQ1172" s="99">
        <v>46.643599999999999</v>
      </c>
      <c r="DR1172" s="99">
        <v>45.918700000000001</v>
      </c>
      <c r="DS1172" s="99">
        <v>45.6554</v>
      </c>
      <c r="DT1172" s="99">
        <v>46.479100000000003</v>
      </c>
      <c r="DU1172" s="99">
        <v>44.860999999999997</v>
      </c>
      <c r="DV1172" s="99">
        <v>45.267699999999998</v>
      </c>
      <c r="DW1172" s="99">
        <v>44.729399999999998</v>
      </c>
      <c r="DX1172" s="99">
        <v>45.828600000000002</v>
      </c>
      <c r="DY1172" s="99">
        <v>50.892800000000001</v>
      </c>
      <c r="DZ1172" s="99">
        <v>50.2759</v>
      </c>
      <c r="EA1172" s="99">
        <v>54.0867</v>
      </c>
      <c r="EB1172" s="99">
        <v>55.199100000000001</v>
      </c>
      <c r="EC1172" s="99">
        <v>54.186900000000001</v>
      </c>
      <c r="ED1172" s="99">
        <v>54.190300000000001</v>
      </c>
      <c r="EE1172" s="99">
        <v>55.829099999999997</v>
      </c>
      <c r="EF1172" s="99">
        <v>62.1252</v>
      </c>
      <c r="EG1172" s="99">
        <v>62.033799999999999</v>
      </c>
      <c r="EH1172" s="99">
        <v>61.763399999999997</v>
      </c>
      <c r="EI1172" s="99">
        <v>59.821899999999999</v>
      </c>
      <c r="EJ1172" s="99">
        <v>60.593400000000003</v>
      </c>
      <c r="EK1172" s="99">
        <v>61.971400000000003</v>
      </c>
      <c r="EL1172" s="99">
        <v>62.255699999999997</v>
      </c>
      <c r="EM1172" s="99">
        <v>63.445399999999999</v>
      </c>
      <c r="EN1172" s="99">
        <v>64.968500000000006</v>
      </c>
      <c r="EO1172" s="99">
        <v>65.950900000000004</v>
      </c>
      <c r="EP1172" s="99">
        <v>67.485299999999995</v>
      </c>
      <c r="EQ1172" s="99">
        <v>66.909099999999995</v>
      </c>
      <c r="ER1172" s="99">
        <v>66.960499999999996</v>
      </c>
      <c r="ES1172" s="99">
        <v>67.405299999999997</v>
      </c>
      <c r="ET1172" s="99">
        <v>66.978999999999999</v>
      </c>
      <c r="EU1172" s="99">
        <v>64.471599999999995</v>
      </c>
      <c r="EV1172" s="99">
        <v>64.287899999999993</v>
      </c>
      <c r="EW1172" s="99">
        <v>64.737700000000004</v>
      </c>
      <c r="EX1172" s="99">
        <v>64.361999999999995</v>
      </c>
      <c r="EY1172" s="99">
        <v>67.024799999999999</v>
      </c>
      <c r="EZ1172" s="99">
        <v>70.1267</v>
      </c>
      <c r="FA1172" s="99">
        <v>72.102000000000004</v>
      </c>
      <c r="FB1172" s="99">
        <v>70.493499999999997</v>
      </c>
      <c r="FC1172" s="99">
        <v>69.5578</v>
      </c>
      <c r="FD1172" s="99">
        <v>70.386300000000006</v>
      </c>
      <c r="FE1172" s="99">
        <v>71.231200000000001</v>
      </c>
      <c r="FF1172" s="99">
        <v>72.440299999999993</v>
      </c>
      <c r="FG1172" s="99">
        <v>71.010000000000005</v>
      </c>
      <c r="FH1172" s="99">
        <v>71.180000000000007</v>
      </c>
      <c r="FI1172" s="99">
        <v>71.290000000000006</v>
      </c>
      <c r="FJ1172" s="99">
        <v>72.03</v>
      </c>
      <c r="FK1172" s="99">
        <v>72.03</v>
      </c>
      <c r="FL1172" s="99">
        <v>72.03</v>
      </c>
      <c r="FM1172" s="99">
        <v>72.03</v>
      </c>
      <c r="FN1172" s="99">
        <v>72.53</v>
      </c>
      <c r="FO1172" s="99">
        <v>72.53</v>
      </c>
      <c r="FP1172" s="99">
        <v>72.53</v>
      </c>
      <c r="FQ1172" s="99">
        <v>72.53</v>
      </c>
      <c r="FR1172" s="99">
        <v>72</v>
      </c>
      <c r="FS1172" s="99">
        <v>72</v>
      </c>
      <c r="FT1172" s="99">
        <v>72</v>
      </c>
      <c r="FU1172" s="99">
        <v>72</v>
      </c>
      <c r="FV1172" s="99">
        <v>71.58</v>
      </c>
      <c r="FW1172" s="99">
        <v>71.58</v>
      </c>
      <c r="FX1172" s="99">
        <v>71.58</v>
      </c>
      <c r="FY1172" s="99">
        <v>71.58</v>
      </c>
      <c r="FZ1172" s="99">
        <v>71.86</v>
      </c>
      <c r="GA1172" s="99">
        <v>71.86</v>
      </c>
      <c r="GB1172" s="99">
        <v>71.86</v>
      </c>
      <c r="GC1172" s="99">
        <v>71.86</v>
      </c>
      <c r="GD1172" s="99">
        <v>71.86</v>
      </c>
      <c r="GE1172" s="99">
        <v>71.86</v>
      </c>
      <c r="GF1172" s="99">
        <v>71.86</v>
      </c>
      <c r="GG1172" s="99">
        <v>71.86</v>
      </c>
      <c r="GH1172" s="99">
        <v>71.86</v>
      </c>
      <c r="GI1172" s="99">
        <v>71.86</v>
      </c>
      <c r="GJ1172" s="99">
        <v>71.86</v>
      </c>
      <c r="GK1172" s="99">
        <v>71.86</v>
      </c>
      <c r="GL1172" s="99">
        <v>71.86</v>
      </c>
      <c r="GM1172" s="99">
        <v>71.86</v>
      </c>
      <c r="GN1172" s="99">
        <v>71.86</v>
      </c>
      <c r="GO1172" s="99">
        <v>71.86</v>
      </c>
      <c r="GP1172" s="99">
        <v>71.86</v>
      </c>
      <c r="GQ1172" s="99">
        <v>71.86</v>
      </c>
      <c r="GR1172" s="99">
        <v>71.86</v>
      </c>
      <c r="GS1172" s="99">
        <v>71.86</v>
      </c>
      <c r="GT1172" s="99">
        <v>71.86</v>
      </c>
      <c r="GU1172" s="99">
        <v>71.86</v>
      </c>
      <c r="GV1172" s="99">
        <v>71.86</v>
      </c>
      <c r="GW1172" s="99">
        <v>71.86</v>
      </c>
    </row>
    <row r="1173" spans="1:205" ht="13.5" customHeight="1" x14ac:dyDescent="0.25">
      <c r="A1173" s="2" t="s">
        <v>1222</v>
      </c>
      <c r="B1173" s="20">
        <v>8.8040717393999994</v>
      </c>
      <c r="C1173" s="20">
        <v>8.9113649020000008</v>
      </c>
      <c r="D1173" s="20">
        <v>9.0010495036000009</v>
      </c>
      <c r="E1173" s="20">
        <v>9.1127510782000005</v>
      </c>
      <c r="F1173" s="20">
        <v>9.4768777303</v>
      </c>
      <c r="G1173" s="20">
        <v>9.6247145489000001</v>
      </c>
      <c r="H1173" s="20">
        <v>10.269941898999999</v>
      </c>
      <c r="I1173" s="20">
        <v>10.41904162</v>
      </c>
      <c r="J1173" s="20">
        <v>9.9937763783999998</v>
      </c>
      <c r="K1173" s="20">
        <v>9.804632196</v>
      </c>
      <c r="L1173" s="20">
        <v>9.4112767920600007</v>
      </c>
      <c r="M1173" s="20">
        <v>9.2272874420100006</v>
      </c>
      <c r="N1173" s="20">
        <v>9.341635718400001</v>
      </c>
      <c r="O1173" s="20">
        <v>8.7508524537000003</v>
      </c>
      <c r="P1173" s="20">
        <v>8.9359326999000004</v>
      </c>
      <c r="Q1173" s="20">
        <v>9.2826384000000015</v>
      </c>
      <c r="R1173" s="20">
        <v>9.9909991400000013</v>
      </c>
      <c r="S1173" s="20">
        <v>9.9230767999999987</v>
      </c>
      <c r="T1173" s="20">
        <v>9.7092430499999995</v>
      </c>
      <c r="U1173" s="20">
        <v>10.27619516</v>
      </c>
      <c r="V1173" s="20">
        <v>9.6744907199999997</v>
      </c>
      <c r="W1173" s="20">
        <v>8.3322165899999998</v>
      </c>
      <c r="X1173" s="20">
        <v>8.4097133999999993</v>
      </c>
      <c r="Y1173" s="20">
        <v>8.3151870100000007</v>
      </c>
      <c r="Z1173" s="20">
        <v>8.6370784500000006</v>
      </c>
      <c r="AA1173" s="20">
        <v>8.9172859800000008</v>
      </c>
      <c r="AB1173" s="20">
        <v>7.8324106000000002</v>
      </c>
      <c r="AC1173" s="20">
        <v>8.4440563999999991</v>
      </c>
      <c r="AD1173" s="20">
        <v>8.738271000000001</v>
      </c>
      <c r="AE1173" s="20">
        <v>9.1296825899999998</v>
      </c>
      <c r="AF1173" s="20">
        <v>9.3211149900000017</v>
      </c>
      <c r="AG1173" s="20">
        <v>9.1561112900000001</v>
      </c>
      <c r="AH1173" s="20">
        <v>9.3935685999999983</v>
      </c>
      <c r="AI1173" s="20">
        <v>10.45558582</v>
      </c>
      <c r="AJ1173" s="20">
        <v>11.41532948</v>
      </c>
      <c r="AK1173" s="20">
        <v>12.52409982</v>
      </c>
      <c r="AL1173" s="20">
        <v>12.94020484</v>
      </c>
      <c r="AM1173" s="20">
        <v>12.506910019999999</v>
      </c>
      <c r="AN1173" s="20">
        <v>12.681238500000001</v>
      </c>
      <c r="AO1173" s="20">
        <v>13.209182100000001</v>
      </c>
      <c r="AP1173" s="20">
        <v>13.052728499999999</v>
      </c>
      <c r="AQ1173" s="20">
        <v>13.31822723</v>
      </c>
      <c r="AR1173" s="20">
        <v>14.1871428</v>
      </c>
      <c r="AS1173" s="20">
        <v>14.1623559</v>
      </c>
      <c r="AT1173" s="20">
        <v>14.639044700000001</v>
      </c>
      <c r="AU1173" s="20">
        <v>15.83999137</v>
      </c>
      <c r="AV1173" s="20">
        <v>20.134246900000001</v>
      </c>
      <c r="AW1173" s="20">
        <v>20.285529030000003</v>
      </c>
      <c r="AX1173" s="20">
        <v>19.513016099999998</v>
      </c>
      <c r="AY1173" s="20">
        <v>19.640154000000003</v>
      </c>
      <c r="AZ1173" s="20">
        <v>18.938535000000002</v>
      </c>
      <c r="BA1173" s="20">
        <v>18.146121950000001</v>
      </c>
      <c r="BB1173" s="20">
        <v>19.197204280000001</v>
      </c>
      <c r="BC1173" s="20">
        <v>21.775510439999998</v>
      </c>
      <c r="BD1173" s="20">
        <v>20.99988128</v>
      </c>
      <c r="BE1173" s="20">
        <v>20.90416832</v>
      </c>
      <c r="BF1173" s="20">
        <v>22.201185929999998</v>
      </c>
      <c r="BG1173" s="20">
        <v>22.720494270000003</v>
      </c>
      <c r="BH1173" s="20">
        <v>23.181764900000001</v>
      </c>
      <c r="BI1173" s="20">
        <v>23.715906390000001</v>
      </c>
      <c r="BJ1173" s="20">
        <v>23.549160579999999</v>
      </c>
      <c r="BK1173" s="20">
        <v>22.844664000000002</v>
      </c>
      <c r="BL1173" s="20">
        <v>23.73441712</v>
      </c>
      <c r="BM1173" s="20">
        <v>26.00052492</v>
      </c>
      <c r="BN1173" s="20">
        <v>26.854783279999999</v>
      </c>
      <c r="BO1173" s="20">
        <v>27.424329659999998</v>
      </c>
      <c r="BP1173" s="20">
        <v>28.038815279999998</v>
      </c>
      <c r="BQ1173" s="20">
        <v>28.41797772</v>
      </c>
      <c r="BR1173" s="20">
        <v>27.925345460000003</v>
      </c>
      <c r="BS1173" s="20">
        <v>27.548869499999999</v>
      </c>
      <c r="BT1173" s="20">
        <v>26.504619700000003</v>
      </c>
      <c r="BU1173" s="20">
        <v>26.028218880000001</v>
      </c>
      <c r="BV1173" s="20">
        <v>26.111621120000002</v>
      </c>
      <c r="BW1173" s="20">
        <v>25.64280801</v>
      </c>
      <c r="BX1173" s="20">
        <v>25.530366950000001</v>
      </c>
      <c r="BY1173" s="20">
        <v>26.442068909999996</v>
      </c>
      <c r="BZ1173" s="20">
        <v>26.90626194</v>
      </c>
      <c r="CA1173" s="20">
        <v>28.007713639999999</v>
      </c>
      <c r="CB1173" s="20">
        <v>28.255215959999997</v>
      </c>
      <c r="CC1173" s="20">
        <v>27.963679770000006</v>
      </c>
      <c r="CD1173" s="20">
        <v>27.516853979999997</v>
      </c>
      <c r="CE1173" s="20">
        <v>26.00914272</v>
      </c>
      <c r="CF1173" s="20">
        <v>26.137372499999998</v>
      </c>
      <c r="CG1173" s="20">
        <v>24.82200825</v>
      </c>
      <c r="CH1173" s="20">
        <v>24.77223476</v>
      </c>
      <c r="CI1173" s="20">
        <v>24.068123700000001</v>
      </c>
      <c r="CJ1173" s="20">
        <v>24.307316330000003</v>
      </c>
      <c r="CK1173" s="20">
        <v>24.550380660000002</v>
      </c>
      <c r="CL1173" s="20">
        <v>25.15746996</v>
      </c>
      <c r="CM1173" s="20">
        <v>26.960870800000002</v>
      </c>
      <c r="CN1173" s="20">
        <v>26.616434100000003</v>
      </c>
      <c r="CO1173" s="20">
        <v>26.902247759999998</v>
      </c>
      <c r="CP1173" s="20">
        <v>28.30942645</v>
      </c>
      <c r="CQ1173" s="20">
        <v>30.119585449999999</v>
      </c>
      <c r="CR1173" s="20">
        <v>30.280145199999996</v>
      </c>
      <c r="CS1173" s="20">
        <v>32.5706968</v>
      </c>
      <c r="CT1173" s="20">
        <v>34.568584640000005</v>
      </c>
      <c r="CU1173" s="20">
        <v>32.064252390000007</v>
      </c>
      <c r="CV1173" s="20">
        <v>32.706318240000002</v>
      </c>
      <c r="CW1173" s="20">
        <v>33.961745199999996</v>
      </c>
      <c r="CX1173" s="20">
        <v>33.937850760000003</v>
      </c>
      <c r="CY1173" s="20">
        <v>33.487947759999997</v>
      </c>
      <c r="CZ1173" s="20">
        <v>33.169828799999998</v>
      </c>
      <c r="DA1173" s="20">
        <v>33.728282399999998</v>
      </c>
      <c r="DB1173" s="20">
        <v>32.769546429999998</v>
      </c>
      <c r="DC1173" s="20">
        <v>33.941302010000001</v>
      </c>
      <c r="DD1173" s="20">
        <v>35.114544240000001</v>
      </c>
      <c r="DE1173" s="20">
        <v>34.647507359999999</v>
      </c>
      <c r="DF1173" s="20">
        <v>34.701374219999998</v>
      </c>
      <c r="DG1173" s="20">
        <v>34.274432789999999</v>
      </c>
      <c r="DH1173" s="20">
        <v>34.343878319999995</v>
      </c>
      <c r="DI1173" s="20">
        <v>35.13298503</v>
      </c>
      <c r="DJ1173" s="20">
        <v>36.053109329999998</v>
      </c>
      <c r="DK1173" s="20">
        <v>39.299888549999999</v>
      </c>
      <c r="DL1173" s="20">
        <v>39.003113880000001</v>
      </c>
      <c r="DM1173" s="20">
        <v>32.858909060000002</v>
      </c>
      <c r="DN1173" s="20">
        <v>33.110771329999999</v>
      </c>
      <c r="DO1173" s="20">
        <v>37.058680689999996</v>
      </c>
      <c r="DP1173" s="20">
        <v>40.294665000000002</v>
      </c>
      <c r="DQ1173" s="20">
        <v>42.408361120000002</v>
      </c>
      <c r="DR1173" s="20">
        <v>41.528872280000002</v>
      </c>
      <c r="DS1173" s="20">
        <v>40.331980359999996</v>
      </c>
      <c r="DT1173" s="20">
        <v>41.989218940000001</v>
      </c>
      <c r="DU1173" s="20">
        <v>44.282293099999997</v>
      </c>
      <c r="DV1173" s="20">
        <v>45.471404649999997</v>
      </c>
      <c r="DW1173" s="20">
        <v>47.529460440000001</v>
      </c>
      <c r="DX1173" s="20">
        <v>48.115447140000008</v>
      </c>
      <c r="DY1173" s="20">
        <v>51.472977920000005</v>
      </c>
      <c r="DZ1173" s="20">
        <v>53.031019319999999</v>
      </c>
      <c r="EA1173" s="20">
        <v>54.63297567</v>
      </c>
      <c r="EB1173" s="20">
        <v>57.329785260000001</v>
      </c>
      <c r="EC1173" s="20">
        <v>56.289351719999999</v>
      </c>
      <c r="ED1173" s="20">
        <v>56.298302669999998</v>
      </c>
      <c r="EE1173" s="20">
        <v>55.427130479999995</v>
      </c>
      <c r="EF1173" s="20">
        <v>56.912895720000002</v>
      </c>
      <c r="EG1173" s="20">
        <v>57.55495964</v>
      </c>
      <c r="EH1173" s="20">
        <v>55.358535419999995</v>
      </c>
      <c r="EI1173" s="20">
        <v>55.819814890000004</v>
      </c>
      <c r="EJ1173" s="20">
        <v>56.073132360000002</v>
      </c>
      <c r="EK1173" s="20">
        <v>53.016532700000006</v>
      </c>
      <c r="EL1173" s="20">
        <v>49.020138179999996</v>
      </c>
      <c r="EM1173" s="20">
        <v>49.379554819999996</v>
      </c>
      <c r="EN1173" s="20">
        <v>47.160634150000007</v>
      </c>
      <c r="EO1173" s="20">
        <v>47.504433270000007</v>
      </c>
      <c r="EP1173" s="20">
        <v>48.737883659999994</v>
      </c>
      <c r="EQ1173" s="20">
        <v>49.90749769</v>
      </c>
      <c r="ER1173" s="20">
        <v>50.776147149999993</v>
      </c>
      <c r="ES1173" s="20">
        <v>50.540493939999998</v>
      </c>
      <c r="ET1173" s="20">
        <v>50.749988300000005</v>
      </c>
      <c r="EU1173" s="20">
        <v>48.40527728</v>
      </c>
      <c r="EV1173" s="20">
        <v>46.287287999999997</v>
      </c>
      <c r="EW1173" s="20">
        <v>46.611144000000003</v>
      </c>
      <c r="EX1173" s="20">
        <v>46.340639999999993</v>
      </c>
      <c r="EY1173" s="20">
        <v>48.257855999999997</v>
      </c>
      <c r="EZ1173" s="20">
        <v>51.304693720000003</v>
      </c>
      <c r="FA1173" s="20">
        <v>51.733185000000006</v>
      </c>
      <c r="FB1173" s="20">
        <v>50.198421349999997</v>
      </c>
      <c r="FC1173" s="20">
        <v>48.718283120000002</v>
      </c>
      <c r="FD1173" s="20">
        <v>48.27796317</v>
      </c>
      <c r="FE1173" s="20">
        <v>48.679402080000003</v>
      </c>
      <c r="FF1173" s="20">
        <v>47.774377849999993</v>
      </c>
      <c r="FG1173" s="20">
        <v>51.127200000000002</v>
      </c>
      <c r="FH1173" s="20">
        <v>51.534320000000001</v>
      </c>
      <c r="FI1173" s="20">
        <v>51.899120000000003</v>
      </c>
      <c r="FJ1173" s="20">
        <v>53.662350000000004</v>
      </c>
      <c r="FK1173" s="20">
        <v>53.662350000000004</v>
      </c>
      <c r="FL1173" s="20">
        <v>53.662350000000004</v>
      </c>
      <c r="FM1173" s="20">
        <v>53.662350000000004</v>
      </c>
      <c r="FN1173" s="20">
        <v>55.050270000000005</v>
      </c>
      <c r="FO1173" s="20">
        <v>55.050270000000005</v>
      </c>
      <c r="FP1173" s="20">
        <v>55.050270000000005</v>
      </c>
      <c r="FQ1173" s="20">
        <v>55.050270000000005</v>
      </c>
      <c r="FR1173" s="20">
        <v>54.72</v>
      </c>
      <c r="FS1173" s="20">
        <v>54.72</v>
      </c>
      <c r="FT1173" s="20">
        <v>54.72</v>
      </c>
      <c r="FU1173" s="20">
        <v>54.72</v>
      </c>
      <c r="FV1173" s="20">
        <v>54.830280000000002</v>
      </c>
      <c r="FW1173" s="20">
        <v>54.830280000000002</v>
      </c>
      <c r="FX1173" s="20">
        <v>54.830280000000002</v>
      </c>
      <c r="FY1173" s="20">
        <v>54.830280000000002</v>
      </c>
      <c r="FZ1173" s="20">
        <v>55.188479999999998</v>
      </c>
      <c r="GA1173" s="20">
        <v>55.188479999999998</v>
      </c>
      <c r="GB1173" s="20">
        <v>55.188479999999998</v>
      </c>
      <c r="GC1173" s="20">
        <v>55.188479999999998</v>
      </c>
      <c r="GD1173" s="20">
        <v>55.188479999999998</v>
      </c>
      <c r="GE1173" s="20">
        <v>55.188479999999998</v>
      </c>
      <c r="GF1173" s="20">
        <v>55.188479999999998</v>
      </c>
      <c r="GG1173" s="20">
        <v>55.188479999999998</v>
      </c>
      <c r="GH1173" s="20">
        <v>55.188479999999998</v>
      </c>
      <c r="GI1173" s="20">
        <v>55.188479999999998</v>
      </c>
      <c r="GJ1173" s="20">
        <v>55.188479999999998</v>
      </c>
      <c r="GK1173" s="20">
        <v>55.188479999999998</v>
      </c>
      <c r="GL1173" s="20">
        <v>55.188479999999998</v>
      </c>
      <c r="GM1173" s="20">
        <v>55.188479999999998</v>
      </c>
      <c r="GN1173" s="20">
        <v>55.188479999999998</v>
      </c>
      <c r="GO1173" s="20">
        <v>55.188479999999998</v>
      </c>
      <c r="GP1173" s="20">
        <v>55.188479999999998</v>
      </c>
      <c r="GQ1173" s="20">
        <v>55.188479999999998</v>
      </c>
      <c r="GR1173" s="20">
        <v>55.188479999999998</v>
      </c>
      <c r="GS1173" s="20">
        <v>55.188479999999998</v>
      </c>
      <c r="GT1173" s="20">
        <v>55.188479999999998</v>
      </c>
      <c r="GU1173" s="20">
        <v>55.188479999999998</v>
      </c>
      <c r="GV1173" s="20">
        <v>55.188479999999998</v>
      </c>
      <c r="GW1173" s="20">
        <v>55.188479999999998</v>
      </c>
    </row>
    <row r="1174" spans="1:205" ht="13.5" customHeight="1" x14ac:dyDescent="0.25">
      <c r="A1174" s="2" t="s">
        <v>1223</v>
      </c>
      <c r="B1174" s="53" t="s">
        <v>54</v>
      </c>
      <c r="C1174" s="53" t="s">
        <v>54</v>
      </c>
      <c r="D1174" s="53" t="s">
        <v>54</v>
      </c>
      <c r="E1174" s="53" t="s">
        <v>54</v>
      </c>
      <c r="F1174" s="53" t="s">
        <v>54</v>
      </c>
      <c r="G1174" s="53" t="s">
        <v>54</v>
      </c>
      <c r="H1174" s="53" t="s">
        <v>54</v>
      </c>
      <c r="I1174" s="53" t="s">
        <v>54</v>
      </c>
      <c r="J1174" s="53" t="s">
        <v>54</v>
      </c>
      <c r="K1174" s="53" t="s">
        <v>54</v>
      </c>
      <c r="L1174" s="53" t="s">
        <v>54</v>
      </c>
      <c r="M1174" s="53" t="s">
        <v>54</v>
      </c>
      <c r="N1174" s="53" t="s">
        <v>54</v>
      </c>
      <c r="O1174" s="53" t="s">
        <v>54</v>
      </c>
      <c r="P1174" s="53">
        <v>0</v>
      </c>
      <c r="Q1174" s="53">
        <v>0</v>
      </c>
      <c r="R1174" s="53">
        <v>0</v>
      </c>
      <c r="S1174" s="53">
        <v>0</v>
      </c>
      <c r="T1174" s="53">
        <v>0</v>
      </c>
      <c r="U1174" s="53">
        <v>0</v>
      </c>
      <c r="V1174" s="53">
        <v>0</v>
      </c>
      <c r="W1174" s="53">
        <v>0</v>
      </c>
      <c r="X1174" s="53">
        <v>0</v>
      </c>
      <c r="Y1174" s="53">
        <v>0</v>
      </c>
      <c r="Z1174" s="53">
        <v>0</v>
      </c>
      <c r="AA1174" s="53">
        <v>0</v>
      </c>
      <c r="AB1174" s="53">
        <v>0</v>
      </c>
      <c r="AC1174" s="53">
        <v>0</v>
      </c>
      <c r="AD1174" s="53">
        <v>0</v>
      </c>
      <c r="AE1174" s="53">
        <v>0</v>
      </c>
      <c r="AF1174" s="53">
        <v>0</v>
      </c>
      <c r="AG1174" s="53">
        <v>0</v>
      </c>
      <c r="AH1174" s="53">
        <v>0</v>
      </c>
      <c r="AI1174" s="53">
        <v>0</v>
      </c>
      <c r="AJ1174" s="53">
        <v>0</v>
      </c>
      <c r="AK1174" s="53">
        <v>0</v>
      </c>
      <c r="AL1174" s="53">
        <v>0</v>
      </c>
      <c r="AM1174" s="53">
        <v>0</v>
      </c>
      <c r="AN1174" s="53">
        <v>0</v>
      </c>
      <c r="AO1174" s="53">
        <v>0</v>
      </c>
      <c r="AP1174" s="53">
        <v>0</v>
      </c>
      <c r="AQ1174" s="53">
        <v>0</v>
      </c>
      <c r="AR1174" s="53">
        <v>0</v>
      </c>
      <c r="AS1174" s="53">
        <v>0</v>
      </c>
      <c r="AT1174" s="53">
        <v>0</v>
      </c>
      <c r="AU1174" s="53">
        <v>0</v>
      </c>
      <c r="AV1174" s="53">
        <v>0</v>
      </c>
      <c r="AW1174" s="53">
        <v>0</v>
      </c>
      <c r="AX1174" s="53">
        <v>0</v>
      </c>
      <c r="AY1174" s="53">
        <v>0</v>
      </c>
      <c r="AZ1174" s="53">
        <v>0</v>
      </c>
      <c r="BA1174" s="53">
        <v>0</v>
      </c>
      <c r="BB1174" s="53">
        <v>0</v>
      </c>
      <c r="BC1174" s="53">
        <v>0</v>
      </c>
      <c r="BD1174" s="53">
        <v>0</v>
      </c>
      <c r="BE1174" s="53">
        <v>0</v>
      </c>
      <c r="BF1174" s="53">
        <v>0</v>
      </c>
      <c r="BG1174" s="53">
        <v>0</v>
      </c>
      <c r="BH1174" s="53">
        <v>0</v>
      </c>
      <c r="BI1174" s="53">
        <v>0</v>
      </c>
      <c r="BJ1174" s="53">
        <v>0</v>
      </c>
      <c r="BK1174" s="53">
        <v>0</v>
      </c>
      <c r="BL1174" s="53">
        <v>0</v>
      </c>
      <c r="BM1174" s="53">
        <v>0</v>
      </c>
      <c r="BN1174" s="53">
        <v>0</v>
      </c>
      <c r="BO1174" s="53">
        <v>0</v>
      </c>
      <c r="BP1174" s="53">
        <v>0</v>
      </c>
      <c r="BQ1174" s="53">
        <v>0</v>
      </c>
      <c r="BR1174" s="53">
        <v>0</v>
      </c>
      <c r="BS1174" s="53">
        <v>0</v>
      </c>
      <c r="BT1174" s="53">
        <v>0</v>
      </c>
      <c r="BU1174" s="53">
        <v>0</v>
      </c>
      <c r="BV1174" s="53">
        <v>0</v>
      </c>
      <c r="BW1174" s="53">
        <v>0</v>
      </c>
      <c r="BX1174" s="53">
        <v>0</v>
      </c>
      <c r="BY1174" s="53">
        <v>0</v>
      </c>
      <c r="BZ1174" s="53">
        <v>0</v>
      </c>
      <c r="CA1174" s="53">
        <v>0</v>
      </c>
      <c r="CB1174" s="53">
        <v>0</v>
      </c>
      <c r="CC1174" s="53">
        <v>0</v>
      </c>
      <c r="CD1174" s="53">
        <v>0</v>
      </c>
      <c r="CE1174" s="53">
        <v>0</v>
      </c>
      <c r="CF1174" s="53">
        <v>0</v>
      </c>
      <c r="CG1174" s="53">
        <v>0</v>
      </c>
      <c r="CH1174" s="53">
        <v>0</v>
      </c>
      <c r="CI1174" s="53">
        <v>0</v>
      </c>
      <c r="CJ1174" s="53">
        <v>0</v>
      </c>
      <c r="CK1174" s="53">
        <v>0</v>
      </c>
      <c r="CL1174" s="53">
        <v>0</v>
      </c>
      <c r="CM1174" s="53">
        <v>0</v>
      </c>
      <c r="CN1174" s="53">
        <v>0</v>
      </c>
      <c r="CO1174" s="53">
        <v>0</v>
      </c>
      <c r="CP1174" s="53">
        <v>0</v>
      </c>
      <c r="CQ1174" s="53">
        <v>0</v>
      </c>
      <c r="CR1174" s="53">
        <v>0</v>
      </c>
      <c r="CS1174" s="53">
        <v>0</v>
      </c>
      <c r="CT1174" s="53">
        <v>0</v>
      </c>
      <c r="CU1174" s="53">
        <v>0</v>
      </c>
      <c r="CV1174" s="53">
        <v>0</v>
      </c>
      <c r="CW1174" s="53">
        <v>0</v>
      </c>
      <c r="CX1174" s="53">
        <v>0</v>
      </c>
      <c r="CY1174" s="53">
        <v>0</v>
      </c>
      <c r="CZ1174" s="53">
        <v>0</v>
      </c>
      <c r="DA1174" s="53">
        <v>0</v>
      </c>
      <c r="DB1174" s="53">
        <v>0</v>
      </c>
      <c r="DC1174" s="53">
        <v>0</v>
      </c>
      <c r="DD1174" s="53">
        <v>0</v>
      </c>
      <c r="DE1174" s="53">
        <v>0</v>
      </c>
      <c r="DF1174" s="53">
        <v>0</v>
      </c>
      <c r="DG1174" s="53">
        <v>0</v>
      </c>
      <c r="DH1174" s="53">
        <v>0</v>
      </c>
      <c r="DI1174" s="53">
        <v>0</v>
      </c>
      <c r="DJ1174" s="53">
        <v>0</v>
      </c>
      <c r="DK1174" s="53">
        <v>0</v>
      </c>
      <c r="DL1174" s="53">
        <v>0</v>
      </c>
      <c r="DM1174" s="53">
        <v>0</v>
      </c>
      <c r="DN1174" s="53">
        <v>0</v>
      </c>
      <c r="DO1174" s="53">
        <v>0</v>
      </c>
      <c r="DP1174" s="53">
        <v>0</v>
      </c>
      <c r="DQ1174" s="53">
        <v>0</v>
      </c>
      <c r="DR1174" s="53">
        <v>0</v>
      </c>
      <c r="DS1174" s="53">
        <v>0</v>
      </c>
      <c r="DT1174" s="53">
        <v>0</v>
      </c>
      <c r="DU1174" s="53">
        <v>0</v>
      </c>
      <c r="DV1174" s="53">
        <v>58.502139513704279</v>
      </c>
      <c r="DW1174" s="53">
        <v>59.443659472454179</v>
      </c>
      <c r="DX1174" s="53">
        <v>61.861075582757998</v>
      </c>
      <c r="DY1174" s="53">
        <v>63.023578177629858</v>
      </c>
      <c r="DZ1174" s="53">
        <v>63.503713177931196</v>
      </c>
      <c r="EA1174" s="53">
        <v>65.496574769140111</v>
      </c>
      <c r="EB1174" s="53">
        <v>67.969571360650363</v>
      </c>
      <c r="EC1174" s="53">
        <v>69.372476277848833</v>
      </c>
      <c r="ED1174" s="53">
        <v>70.401719646695639</v>
      </c>
      <c r="EE1174" s="53">
        <v>71.941901656030481</v>
      </c>
      <c r="EF1174" s="53">
        <v>75.245926888229661</v>
      </c>
      <c r="EG1174" s="53">
        <v>77.14302933711906</v>
      </c>
      <c r="EH1174" s="53">
        <v>76.20552724448045</v>
      </c>
      <c r="EI1174" s="53">
        <v>77.589682119826165</v>
      </c>
      <c r="EJ1174" s="53">
        <v>80.268259527365018</v>
      </c>
      <c r="EK1174" s="53">
        <v>80.268259527365018</v>
      </c>
      <c r="EL1174" s="53">
        <v>80.223393355788744</v>
      </c>
      <c r="EM1174" s="53">
        <v>81.540583795945977</v>
      </c>
      <c r="EN1174" s="53">
        <v>83.437686244835362</v>
      </c>
      <c r="EO1174" s="53">
        <v>84.553983379427194</v>
      </c>
      <c r="EP1174" s="53">
        <v>84.442152772662439</v>
      </c>
      <c r="EQ1174" s="53">
        <v>86.161129823950503</v>
      </c>
      <c r="ER1174" s="53">
        <v>87.745508360509731</v>
      </c>
      <c r="ES1174" s="53">
        <v>87.723410096897538</v>
      </c>
      <c r="ET1174" s="53">
        <v>87.455552356143656</v>
      </c>
      <c r="EU1174" s="53">
        <v>88.058232272839902</v>
      </c>
      <c r="EV1174" s="53">
        <v>90.357121332860117</v>
      </c>
      <c r="EW1174" s="53">
        <v>91.719177944593639</v>
      </c>
      <c r="EX1174" s="53">
        <v>91.473418467451921</v>
      </c>
      <c r="EY1174" s="53">
        <v>92.276991689713611</v>
      </c>
      <c r="EZ1174" s="53">
        <v>93.839271962660646</v>
      </c>
      <c r="FA1174" s="53">
        <v>94.1071297034145</v>
      </c>
      <c r="FB1174" s="53">
        <v>93.728111000247779</v>
      </c>
      <c r="FC1174" s="53">
        <v>95.111596231241577</v>
      </c>
      <c r="FD1174" s="53">
        <v>97.098431023283538</v>
      </c>
      <c r="FE1174" s="53">
        <v>99.598213388869169</v>
      </c>
      <c r="FF1174" s="53">
        <v>100</v>
      </c>
      <c r="FG1174" s="53">
        <v>99.391618061647435</v>
      </c>
      <c r="FH1174" s="53">
        <v>101.27366355728472</v>
      </c>
      <c r="FI1174" s="53">
        <v>103.98053477797941</v>
      </c>
      <c r="FJ1174" s="53">
        <v>104.60000000000001</v>
      </c>
      <c r="FK1174" s="53">
        <v>103.96363249248323</v>
      </c>
      <c r="FL1174" s="53">
        <v>105.93225208091982</v>
      </c>
      <c r="FM1174" s="53">
        <v>108.76363937776647</v>
      </c>
      <c r="FN1174" s="53">
        <v>109.5162</v>
      </c>
      <c r="FO1174" s="53">
        <v>108.84992321962993</v>
      </c>
      <c r="FP1174" s="53">
        <v>110.91106792872304</v>
      </c>
      <c r="FQ1174" s="53">
        <v>113.87553042852149</v>
      </c>
      <c r="FR1174" s="53">
        <v>114.3349128</v>
      </c>
      <c r="FS1174" s="53">
        <v>113.63931984129366</v>
      </c>
      <c r="FT1174" s="53">
        <v>115.79115491758687</v>
      </c>
      <c r="FU1174" s="53">
        <v>118.88605376737644</v>
      </c>
      <c r="FV1174" s="53">
        <v>119.70865370159999</v>
      </c>
      <c r="FW1174" s="53">
        <v>118.98036787383445</v>
      </c>
      <c r="FX1174" s="53">
        <v>121.23333919871344</v>
      </c>
      <c r="FY1174" s="53">
        <v>124.47369829444312</v>
      </c>
      <c r="FZ1174" s="53">
        <v>125.69408638667998</v>
      </c>
      <c r="GA1174" s="53">
        <v>124.92938626752618</v>
      </c>
      <c r="GB1174" s="53">
        <v>127.29500615864912</v>
      </c>
      <c r="GC1174" s="53">
        <v>130.69738320916528</v>
      </c>
      <c r="GD1174" s="53">
        <v>131.978790706014</v>
      </c>
      <c r="GE1174" s="53">
        <v>131.17585558090249</v>
      </c>
      <c r="GF1174" s="53">
        <v>133.65975646658157</v>
      </c>
      <c r="GG1174" s="53">
        <v>137.23225236962355</v>
      </c>
      <c r="GH1174" s="53">
        <v>138.5777302413147</v>
      </c>
      <c r="GI1174" s="53">
        <v>137.73464835994761</v>
      </c>
      <c r="GJ1174" s="53">
        <v>140.34274428991066</v>
      </c>
      <c r="GK1174" s="53">
        <v>144.09386498810474</v>
      </c>
      <c r="GL1174" s="53">
        <v>145.50661675338043</v>
      </c>
      <c r="GM1174" s="53">
        <v>144.62138077794501</v>
      </c>
      <c r="GN1174" s="53">
        <v>147.35988150440619</v>
      </c>
      <c r="GO1174" s="53">
        <v>151.29855823750998</v>
      </c>
      <c r="GP1174" s="53">
        <v>152.78194759104946</v>
      </c>
      <c r="GQ1174" s="53">
        <v>151.85244981684227</v>
      </c>
      <c r="GR1174" s="53">
        <v>154.7278755796265</v>
      </c>
      <c r="GS1174" s="53">
        <v>158.86348614938549</v>
      </c>
      <c r="GT1174" s="53">
        <v>160.42104497060194</v>
      </c>
      <c r="GU1174" s="53">
        <v>159.4450723076844</v>
      </c>
      <c r="GV1174" s="53">
        <v>162.46426935860782</v>
      </c>
      <c r="GW1174" s="53">
        <v>166.80666045685479</v>
      </c>
    </row>
    <row r="1175" spans="1:205" ht="46.5" customHeight="1" x14ac:dyDescent="0.25">
      <c r="A1175" s="2" t="s">
        <v>1224</v>
      </c>
      <c r="B1175" s="53" t="s">
        <v>54</v>
      </c>
      <c r="C1175" s="53" t="s">
        <v>54</v>
      </c>
      <c r="D1175" s="53" t="s">
        <v>54</v>
      </c>
      <c r="E1175" s="53" t="s">
        <v>54</v>
      </c>
      <c r="F1175" s="53" t="s">
        <v>54</v>
      </c>
      <c r="G1175" s="53" t="s">
        <v>54</v>
      </c>
      <c r="H1175" s="53" t="s">
        <v>54</v>
      </c>
      <c r="I1175" s="53" t="s">
        <v>54</v>
      </c>
      <c r="J1175" s="53" t="s">
        <v>54</v>
      </c>
      <c r="K1175" s="53" t="s">
        <v>54</v>
      </c>
      <c r="L1175" s="53" t="s">
        <v>54</v>
      </c>
      <c r="M1175" s="53" t="s">
        <v>54</v>
      </c>
      <c r="N1175" s="53" t="s">
        <v>54</v>
      </c>
      <c r="O1175" s="53" t="s">
        <v>54</v>
      </c>
      <c r="P1175" s="53" t="s">
        <v>54</v>
      </c>
      <c r="Q1175" s="53" t="s">
        <v>54</v>
      </c>
      <c r="R1175" s="53" t="s">
        <v>54</v>
      </c>
      <c r="S1175" s="53" t="s">
        <v>54</v>
      </c>
      <c r="T1175" s="53">
        <v>16342.8</v>
      </c>
      <c r="U1175" s="53">
        <v>16400.5</v>
      </c>
      <c r="V1175" s="53">
        <v>16590.400000000001</v>
      </c>
      <c r="W1175" s="53">
        <v>16137.6</v>
      </c>
      <c r="X1175" s="53">
        <v>15956</v>
      </c>
      <c r="Y1175" s="53">
        <v>15785.5</v>
      </c>
      <c r="Z1175" s="53">
        <v>15937.1</v>
      </c>
      <c r="AA1175" s="53">
        <v>16144.6</v>
      </c>
      <c r="AB1175" s="53">
        <v>16401.3</v>
      </c>
      <c r="AC1175" s="53">
        <v>16821.8</v>
      </c>
      <c r="AD1175" s="53">
        <v>17232.3</v>
      </c>
      <c r="AE1175" s="53">
        <v>17780.400000000001</v>
      </c>
      <c r="AF1175" s="53">
        <v>18400.7</v>
      </c>
      <c r="AG1175" s="53">
        <v>18935.3</v>
      </c>
      <c r="AH1175" s="53">
        <v>19146.5</v>
      </c>
      <c r="AI1175" s="53">
        <v>19918.8</v>
      </c>
      <c r="AJ1175" s="53">
        <v>20453.7</v>
      </c>
      <c r="AK1175" s="53">
        <v>20988.400000000001</v>
      </c>
      <c r="AL1175" s="53">
        <v>21014.9</v>
      </c>
      <c r="AM1175" s="53">
        <v>22212</v>
      </c>
      <c r="AN1175" s="53">
        <v>22473.599999999999</v>
      </c>
      <c r="AO1175" s="53">
        <v>22985.599999999999</v>
      </c>
      <c r="AP1175" s="53">
        <v>23933.1</v>
      </c>
      <c r="AQ1175" s="53">
        <v>24178.9</v>
      </c>
      <c r="AR1175" s="53">
        <v>24456.400000000001</v>
      </c>
      <c r="AS1175" s="53">
        <v>24845.7</v>
      </c>
      <c r="AT1175" s="53">
        <v>25440.5</v>
      </c>
      <c r="AU1175" s="53">
        <v>25797.4</v>
      </c>
      <c r="AV1175" s="53">
        <v>26226.5</v>
      </c>
      <c r="AW1175" s="53">
        <v>26435.8</v>
      </c>
      <c r="AX1175" s="53">
        <v>26898.1</v>
      </c>
      <c r="AY1175" s="53">
        <v>27219</v>
      </c>
      <c r="AZ1175" s="53">
        <v>27959.3</v>
      </c>
      <c r="BA1175" s="53">
        <v>28702.400000000001</v>
      </c>
      <c r="BB1175" s="53">
        <v>29336.7</v>
      </c>
      <c r="BC1175" s="53">
        <v>30601.4</v>
      </c>
      <c r="BD1175" s="53">
        <v>31148.6</v>
      </c>
      <c r="BE1175" s="53">
        <v>32368.400000000001</v>
      </c>
      <c r="BF1175" s="53">
        <v>33357.599999999999</v>
      </c>
      <c r="BG1175" s="53">
        <v>33745.800000000003</v>
      </c>
      <c r="BH1175" s="53">
        <v>34801</v>
      </c>
      <c r="BI1175" s="53">
        <v>35299.699999999997</v>
      </c>
      <c r="BJ1175" s="53">
        <v>35116</v>
      </c>
      <c r="BK1175" s="53">
        <v>36154.400000000001</v>
      </c>
      <c r="BL1175" s="53">
        <v>37730.300000000003</v>
      </c>
      <c r="BM1175" s="53">
        <v>38071.300000000003</v>
      </c>
      <c r="BN1175" s="53">
        <v>39309.300000000003</v>
      </c>
      <c r="BO1175" s="53">
        <v>39268.5</v>
      </c>
      <c r="BP1175" s="53">
        <v>39271.599999999999</v>
      </c>
      <c r="BQ1175" s="53">
        <v>40316.300000000003</v>
      </c>
      <c r="BR1175" s="53">
        <v>41535.199999999997</v>
      </c>
      <c r="BS1175" s="53">
        <v>42921.7</v>
      </c>
      <c r="BT1175" s="53">
        <v>43603</v>
      </c>
      <c r="BU1175" s="53">
        <v>43243.7</v>
      </c>
      <c r="BV1175" s="53">
        <v>42121.1</v>
      </c>
      <c r="BW1175" s="53">
        <v>41813.9</v>
      </c>
      <c r="BX1175" s="53">
        <v>41461.9</v>
      </c>
      <c r="BY1175" s="53">
        <v>42208.1</v>
      </c>
      <c r="BZ1175" s="53">
        <v>42962.6</v>
      </c>
      <c r="CA1175" s="53">
        <v>44047.9</v>
      </c>
      <c r="CB1175" s="53">
        <v>44869.5</v>
      </c>
      <c r="CC1175" s="53">
        <v>45252.6</v>
      </c>
      <c r="CD1175" s="53">
        <v>46639.5</v>
      </c>
      <c r="CE1175" s="53">
        <v>47607.3</v>
      </c>
      <c r="CF1175" s="53">
        <v>49258.6</v>
      </c>
      <c r="CG1175" s="53">
        <v>49630.7</v>
      </c>
      <c r="CH1175" s="53">
        <v>49190.5</v>
      </c>
      <c r="CI1175" s="53">
        <v>47916.9</v>
      </c>
      <c r="CJ1175" s="53">
        <v>46846.3</v>
      </c>
      <c r="CK1175" s="53">
        <v>47153.2</v>
      </c>
      <c r="CL1175" s="53">
        <v>48585.4</v>
      </c>
      <c r="CM1175" s="53">
        <v>49977.9</v>
      </c>
      <c r="CN1175" s="53">
        <v>50010.1</v>
      </c>
      <c r="CO1175" s="53">
        <v>49927.6</v>
      </c>
      <c r="CP1175" s="53">
        <v>50594.1</v>
      </c>
      <c r="CQ1175" s="53">
        <v>49899.4</v>
      </c>
      <c r="CR1175" s="53">
        <v>52719.7</v>
      </c>
      <c r="CS1175" s="53">
        <v>54213.8</v>
      </c>
      <c r="CT1175" s="53">
        <v>55826.8</v>
      </c>
      <c r="CU1175" s="53">
        <v>56652.2</v>
      </c>
      <c r="CV1175" s="53">
        <v>57038.2</v>
      </c>
      <c r="CW1175" s="53">
        <v>58350.6</v>
      </c>
      <c r="CX1175" s="53">
        <v>58720.5</v>
      </c>
      <c r="CY1175" s="53">
        <v>60244.9</v>
      </c>
      <c r="CZ1175" s="53">
        <v>61788.9</v>
      </c>
      <c r="DA1175" s="53">
        <v>63846</v>
      </c>
      <c r="DB1175" s="53">
        <v>64900.800000000003</v>
      </c>
      <c r="DC1175" s="53">
        <v>65610.8</v>
      </c>
      <c r="DD1175" s="53">
        <v>66828.3</v>
      </c>
      <c r="DE1175" s="53">
        <v>69406.3</v>
      </c>
      <c r="DF1175" s="53">
        <v>70469.8</v>
      </c>
      <c r="DG1175" s="53">
        <v>72105.7</v>
      </c>
      <c r="DH1175" s="53">
        <v>73964.800000000003</v>
      </c>
      <c r="DI1175" s="53">
        <v>74300.7</v>
      </c>
      <c r="DJ1175" s="53">
        <v>76250.399999999994</v>
      </c>
      <c r="DK1175" s="53">
        <v>74323.399999999994</v>
      </c>
      <c r="DL1175" s="53">
        <v>73758.5</v>
      </c>
      <c r="DM1175" s="53">
        <v>72125.399999999994</v>
      </c>
      <c r="DN1175" s="53">
        <v>70277.7</v>
      </c>
      <c r="DO1175" s="53">
        <v>73236.2</v>
      </c>
      <c r="DP1175" s="53">
        <v>75937.399999999994</v>
      </c>
      <c r="DQ1175" s="53">
        <v>77160.100000000006</v>
      </c>
      <c r="DR1175" s="53">
        <v>81518</v>
      </c>
      <c r="DS1175" s="53">
        <v>86590.9</v>
      </c>
      <c r="DT1175" s="53">
        <v>84103.9</v>
      </c>
      <c r="DU1175" s="53">
        <v>87505.2</v>
      </c>
      <c r="DV1175" s="53">
        <v>89159.1</v>
      </c>
      <c r="DW1175" s="53">
        <v>89006.399999999994</v>
      </c>
      <c r="DX1175" s="53">
        <v>91171.9</v>
      </c>
      <c r="DY1175" s="53">
        <v>91799.2</v>
      </c>
      <c r="DZ1175" s="53">
        <v>93558</v>
      </c>
      <c r="EA1175" s="53">
        <v>94385.5</v>
      </c>
      <c r="EB1175" s="53">
        <v>93382.1</v>
      </c>
      <c r="EC1175" s="53">
        <v>95891.4</v>
      </c>
      <c r="ED1175" s="53">
        <v>96781.9</v>
      </c>
      <c r="EE1175" s="53">
        <v>98771.3</v>
      </c>
      <c r="EF1175" s="53">
        <v>99416.1</v>
      </c>
      <c r="EG1175" s="53">
        <v>100370.6</v>
      </c>
      <c r="EH1175" s="53">
        <v>101108.5</v>
      </c>
      <c r="EI1175" s="53">
        <v>102152.3</v>
      </c>
      <c r="EJ1175" s="53">
        <v>103057.5</v>
      </c>
      <c r="EK1175" s="53">
        <v>104639.4</v>
      </c>
      <c r="EL1175" s="53">
        <v>104225.2</v>
      </c>
      <c r="EM1175" s="53">
        <v>105520.5</v>
      </c>
      <c r="EN1175" s="53">
        <v>106796.3</v>
      </c>
      <c r="EO1175" s="53">
        <v>106762.4</v>
      </c>
      <c r="EP1175" s="53">
        <v>107503.8</v>
      </c>
      <c r="EQ1175" s="53">
        <v>108624.8</v>
      </c>
      <c r="ER1175" s="53">
        <v>109490.6</v>
      </c>
      <c r="ES1175" s="53">
        <v>111489</v>
      </c>
      <c r="ET1175" s="53">
        <v>112129.3</v>
      </c>
      <c r="EU1175" s="53">
        <v>112447.9</v>
      </c>
      <c r="EV1175" s="53">
        <v>114978.5</v>
      </c>
      <c r="EW1175" s="53">
        <v>116539.8</v>
      </c>
      <c r="EX1175" s="53">
        <v>117485.5</v>
      </c>
      <c r="EY1175" s="53">
        <v>118098.8</v>
      </c>
      <c r="EZ1175" s="53">
        <v>118328.7</v>
      </c>
      <c r="FA1175" s="53">
        <v>117949.6</v>
      </c>
      <c r="FB1175" s="53">
        <v>118627.3</v>
      </c>
      <c r="FC1175" s="53">
        <v>118397.5</v>
      </c>
      <c r="FD1175" s="53">
        <v>119051.8</v>
      </c>
      <c r="FE1175" s="53">
        <v>119230.39999999999</v>
      </c>
      <c r="FF1175" s="53">
        <v>0</v>
      </c>
      <c r="FG1175" s="53">
        <v>121357.43749999999</v>
      </c>
      <c r="FH1175" s="53">
        <v>121670.93960000001</v>
      </c>
      <c r="FI1175" s="53">
        <v>121734.23839999999</v>
      </c>
      <c r="FJ1175" s="53">
        <v>0</v>
      </c>
      <c r="FK1175" s="53">
        <v>124391.37343749998</v>
      </c>
      <c r="FL1175" s="53">
        <v>124712.71309</v>
      </c>
      <c r="FM1175" s="53">
        <v>124777.59435999997</v>
      </c>
      <c r="FN1175" s="53">
        <v>0</v>
      </c>
      <c r="FO1175" s="53">
        <v>127625.54914687498</v>
      </c>
      <c r="FP1175" s="53">
        <v>127955.24363034</v>
      </c>
      <c r="FQ1175" s="53">
        <v>128021.81181335998</v>
      </c>
      <c r="FR1175" s="53">
        <v>0</v>
      </c>
      <c r="FS1175" s="53">
        <v>130943.81342469374</v>
      </c>
      <c r="FT1175" s="53">
        <v>131282.07996472885</v>
      </c>
      <c r="FU1175" s="53">
        <v>131350.37892050733</v>
      </c>
      <c r="FV1175" s="53">
        <v>0</v>
      </c>
      <c r="FW1175" s="53">
        <v>134217.40876031108</v>
      </c>
      <c r="FX1175" s="53">
        <v>134564.13196384706</v>
      </c>
      <c r="FY1175" s="53">
        <v>134634.13839352</v>
      </c>
      <c r="FZ1175" s="53">
        <v>0</v>
      </c>
      <c r="GA1175" s="53">
        <v>137304.40916179822</v>
      </c>
      <c r="GB1175" s="53">
        <v>137659.10699901552</v>
      </c>
      <c r="GC1175" s="53">
        <v>137730.72357657095</v>
      </c>
      <c r="GD1175" s="53">
        <v>0</v>
      </c>
      <c r="GE1175" s="53">
        <v>140462.41057251955</v>
      </c>
      <c r="GF1175" s="53">
        <v>140825.26645999285</v>
      </c>
      <c r="GG1175" s="53">
        <v>140898.53021883208</v>
      </c>
      <c r="GH1175" s="53">
        <v>0</v>
      </c>
      <c r="GI1175" s="53">
        <v>143693.04601568749</v>
      </c>
      <c r="GJ1175" s="53">
        <v>144064.24758857267</v>
      </c>
      <c r="GK1175" s="53">
        <v>144139.1964138652</v>
      </c>
      <c r="GL1175" s="53">
        <v>0</v>
      </c>
      <c r="GM1175" s="53">
        <v>146997.9860740483</v>
      </c>
      <c r="GN1175" s="53">
        <v>147377.72528310984</v>
      </c>
      <c r="GO1175" s="53">
        <v>147454.3979313841</v>
      </c>
      <c r="GP1175" s="53">
        <v>0</v>
      </c>
      <c r="GQ1175" s="53">
        <v>150378.93975375139</v>
      </c>
      <c r="GR1175" s="53">
        <v>150767.41296462136</v>
      </c>
      <c r="GS1175" s="53">
        <v>150845.84908380592</v>
      </c>
      <c r="GT1175" s="53">
        <v>0</v>
      </c>
      <c r="GU1175" s="53">
        <v>153837.65536808767</v>
      </c>
      <c r="GV1175" s="53">
        <v>154235.06346280762</v>
      </c>
      <c r="GW1175" s="53">
        <v>154315.30361273343</v>
      </c>
    </row>
    <row r="1176" spans="1:205" ht="13.5" customHeight="1" x14ac:dyDescent="0.25">
      <c r="A1176" s="2" t="s">
        <v>1225</v>
      </c>
      <c r="B1176" s="53">
        <v>2406464.7920706146</v>
      </c>
      <c r="C1176" s="53">
        <v>2414000</v>
      </c>
      <c r="D1176" s="53">
        <v>2443697.4758623354</v>
      </c>
      <c r="E1176" s="53">
        <v>2473760.2955824151</v>
      </c>
      <c r="F1176" s="53">
        <v>2504192.9536881577</v>
      </c>
      <c r="G1176" s="53">
        <v>2535000</v>
      </c>
      <c r="H1176" s="53">
        <v>2563756.9617669778</v>
      </c>
      <c r="I1176" s="53">
        <v>2592840.1416207673</v>
      </c>
      <c r="J1176" s="53">
        <v>2622253.2401692774</v>
      </c>
      <c r="K1176" s="53">
        <v>2652000</v>
      </c>
      <c r="L1176" s="53">
        <v>2661201.9950459665</v>
      </c>
      <c r="M1176" s="53">
        <v>2670435.9194708266</v>
      </c>
      <c r="N1176" s="53">
        <v>2679701.8840641682</v>
      </c>
      <c r="O1176" s="53">
        <v>2689000</v>
      </c>
      <c r="P1176" s="53">
        <v>2702399.5105481492</v>
      </c>
      <c r="Q1176" s="53">
        <v>2715865.7919713198</v>
      </c>
      <c r="R1176" s="53">
        <v>2729399.1769943312</v>
      </c>
      <c r="S1176" s="53">
        <v>2743000</v>
      </c>
      <c r="T1176" s="53">
        <v>2744748.3277712194</v>
      </c>
      <c r="U1176" s="53">
        <v>2746497.7698880443</v>
      </c>
      <c r="V1176" s="53">
        <v>2748248.3270607339</v>
      </c>
      <c r="W1176" s="53">
        <v>2750000</v>
      </c>
      <c r="X1176" s="53">
        <v>2750000</v>
      </c>
      <c r="Y1176" s="53">
        <v>2750000</v>
      </c>
      <c r="Z1176" s="53">
        <v>2750000</v>
      </c>
      <c r="AA1176" s="53">
        <v>2750000</v>
      </c>
      <c r="AB1176" s="53">
        <v>2761181.6175473668</v>
      </c>
      <c r="AC1176" s="53">
        <v>2772408.7000296335</v>
      </c>
      <c r="AD1176" s="53">
        <v>2783681.4323091693</v>
      </c>
      <c r="AE1176" s="53">
        <v>2795000</v>
      </c>
      <c r="AF1176" s="53">
        <v>2813319.1099024666</v>
      </c>
      <c r="AG1176" s="53">
        <v>2831758.2877074801</v>
      </c>
      <c r="AH1176" s="53">
        <v>2850318.3203692813</v>
      </c>
      <c r="AI1176" s="53">
        <v>2869000</v>
      </c>
      <c r="AJ1176" s="53">
        <v>2890995.7525093891</v>
      </c>
      <c r="AK1176" s="53">
        <v>2913160.1397794806</v>
      </c>
      <c r="AL1176" s="53">
        <v>2935494.4546818188</v>
      </c>
      <c r="AM1176" s="53">
        <v>2958000</v>
      </c>
      <c r="AN1176" s="53">
        <v>2980003.2711479031</v>
      </c>
      <c r="AO1176" s="53">
        <v>3002170.2150277896</v>
      </c>
      <c r="AP1176" s="53">
        <v>3024502.0491296877</v>
      </c>
      <c r="AQ1176" s="53">
        <v>3047000</v>
      </c>
      <c r="AR1176" s="53">
        <v>3071209.9287029826</v>
      </c>
      <c r="AS1176" s="53">
        <v>3095612.2173166326</v>
      </c>
      <c r="AT1176" s="53">
        <v>3120208.3942360017</v>
      </c>
      <c r="AU1176" s="53">
        <v>3145000</v>
      </c>
      <c r="AV1176" s="53">
        <v>3167507.2352124192</v>
      </c>
      <c r="AW1176" s="53">
        <v>3190175.5437593083</v>
      </c>
      <c r="AX1176" s="53">
        <v>3213006.0783641725</v>
      </c>
      <c r="AY1176" s="53">
        <v>3236000</v>
      </c>
      <c r="AZ1176" s="53">
        <v>3258758.7786650867</v>
      </c>
      <c r="BA1176" s="53">
        <v>3281677.6197548718</v>
      </c>
      <c r="BB1176" s="53">
        <v>3304757.6489879279</v>
      </c>
      <c r="BC1176" s="53">
        <v>3328000</v>
      </c>
      <c r="BD1176" s="53">
        <v>3352723.1371845938</v>
      </c>
      <c r="BE1176" s="53">
        <v>3377629.9382851277</v>
      </c>
      <c r="BF1176" s="53">
        <v>3402721.7677091104</v>
      </c>
      <c r="BG1176" s="53">
        <v>3428000</v>
      </c>
      <c r="BH1176" s="53">
        <v>3456395.2372132698</v>
      </c>
      <c r="BI1176" s="53">
        <v>3485025.6813974837</v>
      </c>
      <c r="BJ1176" s="53">
        <v>3513893.2808483643</v>
      </c>
      <c r="BK1176" s="53">
        <v>3543000</v>
      </c>
      <c r="BL1176" s="53">
        <v>3574818.7930481234</v>
      </c>
      <c r="BM1176" s="53">
        <v>3606923.3426841777</v>
      </c>
      <c r="BN1176" s="53">
        <v>3639316.2152163014</v>
      </c>
      <c r="BO1176" s="53">
        <v>3672000</v>
      </c>
      <c r="BP1176" s="53">
        <v>3704077.2247650693</v>
      </c>
      <c r="BQ1176" s="53">
        <v>3736434.6642220314</v>
      </c>
      <c r="BR1176" s="53">
        <v>3769074.7662220984</v>
      </c>
      <c r="BS1176" s="53">
        <v>3802000</v>
      </c>
      <c r="BT1176" s="53">
        <v>3827492.4610682814</v>
      </c>
      <c r="BU1176" s="53">
        <v>3853155.8494304391</v>
      </c>
      <c r="BV1176" s="53">
        <v>3878991.3111562748</v>
      </c>
      <c r="BW1176" s="53">
        <v>3905000</v>
      </c>
      <c r="BX1176" s="53">
        <v>3920655.6004231637</v>
      </c>
      <c r="BY1176" s="53">
        <v>3936373.9659742685</v>
      </c>
      <c r="BZ1176" s="53">
        <v>3952155.3482860327</v>
      </c>
      <c r="CA1176" s="53">
        <v>3968000</v>
      </c>
      <c r="CB1176" s="53">
        <v>3985138.6417272612</v>
      </c>
      <c r="CC1176" s="53">
        <v>4002351.3089182964</v>
      </c>
      <c r="CD1176" s="53">
        <v>4019638.321304935</v>
      </c>
      <c r="CE1176" s="53">
        <v>4037000</v>
      </c>
      <c r="CF1176" s="53">
        <v>4057591.9108689991</v>
      </c>
      <c r="CG1176" s="53">
        <v>4078288.8568614172</v>
      </c>
      <c r="CH1176" s="53">
        <v>4099091.3737399215</v>
      </c>
      <c r="CI1176" s="53">
        <v>4120000</v>
      </c>
      <c r="CJ1176" s="53">
        <v>4139363.0687389066</v>
      </c>
      <c r="CK1176" s="53">
        <v>4158817.1395241702</v>
      </c>
      <c r="CL1176" s="53">
        <v>4178362.6400448373</v>
      </c>
      <c r="CM1176" s="53">
        <v>4198000</v>
      </c>
      <c r="CN1176" s="53">
        <v>4217612.1360519193</v>
      </c>
      <c r="CO1176" s="53">
        <v>4237315.8957056766</v>
      </c>
      <c r="CP1176" s="53">
        <v>4257111.7070066631</v>
      </c>
      <c r="CQ1176" s="53">
        <v>4277000</v>
      </c>
      <c r="CR1176" s="53">
        <v>4296121.3870426407</v>
      </c>
      <c r="CS1176" s="53">
        <v>4315328.260978533</v>
      </c>
      <c r="CT1176" s="53">
        <v>4334621.0039979899</v>
      </c>
      <c r="CU1176" s="53">
        <v>4354000</v>
      </c>
      <c r="CV1176" s="53">
        <v>4371889.4431458469</v>
      </c>
      <c r="CW1176" s="53">
        <v>4389852.3893178916</v>
      </c>
      <c r="CX1176" s="53">
        <v>4407889.1405207766</v>
      </c>
      <c r="CY1176" s="53">
        <v>4426000</v>
      </c>
      <c r="CZ1176" s="53">
        <v>4442408.5271746926</v>
      </c>
      <c r="DA1176" s="53">
        <v>4458877.8857465936</v>
      </c>
      <c r="DB1176" s="53">
        <v>4475408.3012361787</v>
      </c>
      <c r="DC1176" s="53">
        <v>4492000</v>
      </c>
      <c r="DD1176" s="53">
        <v>4507172.950595146</v>
      </c>
      <c r="DE1176" s="53">
        <v>4522397.1519538192</v>
      </c>
      <c r="DF1176" s="53">
        <v>4537672.7771893982</v>
      </c>
      <c r="DG1176" s="53">
        <v>4553000</v>
      </c>
      <c r="DH1176" s="53">
        <v>4566688.1480747545</v>
      </c>
      <c r="DI1176" s="53">
        <v>4580417.4482245613</v>
      </c>
      <c r="DJ1176" s="53">
        <v>4594188.0241691004</v>
      </c>
      <c r="DK1176" s="53">
        <v>4608000</v>
      </c>
      <c r="DL1176" s="53">
        <v>4620449.456926222</v>
      </c>
      <c r="DM1176" s="53">
        <v>4632932.5486132428</v>
      </c>
      <c r="DN1176" s="53">
        <v>4645449.3659322653</v>
      </c>
      <c r="DO1176" s="53">
        <v>4658000</v>
      </c>
      <c r="DP1176" s="53">
        <v>4668712.984934018</v>
      </c>
      <c r="DQ1176" s="53">
        <v>4679450.6087787692</v>
      </c>
      <c r="DR1176" s="53">
        <v>4690212.9282015543</v>
      </c>
      <c r="DS1176" s="53">
        <v>4701000</v>
      </c>
      <c r="DT1176" s="53">
        <v>4710968.2493500803</v>
      </c>
      <c r="DU1176" s="53">
        <v>4720957.6359039703</v>
      </c>
      <c r="DV1176" s="53">
        <v>4730968.2044821149</v>
      </c>
      <c r="DW1176" s="53">
        <v>4741000</v>
      </c>
      <c r="DX1176" s="53">
        <v>4750471.5786716472</v>
      </c>
      <c r="DY1176" s="53">
        <v>4759962.0796808889</v>
      </c>
      <c r="DZ1176" s="53">
        <v>4769471.5408308059</v>
      </c>
      <c r="EA1176" s="53">
        <v>4779000</v>
      </c>
      <c r="EB1176" s="53">
        <v>4787726.0712333852</v>
      </c>
      <c r="EC1176" s="53">
        <v>4796468.0755739417</v>
      </c>
      <c r="ED1176" s="53">
        <v>4805226.0421142476</v>
      </c>
      <c r="EE1176" s="53">
        <v>4814000</v>
      </c>
      <c r="EF1176" s="53">
        <v>4822726.2444729405</v>
      </c>
      <c r="EG1176" s="53">
        <v>4831468.3068400659</v>
      </c>
      <c r="EH1176" s="53">
        <v>4840226.2157741645</v>
      </c>
      <c r="EI1176" s="53">
        <v>4849000</v>
      </c>
      <c r="EJ1176" s="53">
        <v>5043261.3077697232</v>
      </c>
      <c r="EK1176" s="53">
        <v>5245305.1388837248</v>
      </c>
      <c r="EL1176" s="53">
        <v>5455443.2778671859</v>
      </c>
      <c r="EM1176" s="53">
        <v>5674000</v>
      </c>
      <c r="EN1176" s="53">
        <v>5700809.3910444528</v>
      </c>
      <c r="EO1176" s="53">
        <v>5727745.4552380387</v>
      </c>
      <c r="EP1176" s="53">
        <v>5754808.7911056047</v>
      </c>
      <c r="EQ1176" s="53">
        <v>5782000</v>
      </c>
      <c r="ER1176" s="53">
        <v>5808566.3434094768</v>
      </c>
      <c r="ES1176" s="53">
        <v>5835254.7502229922</v>
      </c>
      <c r="ET1176" s="53">
        <v>5862065.7812807932</v>
      </c>
      <c r="EU1176" s="53">
        <v>5889000</v>
      </c>
      <c r="EV1176" s="53">
        <v>5915569.6454864061</v>
      </c>
      <c r="EW1176" s="53">
        <v>5942259.1663440596</v>
      </c>
      <c r="EX1176" s="53">
        <v>5969069.1034196438</v>
      </c>
      <c r="EY1176" s="53">
        <v>5996000</v>
      </c>
      <c r="EZ1176" s="53">
        <v>6022572.8309180932</v>
      </c>
      <c r="FA1176" s="53">
        <v>6049263.4262362868</v>
      </c>
      <c r="FB1176" s="53">
        <v>6076072.3078580983</v>
      </c>
      <c r="FC1176" s="53">
        <v>6103000</v>
      </c>
      <c r="FD1176" s="53">
        <v>6129575.9057780867</v>
      </c>
      <c r="FE1176" s="53">
        <v>6156267.5380460853</v>
      </c>
      <c r="FF1176" s="53">
        <v>6183075.400742433</v>
      </c>
      <c r="FG1176" s="53">
        <v>6210000</v>
      </c>
      <c r="FH1176" s="53">
        <v>6236332.0437982902</v>
      </c>
      <c r="FI1176" s="53">
        <v>6262775.7424324248</v>
      </c>
      <c r="FJ1176" s="53">
        <v>6289331.5693484629</v>
      </c>
      <c r="FK1176" s="53">
        <v>6316000</v>
      </c>
      <c r="FL1176" s="53">
        <v>6342334.8353358209</v>
      </c>
      <c r="FM1176" s="53">
        <v>6368779.4749072595</v>
      </c>
      <c r="FN1176" s="53">
        <v>6395334.3765478283</v>
      </c>
      <c r="FO1176" s="53">
        <v>6422000</v>
      </c>
      <c r="FP1176" s="53">
        <v>6448090.5722065428</v>
      </c>
      <c r="FQ1176" s="53">
        <v>6474287.1422265489</v>
      </c>
      <c r="FR1176" s="53">
        <v>6500590.1406958969</v>
      </c>
      <c r="FS1176" s="53">
        <v>6527000</v>
      </c>
      <c r="FT1176" s="53">
        <v>6552599.0062304819</v>
      </c>
      <c r="FU1176" s="53">
        <v>6578298.412203569</v>
      </c>
      <c r="FV1176" s="53">
        <v>6604098.6116887787</v>
      </c>
      <c r="FW1176" s="53">
        <v>6630000</v>
      </c>
      <c r="FX1176" s="53">
        <v>6655601.3309863498</v>
      </c>
      <c r="FY1176" s="53">
        <v>6681301.5199136166</v>
      </c>
      <c r="FZ1176" s="53">
        <v>6707100.9485155633</v>
      </c>
      <c r="GA1176" s="53">
        <v>6733000</v>
      </c>
      <c r="GB1176" s="53">
        <v>6758109.1919394089</v>
      </c>
      <c r="GC1176" s="53">
        <v>6783312.0228985483</v>
      </c>
      <c r="GD1176" s="53">
        <v>6808608.8420828432</v>
      </c>
      <c r="GE1176" s="53">
        <v>6834000</v>
      </c>
      <c r="GF1176" s="53">
        <v>6858863.9775590673</v>
      </c>
      <c r="GG1176" s="53">
        <v>6883818.4171286784</v>
      </c>
      <c r="GH1176" s="53">
        <v>6911652.995881713</v>
      </c>
      <c r="GI1176" s="53">
        <v>6936515.0750037134</v>
      </c>
      <c r="GJ1176" s="53">
        <v>6961120.8884828528</v>
      </c>
      <c r="GK1176" s="53">
        <v>6985813.985857496</v>
      </c>
      <c r="GL1176" s="53">
        <v>7016256.6602764176</v>
      </c>
      <c r="GM1176" s="53">
        <v>7040567.9522613063</v>
      </c>
      <c r="GN1176" s="53">
        <v>7064902.3194825407</v>
      </c>
      <c r="GO1176" s="53">
        <v>7089320.7937576482</v>
      </c>
      <c r="GP1176" s="53">
        <v>7122443.437511324</v>
      </c>
      <c r="GQ1176" s="53">
        <v>7146181.6999485772</v>
      </c>
      <c r="GR1176" s="53">
        <v>7170230.9992073821</v>
      </c>
      <c r="GS1176" s="53">
        <v>7194361.2324277246</v>
      </c>
      <c r="GT1176" s="53">
        <v>7230237.2870364124</v>
      </c>
      <c r="GU1176" s="53">
        <v>7253379.7322810898</v>
      </c>
      <c r="GV1176" s="53">
        <v>7277129.9951617895</v>
      </c>
      <c r="GW1176" s="53">
        <v>7300958.0252362285</v>
      </c>
    </row>
    <row r="1177" spans="1:205" ht="13.5" customHeight="1" x14ac:dyDescent="0.25">
      <c r="A1177" s="2" t="s">
        <v>1226</v>
      </c>
      <c r="B1177" s="99" t="s">
        <v>54</v>
      </c>
      <c r="C1177" s="99" t="s">
        <v>54</v>
      </c>
      <c r="D1177" s="99" t="s">
        <v>54</v>
      </c>
      <c r="E1177" s="99" t="s">
        <v>54</v>
      </c>
      <c r="F1177" s="99" t="s">
        <v>54</v>
      </c>
      <c r="G1177" s="99" t="s">
        <v>54</v>
      </c>
      <c r="H1177" s="99" t="s">
        <v>54</v>
      </c>
      <c r="I1177" s="99" t="s">
        <v>54</v>
      </c>
      <c r="J1177" s="99" t="s">
        <v>54</v>
      </c>
      <c r="K1177" s="99" t="s">
        <v>54</v>
      </c>
      <c r="L1177" s="99" t="s">
        <v>54</v>
      </c>
      <c r="M1177" s="99" t="s">
        <v>54</v>
      </c>
      <c r="N1177" s="99" t="s">
        <v>54</v>
      </c>
      <c r="O1177" s="99" t="s">
        <v>54</v>
      </c>
      <c r="P1177" s="99" t="s">
        <v>54</v>
      </c>
      <c r="Q1177" s="99" t="s">
        <v>54</v>
      </c>
      <c r="R1177" s="99" t="s">
        <v>54</v>
      </c>
      <c r="S1177" s="99" t="s">
        <v>54</v>
      </c>
      <c r="T1177" s="99">
        <v>5954.2071069483518</v>
      </c>
      <c r="U1177" s="99">
        <v>5971.4230172735715</v>
      </c>
      <c r="V1177" s="99">
        <v>6036.7179474438262</v>
      </c>
      <c r="W1177" s="99">
        <v>5868.2181818181816</v>
      </c>
      <c r="X1177" s="99">
        <v>5802.181818181818</v>
      </c>
      <c r="Y1177" s="99">
        <v>5740.181818181818</v>
      </c>
      <c r="Z1177" s="99">
        <v>5795.3090909090906</v>
      </c>
      <c r="AA1177" s="99">
        <v>5870.7636363636366</v>
      </c>
      <c r="AB1177" s="99">
        <v>5939.9569719606261</v>
      </c>
      <c r="AC1177" s="99">
        <v>6067.575823081278</v>
      </c>
      <c r="AD1177" s="99">
        <v>6190.4712945924821</v>
      </c>
      <c r="AE1177" s="99">
        <v>6361.5026833631491</v>
      </c>
      <c r="AF1177" s="99">
        <v>6540.5662426392591</v>
      </c>
      <c r="AG1177" s="99">
        <v>6686.7642207306963</v>
      </c>
      <c r="AH1177" s="99">
        <v>6717.319908858256</v>
      </c>
      <c r="AI1177" s="99">
        <v>6942.7675148135231</v>
      </c>
      <c r="AJ1177" s="99">
        <v>7074.9671569894745</v>
      </c>
      <c r="AK1177" s="99">
        <v>7204.6846012347169</v>
      </c>
      <c r="AL1177" s="99">
        <v>7158.8961670438002</v>
      </c>
      <c r="AM1177" s="99">
        <v>7509.1277890466527</v>
      </c>
      <c r="AN1177" s="99">
        <v>7541.468231792619</v>
      </c>
      <c r="AO1177" s="99">
        <v>7656.3280406095264</v>
      </c>
      <c r="AP1177" s="99">
        <v>7913.0711803904514</v>
      </c>
      <c r="AQ1177" s="99">
        <v>7935.3134230390551</v>
      </c>
      <c r="AR1177" s="99">
        <v>7963.1156995927986</v>
      </c>
      <c r="AS1177" s="99">
        <v>8026.1021910350837</v>
      </c>
      <c r="AT1177" s="99">
        <v>8153.4618158827279</v>
      </c>
      <c r="AU1177" s="99">
        <v>8202.6709062003192</v>
      </c>
      <c r="AV1177" s="99">
        <v>8279.8548045751177</v>
      </c>
      <c r="AW1177" s="99">
        <v>8286.6286313661622</v>
      </c>
      <c r="AX1177" s="99">
        <v>8371.6305988734821</v>
      </c>
      <c r="AY1177" s="99">
        <v>8411.3102595797282</v>
      </c>
      <c r="AZ1177" s="99">
        <v>8579.739066005126</v>
      </c>
      <c r="BA1177" s="99">
        <v>8746.2582635231429</v>
      </c>
      <c r="BB1177" s="99">
        <v>8877.1108553101549</v>
      </c>
      <c r="BC1177" s="99">
        <v>9195.1322115384628</v>
      </c>
      <c r="BD1177" s="99">
        <v>9290.5374901181476</v>
      </c>
      <c r="BE1177" s="99">
        <v>9583.1694387556017</v>
      </c>
      <c r="BF1177" s="99">
        <v>9803.2111577721116</v>
      </c>
      <c r="BG1177" s="99">
        <v>9844.1656942823811</v>
      </c>
      <c r="BH1177" s="99">
        <v>10068.582326845937</v>
      </c>
      <c r="BI1177" s="99">
        <v>10128.964095852785</v>
      </c>
      <c r="BJ1177" s="99">
        <v>9993.4736753080597</v>
      </c>
      <c r="BK1177" s="99">
        <v>10204.459497600903</v>
      </c>
      <c r="BL1177" s="99">
        <v>10554.465046836316</v>
      </c>
      <c r="BM1177" s="99">
        <v>10555.062135495327</v>
      </c>
      <c r="BN1177" s="99">
        <v>10801.28729557612</v>
      </c>
      <c r="BO1177" s="99">
        <v>10694.035947712418</v>
      </c>
      <c r="BP1177" s="99">
        <v>10602.262754522024</v>
      </c>
      <c r="BQ1177" s="99">
        <v>10790.045490704257</v>
      </c>
      <c r="BR1177" s="99">
        <v>11019.998958957365</v>
      </c>
      <c r="BS1177" s="99">
        <v>11289.242503945292</v>
      </c>
      <c r="BT1177" s="99">
        <v>11392.053790702983</v>
      </c>
      <c r="BU1177" s="99">
        <v>11222.930421148716</v>
      </c>
      <c r="BV1177" s="99">
        <v>10858.776579070054</v>
      </c>
      <c r="BW1177" s="99">
        <v>10707.784891165174</v>
      </c>
      <c r="BX1177" s="99">
        <v>10575.246648934159</v>
      </c>
      <c r="BY1177" s="99">
        <v>10722.583871563971</v>
      </c>
      <c r="BZ1177" s="99">
        <v>10870.675925892432</v>
      </c>
      <c r="CA1177" s="99">
        <v>11100.78125</v>
      </c>
      <c r="CB1177" s="99">
        <v>11259.206776442892</v>
      </c>
      <c r="CC1177" s="99">
        <v>11306.503729236674</v>
      </c>
      <c r="CD1177" s="99">
        <v>11602.909583382356</v>
      </c>
      <c r="CE1177" s="99">
        <v>11792.742135248947</v>
      </c>
      <c r="CF1177" s="99">
        <v>12139.860558192622</v>
      </c>
      <c r="CG1177" s="99">
        <v>12169.491113043659</v>
      </c>
      <c r="CH1177" s="99">
        <v>12000.342396641836</v>
      </c>
      <c r="CI1177" s="99">
        <v>11630.315533980582</v>
      </c>
      <c r="CJ1177" s="99">
        <v>11317.272542191411</v>
      </c>
      <c r="CK1177" s="99">
        <v>11338.127745956876</v>
      </c>
      <c r="CL1177" s="99">
        <v>11627.856216778408</v>
      </c>
      <c r="CM1177" s="99">
        <v>11905.169128156263</v>
      </c>
      <c r="CN1177" s="99">
        <v>11857.444067110009</v>
      </c>
      <c r="CO1177" s="99">
        <v>11782.83640608417</v>
      </c>
      <c r="CP1177" s="99">
        <v>11884.607095634479</v>
      </c>
      <c r="CQ1177" s="99">
        <v>11666.916062660743</v>
      </c>
      <c r="CR1177" s="99">
        <v>12271.464246565696</v>
      </c>
      <c r="CS1177" s="99">
        <v>12563.076716603389</v>
      </c>
      <c r="CT1177" s="99">
        <v>12879.280552673179</v>
      </c>
      <c r="CU1177" s="99">
        <v>13011.529627928341</v>
      </c>
      <c r="CV1177" s="99">
        <v>13046.578771433309</v>
      </c>
      <c r="CW1177" s="99">
        <v>13292.155367681211</v>
      </c>
      <c r="CX1177" s="99">
        <v>13321.682585025808</v>
      </c>
      <c r="CY1177" s="99">
        <v>13611.590600994126</v>
      </c>
      <c r="CZ1177" s="99">
        <v>13908.873896227829</v>
      </c>
      <c r="DA1177" s="99">
        <v>14318.849189409824</v>
      </c>
      <c r="DB1177" s="99">
        <v>14501.64892934425</v>
      </c>
      <c r="DC1177" s="99">
        <v>14606.144256455922</v>
      </c>
      <c r="DD1177" s="99">
        <v>14827.099100152283</v>
      </c>
      <c r="DE1177" s="99">
        <v>15347.236801176181</v>
      </c>
      <c r="DF1177" s="99">
        <v>15529.943092028881</v>
      </c>
      <c r="DG1177" s="99">
        <v>15836.964638699757</v>
      </c>
      <c r="DH1177" s="99">
        <v>16196.595344742869</v>
      </c>
      <c r="DI1177" s="99">
        <v>16221.381749560855</v>
      </c>
      <c r="DJ1177" s="99">
        <v>16597.143956421016</v>
      </c>
      <c r="DK1177" s="99">
        <v>16129.210069444445</v>
      </c>
      <c r="DL1177" s="99">
        <v>15963.490281109627</v>
      </c>
      <c r="DM1177" s="99">
        <v>15567.979728431184</v>
      </c>
      <c r="DN1177" s="99">
        <v>15128.288883178135</v>
      </c>
      <c r="DO1177" s="99">
        <v>15722.670674109058</v>
      </c>
      <c r="DP1177" s="99">
        <v>16265.1677764409</v>
      </c>
      <c r="DQ1177" s="99">
        <v>16489.136535653499</v>
      </c>
      <c r="DR1177" s="99">
        <v>17380.447593294615</v>
      </c>
      <c r="DS1177" s="99">
        <v>18419.67666453946</v>
      </c>
      <c r="DT1177" s="99">
        <v>17852.784300043386</v>
      </c>
      <c r="DU1177" s="99">
        <v>18535.476644505932</v>
      </c>
      <c r="DV1177" s="99">
        <v>18845.846377815593</v>
      </c>
      <c r="DW1177" s="99">
        <v>18773.760809955707</v>
      </c>
      <c r="DX1177" s="99">
        <v>19192.178816380576</v>
      </c>
      <c r="DY1177" s="99">
        <v>19285.699857120348</v>
      </c>
      <c r="DZ1177" s="99">
        <v>19616.009698152619</v>
      </c>
      <c r="EA1177" s="99">
        <v>19750.052312199205</v>
      </c>
      <c r="EB1177" s="99">
        <v>19504.478453994645</v>
      </c>
      <c r="EC1177" s="99">
        <v>19992.085528167663</v>
      </c>
      <c r="ED1177" s="99">
        <v>20140.967178604777</v>
      </c>
      <c r="EE1177" s="99">
        <v>20517.511425010387</v>
      </c>
      <c r="EF1177" s="99">
        <v>20614.087335754397</v>
      </c>
      <c r="EG1177" s="99">
        <v>20774.347180939199</v>
      </c>
      <c r="EH1177" s="99">
        <v>20889.2096138999</v>
      </c>
      <c r="EI1177" s="99">
        <v>21066.673540936274</v>
      </c>
      <c r="EJ1177" s="99">
        <v>20434.693685458671</v>
      </c>
      <c r="EK1177" s="99">
        <v>19949.154001414059</v>
      </c>
      <c r="EL1177" s="99">
        <v>19104.808663824475</v>
      </c>
      <c r="EM1177" s="99">
        <v>18597.197744095876</v>
      </c>
      <c r="EN1177" s="99">
        <v>18733.532850224576</v>
      </c>
      <c r="EO1177" s="99">
        <v>18639.515466310655</v>
      </c>
      <c r="EP1177" s="99">
        <v>18680.690167526234</v>
      </c>
      <c r="EQ1177" s="99">
        <v>18786.717398823937</v>
      </c>
      <c r="ER1177" s="99">
        <v>18849.84926172538</v>
      </c>
      <c r="ES1177" s="99">
        <v>19106.106720660224</v>
      </c>
      <c r="ET1177" s="99">
        <v>19127.94980193843</v>
      </c>
      <c r="EU1177" s="99">
        <v>19094.566140261504</v>
      </c>
      <c r="EV1177" s="99">
        <v>19436.589693053291</v>
      </c>
      <c r="EW1177" s="99">
        <v>19612.035883601562</v>
      </c>
      <c r="EX1177" s="99">
        <v>19682.382288503457</v>
      </c>
      <c r="EY1177" s="99">
        <v>19696.264176117409</v>
      </c>
      <c r="EZ1177" s="99">
        <v>19647.533258964631</v>
      </c>
      <c r="FA1177" s="99">
        <v>19498.175511491245</v>
      </c>
      <c r="FB1177" s="99">
        <v>19523.681416131436</v>
      </c>
      <c r="FC1177" s="99">
        <v>19399.88530231034</v>
      </c>
      <c r="FD1177" s="99">
        <v>19422.518267173265</v>
      </c>
      <c r="FE1177" s="99">
        <v>19367.319445288773</v>
      </c>
      <c r="FF1177" s="99">
        <v>0</v>
      </c>
      <c r="FG1177" s="99">
        <v>19542.260466988726</v>
      </c>
      <c r="FH1177" s="99">
        <v>19510.016263645786</v>
      </c>
      <c r="FI1177" s="99">
        <v>19437.745084054237</v>
      </c>
      <c r="FJ1177" s="99">
        <v>0</v>
      </c>
      <c r="FK1177" s="99">
        <v>19694.644306127291</v>
      </c>
      <c r="FL1177" s="99">
        <v>19663.533434906796</v>
      </c>
      <c r="FM1177" s="99">
        <v>19592.07330880568</v>
      </c>
      <c r="FN1177" s="99">
        <v>0</v>
      </c>
      <c r="FO1177" s="99">
        <v>19873.178004807691</v>
      </c>
      <c r="FP1177" s="99">
        <v>19843.89676253471</v>
      </c>
      <c r="FQ1177" s="99">
        <v>19773.885371622928</v>
      </c>
      <c r="FR1177" s="99">
        <v>0</v>
      </c>
      <c r="FS1177" s="99">
        <v>20061.868151477516</v>
      </c>
      <c r="FT1177" s="99">
        <v>20035.115812809607</v>
      </c>
      <c r="FU1177" s="99">
        <v>19967.227190064208</v>
      </c>
      <c r="FV1177" s="99">
        <v>0</v>
      </c>
      <c r="FW1177" s="99">
        <v>20243.953055853857</v>
      </c>
      <c r="FX1177" s="99">
        <v>20218.177933428724</v>
      </c>
      <c r="FY1177" s="99">
        <v>20150.884972372973</v>
      </c>
      <c r="FZ1177" s="99">
        <v>0</v>
      </c>
      <c r="GA1177" s="99">
        <v>20392.753477171875</v>
      </c>
      <c r="GB1177" s="99">
        <v>20369.470674313092</v>
      </c>
      <c r="GC1177" s="99">
        <v>20304.347361824264</v>
      </c>
      <c r="GD1177" s="99">
        <v>0</v>
      </c>
      <c r="GE1177" s="99">
        <v>20553.46950139297</v>
      </c>
      <c r="GF1177" s="99">
        <v>20531.864594595703</v>
      </c>
      <c r="GG1177" s="99">
        <v>20468.077697726738</v>
      </c>
      <c r="GH1177" s="99">
        <v>0</v>
      </c>
      <c r="GI1177" s="99">
        <v>20715.452134386167</v>
      </c>
      <c r="GJ1177" s="99">
        <v>20695.553186976886</v>
      </c>
      <c r="GK1177" s="99">
        <v>20633.128323437941</v>
      </c>
      <c r="GL1177" s="99">
        <v>0</v>
      </c>
      <c r="GM1177" s="99">
        <v>20878.711358340792</v>
      </c>
      <c r="GN1177" s="99">
        <v>20860.546773122878</v>
      </c>
      <c r="GO1177" s="99">
        <v>20799.509885519918</v>
      </c>
      <c r="GP1177" s="99">
        <v>0</v>
      </c>
      <c r="GQ1177" s="99">
        <v>21043.257234116158</v>
      </c>
      <c r="GR1177" s="99">
        <v>21026.855756988531</v>
      </c>
      <c r="GS1177" s="99">
        <v>20967.23311638652</v>
      </c>
      <c r="GT1177" s="99">
        <v>0</v>
      </c>
      <c r="GU1177" s="99">
        <v>21209.099901861584</v>
      </c>
      <c r="GV1177" s="99">
        <v>21194.490625473369</v>
      </c>
      <c r="GW1177" s="99">
        <v>21136.308834995725</v>
      </c>
    </row>
    <row r="1178" spans="1:205" ht="13.5" customHeight="1" x14ac:dyDescent="0.25">
      <c r="A1178" s="2" t="s">
        <v>1227</v>
      </c>
      <c r="B1178" s="99">
        <v>2.1744300000000001</v>
      </c>
      <c r="C1178" s="99">
        <v>2.1741700000000002</v>
      </c>
      <c r="D1178" s="99">
        <v>2.1202700000000001</v>
      </c>
      <c r="E1178" s="99">
        <v>2.0959699999999999</v>
      </c>
      <c r="F1178" s="99">
        <v>2.0886999999999998</v>
      </c>
      <c r="G1178" s="99">
        <v>2.1340699999999999</v>
      </c>
      <c r="H1178" s="99">
        <v>2.1576</v>
      </c>
      <c r="I1178" s="99">
        <v>2.0703999999999998</v>
      </c>
      <c r="J1178" s="99">
        <v>2.0960299999999998</v>
      </c>
      <c r="K1178" s="99">
        <v>2.1192299999999999</v>
      </c>
      <c r="L1178" s="99">
        <v>2.1574300000000002</v>
      </c>
      <c r="M1178" s="99">
        <v>2.1873999999999998</v>
      </c>
      <c r="N1178" s="99">
        <v>2.07803</v>
      </c>
      <c r="O1178" s="99">
        <v>2.1040000000000001</v>
      </c>
      <c r="P1178" s="99">
        <v>2.13713</v>
      </c>
      <c r="Q1178" s="99">
        <v>2.1330300000000002</v>
      </c>
      <c r="R1178" s="99">
        <v>2.1162299999999998</v>
      </c>
      <c r="S1178" s="99">
        <v>2.0995300000000001</v>
      </c>
      <c r="T1178" s="99">
        <v>2.1524999999999999</v>
      </c>
      <c r="U1178" s="99">
        <v>2.1640700000000002</v>
      </c>
      <c r="V1178" s="99">
        <v>2.2388300000000001</v>
      </c>
      <c r="W1178" s="99">
        <v>2.22207</v>
      </c>
      <c r="X1178" s="99">
        <v>2.2179700000000002</v>
      </c>
      <c r="Y1178" s="99">
        <v>2.1217299999999999</v>
      </c>
      <c r="Z1178" s="99">
        <v>2.1432699999999998</v>
      </c>
      <c r="AA1178" s="99">
        <v>2.2089699999999999</v>
      </c>
      <c r="AB1178" s="99">
        <v>2.1713</v>
      </c>
      <c r="AC1178" s="99">
        <v>2.1861299999999999</v>
      </c>
      <c r="AD1178" s="99">
        <v>2.14533</v>
      </c>
      <c r="AE1178" s="99">
        <v>2.1236000000000002</v>
      </c>
      <c r="AF1178" s="99">
        <v>2.1063999999999998</v>
      </c>
      <c r="AG1178" s="99">
        <v>2.0486</v>
      </c>
      <c r="AH1178" s="99">
        <v>2.0186299999999999</v>
      </c>
      <c r="AI1178" s="99">
        <v>2.0134699999999999</v>
      </c>
      <c r="AJ1178" s="99">
        <v>2.04237</v>
      </c>
      <c r="AK1178" s="99">
        <v>1.97523</v>
      </c>
      <c r="AL1178" s="99">
        <v>1.9359999999999999</v>
      </c>
      <c r="AM1178" s="99">
        <v>1.9544999999999999</v>
      </c>
      <c r="AN1178" s="99">
        <v>1.9643699999999999</v>
      </c>
      <c r="AO1178" s="99">
        <v>1.94617</v>
      </c>
      <c r="AP1178" s="99">
        <v>1.87687</v>
      </c>
      <c r="AQ1178" s="99">
        <v>1.8606</v>
      </c>
      <c r="AR1178" s="99">
        <v>1.79213</v>
      </c>
      <c r="AS1178" s="99">
        <v>1.7205299999999999</v>
      </c>
      <c r="AT1178" s="99">
        <v>1.73983</v>
      </c>
      <c r="AU1178" s="99">
        <v>1.77173</v>
      </c>
      <c r="AV1178" s="99">
        <v>1.72847</v>
      </c>
      <c r="AW1178" s="99">
        <v>1.6701699999999999</v>
      </c>
      <c r="AX1178" s="99">
        <v>1.64313</v>
      </c>
      <c r="AY1178" s="99">
        <v>1.6400699999999999</v>
      </c>
      <c r="AZ1178" s="99">
        <v>1.60663</v>
      </c>
      <c r="BA1178" s="99">
        <v>1.6260300000000001</v>
      </c>
      <c r="BB1178" s="99">
        <v>1.6481699999999999</v>
      </c>
      <c r="BC1178" s="99">
        <v>1.61747</v>
      </c>
      <c r="BD1178" s="99">
        <v>1.6093999999999999</v>
      </c>
      <c r="BE1178" s="99">
        <v>1.609</v>
      </c>
      <c r="BF1178" s="99">
        <v>1.5904499999999999</v>
      </c>
      <c r="BG1178" s="99">
        <v>1.54593</v>
      </c>
      <c r="BH1178" s="99">
        <v>1.50217</v>
      </c>
      <c r="BI1178" s="99">
        <v>1.46966</v>
      </c>
      <c r="BJ1178" s="99">
        <v>1.44214</v>
      </c>
      <c r="BK1178" s="99">
        <v>1.3956999999999999</v>
      </c>
      <c r="BL1178" s="99">
        <v>1.4137299999999999</v>
      </c>
      <c r="BM1178" s="99">
        <v>1.41679</v>
      </c>
      <c r="BN1178" s="99">
        <v>1.41368</v>
      </c>
      <c r="BO1178" s="99">
        <v>1.40821</v>
      </c>
      <c r="BP1178" s="99">
        <v>1.41212</v>
      </c>
      <c r="BQ1178" s="99">
        <v>1.40496</v>
      </c>
      <c r="BR1178" s="99">
        <v>1.4202699999999999</v>
      </c>
      <c r="BS1178" s="99">
        <v>1.4349400000000001</v>
      </c>
      <c r="BT1178" s="99">
        <v>1.4871099999999999</v>
      </c>
      <c r="BU1178" s="99">
        <v>1.59829</v>
      </c>
      <c r="BV1178" s="99">
        <v>1.6720299999999999</v>
      </c>
      <c r="BW1178" s="99">
        <v>1.64316</v>
      </c>
      <c r="BX1178" s="99">
        <v>1.7278899999999999</v>
      </c>
      <c r="BY1178" s="99">
        <v>1.64235</v>
      </c>
      <c r="BZ1178" s="99">
        <v>1.70313</v>
      </c>
      <c r="CA1178" s="99">
        <v>1.7119800000000001</v>
      </c>
      <c r="CB1178" s="99">
        <v>1.6900200000000001</v>
      </c>
      <c r="CC1178" s="99">
        <v>1.67302</v>
      </c>
      <c r="CD1178" s="99">
        <v>1.69804</v>
      </c>
      <c r="CE1178" s="99">
        <v>1.7222200000000001</v>
      </c>
      <c r="CF1178" s="99">
        <v>1.7331300000000001</v>
      </c>
      <c r="CG1178" s="99">
        <v>1.7452700000000001</v>
      </c>
      <c r="CH1178" s="99">
        <v>1.7511399999999999</v>
      </c>
      <c r="CI1178" s="99">
        <v>1.81402</v>
      </c>
      <c r="CJ1178" s="99">
        <v>1.7781400000000001</v>
      </c>
      <c r="CK1178" s="99">
        <v>1.8256600000000001</v>
      </c>
      <c r="CL1178" s="99">
        <v>1.83352</v>
      </c>
      <c r="CM1178" s="99">
        <v>1.8043</v>
      </c>
      <c r="CN1178" s="99">
        <v>1.7582100000000001</v>
      </c>
      <c r="CO1178" s="99">
        <v>1.7674399999999999</v>
      </c>
      <c r="CP1178" s="99">
        <v>1.7448399999999999</v>
      </c>
      <c r="CQ1178" s="99">
        <v>1.74908</v>
      </c>
      <c r="CR1178" s="99">
        <v>1.7511399999999999</v>
      </c>
      <c r="CS1178" s="99">
        <v>1.7240500000000001</v>
      </c>
      <c r="CT1178" s="99">
        <v>1.6943699999999999</v>
      </c>
      <c r="CU1178" s="99">
        <v>1.7028799999999999</v>
      </c>
      <c r="CV1178" s="99">
        <v>1.70713</v>
      </c>
      <c r="CW1178" s="99">
        <v>1.6555299999999999</v>
      </c>
      <c r="CX1178" s="99">
        <v>1.63567</v>
      </c>
      <c r="CY1178" s="99">
        <v>1.65873</v>
      </c>
      <c r="CZ1178" s="99">
        <v>1.67533</v>
      </c>
      <c r="DA1178" s="99">
        <v>1.6878299999999999</v>
      </c>
      <c r="DB1178" s="99">
        <v>1.6274599999999999</v>
      </c>
      <c r="DC1178" s="99">
        <v>1.58893</v>
      </c>
      <c r="DD1178" s="99">
        <v>1.57934</v>
      </c>
      <c r="DE1178" s="99">
        <v>1.5585599999999999</v>
      </c>
      <c r="DF1178" s="99">
        <v>1.5318799999999999</v>
      </c>
      <c r="DG1178" s="99">
        <v>1.5249999999999999</v>
      </c>
      <c r="DH1178" s="99">
        <v>1.51705</v>
      </c>
      <c r="DI1178" s="99">
        <v>1.45418</v>
      </c>
      <c r="DJ1178" s="99">
        <v>1.4095200000000001</v>
      </c>
      <c r="DK1178" s="99">
        <v>1.3662700000000001</v>
      </c>
      <c r="DL1178" s="99">
        <v>1.39741</v>
      </c>
      <c r="DM1178" s="99">
        <v>1.4861500000000001</v>
      </c>
      <c r="DN1178" s="99">
        <v>1.5123</v>
      </c>
      <c r="DO1178" s="99">
        <v>1.4721900000000001</v>
      </c>
      <c r="DP1178" s="99">
        <v>1.4383699999999999</v>
      </c>
      <c r="DQ1178" s="99">
        <v>1.3944300000000001</v>
      </c>
      <c r="DR1178" s="99">
        <v>1.4026799999999999</v>
      </c>
      <c r="DS1178" s="99">
        <v>1.39177</v>
      </c>
      <c r="DT1178" s="99">
        <v>1.35554</v>
      </c>
      <c r="DU1178" s="99">
        <v>1.3025500000000001</v>
      </c>
      <c r="DV1178" s="99">
        <v>1.2766599999999999</v>
      </c>
      <c r="DW1178" s="99">
        <v>1.23959</v>
      </c>
      <c r="DX1178" s="99">
        <v>1.22576</v>
      </c>
      <c r="DY1178" s="99">
        <v>1.28739</v>
      </c>
      <c r="DZ1178" s="99">
        <v>1.26441</v>
      </c>
      <c r="EA1178" s="99">
        <v>1.26413</v>
      </c>
      <c r="EB1178" s="99">
        <v>1.24729</v>
      </c>
      <c r="EC1178" s="99">
        <v>1.2226699999999999</v>
      </c>
      <c r="ED1178" s="99">
        <v>1.2374000000000001</v>
      </c>
      <c r="EE1178" s="99">
        <v>1.24878</v>
      </c>
      <c r="EF1178" s="99">
        <v>1.2681199999999999</v>
      </c>
      <c r="EG1178" s="99">
        <v>1.2501800000000001</v>
      </c>
      <c r="EH1178" s="99">
        <v>1.2686599999999999</v>
      </c>
      <c r="EI1178" s="99">
        <v>1.25257</v>
      </c>
      <c r="EJ1178" s="99">
        <v>1.2513799999999999</v>
      </c>
      <c r="EK1178" s="99">
        <v>1.2957099999999999</v>
      </c>
      <c r="EL1178" s="99">
        <v>1.3565499999999999</v>
      </c>
      <c r="EM1178" s="99">
        <v>1.34327</v>
      </c>
      <c r="EN1178" s="99">
        <v>1.3912100000000001</v>
      </c>
      <c r="EO1178" s="99">
        <v>1.4077999999999999</v>
      </c>
      <c r="EP1178" s="99">
        <v>1.4026099999999999</v>
      </c>
      <c r="EQ1178" s="99">
        <v>1.35799</v>
      </c>
      <c r="ER1178" s="99">
        <v>1.3525499999999999</v>
      </c>
      <c r="ES1178" s="99">
        <v>1.4113199999999999</v>
      </c>
      <c r="ET1178" s="99">
        <v>1.41588</v>
      </c>
      <c r="EU1178" s="99">
        <v>1.39195</v>
      </c>
      <c r="EV1178" s="99">
        <v>1.3607400000000001</v>
      </c>
      <c r="EW1178" s="99">
        <v>1.3540300000000001</v>
      </c>
      <c r="EX1178" s="99">
        <v>1.319</v>
      </c>
      <c r="EY1178" s="99">
        <v>1.3348500000000001</v>
      </c>
      <c r="EZ1178" s="99">
        <v>1.3674999999999999</v>
      </c>
      <c r="FA1178" s="99">
        <v>1.3750500000000001</v>
      </c>
      <c r="FB1178" s="99">
        <v>1.35494</v>
      </c>
      <c r="FC1178" s="99">
        <v>1.3632299999999999</v>
      </c>
      <c r="FD1178" s="99">
        <v>1.3749199999999999</v>
      </c>
      <c r="FE1178" s="99">
        <v>1.3631200000000001</v>
      </c>
      <c r="FF1178" s="99">
        <v>1.38547</v>
      </c>
      <c r="FG1178" s="99">
        <v>1.3480000000000001</v>
      </c>
      <c r="FH1178" s="99">
        <v>1.3440000000000001</v>
      </c>
      <c r="FI1178" s="99">
        <v>1.34</v>
      </c>
      <c r="FJ1178" s="99">
        <v>1.34</v>
      </c>
      <c r="FK1178" s="99">
        <v>1.34</v>
      </c>
      <c r="FL1178" s="99">
        <v>1.34</v>
      </c>
      <c r="FM1178" s="99">
        <v>1.34</v>
      </c>
      <c r="FN1178" s="99">
        <v>1.327</v>
      </c>
      <c r="FO1178" s="99">
        <v>1.327</v>
      </c>
      <c r="FP1178" s="99">
        <v>1.327</v>
      </c>
      <c r="FQ1178" s="99">
        <v>1.327</v>
      </c>
      <c r="FR1178" s="99">
        <v>1.302</v>
      </c>
      <c r="FS1178" s="99">
        <v>1.302</v>
      </c>
      <c r="FT1178" s="99">
        <v>1.302</v>
      </c>
      <c r="FU1178" s="99">
        <v>1.302</v>
      </c>
      <c r="FV1178" s="99">
        <v>1.2849999999999999</v>
      </c>
      <c r="FW1178" s="99">
        <v>1.2849999999999999</v>
      </c>
      <c r="FX1178" s="99">
        <v>1.2849999999999999</v>
      </c>
      <c r="FY1178" s="99">
        <v>1.2849999999999999</v>
      </c>
      <c r="FZ1178" s="99">
        <v>1.2689999999999999</v>
      </c>
      <c r="GA1178" s="99">
        <v>1.2689999999999999</v>
      </c>
      <c r="GB1178" s="99">
        <v>1.2689999999999999</v>
      </c>
      <c r="GC1178" s="99">
        <v>1.2689999999999999</v>
      </c>
      <c r="GD1178" s="99">
        <v>1.2689999999999999</v>
      </c>
      <c r="GE1178" s="99">
        <v>1.2689999999999999</v>
      </c>
      <c r="GF1178" s="99">
        <v>1.2689999999999999</v>
      </c>
      <c r="GG1178" s="99">
        <v>1.2689999999999999</v>
      </c>
      <c r="GH1178" s="99">
        <v>1.2689999999999999</v>
      </c>
      <c r="GI1178" s="99">
        <v>1.2689999999999999</v>
      </c>
      <c r="GJ1178" s="99">
        <v>1.2689999999999999</v>
      </c>
      <c r="GK1178" s="99">
        <v>1.2689999999999999</v>
      </c>
      <c r="GL1178" s="99">
        <v>1.2689999999999999</v>
      </c>
      <c r="GM1178" s="99">
        <v>1.2689999999999999</v>
      </c>
      <c r="GN1178" s="99">
        <v>1.2689999999999999</v>
      </c>
      <c r="GO1178" s="99">
        <v>1.2689999999999999</v>
      </c>
      <c r="GP1178" s="99">
        <v>1.2689999999999999</v>
      </c>
      <c r="GQ1178" s="99">
        <v>1.2689999999999999</v>
      </c>
      <c r="GR1178" s="99">
        <v>1.2689999999999999</v>
      </c>
      <c r="GS1178" s="99">
        <v>1.2689999999999999</v>
      </c>
      <c r="GT1178" s="99">
        <v>1.2689999999999999</v>
      </c>
      <c r="GU1178" s="99">
        <v>1.2689999999999999</v>
      </c>
      <c r="GV1178" s="99">
        <v>1.2689999999999999</v>
      </c>
      <c r="GW1178" s="99">
        <v>1.2689999999999999</v>
      </c>
    </row>
    <row r="1179" spans="1:205" ht="13.5" customHeight="1" x14ac:dyDescent="0.25">
      <c r="A1179" s="2" t="s">
        <v>1228</v>
      </c>
      <c r="B1179" s="20">
        <v>2.3950694120999998</v>
      </c>
      <c r="C1179" s="20">
        <v>2.4461151836000004</v>
      </c>
      <c r="D1179" s="20">
        <v>2.4634993076000002</v>
      </c>
      <c r="E1179" s="20">
        <v>2.4515093910999997</v>
      </c>
      <c r="F1179" s="20">
        <v>2.4401655489999996</v>
      </c>
      <c r="G1179" s="20">
        <v>2.4424217743000001</v>
      </c>
      <c r="H1179" s="20">
        <v>2.4663525599999998</v>
      </c>
      <c r="I1179" s="20">
        <v>2.3631545599999999</v>
      </c>
      <c r="J1179" s="20">
        <v>2.2780492452000001</v>
      </c>
      <c r="K1179" s="20">
        <v>2.2213768859999998</v>
      </c>
      <c r="L1179" s="20">
        <v>2.12168785719</v>
      </c>
      <c r="M1179" s="20">
        <v>2.0804427022</v>
      </c>
      <c r="N1179" s="20">
        <v>1.9632396228000002</v>
      </c>
      <c r="O1179" s="20">
        <v>1.839689208</v>
      </c>
      <c r="P1179" s="20">
        <v>1.88192889531</v>
      </c>
      <c r="Q1179" s="20">
        <v>1.9126880010000002</v>
      </c>
      <c r="R1179" s="20">
        <v>1.9685171459999999</v>
      </c>
      <c r="S1179" s="20">
        <v>1.8988149320000001</v>
      </c>
      <c r="T1179" s="20">
        <v>1.8048712499999999</v>
      </c>
      <c r="U1179" s="20">
        <v>1.8290719639999999</v>
      </c>
      <c r="V1179" s="20">
        <v>1.6871822880000003</v>
      </c>
      <c r="W1179" s="20">
        <v>1.481454069</v>
      </c>
      <c r="X1179" s="20">
        <v>1.5481430600000001</v>
      </c>
      <c r="Y1179" s="20">
        <v>1.4591137209999998</v>
      </c>
      <c r="Z1179" s="20">
        <v>1.5035039049999999</v>
      </c>
      <c r="AA1179" s="20">
        <v>1.575879198</v>
      </c>
      <c r="AB1179" s="20">
        <v>1.3505486</v>
      </c>
      <c r="AC1179" s="20">
        <v>1.4157377879999999</v>
      </c>
      <c r="AD1179" s="20">
        <v>1.4403745619999999</v>
      </c>
      <c r="AE1179" s="20">
        <v>1.5168874800000003</v>
      </c>
      <c r="AF1179" s="20">
        <v>1.50460152</v>
      </c>
      <c r="AG1179" s="20">
        <v>1.44282898</v>
      </c>
      <c r="AH1179" s="20">
        <v>1.4538173259999998</v>
      </c>
      <c r="AI1179" s="20">
        <v>1.5676877419999997</v>
      </c>
      <c r="AJ1179" s="20">
        <v>1.633079052</v>
      </c>
      <c r="AK1179" s="20">
        <v>1.6580080620000002</v>
      </c>
      <c r="AL1179" s="20">
        <v>1.6394047999999999</v>
      </c>
      <c r="AM1179" s="20">
        <v>1.5178646999999998</v>
      </c>
      <c r="AN1179" s="20">
        <v>1.5001893690000001</v>
      </c>
      <c r="AO1179" s="20">
        <v>1.5201533869999999</v>
      </c>
      <c r="AP1179" s="20">
        <v>1.4386208549999999</v>
      </c>
      <c r="AQ1179" s="20">
        <v>1.42875474</v>
      </c>
      <c r="AR1179" s="20">
        <v>1.4483994660000001</v>
      </c>
      <c r="AS1179" s="20">
        <v>1.3471749900000001</v>
      </c>
      <c r="AT1179" s="20">
        <v>1.3541096889999999</v>
      </c>
      <c r="AU1179" s="20">
        <v>1.3672440410000002</v>
      </c>
      <c r="AV1179" s="20">
        <v>1.351144999</v>
      </c>
      <c r="AW1179" s="20">
        <v>1.3092462629999999</v>
      </c>
      <c r="AX1179" s="20">
        <v>1.23727689</v>
      </c>
      <c r="AY1179" s="20">
        <v>1.244157102</v>
      </c>
      <c r="AZ1179" s="20">
        <v>1.175249845</v>
      </c>
      <c r="BA1179" s="20">
        <v>1.1357819550000001</v>
      </c>
      <c r="BB1179" s="20">
        <v>1.134600228</v>
      </c>
      <c r="BC1179" s="20">
        <v>1.1236564089999999</v>
      </c>
      <c r="BD1179" s="20">
        <v>1.07733236</v>
      </c>
      <c r="BE1179" s="20">
        <v>1.0722376</v>
      </c>
      <c r="BF1179" s="20">
        <v>1.1255614649999999</v>
      </c>
      <c r="BG1179" s="20">
        <v>1.119717099</v>
      </c>
      <c r="BH1179" s="20">
        <v>1.11010363</v>
      </c>
      <c r="BI1179" s="20">
        <v>1.110622062</v>
      </c>
      <c r="BJ1179" s="20">
        <v>1.0797302180000001</v>
      </c>
      <c r="BK1179" s="20">
        <v>1.0153717499999999</v>
      </c>
      <c r="BL1179" s="20">
        <v>1.0472911839999999</v>
      </c>
      <c r="BM1179" s="20">
        <v>1.0606089940000001</v>
      </c>
      <c r="BN1179" s="20">
        <v>1.0684593440000001</v>
      </c>
      <c r="BO1179" s="20">
        <v>1.1148798569999998</v>
      </c>
      <c r="BP1179" s="20">
        <v>1.1133154080000001</v>
      </c>
      <c r="BQ1179" s="20">
        <v>1.1173646880000001</v>
      </c>
      <c r="BR1179" s="20">
        <v>1.1058222219999998</v>
      </c>
      <c r="BS1179" s="20">
        <v>1.1041863300000001</v>
      </c>
      <c r="BT1179" s="20">
        <v>1.094215538</v>
      </c>
      <c r="BU1179" s="20">
        <v>1.107295312</v>
      </c>
      <c r="BV1179" s="20">
        <v>1.1129031679999999</v>
      </c>
      <c r="BW1179" s="20">
        <v>1.0337119559999999</v>
      </c>
      <c r="BX1179" s="20">
        <v>1.035870055</v>
      </c>
      <c r="BY1179" s="20">
        <v>1.0236767549999999</v>
      </c>
      <c r="BZ1179" s="20">
        <v>1.078762542</v>
      </c>
      <c r="CA1179" s="20">
        <v>1.1182653360000001</v>
      </c>
      <c r="CB1179" s="20">
        <v>1.0996960140000001</v>
      </c>
      <c r="CC1179" s="20">
        <v>1.0769229740000001</v>
      </c>
      <c r="CD1179" s="20">
        <v>1.0721424559999999</v>
      </c>
      <c r="CE1179" s="20">
        <v>1.0154209120000002</v>
      </c>
      <c r="CF1179" s="20">
        <v>0.99654975000000001</v>
      </c>
      <c r="CG1179" s="20">
        <v>0.92935627499999995</v>
      </c>
      <c r="CH1179" s="20">
        <v>0.93178159399999994</v>
      </c>
      <c r="CI1179" s="20">
        <v>0.931136466</v>
      </c>
      <c r="CJ1179" s="20">
        <v>0.91414177400000007</v>
      </c>
      <c r="CK1179" s="20">
        <v>0.93437278800000012</v>
      </c>
      <c r="CL1179" s="20">
        <v>0.950130064</v>
      </c>
      <c r="CM1179" s="20">
        <v>0.99416930000000014</v>
      </c>
      <c r="CN1179" s="20">
        <v>0.96332325900000015</v>
      </c>
      <c r="CO1179" s="20">
        <v>0.9858780319999999</v>
      </c>
      <c r="CP1179" s="20">
        <v>1.0341666679999999</v>
      </c>
      <c r="CQ1179" s="20">
        <v>1.119586108</v>
      </c>
      <c r="CR1179" s="20">
        <v>1.1529505759999998</v>
      </c>
      <c r="CS1179" s="20">
        <v>1.2344198</v>
      </c>
      <c r="CT1179" s="20">
        <v>1.296023613</v>
      </c>
      <c r="CU1179" s="20">
        <v>1.218070064</v>
      </c>
      <c r="CV1179" s="20">
        <v>1.210696596</v>
      </c>
      <c r="CW1179" s="20">
        <v>1.2532362100000001</v>
      </c>
      <c r="CX1179" s="20">
        <v>1.2714062909999999</v>
      </c>
      <c r="CY1179" s="20">
        <v>1.274568132</v>
      </c>
      <c r="CZ1179" s="20">
        <v>1.2729157340000001</v>
      </c>
      <c r="DA1179" s="20">
        <v>1.2552391709999999</v>
      </c>
      <c r="DB1179" s="20">
        <v>1.2031811779999999</v>
      </c>
      <c r="DC1179" s="20">
        <v>1.1867718169999999</v>
      </c>
      <c r="DD1179" s="20">
        <v>1.195876248</v>
      </c>
      <c r="DE1179" s="20">
        <v>1.200714624</v>
      </c>
      <c r="DF1179" s="20">
        <v>1.204364056</v>
      </c>
      <c r="DG1179" s="20">
        <v>1.2668174999999999</v>
      </c>
      <c r="DH1179" s="20">
        <v>1.2852447599999999</v>
      </c>
      <c r="DI1179" s="20">
        <v>1.294074782</v>
      </c>
      <c r="DJ1179" s="20">
        <v>1.2766022640000001</v>
      </c>
      <c r="DK1179" s="20">
        <v>1.2890757450000001</v>
      </c>
      <c r="DL1179" s="20">
        <v>1.2438346410000001</v>
      </c>
      <c r="DM1179" s="20">
        <v>1.0012192550000001</v>
      </c>
      <c r="DN1179" s="20">
        <v>1.00462089</v>
      </c>
      <c r="DO1179" s="20">
        <v>1.1172449910000002</v>
      </c>
      <c r="DP1179" s="20">
        <v>1.1974430249999999</v>
      </c>
      <c r="DQ1179" s="20">
        <v>1.2678157560000001</v>
      </c>
      <c r="DR1179" s="20">
        <v>1.2685837919999998</v>
      </c>
      <c r="DS1179" s="20">
        <v>1.2294896179999999</v>
      </c>
      <c r="DT1179" s="20">
        <v>1.2245948359999999</v>
      </c>
      <c r="DU1179" s="20">
        <v>1.285747105</v>
      </c>
      <c r="DV1179" s="20">
        <v>1.2824049699999998</v>
      </c>
      <c r="DW1179" s="20">
        <v>1.3171883339999999</v>
      </c>
      <c r="DX1179" s="20">
        <v>1.2869254240000001</v>
      </c>
      <c r="DY1179" s="20">
        <v>1.3020662460000001</v>
      </c>
      <c r="DZ1179" s="20">
        <v>1.3336996679999999</v>
      </c>
      <c r="EA1179" s="20">
        <v>1.2768977129999999</v>
      </c>
      <c r="EB1179" s="20">
        <v>1.2954353940000001</v>
      </c>
      <c r="EC1179" s="20">
        <v>1.270109596</v>
      </c>
      <c r="ED1179" s="20">
        <v>1.2855348600000001</v>
      </c>
      <c r="EE1179" s="20">
        <v>1.2397887839999999</v>
      </c>
      <c r="EF1179" s="20">
        <v>1.1617247319999999</v>
      </c>
      <c r="EG1179" s="20">
        <v>1.159917004</v>
      </c>
      <c r="EH1179" s="20">
        <v>1.1370999579999999</v>
      </c>
      <c r="EI1179" s="20">
        <v>1.1687730670000001</v>
      </c>
      <c r="EJ1179" s="20">
        <v>1.158027052</v>
      </c>
      <c r="EK1179" s="20">
        <v>1.108479905</v>
      </c>
      <c r="EL1179" s="20">
        <v>1.06814747</v>
      </c>
      <c r="EM1179" s="20">
        <v>1.045467041</v>
      </c>
      <c r="EN1179" s="20">
        <v>1.009879339</v>
      </c>
      <c r="EO1179" s="20">
        <v>1.0140383399999999</v>
      </c>
      <c r="EP1179" s="20">
        <v>1.012964942</v>
      </c>
      <c r="EQ1179" s="20">
        <v>1.012924741</v>
      </c>
      <c r="ER1179" s="20">
        <v>1.025638665</v>
      </c>
      <c r="ES1179" s="20">
        <v>1.058207736</v>
      </c>
      <c r="ET1179" s="20">
        <v>1.0728122760000001</v>
      </c>
      <c r="EU1179" s="20">
        <v>1.04507606</v>
      </c>
      <c r="EV1179" s="20">
        <v>0.97973279999999996</v>
      </c>
      <c r="EW1179" s="20">
        <v>0.97490160000000003</v>
      </c>
      <c r="EX1179" s="20">
        <v>0.94967999999999997</v>
      </c>
      <c r="EY1179" s="20">
        <v>0.96109200000000006</v>
      </c>
      <c r="EZ1179" s="20">
        <v>1.0004630000000001</v>
      </c>
      <c r="FA1179" s="20">
        <v>0.98659837500000014</v>
      </c>
      <c r="FB1179" s="20">
        <v>0.96485277399999991</v>
      </c>
      <c r="FC1179" s="20">
        <v>0.954806292</v>
      </c>
      <c r="FD1179" s="20">
        <v>0.94305762799999993</v>
      </c>
      <c r="FE1179" s="20">
        <v>0.93155620800000005</v>
      </c>
      <c r="FF1179" s="20">
        <v>0.91371746499999995</v>
      </c>
      <c r="FG1179" s="20">
        <v>0.97055999999999998</v>
      </c>
      <c r="FH1179" s="20">
        <v>0.97305600000000003</v>
      </c>
      <c r="FI1179" s="20">
        <v>0.97552000000000005</v>
      </c>
      <c r="FJ1179" s="20">
        <v>0.99830000000000008</v>
      </c>
      <c r="FK1179" s="20">
        <v>0.99830000000000008</v>
      </c>
      <c r="FL1179" s="20">
        <v>0.99830000000000008</v>
      </c>
      <c r="FM1179" s="20">
        <v>0.99830000000000008</v>
      </c>
      <c r="FN1179" s="20">
        <v>1.007193</v>
      </c>
      <c r="FO1179" s="20">
        <v>1.007193</v>
      </c>
      <c r="FP1179" s="20">
        <v>1.007193</v>
      </c>
      <c r="FQ1179" s="20">
        <v>1.007193</v>
      </c>
      <c r="FR1179" s="20">
        <v>0.98952000000000007</v>
      </c>
      <c r="FS1179" s="20">
        <v>0.98952000000000007</v>
      </c>
      <c r="FT1179" s="20">
        <v>0.98952000000000007</v>
      </c>
      <c r="FU1179" s="20">
        <v>0.98952000000000007</v>
      </c>
      <c r="FV1179" s="20">
        <v>0.98430999999999991</v>
      </c>
      <c r="FW1179" s="20">
        <v>0.98430999999999991</v>
      </c>
      <c r="FX1179" s="20">
        <v>0.98430999999999991</v>
      </c>
      <c r="FY1179" s="20">
        <v>0.98430999999999991</v>
      </c>
      <c r="FZ1179" s="20">
        <v>0.9745919999999999</v>
      </c>
      <c r="GA1179" s="20">
        <v>0.9745919999999999</v>
      </c>
      <c r="GB1179" s="20">
        <v>0.9745919999999999</v>
      </c>
      <c r="GC1179" s="20">
        <v>0.9745919999999999</v>
      </c>
      <c r="GD1179" s="20">
        <v>0.9745919999999999</v>
      </c>
      <c r="GE1179" s="20">
        <v>0.9745919999999999</v>
      </c>
      <c r="GF1179" s="20">
        <v>0.9745919999999999</v>
      </c>
      <c r="GG1179" s="20">
        <v>0.9745919999999999</v>
      </c>
      <c r="GH1179" s="20">
        <v>0.9745919999999999</v>
      </c>
      <c r="GI1179" s="20">
        <v>0.9745919999999999</v>
      </c>
      <c r="GJ1179" s="20">
        <v>0.9745919999999999</v>
      </c>
      <c r="GK1179" s="20">
        <v>0.9745919999999999</v>
      </c>
      <c r="GL1179" s="20">
        <v>0.9745919999999999</v>
      </c>
      <c r="GM1179" s="20">
        <v>0.9745919999999999</v>
      </c>
      <c r="GN1179" s="20">
        <v>0.9745919999999999</v>
      </c>
      <c r="GO1179" s="20">
        <v>0.9745919999999999</v>
      </c>
      <c r="GP1179" s="20">
        <v>0.9745919999999999</v>
      </c>
      <c r="GQ1179" s="20">
        <v>0.9745919999999999</v>
      </c>
      <c r="GR1179" s="20">
        <v>0.9745919999999999</v>
      </c>
      <c r="GS1179" s="20">
        <v>0.9745919999999999</v>
      </c>
      <c r="GT1179" s="20">
        <v>0.9745919999999999</v>
      </c>
      <c r="GU1179" s="20">
        <v>0.9745919999999999</v>
      </c>
      <c r="GV1179" s="20">
        <v>0.9745919999999999</v>
      </c>
      <c r="GW1179" s="20">
        <v>0.9745919999999999</v>
      </c>
    </row>
    <row r="1180" spans="1:205" ht="13.5" customHeight="1" x14ac:dyDescent="0.25">
      <c r="A1180" s="2" t="s">
        <v>1229</v>
      </c>
      <c r="B1180" s="53" t="s">
        <v>54</v>
      </c>
      <c r="C1180" s="53" t="s">
        <v>54</v>
      </c>
      <c r="D1180" s="53" t="s">
        <v>54</v>
      </c>
      <c r="E1180" s="53" t="s">
        <v>54</v>
      </c>
      <c r="F1180" s="53" t="s">
        <v>54</v>
      </c>
      <c r="G1180" s="53" t="s">
        <v>54</v>
      </c>
      <c r="H1180" s="53" t="s">
        <v>54</v>
      </c>
      <c r="I1180" s="53" t="s">
        <v>54</v>
      </c>
      <c r="J1180" s="53" t="s">
        <v>54</v>
      </c>
      <c r="K1180" s="53" t="s">
        <v>54</v>
      </c>
      <c r="L1180" s="53" t="s">
        <v>54</v>
      </c>
      <c r="M1180" s="53" t="s">
        <v>54</v>
      </c>
      <c r="N1180" s="53" t="s">
        <v>54</v>
      </c>
      <c r="O1180" s="53" t="s">
        <v>54</v>
      </c>
      <c r="P1180" s="53">
        <v>57.018743945915183</v>
      </c>
      <c r="Q1180" s="53">
        <v>57.451142911353223</v>
      </c>
      <c r="R1180" s="53">
        <v>58.632500823854841</v>
      </c>
      <c r="S1180" s="53">
        <v>58.528645183195358</v>
      </c>
      <c r="T1180" s="53">
        <v>58.747341195737924</v>
      </c>
      <c r="U1180" s="53">
        <v>58.346897812041263</v>
      </c>
      <c r="V1180" s="53">
        <v>58.763318986608617</v>
      </c>
      <c r="W1180" s="53">
        <v>58.891141313574138</v>
      </c>
      <c r="X1180" s="53">
        <v>59.069892848939972</v>
      </c>
      <c r="Y1180" s="53">
        <v>58.682431420325756</v>
      </c>
      <c r="Z1180" s="53">
        <v>58.470725691289104</v>
      </c>
      <c r="AA1180" s="53">
        <v>57.95344471185053</v>
      </c>
      <c r="AB1180" s="53">
        <v>57.852584906979295</v>
      </c>
      <c r="AC1180" s="53">
        <v>57.880546041003015</v>
      </c>
      <c r="AD1180" s="53">
        <v>57.974415562368307</v>
      </c>
      <c r="AE1180" s="53">
        <v>58.169144888604841</v>
      </c>
      <c r="AF1180" s="53">
        <v>58.519657675830594</v>
      </c>
      <c r="AG1180" s="53">
        <v>58.614525809125318</v>
      </c>
      <c r="AH1180" s="53">
        <v>58.897132985150648</v>
      </c>
      <c r="AI1180" s="53">
        <v>59.067895625081135</v>
      </c>
      <c r="AJ1180" s="53">
        <v>59.432388979318752</v>
      </c>
      <c r="AK1180" s="53">
        <v>59.433387591248163</v>
      </c>
      <c r="AL1180" s="53">
        <v>59.618130798190514</v>
      </c>
      <c r="AM1180" s="53">
        <v>60.348116118595151</v>
      </c>
      <c r="AN1180" s="53">
        <v>60.894356843986863</v>
      </c>
      <c r="AO1180" s="53">
        <v>61.403648927990098</v>
      </c>
      <c r="AP1180" s="53">
        <v>61.90095766884032</v>
      </c>
      <c r="AQ1180" s="53">
        <v>62.303398276395818</v>
      </c>
      <c r="AR1180" s="53">
        <v>62.733800017975014</v>
      </c>
      <c r="AS1180" s="53">
        <v>63.683479962851642</v>
      </c>
      <c r="AT1180" s="53">
        <v>64.191773434925466</v>
      </c>
      <c r="AU1180" s="53">
        <v>64.683090504199157</v>
      </c>
      <c r="AV1180" s="53">
        <v>65.03360329142491</v>
      </c>
      <c r="AW1180" s="53">
        <v>65.334185482179777</v>
      </c>
      <c r="AX1180" s="53">
        <v>65.618789882063936</v>
      </c>
      <c r="AY1180" s="53">
        <v>66.154045876232033</v>
      </c>
      <c r="AZ1180" s="53">
        <v>66.493573932234199</v>
      </c>
      <c r="BA1180" s="53">
        <v>66.794156122989051</v>
      </c>
      <c r="BB1180" s="53">
        <v>67.250521774733116</v>
      </c>
      <c r="BC1180" s="53">
        <v>67.584058159158772</v>
      </c>
      <c r="BD1180" s="53">
        <v>67.924584827090356</v>
      </c>
      <c r="BE1180" s="53">
        <v>68.374958807257912</v>
      </c>
      <c r="BF1180" s="53">
        <v>68.983113472273544</v>
      </c>
      <c r="BG1180" s="53">
        <v>69.688133494442724</v>
      </c>
      <c r="BH1180" s="53">
        <v>70.230379772116763</v>
      </c>
      <c r="BI1180" s="53">
        <v>70.623832872307489</v>
      </c>
      <c r="BJ1180" s="53">
        <v>70.703721826660953</v>
      </c>
      <c r="BK1180" s="53">
        <v>71.14111385174607</v>
      </c>
      <c r="BL1180" s="53">
        <v>71.204026403299409</v>
      </c>
      <c r="BM1180" s="53">
        <v>71.297895924664729</v>
      </c>
      <c r="BN1180" s="53">
        <v>71.650405935749305</v>
      </c>
      <c r="BO1180" s="53">
        <v>71.965967305445432</v>
      </c>
      <c r="BP1180" s="53">
        <v>72.207631392364618</v>
      </c>
      <c r="BQ1180" s="53">
        <v>72.444302419636713</v>
      </c>
      <c r="BR1180" s="53">
        <v>72.873705549286498</v>
      </c>
      <c r="BS1180" s="53">
        <v>73.236201679665257</v>
      </c>
      <c r="BT1180" s="53">
        <v>73.878309150281112</v>
      </c>
      <c r="BU1180" s="53">
        <v>74.111984341764952</v>
      </c>
      <c r="BV1180" s="53">
        <v>73.690570107550514</v>
      </c>
      <c r="BW1180" s="53">
        <v>73.329072589101145</v>
      </c>
      <c r="BX1180" s="53">
        <v>73.211236381429828</v>
      </c>
      <c r="BY1180" s="53">
        <v>73.07143071131128</v>
      </c>
      <c r="BZ1180" s="53">
        <v>73.158309949170658</v>
      </c>
      <c r="CA1180" s="53">
        <v>73.317089245948125</v>
      </c>
      <c r="CB1180" s="53">
        <v>73.44690879677249</v>
      </c>
      <c r="CC1180" s="53">
        <v>73.448906020631327</v>
      </c>
      <c r="CD1180" s="53">
        <v>73.989155074446529</v>
      </c>
      <c r="CE1180" s="53">
        <v>73.905271672375392</v>
      </c>
      <c r="CF1180" s="53">
        <v>74.541387471414737</v>
      </c>
      <c r="CG1180" s="53">
        <v>74.89190025864049</v>
      </c>
      <c r="CH1180" s="53">
        <v>75.257392224807518</v>
      </c>
      <c r="CI1180" s="53">
        <v>75.166518539230481</v>
      </c>
      <c r="CJ1180" s="53">
        <v>75.174507434665813</v>
      </c>
      <c r="CK1180" s="53">
        <v>74.74410569308661</v>
      </c>
      <c r="CL1180" s="53">
        <v>74.603301411038657</v>
      </c>
      <c r="CM1180" s="53">
        <v>74.849958557604921</v>
      </c>
      <c r="CN1180" s="53">
        <v>74.852954393393176</v>
      </c>
      <c r="CO1180" s="53">
        <v>74.860943288828537</v>
      </c>
      <c r="CP1180" s="53">
        <v>75.108599047324219</v>
      </c>
      <c r="CQ1180" s="53">
        <v>74.961803093699757</v>
      </c>
      <c r="CR1180" s="53">
        <v>75.204465792548362</v>
      </c>
      <c r="CS1180" s="53">
        <v>75.349264522313987</v>
      </c>
      <c r="CT1180" s="53">
        <v>76.029319246247724</v>
      </c>
      <c r="CU1180" s="53">
        <v>76.379832033473477</v>
      </c>
      <c r="CV1180" s="53">
        <v>76.637473911263342</v>
      </c>
      <c r="CW1180" s="53">
        <v>76.601523881804283</v>
      </c>
      <c r="CX1180" s="53">
        <v>76.23004024406076</v>
      </c>
      <c r="CY1180" s="53">
        <v>76.421773734509046</v>
      </c>
      <c r="CZ1180" s="53">
        <v>76.987986698489095</v>
      </c>
      <c r="DA1180" s="53">
        <v>77.441356514444934</v>
      </c>
      <c r="DB1180" s="53">
        <v>77.264602202937908</v>
      </c>
      <c r="DC1180" s="53">
        <v>77.325517530632425</v>
      </c>
      <c r="DD1180" s="53">
        <v>77.549206602822068</v>
      </c>
      <c r="DE1180" s="53">
        <v>77.898720778118431</v>
      </c>
      <c r="DF1180" s="53">
        <v>77.163742398066688</v>
      </c>
      <c r="DG1180" s="53">
        <v>78.206293252379183</v>
      </c>
      <c r="DH1180" s="53">
        <v>79.98681832253169</v>
      </c>
      <c r="DI1180" s="53">
        <v>81.206123488351196</v>
      </c>
      <c r="DJ1180" s="53">
        <v>82.282627148263927</v>
      </c>
      <c r="DK1180" s="53">
        <v>84.110086979099066</v>
      </c>
      <c r="DL1180" s="53">
        <v>85.255494862141617</v>
      </c>
      <c r="DM1180" s="53">
        <v>85.897602332757458</v>
      </c>
      <c r="DN1180" s="53">
        <v>85.046784968893249</v>
      </c>
      <c r="DO1180" s="53">
        <v>84.264871828158874</v>
      </c>
      <c r="DP1180" s="53">
        <v>84.987866865057569</v>
      </c>
      <c r="DQ1180" s="53">
        <v>85.260487921788723</v>
      </c>
      <c r="DR1180" s="53">
        <v>85.828698109627609</v>
      </c>
      <c r="DS1180" s="53">
        <v>86.836297546410492</v>
      </c>
      <c r="DT1180" s="53">
        <v>87.839902535475701</v>
      </c>
      <c r="DU1180" s="53">
        <v>88.642786526727861</v>
      </c>
      <c r="DV1180" s="53">
        <v>90.275517031326459</v>
      </c>
      <c r="DW1180" s="53">
        <v>90.938595352460084</v>
      </c>
      <c r="DX1180" s="53">
        <v>92.706138467530124</v>
      </c>
      <c r="DY1180" s="53">
        <v>93.549965547888448</v>
      </c>
      <c r="DZ1180" s="53">
        <v>94.68339008777798</v>
      </c>
      <c r="EA1180" s="53">
        <v>95.719949270513979</v>
      </c>
      <c r="EB1180" s="53">
        <v>96.594733320684256</v>
      </c>
      <c r="EC1180" s="53">
        <v>97.284774163912175</v>
      </c>
      <c r="ED1180" s="53">
        <v>98.464134852554949</v>
      </c>
      <c r="EE1180" s="53">
        <v>97.272790820759141</v>
      </c>
      <c r="EF1180" s="53">
        <v>98.367269495401402</v>
      </c>
      <c r="EG1180" s="53">
        <v>99.243052157501083</v>
      </c>
      <c r="EH1180" s="53">
        <v>99.441775931455282</v>
      </c>
      <c r="EI1180" s="53">
        <v>99.370874484466597</v>
      </c>
      <c r="EJ1180" s="53">
        <v>99.364882812890087</v>
      </c>
      <c r="EK1180" s="53">
        <v>99.203107680324337</v>
      </c>
      <c r="EL1180" s="53">
        <v>99.120222890182646</v>
      </c>
      <c r="EM1180" s="53">
        <v>98.955451921828669</v>
      </c>
      <c r="EN1180" s="53">
        <v>98.742747580862599</v>
      </c>
      <c r="EO1180" s="53">
        <v>98.484107091143315</v>
      </c>
      <c r="EP1180" s="53">
        <v>98.285383317189115</v>
      </c>
      <c r="EQ1180" s="53">
        <v>98.042720618340525</v>
      </c>
      <c r="ER1180" s="53">
        <v>98.362276435754296</v>
      </c>
      <c r="ES1180" s="53">
        <v>98.50807377744934</v>
      </c>
      <c r="ET1180" s="53">
        <v>98.900528265710662</v>
      </c>
      <c r="EU1180" s="53">
        <v>98.801665684698264</v>
      </c>
      <c r="EV1180" s="53">
        <v>98.801665684698264</v>
      </c>
      <c r="EW1180" s="53">
        <v>98.961443593405178</v>
      </c>
      <c r="EX1180" s="53">
        <v>99.140195128771012</v>
      </c>
      <c r="EY1180" s="53">
        <v>99.124217337900319</v>
      </c>
      <c r="EZ1180" s="53">
        <v>99.491706527926183</v>
      </c>
      <c r="FA1180" s="53">
        <v>99.442774543384701</v>
      </c>
      <c r="FB1180" s="53">
        <v>99.632510809974136</v>
      </c>
      <c r="FC1180" s="53">
        <v>99.900138807058198</v>
      </c>
      <c r="FD1180" s="53">
        <v>99.842219315151937</v>
      </c>
      <c r="FE1180" s="53">
        <v>100.07090144698869</v>
      </c>
      <c r="FF1180" s="53">
        <v>100</v>
      </c>
      <c r="FG1180" s="53">
        <v>101.19884061154994</v>
      </c>
      <c r="FH1180" s="53">
        <v>101.1401681662489</v>
      </c>
      <c r="FI1180" s="53">
        <v>101.37182316579953</v>
      </c>
      <c r="FJ1180" s="53">
        <v>101.6</v>
      </c>
      <c r="FK1180" s="53">
        <v>102.81802206133474</v>
      </c>
      <c r="FL1180" s="53">
        <v>102.75841085690888</v>
      </c>
      <c r="FM1180" s="53">
        <v>102.99377233645232</v>
      </c>
      <c r="FN1180" s="53">
        <v>103.4288</v>
      </c>
      <c r="FO1180" s="53">
        <v>104.66874645843878</v>
      </c>
      <c r="FP1180" s="53">
        <v>104.60806225233324</v>
      </c>
      <c r="FQ1180" s="53">
        <v>104.84766023850847</v>
      </c>
      <c r="FR1180" s="53">
        <v>105.2905184</v>
      </c>
      <c r="FS1180" s="53">
        <v>106.55278389469068</v>
      </c>
      <c r="FT1180" s="53">
        <v>106.49100737287525</v>
      </c>
      <c r="FU1180" s="53">
        <v>106.73491812280162</v>
      </c>
      <c r="FV1180" s="53">
        <v>107.08045721279998</v>
      </c>
      <c r="FW1180" s="53">
        <v>108.36418122090041</v>
      </c>
      <c r="FX1180" s="53">
        <v>108.30135449821411</v>
      </c>
      <c r="FY1180" s="53">
        <v>108.54941173088923</v>
      </c>
      <c r="FZ1180" s="53">
        <v>108.90082498541757</v>
      </c>
      <c r="GA1180" s="53">
        <v>110.2063723016557</v>
      </c>
      <c r="GB1180" s="53">
        <v>110.14247752468374</v>
      </c>
      <c r="GC1180" s="53">
        <v>110.39475173031434</v>
      </c>
      <c r="GD1180" s="53">
        <v>110.75213901016966</v>
      </c>
      <c r="GE1180" s="53">
        <v>112.07988063078385</v>
      </c>
      <c r="GF1180" s="53">
        <v>112.01489964260335</v>
      </c>
      <c r="GG1180" s="53">
        <v>112.27146250972967</v>
      </c>
      <c r="GH1180" s="53">
        <v>112.63492537334253</v>
      </c>
      <c r="GI1180" s="53">
        <v>113.98523860150716</v>
      </c>
      <c r="GJ1180" s="53">
        <v>113.9191529365276</v>
      </c>
      <c r="GK1180" s="53">
        <v>114.18007737239506</v>
      </c>
      <c r="GL1180" s="53">
        <v>114.54971910468934</v>
      </c>
      <c r="GM1180" s="53">
        <v>115.92298765773278</v>
      </c>
      <c r="GN1180" s="53">
        <v>115.85577853644855</v>
      </c>
      <c r="GO1180" s="53">
        <v>116.12113868772576</v>
      </c>
      <c r="GP1180" s="53">
        <v>116.49706432946905</v>
      </c>
      <c r="GQ1180" s="53">
        <v>117.89367844791423</v>
      </c>
      <c r="GR1180" s="53">
        <v>117.82532677156817</v>
      </c>
      <c r="GS1180" s="53">
        <v>118.09519804541709</v>
      </c>
      <c r="GT1180" s="53">
        <v>118.47751442307002</v>
      </c>
      <c r="GU1180" s="53">
        <v>119.89787098152875</v>
      </c>
      <c r="GV1180" s="53">
        <v>119.82835732668482</v>
      </c>
      <c r="GW1180" s="53">
        <v>120.10281641218917</v>
      </c>
    </row>
    <row r="1181" spans="1:205" ht="46.5" customHeight="1" x14ac:dyDescent="0.25">
      <c r="A1181" s="2" t="s">
        <v>1230</v>
      </c>
      <c r="B1181" s="53" t="s">
        <v>54</v>
      </c>
      <c r="C1181" s="53" t="s">
        <v>54</v>
      </c>
      <c r="D1181" s="53" t="s">
        <v>54</v>
      </c>
      <c r="E1181" s="53" t="s">
        <v>54</v>
      </c>
      <c r="F1181" s="53" t="s">
        <v>54</v>
      </c>
      <c r="G1181" s="53" t="s">
        <v>54</v>
      </c>
      <c r="H1181" s="53" t="s">
        <v>54</v>
      </c>
      <c r="I1181" s="53" t="s">
        <v>54</v>
      </c>
      <c r="J1181" s="53" t="s">
        <v>54</v>
      </c>
      <c r="K1181" s="53" t="s">
        <v>54</v>
      </c>
      <c r="L1181" s="53" t="s">
        <v>54</v>
      </c>
      <c r="M1181" s="53" t="s">
        <v>54</v>
      </c>
      <c r="N1181" s="53" t="s">
        <v>54</v>
      </c>
      <c r="O1181" s="53" t="s">
        <v>54</v>
      </c>
      <c r="P1181" s="53">
        <v>7189.8959999999997</v>
      </c>
      <c r="Q1181" s="53">
        <v>7339.893</v>
      </c>
      <c r="R1181" s="53">
        <v>7483.3710000000001</v>
      </c>
      <c r="S1181" s="53">
        <v>7612.6679999999997</v>
      </c>
      <c r="T1181" s="53">
        <v>7686.0590000000002</v>
      </c>
      <c r="U1181" s="53">
        <v>7749.1509999999998</v>
      </c>
      <c r="V1181" s="53">
        <v>7824.2470000000003</v>
      </c>
      <c r="W1181" s="53">
        <v>7893.1360000000004</v>
      </c>
      <c r="X1181" s="53">
        <v>8013.674</v>
      </c>
      <c r="Y1181" s="53">
        <v>8073.2389999999996</v>
      </c>
      <c r="Z1181" s="53">
        <v>8148.6030000000001</v>
      </c>
      <c r="AA1181" s="53">
        <v>8185.3029999999999</v>
      </c>
      <c r="AB1181" s="53">
        <v>8263.6389999999992</v>
      </c>
      <c r="AC1181" s="53">
        <v>8308.0210000000006</v>
      </c>
      <c r="AD1181" s="53">
        <v>8369.93</v>
      </c>
      <c r="AE1181" s="53">
        <v>8460.2330000000002</v>
      </c>
      <c r="AF1181" s="53">
        <v>8533.6350000000002</v>
      </c>
      <c r="AG1181" s="53">
        <v>8680.1620000000003</v>
      </c>
      <c r="AH1181" s="53">
        <v>8725.0059999999994</v>
      </c>
      <c r="AI1181" s="53">
        <v>8839.6409999999996</v>
      </c>
      <c r="AJ1181" s="53">
        <v>8891.4349999999995</v>
      </c>
      <c r="AK1181" s="53">
        <v>9009.9130000000005</v>
      </c>
      <c r="AL1181" s="53">
        <v>9101.5079999999998</v>
      </c>
      <c r="AM1181" s="53">
        <v>9170.9770000000008</v>
      </c>
      <c r="AN1181" s="53">
        <v>9238.9230000000007</v>
      </c>
      <c r="AO1181" s="53">
        <v>9257.1280000000006</v>
      </c>
      <c r="AP1181" s="53">
        <v>9358.2890000000007</v>
      </c>
      <c r="AQ1181" s="53">
        <v>9392.2510000000002</v>
      </c>
      <c r="AR1181" s="53">
        <v>9398.4989999999998</v>
      </c>
      <c r="AS1181" s="53">
        <v>9312.9369999999999</v>
      </c>
      <c r="AT1181" s="53">
        <v>9269.3670000000002</v>
      </c>
      <c r="AU1181" s="53">
        <v>9341.6419999999998</v>
      </c>
      <c r="AV1181" s="53">
        <v>9388.8449999999993</v>
      </c>
      <c r="AW1181" s="53">
        <v>9421.5650000000005</v>
      </c>
      <c r="AX1181" s="53">
        <v>9534.3459999999995</v>
      </c>
      <c r="AY1181" s="53">
        <v>9637.732</v>
      </c>
      <c r="AZ1181" s="53">
        <v>9732.9789999999994</v>
      </c>
      <c r="BA1181" s="53">
        <v>9834.51</v>
      </c>
      <c r="BB1181" s="53">
        <v>9850.973</v>
      </c>
      <c r="BC1181" s="53">
        <v>9908.3469999999998</v>
      </c>
      <c r="BD1181" s="53">
        <v>9955.6409999999996</v>
      </c>
      <c r="BE1181" s="53">
        <v>10091.049000000001</v>
      </c>
      <c r="BF1181" s="53">
        <v>10188.954</v>
      </c>
      <c r="BG1181" s="53">
        <v>10327.019</v>
      </c>
      <c r="BH1181" s="53">
        <v>10387.382</v>
      </c>
      <c r="BI1181" s="53">
        <v>10506.371999999999</v>
      </c>
      <c r="BJ1181" s="53">
        <v>10543.644</v>
      </c>
      <c r="BK1181" s="53">
        <v>10575.1</v>
      </c>
      <c r="BL1181" s="53">
        <v>10665.06</v>
      </c>
      <c r="BM1181" s="53">
        <v>10737.477999999999</v>
      </c>
      <c r="BN1181" s="53">
        <v>10817.896000000001</v>
      </c>
      <c r="BO1181" s="53">
        <v>10998.322</v>
      </c>
      <c r="BP1181" s="53">
        <v>11096.976000000001</v>
      </c>
      <c r="BQ1181" s="53">
        <v>11212.205</v>
      </c>
      <c r="BR1181" s="53">
        <v>11284.587</v>
      </c>
      <c r="BS1181" s="53">
        <v>11472.137000000001</v>
      </c>
      <c r="BT1181" s="53">
        <v>11615.636</v>
      </c>
      <c r="BU1181" s="53">
        <v>11715.393</v>
      </c>
      <c r="BV1181" s="53">
        <v>11832.486000000001</v>
      </c>
      <c r="BW1181" s="53">
        <v>11942.031999999999</v>
      </c>
      <c r="BX1181" s="53">
        <v>12091.614</v>
      </c>
      <c r="BY1181" s="53">
        <v>12287</v>
      </c>
      <c r="BZ1181" s="53">
        <v>12403.293</v>
      </c>
      <c r="CA1181" s="53">
        <v>12498.694</v>
      </c>
      <c r="CB1181" s="53">
        <v>12662.385</v>
      </c>
      <c r="CC1181" s="53">
        <v>12877.593000000001</v>
      </c>
      <c r="CD1181" s="53">
        <v>12924.179</v>
      </c>
      <c r="CE1181" s="53">
        <v>13160.842000000001</v>
      </c>
      <c r="CF1181" s="53">
        <v>13178.419</v>
      </c>
      <c r="CG1181" s="53">
        <v>13260.505999999999</v>
      </c>
      <c r="CH1181" s="53">
        <v>13222.69</v>
      </c>
      <c r="CI1181" s="53">
        <v>13299.984</v>
      </c>
      <c r="CJ1181" s="53">
        <v>13244.784</v>
      </c>
      <c r="CK1181" s="53">
        <v>13280.859</v>
      </c>
      <c r="CL1181" s="53">
        <v>13397.002</v>
      </c>
      <c r="CM1181" s="53">
        <v>13478.152</v>
      </c>
      <c r="CN1181" s="53">
        <v>13538.072</v>
      </c>
      <c r="CO1181" s="53">
        <v>13559.031999999999</v>
      </c>
      <c r="CP1181" s="53">
        <v>13634.253000000001</v>
      </c>
      <c r="CQ1181" s="53">
        <v>13751.543</v>
      </c>
      <c r="CR1181" s="53">
        <v>13985.073</v>
      </c>
      <c r="CS1181" s="53">
        <v>14145.645</v>
      </c>
      <c r="CT1181" s="53">
        <v>14221.147000000001</v>
      </c>
      <c r="CU1181" s="53">
        <v>14329.522999999999</v>
      </c>
      <c r="CV1181" s="53">
        <v>14464.984</v>
      </c>
      <c r="CW1181" s="53">
        <v>14609.876</v>
      </c>
      <c r="CX1181" s="53">
        <v>14771.602000000001</v>
      </c>
      <c r="CY1181" s="53">
        <v>14839.781999999999</v>
      </c>
      <c r="CZ1181" s="53">
        <v>14972.054</v>
      </c>
      <c r="DA1181" s="53">
        <v>15066.597</v>
      </c>
      <c r="DB1181" s="53">
        <v>15267.026</v>
      </c>
      <c r="DC1181" s="53">
        <v>15302.705</v>
      </c>
      <c r="DD1181" s="53">
        <v>15326.368</v>
      </c>
      <c r="DE1181" s="53">
        <v>15456.928</v>
      </c>
      <c r="DF1181" s="53">
        <v>15493.328</v>
      </c>
      <c r="DG1181" s="53">
        <v>15582.084999999999</v>
      </c>
      <c r="DH1181" s="53">
        <v>15666.737999999999</v>
      </c>
      <c r="DI1181" s="53">
        <v>15761.967000000001</v>
      </c>
      <c r="DJ1181" s="53">
        <v>15671.383</v>
      </c>
      <c r="DK1181" s="53">
        <v>15752.308000000001</v>
      </c>
      <c r="DL1181" s="53">
        <v>15667.031999999999</v>
      </c>
      <c r="DM1181" s="53">
        <v>15328.027</v>
      </c>
      <c r="DN1181" s="53">
        <v>15155.94</v>
      </c>
      <c r="DO1181" s="53">
        <v>15134.117</v>
      </c>
      <c r="DP1181" s="53">
        <v>15189.222</v>
      </c>
      <c r="DQ1181" s="53">
        <v>15356.058000000001</v>
      </c>
      <c r="DR1181" s="53">
        <v>15415.145</v>
      </c>
      <c r="DS1181" s="53">
        <v>15557.277</v>
      </c>
      <c r="DT1181" s="53">
        <v>15671.967000000001</v>
      </c>
      <c r="DU1181" s="53">
        <v>15750.625</v>
      </c>
      <c r="DV1181" s="53">
        <v>15712.754000000001</v>
      </c>
      <c r="DW1181" s="53">
        <v>15825.096</v>
      </c>
      <c r="DX1181" s="53">
        <v>15820.7</v>
      </c>
      <c r="DY1181" s="53">
        <v>16004.107</v>
      </c>
      <c r="DZ1181" s="53">
        <v>16129.418</v>
      </c>
      <c r="EA1181" s="53">
        <v>16198.807000000001</v>
      </c>
      <c r="EB1181" s="53">
        <v>16220.666999999999</v>
      </c>
      <c r="EC1181" s="53">
        <v>16239.138000000001</v>
      </c>
      <c r="ED1181" s="53">
        <v>16382.964</v>
      </c>
      <c r="EE1181" s="53">
        <v>16403.18</v>
      </c>
      <c r="EF1181" s="53">
        <v>16531.685000000001</v>
      </c>
      <c r="EG1181" s="53">
        <v>16663.649000000001</v>
      </c>
      <c r="EH1181" s="53">
        <v>16616.54</v>
      </c>
      <c r="EI1181" s="53">
        <v>16841.474999999999</v>
      </c>
      <c r="EJ1181" s="53">
        <v>17047.098000000002</v>
      </c>
      <c r="EK1181" s="53">
        <v>17143.038</v>
      </c>
      <c r="EL1181" s="53">
        <v>17277.580000000002</v>
      </c>
      <c r="EM1181" s="53">
        <v>17405.669000000002</v>
      </c>
      <c r="EN1181" s="53">
        <v>17463.222000000002</v>
      </c>
      <c r="EO1181" s="53">
        <v>17468.901999999998</v>
      </c>
      <c r="EP1181" s="53">
        <v>17556.839</v>
      </c>
      <c r="EQ1181" s="53">
        <v>17639.417000000001</v>
      </c>
      <c r="ER1181" s="53">
        <v>17735.074000000001</v>
      </c>
      <c r="ES1181" s="53">
        <v>17824.231</v>
      </c>
      <c r="ET1181" s="53">
        <v>17925.256000000001</v>
      </c>
      <c r="EU1181" s="53">
        <v>18021.047999999999</v>
      </c>
      <c r="EV1181" s="53">
        <v>18163.558000000001</v>
      </c>
      <c r="EW1181" s="53">
        <v>18322.464</v>
      </c>
      <c r="EX1181" s="53">
        <v>18438.254000000001</v>
      </c>
      <c r="EY1181" s="53">
        <v>18598.134999999998</v>
      </c>
      <c r="EZ1181" s="53">
        <v>18732.72</v>
      </c>
      <c r="FA1181" s="53">
        <v>18783.547999999999</v>
      </c>
      <c r="FB1181" s="53">
        <v>18927.280999999999</v>
      </c>
      <c r="FC1181" s="53">
        <v>19021.86</v>
      </c>
      <c r="FD1181" s="53">
        <v>19121.112000000001</v>
      </c>
      <c r="FE1181" s="53">
        <v>19221.97</v>
      </c>
      <c r="FF1181" s="53">
        <v>18987.877</v>
      </c>
      <c r="FG1181" s="53">
        <v>19421.319059999998</v>
      </c>
      <c r="FH1181" s="53">
        <v>19484.413128</v>
      </c>
      <c r="FI1181" s="53">
        <v>19567.965460000003</v>
      </c>
      <c r="FJ1181" s="53">
        <v>19329.658786</v>
      </c>
      <c r="FK1181" s="53">
        <v>19770.90280308</v>
      </c>
      <c r="FL1181" s="53">
        <v>19835.132564304</v>
      </c>
      <c r="FM1181" s="53">
        <v>19920.188838280003</v>
      </c>
      <c r="FN1181" s="53">
        <v>19677.592644148001</v>
      </c>
      <c r="FO1181" s="53">
        <v>20126.77905353544</v>
      </c>
      <c r="FP1181" s="53">
        <v>20192.164950461472</v>
      </c>
      <c r="FQ1181" s="53">
        <v>20278.752237369044</v>
      </c>
      <c r="FR1181" s="53">
        <v>20051.466904386809</v>
      </c>
      <c r="FS1181" s="53">
        <v>20509.187855552613</v>
      </c>
      <c r="FT1181" s="53">
        <v>20575.81608452024</v>
      </c>
      <c r="FU1181" s="53">
        <v>20664.048529879055</v>
      </c>
      <c r="FV1181" s="53">
        <v>20452.496242474546</v>
      </c>
      <c r="FW1181" s="53">
        <v>20919.371612663665</v>
      </c>
      <c r="FX1181" s="53">
        <v>20987.332406210644</v>
      </c>
      <c r="FY1181" s="53">
        <v>21077.329500476637</v>
      </c>
      <c r="FZ1181" s="53">
        <v>20881.998663566508</v>
      </c>
      <c r="GA1181" s="53">
        <v>21358.678416529601</v>
      </c>
      <c r="GB1181" s="53">
        <v>21428.066386741066</v>
      </c>
      <c r="GC1181" s="53">
        <v>21519.953419986643</v>
      </c>
      <c r="GD1181" s="53">
        <v>21320.520635501402</v>
      </c>
      <c r="GE1181" s="53">
        <v>21807.210663276721</v>
      </c>
      <c r="GF1181" s="53">
        <v>21878.055780862625</v>
      </c>
      <c r="GG1181" s="53">
        <v>21971.872441806361</v>
      </c>
      <c r="GH1181" s="53">
        <v>21768.251568846928</v>
      </c>
      <c r="GI1181" s="53">
        <v>22265.162087205528</v>
      </c>
      <c r="GJ1181" s="53">
        <v>22337.494952260739</v>
      </c>
      <c r="GK1181" s="53">
        <v>22433.281763084291</v>
      </c>
      <c r="GL1181" s="53">
        <v>22225.384851792711</v>
      </c>
      <c r="GM1181" s="53">
        <v>22732.730491036844</v>
      </c>
      <c r="GN1181" s="53">
        <v>22806.582346258212</v>
      </c>
      <c r="GO1181" s="53">
        <v>22904.380680109058</v>
      </c>
      <c r="GP1181" s="53">
        <v>22692.117933680354</v>
      </c>
      <c r="GQ1181" s="53">
        <v>23210.117831348616</v>
      </c>
      <c r="GR1181" s="53">
        <v>23285.520575529634</v>
      </c>
      <c r="GS1181" s="53">
        <v>23385.372674391347</v>
      </c>
      <c r="GT1181" s="53">
        <v>23168.652410287639</v>
      </c>
      <c r="GU1181" s="53">
        <v>23697.530305806937</v>
      </c>
      <c r="GV1181" s="53">
        <v>23774.516507615754</v>
      </c>
      <c r="GW1181" s="53">
        <v>23876.465500553564</v>
      </c>
    </row>
    <row r="1182" spans="1:205" ht="13.5" customHeight="1" x14ac:dyDescent="0.25">
      <c r="A1182" s="2" t="s">
        <v>1231</v>
      </c>
      <c r="B1182" s="53">
        <v>227055292.72485894</v>
      </c>
      <c r="C1182" s="53">
        <v>227726000</v>
      </c>
      <c r="D1182" s="53">
        <v>228283946.13256368</v>
      </c>
      <c r="E1182" s="53">
        <v>228843259.27586326</v>
      </c>
      <c r="F1182" s="53">
        <v>229403942.77917969</v>
      </c>
      <c r="G1182" s="53">
        <v>229966000</v>
      </c>
      <c r="H1182" s="53">
        <v>230519498.49244761</v>
      </c>
      <c r="I1182" s="53">
        <v>231074329.18435574</v>
      </c>
      <c r="J1182" s="53">
        <v>231630495.28215662</v>
      </c>
      <c r="K1182" s="53">
        <v>232188000</v>
      </c>
      <c r="L1182" s="53">
        <v>232715946.60980594</v>
      </c>
      <c r="M1182" s="53">
        <v>233245093.65900928</v>
      </c>
      <c r="N1182" s="53">
        <v>233775443.87715641</v>
      </c>
      <c r="O1182" s="53">
        <v>234307000</v>
      </c>
      <c r="P1182" s="53">
        <v>234815591.66290918</v>
      </c>
      <c r="Q1182" s="53">
        <v>235325287.2854934</v>
      </c>
      <c r="R1182" s="53">
        <v>235836089.26403058</v>
      </c>
      <c r="S1182" s="53">
        <v>236348000</v>
      </c>
      <c r="T1182" s="53">
        <v>236875729.85431597</v>
      </c>
      <c r="U1182" s="53">
        <v>237404638.05073398</v>
      </c>
      <c r="V1182" s="53">
        <v>237934727.22031632</v>
      </c>
      <c r="W1182" s="53">
        <v>238466000</v>
      </c>
      <c r="X1182" s="53">
        <v>239010383.0409393</v>
      </c>
      <c r="Y1182" s="53">
        <v>239556008.82883316</v>
      </c>
      <c r="Z1182" s="53">
        <v>240102880.20069131</v>
      </c>
      <c r="AA1182" s="53">
        <v>240651000</v>
      </c>
      <c r="AB1182" s="53">
        <v>241187453.55824178</v>
      </c>
      <c r="AC1182" s="53">
        <v>241725102.9661586</v>
      </c>
      <c r="AD1182" s="53">
        <v>242263950.88951048</v>
      </c>
      <c r="AE1182" s="53">
        <v>242804000</v>
      </c>
      <c r="AF1182" s="53">
        <v>243356362.26097441</v>
      </c>
      <c r="AG1182" s="53">
        <v>243909981.10778493</v>
      </c>
      <c r="AH1182" s="53">
        <v>244464859.39907718</v>
      </c>
      <c r="AI1182" s="53">
        <v>245021000</v>
      </c>
      <c r="AJ1182" s="53">
        <v>245599200.12485114</v>
      </c>
      <c r="AK1182" s="53">
        <v>246178764.68533996</v>
      </c>
      <c r="AL1182" s="53">
        <v>246759696.90125927</v>
      </c>
      <c r="AM1182" s="53">
        <v>247342000</v>
      </c>
      <c r="AN1182" s="53">
        <v>248036568.8580417</v>
      </c>
      <c r="AO1182" s="53">
        <v>248733088.1567629</v>
      </c>
      <c r="AP1182" s="53">
        <v>249431563.37325758</v>
      </c>
      <c r="AQ1182" s="53">
        <v>250132000</v>
      </c>
      <c r="AR1182" s="53">
        <v>250968048.99761939</v>
      </c>
      <c r="AS1182" s="53">
        <v>251806892.43148211</v>
      </c>
      <c r="AT1182" s="53">
        <v>252648539.64179903</v>
      </c>
      <c r="AU1182" s="53">
        <v>253493000</v>
      </c>
      <c r="AV1182" s="53">
        <v>254339005.39232364</v>
      </c>
      <c r="AW1182" s="53">
        <v>255187834.23588201</v>
      </c>
      <c r="AX1182" s="53">
        <v>256039495.95363736</v>
      </c>
      <c r="AY1182" s="53">
        <v>256894000</v>
      </c>
      <c r="AZ1182" s="53">
        <v>257730158.74174035</v>
      </c>
      <c r="BA1182" s="53">
        <v>258569039.07854092</v>
      </c>
      <c r="BB1182" s="53">
        <v>259410649.86886272</v>
      </c>
      <c r="BC1182" s="53">
        <v>260255000</v>
      </c>
      <c r="BD1182" s="53">
        <v>261046630.75529566</v>
      </c>
      <c r="BE1182" s="53">
        <v>261840669.45377293</v>
      </c>
      <c r="BF1182" s="53">
        <v>262637123.41979396</v>
      </c>
      <c r="BG1182" s="53">
        <v>263435999.99999997</v>
      </c>
      <c r="BH1182" s="53">
        <v>264212807.32283747</v>
      </c>
      <c r="BI1182" s="53">
        <v>264991905.2575002</v>
      </c>
      <c r="BJ1182" s="53">
        <v>265773300.55843356</v>
      </c>
      <c r="BK1182" s="53">
        <v>266557000.00000003</v>
      </c>
      <c r="BL1182" s="53">
        <v>267331121.22130576</v>
      </c>
      <c r="BM1182" s="53">
        <v>268107490.60591349</v>
      </c>
      <c r="BN1182" s="53">
        <v>268886114.68282413</v>
      </c>
      <c r="BO1182" s="53">
        <v>269667000</v>
      </c>
      <c r="BP1182" s="53">
        <v>270474614.71233243</v>
      </c>
      <c r="BQ1182" s="53">
        <v>271284648.11706543</v>
      </c>
      <c r="BR1182" s="53">
        <v>272097107.45784229</v>
      </c>
      <c r="BS1182" s="53">
        <v>272912000</v>
      </c>
      <c r="BT1182" s="53">
        <v>273709249.71856546</v>
      </c>
      <c r="BU1182" s="53">
        <v>274508828.41905099</v>
      </c>
      <c r="BV1182" s="53">
        <v>275310742.90504223</v>
      </c>
      <c r="BW1182" s="53">
        <v>276115000</v>
      </c>
      <c r="BX1182" s="53">
        <v>276906589.39797407</v>
      </c>
      <c r="BY1182" s="53">
        <v>277700448.19013166</v>
      </c>
      <c r="BZ1182" s="53">
        <v>278496582.88256037</v>
      </c>
      <c r="CA1182" s="53">
        <v>279295000</v>
      </c>
      <c r="CB1182" s="53">
        <v>280011488.22182065</v>
      </c>
      <c r="CC1182" s="53">
        <v>280729814.48360628</v>
      </c>
      <c r="CD1182" s="53">
        <v>281449983.50056463</v>
      </c>
      <c r="CE1182" s="53">
        <v>282172000</v>
      </c>
      <c r="CF1182" s="53">
        <v>282886283.24160349</v>
      </c>
      <c r="CG1182" s="53">
        <v>283602374.60218841</v>
      </c>
      <c r="CH1182" s="53">
        <v>284320278.6587826</v>
      </c>
      <c r="CI1182" s="53">
        <v>285040000</v>
      </c>
      <c r="CJ1182" s="53">
        <v>285709388.31753218</v>
      </c>
      <c r="CK1182" s="53">
        <v>286380348.62748528</v>
      </c>
      <c r="CL1182" s="53">
        <v>287052884.62152833</v>
      </c>
      <c r="CM1182" s="53">
        <v>287727000</v>
      </c>
      <c r="CN1182" s="53">
        <v>288345999.61236382</v>
      </c>
      <c r="CO1182" s="53">
        <v>288966330.90552264</v>
      </c>
      <c r="CP1182" s="53">
        <v>289587996.74437928</v>
      </c>
      <c r="CQ1182" s="53">
        <v>290211000</v>
      </c>
      <c r="CR1182" s="53">
        <v>290878940.49354666</v>
      </c>
      <c r="CS1182" s="53">
        <v>291548418.29788756</v>
      </c>
      <c r="CT1182" s="53">
        <v>292219436.95124882</v>
      </c>
      <c r="CU1182" s="53">
        <v>292892000</v>
      </c>
      <c r="CV1182" s="53">
        <v>293556981.90817767</v>
      </c>
      <c r="CW1182" s="53">
        <v>294223473.5910784</v>
      </c>
      <c r="CX1182" s="53">
        <v>294891478.47649437</v>
      </c>
      <c r="CY1182" s="53">
        <v>295561000</v>
      </c>
      <c r="CZ1182" s="53">
        <v>296259023.33277863</v>
      </c>
      <c r="DA1182" s="53">
        <v>296958695.17998618</v>
      </c>
      <c r="DB1182" s="53">
        <v>297660019.43490189</v>
      </c>
      <c r="DC1182" s="53">
        <v>298363000</v>
      </c>
      <c r="DD1182" s="53">
        <v>299092073.322474</v>
      </c>
      <c r="DE1182" s="53">
        <v>299822928.19262505</v>
      </c>
      <c r="DF1182" s="53">
        <v>300555568.96380413</v>
      </c>
      <c r="DG1182" s="53">
        <v>301290000</v>
      </c>
      <c r="DH1182" s="53">
        <v>301980125.20904714</v>
      </c>
      <c r="DI1182" s="53">
        <v>302671831.19675994</v>
      </c>
      <c r="DJ1182" s="53">
        <v>303365121.5840193</v>
      </c>
      <c r="DK1182" s="53">
        <v>304060000</v>
      </c>
      <c r="DL1182" s="53">
        <v>304844955.12888819</v>
      </c>
      <c r="DM1182" s="53">
        <v>305631936.68201625</v>
      </c>
      <c r="DN1182" s="53">
        <v>306420949.89075983</v>
      </c>
      <c r="DO1182" s="53">
        <v>307212000</v>
      </c>
      <c r="DP1182" s="53">
        <v>307964480.80866039</v>
      </c>
      <c r="DQ1182" s="53">
        <v>308718804.73336899</v>
      </c>
      <c r="DR1182" s="53">
        <v>309474976.28862864</v>
      </c>
      <c r="DS1182" s="53">
        <v>310233000</v>
      </c>
      <c r="DT1182" s="53">
        <v>310980047.30816168</v>
      </c>
      <c r="DU1182" s="53">
        <v>311728893.52127749</v>
      </c>
      <c r="DV1182" s="53">
        <v>312479542.97114676</v>
      </c>
      <c r="DW1182" s="53">
        <v>313232000</v>
      </c>
      <c r="DX1182" s="53">
        <v>313987760.37072957</v>
      </c>
      <c r="DY1182" s="53">
        <v>314745344.22609019</v>
      </c>
      <c r="DZ1182" s="53">
        <v>315504755.96575189</v>
      </c>
      <c r="EA1182" s="53">
        <v>316266000</v>
      </c>
      <c r="EB1182" s="53">
        <v>317029232.73151278</v>
      </c>
      <c r="EC1182" s="53">
        <v>317794307.3436023</v>
      </c>
      <c r="ED1182" s="53">
        <v>318561228.28120887</v>
      </c>
      <c r="EE1182" s="53">
        <v>319330000</v>
      </c>
      <c r="EF1182" s="53">
        <v>320100457.15432084</v>
      </c>
      <c r="EG1182" s="53">
        <v>320872773.21393293</v>
      </c>
      <c r="EH1182" s="53">
        <v>321646952.66387326</v>
      </c>
      <c r="EI1182" s="53">
        <v>322423000</v>
      </c>
      <c r="EJ1182" s="53">
        <v>322159176.36482328</v>
      </c>
      <c r="EK1182" s="53">
        <v>321895568.60416698</v>
      </c>
      <c r="EL1182" s="53">
        <v>321632176.54139102</v>
      </c>
      <c r="EM1182" s="53">
        <v>321369000</v>
      </c>
      <c r="EN1182" s="53">
        <v>322023746.34373271</v>
      </c>
      <c r="EO1182" s="53">
        <v>322679826.64554667</v>
      </c>
      <c r="EP1182" s="53">
        <v>323337243.6232031</v>
      </c>
      <c r="EQ1182" s="53">
        <v>323996000</v>
      </c>
      <c r="ER1182" s="53">
        <v>324651507.98200989</v>
      </c>
      <c r="ES1182" s="53">
        <v>325308342.18630183</v>
      </c>
      <c r="ET1182" s="53">
        <v>325966505.29608566</v>
      </c>
      <c r="EU1182" s="53">
        <v>326626000</v>
      </c>
      <c r="EV1182" s="53">
        <v>327281523.94692254</v>
      </c>
      <c r="EW1182" s="53">
        <v>327938363.501436</v>
      </c>
      <c r="EX1182" s="53">
        <v>328596521.30390668</v>
      </c>
      <c r="EY1182" s="53">
        <v>329256000</v>
      </c>
      <c r="EZ1182" s="53">
        <v>329911042.6314522</v>
      </c>
      <c r="FA1182" s="53">
        <v>330567388.44598699</v>
      </c>
      <c r="FB1182" s="53">
        <v>331225040.03623873</v>
      </c>
      <c r="FC1182" s="53">
        <v>331884000</v>
      </c>
      <c r="FD1182" s="53">
        <v>332536821.30745679</v>
      </c>
      <c r="FE1182" s="53">
        <v>333190926.72520357</v>
      </c>
      <c r="FF1182" s="53">
        <v>333846318.77910644</v>
      </c>
      <c r="FG1182" s="53">
        <v>334503000</v>
      </c>
      <c r="FH1182" s="53">
        <v>335152605.24759525</v>
      </c>
      <c r="FI1182" s="53">
        <v>335803472.02939999</v>
      </c>
      <c r="FJ1182" s="53">
        <v>336455602.79531538</v>
      </c>
      <c r="FK1182" s="53">
        <v>337109000</v>
      </c>
      <c r="FL1182" s="53">
        <v>337754394.225182</v>
      </c>
      <c r="FM1182" s="53">
        <v>338401024.05577916</v>
      </c>
      <c r="FN1182" s="53">
        <v>339048891.85735458</v>
      </c>
      <c r="FO1182" s="53">
        <v>339698000</v>
      </c>
      <c r="FP1182" s="53">
        <v>340338436.58873957</v>
      </c>
      <c r="FQ1182" s="53">
        <v>340980080.60002565</v>
      </c>
      <c r="FR1182" s="53">
        <v>341622934.31022602</v>
      </c>
      <c r="FS1182" s="53">
        <v>342267000</v>
      </c>
      <c r="FT1182" s="53">
        <v>342901980.7694307</v>
      </c>
      <c r="FU1182" s="53">
        <v>343538139.56822896</v>
      </c>
      <c r="FV1182" s="53">
        <v>344175478.58189911</v>
      </c>
      <c r="FW1182" s="53">
        <v>344814000</v>
      </c>
      <c r="FX1182" s="53">
        <v>345442529.37903613</v>
      </c>
      <c r="FY1182" s="53">
        <v>346072204.44583523</v>
      </c>
      <c r="FZ1182" s="53">
        <v>346703027.28876501</v>
      </c>
      <c r="GA1182" s="53">
        <v>347335000</v>
      </c>
      <c r="GB1182" s="53">
        <v>347956082.14442986</v>
      </c>
      <c r="GC1182" s="53">
        <v>348578274.86807036</v>
      </c>
      <c r="GD1182" s="53">
        <v>349201580.15678793</v>
      </c>
      <c r="GE1182" s="53">
        <v>349826000</v>
      </c>
      <c r="GF1182" s="53">
        <v>350438141.39567602</v>
      </c>
      <c r="GG1182" s="53">
        <v>351051353.94412029</v>
      </c>
      <c r="GH1182" s="53">
        <v>351718139.11631548</v>
      </c>
      <c r="GI1182" s="53">
        <v>352334864.83078295</v>
      </c>
      <c r="GJ1182" s="53">
        <v>352937905.80697781</v>
      </c>
      <c r="GK1182" s="53">
        <v>353541978.92178649</v>
      </c>
      <c r="GL1182" s="53">
        <v>354252833.93019384</v>
      </c>
      <c r="GM1182" s="53">
        <v>354861722.61446005</v>
      </c>
      <c r="GN1182" s="53">
        <v>355455501.67374593</v>
      </c>
      <c r="GO1182" s="53">
        <v>356050274.28502357</v>
      </c>
      <c r="GP1182" s="53">
        <v>356805795.29641902</v>
      </c>
      <c r="GQ1182" s="53">
        <v>357406702.39200222</v>
      </c>
      <c r="GR1182" s="53">
        <v>357991056.19228846</v>
      </c>
      <c r="GS1182" s="53">
        <v>358576365.40096992</v>
      </c>
      <c r="GT1182" s="53">
        <v>359377154.8548764</v>
      </c>
      <c r="GU1182" s="53">
        <v>359969934.12983018</v>
      </c>
      <c r="GV1182" s="53">
        <v>360544697.46623701</v>
      </c>
      <c r="GW1182" s="53">
        <v>361120378.52621359</v>
      </c>
    </row>
    <row r="1183" spans="1:205" ht="13.5" customHeight="1" x14ac:dyDescent="0.25">
      <c r="A1183" s="2" t="s">
        <v>1232</v>
      </c>
      <c r="B1183" s="99" t="s">
        <v>54</v>
      </c>
      <c r="C1183" s="99" t="s">
        <v>54</v>
      </c>
      <c r="D1183" s="99" t="s">
        <v>54</v>
      </c>
      <c r="E1183" s="99" t="s">
        <v>54</v>
      </c>
      <c r="F1183" s="99" t="s">
        <v>54</v>
      </c>
      <c r="G1183" s="99" t="s">
        <v>54</v>
      </c>
      <c r="H1183" s="99" t="s">
        <v>54</v>
      </c>
      <c r="I1183" s="99" t="s">
        <v>54</v>
      </c>
      <c r="J1183" s="99" t="s">
        <v>54</v>
      </c>
      <c r="K1183" s="99" t="s">
        <v>54</v>
      </c>
      <c r="L1183" s="99" t="s">
        <v>54</v>
      </c>
      <c r="M1183" s="99" t="s">
        <v>54</v>
      </c>
      <c r="N1183" s="99" t="s">
        <v>54</v>
      </c>
      <c r="O1183" s="99" t="s">
        <v>54</v>
      </c>
      <c r="P1183" s="99">
        <v>30.61932961556273</v>
      </c>
      <c r="Q1183" s="99">
        <v>31.190413425886284</v>
      </c>
      <c r="R1183" s="99">
        <v>31.731237671694867</v>
      </c>
      <c r="S1183" s="99">
        <v>32.209572325553843</v>
      </c>
      <c r="T1183" s="99">
        <v>32.447642503210872</v>
      </c>
      <c r="U1183" s="99">
        <v>32.641110399637547</v>
      </c>
      <c r="V1183" s="99">
        <v>32.884006010417792</v>
      </c>
      <c r="W1183" s="99">
        <v>33.099628458564325</v>
      </c>
      <c r="X1183" s="99">
        <v>33.528560132165325</v>
      </c>
      <c r="Y1183" s="99">
        <v>33.700841149714037</v>
      </c>
      <c r="Z1183" s="99">
        <v>33.937964397548853</v>
      </c>
      <c r="AA1183" s="99">
        <v>34.013168447253491</v>
      </c>
      <c r="AB1183" s="99">
        <v>34.262308748180807</v>
      </c>
      <c r="AC1183" s="99">
        <v>34.369707151032301</v>
      </c>
      <c r="AD1183" s="99">
        <v>34.548805009034467</v>
      </c>
      <c r="AE1183" s="99">
        <v>34.843878189815655</v>
      </c>
      <c r="AF1183" s="99">
        <v>35.066414211306146</v>
      </c>
      <c r="AG1183" s="99">
        <v>35.587563742068419</v>
      </c>
      <c r="AH1183" s="99">
        <v>35.690225668617856</v>
      </c>
      <c r="AI1183" s="99">
        <v>36.077075026222239</v>
      </c>
      <c r="AJ1183" s="99">
        <v>36.203029144557519</v>
      </c>
      <c r="AK1183" s="99">
        <v>36.599066582839768</v>
      </c>
      <c r="AL1183" s="99">
        <v>36.884094583897799</v>
      </c>
      <c r="AM1183" s="99">
        <v>37.078122599477645</v>
      </c>
      <c r="AN1183" s="99">
        <v>37.248229333827368</v>
      </c>
      <c r="AO1183" s="99">
        <v>37.217115216153864</v>
      </c>
      <c r="AP1183" s="99">
        <v>37.518463475273776</v>
      </c>
      <c r="AQ1183" s="99">
        <v>37.549178033998047</v>
      </c>
      <c r="AR1183" s="99">
        <v>37.448986185843729</v>
      </c>
      <c r="AS1183" s="99">
        <v>36.984440378390737</v>
      </c>
      <c r="AT1183" s="99">
        <v>36.688781233970154</v>
      </c>
      <c r="AU1183" s="99">
        <v>36.851676377651451</v>
      </c>
      <c r="AV1183" s="99">
        <v>36.914687880915054</v>
      </c>
      <c r="AW1183" s="99">
        <v>36.920118187496385</v>
      </c>
      <c r="AX1183" s="99">
        <v>37.237793975842081</v>
      </c>
      <c r="AY1183" s="99">
        <v>37.51637640427569</v>
      </c>
      <c r="AZ1183" s="99">
        <v>37.764222268426778</v>
      </c>
      <c r="BA1183" s="99">
        <v>38.034368055228555</v>
      </c>
      <c r="BB1183" s="99">
        <v>37.974435532927671</v>
      </c>
      <c r="BC1183" s="99">
        <v>38.071687383527696</v>
      </c>
      <c r="BD1183" s="99">
        <v>38.137404689709967</v>
      </c>
      <c r="BE1183" s="99">
        <v>38.538890925733526</v>
      </c>
      <c r="BF1183" s="99">
        <v>38.79479742745346</v>
      </c>
      <c r="BG1183" s="99">
        <v>39.201244324997347</v>
      </c>
      <c r="BH1183" s="99">
        <v>39.314453017062952</v>
      </c>
      <c r="BI1183" s="99">
        <v>39.647897884996361</v>
      </c>
      <c r="BJ1183" s="99">
        <v>39.671569634143324</v>
      </c>
      <c r="BK1183" s="99">
        <v>39.672940496779297</v>
      </c>
      <c r="BL1183" s="99">
        <v>39.894569518417953</v>
      </c>
      <c r="BM1183" s="99">
        <v>40.049153329262367</v>
      </c>
      <c r="BN1183" s="99">
        <v>40.232259716202535</v>
      </c>
      <c r="BO1183" s="99">
        <v>40.784827212821746</v>
      </c>
      <c r="BP1183" s="99">
        <v>41.027791135971725</v>
      </c>
      <c r="BQ1183" s="99">
        <v>41.330038680116097</v>
      </c>
      <c r="BR1183" s="99">
        <v>41.472645944052864</v>
      </c>
      <c r="BS1183" s="99">
        <v>42.036029929061385</v>
      </c>
      <c r="BT1183" s="99">
        <v>42.437864310188573</v>
      </c>
      <c r="BU1183" s="99">
        <v>42.677654731438679</v>
      </c>
      <c r="BV1183" s="99">
        <v>42.978657044564216</v>
      </c>
      <c r="BW1183" s="99">
        <v>43.250210962823459</v>
      </c>
      <c r="BX1183" s="99">
        <v>43.666761510762605</v>
      </c>
      <c r="BY1183" s="99">
        <v>44.24551735540421</v>
      </c>
      <c r="BZ1183" s="99">
        <v>44.536607493063435</v>
      </c>
      <c r="CA1183" s="99">
        <v>44.750869152688011</v>
      </c>
      <c r="CB1183" s="99">
        <v>45.220948184701129</v>
      </c>
      <c r="CC1183" s="99">
        <v>45.871839525445246</v>
      </c>
      <c r="CD1183" s="99">
        <v>45.919984926821186</v>
      </c>
      <c r="CE1183" s="99">
        <v>46.641204655316614</v>
      </c>
      <c r="CF1183" s="99">
        <v>46.585570883777223</v>
      </c>
      <c r="CG1183" s="99">
        <v>46.757387058555587</v>
      </c>
      <c r="CH1183" s="99">
        <v>46.506320486090843</v>
      </c>
      <c r="CI1183" s="99">
        <v>46.660061745719894</v>
      </c>
      <c r="CJ1183" s="99">
        <v>46.357538609406809</v>
      </c>
      <c r="CK1183" s="99">
        <v>46.374896404904277</v>
      </c>
      <c r="CL1183" s="99">
        <v>46.670849581127165</v>
      </c>
      <c r="CM1183" s="99">
        <v>46.843542663705527</v>
      </c>
      <c r="CN1183" s="99">
        <v>46.950788352187388</v>
      </c>
      <c r="CO1183" s="99">
        <v>46.922532315479749</v>
      </c>
      <c r="CP1183" s="99">
        <v>47.081554322968096</v>
      </c>
      <c r="CQ1183" s="99">
        <v>47.384637384523671</v>
      </c>
      <c r="CR1183" s="99">
        <v>48.07867140973125</v>
      </c>
      <c r="CS1183" s="99">
        <v>48.519025013357428</v>
      </c>
      <c r="CT1183" s="99">
        <v>48.665985905559474</v>
      </c>
      <c r="CU1183" s="99">
        <v>48.924255356923368</v>
      </c>
      <c r="CV1183" s="99">
        <v>49.274876400400302</v>
      </c>
      <c r="CW1183" s="99">
        <v>49.655711767937639</v>
      </c>
      <c r="CX1183" s="99">
        <v>50.091654314037548</v>
      </c>
      <c r="CY1183" s="99">
        <v>50.208863821681483</v>
      </c>
      <c r="CZ1183" s="99">
        <v>50.537039620164933</v>
      </c>
      <c r="DA1183" s="99">
        <v>50.736338906891277</v>
      </c>
      <c r="DB1183" s="99">
        <v>51.290146486531732</v>
      </c>
      <c r="DC1183" s="99">
        <v>51.288883004930234</v>
      </c>
      <c r="DD1183" s="99">
        <v>51.242976217144587</v>
      </c>
      <c r="DE1183" s="99">
        <v>51.553522251205216</v>
      </c>
      <c r="DF1183" s="99">
        <v>51.548963319544605</v>
      </c>
      <c r="DG1183" s="99">
        <v>51.717896378904037</v>
      </c>
      <c r="DH1183" s="99">
        <v>51.880030148191473</v>
      </c>
      <c r="DI1183" s="99">
        <v>52.076094883615085</v>
      </c>
      <c r="DJ1183" s="99">
        <v>51.658486375005673</v>
      </c>
      <c r="DK1183" s="99">
        <v>51.806577649148196</v>
      </c>
      <c r="DL1183" s="99">
        <v>51.393443573228858</v>
      </c>
      <c r="DM1183" s="99">
        <v>50.151915295251008</v>
      </c>
      <c r="DN1183" s="99">
        <v>49.461174261757066</v>
      </c>
      <c r="DO1183" s="99">
        <v>49.262779448719456</v>
      </c>
      <c r="DP1183" s="99">
        <v>49.321343682608408</v>
      </c>
      <c r="DQ1183" s="99">
        <v>49.741245964147083</v>
      </c>
      <c r="DR1183" s="99">
        <v>49.810634723575276</v>
      </c>
      <c r="DS1183" s="99">
        <v>50.147073328756129</v>
      </c>
      <c r="DT1183" s="99">
        <v>50.395410045294859</v>
      </c>
      <c r="DU1183" s="99">
        <v>50.526676632639187</v>
      </c>
      <c r="DV1183" s="99">
        <v>50.284104522806665</v>
      </c>
      <c r="DW1183" s="99">
        <v>50.52196455023752</v>
      </c>
      <c r="DX1183" s="99">
        <v>50.386358950171456</v>
      </c>
      <c r="DY1183" s="99">
        <v>50.847795824753526</v>
      </c>
      <c r="DZ1183" s="99">
        <v>51.122582766235233</v>
      </c>
      <c r="EA1183" s="99">
        <v>51.21893279707588</v>
      </c>
      <c r="EB1183" s="99">
        <v>51.164578295330372</v>
      </c>
      <c r="EC1183" s="99">
        <v>51.0995245186758</v>
      </c>
      <c r="ED1183" s="99">
        <v>51.427991059659007</v>
      </c>
      <c r="EE1183" s="99">
        <v>51.36748817837347</v>
      </c>
      <c r="EF1183" s="99">
        <v>51.645302687056315</v>
      </c>
      <c r="EG1183" s="99">
        <v>51.932262226842099</v>
      </c>
      <c r="EH1183" s="99">
        <v>51.660803444217855</v>
      </c>
      <c r="EI1183" s="99">
        <v>52.234099304330023</v>
      </c>
      <c r="EJ1183" s="99">
        <v>52.91514024947508</v>
      </c>
      <c r="EK1183" s="99">
        <v>53.25652066083795</v>
      </c>
      <c r="EL1183" s="99">
        <v>53.718443800589526</v>
      </c>
      <c r="EM1183" s="99">
        <v>54.161008062383118</v>
      </c>
      <c r="EN1183" s="99">
        <v>54.229609456687427</v>
      </c>
      <c r="EO1183" s="99">
        <v>54.136951112190296</v>
      </c>
      <c r="EP1183" s="99">
        <v>54.298845388994643</v>
      </c>
      <c r="EQ1183" s="99">
        <v>54.443317201446938</v>
      </c>
      <c r="ER1183" s="99">
        <v>54.6280351822138</v>
      </c>
      <c r="ES1183" s="99">
        <v>54.79180423166703</v>
      </c>
      <c r="ET1183" s="99">
        <v>54.991097885096899</v>
      </c>
      <c r="EU1183" s="99">
        <v>55.173341987471908</v>
      </c>
      <c r="EV1183" s="99">
        <v>55.498268832754846</v>
      </c>
      <c r="EW1183" s="99">
        <v>55.871669921045296</v>
      </c>
      <c r="EX1183" s="99">
        <v>56.112139978947454</v>
      </c>
      <c r="EY1183" s="99">
        <v>56.485333600602573</v>
      </c>
      <c r="EZ1183" s="99">
        <v>56.781124543704834</v>
      </c>
      <c r="FA1183" s="99">
        <v>56.822144762380681</v>
      </c>
      <c r="FB1183" s="99">
        <v>57.14326730228246</v>
      </c>
      <c r="FC1183" s="99">
        <v>57.314784683805186</v>
      </c>
      <c r="FD1183" s="99">
        <v>57.500736083361453</v>
      </c>
      <c r="FE1183" s="99">
        <v>57.690556549437979</v>
      </c>
      <c r="FF1183" s="99">
        <v>56.876101163672161</v>
      </c>
      <c r="FG1183" s="99">
        <v>58.060223854494573</v>
      </c>
      <c r="FH1183" s="99">
        <v>58.135944112998367</v>
      </c>
      <c r="FI1183" s="99">
        <v>58.272076050145202</v>
      </c>
      <c r="FJ1183" s="99">
        <v>57.450845298478519</v>
      </c>
      <c r="FK1183" s="99">
        <v>58.648398005036952</v>
      </c>
      <c r="FL1183" s="99">
        <v>58.726497429608123</v>
      </c>
      <c r="FM1183" s="99">
        <v>58.865628122320715</v>
      </c>
      <c r="FN1183" s="99">
        <v>58.037625595386999</v>
      </c>
      <c r="FO1183" s="99">
        <v>59.249036065962827</v>
      </c>
      <c r="FP1183" s="99">
        <v>59.329663592659138</v>
      </c>
      <c r="FQ1183" s="99">
        <v>59.471955668742716</v>
      </c>
      <c r="FR1183" s="99">
        <v>58.694732965961165</v>
      </c>
      <c r="FS1183" s="99">
        <v>59.921604640682894</v>
      </c>
      <c r="FT1183" s="99">
        <v>60.004949631234531</v>
      </c>
      <c r="FU1183" s="99">
        <v>60.150667858451961</v>
      </c>
      <c r="FV1183" s="99">
        <v>59.424617717522032</v>
      </c>
      <c r="FW1183" s="99">
        <v>60.668568018304548</v>
      </c>
      <c r="FX1183" s="99">
        <v>60.75491759493903</v>
      </c>
      <c r="FY1183" s="99">
        <v>60.904427543459391</v>
      </c>
      <c r="FZ1183" s="99">
        <v>60.230217275184422</v>
      </c>
      <c r="GA1183" s="99">
        <v>61.493020906414849</v>
      </c>
      <c r="GB1183" s="99">
        <v>61.582675189010459</v>
      </c>
      <c r="GC1183" s="99">
        <v>61.73635872210194</v>
      </c>
      <c r="GD1183" s="99">
        <v>61.05505200156513</v>
      </c>
      <c r="GE1183" s="99">
        <v>62.337306727563757</v>
      </c>
      <c r="GF1183" s="99">
        <v>62.430578172027062</v>
      </c>
      <c r="GG1183" s="99">
        <v>62.588769976098149</v>
      </c>
      <c r="GH1183" s="99">
        <v>61.891182591660495</v>
      </c>
      <c r="GI1183" s="99">
        <v>63.193184409663488</v>
      </c>
      <c r="GJ1183" s="99">
        <v>63.290155533696463</v>
      </c>
      <c r="GK1183" s="99">
        <v>63.452950711822453</v>
      </c>
      <c r="GL1183" s="99">
        <v>62.738763738929642</v>
      </c>
      <c r="GM1183" s="99">
        <v>64.060813106447227</v>
      </c>
      <c r="GN1183" s="99">
        <v>64.161568013065065</v>
      </c>
      <c r="GO1183" s="99">
        <v>64.329063433816529</v>
      </c>
      <c r="GP1183" s="99">
        <v>63.597952255312194</v>
      </c>
      <c r="GQ1183" s="99">
        <v>64.940354156794328</v>
      </c>
      <c r="GR1183" s="99">
        <v>65.044978562319827</v>
      </c>
      <c r="GS1183" s="99">
        <v>65.217272890367951</v>
      </c>
      <c r="GT1183" s="99">
        <v>64.468907100240131</v>
      </c>
      <c r="GU1183" s="99">
        <v>65.831971114731928</v>
      </c>
      <c r="GV1183" s="99">
        <v>65.940552377259976</v>
      </c>
      <c r="GW1183" s="99">
        <v>66.117746104490138</v>
      </c>
    </row>
    <row r="1184" spans="1:205" ht="13.5" customHeight="1" x14ac:dyDescent="0.25">
      <c r="A1184" s="2" t="s">
        <v>1233</v>
      </c>
      <c r="B1184" s="99">
        <v>0.44374431452597013</v>
      </c>
      <c r="C1184" s="99">
        <v>0.43766166127613382</v>
      </c>
      <c r="D1184" s="99">
        <v>0.41997219784050294</v>
      </c>
      <c r="E1184" s="99">
        <v>0.41918175720992618</v>
      </c>
      <c r="F1184" s="99">
        <v>0.432874198100548</v>
      </c>
      <c r="G1184" s="99">
        <v>0.48046662919026956</v>
      </c>
      <c r="H1184" s="99">
        <v>0.54451105629699803</v>
      </c>
      <c r="I1184" s="99">
        <v>0.53088136924922757</v>
      </c>
      <c r="J1184" s="99">
        <v>0.54137748086230608</v>
      </c>
      <c r="K1184" s="99">
        <v>0.56183247279326254</v>
      </c>
      <c r="L1184" s="99">
        <v>0.57959926506813186</v>
      </c>
      <c r="M1184" s="99">
        <v>0.60616347016463401</v>
      </c>
      <c r="N1184" s="99">
        <v>0.6526350138684941</v>
      </c>
      <c r="O1184" s="99">
        <v>0.64288423583565302</v>
      </c>
      <c r="P1184" s="99">
        <v>0.66222534203938921</v>
      </c>
      <c r="Q1184" s="99">
        <v>0.68019344701633144</v>
      </c>
      <c r="R1184" s="99">
        <v>0.69704383708691431</v>
      </c>
      <c r="S1184" s="99">
        <v>0.71595286166358807</v>
      </c>
      <c r="T1184" s="99">
        <v>0.77057037619245772</v>
      </c>
      <c r="U1184" s="99">
        <v>0.82221290380931245</v>
      </c>
      <c r="V1184" s="99">
        <v>0.89672426625536916</v>
      </c>
      <c r="W1184" s="99">
        <v>0.79519701005924226</v>
      </c>
      <c r="X1184" s="99">
        <v>0.72679700559633698</v>
      </c>
      <c r="Y1184" s="99">
        <v>0.69603953504559057</v>
      </c>
      <c r="Z1184" s="99">
        <v>0.69426123661811467</v>
      </c>
      <c r="AA1184" s="99">
        <v>0.66281351079060391</v>
      </c>
      <c r="AB1184" s="99">
        <v>0.67137073763502941</v>
      </c>
      <c r="AC1184" s="99">
        <v>0.69957465860756662</v>
      </c>
      <c r="AD1184" s="99">
        <v>0.64864303876290808</v>
      </c>
      <c r="AE1184" s="99">
        <v>0.60874646927047826</v>
      </c>
      <c r="AF1184" s="99">
        <v>0.61860134236491293</v>
      </c>
      <c r="AG1184" s="99">
        <v>0.56991422790869972</v>
      </c>
      <c r="AH1184" s="99">
        <v>0.55657594478766625</v>
      </c>
      <c r="AI1184" s="99">
        <v>0.54263187311096284</v>
      </c>
      <c r="AJ1184" s="99">
        <v>0.58980347748130324</v>
      </c>
      <c r="AK1184" s="99">
        <v>0.55853752534364021</v>
      </c>
      <c r="AL1184" s="99">
        <v>0.57196785540652617</v>
      </c>
      <c r="AM1184" s="99">
        <v>0.61421288618635217</v>
      </c>
      <c r="AN1184" s="99">
        <v>0.62619760291557602</v>
      </c>
      <c r="AO1184" s="99">
        <v>0.63074370990835293</v>
      </c>
      <c r="AP1184" s="99">
        <v>0.60331461046992174</v>
      </c>
      <c r="AQ1184" s="99">
        <v>0.59724312573162286</v>
      </c>
      <c r="AR1184" s="99">
        <v>0.53717809602595645</v>
      </c>
      <c r="AS1184" s="99">
        <v>0.51403310373188038</v>
      </c>
      <c r="AT1184" s="99">
        <v>0.52352183609578362</v>
      </c>
      <c r="AU1184" s="99">
        <v>0.58549380547553809</v>
      </c>
      <c r="AV1184" s="99">
        <v>0.59346828802202956</v>
      </c>
      <c r="AW1184" s="99">
        <v>0.56358348925809876</v>
      </c>
      <c r="AX1184" s="99">
        <v>0.56461129335508964</v>
      </c>
      <c r="AY1184" s="99">
        <v>0.55346775220141797</v>
      </c>
      <c r="AZ1184" s="99">
        <v>0.5249233611892663</v>
      </c>
      <c r="BA1184" s="99">
        <v>0.63326008625002372</v>
      </c>
      <c r="BB1184" s="99">
        <v>0.67717185944620883</v>
      </c>
      <c r="BC1184" s="99">
        <v>0.6511858093588424</v>
      </c>
      <c r="BD1184" s="99">
        <v>0.66475659937114029</v>
      </c>
      <c r="BE1184" s="99">
        <v>0.67037999999999998</v>
      </c>
      <c r="BF1184" s="99">
        <v>0.67162999999999995</v>
      </c>
      <c r="BG1184" s="99">
        <v>0.66452</v>
      </c>
      <c r="BH1184" s="99">
        <v>0.64476999999999995</v>
      </c>
      <c r="BI1184" s="99">
        <v>0.63139000000000001</v>
      </c>
      <c r="BJ1184" s="99">
        <v>0.63173999999999997</v>
      </c>
      <c r="BK1184" s="99">
        <v>0.62590999999999997</v>
      </c>
      <c r="BL1184" s="99">
        <v>0.63558000000000003</v>
      </c>
      <c r="BM1184" s="99">
        <v>0.64068000000000003</v>
      </c>
      <c r="BN1184" s="99">
        <v>0.65263000000000004</v>
      </c>
      <c r="BO1184" s="99">
        <v>0.65613999999999995</v>
      </c>
      <c r="BP1184" s="99">
        <v>0.64317000000000002</v>
      </c>
      <c r="BQ1184" s="99">
        <v>0.61106000000000005</v>
      </c>
      <c r="BR1184" s="99">
        <v>0.61221999999999999</v>
      </c>
      <c r="BS1184" s="99">
        <v>0.61123000000000005</v>
      </c>
      <c r="BT1184" s="99">
        <v>0.61465000000000003</v>
      </c>
      <c r="BU1184" s="99">
        <v>0.60250000000000004</v>
      </c>
      <c r="BV1184" s="99">
        <v>0.60748000000000002</v>
      </c>
      <c r="BW1184" s="99">
        <v>0.60470000000000002</v>
      </c>
      <c r="BX1184" s="99">
        <v>0.60463999999999996</v>
      </c>
      <c r="BY1184" s="99">
        <v>0.59689000000000003</v>
      </c>
      <c r="BZ1184" s="99">
        <v>0.61243999999999998</v>
      </c>
      <c r="CA1184" s="99">
        <v>0.62239</v>
      </c>
      <c r="CB1184" s="99">
        <v>0.62436999999999998</v>
      </c>
      <c r="CC1184" s="99">
        <v>0.61358999999999997</v>
      </c>
      <c r="CD1184" s="99">
        <v>0.62251000000000001</v>
      </c>
      <c r="CE1184" s="99">
        <v>0.65322000000000002</v>
      </c>
      <c r="CF1184" s="99">
        <v>0.67710000000000004</v>
      </c>
      <c r="CG1184" s="99">
        <v>0.69128999999999996</v>
      </c>
      <c r="CH1184" s="99">
        <v>0.68574000000000002</v>
      </c>
      <c r="CI1184" s="99">
        <v>0.70335000000000003</v>
      </c>
      <c r="CJ1184" s="99">
        <v>0.69520999999999999</v>
      </c>
      <c r="CK1184" s="99">
        <v>0.69281000000000004</v>
      </c>
      <c r="CL1184" s="99">
        <v>0.70074999999999998</v>
      </c>
      <c r="CM1184" s="99">
        <v>0.68403999999999998</v>
      </c>
      <c r="CN1184" s="99">
        <v>0.64510999999999996</v>
      </c>
      <c r="CO1184" s="99">
        <v>0.63595999999999997</v>
      </c>
      <c r="CP1184" s="99">
        <v>0.62380999999999998</v>
      </c>
      <c r="CQ1184" s="99">
        <v>0.6179</v>
      </c>
      <c r="CR1184" s="99">
        <v>0.62099000000000004</v>
      </c>
      <c r="CS1184" s="99">
        <v>0.58572000000000002</v>
      </c>
      <c r="CT1184" s="99">
        <v>0.54415999999999998</v>
      </c>
      <c r="CU1184" s="99">
        <v>0.55315000000000003</v>
      </c>
      <c r="CV1184" s="99">
        <v>0.54998000000000002</v>
      </c>
      <c r="CW1184" s="99">
        <v>0.53574999999999995</v>
      </c>
      <c r="CX1184" s="99">
        <v>0.52907999999999999</v>
      </c>
      <c r="CY1184" s="99">
        <v>0.53910000000000002</v>
      </c>
      <c r="CZ1184" s="99">
        <v>0.56025999999999998</v>
      </c>
      <c r="DA1184" s="99">
        <v>0.57203000000000004</v>
      </c>
      <c r="DB1184" s="99">
        <v>0.57057000000000002</v>
      </c>
      <c r="DC1184" s="99">
        <v>0.54691999999999996</v>
      </c>
      <c r="DD1184" s="99">
        <v>0.53337999999999997</v>
      </c>
      <c r="DE1184" s="99">
        <v>0.52193999999999996</v>
      </c>
      <c r="DF1184" s="99">
        <v>0.51141999999999999</v>
      </c>
      <c r="DG1184" s="99">
        <v>0.50360000000000005</v>
      </c>
      <c r="DH1184" s="99">
        <v>0.49475999999999998</v>
      </c>
      <c r="DI1184" s="99">
        <v>0.48935000000000001</v>
      </c>
      <c r="DJ1184" s="99">
        <v>0.50563999999999998</v>
      </c>
      <c r="DK1184" s="99">
        <v>0.50731000000000004</v>
      </c>
      <c r="DL1184" s="99">
        <v>0.52939000000000003</v>
      </c>
      <c r="DM1184" s="99">
        <v>0.63953000000000004</v>
      </c>
      <c r="DN1184" s="99">
        <v>0.69638999999999995</v>
      </c>
      <c r="DO1184" s="99">
        <v>0.64576999999999996</v>
      </c>
      <c r="DP1184" s="99">
        <v>0.60958000000000001</v>
      </c>
      <c r="DQ1184" s="99">
        <v>0.61229999999999996</v>
      </c>
      <c r="DR1184" s="99">
        <v>0.64171</v>
      </c>
      <c r="DS1184" s="99">
        <v>0.67066999999999999</v>
      </c>
      <c r="DT1184" s="99">
        <v>0.64495999999999998</v>
      </c>
      <c r="DU1184" s="99">
        <v>0.63300999999999996</v>
      </c>
      <c r="DV1184" s="99">
        <v>0.62392999999999998</v>
      </c>
      <c r="DW1184" s="99">
        <v>0.61301000000000005</v>
      </c>
      <c r="DX1184" s="99">
        <v>0.62134</v>
      </c>
      <c r="DY1184" s="99">
        <v>0.63627999999999996</v>
      </c>
      <c r="DZ1184" s="99">
        <v>0.63629999999999998</v>
      </c>
      <c r="EA1184" s="99">
        <v>0.63197999999999999</v>
      </c>
      <c r="EB1184" s="99">
        <v>0.63307999999999998</v>
      </c>
      <c r="EC1184" s="99">
        <v>0.62270000000000003</v>
      </c>
      <c r="ED1184" s="99">
        <v>0.64466000000000001</v>
      </c>
      <c r="EE1184" s="99">
        <v>0.65114000000000005</v>
      </c>
      <c r="EF1184" s="99">
        <v>0.64495000000000002</v>
      </c>
      <c r="EG1184" s="99">
        <v>0.61751999999999996</v>
      </c>
      <c r="EH1184" s="99">
        <v>0.60428999999999999</v>
      </c>
      <c r="EI1184" s="99">
        <v>0.59404999999999997</v>
      </c>
      <c r="EJ1184" s="99">
        <v>0.59907999999999995</v>
      </c>
      <c r="EK1184" s="99">
        <v>0.63187000000000004</v>
      </c>
      <c r="EL1184" s="99">
        <v>0.66025999999999996</v>
      </c>
      <c r="EM1184" s="99">
        <v>0.65251999999999999</v>
      </c>
      <c r="EN1184" s="99">
        <v>0.64563000000000004</v>
      </c>
      <c r="EO1184" s="99">
        <v>0.65949999999999998</v>
      </c>
      <c r="EP1184" s="99">
        <v>0.69840000000000002</v>
      </c>
      <c r="EQ1184" s="99">
        <v>0.69725000000000004</v>
      </c>
      <c r="ER1184" s="99">
        <v>0.76151999999999997</v>
      </c>
      <c r="ES1184" s="99">
        <v>0.80545</v>
      </c>
      <c r="ET1184" s="99">
        <v>0.80701999999999996</v>
      </c>
      <c r="EU1184" s="99">
        <v>0.78142999999999996</v>
      </c>
      <c r="EV1184" s="99">
        <v>0.76436000000000004</v>
      </c>
      <c r="EW1184" s="99">
        <v>0.75326000000000004</v>
      </c>
      <c r="EX1184" s="99">
        <v>0.71877999999999997</v>
      </c>
      <c r="EY1184" s="99">
        <v>0.73570999999999998</v>
      </c>
      <c r="EZ1184" s="99">
        <v>0.76742999999999995</v>
      </c>
      <c r="FA1184" s="99">
        <v>0.77759999999999996</v>
      </c>
      <c r="FB1184" s="99">
        <v>0.76785999999999999</v>
      </c>
      <c r="FC1184" s="99">
        <v>0.77810000000000001</v>
      </c>
      <c r="FD1184" s="99">
        <v>0.81147999999999998</v>
      </c>
      <c r="FE1184" s="99">
        <v>0.77688000000000001</v>
      </c>
      <c r="FF1184" s="99">
        <v>0.78227000000000002</v>
      </c>
      <c r="FG1184" s="99">
        <v>0.73313782991202336</v>
      </c>
      <c r="FH1184" s="99">
        <v>0.73099415204678353</v>
      </c>
      <c r="FI1184" s="99">
        <v>0.7288629737609329</v>
      </c>
      <c r="FJ1184" s="99">
        <v>0.71787508973438618</v>
      </c>
      <c r="FK1184" s="99">
        <v>0.71787508973438618</v>
      </c>
      <c r="FL1184" s="99">
        <v>0.71787508973438618</v>
      </c>
      <c r="FM1184" s="99">
        <v>0.71787508973438618</v>
      </c>
      <c r="FN1184" s="99">
        <v>0.693000693000693</v>
      </c>
      <c r="FO1184" s="99">
        <v>0.693000693000693</v>
      </c>
      <c r="FP1184" s="99">
        <v>0.693000693000693</v>
      </c>
      <c r="FQ1184" s="99">
        <v>0.693000693000693</v>
      </c>
      <c r="FR1184" s="99">
        <v>0.67476383265856954</v>
      </c>
      <c r="FS1184" s="99">
        <v>0.67476383265856954</v>
      </c>
      <c r="FT1184" s="99">
        <v>0.67476383265856954</v>
      </c>
      <c r="FU1184" s="99">
        <v>0.67476383265856954</v>
      </c>
      <c r="FV1184" s="99">
        <v>0.66800267201068797</v>
      </c>
      <c r="FW1184" s="99">
        <v>0.66800267201068797</v>
      </c>
      <c r="FX1184" s="99">
        <v>0.66800267201068797</v>
      </c>
      <c r="FY1184" s="99">
        <v>0.66800267201068797</v>
      </c>
      <c r="FZ1184" s="99">
        <v>0.66489361702127658</v>
      </c>
      <c r="GA1184" s="99">
        <v>0.66489361702127658</v>
      </c>
      <c r="GB1184" s="99">
        <v>0.66489361702127658</v>
      </c>
      <c r="GC1184" s="99">
        <v>0.66489361702127658</v>
      </c>
      <c r="GD1184" s="99">
        <v>0.66489361702127658</v>
      </c>
      <c r="GE1184" s="99">
        <v>0.66489361702127658</v>
      </c>
      <c r="GF1184" s="99">
        <v>0.66489361702127658</v>
      </c>
      <c r="GG1184" s="99">
        <v>0.66489361702127658</v>
      </c>
      <c r="GH1184" s="99">
        <v>0.66489361702127658</v>
      </c>
      <c r="GI1184" s="99">
        <v>0.66489361702127658</v>
      </c>
      <c r="GJ1184" s="99">
        <v>0.66489361702127658</v>
      </c>
      <c r="GK1184" s="99">
        <v>0.66489361702127658</v>
      </c>
      <c r="GL1184" s="99">
        <v>0.66489361702127658</v>
      </c>
      <c r="GM1184" s="99">
        <v>0.66489361702127658</v>
      </c>
      <c r="GN1184" s="99">
        <v>0.66489361702127658</v>
      </c>
      <c r="GO1184" s="99">
        <v>0.66489361702127658</v>
      </c>
      <c r="GP1184" s="99">
        <v>0.66489361702127658</v>
      </c>
      <c r="GQ1184" s="99">
        <v>0.66489361702127658</v>
      </c>
      <c r="GR1184" s="99">
        <v>0.66489361702127658</v>
      </c>
      <c r="GS1184" s="99">
        <v>0.66489361702127658</v>
      </c>
      <c r="GT1184" s="99">
        <v>0.66489361702127658</v>
      </c>
      <c r="GU1184" s="99">
        <v>0.66489361702127658</v>
      </c>
      <c r="GV1184" s="99">
        <v>0.66489361702127658</v>
      </c>
      <c r="GW1184" s="99">
        <v>0.66489361702127658</v>
      </c>
    </row>
    <row r="1185" spans="1:205" ht="13.5" customHeight="1" x14ac:dyDescent="0.25">
      <c r="A1185" s="2" t="s">
        <v>1234</v>
      </c>
      <c r="B1185" s="20">
        <v>0.48877105012092031</v>
      </c>
      <c r="C1185" s="20">
        <v>0.49240438186855268</v>
      </c>
      <c r="D1185" s="20">
        <v>0.48795729722692355</v>
      </c>
      <c r="E1185" s="20">
        <v>0.49028755868544593</v>
      </c>
      <c r="F1185" s="20">
        <v>0.50571393941492715</v>
      </c>
      <c r="G1185" s="20">
        <v>0.54988925244197162</v>
      </c>
      <c r="H1185" s="20">
        <v>0.6224305884530984</v>
      </c>
      <c r="I1185" s="20">
        <v>0.60594799486106832</v>
      </c>
      <c r="J1185" s="20">
        <v>0.58839070130038873</v>
      </c>
      <c r="K1185" s="20">
        <v>0.58891279798189777</v>
      </c>
      <c r="L1185" s="20">
        <v>0.56999704404374807</v>
      </c>
      <c r="M1185" s="20">
        <v>0.57652389496399392</v>
      </c>
      <c r="N1185" s="20">
        <v>0.61658345570239848</v>
      </c>
      <c r="O1185" s="20">
        <v>0.5621231894772708</v>
      </c>
      <c r="P1185" s="20">
        <v>0.58314702727043966</v>
      </c>
      <c r="Q1185" s="20">
        <v>0.60992946393954439</v>
      </c>
      <c r="R1185" s="20">
        <v>0.64839017725824766</v>
      </c>
      <c r="S1185" s="20">
        <v>0.64750776808854904</v>
      </c>
      <c r="T1185" s="20">
        <v>0.64612326043737578</v>
      </c>
      <c r="U1185" s="20">
        <v>0.6949343462996308</v>
      </c>
      <c r="V1185" s="20">
        <v>0.67577140705004624</v>
      </c>
      <c r="W1185" s="20">
        <v>0.53015784660649679</v>
      </c>
      <c r="X1185" s="20">
        <v>0.5073043099062432</v>
      </c>
      <c r="Y1185" s="20">
        <v>0.47866638825085261</v>
      </c>
      <c r="Z1185" s="20">
        <v>0.48702425748760747</v>
      </c>
      <c r="AA1185" s="20">
        <v>0.47285115859801685</v>
      </c>
      <c r="AB1185" s="20">
        <v>0.4175925988089883</v>
      </c>
      <c r="AC1185" s="20">
        <v>0.4530445489142601</v>
      </c>
      <c r="AD1185" s="20">
        <v>0.43549893622541647</v>
      </c>
      <c r="AE1185" s="20">
        <v>0.43482760299990264</v>
      </c>
      <c r="AF1185" s="20">
        <v>0.44186693885125733</v>
      </c>
      <c r="AG1185" s="20">
        <v>0.40139059071609723</v>
      </c>
      <c r="AH1185" s="20">
        <v>0.40084599543607718</v>
      </c>
      <c r="AI1185" s="20">
        <v>0.42249317640419565</v>
      </c>
      <c r="AJ1185" s="20">
        <v>0.47160686059405005</v>
      </c>
      <c r="AK1185" s="20">
        <v>0.46883639877345162</v>
      </c>
      <c r="AL1185" s="20">
        <v>0.48434237995824636</v>
      </c>
      <c r="AM1185" s="20">
        <v>0.47699772741232105</v>
      </c>
      <c r="AN1185" s="20">
        <v>0.47822710934662543</v>
      </c>
      <c r="AO1185" s="20">
        <v>0.4926739118094145</v>
      </c>
      <c r="AP1185" s="20">
        <v>0.46244064892519499</v>
      </c>
      <c r="AQ1185" s="20">
        <v>0.45862299624931319</v>
      </c>
      <c r="AR1185" s="20">
        <v>0.434147337208178</v>
      </c>
      <c r="AS1185" s="20">
        <v>0.40248792022206237</v>
      </c>
      <c r="AT1185" s="20">
        <v>0.4074570450333484</v>
      </c>
      <c r="AU1185" s="20">
        <v>0.45182556968547277</v>
      </c>
      <c r="AV1185" s="20">
        <v>0.46391416074682046</v>
      </c>
      <c r="AW1185" s="20">
        <v>0.44179309722942361</v>
      </c>
      <c r="AX1185" s="20">
        <v>0.42515230389638248</v>
      </c>
      <c r="AY1185" s="20">
        <v>0.41986063681999569</v>
      </c>
      <c r="AZ1185" s="20">
        <v>0.38398143870994833</v>
      </c>
      <c r="BA1185" s="20">
        <v>0.44233217024564159</v>
      </c>
      <c r="BB1185" s="20">
        <v>0.46616510804277017</v>
      </c>
      <c r="BC1185" s="20">
        <v>0.4523787817615878</v>
      </c>
      <c r="BD1185" s="20">
        <v>0.44498806761904131</v>
      </c>
      <c r="BE1185" s="20">
        <v>0.44674123199999999</v>
      </c>
      <c r="BF1185" s="20">
        <v>0.47531255099999997</v>
      </c>
      <c r="BG1185" s="20">
        <v>0.48131183600000005</v>
      </c>
      <c r="BH1185" s="20">
        <v>0.47648502999999998</v>
      </c>
      <c r="BI1185" s="20">
        <v>0.47714142300000001</v>
      </c>
      <c r="BJ1185" s="20">
        <v>0.47298373799999999</v>
      </c>
      <c r="BK1185" s="20">
        <v>0.45534952499999998</v>
      </c>
      <c r="BL1185" s="20">
        <v>0.47083766400000004</v>
      </c>
      <c r="BM1185" s="20">
        <v>0.47961304800000004</v>
      </c>
      <c r="BN1185" s="20">
        <v>0.49325775400000005</v>
      </c>
      <c r="BO1185" s="20">
        <v>0.51946603799999991</v>
      </c>
      <c r="BP1185" s="20">
        <v>0.50707522800000004</v>
      </c>
      <c r="BQ1185" s="20">
        <v>0.48597601800000007</v>
      </c>
      <c r="BR1185" s="20">
        <v>0.47667449199999995</v>
      </c>
      <c r="BS1185" s="20">
        <v>0.470341485</v>
      </c>
      <c r="BT1185" s="20">
        <v>0.45225947000000005</v>
      </c>
      <c r="BU1185" s="20">
        <v>0.41741200000000001</v>
      </c>
      <c r="BV1185" s="20">
        <v>0.404338688</v>
      </c>
      <c r="BW1185" s="20">
        <v>0.38041677000000002</v>
      </c>
      <c r="BX1185" s="20">
        <v>0.36248167999999997</v>
      </c>
      <c r="BY1185" s="20">
        <v>0.37204153699999998</v>
      </c>
      <c r="BZ1185" s="20">
        <v>0.38791949599999997</v>
      </c>
      <c r="CA1185" s="20">
        <v>0.40654514800000002</v>
      </c>
      <c r="CB1185" s="20">
        <v>0.40627755899999995</v>
      </c>
      <c r="CC1185" s="20">
        <v>0.39496788300000002</v>
      </c>
      <c r="CD1185" s="20">
        <v>0.39305281399999997</v>
      </c>
      <c r="CE1185" s="20">
        <v>0.38513851200000004</v>
      </c>
      <c r="CF1185" s="20">
        <v>0.38933249999999997</v>
      </c>
      <c r="CG1185" s="20">
        <v>0.36811192499999995</v>
      </c>
      <c r="CH1185" s="20">
        <v>0.36488225400000002</v>
      </c>
      <c r="CI1185" s="20">
        <v>0.361029555</v>
      </c>
      <c r="CJ1185" s="20">
        <v>0.35740746099999998</v>
      </c>
      <c r="CK1185" s="20">
        <v>0.35458015800000003</v>
      </c>
      <c r="CL1185" s="20">
        <v>0.36312865</v>
      </c>
      <c r="CM1185" s="20">
        <v>0.37690604</v>
      </c>
      <c r="CN1185" s="20">
        <v>0.35345576900000003</v>
      </c>
      <c r="CO1185" s="20">
        <v>0.35473848799999996</v>
      </c>
      <c r="CP1185" s="20">
        <v>0.36973218699999999</v>
      </c>
      <c r="CQ1185" s="20">
        <v>0.39551778999999998</v>
      </c>
      <c r="CR1185" s="20">
        <v>0.40885981600000004</v>
      </c>
      <c r="CS1185" s="20">
        <v>0.41937552</v>
      </c>
      <c r="CT1185" s="20">
        <v>0.416227984</v>
      </c>
      <c r="CU1185" s="20">
        <v>0.39566819500000006</v>
      </c>
      <c r="CV1185" s="20">
        <v>0.39004581600000005</v>
      </c>
      <c r="CW1185" s="20">
        <v>0.40556274999999997</v>
      </c>
      <c r="CX1185" s="20">
        <v>0.41125388400000001</v>
      </c>
      <c r="CY1185" s="20">
        <v>0.41424443999999999</v>
      </c>
      <c r="CZ1185" s="20">
        <v>0.42568554800000002</v>
      </c>
      <c r="DA1185" s="20">
        <v>0.42541871100000006</v>
      </c>
      <c r="DB1185" s="20">
        <v>0.42182240100000001</v>
      </c>
      <c r="DC1185" s="20">
        <v>0.40849454799999996</v>
      </c>
      <c r="DD1185" s="20">
        <v>0.40387533599999997</v>
      </c>
      <c r="DE1185" s="20">
        <v>0.40210257599999993</v>
      </c>
      <c r="DF1185" s="20">
        <v>0.402078404</v>
      </c>
      <c r="DG1185" s="20">
        <v>0.41834052000000005</v>
      </c>
      <c r="DH1185" s="20">
        <v>0.41916067199999996</v>
      </c>
      <c r="DI1185" s="20">
        <v>0.43547256500000003</v>
      </c>
      <c r="DJ1185" s="20">
        <v>0.45795814799999995</v>
      </c>
      <c r="DK1185" s="20">
        <v>0.47864698500000002</v>
      </c>
      <c r="DL1185" s="20">
        <v>0.47121003900000002</v>
      </c>
      <c r="DM1185" s="20">
        <v>0.43085136099999999</v>
      </c>
      <c r="DN1185" s="20">
        <v>0.46261187699999995</v>
      </c>
      <c r="DO1185" s="20">
        <v>0.49007485299999998</v>
      </c>
      <c r="DP1185" s="20">
        <v>0.50747534999999999</v>
      </c>
      <c r="DQ1185" s="20">
        <v>0.55670315999999997</v>
      </c>
      <c r="DR1185" s="20">
        <v>0.58036252399999999</v>
      </c>
      <c r="DS1185" s="20">
        <v>0.59246987799999995</v>
      </c>
      <c r="DT1185" s="20">
        <v>0.58265686399999994</v>
      </c>
      <c r="DU1185" s="20">
        <v>0.62484417099999989</v>
      </c>
      <c r="DV1185" s="20">
        <v>0.62673768499999993</v>
      </c>
      <c r="DW1185" s="20">
        <v>0.65138442600000002</v>
      </c>
      <c r="DX1185" s="20">
        <v>0.65234486600000008</v>
      </c>
      <c r="DY1185" s="20">
        <v>0.64353359200000004</v>
      </c>
      <c r="DZ1185" s="20">
        <v>0.67116924</v>
      </c>
      <c r="EA1185" s="20">
        <v>0.63836299799999996</v>
      </c>
      <c r="EB1185" s="20">
        <v>0.65751688799999997</v>
      </c>
      <c r="EC1185" s="20">
        <v>0.64686076000000003</v>
      </c>
      <c r="ED1185" s="20">
        <v>0.66973727399999994</v>
      </c>
      <c r="EE1185" s="20">
        <v>0.64645179200000003</v>
      </c>
      <c r="EF1185" s="20">
        <v>0.59083869500000008</v>
      </c>
      <c r="EG1185" s="20">
        <v>0.57293505599999994</v>
      </c>
      <c r="EH1185" s="20">
        <v>0.54162512699999998</v>
      </c>
      <c r="EI1185" s="20">
        <v>0.55430805500000002</v>
      </c>
      <c r="EJ1185" s="20">
        <v>0.55438863199999999</v>
      </c>
      <c r="EK1185" s="20">
        <v>0.54056478500000005</v>
      </c>
      <c r="EL1185" s="20">
        <v>0.51988872399999997</v>
      </c>
      <c r="EM1185" s="20">
        <v>0.50785631600000003</v>
      </c>
      <c r="EN1185" s="20">
        <v>0.46866281700000001</v>
      </c>
      <c r="EO1185" s="20">
        <v>0.47503785000000004</v>
      </c>
      <c r="EP1185" s="20">
        <v>0.50438448000000002</v>
      </c>
      <c r="EQ1185" s="20">
        <v>0.52007877499999999</v>
      </c>
      <c r="ER1185" s="20">
        <v>0.57746061599999998</v>
      </c>
      <c r="ES1185" s="20">
        <v>0.60392641000000002</v>
      </c>
      <c r="ET1185" s="20">
        <v>0.61147905400000002</v>
      </c>
      <c r="EU1185" s="20">
        <v>0.58669764400000002</v>
      </c>
      <c r="EV1185" s="20">
        <v>0.55033920000000003</v>
      </c>
      <c r="EW1185" s="20">
        <v>0.54234720000000003</v>
      </c>
      <c r="EX1185" s="20">
        <v>0.51752159999999992</v>
      </c>
      <c r="EY1185" s="20">
        <v>0.52971119999999994</v>
      </c>
      <c r="EZ1185" s="20">
        <v>0.56145178799999995</v>
      </c>
      <c r="FA1185" s="20">
        <v>0.55792799999999998</v>
      </c>
      <c r="FB1185" s="20">
        <v>0.54679310599999997</v>
      </c>
      <c r="FC1185" s="20">
        <v>0.54498124000000003</v>
      </c>
      <c r="FD1185" s="20">
        <v>0.55659413199999996</v>
      </c>
      <c r="FE1185" s="20">
        <v>0.53091979200000006</v>
      </c>
      <c r="FF1185" s="20">
        <v>0.51590706499999994</v>
      </c>
      <c r="FG1185" s="20">
        <v>0.52785923753665676</v>
      </c>
      <c r="FH1185" s="20">
        <v>0.52923976608187129</v>
      </c>
      <c r="FI1185" s="20">
        <v>0.53061224489795911</v>
      </c>
      <c r="FJ1185" s="20">
        <v>0.5348169418521177</v>
      </c>
      <c r="FK1185" s="20">
        <v>0.5348169418521177</v>
      </c>
      <c r="FL1185" s="20">
        <v>0.5348169418521177</v>
      </c>
      <c r="FM1185" s="20">
        <v>0.5348169418521177</v>
      </c>
      <c r="FN1185" s="20">
        <v>0.52598752598752596</v>
      </c>
      <c r="FO1185" s="20">
        <v>0.52598752598752596</v>
      </c>
      <c r="FP1185" s="20">
        <v>0.52598752598752596</v>
      </c>
      <c r="FQ1185" s="20">
        <v>0.52598752598752596</v>
      </c>
      <c r="FR1185" s="20">
        <v>0.51282051282051289</v>
      </c>
      <c r="FS1185" s="20">
        <v>0.51282051282051289</v>
      </c>
      <c r="FT1185" s="20">
        <v>0.51282051282051289</v>
      </c>
      <c r="FU1185" s="20">
        <v>0.51282051282051289</v>
      </c>
      <c r="FV1185" s="20">
        <v>0.51169004676018703</v>
      </c>
      <c r="FW1185" s="20">
        <v>0.51169004676018703</v>
      </c>
      <c r="FX1185" s="20">
        <v>0.51169004676018703</v>
      </c>
      <c r="FY1185" s="20">
        <v>0.51169004676018703</v>
      </c>
      <c r="FZ1185" s="20">
        <v>0.51063829787234039</v>
      </c>
      <c r="GA1185" s="20">
        <v>0.51063829787234039</v>
      </c>
      <c r="GB1185" s="20">
        <v>0.51063829787234039</v>
      </c>
      <c r="GC1185" s="20">
        <v>0.51063829787234039</v>
      </c>
      <c r="GD1185" s="20">
        <v>0.51063829787234039</v>
      </c>
      <c r="GE1185" s="20">
        <v>0.51063829787234039</v>
      </c>
      <c r="GF1185" s="20">
        <v>0.51063829787234039</v>
      </c>
      <c r="GG1185" s="20">
        <v>0.51063829787234039</v>
      </c>
      <c r="GH1185" s="20">
        <v>0.51063829787234039</v>
      </c>
      <c r="GI1185" s="20">
        <v>0.51063829787234039</v>
      </c>
      <c r="GJ1185" s="20">
        <v>0.51063829787234039</v>
      </c>
      <c r="GK1185" s="20">
        <v>0.51063829787234039</v>
      </c>
      <c r="GL1185" s="20">
        <v>0.51063829787234039</v>
      </c>
      <c r="GM1185" s="20">
        <v>0.51063829787234039</v>
      </c>
      <c r="GN1185" s="20">
        <v>0.51063829787234039</v>
      </c>
      <c r="GO1185" s="20">
        <v>0.51063829787234039</v>
      </c>
      <c r="GP1185" s="20">
        <v>0.51063829787234039</v>
      </c>
      <c r="GQ1185" s="20">
        <v>0.51063829787234039</v>
      </c>
      <c r="GR1185" s="20">
        <v>0.51063829787234039</v>
      </c>
      <c r="GS1185" s="20">
        <v>0.51063829787234039</v>
      </c>
      <c r="GT1185" s="20">
        <v>0.51063829787234039</v>
      </c>
      <c r="GU1185" s="20">
        <v>0.51063829787234039</v>
      </c>
      <c r="GV1185" s="20">
        <v>0.51063829787234039</v>
      </c>
      <c r="GW1185" s="20">
        <v>0.51063829787234039</v>
      </c>
    </row>
    <row r="1186" spans="1:205" ht="13.5" customHeight="1" x14ac:dyDescent="0.25">
      <c r="A1186" s="2" t="s">
        <v>1235</v>
      </c>
      <c r="B1186" s="53" t="s">
        <v>54</v>
      </c>
      <c r="C1186" s="53" t="s">
        <v>54</v>
      </c>
      <c r="D1186" s="53" t="s">
        <v>54</v>
      </c>
      <c r="E1186" s="53" t="s">
        <v>54</v>
      </c>
      <c r="F1186" s="53" t="s">
        <v>54</v>
      </c>
      <c r="G1186" s="53" t="s">
        <v>54</v>
      </c>
      <c r="H1186" s="53" t="s">
        <v>54</v>
      </c>
      <c r="I1186" s="53" t="s">
        <v>54</v>
      </c>
      <c r="J1186" s="53" t="s">
        <v>54</v>
      </c>
      <c r="K1186" s="53" t="s">
        <v>54</v>
      </c>
      <c r="L1186" s="53" t="s">
        <v>54</v>
      </c>
      <c r="M1186" s="53" t="s">
        <v>54</v>
      </c>
      <c r="N1186" s="53" t="s">
        <v>54</v>
      </c>
      <c r="O1186" s="53" t="s">
        <v>54</v>
      </c>
      <c r="P1186" s="53">
        <v>38.707232568211339</v>
      </c>
      <c r="Q1186" s="53">
        <v>39.093918208253413</v>
      </c>
      <c r="R1186" s="53">
        <v>39.648038730433704</v>
      </c>
      <c r="S1186" s="53">
        <v>40.021963744354387</v>
      </c>
      <c r="T1186" s="53">
        <v>40.369980820392257</v>
      </c>
      <c r="U1186" s="53">
        <v>40.717997896430113</v>
      </c>
      <c r="V1186" s="53">
        <v>41.091922910350796</v>
      </c>
      <c r="W1186" s="53">
        <v>41.465461238631448</v>
      </c>
      <c r="X1186" s="53">
        <v>41.72338056053951</v>
      </c>
      <c r="Y1186" s="53">
        <v>42.148734764585782</v>
      </c>
      <c r="Z1186" s="53">
        <v>42.367985522489633</v>
      </c>
      <c r="AA1186" s="53">
        <v>42.161495390707174</v>
      </c>
      <c r="AB1186" s="53">
        <v>42.419414712615236</v>
      </c>
      <c r="AC1186" s="53">
        <v>42.716002598527503</v>
      </c>
      <c r="AD1186" s="53">
        <v>43.231454556703582</v>
      </c>
      <c r="AE1186" s="53">
        <v>43.721385262636886</v>
      </c>
      <c r="AF1186" s="53">
        <v>44.18540803068737</v>
      </c>
      <c r="AG1186" s="53">
        <v>44.59761492297222</v>
      </c>
      <c r="AH1186" s="53">
        <v>44.945631999010089</v>
      </c>
      <c r="AI1186" s="53">
        <v>45.461470642826207</v>
      </c>
      <c r="AJ1186" s="53">
        <v>46.015591165006498</v>
      </c>
      <c r="AK1186" s="53">
        <v>46.518282497061186</v>
      </c>
      <c r="AL1186" s="53">
        <v>47.046881766998702</v>
      </c>
      <c r="AM1186" s="53">
        <v>47.807105735321407</v>
      </c>
      <c r="AN1186" s="53">
        <v>48.18103074924209</v>
      </c>
      <c r="AO1186" s="53">
        <v>48.670961455175402</v>
      </c>
      <c r="AP1186" s="53">
        <v>49.508522551506523</v>
      </c>
      <c r="AQ1186" s="53">
        <v>49.998453257439834</v>
      </c>
      <c r="AR1186" s="53">
        <v>50.861922291653769</v>
      </c>
      <c r="AS1186" s="53">
        <v>51.725778011507764</v>
      </c>
      <c r="AT1186" s="53">
        <v>52.112463651549831</v>
      </c>
      <c r="AU1186" s="53">
        <v>52.421812163583489</v>
      </c>
      <c r="AV1186" s="53">
        <v>52.821258429746955</v>
      </c>
      <c r="AW1186" s="53">
        <v>53.259373259914625</v>
      </c>
      <c r="AX1186" s="53">
        <v>53.620537647713917</v>
      </c>
      <c r="AY1186" s="53">
        <v>54.032744539998767</v>
      </c>
      <c r="AZ1186" s="53">
        <v>54.445338117923662</v>
      </c>
      <c r="BA1186" s="53">
        <v>54.922121512095522</v>
      </c>
      <c r="BB1186" s="53">
        <v>55.321954463899026</v>
      </c>
      <c r="BC1186" s="53">
        <v>55.721400730062484</v>
      </c>
      <c r="BD1186" s="53">
        <v>55.979320051970547</v>
      </c>
      <c r="BE1186" s="53">
        <v>56.443342820021037</v>
      </c>
      <c r="BF1186" s="53">
        <v>56.726783394171868</v>
      </c>
      <c r="BG1186" s="53">
        <v>57.04889253232691</v>
      </c>
      <c r="BH1186" s="53">
        <v>57.577491802264433</v>
      </c>
      <c r="BI1186" s="53">
        <v>57.912748252180904</v>
      </c>
      <c r="BJ1186" s="53">
        <v>58.338102456227183</v>
      </c>
      <c r="BK1186" s="53">
        <v>58.814885850399058</v>
      </c>
      <c r="BL1186" s="53">
        <v>59.111473736311325</v>
      </c>
      <c r="BM1186" s="53">
        <v>59.433582874466374</v>
      </c>
      <c r="BN1186" s="53">
        <v>59.962182144403883</v>
      </c>
      <c r="BO1186" s="53">
        <v>60.47763410257997</v>
      </c>
      <c r="BP1186" s="53">
        <v>60.825651178617832</v>
      </c>
      <c r="BQ1186" s="53">
        <v>61.354250448555348</v>
      </c>
      <c r="BR1186" s="53">
        <v>61.727788776835993</v>
      </c>
      <c r="BS1186" s="53">
        <v>61.86970240673142</v>
      </c>
      <c r="BT1186" s="53">
        <v>62.179050918765085</v>
      </c>
      <c r="BU1186" s="53">
        <v>62.514307368681557</v>
      </c>
      <c r="BV1186" s="53">
        <v>62.643073686815562</v>
      </c>
      <c r="BW1186" s="53">
        <v>62.84917713295799</v>
      </c>
      <c r="BX1186" s="53">
        <v>63.171672956753078</v>
      </c>
      <c r="BY1186" s="53">
        <v>63.467874157025307</v>
      </c>
      <c r="BZ1186" s="53">
        <v>63.699885541050548</v>
      </c>
      <c r="CA1186" s="53">
        <v>64.177055620862461</v>
      </c>
      <c r="CB1186" s="53">
        <v>64.653839015034336</v>
      </c>
      <c r="CC1186" s="53">
        <v>65.130622409206211</v>
      </c>
      <c r="CD1186" s="53">
        <v>65.775227371156348</v>
      </c>
      <c r="CE1186" s="53">
        <v>66.29067932933242</v>
      </c>
      <c r="CF1186" s="53">
        <v>66.896615727278359</v>
      </c>
      <c r="CG1186" s="53">
        <v>67.373399121450234</v>
      </c>
      <c r="CH1186" s="53">
        <v>68.018004083400356</v>
      </c>
      <c r="CI1186" s="53">
        <v>68.494787477572245</v>
      </c>
      <c r="CJ1186" s="53">
        <v>68.688130297593275</v>
      </c>
      <c r="CK1186" s="53">
        <v>68.636701107467673</v>
      </c>
      <c r="CL1186" s="53">
        <v>68.855951865371537</v>
      </c>
      <c r="CM1186" s="53">
        <v>69.39731176143043</v>
      </c>
      <c r="CN1186" s="53">
        <v>69.770850089711061</v>
      </c>
      <c r="CO1186" s="53">
        <v>70.183443667635956</v>
      </c>
      <c r="CP1186" s="53">
        <v>70.905385757594502</v>
      </c>
      <c r="CQ1186" s="53">
        <v>70.789380065581881</v>
      </c>
      <c r="CR1186" s="53">
        <v>71.317592649879344</v>
      </c>
      <c r="CS1186" s="53">
        <v>71.588272597908812</v>
      </c>
      <c r="CT1186" s="53">
        <v>72.194208995854723</v>
      </c>
      <c r="CU1186" s="53">
        <v>72.76147682979645</v>
      </c>
      <c r="CV1186" s="53">
        <v>73.225499597846934</v>
      </c>
      <c r="CW1186" s="53">
        <v>74.01163150405246</v>
      </c>
      <c r="CX1186" s="53">
        <v>74.385556517973143</v>
      </c>
      <c r="CY1186" s="53">
        <v>74.888247850027838</v>
      </c>
      <c r="CZ1186" s="53">
        <v>76.022396832271227</v>
      </c>
      <c r="DA1186" s="53">
        <v>76.731191610468358</v>
      </c>
      <c r="DB1186" s="53">
        <v>77.131024562271861</v>
      </c>
      <c r="DC1186" s="53">
        <v>77.827058714347586</v>
      </c>
      <c r="DD1186" s="53">
        <v>78.561761430427524</v>
      </c>
      <c r="DE1186" s="53">
        <v>78.239265606632429</v>
      </c>
      <c r="DF1186" s="53">
        <v>79.006449916475901</v>
      </c>
      <c r="DG1186" s="53">
        <v>79.901240487533258</v>
      </c>
      <c r="DH1186" s="53">
        <v>80.407025304708284</v>
      </c>
      <c r="DI1186" s="53">
        <v>81.393460372455607</v>
      </c>
      <c r="DJ1186" s="53">
        <v>82.275103631751534</v>
      </c>
      <c r="DK1186" s="53">
        <v>83.345449483387995</v>
      </c>
      <c r="DL1186" s="53">
        <v>84.630405865247781</v>
      </c>
      <c r="DM1186" s="53">
        <v>82.692337437356926</v>
      </c>
      <c r="DN1186" s="53">
        <v>82.123522860855033</v>
      </c>
      <c r="DO1186" s="53">
        <v>82.560090948462545</v>
      </c>
      <c r="DP1186" s="53">
        <v>83.270432469219827</v>
      </c>
      <c r="DQ1186" s="53">
        <v>83.922384458330754</v>
      </c>
      <c r="DR1186" s="53">
        <v>84.055404318505225</v>
      </c>
      <c r="DS1186" s="53">
        <v>84.025629524221984</v>
      </c>
      <c r="DT1186" s="53">
        <v>84.271948276928782</v>
      </c>
      <c r="DU1186" s="53">
        <v>84.954448431603041</v>
      </c>
      <c r="DV1186" s="53">
        <v>85.861226257501698</v>
      </c>
      <c r="DW1186" s="53">
        <v>86.8372208129679</v>
      </c>
      <c r="DX1186" s="53">
        <v>87.403715275629523</v>
      </c>
      <c r="DY1186" s="53">
        <v>87.795814514632184</v>
      </c>
      <c r="DZ1186" s="53">
        <v>88.290385448245985</v>
      </c>
      <c r="EA1186" s="53">
        <v>88.476767926746263</v>
      </c>
      <c r="EB1186" s="53">
        <v>88.876214192909728</v>
      </c>
      <c r="EC1186" s="53">
        <v>89.467069850894021</v>
      </c>
      <c r="ED1186" s="53">
        <v>89.826687496133133</v>
      </c>
      <c r="EE1186" s="53">
        <v>89.728469343562452</v>
      </c>
      <c r="EF1186" s="53">
        <v>90.213759821815259</v>
      </c>
      <c r="EG1186" s="53">
        <v>90.547469529171565</v>
      </c>
      <c r="EH1186" s="53">
        <v>91.111257192352909</v>
      </c>
      <c r="EI1186" s="53">
        <v>91.59500092804555</v>
      </c>
      <c r="EJ1186" s="53">
        <v>91.829332425911034</v>
      </c>
      <c r="EK1186" s="53">
        <v>91.601187898286213</v>
      </c>
      <c r="EL1186" s="53">
        <v>91.008398812101703</v>
      </c>
      <c r="EM1186" s="53">
        <v>91.629029264369251</v>
      </c>
      <c r="EN1186" s="53">
        <v>91.975112912206896</v>
      </c>
      <c r="EO1186" s="53">
        <v>91.968152570686129</v>
      </c>
      <c r="EP1186" s="53">
        <v>91.944951432283602</v>
      </c>
      <c r="EQ1186" s="53">
        <v>92.600770277794965</v>
      </c>
      <c r="ER1186" s="53">
        <v>93.033084823362003</v>
      </c>
      <c r="ES1186" s="53">
        <v>93.622393738786116</v>
      </c>
      <c r="ET1186" s="53">
        <v>94.282466126337923</v>
      </c>
      <c r="EU1186" s="53">
        <v>94.372177194827685</v>
      </c>
      <c r="EV1186" s="53">
        <v>94.876801955082598</v>
      </c>
      <c r="EW1186" s="53">
        <v>95.608024500402152</v>
      </c>
      <c r="EX1186" s="53">
        <v>96.375595495885662</v>
      </c>
      <c r="EY1186" s="53">
        <v>96.899941223782719</v>
      </c>
      <c r="EZ1186" s="53">
        <v>97.399539070717069</v>
      </c>
      <c r="FA1186" s="53">
        <v>97.714301181711321</v>
      </c>
      <c r="FB1186" s="53">
        <v>97.937805481655644</v>
      </c>
      <c r="FC1186" s="53">
        <v>98.670961455175402</v>
      </c>
      <c r="FD1186" s="53">
        <v>99.117196683783945</v>
      </c>
      <c r="FE1186" s="53">
        <v>99.699931943327343</v>
      </c>
      <c r="FF1186" s="53">
        <v>100</v>
      </c>
      <c r="FG1186" s="53">
        <v>100.84172260718927</v>
      </c>
      <c r="FH1186" s="53">
        <v>101.29777501082719</v>
      </c>
      <c r="FI1186" s="53">
        <v>101.79363051413721</v>
      </c>
      <c r="FJ1186" s="53">
        <v>102.3</v>
      </c>
      <c r="FK1186" s="53">
        <v>103.16108222715461</v>
      </c>
      <c r="FL1186" s="53">
        <v>103.62762383607621</v>
      </c>
      <c r="FM1186" s="53">
        <v>104.13488401596236</v>
      </c>
      <c r="FN1186" s="53">
        <v>104.5506</v>
      </c>
      <c r="FO1186" s="53">
        <v>105.43062603615201</v>
      </c>
      <c r="FP1186" s="53">
        <v>105.90743156046989</v>
      </c>
      <c r="FQ1186" s="53">
        <v>106.42585146431352</v>
      </c>
      <c r="FR1186" s="53">
        <v>106.74616259999999</v>
      </c>
      <c r="FS1186" s="53">
        <v>107.64466918291119</v>
      </c>
      <c r="FT1186" s="53">
        <v>108.13148762323975</v>
      </c>
      <c r="FU1186" s="53">
        <v>108.6607943450641</v>
      </c>
      <c r="FV1186" s="53">
        <v>109.09457817719999</v>
      </c>
      <c r="FW1186" s="53">
        <v>110.01285190493523</v>
      </c>
      <c r="FX1186" s="53">
        <v>110.51038035095102</v>
      </c>
      <c r="FY1186" s="53">
        <v>111.05133182065552</v>
      </c>
      <c r="FZ1186" s="53">
        <v>111.60375347527558</v>
      </c>
      <c r="GA1186" s="53">
        <v>112.54314749874874</v>
      </c>
      <c r="GB1186" s="53">
        <v>113.05211909902289</v>
      </c>
      <c r="GC1186" s="53">
        <v>113.60551245253059</v>
      </c>
      <c r="GD1186" s="53">
        <v>114.1706398052069</v>
      </c>
      <c r="GE1186" s="53">
        <v>115.13163989121995</v>
      </c>
      <c r="GF1186" s="53">
        <v>115.65231783830041</v>
      </c>
      <c r="GG1186" s="53">
        <v>116.21843923893879</v>
      </c>
      <c r="GH1186" s="53">
        <v>116.79656452072665</v>
      </c>
      <c r="GI1186" s="53">
        <v>117.779667608718</v>
      </c>
      <c r="GJ1186" s="53">
        <v>118.3123211485813</v>
      </c>
      <c r="GK1186" s="53">
        <v>118.89146334143436</v>
      </c>
      <c r="GL1186" s="53">
        <v>119.48288550470335</v>
      </c>
      <c r="GM1186" s="53">
        <v>120.4885999637185</v>
      </c>
      <c r="GN1186" s="53">
        <v>121.03350453499867</v>
      </c>
      <c r="GO1186" s="53">
        <v>121.62596699828734</v>
      </c>
      <c r="GP1186" s="53">
        <v>122.23099187131152</v>
      </c>
      <c r="GQ1186" s="53">
        <v>123.25983776288402</v>
      </c>
      <c r="GR1186" s="53">
        <v>123.81727513930363</v>
      </c>
      <c r="GS1186" s="53">
        <v>124.42336423924793</v>
      </c>
      <c r="GT1186" s="53">
        <v>125.04230468435168</v>
      </c>
      <c r="GU1186" s="53">
        <v>126.09481403143035</v>
      </c>
      <c r="GV1186" s="53">
        <v>126.6650724675076</v>
      </c>
      <c r="GW1186" s="53">
        <v>127.28510161675062</v>
      </c>
    </row>
    <row r="1187" spans="1:205" ht="46.5" customHeight="1" x14ac:dyDescent="0.25">
      <c r="A1187" s="2" t="s">
        <v>1236</v>
      </c>
      <c r="B1187" s="53" t="s">
        <v>54</v>
      </c>
      <c r="C1187" s="53" t="s">
        <v>54</v>
      </c>
      <c r="D1187" s="53" t="s">
        <v>54</v>
      </c>
      <c r="E1187" s="53" t="s">
        <v>54</v>
      </c>
      <c r="F1187" s="53" t="s">
        <v>54</v>
      </c>
      <c r="G1187" s="53" t="s">
        <v>54</v>
      </c>
      <c r="H1187" s="53" t="s">
        <v>54</v>
      </c>
      <c r="I1187" s="53" t="s">
        <v>54</v>
      </c>
      <c r="J1187" s="53" t="s">
        <v>54</v>
      </c>
      <c r="K1187" s="53" t="s">
        <v>54</v>
      </c>
      <c r="L1187" s="53" t="s">
        <v>54</v>
      </c>
      <c r="M1187" s="53" t="s">
        <v>54</v>
      </c>
      <c r="N1187" s="53" t="s">
        <v>54</v>
      </c>
      <c r="O1187" s="53" t="s">
        <v>54</v>
      </c>
      <c r="P1187" s="53" t="s">
        <v>54</v>
      </c>
      <c r="Q1187" s="53" t="s">
        <v>54</v>
      </c>
      <c r="R1187" s="53" t="s">
        <v>54</v>
      </c>
      <c r="S1187" s="53" t="s">
        <v>54</v>
      </c>
      <c r="T1187" s="53" t="s">
        <v>54</v>
      </c>
      <c r="U1187" s="53" t="s">
        <v>54</v>
      </c>
      <c r="V1187" s="53" t="s">
        <v>54</v>
      </c>
      <c r="W1187" s="53" t="s">
        <v>54</v>
      </c>
      <c r="X1187" s="53" t="s">
        <v>54</v>
      </c>
      <c r="Y1187" s="53" t="s">
        <v>54</v>
      </c>
      <c r="Z1187" s="53" t="s">
        <v>54</v>
      </c>
      <c r="AA1187" s="53" t="s">
        <v>54</v>
      </c>
      <c r="AB1187" s="53" t="s">
        <v>54</v>
      </c>
      <c r="AC1187" s="53" t="s">
        <v>54</v>
      </c>
      <c r="AD1187" s="53" t="s">
        <v>54</v>
      </c>
      <c r="AE1187" s="53" t="s">
        <v>54</v>
      </c>
      <c r="AF1187" s="53" t="s">
        <v>54</v>
      </c>
      <c r="AG1187" s="53" t="s">
        <v>54</v>
      </c>
      <c r="AH1187" s="53" t="s">
        <v>54</v>
      </c>
      <c r="AI1187" s="53" t="s">
        <v>54</v>
      </c>
      <c r="AJ1187" s="53" t="s">
        <v>54</v>
      </c>
      <c r="AK1187" s="53" t="s">
        <v>54</v>
      </c>
      <c r="AL1187" s="53" t="s">
        <v>54</v>
      </c>
      <c r="AM1187" s="53" t="s">
        <v>54</v>
      </c>
      <c r="AN1187" s="53" t="s">
        <v>54</v>
      </c>
      <c r="AO1187" s="53" t="s">
        <v>54</v>
      </c>
      <c r="AP1187" s="53" t="s">
        <v>54</v>
      </c>
      <c r="AQ1187" s="53" t="s">
        <v>54</v>
      </c>
      <c r="AR1187" s="53" t="s">
        <v>54</v>
      </c>
      <c r="AS1187" s="53" t="s">
        <v>54</v>
      </c>
      <c r="AT1187" s="53">
        <v>556.62400000000002</v>
      </c>
      <c r="AU1187" s="53">
        <v>553.82100000000003</v>
      </c>
      <c r="AV1187" s="53">
        <v>552.60900000000004</v>
      </c>
      <c r="AW1187" s="53">
        <v>559.654</v>
      </c>
      <c r="AX1187" s="53">
        <v>568.11900000000003</v>
      </c>
      <c r="AY1187" s="53">
        <v>564.029</v>
      </c>
      <c r="AZ1187" s="53">
        <v>562.89200000000005</v>
      </c>
      <c r="BA1187" s="53">
        <v>561.15</v>
      </c>
      <c r="BB1187" s="53">
        <v>557.00300000000004</v>
      </c>
      <c r="BC1187" s="53">
        <v>557.00300000000004</v>
      </c>
      <c r="BD1187" s="53">
        <v>560.18399999999997</v>
      </c>
      <c r="BE1187" s="53">
        <v>559.654</v>
      </c>
      <c r="BF1187" s="53">
        <v>567.43799999999999</v>
      </c>
      <c r="BG1187" s="53">
        <v>568.95299999999997</v>
      </c>
      <c r="BH1187" s="53">
        <v>572.89200000000005</v>
      </c>
      <c r="BI1187" s="53">
        <v>579.55700000000002</v>
      </c>
      <c r="BJ1187" s="53">
        <v>577.60699999999997</v>
      </c>
      <c r="BK1187" s="53">
        <v>582.00099999999998</v>
      </c>
      <c r="BL1187" s="53">
        <v>582.98500000000001</v>
      </c>
      <c r="BM1187" s="53">
        <v>583.21299999999997</v>
      </c>
      <c r="BN1187" s="53">
        <v>578.42200000000003</v>
      </c>
      <c r="BO1187" s="53">
        <v>586.29999999999995</v>
      </c>
      <c r="BP1187" s="53">
        <v>588.26900000000001</v>
      </c>
      <c r="BQ1187" s="53">
        <v>592.51099999999997</v>
      </c>
      <c r="BR1187" s="53">
        <v>589.34900000000005</v>
      </c>
      <c r="BS1187" s="53">
        <v>597.303</v>
      </c>
      <c r="BT1187" s="53">
        <v>599.12099999999998</v>
      </c>
      <c r="BU1187" s="53">
        <v>603.36300000000006</v>
      </c>
      <c r="BV1187" s="53">
        <v>609.02499999999998</v>
      </c>
      <c r="BW1187" s="53">
        <v>606.67700000000002</v>
      </c>
      <c r="BX1187" s="53">
        <v>609.55499999999995</v>
      </c>
      <c r="BY1187" s="53">
        <v>606.82799999999997</v>
      </c>
      <c r="BZ1187" s="53">
        <v>613.87300000000005</v>
      </c>
      <c r="CA1187" s="53">
        <v>613.94899999999996</v>
      </c>
      <c r="CB1187" s="53">
        <v>620.91800000000001</v>
      </c>
      <c r="CC1187" s="53">
        <v>625.84199999999998</v>
      </c>
      <c r="CD1187" s="53">
        <v>634.74300000000005</v>
      </c>
      <c r="CE1187" s="53">
        <v>640.04600000000005</v>
      </c>
      <c r="CF1187" s="53">
        <v>639.81799999999998</v>
      </c>
      <c r="CG1187" s="53">
        <v>637.77300000000002</v>
      </c>
      <c r="CH1187" s="53">
        <v>650.63199999999995</v>
      </c>
      <c r="CI1187" s="53">
        <v>650.40499999999997</v>
      </c>
      <c r="CJ1187" s="53">
        <v>649.11699999999996</v>
      </c>
      <c r="CK1187" s="53">
        <v>648.43499999999995</v>
      </c>
      <c r="CL1187" s="53">
        <v>645.08299999999997</v>
      </c>
      <c r="CM1187" s="53">
        <v>647.88599999999997</v>
      </c>
      <c r="CN1187" s="53">
        <v>651.21900000000005</v>
      </c>
      <c r="CO1187" s="53">
        <v>650.08299999999997</v>
      </c>
      <c r="CP1187" s="53">
        <v>640.46199999999999</v>
      </c>
      <c r="CQ1187" s="53">
        <v>641.14400000000001</v>
      </c>
      <c r="CR1187" s="53">
        <v>646.14300000000003</v>
      </c>
      <c r="CS1187" s="53">
        <v>647.88599999999997</v>
      </c>
      <c r="CT1187" s="53">
        <v>646.82500000000005</v>
      </c>
      <c r="CU1187" s="53">
        <v>650.08299999999997</v>
      </c>
      <c r="CV1187" s="53">
        <v>648.79499999999996</v>
      </c>
      <c r="CW1187" s="53">
        <v>648.18899999999996</v>
      </c>
      <c r="CX1187" s="53">
        <v>648.13199999999995</v>
      </c>
      <c r="CY1187" s="53">
        <v>651.76800000000003</v>
      </c>
      <c r="CZ1187" s="53">
        <v>657.14599999999996</v>
      </c>
      <c r="DA1187" s="53">
        <v>660.25199999999995</v>
      </c>
      <c r="DB1187" s="53">
        <v>666.61500000000001</v>
      </c>
      <c r="DC1187" s="53">
        <v>678.20500000000004</v>
      </c>
      <c r="DD1187" s="53">
        <v>683.35699999999997</v>
      </c>
      <c r="DE1187" s="53">
        <v>693.81</v>
      </c>
      <c r="DF1187" s="53">
        <v>694.17</v>
      </c>
      <c r="DG1187" s="53">
        <v>700.00300000000004</v>
      </c>
      <c r="DH1187" s="53">
        <v>703.56299999999999</v>
      </c>
      <c r="DI1187" s="53">
        <v>708.10799999999995</v>
      </c>
      <c r="DJ1187" s="53">
        <v>712.74800000000005</v>
      </c>
      <c r="DK1187" s="53">
        <v>710.93</v>
      </c>
      <c r="DL1187" s="53">
        <v>706.46100000000001</v>
      </c>
      <c r="DM1187" s="53">
        <v>695.17399999999998</v>
      </c>
      <c r="DN1187" s="53">
        <v>662.65700000000004</v>
      </c>
      <c r="DO1187" s="53">
        <v>663.56600000000003</v>
      </c>
      <c r="DP1187" s="53">
        <v>667.35400000000004</v>
      </c>
      <c r="DQ1187" s="53">
        <v>672.35299999999995</v>
      </c>
      <c r="DR1187" s="53">
        <v>677.75099999999998</v>
      </c>
      <c r="DS1187" s="53">
        <v>692.90099999999995</v>
      </c>
      <c r="DT1187" s="53">
        <v>698.65800000000002</v>
      </c>
      <c r="DU1187" s="53">
        <v>704.41600000000005</v>
      </c>
      <c r="DV1187" s="53">
        <v>717.97500000000002</v>
      </c>
      <c r="DW1187" s="53">
        <v>718.65700000000004</v>
      </c>
      <c r="DX1187" s="53">
        <v>724.86900000000003</v>
      </c>
      <c r="DY1187" s="53">
        <v>722.899</v>
      </c>
      <c r="DZ1187" s="53">
        <v>724.33799999999997</v>
      </c>
      <c r="EA1187" s="53">
        <v>725.55</v>
      </c>
      <c r="EB1187" s="53">
        <v>727.67100000000005</v>
      </c>
      <c r="EC1187" s="53">
        <v>724.64099999999996</v>
      </c>
      <c r="ED1187" s="53">
        <v>721.23199999999997</v>
      </c>
      <c r="EE1187" s="53">
        <v>728.80799999999999</v>
      </c>
      <c r="EF1187" s="53">
        <v>732.74699999999996</v>
      </c>
      <c r="EG1187" s="53">
        <v>735.24599999999998</v>
      </c>
      <c r="EH1187" s="53">
        <v>742.36699999999996</v>
      </c>
      <c r="EI1187" s="53">
        <v>742.14</v>
      </c>
      <c r="EJ1187" s="53">
        <v>745.77599999999995</v>
      </c>
      <c r="EK1187" s="53">
        <v>752.21500000000003</v>
      </c>
      <c r="EL1187" s="53">
        <v>750.7</v>
      </c>
      <c r="EM1187" s="53">
        <v>755.39599999999996</v>
      </c>
      <c r="EN1187" s="53">
        <v>758.80499999999995</v>
      </c>
      <c r="EO1187" s="53">
        <v>762.13800000000003</v>
      </c>
      <c r="EP1187" s="53">
        <v>768.19799999999998</v>
      </c>
      <c r="EQ1187" s="53">
        <v>772.59199999999998</v>
      </c>
      <c r="ER1187" s="53">
        <v>774.18299999999999</v>
      </c>
      <c r="ES1187" s="53">
        <v>776.98599999999999</v>
      </c>
      <c r="ET1187" s="53">
        <v>786.22699999999998</v>
      </c>
      <c r="EU1187" s="53">
        <v>790.62099999999998</v>
      </c>
      <c r="EV1187" s="53">
        <v>797.43899999999996</v>
      </c>
      <c r="EW1187" s="53">
        <v>803.27200000000005</v>
      </c>
      <c r="EX1187" s="53">
        <v>804.33199999999999</v>
      </c>
      <c r="EY1187" s="53">
        <v>807.43799999999999</v>
      </c>
      <c r="EZ1187" s="53">
        <v>806.60500000000002</v>
      </c>
      <c r="FA1187" s="53">
        <v>808.27099999999996</v>
      </c>
      <c r="FB1187" s="53">
        <v>812.11599999999999</v>
      </c>
      <c r="FC1187" s="53">
        <v>810.14599999999996</v>
      </c>
      <c r="FD1187" s="53">
        <v>811.73699999999997</v>
      </c>
      <c r="FE1187" s="53">
        <v>811.96400000000006</v>
      </c>
      <c r="FF1187" s="53">
        <v>0</v>
      </c>
      <c r="FG1187" s="53">
        <v>819.867752</v>
      </c>
      <c r="FH1187" s="53">
        <v>820.6661069999999</v>
      </c>
      <c r="FI1187" s="53">
        <v>820.08364000000006</v>
      </c>
      <c r="FJ1187" s="53">
        <v>0</v>
      </c>
      <c r="FK1187" s="53">
        <v>828.88629727199987</v>
      </c>
      <c r="FL1187" s="53">
        <v>829.69343417699986</v>
      </c>
      <c r="FM1187" s="53">
        <v>829.10456004000002</v>
      </c>
      <c r="FN1187" s="53">
        <v>0</v>
      </c>
      <c r="FO1187" s="53">
        <v>838.83293283926389</v>
      </c>
      <c r="FP1187" s="53">
        <v>839.64975538712383</v>
      </c>
      <c r="FQ1187" s="53">
        <v>839.05381476048001</v>
      </c>
      <c r="FR1187" s="53">
        <v>0</v>
      </c>
      <c r="FS1187" s="53">
        <v>848.8989280333351</v>
      </c>
      <c r="FT1187" s="53">
        <v>849.72555245176932</v>
      </c>
      <c r="FU1187" s="53">
        <v>849.12246053760578</v>
      </c>
      <c r="FV1187" s="53">
        <v>0</v>
      </c>
      <c r="FW1187" s="53">
        <v>859.08571516973518</v>
      </c>
      <c r="FX1187" s="53">
        <v>859.92225908119053</v>
      </c>
      <c r="FY1187" s="53">
        <v>859.31193006405704</v>
      </c>
      <c r="FZ1187" s="53">
        <v>0</v>
      </c>
      <c r="GA1187" s="53">
        <v>869.39474375177201</v>
      </c>
      <c r="GB1187" s="53">
        <v>870.24132619016484</v>
      </c>
      <c r="GC1187" s="53">
        <v>869.62367322482578</v>
      </c>
      <c r="GD1187" s="53">
        <v>0</v>
      </c>
      <c r="GE1187" s="53">
        <v>879.82748067679324</v>
      </c>
      <c r="GF1187" s="53">
        <v>880.6842221044468</v>
      </c>
      <c r="GG1187" s="53">
        <v>880.05915730352365</v>
      </c>
      <c r="GH1187" s="53">
        <v>0</v>
      </c>
      <c r="GI1187" s="53">
        <v>890.38541044491478</v>
      </c>
      <c r="GJ1187" s="53">
        <v>891.25243276970014</v>
      </c>
      <c r="GK1187" s="53">
        <v>890.61986719116589</v>
      </c>
      <c r="GL1187" s="53">
        <v>0</v>
      </c>
      <c r="GM1187" s="53">
        <v>901.07003537025378</v>
      </c>
      <c r="GN1187" s="53">
        <v>901.94746196293659</v>
      </c>
      <c r="GO1187" s="53">
        <v>901.30730559745984</v>
      </c>
      <c r="GP1187" s="53">
        <v>0</v>
      </c>
      <c r="GQ1187" s="53">
        <v>911.88287579469682</v>
      </c>
      <c r="GR1187" s="53">
        <v>912.77083150649185</v>
      </c>
      <c r="GS1187" s="53">
        <v>912.12299326462937</v>
      </c>
      <c r="GT1187" s="53">
        <v>0</v>
      </c>
      <c r="GU1187" s="53">
        <v>922.82547030423314</v>
      </c>
      <c r="GV1187" s="53">
        <v>923.72408148456975</v>
      </c>
      <c r="GW1187" s="53">
        <v>923.06846918380495</v>
      </c>
    </row>
    <row r="1188" spans="1:205" ht="13.5" customHeight="1" x14ac:dyDescent="0.25">
      <c r="A1188" s="2" t="s">
        <v>1237</v>
      </c>
      <c r="B1188" s="53">
        <v>78243693.526726216</v>
      </c>
      <c r="C1188" s="53">
        <v>78298000</v>
      </c>
      <c r="D1188" s="53">
        <v>78323987.05950278</v>
      </c>
      <c r="E1188" s="53">
        <v>78349982.744095087</v>
      </c>
      <c r="F1188" s="53">
        <v>78375987.056639627</v>
      </c>
      <c r="G1188" s="53">
        <v>78402000</v>
      </c>
      <c r="H1188" s="53">
        <v>78385244.629554555</v>
      </c>
      <c r="I1188" s="53">
        <v>78368492.839916214</v>
      </c>
      <c r="J1188" s="53">
        <v>78351744.630319729</v>
      </c>
      <c r="K1188" s="53">
        <v>78335000</v>
      </c>
      <c r="L1188" s="53">
        <v>78281695.616866395</v>
      </c>
      <c r="M1188" s="53">
        <v>78228427.505606934</v>
      </c>
      <c r="N1188" s="53">
        <v>78175195.641539797</v>
      </c>
      <c r="O1188" s="53">
        <v>78122000</v>
      </c>
      <c r="P1188" s="53">
        <v>78055164.278953895</v>
      </c>
      <c r="Q1188" s="53">
        <v>77988385.737877652</v>
      </c>
      <c r="R1188" s="53">
        <v>77921664.32785213</v>
      </c>
      <c r="S1188" s="53">
        <v>77855000</v>
      </c>
      <c r="T1188" s="53">
        <v>77812465.155337289</v>
      </c>
      <c r="U1188" s="53">
        <v>77769953.548912451</v>
      </c>
      <c r="V1188" s="53">
        <v>77727465.168029666</v>
      </c>
      <c r="W1188" s="53">
        <v>77685000</v>
      </c>
      <c r="X1188" s="53">
        <v>77691999.054070264</v>
      </c>
      <c r="Y1188" s="53">
        <v>77698998.738722488</v>
      </c>
      <c r="Z1188" s="53">
        <v>77705999.054013446</v>
      </c>
      <c r="AA1188" s="53">
        <v>77713000</v>
      </c>
      <c r="AB1188" s="53">
        <v>77714249.969842076</v>
      </c>
      <c r="AC1188" s="53">
        <v>77715499.959789217</v>
      </c>
      <c r="AD1188" s="53">
        <v>77716749.969841734</v>
      </c>
      <c r="AE1188" s="53">
        <v>77718000</v>
      </c>
      <c r="AF1188" s="53">
        <v>77796132.098408386</v>
      </c>
      <c r="AG1188" s="53">
        <v>77874342.745219991</v>
      </c>
      <c r="AH1188" s="53">
        <v>77952632.019401759</v>
      </c>
      <c r="AI1188" s="53">
        <v>78031000</v>
      </c>
      <c r="AJ1188" s="53">
        <v>78184049.127662256</v>
      </c>
      <c r="AK1188" s="53">
        <v>78337398.444165871</v>
      </c>
      <c r="AL1188" s="53">
        <v>78491048.538297817</v>
      </c>
      <c r="AM1188" s="53">
        <v>78645000</v>
      </c>
      <c r="AN1188" s="53">
        <v>78828109.50476855</v>
      </c>
      <c r="AO1188" s="53">
        <v>79011645.344214901</v>
      </c>
      <c r="AP1188" s="53">
        <v>79195608.510976017</v>
      </c>
      <c r="AQ1188" s="53">
        <v>79380000</v>
      </c>
      <c r="AR1188" s="53">
        <v>79530571.044545025</v>
      </c>
      <c r="AS1188" s="53">
        <v>79681427.698052704</v>
      </c>
      <c r="AT1188" s="53">
        <v>79832570.502277136</v>
      </c>
      <c r="AU1188" s="53">
        <v>79984000</v>
      </c>
      <c r="AV1188" s="53">
        <v>80137060.087785006</v>
      </c>
      <c r="AW1188" s="53">
        <v>80290413.076531127</v>
      </c>
      <c r="AX1188" s="53">
        <v>80444059.526743531</v>
      </c>
      <c r="AY1188" s="53">
        <v>80598000</v>
      </c>
      <c r="AZ1188" s="53">
        <v>80731169.588295683</v>
      </c>
      <c r="BA1188" s="53">
        <v>80864559.208592728</v>
      </c>
      <c r="BB1188" s="53">
        <v>80998169.224443242</v>
      </c>
      <c r="BC1188" s="53">
        <v>81132000</v>
      </c>
      <c r="BD1188" s="53">
        <v>81202408.29395543</v>
      </c>
      <c r="BE1188" s="53">
        <v>81272877.689915717</v>
      </c>
      <c r="BF1188" s="53">
        <v>81343408.240906641</v>
      </c>
      <c r="BG1188" s="53">
        <v>81414000</v>
      </c>
      <c r="BH1188" s="53">
        <v>81473933.786168143</v>
      </c>
      <c r="BI1188" s="53">
        <v>81533911.69323349</v>
      </c>
      <c r="BJ1188" s="53">
        <v>81593933.753676102</v>
      </c>
      <c r="BK1188" s="53">
        <v>81654000</v>
      </c>
      <c r="BL1188" s="53">
        <v>81713185.619249538</v>
      </c>
      <c r="BM1188" s="53">
        <v>81772414.138265461</v>
      </c>
      <c r="BN1188" s="53">
        <v>81831685.588143021</v>
      </c>
      <c r="BO1188" s="53">
        <v>81891000</v>
      </c>
      <c r="BP1188" s="53">
        <v>81920983.528749332</v>
      </c>
      <c r="BQ1188" s="53">
        <v>81950978.035652518</v>
      </c>
      <c r="BR1188" s="53">
        <v>81980983.524729073</v>
      </c>
      <c r="BS1188" s="53">
        <v>82011000</v>
      </c>
      <c r="BT1188" s="53">
        <v>82014249.806827307</v>
      </c>
      <c r="BU1188" s="53">
        <v>82017499.742433012</v>
      </c>
      <c r="BV1188" s="53">
        <v>82020749.806822211</v>
      </c>
      <c r="BW1188" s="53">
        <v>82024000</v>
      </c>
      <c r="BX1188" s="53">
        <v>82036747.028243616</v>
      </c>
      <c r="BY1188" s="53">
        <v>82049496.037452906</v>
      </c>
      <c r="BZ1188" s="53">
        <v>82062247.027935743</v>
      </c>
      <c r="CA1188" s="53">
        <v>82075000</v>
      </c>
      <c r="CB1188" s="53">
        <v>82103235.426338822</v>
      </c>
      <c r="CC1188" s="53">
        <v>82131480.5662238</v>
      </c>
      <c r="CD1188" s="53">
        <v>82159735.422996596</v>
      </c>
      <c r="CE1188" s="53">
        <v>82188000</v>
      </c>
      <c r="CF1188" s="53">
        <v>82211240.140787572</v>
      </c>
      <c r="CG1188" s="53">
        <v>82234486.853144526</v>
      </c>
      <c r="CH1188" s="53">
        <v>82257740.138929069</v>
      </c>
      <c r="CI1188" s="53">
        <v>82281000</v>
      </c>
      <c r="CJ1188" s="53">
        <v>82298494.419766888</v>
      </c>
      <c r="CK1188" s="53">
        <v>82315992.559161901</v>
      </c>
      <c r="CL1188" s="53">
        <v>82333494.418975905</v>
      </c>
      <c r="CM1188" s="53">
        <v>82351000</v>
      </c>
      <c r="CN1188" s="53">
        <v>82362747.486067802</v>
      </c>
      <c r="CO1188" s="53">
        <v>82374496.647931039</v>
      </c>
      <c r="CP1188" s="53">
        <v>82386247.485828742</v>
      </c>
      <c r="CQ1188" s="53">
        <v>82398000</v>
      </c>
      <c r="CR1188" s="53">
        <v>82404749.17072393</v>
      </c>
      <c r="CS1188" s="53">
        <v>82411498.894268364</v>
      </c>
      <c r="CT1188" s="53">
        <v>82418249.17067863</v>
      </c>
      <c r="CU1188" s="53">
        <v>82425000</v>
      </c>
      <c r="CV1188" s="53">
        <v>82426499.959055424</v>
      </c>
      <c r="CW1188" s="53">
        <v>82427999.945406899</v>
      </c>
      <c r="CX1188" s="53">
        <v>82429499.959054932</v>
      </c>
      <c r="CY1188" s="53">
        <v>82431000</v>
      </c>
      <c r="CZ1188" s="53">
        <v>82428749.907871619</v>
      </c>
      <c r="DA1188" s="53">
        <v>82426499.877163276</v>
      </c>
      <c r="DB1188" s="53">
        <v>82424249.907873288</v>
      </c>
      <c r="DC1188" s="53">
        <v>82422000</v>
      </c>
      <c r="DD1188" s="53">
        <v>82416749.498314828</v>
      </c>
      <c r="DE1188" s="53">
        <v>82411499.331100643</v>
      </c>
      <c r="DF1188" s="53">
        <v>82406249.498336136</v>
      </c>
      <c r="DG1188" s="53">
        <v>82401000</v>
      </c>
      <c r="DH1188" s="53">
        <v>82393248.906402513</v>
      </c>
      <c r="DI1188" s="53">
        <v>82385498.541915745</v>
      </c>
      <c r="DJ1188" s="53">
        <v>82377748.906471103</v>
      </c>
      <c r="DK1188" s="53">
        <v>82370000</v>
      </c>
      <c r="DL1188" s="53">
        <v>82359998.178432629</v>
      </c>
      <c r="DM1188" s="53">
        <v>82349997.571341813</v>
      </c>
      <c r="DN1188" s="53">
        <v>82339998.17858009</v>
      </c>
      <c r="DO1188" s="53">
        <v>82330000</v>
      </c>
      <c r="DP1188" s="53">
        <v>82318247.483751476</v>
      </c>
      <c r="DQ1188" s="53">
        <v>82306496.645161614</v>
      </c>
      <c r="DR1188" s="53">
        <v>82294747.483990937</v>
      </c>
      <c r="DS1188" s="53">
        <v>82283000</v>
      </c>
      <c r="DT1188" s="53">
        <v>82269496.676352307</v>
      </c>
      <c r="DU1188" s="53">
        <v>82255995.56871219</v>
      </c>
      <c r="DV1188" s="53">
        <v>82242496.676715955</v>
      </c>
      <c r="DW1188" s="53">
        <v>82229000</v>
      </c>
      <c r="DX1188" s="53">
        <v>82213995.893860728</v>
      </c>
      <c r="DY1188" s="53">
        <v>82198994.525480673</v>
      </c>
      <c r="DZ1188" s="53">
        <v>82183995.894360244</v>
      </c>
      <c r="EA1188" s="53">
        <v>82169000</v>
      </c>
      <c r="EB1188" s="53">
        <v>82151994.721739486</v>
      </c>
      <c r="EC1188" s="53">
        <v>82134992.962804839</v>
      </c>
      <c r="ED1188" s="53">
        <v>82117994.72246775</v>
      </c>
      <c r="EE1188" s="53">
        <v>82101000</v>
      </c>
      <c r="EF1188" s="53">
        <v>82082493.743741408</v>
      </c>
      <c r="EG1188" s="53">
        <v>82063991.65894869</v>
      </c>
      <c r="EH1188" s="53">
        <v>82045493.744681597</v>
      </c>
      <c r="EI1188" s="53">
        <v>82027000</v>
      </c>
      <c r="EJ1188" s="53">
        <v>81732164.17984806</v>
      </c>
      <c r="EK1188" s="53">
        <v>81438388.110276356</v>
      </c>
      <c r="EL1188" s="53">
        <v>81145667.982143596</v>
      </c>
      <c r="EM1188" s="53">
        <v>80854000</v>
      </c>
      <c r="EN1188" s="53">
        <v>80821230.083038628</v>
      </c>
      <c r="EO1188" s="53">
        <v>80788473.447639793</v>
      </c>
      <c r="EP1188" s="53">
        <v>80755730.08842051</v>
      </c>
      <c r="EQ1188" s="53">
        <v>80723000</v>
      </c>
      <c r="ER1188" s="53">
        <v>80690730.655455455</v>
      </c>
      <c r="ES1188" s="53">
        <v>80658474.210711434</v>
      </c>
      <c r="ET1188" s="53">
        <v>80626230.660611168</v>
      </c>
      <c r="EU1188" s="53">
        <v>80594000</v>
      </c>
      <c r="EV1188" s="53">
        <v>80559978.463547423</v>
      </c>
      <c r="EW1188" s="53">
        <v>80525971.288771182</v>
      </c>
      <c r="EX1188" s="53">
        <v>80491978.469608694</v>
      </c>
      <c r="EY1188" s="53">
        <v>80458000</v>
      </c>
      <c r="EZ1188" s="53">
        <v>80421725.47579509</v>
      </c>
      <c r="FA1188" s="53">
        <v>80385467.305975154</v>
      </c>
      <c r="FB1188" s="53">
        <v>80349225.483166814</v>
      </c>
      <c r="FC1188" s="53">
        <v>80313000</v>
      </c>
      <c r="FD1188" s="53">
        <v>80274722.644083142</v>
      </c>
      <c r="FE1188" s="53">
        <v>80236463.531239957</v>
      </c>
      <c r="FF1188" s="53">
        <v>80198222.652775764</v>
      </c>
      <c r="FG1188" s="53">
        <v>80160000</v>
      </c>
      <c r="FH1188" s="53">
        <v>80118968.50656794</v>
      </c>
      <c r="FI1188" s="53">
        <v>80077958.015923455</v>
      </c>
      <c r="FJ1188" s="53">
        <v>80036968.517315879</v>
      </c>
      <c r="FK1188" s="53">
        <v>79996000</v>
      </c>
      <c r="FL1188" s="53">
        <v>79951963.651524663</v>
      </c>
      <c r="FM1188" s="53">
        <v>79907951.544261232</v>
      </c>
      <c r="FN1188" s="53">
        <v>79863963.664865345</v>
      </c>
      <c r="FO1188" s="53">
        <v>79820000</v>
      </c>
      <c r="FP1188" s="53">
        <v>79773208.872071937</v>
      </c>
      <c r="FQ1188" s="53">
        <v>79726445.173480541</v>
      </c>
      <c r="FR1188" s="53">
        <v>79679708.888146505</v>
      </c>
      <c r="FS1188" s="53">
        <v>79633000</v>
      </c>
      <c r="FT1188" s="53">
        <v>79583453.779024929</v>
      </c>
      <c r="FU1188" s="53">
        <v>79533938.384817824</v>
      </c>
      <c r="FV1188" s="53">
        <v>79484453.798198819</v>
      </c>
      <c r="FW1188" s="53">
        <v>79435000</v>
      </c>
      <c r="FX1188" s="53">
        <v>79382698.367970258</v>
      </c>
      <c r="FY1188" s="53">
        <v>79330431.172406971</v>
      </c>
      <c r="FZ1188" s="53">
        <v>79278198.390636459</v>
      </c>
      <c r="GA1188" s="53">
        <v>79226000</v>
      </c>
      <c r="GB1188" s="53">
        <v>79170942.634184748</v>
      </c>
      <c r="GC1188" s="53">
        <v>79115923.529969603</v>
      </c>
      <c r="GD1188" s="53">
        <v>79060942.660765037</v>
      </c>
      <c r="GE1188" s="53">
        <v>79006000</v>
      </c>
      <c r="GF1188" s="53">
        <v>78948186.572624922</v>
      </c>
      <c r="GG1188" s="53">
        <v>78890415.450801134</v>
      </c>
      <c r="GH1188" s="53">
        <v>78844282.303305209</v>
      </c>
      <c r="GI1188" s="53">
        <v>78786610.910559669</v>
      </c>
      <c r="GJ1188" s="53">
        <v>78726057.259482011</v>
      </c>
      <c r="GK1188" s="53">
        <v>78665550.148604751</v>
      </c>
      <c r="GL1188" s="53">
        <v>78628215.686685219</v>
      </c>
      <c r="GM1188" s="53">
        <v>78567831.035262123</v>
      </c>
      <c r="GN1188" s="53">
        <v>78504552.931331143</v>
      </c>
      <c r="GO1188" s="53">
        <v>78441325.79124105</v>
      </c>
      <c r="GP1188" s="53">
        <v>78412741.183804542</v>
      </c>
      <c r="GQ1188" s="53">
        <v>78349658.682401225</v>
      </c>
      <c r="GR1188" s="53">
        <v>78283671.829709053</v>
      </c>
      <c r="GS1188" s="53">
        <v>78217740.55179289</v>
      </c>
      <c r="GT1188" s="53">
        <v>78197857.172021568</v>
      </c>
      <c r="GU1188" s="53">
        <v>78132092.164968461</v>
      </c>
      <c r="GV1188" s="53">
        <v>78063412.201100081</v>
      </c>
      <c r="GW1188" s="53">
        <v>77994792.608550459</v>
      </c>
    </row>
    <row r="1189" spans="1:205" ht="13.5" customHeight="1" x14ac:dyDescent="0.25">
      <c r="A1189" s="2" t="s">
        <v>1238</v>
      </c>
      <c r="B1189" s="99" t="s">
        <v>54</v>
      </c>
      <c r="C1189" s="99" t="s">
        <v>54</v>
      </c>
      <c r="D1189" s="99" t="s">
        <v>54</v>
      </c>
      <c r="E1189" s="99" t="s">
        <v>54</v>
      </c>
      <c r="F1189" s="99" t="s">
        <v>54</v>
      </c>
      <c r="G1189" s="99" t="s">
        <v>54</v>
      </c>
      <c r="H1189" s="99" t="s">
        <v>54</v>
      </c>
      <c r="I1189" s="99" t="s">
        <v>54</v>
      </c>
      <c r="J1189" s="99" t="s">
        <v>54</v>
      </c>
      <c r="K1189" s="99" t="s">
        <v>54</v>
      </c>
      <c r="L1189" s="99" t="s">
        <v>54</v>
      </c>
      <c r="M1189" s="99" t="s">
        <v>54</v>
      </c>
      <c r="N1189" s="99" t="s">
        <v>54</v>
      </c>
      <c r="O1189" s="99" t="s">
        <v>54</v>
      </c>
      <c r="P1189" s="99" t="s">
        <v>54</v>
      </c>
      <c r="Q1189" s="99" t="s">
        <v>54</v>
      </c>
      <c r="R1189" s="99" t="s">
        <v>54</v>
      </c>
      <c r="S1189" s="99" t="s">
        <v>54</v>
      </c>
      <c r="T1189" s="99" t="s">
        <v>54</v>
      </c>
      <c r="U1189" s="99" t="s">
        <v>54</v>
      </c>
      <c r="V1189" s="99" t="s">
        <v>54</v>
      </c>
      <c r="W1189" s="99" t="s">
        <v>54</v>
      </c>
      <c r="X1189" s="99" t="s">
        <v>54</v>
      </c>
      <c r="Y1189" s="99" t="s">
        <v>54</v>
      </c>
      <c r="Z1189" s="99" t="s">
        <v>54</v>
      </c>
      <c r="AA1189" s="99" t="s">
        <v>54</v>
      </c>
      <c r="AB1189" s="99" t="s">
        <v>54</v>
      </c>
      <c r="AC1189" s="99" t="s">
        <v>54</v>
      </c>
      <c r="AD1189" s="99" t="s">
        <v>54</v>
      </c>
      <c r="AE1189" s="99" t="s">
        <v>54</v>
      </c>
      <c r="AF1189" s="99" t="s">
        <v>54</v>
      </c>
      <c r="AG1189" s="99" t="s">
        <v>54</v>
      </c>
      <c r="AH1189" s="99" t="s">
        <v>54</v>
      </c>
      <c r="AI1189" s="99" t="s">
        <v>54</v>
      </c>
      <c r="AJ1189" s="99" t="s">
        <v>54</v>
      </c>
      <c r="AK1189" s="99" t="s">
        <v>54</v>
      </c>
      <c r="AL1189" s="99" t="s">
        <v>54</v>
      </c>
      <c r="AM1189" s="99" t="s">
        <v>54</v>
      </c>
      <c r="AN1189" s="99" t="s">
        <v>54</v>
      </c>
      <c r="AO1189" s="99" t="s">
        <v>54</v>
      </c>
      <c r="AP1189" s="99" t="s">
        <v>54</v>
      </c>
      <c r="AQ1189" s="99" t="s">
        <v>54</v>
      </c>
      <c r="AR1189" s="99" t="s">
        <v>54</v>
      </c>
      <c r="AS1189" s="99" t="s">
        <v>54</v>
      </c>
      <c r="AT1189" s="99">
        <v>6.9723923017626364</v>
      </c>
      <c r="AU1189" s="99">
        <v>6.9241473294658942</v>
      </c>
      <c r="AV1189" s="99">
        <v>6.8957982660538377</v>
      </c>
      <c r="AW1189" s="99">
        <v>6.9703714124194338</v>
      </c>
      <c r="AX1189" s="99">
        <v>7.0622865546849924</v>
      </c>
      <c r="AY1189" s="99">
        <v>6.9980520608451826</v>
      </c>
      <c r="AZ1189" s="99">
        <v>6.9724246888850665</v>
      </c>
      <c r="BA1189" s="99">
        <v>6.9393811762764397</v>
      </c>
      <c r="BB1189" s="99">
        <v>6.8767356760442713</v>
      </c>
      <c r="BC1189" s="99">
        <v>6.8653922003648375</v>
      </c>
      <c r="BD1189" s="99">
        <v>6.8986131294544268</v>
      </c>
      <c r="BE1189" s="99">
        <v>6.8861102978939002</v>
      </c>
      <c r="BF1189" s="99">
        <v>6.975832612268662</v>
      </c>
      <c r="BG1189" s="99">
        <v>6.9883926597391106</v>
      </c>
      <c r="BH1189" s="99">
        <v>7.0315986153753149</v>
      </c>
      <c r="BI1189" s="99">
        <v>7.1081711641721403</v>
      </c>
      <c r="BJ1189" s="99">
        <v>7.0790434218276275</v>
      </c>
      <c r="BK1189" s="99">
        <v>7.1276483699512578</v>
      </c>
      <c r="BL1189" s="99">
        <v>7.1345278682007915</v>
      </c>
      <c r="BM1189" s="99">
        <v>7.1321484897568288</v>
      </c>
      <c r="BN1189" s="99">
        <v>7.0684356046530015</v>
      </c>
      <c r="BO1189" s="99">
        <v>7.1595169188311285</v>
      </c>
      <c r="BP1189" s="99">
        <v>7.1809318523813008</v>
      </c>
      <c r="BQ1189" s="99">
        <v>7.2300662445081487</v>
      </c>
      <c r="BR1189" s="99">
        <v>7.1888500803631672</v>
      </c>
      <c r="BS1189" s="99">
        <v>7.2832059114021295</v>
      </c>
      <c r="BT1189" s="99">
        <v>7.3050841946508411</v>
      </c>
      <c r="BU1189" s="99">
        <v>7.3565154009180427</v>
      </c>
      <c r="BV1189" s="99">
        <v>7.4252552120578557</v>
      </c>
      <c r="BW1189" s="99">
        <v>7.3963352189603047</v>
      </c>
      <c r="BX1189" s="99">
        <v>7.4302678016979682</v>
      </c>
      <c r="BY1189" s="99">
        <v>7.3958772363818399</v>
      </c>
      <c r="BZ1189" s="99">
        <v>7.480577515639129</v>
      </c>
      <c r="CA1189" s="99">
        <v>7.480341151385927</v>
      </c>
      <c r="CB1189" s="99">
        <v>7.5626495932316047</v>
      </c>
      <c r="CC1189" s="99">
        <v>7.6200014377602088</v>
      </c>
      <c r="CD1189" s="99">
        <v>7.7257186471213348</v>
      </c>
      <c r="CE1189" s="99">
        <v>7.7875845622231958</v>
      </c>
      <c r="CF1189" s="99">
        <v>7.7826097611993843</v>
      </c>
      <c r="CG1189" s="99">
        <v>7.7555417976760008</v>
      </c>
      <c r="CH1189" s="99">
        <v>7.9096751126534253</v>
      </c>
      <c r="CI1189" s="99">
        <v>7.9046803028645733</v>
      </c>
      <c r="CJ1189" s="99">
        <v>7.8873496359380741</v>
      </c>
      <c r="CK1189" s="99">
        <v>7.8773878542976776</v>
      </c>
      <c r="CL1189" s="99">
        <v>7.8350008651075029</v>
      </c>
      <c r="CM1189" s="99">
        <v>7.8673725880681467</v>
      </c>
      <c r="CN1189" s="99">
        <v>7.9067177805130653</v>
      </c>
      <c r="CO1189" s="99">
        <v>7.8917993608926995</v>
      </c>
      <c r="CP1189" s="99">
        <v>7.7738945460547386</v>
      </c>
      <c r="CQ1189" s="99">
        <v>7.7810626471516304</v>
      </c>
      <c r="CR1189" s="99">
        <v>7.8410893365058172</v>
      </c>
      <c r="CS1189" s="99">
        <v>7.8615970913381821</v>
      </c>
      <c r="CT1189" s="99">
        <v>7.8480798428573806</v>
      </c>
      <c r="CU1189" s="99">
        <v>7.886963906581741</v>
      </c>
      <c r="CV1189" s="99">
        <v>7.8711943406827016</v>
      </c>
      <c r="CW1189" s="99">
        <v>7.8636992336257547</v>
      </c>
      <c r="CX1189" s="99">
        <v>7.8628646336802408</v>
      </c>
      <c r="CY1189" s="99">
        <v>7.9068311678858691</v>
      </c>
      <c r="CZ1189" s="99">
        <v>7.9722912301166069</v>
      </c>
      <c r="DA1189" s="99">
        <v>8.010190909282155</v>
      </c>
      <c r="DB1189" s="99">
        <v>8.0876077215756865</v>
      </c>
      <c r="DC1189" s="99">
        <v>8.2284462886122647</v>
      </c>
      <c r="DD1189" s="99">
        <v>8.2914820611066755</v>
      </c>
      <c r="DE1189" s="99">
        <v>8.4188493794114034</v>
      </c>
      <c r="DF1189" s="99">
        <v>8.4237543174928255</v>
      </c>
      <c r="DG1189" s="99">
        <v>8.4950789432167095</v>
      </c>
      <c r="DH1189" s="99">
        <v>8.5390855359913882</v>
      </c>
      <c r="DI1189" s="99">
        <v>8.5950563209826516</v>
      </c>
      <c r="DJ1189" s="99">
        <v>8.6521907852717597</v>
      </c>
      <c r="DK1189" s="99">
        <v>8.6309335923273025</v>
      </c>
      <c r="DL1189" s="99">
        <v>8.5777199565917286</v>
      </c>
      <c r="DM1189" s="99">
        <v>8.4417003096782572</v>
      </c>
      <c r="DN1189" s="99">
        <v>8.0478141202143423</v>
      </c>
      <c r="DO1189" s="99">
        <v>8.0598323818778095</v>
      </c>
      <c r="DP1189" s="99">
        <v>8.1069996070036208</v>
      </c>
      <c r="DQ1189" s="99">
        <v>8.1688934337545298</v>
      </c>
      <c r="DR1189" s="99">
        <v>8.2356531944137146</v>
      </c>
      <c r="DS1189" s="99">
        <v>8.4209496493807947</v>
      </c>
      <c r="DT1189" s="99">
        <v>8.4923091574088065</v>
      </c>
      <c r="DU1189" s="99">
        <v>8.5637040209618416</v>
      </c>
      <c r="DV1189" s="99">
        <v>8.7299757304579639</v>
      </c>
      <c r="DW1189" s="99">
        <v>8.7397025380340274</v>
      </c>
      <c r="DX1189" s="99">
        <v>8.816856450279035</v>
      </c>
      <c r="DY1189" s="99">
        <v>8.7944993022501059</v>
      </c>
      <c r="DZ1189" s="99">
        <v>8.8136137956965239</v>
      </c>
      <c r="EA1189" s="99">
        <v>8.8299723740096621</v>
      </c>
      <c r="EB1189" s="99">
        <v>8.8576181560134408</v>
      </c>
      <c r="EC1189" s="99">
        <v>8.8225611747255712</v>
      </c>
      <c r="ED1189" s="99">
        <v>8.7828739905002635</v>
      </c>
      <c r="EE1189" s="99">
        <v>8.876968611831769</v>
      </c>
      <c r="EF1189" s="99">
        <v>8.9269583144928522</v>
      </c>
      <c r="EG1189" s="99">
        <v>8.9594228252462162</v>
      </c>
      <c r="EH1189" s="99">
        <v>9.0482361201966945</v>
      </c>
      <c r="EI1189" s="99">
        <v>9.047508747119851</v>
      </c>
      <c r="EJ1189" s="99">
        <v>9.1246329701848161</v>
      </c>
      <c r="EK1189" s="99">
        <v>9.2366145432719016</v>
      </c>
      <c r="EL1189" s="99">
        <v>9.2512640374738719</v>
      </c>
      <c r="EM1189" s="99">
        <v>9.342716501348109</v>
      </c>
      <c r="EN1189" s="99">
        <v>9.3886841269351695</v>
      </c>
      <c r="EO1189" s="99">
        <v>9.4337467645548845</v>
      </c>
      <c r="EP1189" s="99">
        <v>9.5126129026248663</v>
      </c>
      <c r="EQ1189" s="99">
        <v>9.5709029644587051</v>
      </c>
      <c r="ER1189" s="99">
        <v>9.5944477601239555</v>
      </c>
      <c r="ES1189" s="99">
        <v>9.6330361763378907</v>
      </c>
      <c r="ET1189" s="99">
        <v>9.7515038661493616</v>
      </c>
      <c r="EU1189" s="99">
        <v>9.809923815668661</v>
      </c>
      <c r="EV1189" s="99">
        <v>9.8986992698965661</v>
      </c>
      <c r="EW1189" s="99">
        <v>9.9753158781458993</v>
      </c>
      <c r="EX1189" s="99">
        <v>9.9926975990991593</v>
      </c>
      <c r="EY1189" s="99">
        <v>10.035521638618906</v>
      </c>
      <c r="EZ1189" s="99">
        <v>10.029690301071293</v>
      </c>
      <c r="FA1189" s="99">
        <v>10.054939370115724</v>
      </c>
      <c r="FB1189" s="99">
        <v>10.107328292419426</v>
      </c>
      <c r="FC1189" s="99">
        <v>10.087358210999463</v>
      </c>
      <c r="FD1189" s="99">
        <v>10.111987600368634</v>
      </c>
      <c r="FE1189" s="99">
        <v>10.119638432018666</v>
      </c>
      <c r="FF1189" s="99">
        <v>0</v>
      </c>
      <c r="FG1189" s="99">
        <v>10.227891117764472</v>
      </c>
      <c r="FH1189" s="99">
        <v>10.243093767897472</v>
      </c>
      <c r="FI1189" s="99">
        <v>10.241065835331701</v>
      </c>
      <c r="FJ1189" s="99">
        <v>0</v>
      </c>
      <c r="FK1189" s="99">
        <v>10.361596795739786</v>
      </c>
      <c r="FL1189" s="99">
        <v>10.377399081694447</v>
      </c>
      <c r="FM1189" s="99">
        <v>10.375745392256198</v>
      </c>
      <c r="FN1189" s="99">
        <v>0</v>
      </c>
      <c r="FO1189" s="99">
        <v>10.509057038828162</v>
      </c>
      <c r="FP1189" s="99">
        <v>10.525460455447211</v>
      </c>
      <c r="FQ1189" s="99">
        <v>10.524159366879372</v>
      </c>
      <c r="FR1189" s="99">
        <v>0</v>
      </c>
      <c r="FS1189" s="99">
        <v>10.660139992632892</v>
      </c>
      <c r="FT1189" s="99">
        <v>10.677163557278579</v>
      </c>
      <c r="FU1189" s="99">
        <v>10.67622800758593</v>
      </c>
      <c r="FV1189" s="99">
        <v>0</v>
      </c>
      <c r="FW1189" s="99">
        <v>10.814952038392839</v>
      </c>
      <c r="FX1189" s="99">
        <v>10.832615629858161</v>
      </c>
      <c r="FY1189" s="99">
        <v>10.832059240879889</v>
      </c>
      <c r="FZ1189" s="99">
        <v>0</v>
      </c>
      <c r="GA1189" s="99">
        <v>10.973603914772575</v>
      </c>
      <c r="GB1189" s="99">
        <v>10.991928316569121</v>
      </c>
      <c r="GC1189" s="99">
        <v>10.991765430070558</v>
      </c>
      <c r="GD1189" s="99">
        <v>0</v>
      </c>
      <c r="GE1189" s="99">
        <v>11.13621092925592</v>
      </c>
      <c r="GF1189" s="99">
        <v>11.155217875641767</v>
      </c>
      <c r="GG1189" s="99">
        <v>11.155463591801718</v>
      </c>
      <c r="GH1189" s="99">
        <v>0</v>
      </c>
      <c r="GI1189" s="99">
        <v>11.301227456727391</v>
      </c>
      <c r="GJ1189" s="99">
        <v>11.320933167427929</v>
      </c>
      <c r="GK1189" s="99">
        <v>11.321599677479181</v>
      </c>
      <c r="GL1189" s="99">
        <v>0</v>
      </c>
      <c r="GM1189" s="99">
        <v>11.468689201383752</v>
      </c>
      <c r="GN1189" s="99">
        <v>11.489110227172182</v>
      </c>
      <c r="GO1189" s="99">
        <v>11.490209994616153</v>
      </c>
      <c r="GP1189" s="99">
        <v>0</v>
      </c>
      <c r="GQ1189" s="99">
        <v>11.638632396487038</v>
      </c>
      <c r="GR1189" s="99">
        <v>11.659785625437292</v>
      </c>
      <c r="GS1189" s="99">
        <v>11.66133139144636</v>
      </c>
      <c r="GT1189" s="99">
        <v>0</v>
      </c>
      <c r="GU1189" s="99">
        <v>11.811093812204277</v>
      </c>
      <c r="GV1189" s="99">
        <v>11.832996476056584</v>
      </c>
      <c r="GW1189" s="99">
        <v>11.835001264976892</v>
      </c>
    </row>
    <row r="1190" spans="1:205" ht="13.5" customHeight="1" x14ac:dyDescent="0.25">
      <c r="A1190" s="2" t="s">
        <v>1239</v>
      </c>
      <c r="B1190" s="99" t="s">
        <v>54</v>
      </c>
      <c r="C1190" s="99" t="s">
        <v>54</v>
      </c>
      <c r="D1190" s="99" t="s">
        <v>54</v>
      </c>
      <c r="E1190" s="99" t="s">
        <v>54</v>
      </c>
      <c r="F1190" s="99" t="s">
        <v>54</v>
      </c>
      <c r="G1190" s="99" t="s">
        <v>54</v>
      </c>
      <c r="H1190" s="99" t="s">
        <v>54</v>
      </c>
      <c r="I1190" s="99" t="s">
        <v>54</v>
      </c>
      <c r="J1190" s="99" t="s">
        <v>54</v>
      </c>
      <c r="K1190" s="99" t="s">
        <v>54</v>
      </c>
      <c r="L1190" s="99" t="s">
        <v>54</v>
      </c>
      <c r="M1190" s="99" t="s">
        <v>54</v>
      </c>
      <c r="N1190" s="99" t="s">
        <v>54</v>
      </c>
      <c r="O1190" s="99" t="s">
        <v>54</v>
      </c>
      <c r="P1190" s="99" t="e">
        <v>#VALUE!</v>
      </c>
      <c r="Q1190" s="99" t="e">
        <v>#VALUE!</v>
      </c>
      <c r="R1190" s="99" t="e">
        <v>#VALUE!</v>
      </c>
      <c r="S1190" s="99" t="e">
        <v>#VALUE!</v>
      </c>
      <c r="T1190" s="99" t="e">
        <v>#VALUE!</v>
      </c>
      <c r="U1190" s="99" t="e">
        <v>#VALUE!</v>
      </c>
      <c r="V1190" s="99" t="e">
        <v>#VALUE!</v>
      </c>
      <c r="W1190" s="99" t="e">
        <v>#VALUE!</v>
      </c>
      <c r="X1190" s="99" t="e">
        <v>#VALUE!</v>
      </c>
      <c r="Y1190" s="99" t="e">
        <v>#VALUE!</v>
      </c>
      <c r="Z1190" s="99" t="e">
        <v>#VALUE!</v>
      </c>
      <c r="AA1190" s="99" t="e">
        <v>#VALUE!</v>
      </c>
      <c r="AB1190" s="99" t="e">
        <v>#VALUE!</v>
      </c>
      <c r="AC1190" s="99" t="e">
        <v>#VALUE!</v>
      </c>
      <c r="AD1190" s="99" t="e">
        <v>#VALUE!</v>
      </c>
      <c r="AE1190" s="99" t="e">
        <v>#VALUE!</v>
      </c>
      <c r="AF1190" s="99" t="e">
        <v>#VALUE!</v>
      </c>
      <c r="AG1190" s="99" t="e">
        <v>#VALUE!</v>
      </c>
      <c r="AH1190" s="99" t="e">
        <v>#VALUE!</v>
      </c>
      <c r="AI1190" s="99" t="e">
        <v>#VALUE!</v>
      </c>
      <c r="AJ1190" s="99" t="e">
        <v>#VALUE!</v>
      </c>
      <c r="AK1190" s="99" t="e">
        <v>#VALUE!</v>
      </c>
      <c r="AL1190" s="99" t="e">
        <v>#VALUE!</v>
      </c>
      <c r="AM1190" s="99" t="e">
        <v>#VALUE!</v>
      </c>
      <c r="AN1190" s="99" t="e">
        <v>#VALUE!</v>
      </c>
      <c r="AO1190" s="99" t="e">
        <v>#VALUE!</v>
      </c>
      <c r="AP1190" s="99" t="e">
        <v>#VALUE!</v>
      </c>
      <c r="AQ1190" s="99" t="e">
        <v>#VALUE!</v>
      </c>
      <c r="AR1190" s="99" t="e">
        <v>#VALUE!</v>
      </c>
      <c r="AS1190" s="99" t="e">
        <v>#VALUE!</v>
      </c>
      <c r="AT1190" s="99">
        <v>62.111215834118759</v>
      </c>
      <c r="AU1190" s="99">
        <v>62.488218661639962</v>
      </c>
      <c r="AV1190" s="99">
        <v>63.807728557964197</v>
      </c>
      <c r="AW1190" s="99">
        <v>64.278982092365695</v>
      </c>
      <c r="AX1190" s="99">
        <v>64.750235626767207</v>
      </c>
      <c r="AY1190" s="99">
        <v>65.409990574929324</v>
      </c>
      <c r="AZ1190" s="99">
        <v>65.975494816211125</v>
      </c>
      <c r="BA1190" s="99">
        <v>66.446748350612623</v>
      </c>
      <c r="BB1190" s="99">
        <v>67.295004712535359</v>
      </c>
      <c r="BC1190" s="99">
        <v>67.86050895381716</v>
      </c>
      <c r="BD1190" s="99">
        <v>68.331762488218658</v>
      </c>
      <c r="BE1190" s="99">
        <v>68.708765315739868</v>
      </c>
      <c r="BF1190" s="99">
        <v>69.180018850141394</v>
      </c>
      <c r="BG1190" s="99">
        <v>69.651272384542892</v>
      </c>
      <c r="BH1190" s="99">
        <v>70.122525918944405</v>
      </c>
      <c r="BI1190" s="99">
        <v>70.405278039585312</v>
      </c>
      <c r="BJ1190" s="99">
        <v>70.782280867106508</v>
      </c>
      <c r="BK1190" s="99">
        <v>71.065032987747415</v>
      </c>
      <c r="BL1190" s="99">
        <v>71.253534401508006</v>
      </c>
      <c r="BM1190" s="99">
        <v>71.442035815268611</v>
      </c>
      <c r="BN1190" s="99">
        <v>71.724787935909518</v>
      </c>
      <c r="BO1190" s="99">
        <v>72.101790763430728</v>
      </c>
      <c r="BP1190" s="99">
        <v>72.290292177191333</v>
      </c>
      <c r="BQ1190" s="99">
        <v>72.57304429783224</v>
      </c>
      <c r="BR1190" s="99">
        <v>73.044297832233752</v>
      </c>
      <c r="BS1190" s="99">
        <v>73.232799245994357</v>
      </c>
      <c r="BT1190" s="99">
        <v>73.798303487276158</v>
      </c>
      <c r="BU1190" s="99">
        <v>74.081055607917051</v>
      </c>
      <c r="BV1190" s="99">
        <v>73.892554194156475</v>
      </c>
      <c r="BW1190" s="99">
        <v>74.175306314797368</v>
      </c>
      <c r="BX1190" s="99">
        <v>74.458058435438261</v>
      </c>
      <c r="BY1190" s="99">
        <v>74.552309142318563</v>
      </c>
      <c r="BZ1190" s="99">
        <v>74.081055607917051</v>
      </c>
      <c r="CA1190" s="99">
        <v>74.64655984919888</v>
      </c>
      <c r="CB1190" s="99">
        <v>74.740810556079168</v>
      </c>
      <c r="CC1190" s="99">
        <v>75.023562676720076</v>
      </c>
      <c r="CD1190" s="99">
        <v>75.306314797360983</v>
      </c>
      <c r="CE1190" s="99">
        <v>75.494816211121588</v>
      </c>
      <c r="CF1190" s="99">
        <v>75.777568331762495</v>
      </c>
      <c r="CG1190" s="99">
        <v>76.343072573044296</v>
      </c>
      <c r="CH1190" s="99">
        <v>76.531573986804915</v>
      </c>
      <c r="CI1190" s="99">
        <v>77.285579641847306</v>
      </c>
      <c r="CJ1190" s="99">
        <v>77.474081055607925</v>
      </c>
      <c r="CK1190" s="99">
        <v>77.568331762488214</v>
      </c>
      <c r="CL1190" s="99">
        <v>78.039585296889726</v>
      </c>
      <c r="CM1190" s="99">
        <v>78.228086710650331</v>
      </c>
      <c r="CN1190" s="99">
        <v>78.416588124410936</v>
      </c>
      <c r="CO1190" s="99">
        <v>78.416588124410936</v>
      </c>
      <c r="CP1190" s="99">
        <v>78.98209236569275</v>
      </c>
      <c r="CQ1190" s="99">
        <v>78.887841658812448</v>
      </c>
      <c r="CR1190" s="99">
        <v>79.170593779453341</v>
      </c>
      <c r="CS1190" s="99">
        <v>79.35909519321396</v>
      </c>
      <c r="CT1190" s="99">
        <v>79.830348727615458</v>
      </c>
      <c r="CU1190" s="99">
        <v>80.395852968897259</v>
      </c>
      <c r="CV1190" s="99">
        <v>80.678605089538166</v>
      </c>
      <c r="CW1190" s="99">
        <v>80.961357210179088</v>
      </c>
      <c r="CX1190" s="99">
        <v>81.149858623939679</v>
      </c>
      <c r="CY1190" s="99">
        <v>81.338360037700284</v>
      </c>
      <c r="CZ1190" s="99">
        <v>81.903864278982098</v>
      </c>
      <c r="DA1190" s="99">
        <v>82.186616399623006</v>
      </c>
      <c r="DB1190" s="99">
        <v>82.469368520263913</v>
      </c>
      <c r="DC1190" s="99">
        <v>82.940622054665411</v>
      </c>
      <c r="DD1190" s="99">
        <v>83.034872761545714</v>
      </c>
      <c r="DE1190" s="99">
        <v>83.317624882186621</v>
      </c>
      <c r="DF1190" s="99">
        <v>83.977379830348724</v>
      </c>
      <c r="DG1190" s="99">
        <v>84.448633364750236</v>
      </c>
      <c r="DH1190" s="99">
        <v>84.919886899151749</v>
      </c>
      <c r="DI1190" s="99">
        <v>85.862393967954759</v>
      </c>
      <c r="DJ1190" s="99">
        <v>86.427898209236574</v>
      </c>
      <c r="DK1190" s="99">
        <v>86.993402450518374</v>
      </c>
      <c r="DL1190" s="99">
        <v>87.558906691800203</v>
      </c>
      <c r="DM1190" s="99">
        <v>87.276154571159282</v>
      </c>
      <c r="DN1190" s="99">
        <v>87.181903864278993</v>
      </c>
      <c r="DO1190" s="99">
        <v>87.276154571159282</v>
      </c>
      <c r="DP1190" s="99">
        <v>87.370405278039598</v>
      </c>
      <c r="DQ1190" s="99">
        <v>87.653157398680491</v>
      </c>
      <c r="DR1190" s="99">
        <v>87.935909519321399</v>
      </c>
      <c r="DS1190" s="99">
        <v>88.407163053722897</v>
      </c>
      <c r="DT1190" s="99">
        <v>88.407163053722897</v>
      </c>
      <c r="DU1190" s="99">
        <v>88.784165881244121</v>
      </c>
      <c r="DV1190" s="99">
        <v>89.538171536286526</v>
      </c>
      <c r="DW1190" s="99">
        <v>90.197926484448644</v>
      </c>
      <c r="DX1190" s="99">
        <v>90.386427898209249</v>
      </c>
      <c r="DY1190" s="99">
        <v>90.763430725730444</v>
      </c>
      <c r="DZ1190" s="99">
        <v>91.51743638077285</v>
      </c>
      <c r="EA1190" s="99">
        <v>91.800188501413771</v>
      </c>
      <c r="EB1190" s="99">
        <v>92.177191328934967</v>
      </c>
      <c r="EC1190" s="99">
        <v>92.554194156456177</v>
      </c>
      <c r="ED1190" s="99">
        <v>92.931196983977387</v>
      </c>
      <c r="EE1190" s="99">
        <v>93.308199811498596</v>
      </c>
      <c r="EF1190" s="99">
        <v>93.685202639019806</v>
      </c>
      <c r="EG1190" s="99">
        <v>93.779453345900095</v>
      </c>
      <c r="EH1190" s="99">
        <v>94.062205466541002</v>
      </c>
      <c r="EI1190" s="99">
        <v>94.156456173421304</v>
      </c>
      <c r="EJ1190" s="99">
        <v>94.439208294062212</v>
      </c>
      <c r="EK1190" s="99">
        <v>94.250706880301607</v>
      </c>
      <c r="EL1190" s="99">
        <v>93.967954759660714</v>
      </c>
      <c r="EM1190" s="99">
        <v>94.439208294062212</v>
      </c>
      <c r="EN1190" s="99">
        <v>94.344957587181895</v>
      </c>
      <c r="EO1190" s="99">
        <v>94.344957587181895</v>
      </c>
      <c r="EP1190" s="99">
        <v>94.250706880301607</v>
      </c>
      <c r="EQ1190" s="99">
        <v>94.627709707822817</v>
      </c>
      <c r="ER1190" s="99">
        <v>94.816211121583422</v>
      </c>
      <c r="ES1190" s="99">
        <v>95.28746465598492</v>
      </c>
      <c r="ET1190" s="99">
        <v>95.758718190386432</v>
      </c>
      <c r="EU1190" s="99">
        <v>95.852968897266734</v>
      </c>
      <c r="EV1190" s="99">
        <v>96.135721017907642</v>
      </c>
      <c r="EW1190" s="99">
        <v>96.60697455230914</v>
      </c>
      <c r="EX1190" s="99">
        <v>96.98397737983035</v>
      </c>
      <c r="EY1190" s="99">
        <v>97.549481621112164</v>
      </c>
      <c r="EZ1190" s="99">
        <v>98.020735155513677</v>
      </c>
      <c r="FA1190" s="99">
        <v>98.491988689915175</v>
      </c>
      <c r="FB1190" s="99">
        <v>98.397737983034887</v>
      </c>
      <c r="FC1190" s="99">
        <v>99.151743638077292</v>
      </c>
      <c r="FD1190" s="99">
        <v>99.434495758718199</v>
      </c>
      <c r="FE1190" s="99">
        <v>99.717247879359093</v>
      </c>
      <c r="FF1190" s="99">
        <v>100</v>
      </c>
      <c r="FG1190" s="99">
        <v>100.83732327992459</v>
      </c>
      <c r="FH1190" s="99">
        <v>100.92601319509896</v>
      </c>
      <c r="FI1190" s="99">
        <v>101.31272384542883</v>
      </c>
      <c r="FJ1190" s="99">
        <v>101.8</v>
      </c>
      <c r="FK1190" s="99">
        <v>102.65239509896324</v>
      </c>
      <c r="FL1190" s="99">
        <v>102.74268143261074</v>
      </c>
      <c r="FM1190" s="99">
        <v>103.13635287464656</v>
      </c>
      <c r="FN1190" s="99">
        <v>103.6324</v>
      </c>
      <c r="FO1190" s="99">
        <v>104.50013821074458</v>
      </c>
      <c r="FP1190" s="99">
        <v>104.59204969839773</v>
      </c>
      <c r="FQ1190" s="99">
        <v>104.9928072263902</v>
      </c>
      <c r="FR1190" s="99">
        <v>105.4977832</v>
      </c>
      <c r="FS1190" s="99">
        <v>106.38114069853799</v>
      </c>
      <c r="FT1190" s="99">
        <v>106.47470659296889</v>
      </c>
      <c r="FU1190" s="99">
        <v>106.88267775646523</v>
      </c>
      <c r="FV1190" s="99">
        <v>107.29124551439999</v>
      </c>
      <c r="FW1190" s="99">
        <v>108.18962009041313</v>
      </c>
      <c r="FX1190" s="99">
        <v>108.28477660504934</v>
      </c>
      <c r="FY1190" s="99">
        <v>108.69968327832513</v>
      </c>
      <c r="FZ1190" s="99">
        <v>109.11519668814478</v>
      </c>
      <c r="GA1190" s="99">
        <v>110.02884363195014</v>
      </c>
      <c r="GB1190" s="99">
        <v>110.12561780733517</v>
      </c>
      <c r="GC1190" s="99">
        <v>110.54757789405664</v>
      </c>
      <c r="GD1190" s="99">
        <v>110.97015503184323</v>
      </c>
      <c r="GE1190" s="99">
        <v>111.89933397369327</v>
      </c>
      <c r="GF1190" s="99">
        <v>111.99775331005986</v>
      </c>
      <c r="GG1190" s="99">
        <v>112.4268867182556</v>
      </c>
      <c r="GH1190" s="99">
        <v>112.85664766738456</v>
      </c>
      <c r="GI1190" s="99">
        <v>113.80162265124605</v>
      </c>
      <c r="GJ1190" s="99">
        <v>113.90171511633088</v>
      </c>
      <c r="GK1190" s="99">
        <v>114.33814379246594</v>
      </c>
      <c r="GL1190" s="99">
        <v>114.77521067773009</v>
      </c>
      <c r="GM1190" s="99">
        <v>115.73625023631722</v>
      </c>
      <c r="GN1190" s="99">
        <v>115.8380442733085</v>
      </c>
      <c r="GO1190" s="99">
        <v>116.28189223693785</v>
      </c>
      <c r="GP1190" s="99">
        <v>116.72638925925149</v>
      </c>
      <c r="GQ1190" s="99">
        <v>117.7037664903346</v>
      </c>
      <c r="GR1190" s="99">
        <v>117.80729102595473</v>
      </c>
      <c r="GS1190" s="99">
        <v>118.25868440496578</v>
      </c>
      <c r="GT1190" s="99">
        <v>118.71073787665875</v>
      </c>
      <c r="GU1190" s="99">
        <v>119.70473052067028</v>
      </c>
      <c r="GV1190" s="99">
        <v>119.81001497339595</v>
      </c>
      <c r="GW1190" s="99">
        <v>120.26908203985019</v>
      </c>
    </row>
    <row r="1191" spans="1:205" ht="35.25" customHeight="1" x14ac:dyDescent="0.25">
      <c r="A1191" s="2" t="s">
        <v>1240</v>
      </c>
      <c r="B1191" s="53" t="s">
        <v>54</v>
      </c>
      <c r="C1191" s="53" t="s">
        <v>54</v>
      </c>
      <c r="D1191" s="53" t="s">
        <v>54</v>
      </c>
      <c r="E1191" s="53" t="s">
        <v>54</v>
      </c>
      <c r="F1191" s="53" t="s">
        <v>54</v>
      </c>
      <c r="G1191" s="53" t="s">
        <v>54</v>
      </c>
      <c r="H1191" s="53" t="s">
        <v>54</v>
      </c>
      <c r="I1191" s="53" t="s">
        <v>54</v>
      </c>
      <c r="J1191" s="53" t="s">
        <v>54</v>
      </c>
      <c r="K1191" s="53" t="s">
        <v>54</v>
      </c>
      <c r="L1191" s="53" t="s">
        <v>54</v>
      </c>
      <c r="M1191" s="53" t="s">
        <v>54</v>
      </c>
      <c r="N1191" s="53" t="s">
        <v>54</v>
      </c>
      <c r="O1191" s="53" t="s">
        <v>54</v>
      </c>
      <c r="P1191" s="53">
        <v>303479</v>
      </c>
      <c r="Q1191" s="53">
        <v>304790</v>
      </c>
      <c r="R1191" s="53">
        <v>306852</v>
      </c>
      <c r="S1191" s="53">
        <v>307904</v>
      </c>
      <c r="T1191" s="53">
        <v>309440</v>
      </c>
      <c r="U1191" s="53">
        <v>310247</v>
      </c>
      <c r="V1191" s="53">
        <v>310819</v>
      </c>
      <c r="W1191" s="53">
        <v>312998</v>
      </c>
      <c r="X1191" s="53">
        <v>315033</v>
      </c>
      <c r="Y1191" s="53">
        <v>316090</v>
      </c>
      <c r="Z1191" s="53">
        <v>317349</v>
      </c>
      <c r="AA1191" s="53">
        <v>320773</v>
      </c>
      <c r="AB1191" s="53">
        <v>322098</v>
      </c>
      <c r="AC1191" s="53">
        <v>323094</v>
      </c>
      <c r="AD1191" s="53">
        <v>323666</v>
      </c>
      <c r="AE1191" s="53">
        <v>327484</v>
      </c>
      <c r="AF1191" s="53">
        <v>329814</v>
      </c>
      <c r="AG1191" s="53">
        <v>335489</v>
      </c>
      <c r="AH1191" s="53">
        <v>339259</v>
      </c>
      <c r="AI1191" s="53">
        <v>341549</v>
      </c>
      <c r="AJ1191" s="53">
        <v>346102</v>
      </c>
      <c r="AK1191" s="53">
        <v>349777</v>
      </c>
      <c r="AL1191" s="53">
        <v>354024</v>
      </c>
      <c r="AM1191" s="53">
        <v>356797</v>
      </c>
      <c r="AN1191" s="53">
        <v>361082</v>
      </c>
      <c r="AO1191" s="53">
        <v>366265</v>
      </c>
      <c r="AP1191" s="53">
        <v>367853</v>
      </c>
      <c r="AQ1191" s="53">
        <v>370058</v>
      </c>
      <c r="AR1191" s="53">
        <v>371413</v>
      </c>
      <c r="AS1191" s="53">
        <v>372447</v>
      </c>
      <c r="AT1191" s="53">
        <v>371730</v>
      </c>
      <c r="AU1191" s="53">
        <v>373917</v>
      </c>
      <c r="AV1191" s="53">
        <v>374611</v>
      </c>
      <c r="AW1191" s="53">
        <v>376300</v>
      </c>
      <c r="AX1191" s="53">
        <v>379878</v>
      </c>
      <c r="AY1191" s="53">
        <v>380048</v>
      </c>
      <c r="AZ1191" s="53">
        <v>379761</v>
      </c>
      <c r="BA1191" s="53">
        <v>379167</v>
      </c>
      <c r="BB1191" s="53">
        <v>376650</v>
      </c>
      <c r="BC1191" s="53">
        <v>376908</v>
      </c>
      <c r="BD1191" s="53">
        <v>377555</v>
      </c>
      <c r="BE1191" s="53">
        <v>378264</v>
      </c>
      <c r="BF1191" s="53">
        <v>381022</v>
      </c>
      <c r="BG1191" s="53">
        <v>385215</v>
      </c>
      <c r="BH1191" s="53">
        <v>387532</v>
      </c>
      <c r="BI1191" s="53">
        <v>390893</v>
      </c>
      <c r="BJ1191" s="53">
        <v>392922</v>
      </c>
      <c r="BK1191" s="53">
        <v>394560</v>
      </c>
      <c r="BL1191" s="53">
        <v>395272</v>
      </c>
      <c r="BM1191" s="53">
        <v>395917</v>
      </c>
      <c r="BN1191" s="53">
        <v>398067</v>
      </c>
      <c r="BO1191" s="53">
        <v>399304</v>
      </c>
      <c r="BP1191" s="53">
        <v>401618</v>
      </c>
      <c r="BQ1191" s="53">
        <v>402041</v>
      </c>
      <c r="BR1191" s="53">
        <v>403433</v>
      </c>
      <c r="BS1191" s="53">
        <v>408015</v>
      </c>
      <c r="BT1191" s="53">
        <v>411080</v>
      </c>
      <c r="BU1191" s="53">
        <v>415592</v>
      </c>
      <c r="BV1191" s="53">
        <v>419213</v>
      </c>
      <c r="BW1191" s="53">
        <v>422961</v>
      </c>
      <c r="BX1191" s="53">
        <v>426020</v>
      </c>
      <c r="BY1191" s="53">
        <v>429278</v>
      </c>
      <c r="BZ1191" s="53">
        <v>431531</v>
      </c>
      <c r="CA1191" s="53">
        <v>435096</v>
      </c>
      <c r="CB1191" s="53">
        <v>440326</v>
      </c>
      <c r="CC1191" s="53">
        <v>446315</v>
      </c>
      <c r="CD1191" s="53">
        <v>450542</v>
      </c>
      <c r="CE1191" s="53">
        <v>454775</v>
      </c>
      <c r="CF1191" s="53">
        <v>457740</v>
      </c>
      <c r="CG1191" s="53">
        <v>461449</v>
      </c>
      <c r="CH1191" s="53">
        <v>463986</v>
      </c>
      <c r="CI1191" s="53">
        <v>464531</v>
      </c>
      <c r="CJ1191" s="53">
        <v>466278</v>
      </c>
      <c r="CK1191" s="53">
        <v>466418</v>
      </c>
      <c r="CL1191" s="53">
        <v>467695</v>
      </c>
      <c r="CM1191" s="53">
        <v>470191</v>
      </c>
      <c r="CN1191" s="53">
        <v>471875</v>
      </c>
      <c r="CO1191" s="53">
        <v>472118</v>
      </c>
      <c r="CP1191" s="53">
        <v>472667</v>
      </c>
      <c r="CQ1191" s="53">
        <v>471646</v>
      </c>
      <c r="CR1191" s="53">
        <v>474881</v>
      </c>
      <c r="CS1191" s="53">
        <v>478573</v>
      </c>
      <c r="CT1191" s="53">
        <v>482734</v>
      </c>
      <c r="CU1191" s="53">
        <v>485892</v>
      </c>
      <c r="CV1191" s="53">
        <v>487605</v>
      </c>
      <c r="CW1191" s="53">
        <v>491230</v>
      </c>
      <c r="CX1191" s="53">
        <v>492428</v>
      </c>
      <c r="CY1191" s="53">
        <v>493300</v>
      </c>
      <c r="CZ1191" s="53">
        <v>495739</v>
      </c>
      <c r="DA1191" s="53">
        <v>499358</v>
      </c>
      <c r="DB1191" s="53">
        <v>503438</v>
      </c>
      <c r="DC1191" s="53">
        <v>508468</v>
      </c>
      <c r="DD1191" s="53">
        <v>508428</v>
      </c>
      <c r="DE1191" s="53">
        <v>512250</v>
      </c>
      <c r="DF1191" s="53">
        <v>516292</v>
      </c>
      <c r="DG1191" s="53">
        <v>520160</v>
      </c>
      <c r="DH1191" s="53">
        <v>522022</v>
      </c>
      <c r="DI1191" s="53">
        <v>523201</v>
      </c>
      <c r="DJ1191" s="53">
        <v>525553</v>
      </c>
      <c r="DK1191" s="53">
        <v>523169</v>
      </c>
      <c r="DL1191" s="53">
        <v>521461</v>
      </c>
      <c r="DM1191" s="53">
        <v>514055</v>
      </c>
      <c r="DN1191" s="53">
        <v>505615</v>
      </c>
      <c r="DO1191" s="53">
        <v>505142</v>
      </c>
      <c r="DP1191" s="53">
        <v>505979</v>
      </c>
      <c r="DQ1191" s="53">
        <v>509505</v>
      </c>
      <c r="DR1191" s="53">
        <v>511493</v>
      </c>
      <c r="DS1191" s="53">
        <v>514143</v>
      </c>
      <c r="DT1191" s="53">
        <v>517149</v>
      </c>
      <c r="DU1191" s="53">
        <v>520792</v>
      </c>
      <c r="DV1191" s="53">
        <v>526258</v>
      </c>
      <c r="DW1191" s="53">
        <v>526564</v>
      </c>
      <c r="DX1191" s="53">
        <v>527764</v>
      </c>
      <c r="DY1191" s="53">
        <v>529208</v>
      </c>
      <c r="DZ1191" s="53">
        <v>529664</v>
      </c>
      <c r="EA1191" s="53">
        <v>528719</v>
      </c>
      <c r="EB1191" s="53">
        <v>529742</v>
      </c>
      <c r="EC1191" s="53">
        <v>529408</v>
      </c>
      <c r="ED1191" s="53">
        <v>529219</v>
      </c>
      <c r="EE1191" s="53">
        <v>532844</v>
      </c>
      <c r="EF1191" s="53">
        <v>532837</v>
      </c>
      <c r="EG1191" s="53">
        <v>535307</v>
      </c>
      <c r="EH1191" s="53">
        <v>535719</v>
      </c>
      <c r="EI1191" s="53">
        <v>536613</v>
      </c>
      <c r="EJ1191" s="53">
        <v>539168</v>
      </c>
      <c r="EK1191" s="53">
        <v>539705</v>
      </c>
      <c r="EL1191" s="53">
        <v>542162</v>
      </c>
      <c r="EM1191" s="53">
        <v>541877</v>
      </c>
      <c r="EN1191" s="53">
        <v>544184</v>
      </c>
      <c r="EO1191" s="53">
        <v>545364</v>
      </c>
      <c r="EP1191" s="53">
        <v>548895</v>
      </c>
      <c r="EQ1191" s="53">
        <v>547181</v>
      </c>
      <c r="ER1191" s="53">
        <v>548398</v>
      </c>
      <c r="ES1191" s="53">
        <v>551807</v>
      </c>
      <c r="ET1191" s="53">
        <v>556409</v>
      </c>
      <c r="EU1191" s="53">
        <v>560103</v>
      </c>
      <c r="EV1191" s="53">
        <v>563838</v>
      </c>
      <c r="EW1191" s="53">
        <v>568237</v>
      </c>
      <c r="EX1191" s="53">
        <v>569607</v>
      </c>
      <c r="EY1191" s="53">
        <v>570527</v>
      </c>
      <c r="EZ1191" s="53">
        <v>572125</v>
      </c>
      <c r="FA1191" s="53">
        <v>575014</v>
      </c>
      <c r="FB1191" s="53">
        <v>577214</v>
      </c>
      <c r="FC1191" s="53">
        <v>578959</v>
      </c>
      <c r="FD1191" s="53">
        <v>580497</v>
      </c>
      <c r="FE1191" s="53">
        <v>580061</v>
      </c>
      <c r="FF1191" s="53">
        <v>584140.56799999997</v>
      </c>
      <c r="FG1191" s="53">
        <v>585906.50800000003</v>
      </c>
      <c r="FH1191" s="53">
        <v>587462.96400000004</v>
      </c>
      <c r="FI1191" s="53">
        <v>587021.73199999996</v>
      </c>
      <c r="FJ1191" s="53">
        <v>592318.53595199995</v>
      </c>
      <c r="FK1191" s="53">
        <v>594109.19911200006</v>
      </c>
      <c r="FL1191" s="53">
        <v>595687.445496</v>
      </c>
      <c r="FM1191" s="53">
        <v>595240.03624799999</v>
      </c>
      <c r="FN1191" s="53">
        <v>600610.99545532791</v>
      </c>
      <c r="FO1191" s="53">
        <v>602426.72789956804</v>
      </c>
      <c r="FP1191" s="53">
        <v>604027.06973294402</v>
      </c>
      <c r="FQ1191" s="53">
        <v>603573.39675547194</v>
      </c>
      <c r="FR1191" s="53">
        <v>609019.54939170252</v>
      </c>
      <c r="FS1191" s="53">
        <v>610860.70209016197</v>
      </c>
      <c r="FT1191" s="53">
        <v>612483.44870920526</v>
      </c>
      <c r="FU1191" s="53">
        <v>612023.42431004858</v>
      </c>
      <c r="FV1191" s="53">
        <v>617545.82308318641</v>
      </c>
      <c r="FW1191" s="53">
        <v>619412.75191942428</v>
      </c>
      <c r="FX1191" s="53">
        <v>621058.2169911341</v>
      </c>
      <c r="FY1191" s="53">
        <v>620591.75225038931</v>
      </c>
      <c r="FZ1191" s="53">
        <v>626191.46460635099</v>
      </c>
      <c r="GA1191" s="53">
        <v>628084.53044629621</v>
      </c>
      <c r="GB1191" s="53">
        <v>629753.03202901001</v>
      </c>
      <c r="GC1191" s="53">
        <v>629280.03678189474</v>
      </c>
      <c r="GD1191" s="53">
        <v>634958.14511083986</v>
      </c>
      <c r="GE1191" s="53">
        <v>636877.71387254435</v>
      </c>
      <c r="GF1191" s="53">
        <v>638569.57447741611</v>
      </c>
      <c r="GG1191" s="53">
        <v>638089.95729684131</v>
      </c>
      <c r="GH1191" s="53">
        <v>643847.55914239166</v>
      </c>
      <c r="GI1191" s="53">
        <v>645794.00186675997</v>
      </c>
      <c r="GJ1191" s="53">
        <v>647509.54852009995</v>
      </c>
      <c r="GK1191" s="53">
        <v>647023.21669899707</v>
      </c>
      <c r="GL1191" s="53">
        <v>652861.42497038515</v>
      </c>
      <c r="GM1191" s="53">
        <v>654835.11789289466</v>
      </c>
      <c r="GN1191" s="53">
        <v>656574.68219938141</v>
      </c>
      <c r="GO1191" s="53">
        <v>656081.54173278308</v>
      </c>
      <c r="GP1191" s="53">
        <v>662001.48491997051</v>
      </c>
      <c r="GQ1191" s="53">
        <v>664002.80954339518</v>
      </c>
      <c r="GR1191" s="53">
        <v>665766.72775017272</v>
      </c>
      <c r="GS1191" s="53">
        <v>665266.68331704207</v>
      </c>
      <c r="GT1191" s="53">
        <v>671269.50570885011</v>
      </c>
      <c r="GU1191" s="53">
        <v>673298.84887700272</v>
      </c>
      <c r="GV1191" s="53">
        <v>675087.46193867514</v>
      </c>
      <c r="GW1191" s="53">
        <v>674580.41688348062</v>
      </c>
    </row>
    <row r="1192" spans="1:205" ht="13.5" customHeight="1" x14ac:dyDescent="0.25">
      <c r="A1192" s="2" t="s">
        <v>1241</v>
      </c>
      <c r="B1192" s="53">
        <v>55041371.913297854</v>
      </c>
      <c r="C1192" s="53">
        <v>55110000</v>
      </c>
      <c r="D1192" s="53">
        <v>55182108.351891696</v>
      </c>
      <c r="E1192" s="53">
        <v>55254311.053527758</v>
      </c>
      <c r="F1192" s="53">
        <v>55326608.228359565</v>
      </c>
      <c r="G1192" s="53">
        <v>55399000</v>
      </c>
      <c r="H1192" s="53">
        <v>55473350.189579114</v>
      </c>
      <c r="I1192" s="53">
        <v>55547800.163462825</v>
      </c>
      <c r="J1192" s="53">
        <v>55622350.055570193</v>
      </c>
      <c r="K1192" s="53">
        <v>55697000</v>
      </c>
      <c r="L1192" s="53">
        <v>55754909.622167043</v>
      </c>
      <c r="M1192" s="53">
        <v>55812879.454477169</v>
      </c>
      <c r="N1192" s="53">
        <v>55870909.559532434</v>
      </c>
      <c r="O1192" s="53">
        <v>55929000</v>
      </c>
      <c r="P1192" s="53">
        <v>56008082.111843452</v>
      </c>
      <c r="Q1192" s="53">
        <v>56087276.043680355</v>
      </c>
      <c r="R1192" s="53">
        <v>56166581.953621194</v>
      </c>
      <c r="S1192" s="53">
        <v>56246000</v>
      </c>
      <c r="T1192" s="53">
        <v>56306901.016646139</v>
      </c>
      <c r="U1192" s="53">
        <v>56367867.974582829</v>
      </c>
      <c r="V1192" s="53">
        <v>56428900.94520878</v>
      </c>
      <c r="W1192" s="53">
        <v>56490000</v>
      </c>
      <c r="X1192" s="53">
        <v>56548658.571148917</v>
      </c>
      <c r="Y1192" s="53">
        <v>56607378.052688509</v>
      </c>
      <c r="Z1192" s="53">
        <v>56666158.507867433</v>
      </c>
      <c r="AA1192" s="53">
        <v>56725000</v>
      </c>
      <c r="AB1192" s="53">
        <v>56790885.124412239</v>
      </c>
      <c r="AC1192" s="53">
        <v>56856846.773277871</v>
      </c>
      <c r="AD1192" s="53">
        <v>56922885.035478756</v>
      </c>
      <c r="AE1192" s="53">
        <v>56989000</v>
      </c>
      <c r="AF1192" s="53">
        <v>57055383.918444812</v>
      </c>
      <c r="AG1192" s="53">
        <v>57121845.164525278</v>
      </c>
      <c r="AH1192" s="53">
        <v>57188383.828316875</v>
      </c>
      <c r="AI1192" s="53">
        <v>57255000</v>
      </c>
      <c r="AJ1192" s="53">
        <v>57395978.449865475</v>
      </c>
      <c r="AK1192" s="53">
        <v>57537304.02964671</v>
      </c>
      <c r="AL1192" s="53">
        <v>57678977.594078429</v>
      </c>
      <c r="AM1192" s="53">
        <v>57821000</v>
      </c>
      <c r="AN1192" s="53">
        <v>57907555.451506644</v>
      </c>
      <c r="AO1192" s="53">
        <v>57994240.472653829</v>
      </c>
      <c r="AP1192" s="53">
        <v>58081055.257401511</v>
      </c>
      <c r="AQ1192" s="53">
        <v>58168000</v>
      </c>
      <c r="AR1192" s="53">
        <v>58254307.719187602</v>
      </c>
      <c r="AS1192" s="53">
        <v>58340743.498861916</v>
      </c>
      <c r="AT1192" s="53">
        <v>58427307.529034786</v>
      </c>
      <c r="AU1192" s="53">
        <v>58514000</v>
      </c>
      <c r="AV1192" s="53">
        <v>58600059.953680374</v>
      </c>
      <c r="AW1192" s="53">
        <v>58686246.480755612</v>
      </c>
      <c r="AX1192" s="53">
        <v>58772559.767384596</v>
      </c>
      <c r="AY1192" s="53">
        <v>58859000</v>
      </c>
      <c r="AZ1192" s="53">
        <v>58936347.401498459</v>
      </c>
      <c r="BA1192" s="53">
        <v>59013796.446254849</v>
      </c>
      <c r="BB1192" s="53">
        <v>59091347.267839931</v>
      </c>
      <c r="BC1192" s="53">
        <v>59169000</v>
      </c>
      <c r="BD1192" s="53">
        <v>59237879.630719811</v>
      </c>
      <c r="BE1192" s="53">
        <v>59306839.445379332</v>
      </c>
      <c r="BF1192" s="53">
        <v>59375879.537322022</v>
      </c>
      <c r="BG1192" s="53">
        <v>59445000</v>
      </c>
      <c r="BH1192" s="53">
        <v>59511637.864634223</v>
      </c>
      <c r="BI1192" s="53">
        <v>59578350.430336699</v>
      </c>
      <c r="BJ1192" s="53">
        <v>59645137.780847371</v>
      </c>
      <c r="BK1192" s="53">
        <v>59712000</v>
      </c>
      <c r="BL1192" s="53">
        <v>59779136.688244045</v>
      </c>
      <c r="BM1192" s="53">
        <v>59846348.861062512</v>
      </c>
      <c r="BN1192" s="53">
        <v>59913636.603325866</v>
      </c>
      <c r="BO1192" s="53">
        <v>59981000</v>
      </c>
      <c r="BP1192" s="53">
        <v>60049133.819862723</v>
      </c>
      <c r="BQ1192" s="53">
        <v>60117345.034523949</v>
      </c>
      <c r="BR1192" s="53">
        <v>60185633.731898233</v>
      </c>
      <c r="BS1192" s="53">
        <v>60254000</v>
      </c>
      <c r="BT1192" s="53">
        <v>60324127.476684213</v>
      </c>
      <c r="BU1192" s="53">
        <v>60394336.572231665</v>
      </c>
      <c r="BV1192" s="53">
        <v>60464627.381635651</v>
      </c>
      <c r="BW1192" s="53">
        <v>60535000</v>
      </c>
      <c r="BX1192" s="53">
        <v>60607121.010834828</v>
      </c>
      <c r="BY1192" s="53">
        <v>60679327.946179509</v>
      </c>
      <c r="BZ1192" s="53">
        <v>60751620.908403948</v>
      </c>
      <c r="CA1192" s="53">
        <v>60824000</v>
      </c>
      <c r="CB1192" s="53">
        <v>60902099.44889643</v>
      </c>
      <c r="CC1192" s="53">
        <v>60980299.179325111</v>
      </c>
      <c r="CD1192" s="53">
        <v>61058599.320049897</v>
      </c>
      <c r="CE1192" s="53">
        <v>61137000</v>
      </c>
      <c r="CF1192" s="53">
        <v>61222321.225604288</v>
      </c>
      <c r="CG1192" s="53">
        <v>61307761.523317754</v>
      </c>
      <c r="CH1192" s="53">
        <v>61393321.059314378</v>
      </c>
      <c r="CI1192" s="53">
        <v>61479000</v>
      </c>
      <c r="CJ1192" s="53">
        <v>61566313.816344127</v>
      </c>
      <c r="CK1192" s="53">
        <v>61653751.637674093</v>
      </c>
      <c r="CL1192" s="53">
        <v>61741313.640104488</v>
      </c>
      <c r="CM1192" s="53">
        <v>61829000</v>
      </c>
      <c r="CN1192" s="53">
        <v>61914323.220047839</v>
      </c>
      <c r="CO1192" s="53">
        <v>61999764.185035422</v>
      </c>
      <c r="CP1192" s="53">
        <v>62085323.057449244</v>
      </c>
      <c r="CQ1192" s="53">
        <v>62171000</v>
      </c>
      <c r="CR1192" s="53">
        <v>62261551.974597521</v>
      </c>
      <c r="CS1192" s="53">
        <v>62352235.83801946</v>
      </c>
      <c r="CT1192" s="53">
        <v>62443051.782361723</v>
      </c>
      <c r="CU1192" s="53">
        <v>62534000</v>
      </c>
      <c r="CV1192" s="53">
        <v>62628286.542725317</v>
      </c>
      <c r="CW1192" s="53">
        <v>62722715.247348785</v>
      </c>
      <c r="CX1192" s="53">
        <v>62817286.328217067</v>
      </c>
      <c r="CY1192" s="53">
        <v>62912000</v>
      </c>
      <c r="CZ1192" s="53">
        <v>63007034.445465378</v>
      </c>
      <c r="DA1192" s="53">
        <v>63102212.449326999</v>
      </c>
      <c r="DB1192" s="53">
        <v>63197534.228443228</v>
      </c>
      <c r="DC1192" s="53">
        <v>63293000</v>
      </c>
      <c r="DD1192" s="53">
        <v>63390026.662551895</v>
      </c>
      <c r="DE1192" s="53">
        <v>63487202.064668126</v>
      </c>
      <c r="DF1192" s="53">
        <v>63584526.434362918</v>
      </c>
      <c r="DG1192" s="53">
        <v>63682000</v>
      </c>
      <c r="DH1192" s="53">
        <v>63775792.586050972</v>
      </c>
      <c r="DI1192" s="53">
        <v>63869723.312380172</v>
      </c>
      <c r="DJ1192" s="53">
        <v>63963792.382444367</v>
      </c>
      <c r="DK1192" s="53">
        <v>64058000.000000007</v>
      </c>
      <c r="DL1192" s="53">
        <v>64148308.844593287</v>
      </c>
      <c r="DM1192" s="53">
        <v>64238745.006421156</v>
      </c>
      <c r="DN1192" s="53">
        <v>64329308.664975189</v>
      </c>
      <c r="DO1192" s="53">
        <v>64420000</v>
      </c>
      <c r="DP1192" s="53">
        <v>64506824.311467849</v>
      </c>
      <c r="DQ1192" s="53">
        <v>64593765.64344272</v>
      </c>
      <c r="DR1192" s="53">
        <v>64680824.153643087</v>
      </c>
      <c r="DS1192" s="53">
        <v>64768000</v>
      </c>
      <c r="DT1192" s="53">
        <v>64851588.045606337</v>
      </c>
      <c r="DU1192" s="53">
        <v>64935283.967963047</v>
      </c>
      <c r="DV1192" s="53">
        <v>65019087.90629331</v>
      </c>
      <c r="DW1192" s="53">
        <v>65102999.999999993</v>
      </c>
      <c r="DX1192" s="53">
        <v>65182852.962735042</v>
      </c>
      <c r="DY1192" s="53">
        <v>65262803.87019854</v>
      </c>
      <c r="DZ1192" s="53">
        <v>65342852.842525944</v>
      </c>
      <c r="EA1192" s="53">
        <v>65423000</v>
      </c>
      <c r="EB1192" s="53">
        <v>65499366.186190709</v>
      </c>
      <c r="EC1192" s="53">
        <v>65575821.512200661</v>
      </c>
      <c r="ED1192" s="53">
        <v>65652366.08207991</v>
      </c>
      <c r="EE1192" s="53">
        <v>65729000</v>
      </c>
      <c r="EF1192" s="53">
        <v>65802127.870051637</v>
      </c>
      <c r="EG1192" s="53">
        <v>65875337.099706739</v>
      </c>
      <c r="EH1192" s="53">
        <v>65948627.779483303</v>
      </c>
      <c r="EI1192" s="53">
        <v>66022000.000000007</v>
      </c>
      <c r="EJ1192" s="53">
        <v>66154599.989892855</v>
      </c>
      <c r="EK1192" s="53">
        <v>66287466.296427429</v>
      </c>
      <c r="EL1192" s="53">
        <v>66420599.454479724</v>
      </c>
      <c r="EM1192" s="53">
        <v>66554000</v>
      </c>
      <c r="EN1192" s="53">
        <v>66624388.256134421</v>
      </c>
      <c r="EO1192" s="53">
        <v>66694850.955677241</v>
      </c>
      <c r="EP1192" s="53">
        <v>66765388.177360609</v>
      </c>
      <c r="EQ1192" s="53">
        <v>66836000</v>
      </c>
      <c r="ER1192" s="53">
        <v>66903397.984405234</v>
      </c>
      <c r="ES1192" s="53">
        <v>66970863.933504686</v>
      </c>
      <c r="ET1192" s="53">
        <v>67038397.915834524</v>
      </c>
      <c r="EU1192" s="53">
        <v>67105999.999999993</v>
      </c>
      <c r="EV1192" s="53">
        <v>67170407.21520476</v>
      </c>
      <c r="EW1192" s="53">
        <v>67234876.247376263</v>
      </c>
      <c r="EX1192" s="53">
        <v>67299407.155845404</v>
      </c>
      <c r="EY1192" s="53">
        <v>67364000</v>
      </c>
      <c r="EZ1192" s="53">
        <v>67425665.275354862</v>
      </c>
      <c r="FA1192" s="53">
        <v>67487386.999349728</v>
      </c>
      <c r="FB1192" s="53">
        <v>67549165.223657891</v>
      </c>
      <c r="FC1192" s="53">
        <v>67611000</v>
      </c>
      <c r="FD1192" s="53">
        <v>67670172.274450779</v>
      </c>
      <c r="FE1192" s="53">
        <v>67729396.335712314</v>
      </c>
      <c r="FF1192" s="53">
        <v>67788672.229107782</v>
      </c>
      <c r="FG1192" s="53">
        <v>67848000</v>
      </c>
      <c r="FH1192" s="53">
        <v>67904180.183152795</v>
      </c>
      <c r="FI1192" s="53">
        <v>67960406.885185733</v>
      </c>
      <c r="FJ1192" s="53">
        <v>68016680.144617811</v>
      </c>
      <c r="FK1192" s="53">
        <v>68073000</v>
      </c>
      <c r="FL1192" s="53">
        <v>68126187.631704032</v>
      </c>
      <c r="FM1192" s="53">
        <v>68179416.820621148</v>
      </c>
      <c r="FN1192" s="53">
        <v>68232687.599221349</v>
      </c>
      <c r="FO1192" s="53">
        <v>68286000</v>
      </c>
      <c r="FP1192" s="53">
        <v>68336444.076569393</v>
      </c>
      <c r="FQ1192" s="53">
        <v>68386925.417070776</v>
      </c>
      <c r="FR1192" s="53">
        <v>68437444.04903169</v>
      </c>
      <c r="FS1192" s="53">
        <v>68488000</v>
      </c>
      <c r="FT1192" s="53">
        <v>68535700.143958539</v>
      </c>
      <c r="FU1192" s="53">
        <v>68583433.509849891</v>
      </c>
      <c r="FV1192" s="53">
        <v>68631200.120812252</v>
      </c>
      <c r="FW1192" s="53">
        <v>68679000</v>
      </c>
      <c r="FX1192" s="53">
        <v>68724205.348351434</v>
      </c>
      <c r="FY1192" s="53">
        <v>68769440.451409832</v>
      </c>
      <c r="FZ1192" s="53">
        <v>68814705.328760087</v>
      </c>
      <c r="GA1192" s="53">
        <v>68860000</v>
      </c>
      <c r="GB1192" s="53">
        <v>68902710.247176439</v>
      </c>
      <c r="GC1192" s="53">
        <v>68945446.98527959</v>
      </c>
      <c r="GD1192" s="53">
        <v>68988210.230740398</v>
      </c>
      <c r="GE1192" s="53">
        <v>69031000</v>
      </c>
      <c r="GF1192" s="53">
        <v>69070965.279943183</v>
      </c>
      <c r="GG1192" s="53">
        <v>69110953.697659254</v>
      </c>
      <c r="GH1192" s="53">
        <v>69162152.596644551</v>
      </c>
      <c r="GI1192" s="53">
        <v>69202424.64420563</v>
      </c>
      <c r="GJ1192" s="53">
        <v>69239631.178348586</v>
      </c>
      <c r="GK1192" s="53">
        <v>69276857.716504261</v>
      </c>
      <c r="GL1192" s="53">
        <v>69336533.529465497</v>
      </c>
      <c r="GM1192" s="53">
        <v>69374274.987135619</v>
      </c>
      <c r="GN1192" s="53">
        <v>69408708.945694432</v>
      </c>
      <c r="GO1192" s="53">
        <v>69443159.995567024</v>
      </c>
      <c r="GP1192" s="53">
        <v>69511354.134977221</v>
      </c>
      <c r="GQ1192" s="53">
        <v>69546552.085927367</v>
      </c>
      <c r="GR1192" s="53">
        <v>69578199.587732479</v>
      </c>
      <c r="GS1192" s="53">
        <v>69609861.49088949</v>
      </c>
      <c r="GT1192" s="53">
        <v>69686615.521741703</v>
      </c>
      <c r="GU1192" s="53">
        <v>69719257.000343472</v>
      </c>
      <c r="GV1192" s="53">
        <v>69748104.112670451</v>
      </c>
      <c r="GW1192" s="53">
        <v>69776963.160808623</v>
      </c>
    </row>
    <row r="1193" spans="1:205" ht="13.5" customHeight="1" x14ac:dyDescent="0.25">
      <c r="A1193" s="2" t="s">
        <v>1242</v>
      </c>
      <c r="B1193" s="99" t="s">
        <v>54</v>
      </c>
      <c r="C1193" s="99" t="s">
        <v>54</v>
      </c>
      <c r="D1193" s="99" t="s">
        <v>54</v>
      </c>
      <c r="E1193" s="99" t="s">
        <v>54</v>
      </c>
      <c r="F1193" s="99" t="s">
        <v>54</v>
      </c>
      <c r="G1193" s="99" t="s">
        <v>54</v>
      </c>
      <c r="H1193" s="99" t="s">
        <v>54</v>
      </c>
      <c r="I1193" s="99" t="s">
        <v>54</v>
      </c>
      <c r="J1193" s="99" t="s">
        <v>54</v>
      </c>
      <c r="K1193" s="99" t="s">
        <v>54</v>
      </c>
      <c r="L1193" s="99" t="s">
        <v>54</v>
      </c>
      <c r="M1193" s="99" t="s">
        <v>54</v>
      </c>
      <c r="N1193" s="99" t="s">
        <v>54</v>
      </c>
      <c r="O1193" s="99" t="s">
        <v>54</v>
      </c>
      <c r="P1193" s="99">
        <v>5418.4858427035197</v>
      </c>
      <c r="Q1193" s="99">
        <v>5434.2093519148948</v>
      </c>
      <c r="R1193" s="99">
        <v>5463.2485959957285</v>
      </c>
      <c r="S1193" s="99">
        <v>5474.2381680475055</v>
      </c>
      <c r="T1193" s="99">
        <v>5495.5963552055464</v>
      </c>
      <c r="U1193" s="99">
        <v>5503.9690367550411</v>
      </c>
      <c r="V1193" s="99">
        <v>5508.1526450745232</v>
      </c>
      <c r="W1193" s="99">
        <v>5540.768277571251</v>
      </c>
      <c r="X1193" s="99">
        <v>5571.0074820542177</v>
      </c>
      <c r="Y1193" s="99">
        <v>5583.9010898154047</v>
      </c>
      <c r="Z1193" s="99">
        <v>5600.326691563886</v>
      </c>
      <c r="AA1193" s="99">
        <v>5654.8788012340237</v>
      </c>
      <c r="AB1193" s="99">
        <v>5671.6495841608621</v>
      </c>
      <c r="AC1193" s="99">
        <v>5682.5873810478497</v>
      </c>
      <c r="AD1193" s="99">
        <v>5686.0434919675317</v>
      </c>
      <c r="AE1193" s="99">
        <v>5746.4422958816613</v>
      </c>
      <c r="AF1193" s="99">
        <v>5780.5938256666086</v>
      </c>
      <c r="AG1193" s="99">
        <v>5873.2171384468993</v>
      </c>
      <c r="AH1193" s="99">
        <v>5932.3061308827482</v>
      </c>
      <c r="AI1193" s="99">
        <v>5965.4004017116404</v>
      </c>
      <c r="AJ1193" s="99">
        <v>6030.0740460817287</v>
      </c>
      <c r="AK1193" s="99">
        <v>6079.1343268320961</v>
      </c>
      <c r="AL1193" s="99">
        <v>6137.834177496683</v>
      </c>
      <c r="AM1193" s="99">
        <v>6170.7165216789754</v>
      </c>
      <c r="AN1193" s="99">
        <v>6235.4902945675167</v>
      </c>
      <c r="AO1193" s="99">
        <v>6315.5409401853594</v>
      </c>
      <c r="AP1193" s="99">
        <v>6333.4420900199293</v>
      </c>
      <c r="AQ1193" s="99">
        <v>6361.8828221702652</v>
      </c>
      <c r="AR1193" s="99">
        <v>6375.7173424904558</v>
      </c>
      <c r="AS1193" s="99">
        <v>6383.9947464376337</v>
      </c>
      <c r="AT1193" s="99">
        <v>6362.2647649007786</v>
      </c>
      <c r="AU1193" s="99">
        <v>6390.2143076870489</v>
      </c>
      <c r="AV1193" s="99">
        <v>6392.6726405417712</v>
      </c>
      <c r="AW1193" s="99">
        <v>6412.0645392340139</v>
      </c>
      <c r="AX1193" s="99">
        <v>6463.5265420379137</v>
      </c>
      <c r="AY1193" s="99">
        <v>6456.9224757471247</v>
      </c>
      <c r="AZ1193" s="99">
        <v>6443.5788226391605</v>
      </c>
      <c r="BA1193" s="99">
        <v>6425.0568991153732</v>
      </c>
      <c r="BB1193" s="99">
        <v>6374.02965772265</v>
      </c>
      <c r="BC1193" s="99">
        <v>6370.0248440906562</v>
      </c>
      <c r="BD1193" s="99">
        <v>6373.5400786392438</v>
      </c>
      <c r="BE1193" s="99">
        <v>6378.0839366490809</v>
      </c>
      <c r="BF1193" s="99">
        <v>6417.1175731468566</v>
      </c>
      <c r="BG1193" s="99">
        <v>6480.1917739086548</v>
      </c>
      <c r="BH1193" s="99">
        <v>6511.8691722362646</v>
      </c>
      <c r="BI1193" s="99">
        <v>6560.9906480552909</v>
      </c>
      <c r="BJ1193" s="99">
        <v>6587.6618718478512</v>
      </c>
      <c r="BK1193" s="99">
        <v>6607.7170418006426</v>
      </c>
      <c r="BL1193" s="99">
        <v>6612.2065639956427</v>
      </c>
      <c r="BM1193" s="99">
        <v>6615.5581340333565</v>
      </c>
      <c r="BN1193" s="99">
        <v>6644.0133259729873</v>
      </c>
      <c r="BO1193" s="99">
        <v>6657.1747720111371</v>
      </c>
      <c r="BP1193" s="99">
        <v>6688.156422119031</v>
      </c>
      <c r="BQ1193" s="99">
        <v>6687.6040478686728</v>
      </c>
      <c r="BR1193" s="99">
        <v>6703.1445045029332</v>
      </c>
      <c r="BS1193" s="99">
        <v>6771.5836293026196</v>
      </c>
      <c r="BT1193" s="99">
        <v>6814.5204447239776</v>
      </c>
      <c r="BU1193" s="99">
        <v>6881.3074799315282</v>
      </c>
      <c r="BV1193" s="99">
        <v>6933.1941360366936</v>
      </c>
      <c r="BW1193" s="99">
        <v>6987.0488147352771</v>
      </c>
      <c r="BX1193" s="99">
        <v>7029.2070122228661</v>
      </c>
      <c r="BY1193" s="99">
        <v>7074.5345166109109</v>
      </c>
      <c r="BZ1193" s="99">
        <v>7103.2014215822355</v>
      </c>
      <c r="CA1193" s="99">
        <v>7153.3605155859532</v>
      </c>
      <c r="CB1193" s="99">
        <v>7230.062739782592</v>
      </c>
      <c r="CC1193" s="99">
        <v>7319.0031207869115</v>
      </c>
      <c r="CD1193" s="99">
        <v>7378.8459777532917</v>
      </c>
      <c r="CE1193" s="99">
        <v>7438.6214567283314</v>
      </c>
      <c r="CF1193" s="99">
        <v>7476.684824040366</v>
      </c>
      <c r="CG1193" s="99">
        <v>7526.7631460413513</v>
      </c>
      <c r="CH1193" s="99">
        <v>7557.597341113471</v>
      </c>
      <c r="CI1193" s="99">
        <v>7555.9296670407784</v>
      </c>
      <c r="CJ1193" s="99">
        <v>7573.5896969718578</v>
      </c>
      <c r="CK1193" s="99">
        <v>7565.119520074606</v>
      </c>
      <c r="CL1193" s="99">
        <v>7575.0736812344976</v>
      </c>
      <c r="CM1193" s="99">
        <v>7604.7000598424684</v>
      </c>
      <c r="CN1193" s="99">
        <v>7621.4190103140299</v>
      </c>
      <c r="CO1193" s="99">
        <v>7614.8354143894112</v>
      </c>
      <c r="CP1193" s="99">
        <v>7613.1841910950243</v>
      </c>
      <c r="CQ1193" s="99">
        <v>7586.2701259429641</v>
      </c>
      <c r="CR1193" s="99">
        <v>7627.1950335216452</v>
      </c>
      <c r="CS1193" s="99">
        <v>7675.3141818883851</v>
      </c>
      <c r="CT1193" s="99">
        <v>7730.7880736277175</v>
      </c>
      <c r="CU1193" s="99">
        <v>7770.0450954680655</v>
      </c>
      <c r="CV1193" s="99">
        <v>7785.6991930851163</v>
      </c>
      <c r="CW1193" s="99">
        <v>7831.7719196756825</v>
      </c>
      <c r="CX1193" s="99">
        <v>7839.0524134883708</v>
      </c>
      <c r="CY1193" s="99">
        <v>7841.1113936927777</v>
      </c>
      <c r="CZ1193" s="99">
        <v>7867.9944924098609</v>
      </c>
      <c r="DA1193" s="99">
        <v>7913.4784759092199</v>
      </c>
      <c r="DB1193" s="99">
        <v>7966.1019396769179</v>
      </c>
      <c r="DC1193" s="99">
        <v>8033.5582133885264</v>
      </c>
      <c r="DD1193" s="99">
        <v>8020.6307958592079</v>
      </c>
      <c r="DE1193" s="99">
        <v>8068.5552889576338</v>
      </c>
      <c r="DF1193" s="99">
        <v>8119.7742430771777</v>
      </c>
      <c r="DG1193" s="99">
        <v>8168.0851732043593</v>
      </c>
      <c r="DH1193" s="99">
        <v>8185.2687176823347</v>
      </c>
      <c r="DI1193" s="99">
        <v>8191.6904108238941</v>
      </c>
      <c r="DJ1193" s="99">
        <v>8216.4140121285927</v>
      </c>
      <c r="DK1193" s="99">
        <v>8167.1141777763896</v>
      </c>
      <c r="DL1193" s="99">
        <v>8128.9906061794973</v>
      </c>
      <c r="DM1193" s="99">
        <v>8002.2578266218661</v>
      </c>
      <c r="DN1193" s="99">
        <v>7859.7922236849372</v>
      </c>
      <c r="DO1193" s="99">
        <v>7841.3846631480901</v>
      </c>
      <c r="DP1193" s="99">
        <v>7843.8057585489969</v>
      </c>
      <c r="DQ1193" s="99">
        <v>7887.8355352816116</v>
      </c>
      <c r="DR1193" s="99">
        <v>7907.9542769120799</v>
      </c>
      <c r="DS1193" s="99">
        <v>7938.225666996047</v>
      </c>
      <c r="DT1193" s="99">
        <v>7974.3459733988211</v>
      </c>
      <c r="DU1193" s="99">
        <v>8020.1697471122452</v>
      </c>
      <c r="DV1193" s="99">
        <v>8093.9000675994193</v>
      </c>
      <c r="DW1193" s="99">
        <v>8088.1679799702015</v>
      </c>
      <c r="DX1193" s="99">
        <v>8096.6692314268912</v>
      </c>
      <c r="DY1193" s="99">
        <v>8108.8762452275878</v>
      </c>
      <c r="DZ1193" s="99">
        <v>8105.9209532291507</v>
      </c>
      <c r="EA1193" s="99">
        <v>8081.5462452042857</v>
      </c>
      <c r="EB1193" s="99">
        <v>8087.7423835543304</v>
      </c>
      <c r="EC1193" s="99">
        <v>8073.2194853479859</v>
      </c>
      <c r="ED1193" s="99">
        <v>8060.9280606636439</v>
      </c>
      <c r="EE1193" s="99">
        <v>8106.6804606794567</v>
      </c>
      <c r="EF1193" s="99">
        <v>8097.5648850180851</v>
      </c>
      <c r="EG1193" s="99">
        <v>8126.0608836016572</v>
      </c>
      <c r="EH1193" s="99">
        <v>8123.2774363602884</v>
      </c>
      <c r="EI1193" s="99">
        <v>8127.7907364211924</v>
      </c>
      <c r="EJ1193" s="99">
        <v>8150.1210812607806</v>
      </c>
      <c r="EK1193" s="99">
        <v>8141.8860933154647</v>
      </c>
      <c r="EL1193" s="99">
        <v>8162.5580686239045</v>
      </c>
      <c r="EM1193" s="99">
        <v>8141.9148360729632</v>
      </c>
      <c r="EN1193" s="99">
        <v>8167.9399127525103</v>
      </c>
      <c r="EO1193" s="99">
        <v>8177.0030547399729</v>
      </c>
      <c r="EP1193" s="99">
        <v>8221.2507855398671</v>
      </c>
      <c r="EQ1193" s="99">
        <v>8186.9202226345087</v>
      </c>
      <c r="ER1193" s="99">
        <v>8196.8631866475334</v>
      </c>
      <c r="ES1193" s="99">
        <v>8239.5084606925284</v>
      </c>
      <c r="ET1193" s="99">
        <v>8299.8552665080279</v>
      </c>
      <c r="EU1193" s="99">
        <v>8346.5412928799215</v>
      </c>
      <c r="EV1193" s="99">
        <v>8394.1429474074866</v>
      </c>
      <c r="EW1193" s="99">
        <v>8451.5214679550263</v>
      </c>
      <c r="EX1193" s="99">
        <v>8463.7744086060029</v>
      </c>
      <c r="EY1193" s="99">
        <v>8469.3159551095541</v>
      </c>
      <c r="EZ1193" s="99">
        <v>8485.2703738782493</v>
      </c>
      <c r="FA1193" s="99">
        <v>8520.3180263230606</v>
      </c>
      <c r="FB1193" s="99">
        <v>8545.0944965614617</v>
      </c>
      <c r="FC1193" s="99">
        <v>8563.0888464894761</v>
      </c>
      <c r="FD1193" s="99">
        <v>8578.3289814258333</v>
      </c>
      <c r="FE1193" s="99">
        <v>8564.3905214336864</v>
      </c>
      <c r="FF1193" s="99">
        <v>8617.0823058129736</v>
      </c>
      <c r="FG1193" s="99">
        <v>8635.5752269779514</v>
      </c>
      <c r="FH1193" s="99">
        <v>8651.3519847449861</v>
      </c>
      <c r="FI1193" s="99">
        <v>8637.7018458958228</v>
      </c>
      <c r="FJ1193" s="99">
        <v>8708.4305598656956</v>
      </c>
      <c r="FK1193" s="99">
        <v>8727.5307260147219</v>
      </c>
      <c r="FL1193" s="99">
        <v>8743.8834639674405</v>
      </c>
      <c r="FM1193" s="99">
        <v>8730.4946860144919</v>
      </c>
      <c r="FN1193" s="99">
        <v>8802.3939344605551</v>
      </c>
      <c r="FO1193" s="99">
        <v>8822.1118223291451</v>
      </c>
      <c r="FP1193" s="99">
        <v>8839.0181534196563</v>
      </c>
      <c r="FQ1193" s="99">
        <v>8825.8595202878896</v>
      </c>
      <c r="FR1193" s="99">
        <v>8898.9230654986677</v>
      </c>
      <c r="FS1193" s="99">
        <v>8919.236977137045</v>
      </c>
      <c r="FT1193" s="99">
        <v>8936.7066714528355</v>
      </c>
      <c r="FU1193" s="99">
        <v>8923.7793004654723</v>
      </c>
      <c r="FV1193" s="99">
        <v>8998.0332850964824</v>
      </c>
      <c r="FW1193" s="99">
        <v>9018.9541478388473</v>
      </c>
      <c r="FX1193" s="99">
        <v>9036.964688687116</v>
      </c>
      <c r="FY1193" s="99">
        <v>9024.2373382240694</v>
      </c>
      <c r="FZ1193" s="99">
        <v>9099.6751583072401</v>
      </c>
      <c r="GA1193" s="99">
        <v>9121.1810985520806</v>
      </c>
      <c r="GB1193" s="99">
        <v>9139.742540893978</v>
      </c>
      <c r="GC1193" s="99">
        <v>9127.2167242058949</v>
      </c>
      <c r="GD1193" s="99">
        <v>9203.8645876902228</v>
      </c>
      <c r="GE1193" s="99">
        <v>9225.9667956793946</v>
      </c>
      <c r="GF1193" s="99">
        <v>9245.1230685615428</v>
      </c>
      <c r="GG1193" s="99">
        <v>9232.8339164339013</v>
      </c>
      <c r="GH1193" s="99">
        <v>9309.2469648440128</v>
      </c>
      <c r="GI1193" s="99">
        <v>9331.9562889164281</v>
      </c>
      <c r="GJ1193" s="99">
        <v>9351.7186255980214</v>
      </c>
      <c r="GK1193" s="99">
        <v>9339.6732765616271</v>
      </c>
      <c r="GL1193" s="99">
        <v>9415.8359487778962</v>
      </c>
      <c r="GM1193" s="99">
        <v>9439.1634076799164</v>
      </c>
      <c r="GN1193" s="99">
        <v>9459.5432211984717</v>
      </c>
      <c r="GO1193" s="99">
        <v>9447.7489471196968</v>
      </c>
      <c r="GP1193" s="99">
        <v>9523.6453548940408</v>
      </c>
      <c r="GQ1193" s="99">
        <v>9547.6021402613151</v>
      </c>
      <c r="GR1193" s="99">
        <v>9568.6110260828846</v>
      </c>
      <c r="GS1193" s="99">
        <v>9557.0752342915075</v>
      </c>
      <c r="GT1193" s="99">
        <v>9632.6891567781622</v>
      </c>
      <c r="GU1193" s="99">
        <v>9657.2866356519789</v>
      </c>
      <c r="GV1193" s="99">
        <v>9678.9363743585782</v>
      </c>
      <c r="GW1193" s="99">
        <v>9667.6666098069709</v>
      </c>
    </row>
    <row r="1194" spans="1:205" ht="13.5" customHeight="1" x14ac:dyDescent="0.25">
      <c r="A1194" s="2" t="s">
        <v>1243</v>
      </c>
      <c r="B1194" s="99" t="s">
        <v>54</v>
      </c>
      <c r="C1194" s="99" t="s">
        <v>54</v>
      </c>
      <c r="D1194" s="99" t="s">
        <v>54</v>
      </c>
      <c r="E1194" s="99" t="s">
        <v>54</v>
      </c>
      <c r="F1194" s="99" t="s">
        <v>54</v>
      </c>
      <c r="G1194" s="99" t="s">
        <v>54</v>
      </c>
      <c r="H1194" s="99" t="s">
        <v>54</v>
      </c>
      <c r="I1194" s="99" t="s">
        <v>54</v>
      </c>
      <c r="J1194" s="99" t="s">
        <v>54</v>
      </c>
      <c r="K1194" s="99" t="s">
        <v>54</v>
      </c>
      <c r="L1194" s="99" t="s">
        <v>54</v>
      </c>
      <c r="M1194" s="99" t="s">
        <v>54</v>
      </c>
      <c r="N1194" s="99" t="s">
        <v>54</v>
      </c>
      <c r="O1194" s="99" t="s">
        <v>54</v>
      </c>
      <c r="P1194" s="99" t="e">
        <v>#VALUE!</v>
      </c>
      <c r="Q1194" s="99" t="e">
        <v>#VALUE!</v>
      </c>
      <c r="R1194" s="99" t="e">
        <v>#VALUE!</v>
      </c>
      <c r="S1194" s="99" t="e">
        <v>#VALUE!</v>
      </c>
      <c r="T1194" s="99" t="e">
        <v>#VALUE!</v>
      </c>
      <c r="U1194" s="99" t="e">
        <v>#VALUE!</v>
      </c>
      <c r="V1194" s="99" t="e">
        <v>#VALUE!</v>
      </c>
      <c r="W1194" s="99" t="e">
        <v>#VALUE!</v>
      </c>
      <c r="X1194" s="99" t="e">
        <v>#VALUE!</v>
      </c>
      <c r="Y1194" s="99" t="e">
        <v>#VALUE!</v>
      </c>
      <c r="Z1194" s="99" t="e">
        <v>#VALUE!</v>
      </c>
      <c r="AA1194" s="99" t="e">
        <v>#VALUE!</v>
      </c>
      <c r="AB1194" s="99" t="e">
        <v>#VALUE!</v>
      </c>
      <c r="AC1194" s="99" t="e">
        <v>#VALUE!</v>
      </c>
      <c r="AD1194" s="99" t="e">
        <v>#VALUE!</v>
      </c>
      <c r="AE1194" s="99" t="e">
        <v>#VALUE!</v>
      </c>
      <c r="AF1194" s="99" t="e">
        <v>#VALUE!</v>
      </c>
      <c r="AG1194" s="99" t="e">
        <v>#VALUE!</v>
      </c>
      <c r="AH1194" s="99" t="e">
        <v>#VALUE!</v>
      </c>
      <c r="AI1194" s="99" t="e">
        <v>#VALUE!</v>
      </c>
      <c r="AJ1194" s="99" t="e">
        <v>#VALUE!</v>
      </c>
      <c r="AK1194" s="99" t="e">
        <v>#VALUE!</v>
      </c>
      <c r="AL1194" s="99" t="e">
        <v>#VALUE!</v>
      </c>
      <c r="AM1194" s="99" t="e">
        <v>#VALUE!</v>
      </c>
      <c r="AN1194" s="99" t="e">
        <v>#VALUE!</v>
      </c>
      <c r="AO1194" s="99" t="e">
        <v>#VALUE!</v>
      </c>
      <c r="AP1194" s="99">
        <v>63.672883787661405</v>
      </c>
      <c r="AQ1194" s="99">
        <v>64.22764227642277</v>
      </c>
      <c r="AR1194" s="99">
        <v>64.705882352941174</v>
      </c>
      <c r="AS1194" s="99">
        <v>65.35628885700622</v>
      </c>
      <c r="AT1194" s="99">
        <v>65.805834528933531</v>
      </c>
      <c r="AU1194" s="99">
        <v>66.341463414634148</v>
      </c>
      <c r="AV1194" s="99">
        <v>66.781444285031071</v>
      </c>
      <c r="AW1194" s="99">
        <v>67.317073170731703</v>
      </c>
      <c r="AX1194" s="99">
        <v>67.642276422764226</v>
      </c>
      <c r="AY1194" s="99">
        <v>68.158775705404111</v>
      </c>
      <c r="AZ1194" s="99">
        <v>68.206599713055965</v>
      </c>
      <c r="BA1194" s="99">
        <v>68.541367766618848</v>
      </c>
      <c r="BB1194" s="99">
        <v>69.086561453849839</v>
      </c>
      <c r="BC1194" s="99">
        <v>69.53610712577715</v>
      </c>
      <c r="BD1194" s="99">
        <v>69.679579148732657</v>
      </c>
      <c r="BE1194" s="99">
        <v>69.985652797704461</v>
      </c>
      <c r="BF1194" s="99">
        <v>70.263032042085129</v>
      </c>
      <c r="BG1194" s="99">
        <v>70.722142515542814</v>
      </c>
      <c r="BH1194" s="99">
        <v>70.808225729316121</v>
      </c>
      <c r="BI1194" s="99">
        <v>71.104734576757537</v>
      </c>
      <c r="BJ1194" s="99">
        <v>71.496891439502633</v>
      </c>
      <c r="BK1194" s="99">
        <v>71.869918699186996</v>
      </c>
      <c r="BL1194" s="99">
        <v>72.089909134385465</v>
      </c>
      <c r="BM1194" s="99">
        <v>72.510760401721669</v>
      </c>
      <c r="BN1194" s="99">
        <v>73.00813008130082</v>
      </c>
      <c r="BO1194" s="99">
        <v>73.572453371592545</v>
      </c>
      <c r="BP1194" s="99">
        <v>73.409851745576276</v>
      </c>
      <c r="BQ1194" s="99">
        <v>73.706360593017692</v>
      </c>
      <c r="BR1194" s="99">
        <v>74.069823051171696</v>
      </c>
      <c r="BS1194" s="99">
        <v>74.251554280248683</v>
      </c>
      <c r="BT1194" s="99">
        <v>74.347202295552378</v>
      </c>
      <c r="BU1194" s="99">
        <v>74.557627929220473</v>
      </c>
      <c r="BV1194" s="99">
        <v>74.624581539933047</v>
      </c>
      <c r="BW1194" s="99">
        <v>74.978479196556663</v>
      </c>
      <c r="BX1194" s="99">
        <v>74.796747967479689</v>
      </c>
      <c r="BY1194" s="99">
        <v>74.748923959827835</v>
      </c>
      <c r="BZ1194" s="99">
        <v>74.815877570540408</v>
      </c>
      <c r="CA1194" s="99">
        <v>75.265423242467719</v>
      </c>
      <c r="CB1194" s="99">
        <v>75.188904830224772</v>
      </c>
      <c r="CC1194" s="99">
        <v>75.494978479196561</v>
      </c>
      <c r="CD1194" s="99">
        <v>75.906264945002391</v>
      </c>
      <c r="CE1194" s="99">
        <v>76.336681013868969</v>
      </c>
      <c r="CF1194" s="99">
        <v>76.623625059780011</v>
      </c>
      <c r="CG1194" s="99">
        <v>76.93926351028216</v>
      </c>
      <c r="CH1194" s="99">
        <v>76.901004304160693</v>
      </c>
      <c r="CI1194" s="99">
        <v>77.905308464849355</v>
      </c>
      <c r="CJ1194" s="99">
        <v>77.981826877092303</v>
      </c>
      <c r="CK1194" s="99">
        <v>78.020086083213769</v>
      </c>
      <c r="CL1194" s="99">
        <v>78.555714968914387</v>
      </c>
      <c r="CM1194" s="99">
        <v>79.167862266857952</v>
      </c>
      <c r="CN1194" s="99">
        <v>79.368723098995702</v>
      </c>
      <c r="CO1194" s="99">
        <v>79.69392635102821</v>
      </c>
      <c r="CP1194" s="99">
        <v>80.41128646580583</v>
      </c>
      <c r="CQ1194" s="99">
        <v>80.688665710186513</v>
      </c>
      <c r="CR1194" s="99">
        <v>80.899091343854607</v>
      </c>
      <c r="CS1194" s="99">
        <v>81.434720229555239</v>
      </c>
      <c r="CT1194" s="99">
        <v>81.855571496891443</v>
      </c>
      <c r="CU1194" s="99">
        <v>82.611190817790543</v>
      </c>
      <c r="CV1194" s="99">
        <v>82.745098039215691</v>
      </c>
      <c r="CW1194" s="99">
        <v>83.137254901960787</v>
      </c>
      <c r="CX1194" s="99">
        <v>83.271162123385949</v>
      </c>
      <c r="CY1194" s="99">
        <v>84.017216642754661</v>
      </c>
      <c r="CZ1194" s="99">
        <v>84.304160688665704</v>
      </c>
      <c r="DA1194" s="99">
        <v>84.533715925394546</v>
      </c>
      <c r="DB1194" s="99">
        <v>84.753706360593014</v>
      </c>
      <c r="DC1194" s="99">
        <v>85.624103299856529</v>
      </c>
      <c r="DD1194" s="99">
        <v>85.729316116690583</v>
      </c>
      <c r="DE1194" s="99">
        <v>85.643232902917276</v>
      </c>
      <c r="DF1194" s="99">
        <v>85.738880918220957</v>
      </c>
      <c r="DG1194" s="99">
        <v>86.628407460545191</v>
      </c>
      <c r="DH1194" s="99">
        <v>86.819703491152552</v>
      </c>
      <c r="DI1194" s="99">
        <v>87.6518412242946</v>
      </c>
      <c r="DJ1194" s="99">
        <v>88.263988522238165</v>
      </c>
      <c r="DK1194" s="99">
        <v>89.497847919655655</v>
      </c>
      <c r="DL1194" s="99">
        <v>89.641319942611204</v>
      </c>
      <c r="DM1194" s="99">
        <v>89.191774270683894</v>
      </c>
      <c r="DN1194" s="99">
        <v>88.818747010999516</v>
      </c>
      <c r="DO1194" s="99">
        <v>89.306551889048308</v>
      </c>
      <c r="DP1194" s="99">
        <v>89.258727881396453</v>
      </c>
      <c r="DQ1194" s="99">
        <v>89.516977522716417</v>
      </c>
      <c r="DR1194" s="99">
        <v>89.99521759923482</v>
      </c>
      <c r="DS1194" s="99">
        <v>90.750836920133906</v>
      </c>
      <c r="DT1194" s="99">
        <v>90.636059301769507</v>
      </c>
      <c r="DU1194" s="99">
        <v>90.989956958393108</v>
      </c>
      <c r="DV1194" s="99">
        <v>91.611669057867047</v>
      </c>
      <c r="DW1194" s="99">
        <v>92.625538020086083</v>
      </c>
      <c r="DX1194" s="99">
        <v>92.577714012434257</v>
      </c>
      <c r="DY1194" s="99">
        <v>93.208990913438555</v>
      </c>
      <c r="DZ1194" s="99">
        <v>93.735054997608799</v>
      </c>
      <c r="EA1194" s="99">
        <v>94.481109516977526</v>
      </c>
      <c r="EB1194" s="99">
        <v>94.404591104734578</v>
      </c>
      <c r="EC1194" s="99">
        <v>94.634146341463406</v>
      </c>
      <c r="ED1194" s="99">
        <v>94.729794356767101</v>
      </c>
      <c r="EE1194" s="99">
        <v>95.236728837876612</v>
      </c>
      <c r="EF1194" s="99">
        <v>95.294117647058812</v>
      </c>
      <c r="EG1194" s="99">
        <v>95.255858440937359</v>
      </c>
      <c r="EH1194" s="99">
        <v>95.418460066953614</v>
      </c>
      <c r="EI1194" s="99">
        <v>95.839311334289818</v>
      </c>
      <c r="EJ1194" s="99">
        <v>95.676709708273549</v>
      </c>
      <c r="EK1194" s="99">
        <v>95.514108082257295</v>
      </c>
      <c r="EL1194" s="99">
        <v>95.188904830224772</v>
      </c>
      <c r="EM1194" s="99">
        <v>96.040172166427553</v>
      </c>
      <c r="EN1194" s="99">
        <v>95.753228120516496</v>
      </c>
      <c r="EO1194" s="99">
        <v>95.609756097560975</v>
      </c>
      <c r="EP1194" s="99">
        <v>95.150645624103305</v>
      </c>
      <c r="EQ1194" s="99">
        <v>96.040172166427553</v>
      </c>
      <c r="ER1194" s="99">
        <v>96.021042563366805</v>
      </c>
      <c r="ES1194" s="99">
        <v>96.087996174079379</v>
      </c>
      <c r="ET1194" s="99">
        <v>96.317551410808235</v>
      </c>
      <c r="EU1194" s="99">
        <v>96.89143950263032</v>
      </c>
      <c r="EV1194" s="99">
        <v>96.853180296508853</v>
      </c>
      <c r="EW1194" s="99">
        <v>97.178383548541376</v>
      </c>
      <c r="EX1194" s="99">
        <v>97.627929220468673</v>
      </c>
      <c r="EY1194" s="99">
        <v>98.727881396461029</v>
      </c>
      <c r="EZ1194" s="99">
        <v>99.033955045432819</v>
      </c>
      <c r="FA1194" s="99">
        <v>99.024390243902445</v>
      </c>
      <c r="FB1194" s="99">
        <v>98.823529411764696</v>
      </c>
      <c r="FC1194" s="99">
        <v>99.837398373983746</v>
      </c>
      <c r="FD1194" s="99">
        <v>100.02869440459111</v>
      </c>
      <c r="FE1194" s="99">
        <v>100.09564801530368</v>
      </c>
      <c r="FF1194" s="99">
        <v>100.30588235294115</v>
      </c>
      <c r="FG1194" s="99">
        <v>101.23512195121953</v>
      </c>
      <c r="FH1194" s="99">
        <v>101.52912482065996</v>
      </c>
      <c r="FI1194" s="99">
        <v>101.59708273553322</v>
      </c>
      <c r="FJ1194" s="99">
        <v>101.91077647058822</v>
      </c>
      <c r="FK1194" s="99">
        <v>102.85488390243904</v>
      </c>
      <c r="FL1194" s="99">
        <v>103.15359081779052</v>
      </c>
      <c r="FM1194" s="99">
        <v>103.22263605930175</v>
      </c>
      <c r="FN1194" s="99">
        <v>103.54134889411763</v>
      </c>
      <c r="FO1194" s="99">
        <v>104.50056204487807</v>
      </c>
      <c r="FP1194" s="99">
        <v>104.80404827087517</v>
      </c>
      <c r="FQ1194" s="99">
        <v>104.87419823625058</v>
      </c>
      <c r="FR1194" s="99">
        <v>105.30155182531762</v>
      </c>
      <c r="FS1194" s="99">
        <v>106.27707159964098</v>
      </c>
      <c r="FT1194" s="99">
        <v>106.58571709148003</v>
      </c>
      <c r="FU1194" s="99">
        <v>106.65705960626683</v>
      </c>
      <c r="FV1194" s="99">
        <v>107.09167820634801</v>
      </c>
      <c r="FW1194" s="99">
        <v>108.08378181683486</v>
      </c>
      <c r="FX1194" s="99">
        <v>108.39767428203518</v>
      </c>
      <c r="FY1194" s="99">
        <v>108.47022961957336</v>
      </c>
      <c r="FZ1194" s="99">
        <v>108.91223673585591</v>
      </c>
      <c r="GA1194" s="99">
        <v>109.92120610772103</v>
      </c>
      <c r="GB1194" s="99">
        <v>110.24043474482977</v>
      </c>
      <c r="GC1194" s="99">
        <v>110.31422352310609</v>
      </c>
      <c r="GD1194" s="99">
        <v>110.76374476036546</v>
      </c>
      <c r="GE1194" s="99">
        <v>111.78986661155228</v>
      </c>
      <c r="GF1194" s="99">
        <v>112.11452213549187</v>
      </c>
      <c r="GG1194" s="99">
        <v>112.18956532299889</v>
      </c>
      <c r="GH1194" s="99">
        <v>112.64672842129166</v>
      </c>
      <c r="GI1194" s="99">
        <v>113.69029434394866</v>
      </c>
      <c r="GJ1194" s="99">
        <v>114.02046901179521</v>
      </c>
      <c r="GK1194" s="99">
        <v>114.09678793348986</v>
      </c>
      <c r="GL1194" s="99">
        <v>114.56172280445361</v>
      </c>
      <c r="GM1194" s="99">
        <v>115.62302934779578</v>
      </c>
      <c r="GN1194" s="99">
        <v>115.95881698499572</v>
      </c>
      <c r="GO1194" s="99">
        <v>116.03643332835918</v>
      </c>
      <c r="GP1194" s="99">
        <v>116.50927209212931</v>
      </c>
      <c r="GQ1194" s="99">
        <v>117.5886208467083</v>
      </c>
      <c r="GR1194" s="99">
        <v>117.93011687374064</v>
      </c>
      <c r="GS1194" s="99">
        <v>118.00905269494127</v>
      </c>
      <c r="GT1194" s="99">
        <v>118.48992971769549</v>
      </c>
      <c r="GU1194" s="99">
        <v>119.58762740110232</v>
      </c>
      <c r="GV1194" s="99">
        <v>119.93492886059423</v>
      </c>
      <c r="GW1194" s="99">
        <v>120.01520659075527</v>
      </c>
    </row>
    <row r="1195" spans="1:205" ht="46.5" customHeight="1" x14ac:dyDescent="0.25">
      <c r="A1195" s="2" t="s">
        <v>1244</v>
      </c>
      <c r="B1195" s="53" t="s">
        <v>54</v>
      </c>
      <c r="C1195" s="53" t="s">
        <v>54</v>
      </c>
      <c r="D1195" s="53" t="s">
        <v>54</v>
      </c>
      <c r="E1195" s="53" t="s">
        <v>54</v>
      </c>
      <c r="F1195" s="53" t="s">
        <v>54</v>
      </c>
      <c r="G1195" s="53" t="s">
        <v>54</v>
      </c>
      <c r="H1195" s="53" t="s">
        <v>54</v>
      </c>
      <c r="I1195" s="53" t="s">
        <v>54</v>
      </c>
      <c r="J1195" s="53" t="s">
        <v>54</v>
      </c>
      <c r="K1195" s="53" t="s">
        <v>54</v>
      </c>
      <c r="L1195" s="53" t="s">
        <v>54</v>
      </c>
      <c r="M1195" s="53" t="s">
        <v>54</v>
      </c>
      <c r="N1195" s="53" t="s">
        <v>54</v>
      </c>
      <c r="O1195" s="53" t="s">
        <v>54</v>
      </c>
      <c r="P1195" s="53" t="s">
        <v>54</v>
      </c>
      <c r="Q1195" s="53" t="s">
        <v>54</v>
      </c>
      <c r="R1195" s="53" t="s">
        <v>54</v>
      </c>
      <c r="S1195" s="53" t="s">
        <v>54</v>
      </c>
      <c r="T1195" s="53" t="s">
        <v>54</v>
      </c>
      <c r="U1195" s="53" t="s">
        <v>54</v>
      </c>
      <c r="V1195" s="53" t="s">
        <v>54</v>
      </c>
      <c r="W1195" s="53" t="s">
        <v>54</v>
      </c>
      <c r="X1195" s="53" t="s">
        <v>54</v>
      </c>
      <c r="Y1195" s="53" t="s">
        <v>54</v>
      </c>
      <c r="Z1195" s="53" t="s">
        <v>54</v>
      </c>
      <c r="AA1195" s="53" t="s">
        <v>54</v>
      </c>
      <c r="AB1195" s="53" t="s">
        <v>54</v>
      </c>
      <c r="AC1195" s="53" t="s">
        <v>54</v>
      </c>
      <c r="AD1195" s="53" t="s">
        <v>54</v>
      </c>
      <c r="AE1195" s="53">
        <v>27980</v>
      </c>
      <c r="AF1195" s="53">
        <v>28133</v>
      </c>
      <c r="AG1195" s="53">
        <v>28265</v>
      </c>
      <c r="AH1195" s="53">
        <v>28157</v>
      </c>
      <c r="AI1195" s="53">
        <v>28023</v>
      </c>
      <c r="AJ1195" s="53">
        <v>28086</v>
      </c>
      <c r="AK1195" s="53">
        <v>27838</v>
      </c>
      <c r="AL1195" s="53">
        <v>28193</v>
      </c>
      <c r="AM1195" s="53">
        <v>28359</v>
      </c>
      <c r="AN1195" s="53">
        <v>28039</v>
      </c>
      <c r="AO1195" s="53">
        <v>27985</v>
      </c>
      <c r="AP1195" s="53">
        <v>27937</v>
      </c>
      <c r="AQ1195" s="53">
        <v>27934</v>
      </c>
      <c r="AR1195" s="53">
        <v>28186</v>
      </c>
      <c r="AS1195" s="53">
        <v>28518</v>
      </c>
      <c r="AT1195" s="53">
        <v>27828</v>
      </c>
      <c r="AU1195" s="53">
        <v>27639</v>
      </c>
      <c r="AV1195" s="53">
        <v>27726</v>
      </c>
      <c r="AW1195" s="53">
        <v>27906</v>
      </c>
      <c r="AX1195" s="53">
        <v>27985</v>
      </c>
      <c r="AY1195" s="53">
        <v>27983</v>
      </c>
      <c r="AZ1195" s="53">
        <v>27781</v>
      </c>
      <c r="BA1195" s="53">
        <v>28127</v>
      </c>
      <c r="BB1195" s="53">
        <v>28587</v>
      </c>
      <c r="BC1195" s="53">
        <v>29220</v>
      </c>
      <c r="BD1195" s="53">
        <v>29811</v>
      </c>
      <c r="BE1195" s="53">
        <v>30089</v>
      </c>
      <c r="BF1195" s="53">
        <v>30549</v>
      </c>
      <c r="BG1195" s="53">
        <v>30754</v>
      </c>
      <c r="BH1195" s="53">
        <v>31279</v>
      </c>
      <c r="BI1195" s="53">
        <v>31689</v>
      </c>
      <c r="BJ1195" s="53">
        <v>32071</v>
      </c>
      <c r="BK1195" s="53">
        <v>32488</v>
      </c>
      <c r="BL1195" s="53">
        <v>32786</v>
      </c>
      <c r="BM1195" s="53">
        <v>33007</v>
      </c>
      <c r="BN1195" s="53">
        <v>33464</v>
      </c>
      <c r="BO1195" s="53">
        <v>33765</v>
      </c>
      <c r="BP1195" s="53">
        <v>33984</v>
      </c>
      <c r="BQ1195" s="53">
        <v>34435</v>
      </c>
      <c r="BR1195" s="53">
        <v>34308</v>
      </c>
      <c r="BS1195" s="53">
        <v>34988</v>
      </c>
      <c r="BT1195" s="53">
        <v>34895</v>
      </c>
      <c r="BU1195" s="53">
        <v>34820</v>
      </c>
      <c r="BV1195" s="53">
        <v>34613</v>
      </c>
      <c r="BW1195" s="53">
        <v>34785</v>
      </c>
      <c r="BX1195" s="53">
        <v>34840</v>
      </c>
      <c r="BY1195" s="53">
        <v>35187</v>
      </c>
      <c r="BZ1195" s="53">
        <v>35601</v>
      </c>
      <c r="CA1195" s="53">
        <v>35901</v>
      </c>
      <c r="CB1195" s="53">
        <v>36894</v>
      </c>
      <c r="CC1195" s="53">
        <v>37354</v>
      </c>
      <c r="CD1195" s="53">
        <v>37897</v>
      </c>
      <c r="CE1195" s="53">
        <v>37916</v>
      </c>
      <c r="CF1195" s="53">
        <v>38064</v>
      </c>
      <c r="CG1195" s="53">
        <v>38139</v>
      </c>
      <c r="CH1195" s="53">
        <v>38269</v>
      </c>
      <c r="CI1195" s="53">
        <v>38813</v>
      </c>
      <c r="CJ1195" s="53">
        <v>39111</v>
      </c>
      <c r="CK1195" s="53">
        <v>39693</v>
      </c>
      <c r="CL1195" s="53">
        <v>40047</v>
      </c>
      <c r="CM1195" s="53">
        <v>40584</v>
      </c>
      <c r="CN1195" s="53">
        <v>41037</v>
      </c>
      <c r="CO1195" s="53">
        <v>41590</v>
      </c>
      <c r="CP1195" s="53">
        <v>41831</v>
      </c>
      <c r="CQ1195" s="53">
        <v>42015</v>
      </c>
      <c r="CR1195" s="53">
        <v>42893</v>
      </c>
      <c r="CS1195" s="53">
        <v>43446</v>
      </c>
      <c r="CT1195" s="53">
        <v>44191</v>
      </c>
      <c r="CU1195" s="53">
        <v>44592</v>
      </c>
      <c r="CV1195" s="53">
        <v>44693</v>
      </c>
      <c r="CW1195" s="53">
        <v>44859</v>
      </c>
      <c r="CX1195" s="53">
        <v>45374</v>
      </c>
      <c r="CY1195" s="53">
        <v>46125</v>
      </c>
      <c r="CZ1195" s="53">
        <v>46311</v>
      </c>
      <c r="DA1195" s="53">
        <v>46146</v>
      </c>
      <c r="DB1195" s="53">
        <v>46908</v>
      </c>
      <c r="DC1195" s="53">
        <v>47154</v>
      </c>
      <c r="DD1195" s="53">
        <v>47443</v>
      </c>
      <c r="DE1195" s="53">
        <v>47817</v>
      </c>
      <c r="DF1195" s="53">
        <v>48331</v>
      </c>
      <c r="DG1195" s="53">
        <v>48771</v>
      </c>
      <c r="DH1195" s="53">
        <v>49212</v>
      </c>
      <c r="DI1195" s="53">
        <v>49361</v>
      </c>
      <c r="DJ1195" s="53">
        <v>49242</v>
      </c>
      <c r="DK1195" s="53">
        <v>49029</v>
      </c>
      <c r="DL1195" s="53">
        <v>48908</v>
      </c>
      <c r="DM1195" s="53">
        <v>48552</v>
      </c>
      <c r="DN1195" s="53">
        <v>48085</v>
      </c>
      <c r="DO1195" s="53">
        <v>48033</v>
      </c>
      <c r="DP1195" s="53">
        <v>48308</v>
      </c>
      <c r="DQ1195" s="53">
        <v>48908</v>
      </c>
      <c r="DR1195" s="53">
        <v>49005</v>
      </c>
      <c r="DS1195" s="53">
        <v>49424</v>
      </c>
      <c r="DT1195" s="53">
        <v>49303</v>
      </c>
      <c r="DU1195" s="53">
        <v>49056</v>
      </c>
      <c r="DV1195" s="53">
        <v>49520</v>
      </c>
      <c r="DW1195" s="53">
        <v>49883</v>
      </c>
      <c r="DX1195" s="53">
        <v>50372</v>
      </c>
      <c r="DY1195" s="53">
        <v>50607</v>
      </c>
      <c r="DZ1195" s="53">
        <v>51058</v>
      </c>
      <c r="EA1195" s="53">
        <v>51206</v>
      </c>
      <c r="EB1195" s="53">
        <v>51252</v>
      </c>
      <c r="EC1195" s="53">
        <v>51973</v>
      </c>
      <c r="ED1195" s="53">
        <v>51998</v>
      </c>
      <c r="EE1195" s="53">
        <v>52445</v>
      </c>
      <c r="EF1195" s="53">
        <v>52825</v>
      </c>
      <c r="EG1195" s="53">
        <v>52930</v>
      </c>
      <c r="EH1195" s="53">
        <v>53690</v>
      </c>
      <c r="EI1195" s="53">
        <v>53940</v>
      </c>
      <c r="EJ1195" s="53">
        <v>54606</v>
      </c>
      <c r="EK1195" s="53">
        <v>55414</v>
      </c>
      <c r="EL1195" s="53">
        <v>55590</v>
      </c>
      <c r="EM1195" s="53">
        <v>56030</v>
      </c>
      <c r="EN1195" s="53">
        <v>56572</v>
      </c>
      <c r="EO1195" s="53">
        <v>57109</v>
      </c>
      <c r="EP1195" s="53">
        <v>57813</v>
      </c>
      <c r="EQ1195" s="53">
        <v>58363</v>
      </c>
      <c r="ER1195" s="53">
        <v>58901</v>
      </c>
      <c r="ES1195" s="53">
        <v>59085</v>
      </c>
      <c r="ET1195" s="53">
        <v>59553</v>
      </c>
      <c r="EU1195" s="53">
        <v>60175</v>
      </c>
      <c r="EV1195" s="53">
        <v>60632</v>
      </c>
      <c r="EW1195" s="53">
        <v>61050</v>
      </c>
      <c r="EX1195" s="53">
        <v>61504</v>
      </c>
      <c r="EY1195" s="53">
        <v>62076</v>
      </c>
      <c r="EZ1195" s="53">
        <v>62436</v>
      </c>
      <c r="FA1195" s="53">
        <v>63073</v>
      </c>
      <c r="FB1195" s="53">
        <v>63355</v>
      </c>
      <c r="FC1195" s="53">
        <v>63368</v>
      </c>
      <c r="FD1195" s="53">
        <v>63866</v>
      </c>
      <c r="FE1195" s="53">
        <v>64203</v>
      </c>
      <c r="FF1195" s="53">
        <v>64938.874999999993</v>
      </c>
      <c r="FG1195" s="53">
        <v>64952.2</v>
      </c>
      <c r="FH1195" s="53">
        <v>65462.649999999994</v>
      </c>
      <c r="FI1195" s="53">
        <v>65808.074999999997</v>
      </c>
      <c r="FJ1195" s="53">
        <v>66497.407999999996</v>
      </c>
      <c r="FK1195" s="53">
        <v>66511.052800000005</v>
      </c>
      <c r="FL1195" s="53">
        <v>67033.753599999996</v>
      </c>
      <c r="FM1195" s="53">
        <v>67387.468800000002</v>
      </c>
      <c r="FN1195" s="53">
        <v>68093.345791999993</v>
      </c>
      <c r="FO1195" s="53">
        <v>68107.318067200002</v>
      </c>
      <c r="FP1195" s="53">
        <v>68642.563686399997</v>
      </c>
      <c r="FQ1195" s="53">
        <v>68937.380582400001</v>
      </c>
      <c r="FR1195" s="53">
        <v>69659.49274521599</v>
      </c>
      <c r="FS1195" s="53">
        <v>69673.786382745602</v>
      </c>
      <c r="FT1195" s="53">
        <v>70221.342651187195</v>
      </c>
      <c r="FU1195" s="53">
        <v>70522.940335795196</v>
      </c>
      <c r="FV1195" s="53">
        <v>71261.661078355944</v>
      </c>
      <c r="FW1195" s="53">
        <v>71276.28346954874</v>
      </c>
      <c r="FX1195" s="53">
        <v>71836.43353216449</v>
      </c>
      <c r="FY1195" s="53">
        <v>72144.967963518473</v>
      </c>
      <c r="FZ1195" s="53">
        <v>73043.202605314844</v>
      </c>
      <c r="GA1195" s="53">
        <v>73058.190556287445</v>
      </c>
      <c r="GB1195" s="53">
        <v>73632.344370468592</v>
      </c>
      <c r="GC1195" s="53">
        <v>73948.592162606423</v>
      </c>
      <c r="GD1195" s="53">
        <v>74869.282670447705</v>
      </c>
      <c r="GE1195" s="53">
        <v>74884.645320194628</v>
      </c>
      <c r="GF1195" s="53">
        <v>75473.152979730294</v>
      </c>
      <c r="GG1195" s="53">
        <v>75797.306966671575</v>
      </c>
      <c r="GH1195" s="53">
        <v>76741.014737208898</v>
      </c>
      <c r="GI1195" s="53">
        <v>76756.761453199491</v>
      </c>
      <c r="GJ1195" s="53">
        <v>77359.981804223542</v>
      </c>
      <c r="GK1195" s="53">
        <v>77692.23964083835</v>
      </c>
      <c r="GL1195" s="53">
        <v>78659.540105639113</v>
      </c>
      <c r="GM1195" s="53">
        <v>78675.680489529477</v>
      </c>
      <c r="GN1195" s="53">
        <v>79293.981349329129</v>
      </c>
      <c r="GO1195" s="53">
        <v>79634.545631859306</v>
      </c>
      <c r="GP1195" s="53">
        <v>80626.028608280089</v>
      </c>
      <c r="GQ1195" s="53">
        <v>80642.572501767703</v>
      </c>
      <c r="GR1195" s="53">
        <v>81276.330883062357</v>
      </c>
      <c r="GS1195" s="53">
        <v>81625.409272655786</v>
      </c>
      <c r="GT1195" s="53">
        <v>82641.679323487086</v>
      </c>
      <c r="GU1195" s="53">
        <v>82658.636814311889</v>
      </c>
      <c r="GV1195" s="53">
        <v>83308.239155138916</v>
      </c>
      <c r="GW1195" s="53">
        <v>83666.044504472171</v>
      </c>
    </row>
    <row r="1196" spans="1:205" ht="13.5" customHeight="1" x14ac:dyDescent="0.25">
      <c r="A1196" s="2" t="s">
        <v>1245</v>
      </c>
      <c r="B1196" s="53">
        <v>3168749.2599656815</v>
      </c>
      <c r="C1196" s="53">
        <v>3170000</v>
      </c>
      <c r="D1196" s="53">
        <v>3173743.3641278646</v>
      </c>
      <c r="E1196" s="53">
        <v>3177491.1486894805</v>
      </c>
      <c r="F1196" s="53">
        <v>3181243.3589048157</v>
      </c>
      <c r="G1196" s="53">
        <v>3185000</v>
      </c>
      <c r="H1196" s="53">
        <v>3192970.0341538675</v>
      </c>
      <c r="I1196" s="53">
        <v>3200960.0122463256</v>
      </c>
      <c r="J1196" s="53">
        <v>3208969.9841843997</v>
      </c>
      <c r="K1196" s="53">
        <v>3217000</v>
      </c>
      <c r="L1196" s="53">
        <v>3227201.3732378553</v>
      </c>
      <c r="M1196" s="53">
        <v>3237435.0958745107</v>
      </c>
      <c r="N1196" s="53">
        <v>3247701.2704925863</v>
      </c>
      <c r="O1196" s="53">
        <v>3258000</v>
      </c>
      <c r="P1196" s="53">
        <v>3267954.2864621435</v>
      </c>
      <c r="Q1196" s="53">
        <v>3277938.9866194897</v>
      </c>
      <c r="R1196" s="53">
        <v>3287954.1933961129</v>
      </c>
      <c r="S1196" s="53">
        <v>3298000</v>
      </c>
      <c r="T1196" s="53">
        <v>3304480.871702618</v>
      </c>
      <c r="U1196" s="53">
        <v>3310974.478911005</v>
      </c>
      <c r="V1196" s="53">
        <v>3317480.8466515946</v>
      </c>
      <c r="W1196" s="53">
        <v>3324000</v>
      </c>
      <c r="X1196" s="53">
        <v>3328241.8732843292</v>
      </c>
      <c r="Y1196" s="53">
        <v>3332489.1597723174</v>
      </c>
      <c r="Z1196" s="53">
        <v>3336741.8663719427</v>
      </c>
      <c r="AA1196" s="53">
        <v>3341000</v>
      </c>
      <c r="AB1196" s="53">
        <v>3343746.6111904862</v>
      </c>
      <c r="AC1196" s="53">
        <v>3346495.4803495547</v>
      </c>
      <c r="AD1196" s="53">
        <v>3349246.6093334644</v>
      </c>
      <c r="AE1196" s="53">
        <v>3352000</v>
      </c>
      <c r="AF1196" s="53">
        <v>3354247.738103115</v>
      </c>
      <c r="AG1196" s="53">
        <v>3356496.9834635626</v>
      </c>
      <c r="AH1196" s="53">
        <v>3358747.7370920596</v>
      </c>
      <c r="AI1196" s="53">
        <v>3361000</v>
      </c>
      <c r="AJ1196" s="53">
        <v>3365241.9624854117</v>
      </c>
      <c r="AK1196" s="53">
        <v>3369489.2788076955</v>
      </c>
      <c r="AL1196" s="53">
        <v>3373741.9557239995</v>
      </c>
      <c r="AM1196" s="53">
        <v>3378000</v>
      </c>
      <c r="AN1196" s="53">
        <v>3386964.2539485805</v>
      </c>
      <c r="AO1196" s="53">
        <v>3395952.2964847432</v>
      </c>
      <c r="AP1196" s="53">
        <v>3404964.1907366542</v>
      </c>
      <c r="AQ1196" s="53">
        <v>3414000</v>
      </c>
      <c r="AR1196" s="53">
        <v>3424204.1597053274</v>
      </c>
      <c r="AS1196" s="53">
        <v>3434438.8187883035</v>
      </c>
      <c r="AT1196" s="53">
        <v>3444704.0684090103</v>
      </c>
      <c r="AU1196" s="53">
        <v>3455000</v>
      </c>
      <c r="AV1196" s="53">
        <v>3464708.9979611929</v>
      </c>
      <c r="AW1196" s="53">
        <v>3474445.2794654858</v>
      </c>
      <c r="AX1196" s="53">
        <v>3484208.9211831721</v>
      </c>
      <c r="AY1196" s="53">
        <v>3494000</v>
      </c>
      <c r="AZ1196" s="53">
        <v>3504700.7413415536</v>
      </c>
      <c r="BA1196" s="53">
        <v>3515434.2548254253</v>
      </c>
      <c r="BB1196" s="53">
        <v>3526200.6408197372</v>
      </c>
      <c r="BC1196" s="53">
        <v>3537000</v>
      </c>
      <c r="BD1196" s="53">
        <v>3549186.8697028011</v>
      </c>
      <c r="BE1196" s="53">
        <v>3561415.7297344552</v>
      </c>
      <c r="BF1196" s="53">
        <v>3573686.7247742577</v>
      </c>
      <c r="BG1196" s="53">
        <v>3586000</v>
      </c>
      <c r="BH1196" s="53">
        <v>3599918.7534222044</v>
      </c>
      <c r="BI1196" s="53">
        <v>3613891.5312997424</v>
      </c>
      <c r="BJ1196" s="53">
        <v>3627918.5433239345</v>
      </c>
      <c r="BK1196" s="53">
        <v>3642000</v>
      </c>
      <c r="BL1196" s="53">
        <v>3655672.8113273829</v>
      </c>
      <c r="BM1196" s="53">
        <v>3669396.9531790917</v>
      </c>
      <c r="BN1196" s="53">
        <v>3683172.6182603906</v>
      </c>
      <c r="BO1196" s="53">
        <v>3697000</v>
      </c>
      <c r="BP1196" s="53">
        <v>3707207.6462125732</v>
      </c>
      <c r="BQ1196" s="53">
        <v>3717443.4763692096</v>
      </c>
      <c r="BR1196" s="53">
        <v>3727707.5682875263</v>
      </c>
      <c r="BS1196" s="53">
        <v>3738000</v>
      </c>
      <c r="BT1196" s="53">
        <v>3744483.1142098075</v>
      </c>
      <c r="BU1196" s="53">
        <v>3750977.4726063074</v>
      </c>
      <c r="BV1196" s="53">
        <v>3757483.0946911983</v>
      </c>
      <c r="BW1196" s="53">
        <v>3764000</v>
      </c>
      <c r="BX1196" s="53">
        <v>3768990.0679622246</v>
      </c>
      <c r="BY1196" s="53">
        <v>3773986.751434085</v>
      </c>
      <c r="BZ1196" s="53">
        <v>3778990.0591859957</v>
      </c>
      <c r="CA1196" s="53">
        <v>3784000</v>
      </c>
      <c r="CB1196" s="53">
        <v>3788491.994981803</v>
      </c>
      <c r="CC1196" s="53">
        <v>3792989.3224210367</v>
      </c>
      <c r="CD1196" s="53">
        <v>3797491.9886478735</v>
      </c>
      <c r="CE1196" s="53">
        <v>3802000</v>
      </c>
      <c r="CF1196" s="53">
        <v>3810968.2185050789</v>
      </c>
      <c r="CG1196" s="53">
        <v>3819957.5913876314</v>
      </c>
      <c r="CH1196" s="53">
        <v>3828968.1685469421</v>
      </c>
      <c r="CI1196" s="53">
        <v>3838000</v>
      </c>
      <c r="CJ1196" s="53">
        <v>3852912.8569772616</v>
      </c>
      <c r="CK1196" s="53">
        <v>3867883.6590569788</v>
      </c>
      <c r="CL1196" s="53">
        <v>3882912.6313894964</v>
      </c>
      <c r="CM1196" s="53">
        <v>3898000</v>
      </c>
      <c r="CN1196" s="53">
        <v>3913408.3972604852</v>
      </c>
      <c r="CO1196" s="53">
        <v>3928877.7023470709</v>
      </c>
      <c r="CP1196" s="53">
        <v>3944408.1560221929</v>
      </c>
      <c r="CQ1196" s="53">
        <v>3960000</v>
      </c>
      <c r="CR1196" s="53">
        <v>3971945.8370353682</v>
      </c>
      <c r="CS1196" s="53">
        <v>3983927.7101875232</v>
      </c>
      <c r="CT1196" s="53">
        <v>3995945.7281639343</v>
      </c>
      <c r="CU1196" s="53">
        <v>4008000</v>
      </c>
      <c r="CV1196" s="53">
        <v>4017962.7912441003</v>
      </c>
      <c r="CW1196" s="53">
        <v>4027950.3472609981</v>
      </c>
      <c r="CX1196" s="53">
        <v>4037962.7296091421</v>
      </c>
      <c r="CY1196" s="53">
        <v>4048000</v>
      </c>
      <c r="CZ1196" s="53">
        <v>4058459.392002569</v>
      </c>
      <c r="DA1196" s="53">
        <v>4068945.8094204208</v>
      </c>
      <c r="DB1196" s="53">
        <v>4079459.3220829549</v>
      </c>
      <c r="DC1196" s="53">
        <v>4090000</v>
      </c>
      <c r="DD1196" s="53">
        <v>4100459.8065262348</v>
      </c>
      <c r="DE1196" s="53">
        <v>4110946.3630653229</v>
      </c>
      <c r="DF1196" s="53">
        <v>4121459.7380280099</v>
      </c>
      <c r="DG1196" s="53">
        <v>4131999.9999999995</v>
      </c>
      <c r="DH1196" s="53">
        <v>4142212.0794411264</v>
      </c>
      <c r="DI1196" s="53">
        <v>4152449.3976447196</v>
      </c>
      <c r="DJ1196" s="53">
        <v>4162712.0169874122</v>
      </c>
      <c r="DK1196" s="53">
        <v>4173000</v>
      </c>
      <c r="DL1196" s="53">
        <v>4182964.2543104216</v>
      </c>
      <c r="DM1196" s="53">
        <v>4192952.3011834985</v>
      </c>
      <c r="DN1196" s="53">
        <v>4202964.1974309133</v>
      </c>
      <c r="DO1196" s="53">
        <v>4213000</v>
      </c>
      <c r="DP1196" s="53">
        <v>4222716.3354813214</v>
      </c>
      <c r="DQ1196" s="53">
        <v>4232455.0795017313</v>
      </c>
      <c r="DR1196" s="53">
        <v>4242216.2837414788</v>
      </c>
      <c r="DS1196" s="53">
        <v>4252000</v>
      </c>
      <c r="DT1196" s="53">
        <v>4261468.3270070748</v>
      </c>
      <c r="DU1196" s="53">
        <v>4270957.7380255116</v>
      </c>
      <c r="DV1196" s="53">
        <v>4280468.2800050555</v>
      </c>
      <c r="DW1196" s="53">
        <v>4290000</v>
      </c>
      <c r="DX1196" s="53">
        <v>4299468.6061208574</v>
      </c>
      <c r="DY1196" s="53">
        <v>4308958.110727001</v>
      </c>
      <c r="DZ1196" s="53">
        <v>4318468.5599441919</v>
      </c>
      <c r="EA1196" s="53">
        <v>4328000</v>
      </c>
      <c r="EB1196" s="53">
        <v>4337220.4927334851</v>
      </c>
      <c r="EC1196" s="53">
        <v>4346460.6290636072</v>
      </c>
      <c r="ED1196" s="53">
        <v>4355720.4508396378</v>
      </c>
      <c r="EE1196" s="53">
        <v>4365000</v>
      </c>
      <c r="EF1196" s="53">
        <v>4374220.7416238543</v>
      </c>
      <c r="EG1196" s="53">
        <v>4383460.9613865614</v>
      </c>
      <c r="EH1196" s="53">
        <v>4392720.7004342582</v>
      </c>
      <c r="EI1196" s="53">
        <v>4402000</v>
      </c>
      <c r="EJ1196" s="53">
        <v>4410972.5298464019</v>
      </c>
      <c r="EK1196" s="53">
        <v>4419963.3482643263</v>
      </c>
      <c r="EL1196" s="53">
        <v>4428972.4925310928</v>
      </c>
      <c r="EM1196" s="53">
        <v>4438000</v>
      </c>
      <c r="EN1196" s="53">
        <v>4447221.2205653451</v>
      </c>
      <c r="EO1196" s="53">
        <v>4456461.6008667685</v>
      </c>
      <c r="EP1196" s="53">
        <v>4465721.1807141285</v>
      </c>
      <c r="EQ1196" s="53">
        <v>4475000</v>
      </c>
      <c r="ER1196" s="53">
        <v>4483724.4530525757</v>
      </c>
      <c r="ES1196" s="53">
        <v>4492465.915285279</v>
      </c>
      <c r="ET1196" s="53">
        <v>4501224.4198591802</v>
      </c>
      <c r="EU1196" s="53">
        <v>4510000</v>
      </c>
      <c r="EV1196" s="53">
        <v>4518973.1846245183</v>
      </c>
      <c r="EW1196" s="53">
        <v>4527964.2224734956</v>
      </c>
      <c r="EX1196" s="53">
        <v>4536973.1490680557</v>
      </c>
      <c r="EY1196" s="53">
        <v>4546000</v>
      </c>
      <c r="EZ1196" s="53">
        <v>4554476.2638367545</v>
      </c>
      <c r="FA1196" s="53">
        <v>4562968.3321276736</v>
      </c>
      <c r="FB1196" s="53">
        <v>4571476.2343410198</v>
      </c>
      <c r="FC1196" s="53">
        <v>4580000</v>
      </c>
      <c r="FD1196" s="53">
        <v>4588725.0361407567</v>
      </c>
      <c r="FE1196" s="53">
        <v>4597466.6937347138</v>
      </c>
      <c r="FF1196" s="53">
        <v>4606225.0044462336</v>
      </c>
      <c r="FG1196" s="53">
        <v>4615000</v>
      </c>
      <c r="FH1196" s="53">
        <v>4623227.9696682915</v>
      </c>
      <c r="FI1196" s="53">
        <v>4631470.6087807575</v>
      </c>
      <c r="FJ1196" s="53">
        <v>4639727.9434911869</v>
      </c>
      <c r="FK1196" s="53">
        <v>4648000</v>
      </c>
      <c r="FL1196" s="53">
        <v>4656228.1254356885</v>
      </c>
      <c r="FM1196" s="53">
        <v>4664470.8167165117</v>
      </c>
      <c r="FN1196" s="53">
        <v>4672728.099627668</v>
      </c>
      <c r="FO1196" s="53">
        <v>4681000</v>
      </c>
      <c r="FP1196" s="53">
        <v>4689228.2790158093</v>
      </c>
      <c r="FQ1196" s="53">
        <v>4697471.021730735</v>
      </c>
      <c r="FR1196" s="53">
        <v>4705728.2535691196</v>
      </c>
      <c r="FS1196" s="53">
        <v>4714000</v>
      </c>
      <c r="FT1196" s="53">
        <v>4721730.9610316008</v>
      </c>
      <c r="FU1196" s="53">
        <v>4729474.6008409848</v>
      </c>
      <c r="FV1196" s="53">
        <v>4737230.9402213516</v>
      </c>
      <c r="FW1196" s="53">
        <v>4745000</v>
      </c>
      <c r="FX1196" s="53">
        <v>4752731.0849452568</v>
      </c>
      <c r="FY1196" s="53">
        <v>4760474.7662391821</v>
      </c>
      <c r="FZ1196" s="53">
        <v>4768231.0644051563</v>
      </c>
      <c r="GA1196" s="53">
        <v>4776000</v>
      </c>
      <c r="GB1196" s="53">
        <v>4783482.3979971008</v>
      </c>
      <c r="GC1196" s="53">
        <v>4790976.5184145914</v>
      </c>
      <c r="GD1196" s="53">
        <v>4798482.3796175942</v>
      </c>
      <c r="GE1196" s="53">
        <v>4806000</v>
      </c>
      <c r="GF1196" s="53">
        <v>4812984.758384469</v>
      </c>
      <c r="GG1196" s="53">
        <v>4819979.66800691</v>
      </c>
      <c r="GH1196" s="53">
        <v>4828925.6196884802</v>
      </c>
      <c r="GI1196" s="53">
        <v>4836188.4422110561</v>
      </c>
      <c r="GJ1196" s="53">
        <v>4842669.0760147013</v>
      </c>
      <c r="GK1196" s="53">
        <v>4849158.3940569805</v>
      </c>
      <c r="GL1196" s="53">
        <v>4859562.0022558253</v>
      </c>
      <c r="GM1196" s="53">
        <v>4866566.5103153978</v>
      </c>
      <c r="GN1196" s="53">
        <v>4872536.4731179439</v>
      </c>
      <c r="GO1196" s="53">
        <v>4878513.7594525563</v>
      </c>
      <c r="GP1196" s="53">
        <v>4890392.7526827594</v>
      </c>
      <c r="GQ1196" s="53">
        <v>4897135.3954304447</v>
      </c>
      <c r="GR1196" s="53">
        <v>4902588.0788457524</v>
      </c>
      <c r="GS1196" s="53">
        <v>4908046.8335157977</v>
      </c>
      <c r="GT1196" s="53">
        <v>4921419.1041065417</v>
      </c>
      <c r="GU1196" s="53">
        <v>4927896.2961555105</v>
      </c>
      <c r="GV1196" s="53">
        <v>4932825.0293137804</v>
      </c>
      <c r="GW1196" s="53">
        <v>4937758.6920422241</v>
      </c>
    </row>
    <row r="1197" spans="1:205" ht="13.5" customHeight="1" x14ac:dyDescent="0.25">
      <c r="A1197" s="2" t="s">
        <v>1246</v>
      </c>
      <c r="B1197" s="99" t="s">
        <v>54</v>
      </c>
      <c r="C1197" s="99" t="s">
        <v>54</v>
      </c>
      <c r="D1197" s="99" t="s">
        <v>54</v>
      </c>
      <c r="E1197" s="99" t="s">
        <v>54</v>
      </c>
      <c r="F1197" s="99" t="s">
        <v>54</v>
      </c>
      <c r="G1197" s="99" t="s">
        <v>54</v>
      </c>
      <c r="H1197" s="99" t="s">
        <v>54</v>
      </c>
      <c r="I1197" s="99" t="s">
        <v>54</v>
      </c>
      <c r="J1197" s="99" t="s">
        <v>54</v>
      </c>
      <c r="K1197" s="99" t="s">
        <v>54</v>
      </c>
      <c r="L1197" s="99" t="s">
        <v>54</v>
      </c>
      <c r="M1197" s="99" t="s">
        <v>54</v>
      </c>
      <c r="N1197" s="99" t="s">
        <v>54</v>
      </c>
      <c r="O1197" s="99" t="s">
        <v>54</v>
      </c>
      <c r="P1197" s="99" t="s">
        <v>54</v>
      </c>
      <c r="Q1197" s="99" t="s">
        <v>54</v>
      </c>
      <c r="R1197" s="99" t="s">
        <v>54</v>
      </c>
      <c r="S1197" s="99" t="s">
        <v>54</v>
      </c>
      <c r="T1197" s="99" t="s">
        <v>54</v>
      </c>
      <c r="U1197" s="99" t="s">
        <v>54</v>
      </c>
      <c r="V1197" s="99" t="s">
        <v>54</v>
      </c>
      <c r="W1197" s="99" t="s">
        <v>54</v>
      </c>
      <c r="X1197" s="99" t="s">
        <v>54</v>
      </c>
      <c r="Y1197" s="99" t="s">
        <v>54</v>
      </c>
      <c r="Z1197" s="99" t="s">
        <v>54</v>
      </c>
      <c r="AA1197" s="99" t="s">
        <v>54</v>
      </c>
      <c r="AB1197" s="99" t="s">
        <v>54</v>
      </c>
      <c r="AC1197" s="99" t="s">
        <v>54</v>
      </c>
      <c r="AD1197" s="99" t="s">
        <v>54</v>
      </c>
      <c r="AE1197" s="99">
        <v>8347.2553699284017</v>
      </c>
      <c r="AF1197" s="99">
        <v>8387.2755373488599</v>
      </c>
      <c r="AG1197" s="99">
        <v>8420.9817971692028</v>
      </c>
      <c r="AH1197" s="99">
        <v>8383.1839137695406</v>
      </c>
      <c r="AI1197" s="99">
        <v>8337.6971139541802</v>
      </c>
      <c r="AJ1197" s="99">
        <v>8345.9080544856224</v>
      </c>
      <c r="AK1197" s="99">
        <v>8261.7861926691057</v>
      </c>
      <c r="AL1197" s="99">
        <v>8356.5964350553986</v>
      </c>
      <c r="AM1197" s="99">
        <v>8395.2042628774416</v>
      </c>
      <c r="AN1197" s="99">
        <v>8278.5048490876907</v>
      </c>
      <c r="AO1197" s="99">
        <v>8240.6929063662501</v>
      </c>
      <c r="AP1197" s="99">
        <v>8204.7852591236533</v>
      </c>
      <c r="AQ1197" s="99">
        <v>8182.1909783245455</v>
      </c>
      <c r="AR1197" s="99">
        <v>8231.4017171293817</v>
      </c>
      <c r="AS1197" s="99">
        <v>8303.539968157409</v>
      </c>
      <c r="AT1197" s="99">
        <v>8078.4878605995291</v>
      </c>
      <c r="AU1197" s="99">
        <v>7999.7105643994209</v>
      </c>
      <c r="AV1197" s="99">
        <v>8002.4036697787196</v>
      </c>
      <c r="AW1197" s="99">
        <v>8031.7857256031111</v>
      </c>
      <c r="AX1197" s="99">
        <v>8031.9523407043043</v>
      </c>
      <c r="AY1197" s="99">
        <v>8008.8723526044641</v>
      </c>
      <c r="AZ1197" s="99">
        <v>7926.7823561351479</v>
      </c>
      <c r="BA1197" s="99">
        <v>8001.0029945494671</v>
      </c>
      <c r="BB1197" s="99">
        <v>8107.0259216317227</v>
      </c>
      <c r="BC1197" s="99">
        <v>8261.2383375742156</v>
      </c>
      <c r="BD1197" s="99">
        <v>8399.3886753267197</v>
      </c>
      <c r="BE1197" s="99">
        <v>8448.6064765720239</v>
      </c>
      <c r="BF1197" s="99">
        <v>8548.315046257927</v>
      </c>
      <c r="BG1197" s="99">
        <v>8576.1293920803128</v>
      </c>
      <c r="BH1197" s="99">
        <v>8688.8072044029122</v>
      </c>
      <c r="BI1197" s="99">
        <v>8768.6638421610278</v>
      </c>
      <c r="BJ1197" s="99">
        <v>8840.0551492581853</v>
      </c>
      <c r="BK1197" s="99">
        <v>8920.3734211971441</v>
      </c>
      <c r="BL1197" s="99">
        <v>8968.5269147747749</v>
      </c>
      <c r="BM1197" s="99">
        <v>8995.2110445296476</v>
      </c>
      <c r="BN1197" s="99">
        <v>9085.6453032075024</v>
      </c>
      <c r="BO1197" s="99">
        <v>9133.0808763862588</v>
      </c>
      <c r="BP1197" s="99">
        <v>9167.0074199160026</v>
      </c>
      <c r="BQ1197" s="99">
        <v>9263.0863707529243</v>
      </c>
      <c r="BR1197" s="99">
        <v>9203.51164127415</v>
      </c>
      <c r="BS1197" s="99">
        <v>9360.0856072766182</v>
      </c>
      <c r="BT1197" s="99">
        <v>9319.0432259069858</v>
      </c>
      <c r="BU1197" s="99">
        <v>9282.9136549854757</v>
      </c>
      <c r="BV1197" s="99">
        <v>9211.7513579511142</v>
      </c>
      <c r="BW1197" s="99">
        <v>9241.4984059511171</v>
      </c>
      <c r="BX1197" s="99">
        <v>9243.8556143070182</v>
      </c>
      <c r="BY1197" s="99">
        <v>9323.5621419786967</v>
      </c>
      <c r="BZ1197" s="99">
        <v>9420.7710108844658</v>
      </c>
      <c r="CA1197" s="99">
        <v>9487.5792811839328</v>
      </c>
      <c r="CB1197" s="99">
        <v>9738.4394764115677</v>
      </c>
      <c r="CC1197" s="99">
        <v>9848.1690362780209</v>
      </c>
      <c r="CD1197" s="99">
        <v>9979.4812242628377</v>
      </c>
      <c r="CE1197" s="99">
        <v>9972.6459758022083</v>
      </c>
      <c r="CF1197" s="99">
        <v>9988.0129713942588</v>
      </c>
      <c r="CG1197" s="99">
        <v>9984.1422548740102</v>
      </c>
      <c r="CH1197" s="99">
        <v>9994.5986269514306</v>
      </c>
      <c r="CI1197" s="99">
        <v>10112.819176654508</v>
      </c>
      <c r="CJ1197" s="99">
        <v>10151.021175880911</v>
      </c>
      <c r="CK1197" s="99">
        <v>10262.2011153452</v>
      </c>
      <c r="CL1197" s="99">
        <v>10313.649520790073</v>
      </c>
      <c r="CM1197" s="99">
        <v>10411.493073370959</v>
      </c>
      <c r="CN1197" s="99">
        <v>10486.255415797454</v>
      </c>
      <c r="CO1197" s="99">
        <v>10585.720185475502</v>
      </c>
      <c r="CP1197" s="99">
        <v>10605.139819552853</v>
      </c>
      <c r="CQ1197" s="99">
        <v>10609.848484848484</v>
      </c>
      <c r="CR1197" s="99">
        <v>10798.989150369438</v>
      </c>
      <c r="CS1197" s="99">
        <v>10905.318359291967</v>
      </c>
      <c r="CT1197" s="99">
        <v>11058.959006509074</v>
      </c>
      <c r="CU1197" s="99">
        <v>11125.748502994013</v>
      </c>
      <c r="CV1197" s="99">
        <v>11123.29862720344</v>
      </c>
      <c r="CW1197" s="99">
        <v>11136.929736610102</v>
      </c>
      <c r="CX1197" s="99">
        <v>11236.854581961932</v>
      </c>
      <c r="CY1197" s="99">
        <v>11394.51581027668</v>
      </c>
      <c r="CZ1197" s="99">
        <v>11410.98025799113</v>
      </c>
      <c r="DA1197" s="99">
        <v>11341.021031335145</v>
      </c>
      <c r="DB1197" s="99">
        <v>11498.582605316669</v>
      </c>
      <c r="DC1197" s="99">
        <v>11529.095354523228</v>
      </c>
      <c r="DD1197" s="99">
        <v>11570.165844447585</v>
      </c>
      <c r="DE1197" s="99">
        <v>11631.628286277446</v>
      </c>
      <c r="DF1197" s="99">
        <v>11726.670420690529</v>
      </c>
      <c r="DG1197" s="99">
        <v>11803.242981606971</v>
      </c>
      <c r="DH1197" s="99">
        <v>11880.608490388971</v>
      </c>
      <c r="DI1197" s="99">
        <v>11887.200847768956</v>
      </c>
      <c r="DJ1197" s="99">
        <v>11829.307383996462</v>
      </c>
      <c r="DK1197" s="99">
        <v>11749.101365923796</v>
      </c>
      <c r="DL1197" s="99">
        <v>11692.186934086692</v>
      </c>
      <c r="DM1197" s="99">
        <v>11579.430556912312</v>
      </c>
      <c r="DN1197" s="99">
        <v>11440.735095814578</v>
      </c>
      <c r="DO1197" s="99">
        <v>11401.139330643247</v>
      </c>
      <c r="DP1197" s="99">
        <v>11440.029630712495</v>
      </c>
      <c r="DQ1197" s="99">
        <v>11555.468181308548</v>
      </c>
      <c r="DR1197" s="99">
        <v>11551.744824471652</v>
      </c>
      <c r="DS1197" s="99">
        <v>11623.706491063031</v>
      </c>
      <c r="DT1197" s="99">
        <v>11569.486434415579</v>
      </c>
      <c r="DU1197" s="99">
        <v>11485.94835374767</v>
      </c>
      <c r="DV1197" s="99">
        <v>11568.827698436189</v>
      </c>
      <c r="DW1197" s="99">
        <v>11627.738927738928</v>
      </c>
      <c r="DX1197" s="99">
        <v>11715.866451097898</v>
      </c>
      <c r="DY1197" s="99">
        <v>11744.602453668704</v>
      </c>
      <c r="DZ1197" s="99">
        <v>11823.172796390541</v>
      </c>
      <c r="EA1197" s="99">
        <v>11831.330868761552</v>
      </c>
      <c r="EB1197" s="99">
        <v>11816.784524989411</v>
      </c>
      <c r="EC1197" s="99">
        <v>11957.54533066988</v>
      </c>
      <c r="ED1197" s="99">
        <v>11937.864375565361</v>
      </c>
      <c r="EE1197" s="99">
        <v>12014.891179839633</v>
      </c>
      <c r="EF1197" s="99">
        <v>12076.436723307574</v>
      </c>
      <c r="EG1197" s="99">
        <v>12074.93358929273</v>
      </c>
      <c r="EH1197" s="99">
        <v>12222.493452563986</v>
      </c>
      <c r="EI1197" s="99">
        <v>12253.521126760563</v>
      </c>
      <c r="EJ1197" s="99">
        <v>12379.582876681729</v>
      </c>
      <c r="EK1197" s="99">
        <v>12537.208034035057</v>
      </c>
      <c r="EL1197" s="99">
        <v>12551.443950881512</v>
      </c>
      <c r="EM1197" s="99">
        <v>12625.056331680938</v>
      </c>
      <c r="EN1197" s="99">
        <v>12720.752396663636</v>
      </c>
      <c r="EO1197" s="99">
        <v>12814.875368586698</v>
      </c>
      <c r="EP1197" s="99">
        <v>12945.94930146421</v>
      </c>
      <c r="EQ1197" s="99">
        <v>13042.011173184359</v>
      </c>
      <c r="ER1197" s="99">
        <v>13136.623496098086</v>
      </c>
      <c r="ES1197" s="99">
        <v>13152.019651160337</v>
      </c>
      <c r="ET1197" s="99">
        <v>13230.400096750365</v>
      </c>
      <c r="EU1197" s="99">
        <v>13342.572062084259</v>
      </c>
      <c r="EV1197" s="99">
        <v>13417.207299723757</v>
      </c>
      <c r="EW1197" s="99">
        <v>13482.880385183378</v>
      </c>
      <c r="EX1197" s="99">
        <v>13556.174563791194</v>
      </c>
      <c r="EY1197" s="99">
        <v>13655.081390233172</v>
      </c>
      <c r="EZ1197" s="99">
        <v>13708.711250896506</v>
      </c>
      <c r="FA1197" s="99">
        <v>13822.800293376044</v>
      </c>
      <c r="FB1197" s="99">
        <v>13858.761754917588</v>
      </c>
      <c r="FC1197" s="99">
        <v>13835.807860262008</v>
      </c>
      <c r="FD1197" s="99">
        <v>13918.027229130525</v>
      </c>
      <c r="FE1197" s="99">
        <v>13964.864625880569</v>
      </c>
      <c r="FF1197" s="99">
        <v>14098.068361253887</v>
      </c>
      <c r="FG1197" s="99">
        <v>14074.149512459371</v>
      </c>
      <c r="FH1197" s="99">
        <v>14159.511585732344</v>
      </c>
      <c r="FI1197" s="99">
        <v>14208.894012030465</v>
      </c>
      <c r="FJ1197" s="99">
        <v>14332.178267755002</v>
      </c>
      <c r="FK1197" s="99">
        <v>14309.606884681585</v>
      </c>
      <c r="FL1197" s="99">
        <v>14396.578473853786</v>
      </c>
      <c r="FM1197" s="99">
        <v>14446.969752388</v>
      </c>
      <c r="FN1197" s="99">
        <v>14572.503329998122</v>
      </c>
      <c r="FO1197" s="99">
        <v>14549.736822730187</v>
      </c>
      <c r="FP1197" s="99">
        <v>14638.34976718321</v>
      </c>
      <c r="FQ1197" s="99">
        <v>14675.424342905417</v>
      </c>
      <c r="FR1197" s="99">
        <v>14803.126953279094</v>
      </c>
      <c r="FS1197" s="99">
        <v>14780.183789296902</v>
      </c>
      <c r="FT1197" s="99">
        <v>14871.949128555449</v>
      </c>
      <c r="FU1197" s="99">
        <v>14911.368870287402</v>
      </c>
      <c r="FV1197" s="99">
        <v>15042.893618149461</v>
      </c>
      <c r="FW1197" s="99">
        <v>15021.345304435983</v>
      </c>
      <c r="FX1197" s="99">
        <v>15114.769223891808</v>
      </c>
      <c r="FY1197" s="99">
        <v>15154.994303333668</v>
      </c>
      <c r="FZ1197" s="99">
        <v>15318.72126554066</v>
      </c>
      <c r="GA1197" s="99">
        <v>15296.941071249466</v>
      </c>
      <c r="GB1197" s="99">
        <v>15393.041772516883</v>
      </c>
      <c r="GC1197" s="99">
        <v>15434.97278234984</v>
      </c>
      <c r="GD1197" s="99">
        <v>15602.700343022676</v>
      </c>
      <c r="GE1197" s="99">
        <v>15581.490911401295</v>
      </c>
      <c r="GF1197" s="99">
        <v>15681.153539547813</v>
      </c>
      <c r="GG1197" s="99">
        <v>15725.648693039862</v>
      </c>
      <c r="GH1197" s="99">
        <v>15891.943836185979</v>
      </c>
      <c r="GI1197" s="99">
        <v>15871.333875920493</v>
      </c>
      <c r="GJ1197" s="99">
        <v>15974.657898343805</v>
      </c>
      <c r="GK1197" s="99">
        <v>16021.798697286566</v>
      </c>
      <c r="GL1197" s="99">
        <v>16186.549336982445</v>
      </c>
      <c r="GM1197" s="99">
        <v>16166.568426171696</v>
      </c>
      <c r="GN1197" s="99">
        <v>16273.655782116452</v>
      </c>
      <c r="GO1197" s="99">
        <v>16323.525884816921</v>
      </c>
      <c r="GP1197" s="99">
        <v>16486.616246527534</v>
      </c>
      <c r="GQ1197" s="99">
        <v>16467.294855073014</v>
      </c>
      <c r="GR1197" s="99">
        <v>16578.250013245608</v>
      </c>
      <c r="GS1197" s="99">
        <v>16630.935286773696</v>
      </c>
      <c r="GT1197" s="99">
        <v>16792.245808638618</v>
      </c>
      <c r="GU1197" s="99">
        <v>16773.615321166129</v>
      </c>
      <c r="GV1197" s="99">
        <v>16888.545338638978</v>
      </c>
      <c r="GW1197" s="99">
        <v>16944.133912276797</v>
      </c>
    </row>
    <row r="1198" spans="1:205" ht="13.5" customHeight="1" x14ac:dyDescent="0.25">
      <c r="A1198" s="2" t="s">
        <v>1247</v>
      </c>
      <c r="B1198" s="99">
        <v>1.0260272328148135</v>
      </c>
      <c r="C1198" s="99">
        <v>1.0291591666692397</v>
      </c>
      <c r="D1198" s="99">
        <v>1.0176739433745865</v>
      </c>
      <c r="E1198" s="99">
        <v>1.0331645831180907</v>
      </c>
      <c r="F1198" s="99">
        <v>1.0642826734780757</v>
      </c>
      <c r="G1198" s="99">
        <v>1.1340864423368078</v>
      </c>
      <c r="H1198" s="99">
        <v>1.2050617413383173</v>
      </c>
      <c r="I1198" s="99">
        <v>1.2068068734892288</v>
      </c>
      <c r="J1198" s="99">
        <v>1.257387149503332</v>
      </c>
      <c r="K1198" s="99">
        <v>1.3118762848188363</v>
      </c>
      <c r="L1198" s="99">
        <v>1.3648150675583459</v>
      </c>
      <c r="M1198" s="99">
        <v>1.3943753686379881</v>
      </c>
      <c r="N1198" s="99">
        <v>1.4175007477316446</v>
      </c>
      <c r="O1198" s="99">
        <v>1.5184483886984923</v>
      </c>
      <c r="P1198" s="99">
        <v>1.5310020255156795</v>
      </c>
      <c r="Q1198" s="99">
        <v>1.51952590791673</v>
      </c>
      <c r="R1198" s="99">
        <v>1.5189881108800563</v>
      </c>
      <c r="S1198" s="99">
        <v>1.5364122009565704</v>
      </c>
      <c r="T1198" s="99">
        <v>1.9344866742885443</v>
      </c>
      <c r="U1198" s="99">
        <v>2.050159194861481</v>
      </c>
      <c r="V1198" s="99">
        <v>2.1770697946805475</v>
      </c>
      <c r="W1198" s="99">
        <v>2.1973192704900022</v>
      </c>
      <c r="X1198" s="99">
        <v>1.9196326590943558</v>
      </c>
      <c r="Y1198" s="99">
        <v>1.7913666873868082</v>
      </c>
      <c r="Z1198" s="99">
        <v>1.9036740909956216</v>
      </c>
      <c r="AA1198" s="99">
        <v>1.8002869657423393</v>
      </c>
      <c r="AB1198" s="99">
        <v>1.9788931259189484</v>
      </c>
      <c r="AC1198" s="99">
        <v>1.9624504726561964</v>
      </c>
      <c r="AD1198" s="99">
        <v>1.8253737909180352</v>
      </c>
      <c r="AE1198" s="99">
        <v>1.7230476577751666</v>
      </c>
      <c r="AF1198" s="99">
        <v>1.6517104287344759</v>
      </c>
      <c r="AG1198" s="99">
        <v>1.5743073047858942</v>
      </c>
      <c r="AH1198" s="99">
        <v>1.5103458692040477</v>
      </c>
      <c r="AI1198" s="99">
        <v>1.4632718759145449</v>
      </c>
      <c r="AJ1198" s="99">
        <v>1.5507073551600563</v>
      </c>
      <c r="AK1198" s="99">
        <v>1.5785319652722969</v>
      </c>
      <c r="AL1198" s="99">
        <v>1.6147263038914905</v>
      </c>
      <c r="AM1198" s="99">
        <v>1.6711229946524062</v>
      </c>
      <c r="AN1198" s="99">
        <v>1.7059984611893879</v>
      </c>
      <c r="AO1198" s="99">
        <v>1.6950100598847053</v>
      </c>
      <c r="AP1198" s="99">
        <v>1.685110197781384</v>
      </c>
      <c r="AQ1198" s="99">
        <v>1.7286084701815039</v>
      </c>
      <c r="AR1198" s="99">
        <v>1.6426645990994915</v>
      </c>
      <c r="AS1198" s="99">
        <v>1.6471750947125681</v>
      </c>
      <c r="AT1198" s="99">
        <v>1.6739203213927016</v>
      </c>
      <c r="AU1198" s="99">
        <v>1.7105713308244954</v>
      </c>
      <c r="AV1198" s="99">
        <v>1.7424638438752398</v>
      </c>
      <c r="AW1198" s="99">
        <v>1.7834849295523454</v>
      </c>
      <c r="AX1198" s="99">
        <v>1.8391379592557375</v>
      </c>
      <c r="AY1198" s="99">
        <v>1.851508979818552</v>
      </c>
      <c r="AZ1198" s="99">
        <v>1.842526619903341</v>
      </c>
      <c r="BA1198" s="99">
        <v>1.9013828757655444</v>
      </c>
      <c r="BB1198" s="99">
        <v>1.9245573518090842</v>
      </c>
      <c r="BC1198" s="99">
        <v>1.8493415419439907</v>
      </c>
      <c r="BD1198" s="99">
        <v>1.815761902773213</v>
      </c>
      <c r="BE1198" s="99">
        <v>1.7876300000000001</v>
      </c>
      <c r="BF1198" s="99">
        <v>1.7562800000000001</v>
      </c>
      <c r="BG1198" s="99">
        <v>1.7196100000000001</v>
      </c>
      <c r="BH1198" s="99">
        <v>1.6615500000000001</v>
      </c>
      <c r="BI1198" s="99">
        <v>1.60629</v>
      </c>
      <c r="BJ1198" s="99">
        <v>1.56134</v>
      </c>
      <c r="BK1198" s="99">
        <v>1.4961500000000001</v>
      </c>
      <c r="BL1198" s="99">
        <v>1.50996</v>
      </c>
      <c r="BM1198" s="99">
        <v>1.5288299999999999</v>
      </c>
      <c r="BN1198" s="99">
        <v>1.4873700000000001</v>
      </c>
      <c r="BO1198" s="99">
        <v>1.46637</v>
      </c>
      <c r="BP1198" s="99">
        <v>1.4456599999999999</v>
      </c>
      <c r="BQ1198" s="99">
        <v>1.4177500000000001</v>
      </c>
      <c r="BR1198" s="99">
        <v>1.4347000000000001</v>
      </c>
      <c r="BS1198" s="99">
        <v>1.44835</v>
      </c>
      <c r="BT1198" s="99">
        <v>1.5459099999999999</v>
      </c>
      <c r="BU1198" s="99">
        <v>1.62243</v>
      </c>
      <c r="BV1198" s="99">
        <v>1.72963</v>
      </c>
      <c r="BW1198" s="99">
        <v>1.87155</v>
      </c>
      <c r="BX1198" s="99">
        <v>1.96712</v>
      </c>
      <c r="BY1198" s="99">
        <v>1.9004099999999999</v>
      </c>
      <c r="BZ1198" s="99">
        <v>1.85928</v>
      </c>
      <c r="CA1198" s="99">
        <v>1.84399</v>
      </c>
      <c r="CB1198" s="99">
        <v>1.9033800000000001</v>
      </c>
      <c r="CC1198" s="99">
        <v>1.9541500000000001</v>
      </c>
      <c r="CD1198" s="99">
        <v>2.00942</v>
      </c>
      <c r="CE1198" s="99">
        <v>2.0920000000000001</v>
      </c>
      <c r="CF1198" s="99">
        <v>2.2686700000000002</v>
      </c>
      <c r="CG1198" s="99">
        <v>2.4440900000000001</v>
      </c>
      <c r="CH1198" s="99">
        <v>2.3140900000000002</v>
      </c>
      <c r="CI1198" s="99">
        <v>2.4123399999999999</v>
      </c>
      <c r="CJ1198" s="99">
        <v>2.38497</v>
      </c>
      <c r="CK1198" s="99">
        <v>2.4077500000000001</v>
      </c>
      <c r="CL1198" s="99">
        <v>2.35141</v>
      </c>
      <c r="CM1198" s="99">
        <v>2.1605099999999999</v>
      </c>
      <c r="CN1198" s="99">
        <v>2.1210200000000001</v>
      </c>
      <c r="CO1198" s="99">
        <v>2.0156299999999998</v>
      </c>
      <c r="CP1198" s="99">
        <v>1.8227599999999999</v>
      </c>
      <c r="CQ1198" s="99">
        <v>1.75726</v>
      </c>
      <c r="CR1198" s="99">
        <v>1.7105399999999999</v>
      </c>
      <c r="CS1198" s="99">
        <v>1.5991899999999999</v>
      </c>
      <c r="CT1198" s="99">
        <v>1.4838</v>
      </c>
      <c r="CU1198" s="99">
        <v>1.59094</v>
      </c>
      <c r="CV1198" s="99">
        <v>1.5294099999999999</v>
      </c>
      <c r="CW1198" s="99">
        <v>1.4284399999999999</v>
      </c>
      <c r="CX1198" s="99">
        <v>1.3944099999999999</v>
      </c>
      <c r="CY1198" s="99">
        <v>1.3978699999999999</v>
      </c>
      <c r="CZ1198" s="99">
        <v>1.4466300000000001</v>
      </c>
      <c r="DA1198" s="99">
        <v>1.44204</v>
      </c>
      <c r="DB1198" s="99">
        <v>1.5089399999999999</v>
      </c>
      <c r="DC1198" s="99">
        <v>1.60327</v>
      </c>
      <c r="DD1198" s="99">
        <v>1.5747100000000001</v>
      </c>
      <c r="DE1198" s="99">
        <v>1.4837100000000001</v>
      </c>
      <c r="DF1198" s="99">
        <v>1.4368099999999999</v>
      </c>
      <c r="DG1198" s="99">
        <v>1.3493999999999999</v>
      </c>
      <c r="DH1198" s="99">
        <v>1.3475200000000001</v>
      </c>
      <c r="DI1198" s="99">
        <v>1.3095399999999999</v>
      </c>
      <c r="DJ1198" s="99">
        <v>1.26735</v>
      </c>
      <c r="DK1198" s="99">
        <v>1.28868</v>
      </c>
      <c r="DL1198" s="99">
        <v>1.4047099999999999</v>
      </c>
      <c r="DM1198" s="99">
        <v>1.7362299999999999</v>
      </c>
      <c r="DN1198" s="99">
        <v>1.8779399999999999</v>
      </c>
      <c r="DO1198" s="99">
        <v>1.65934</v>
      </c>
      <c r="DP1198" s="99">
        <v>1.4853400000000001</v>
      </c>
      <c r="DQ1198" s="99">
        <v>1.3744400000000001</v>
      </c>
      <c r="DR1198" s="99">
        <v>1.4106000000000001</v>
      </c>
      <c r="DS1198" s="99">
        <v>1.42879</v>
      </c>
      <c r="DT1198" s="99">
        <v>1.39208</v>
      </c>
      <c r="DU1198" s="99">
        <v>1.3189599999999999</v>
      </c>
      <c r="DV1198" s="99">
        <v>1.32341</v>
      </c>
      <c r="DW1198" s="99">
        <v>1.2499499999999999</v>
      </c>
      <c r="DX1198" s="99">
        <v>1.2027699999999999</v>
      </c>
      <c r="DY1198" s="99">
        <v>1.2881400000000001</v>
      </c>
      <c r="DZ1198" s="99">
        <v>1.22298</v>
      </c>
      <c r="EA1198" s="99">
        <v>1.2662899999999999</v>
      </c>
      <c r="EB1198" s="99">
        <v>1.2366600000000001</v>
      </c>
      <c r="EC1198" s="99">
        <v>1.2152000000000001</v>
      </c>
      <c r="ED1198" s="99">
        <v>1.1983200000000001</v>
      </c>
      <c r="EE1198" s="99">
        <v>1.2184999999999999</v>
      </c>
      <c r="EF1198" s="99">
        <v>1.2542899999999999</v>
      </c>
      <c r="EG1198" s="99">
        <v>1.2087000000000001</v>
      </c>
      <c r="EH1198" s="99">
        <v>1.1952799999999999</v>
      </c>
      <c r="EI1198" s="99">
        <v>1.1617500000000001</v>
      </c>
      <c r="EJ1198" s="99">
        <v>1.1876899999999999</v>
      </c>
      <c r="EK1198" s="99">
        <v>1.2784500000000001</v>
      </c>
      <c r="EL1198" s="99">
        <v>1.3302099999999999</v>
      </c>
      <c r="EM1198" s="99">
        <v>1.36893</v>
      </c>
      <c r="EN1198" s="99">
        <v>1.53661</v>
      </c>
      <c r="EO1198" s="99">
        <v>1.5000500000000001</v>
      </c>
      <c r="EP1198" s="99">
        <v>1.5065599999999999</v>
      </c>
      <c r="EQ1198" s="99">
        <v>1.4474</v>
      </c>
      <c r="ER1198" s="99">
        <v>1.38368</v>
      </c>
      <c r="ES1198" s="99">
        <v>1.4074899999999999</v>
      </c>
      <c r="ET1198" s="99">
        <v>1.40639</v>
      </c>
      <c r="EU1198" s="99">
        <v>1.4185000000000001</v>
      </c>
      <c r="EV1198" s="99">
        <v>1.3693599999999999</v>
      </c>
      <c r="EW1198" s="99">
        <v>1.4361600000000001</v>
      </c>
      <c r="EX1198" s="99">
        <v>1.3751800000000001</v>
      </c>
      <c r="EY1198" s="99">
        <v>1.42062</v>
      </c>
      <c r="EZ1198" s="99">
        <v>1.49552</v>
      </c>
      <c r="FA1198" s="99">
        <v>1.49238</v>
      </c>
      <c r="FB1198" s="99">
        <v>1.46773</v>
      </c>
      <c r="FC1198" s="99">
        <v>1.5096400000000001</v>
      </c>
      <c r="FD1198" s="99">
        <v>1.5414000000000001</v>
      </c>
      <c r="FE1198" s="99">
        <v>1.5527200000000001</v>
      </c>
      <c r="FF1198" s="99">
        <v>1.57684</v>
      </c>
      <c r="FG1198" s="99">
        <v>1.4836795252225519</v>
      </c>
      <c r="FH1198" s="99">
        <v>1.4792899408284024</v>
      </c>
      <c r="FI1198" s="99">
        <v>1.4727540500736376</v>
      </c>
      <c r="FJ1198" s="99">
        <v>1.4684287812041115</v>
      </c>
      <c r="FK1198" s="99">
        <v>1.4684287812041115</v>
      </c>
      <c r="FL1198" s="99">
        <v>1.4684287812041115</v>
      </c>
      <c r="FM1198" s="99">
        <v>1.4684287812041115</v>
      </c>
      <c r="FN1198" s="99">
        <v>1.4684287812041115</v>
      </c>
      <c r="FO1198" s="99">
        <v>1.4684287812041115</v>
      </c>
      <c r="FP1198" s="99">
        <v>1.4684287812041115</v>
      </c>
      <c r="FQ1198" s="99">
        <v>1.4684287812041115</v>
      </c>
      <c r="FR1198" s="99">
        <v>1.4684287812041115</v>
      </c>
      <c r="FS1198" s="99">
        <v>1.4684287812041115</v>
      </c>
      <c r="FT1198" s="99">
        <v>1.4684287812041115</v>
      </c>
      <c r="FU1198" s="99">
        <v>1.4684287812041115</v>
      </c>
      <c r="FV1198" s="99">
        <v>1.4684287812041115</v>
      </c>
      <c r="FW1198" s="99">
        <v>1.4684287812041115</v>
      </c>
      <c r="FX1198" s="99">
        <v>1.4684287812041115</v>
      </c>
      <c r="FY1198" s="99">
        <v>1.4684287812041115</v>
      </c>
      <c r="FZ1198" s="99">
        <v>1.4684287812041115</v>
      </c>
      <c r="GA1198" s="99">
        <v>1.4684287812041115</v>
      </c>
      <c r="GB1198" s="99">
        <v>1.4684287812041115</v>
      </c>
      <c r="GC1198" s="99">
        <v>1.4684287812041115</v>
      </c>
      <c r="GD1198" s="99">
        <v>1.4684287812041115</v>
      </c>
      <c r="GE1198" s="99">
        <v>1.4684287812041115</v>
      </c>
      <c r="GF1198" s="99">
        <v>1.4684287812041115</v>
      </c>
      <c r="GG1198" s="99">
        <v>1.4684287812041115</v>
      </c>
      <c r="GH1198" s="99">
        <v>1.4684287812041115</v>
      </c>
      <c r="GI1198" s="99">
        <v>1.4684287812041115</v>
      </c>
      <c r="GJ1198" s="99">
        <v>1.4684287812041115</v>
      </c>
      <c r="GK1198" s="99">
        <v>1.4684287812041115</v>
      </c>
      <c r="GL1198" s="99">
        <v>1.4684287812041115</v>
      </c>
      <c r="GM1198" s="99">
        <v>1.4684287812041115</v>
      </c>
      <c r="GN1198" s="99">
        <v>1.4684287812041115</v>
      </c>
      <c r="GO1198" s="99">
        <v>1.4684287812041115</v>
      </c>
      <c r="GP1198" s="99">
        <v>1.4684287812041115</v>
      </c>
      <c r="GQ1198" s="99">
        <v>1.4684287812041115</v>
      </c>
      <c r="GR1198" s="99">
        <v>1.4684287812041115</v>
      </c>
      <c r="GS1198" s="99">
        <v>1.4684287812041115</v>
      </c>
      <c r="GT1198" s="99">
        <v>1.4684287812041115</v>
      </c>
      <c r="GU1198" s="99">
        <v>1.4684287812041115</v>
      </c>
      <c r="GV1198" s="99">
        <v>1.4684287812041115</v>
      </c>
      <c r="GW1198" s="99">
        <v>1.4684287812041115</v>
      </c>
    </row>
    <row r="1199" spans="1:205" ht="13.5" customHeight="1" x14ac:dyDescent="0.25">
      <c r="A1199" s="2" t="s">
        <v>1248</v>
      </c>
      <c r="B1199" s="20">
        <v>1.1301382161285325</v>
      </c>
      <c r="C1199" s="20">
        <v>1.1578863952362282</v>
      </c>
      <c r="D1199" s="20">
        <v>1.1824150013280645</v>
      </c>
      <c r="E1199" s="20">
        <v>1.2084202913524122</v>
      </c>
      <c r="F1199" s="20">
        <v>1.2433695189442313</v>
      </c>
      <c r="G1199" s="20">
        <v>1.2979505923900532</v>
      </c>
      <c r="H1199" s="20">
        <v>1.3775060765238305</v>
      </c>
      <c r="I1199" s="20">
        <v>1.3774493654006057</v>
      </c>
      <c r="J1199" s="20">
        <v>1.3665786495662013</v>
      </c>
      <c r="K1199" s="20">
        <v>1.3751087217471043</v>
      </c>
      <c r="L1199" s="20">
        <v>1.3422041763341068</v>
      </c>
      <c r="M1199" s="20">
        <v>1.3261945962376964</v>
      </c>
      <c r="N1199" s="20">
        <v>1.3391980064269486</v>
      </c>
      <c r="O1199" s="20">
        <v>1.3276963467650216</v>
      </c>
      <c r="P1199" s="20">
        <v>1.3481804806427757</v>
      </c>
      <c r="Q1199" s="20">
        <v>1.3625588816289318</v>
      </c>
      <c r="R1199" s="20">
        <v>1.4129627407406284</v>
      </c>
      <c r="S1199" s="20">
        <v>1.3895311945451223</v>
      </c>
      <c r="T1199" s="20">
        <v>1.6220670763909444</v>
      </c>
      <c r="U1199" s="20">
        <v>1.7327945514969236</v>
      </c>
      <c r="V1199" s="20">
        <v>1.6406397972712607</v>
      </c>
      <c r="W1199" s="20">
        <v>1.4649527576356844</v>
      </c>
      <c r="X1199" s="20">
        <v>1.3399035960478602</v>
      </c>
      <c r="Y1199" s="20">
        <v>1.231922870915908</v>
      </c>
      <c r="Z1199" s="20">
        <v>1.3354273748334287</v>
      </c>
      <c r="AA1199" s="20">
        <v>1.2843247213605848</v>
      </c>
      <c r="AB1199" s="20">
        <v>1.230871524321586</v>
      </c>
      <c r="AC1199" s="20">
        <v>1.2708829260921528</v>
      </c>
      <c r="AD1199" s="20">
        <v>1.2255559632223689</v>
      </c>
      <c r="AE1199" s="20">
        <v>1.2307729419488016</v>
      </c>
      <c r="AF1199" s="20">
        <v>1.1798167592450362</v>
      </c>
      <c r="AG1199" s="20">
        <v>1.1087846347607053</v>
      </c>
      <c r="AH1199" s="20">
        <v>1.087751095000755</v>
      </c>
      <c r="AI1199" s="20">
        <v>1.1393034825870645</v>
      </c>
      <c r="AJ1199" s="20">
        <v>1.2399456011859811</v>
      </c>
      <c r="AK1199" s="20">
        <v>1.325019731649566</v>
      </c>
      <c r="AL1199" s="20">
        <v>1.3673502341353141</v>
      </c>
      <c r="AM1199" s="20">
        <v>1.2977941176470587</v>
      </c>
      <c r="AN1199" s="20">
        <v>1.3028710248103357</v>
      </c>
      <c r="AO1199" s="20">
        <v>1.3239723577759435</v>
      </c>
      <c r="AP1199" s="20">
        <v>1.2916369665994307</v>
      </c>
      <c r="AQ1199" s="20">
        <v>1.327398444252377</v>
      </c>
      <c r="AR1199" s="20">
        <v>1.327601528992209</v>
      </c>
      <c r="AS1199" s="20">
        <v>1.2897380991599408</v>
      </c>
      <c r="AT1199" s="20">
        <v>1.3028121861399398</v>
      </c>
      <c r="AU1199" s="20">
        <v>1.3200478959972632</v>
      </c>
      <c r="AV1199" s="20">
        <v>1.3620839867572749</v>
      </c>
      <c r="AW1199" s="20">
        <v>1.3980738362760836</v>
      </c>
      <c r="AX1199" s="20">
        <v>1.3848708833195704</v>
      </c>
      <c r="AY1199" s="20">
        <v>1.4045547120903537</v>
      </c>
      <c r="AZ1199" s="20">
        <v>1.347808222459294</v>
      </c>
      <c r="BA1199" s="20">
        <v>1.3281159387222328</v>
      </c>
      <c r="BB1199" s="20">
        <v>1.3248652809853736</v>
      </c>
      <c r="BC1199" s="20">
        <v>1.2847375691884904</v>
      </c>
      <c r="BD1199" s="20">
        <v>1.2154710177163888</v>
      </c>
      <c r="BE1199" s="20">
        <v>1.1912766320000001</v>
      </c>
      <c r="BF1199" s="20">
        <v>1.242919356</v>
      </c>
      <c r="BG1199" s="20">
        <v>1.2455135230000001</v>
      </c>
      <c r="BH1199" s="20">
        <v>1.22788545</v>
      </c>
      <c r="BI1199" s="20">
        <v>1.2138733530000001</v>
      </c>
      <c r="BJ1199" s="20">
        <v>1.1689752579999999</v>
      </c>
      <c r="BK1199" s="20">
        <v>1.0884491250000001</v>
      </c>
      <c r="BL1199" s="20">
        <v>1.1185783680000001</v>
      </c>
      <c r="BM1199" s="20">
        <v>1.1444821380000001</v>
      </c>
      <c r="BN1199" s="20">
        <v>1.124154246</v>
      </c>
      <c r="BO1199" s="20">
        <v>1.160925129</v>
      </c>
      <c r="BP1199" s="20">
        <v>1.1397583439999999</v>
      </c>
      <c r="BQ1199" s="20">
        <v>1.1275365750000002</v>
      </c>
      <c r="BR1199" s="20">
        <v>1.1170574200000001</v>
      </c>
      <c r="BS1199" s="20">
        <v>1.1145053249999999</v>
      </c>
      <c r="BT1199" s="20">
        <v>1.1374805779999999</v>
      </c>
      <c r="BU1199" s="20">
        <v>1.1240195040000001</v>
      </c>
      <c r="BV1199" s="20">
        <v>1.151241728</v>
      </c>
      <c r="BW1199" s="20">
        <v>1.177392105</v>
      </c>
      <c r="BX1199" s="20">
        <v>1.1792884400000001</v>
      </c>
      <c r="BY1199" s="20">
        <v>1.1845255529999998</v>
      </c>
      <c r="BZ1199" s="20">
        <v>1.177667952</v>
      </c>
      <c r="CA1199" s="20">
        <v>1.2044942679999999</v>
      </c>
      <c r="CB1199" s="20">
        <v>1.2385293659999999</v>
      </c>
      <c r="CC1199" s="20">
        <v>1.2578863550000001</v>
      </c>
      <c r="CD1199" s="20">
        <v>1.268747788</v>
      </c>
      <c r="CE1199" s="20">
        <v>1.2334432000000002</v>
      </c>
      <c r="CF1199" s="20">
        <v>1.3044852499999999</v>
      </c>
      <c r="CG1199" s="20">
        <v>1.3014779249999999</v>
      </c>
      <c r="CH1199" s="20">
        <v>1.2313272890000002</v>
      </c>
      <c r="CI1199" s="20">
        <v>1.2382541219999998</v>
      </c>
      <c r="CJ1199" s="20">
        <v>1.2261130769999999</v>
      </c>
      <c r="CK1199" s="20">
        <v>1.2322864500000001</v>
      </c>
      <c r="CL1199" s="20">
        <v>1.2185006620000001</v>
      </c>
      <c r="CM1199" s="20">
        <v>1.19044101</v>
      </c>
      <c r="CN1199" s="20">
        <v>1.1621068580000002</v>
      </c>
      <c r="CO1199" s="20">
        <v>1.1243184139999998</v>
      </c>
      <c r="CP1199" s="20">
        <v>1.0803498519999999</v>
      </c>
      <c r="CQ1199" s="20">
        <v>1.124822126</v>
      </c>
      <c r="CR1199" s="20">
        <v>1.126219536</v>
      </c>
      <c r="CS1199" s="20">
        <v>1.1450200399999999</v>
      </c>
      <c r="CT1199" s="20">
        <v>1.1349586200000001</v>
      </c>
      <c r="CU1199" s="20">
        <v>1.1379993820000001</v>
      </c>
      <c r="CV1199" s="20">
        <v>1.084657572</v>
      </c>
      <c r="CW1199" s="20">
        <v>1.0813290799999999</v>
      </c>
      <c r="CX1199" s="20">
        <v>1.083874893</v>
      </c>
      <c r="CY1199" s="20">
        <v>1.0741233079999999</v>
      </c>
      <c r="CZ1199" s="20">
        <v>1.0991494740000001</v>
      </c>
      <c r="DA1199" s="20">
        <v>1.0724451480000001</v>
      </c>
      <c r="DB1199" s="20">
        <v>1.1155593419999998</v>
      </c>
      <c r="DC1199" s="20">
        <v>1.197482363</v>
      </c>
      <c r="DD1199" s="20">
        <v>1.192370412</v>
      </c>
      <c r="DE1199" s="20">
        <v>1.143050184</v>
      </c>
      <c r="DF1199" s="20">
        <v>1.1296200219999999</v>
      </c>
      <c r="DG1199" s="20">
        <v>1.12094658</v>
      </c>
      <c r="DH1199" s="20">
        <v>1.141618944</v>
      </c>
      <c r="DI1199" s="20">
        <v>1.165359646</v>
      </c>
      <c r="DJ1199" s="20">
        <v>1.147838895</v>
      </c>
      <c r="DK1199" s="20">
        <v>1.2158695800000001</v>
      </c>
      <c r="DL1199" s="20">
        <v>1.2503323709999998</v>
      </c>
      <c r="DM1199" s="20">
        <v>1.169698151</v>
      </c>
      <c r="DN1199" s="20">
        <v>1.2475155419999999</v>
      </c>
      <c r="DO1199" s="20">
        <v>1.2592731260000001</v>
      </c>
      <c r="DP1199" s="20">
        <v>1.2365455500000002</v>
      </c>
      <c r="DQ1199" s="20">
        <v>1.2496408480000001</v>
      </c>
      <c r="DR1199" s="20">
        <v>1.2757466400000002</v>
      </c>
      <c r="DS1199" s="20">
        <v>1.2621930859999999</v>
      </c>
      <c r="DT1199" s="20">
        <v>1.257605072</v>
      </c>
      <c r="DU1199" s="20">
        <v>1.3019454159999999</v>
      </c>
      <c r="DV1199" s="20">
        <v>1.3293653449999998</v>
      </c>
      <c r="DW1199" s="20">
        <v>1.32819687</v>
      </c>
      <c r="DX1199" s="20">
        <v>1.262788223</v>
      </c>
      <c r="DY1199" s="20">
        <v>1.3028247960000001</v>
      </c>
      <c r="DZ1199" s="20">
        <v>1.289999304</v>
      </c>
      <c r="EA1199" s="20">
        <v>1.2790795289999999</v>
      </c>
      <c r="EB1199" s="20">
        <v>1.284395076</v>
      </c>
      <c r="EC1199" s="20">
        <v>1.26234976</v>
      </c>
      <c r="ED1199" s="20">
        <v>1.2449346479999999</v>
      </c>
      <c r="EE1199" s="20">
        <v>1.2097267999999999</v>
      </c>
      <c r="EF1199" s="20">
        <v>1.1490550689999999</v>
      </c>
      <c r="EG1199" s="20">
        <v>1.1214318599999999</v>
      </c>
      <c r="EH1199" s="20">
        <v>1.071329464</v>
      </c>
      <c r="EI1199" s="20">
        <v>1.0840289250000001</v>
      </c>
      <c r="EJ1199" s="20">
        <v>1.0990883259999999</v>
      </c>
      <c r="EK1199" s="20">
        <v>1.0937139750000002</v>
      </c>
      <c r="EL1199" s="20">
        <v>1.047407354</v>
      </c>
      <c r="EM1199" s="20">
        <v>1.065438219</v>
      </c>
      <c r="EN1199" s="20">
        <v>1.1154251989999999</v>
      </c>
      <c r="EO1199" s="20">
        <v>1.0804860150000002</v>
      </c>
      <c r="EP1199" s="20">
        <v>1.0880376319999998</v>
      </c>
      <c r="EQ1199" s="20">
        <v>1.07961566</v>
      </c>
      <c r="ER1199" s="20">
        <v>1.049244544</v>
      </c>
      <c r="ES1199" s="20">
        <v>1.055336002</v>
      </c>
      <c r="ET1199" s="20">
        <v>1.0656217030000001</v>
      </c>
      <c r="EU1199" s="20">
        <v>1.0650098000000001</v>
      </c>
      <c r="EV1199" s="20">
        <v>0.9859391999999999</v>
      </c>
      <c r="EW1199" s="20">
        <v>1.0340351999999999</v>
      </c>
      <c r="EX1199" s="20">
        <v>0.99012960000000005</v>
      </c>
      <c r="EY1199" s="20">
        <v>1.0228463999999999</v>
      </c>
      <c r="EZ1199" s="20">
        <v>1.094122432</v>
      </c>
      <c r="FA1199" s="20">
        <v>1.0707826500000002</v>
      </c>
      <c r="FB1199" s="20">
        <v>1.0451705329999998</v>
      </c>
      <c r="FC1199" s="20">
        <v>1.0573518560000001</v>
      </c>
      <c r="FD1199" s="20">
        <v>1.0572462600000001</v>
      </c>
      <c r="FE1199" s="20">
        <v>1.0611288480000001</v>
      </c>
      <c r="FF1199" s="20">
        <v>1.03992598</v>
      </c>
      <c r="FG1199" s="20">
        <v>1.0682492581602374</v>
      </c>
      <c r="FH1199" s="20">
        <v>1.0710059171597632</v>
      </c>
      <c r="FI1199" s="20">
        <v>1.0721649484536082</v>
      </c>
      <c r="FJ1199" s="20">
        <v>1.093979441997063</v>
      </c>
      <c r="FK1199" s="20">
        <v>1.093979441997063</v>
      </c>
      <c r="FL1199" s="20">
        <v>1.093979441997063</v>
      </c>
      <c r="FM1199" s="20">
        <v>1.093979441997063</v>
      </c>
      <c r="FN1199" s="20">
        <v>1.1145374449339207</v>
      </c>
      <c r="FO1199" s="20">
        <v>1.1145374449339207</v>
      </c>
      <c r="FP1199" s="20">
        <v>1.1145374449339207</v>
      </c>
      <c r="FQ1199" s="20">
        <v>1.1145374449339207</v>
      </c>
      <c r="FR1199" s="20">
        <v>1.1160058737151248</v>
      </c>
      <c r="FS1199" s="20">
        <v>1.1160058737151248</v>
      </c>
      <c r="FT1199" s="20">
        <v>1.1160058737151248</v>
      </c>
      <c r="FU1199" s="20">
        <v>1.1160058737151248</v>
      </c>
      <c r="FV1199" s="20">
        <v>1.1248164464023493</v>
      </c>
      <c r="FW1199" s="20">
        <v>1.1248164464023493</v>
      </c>
      <c r="FX1199" s="20">
        <v>1.1248164464023493</v>
      </c>
      <c r="FY1199" s="20">
        <v>1.1248164464023493</v>
      </c>
      <c r="FZ1199" s="20">
        <v>1.1277533039647576</v>
      </c>
      <c r="GA1199" s="20">
        <v>1.1277533039647576</v>
      </c>
      <c r="GB1199" s="20">
        <v>1.1277533039647576</v>
      </c>
      <c r="GC1199" s="20">
        <v>1.1277533039647576</v>
      </c>
      <c r="GD1199" s="20">
        <v>1.1277533039647576</v>
      </c>
      <c r="GE1199" s="20">
        <v>1.1277533039647576</v>
      </c>
      <c r="GF1199" s="20">
        <v>1.1277533039647576</v>
      </c>
      <c r="GG1199" s="20">
        <v>1.1277533039647576</v>
      </c>
      <c r="GH1199" s="20">
        <v>1.1277533039647576</v>
      </c>
      <c r="GI1199" s="20">
        <v>1.1277533039647576</v>
      </c>
      <c r="GJ1199" s="20">
        <v>1.1277533039647576</v>
      </c>
      <c r="GK1199" s="20">
        <v>1.1277533039647576</v>
      </c>
      <c r="GL1199" s="20">
        <v>1.1277533039647576</v>
      </c>
      <c r="GM1199" s="20">
        <v>1.1277533039647576</v>
      </c>
      <c r="GN1199" s="20">
        <v>1.1277533039647576</v>
      </c>
      <c r="GO1199" s="20">
        <v>1.1277533039647576</v>
      </c>
      <c r="GP1199" s="20">
        <v>1.1277533039647576</v>
      </c>
      <c r="GQ1199" s="20">
        <v>1.1277533039647576</v>
      </c>
      <c r="GR1199" s="20">
        <v>1.1277533039647576</v>
      </c>
      <c r="GS1199" s="20">
        <v>1.1277533039647576</v>
      </c>
      <c r="GT1199" s="20">
        <v>1.1277533039647576</v>
      </c>
      <c r="GU1199" s="20">
        <v>1.1277533039647576</v>
      </c>
      <c r="GV1199" s="20">
        <v>1.1277533039647576</v>
      </c>
      <c r="GW1199" s="20">
        <v>1.1277533039647576</v>
      </c>
    </row>
    <row r="1200" spans="1:205" ht="13.5" customHeight="1" x14ac:dyDescent="0.25">
      <c r="A1200" s="2" t="s">
        <v>1249</v>
      </c>
      <c r="B1200" s="53" t="s">
        <v>54</v>
      </c>
      <c r="C1200" s="53" t="s">
        <v>54</v>
      </c>
      <c r="D1200" s="53" t="s">
        <v>54</v>
      </c>
      <c r="E1200" s="53" t="s">
        <v>54</v>
      </c>
      <c r="F1200" s="53" t="s">
        <v>54</v>
      </c>
      <c r="G1200" s="53" t="s">
        <v>54</v>
      </c>
      <c r="H1200" s="53" t="s">
        <v>54</v>
      </c>
      <c r="I1200" s="53" t="s">
        <v>54</v>
      </c>
      <c r="J1200" s="53" t="s">
        <v>54</v>
      </c>
      <c r="K1200" s="53" t="s">
        <v>54</v>
      </c>
      <c r="L1200" s="53" t="s">
        <v>54</v>
      </c>
      <c r="M1200" s="53" t="s">
        <v>54</v>
      </c>
      <c r="N1200" s="53" t="s">
        <v>54</v>
      </c>
      <c r="O1200" s="53" t="s">
        <v>54</v>
      </c>
      <c r="P1200" s="53">
        <v>29.192015209125476</v>
      </c>
      <c r="Q1200" s="53">
        <v>7.8517110266159689</v>
      </c>
      <c r="R1200" s="53">
        <v>29.676806083650188</v>
      </c>
      <c r="S1200" s="53">
        <v>30.332699619771862</v>
      </c>
      <c r="T1200" s="53">
        <v>31.245247148288975</v>
      </c>
      <c r="U1200" s="53">
        <v>32.243346007604565</v>
      </c>
      <c r="V1200" s="53">
        <v>33.659695817490501</v>
      </c>
      <c r="W1200" s="53">
        <v>35.370722433460081</v>
      </c>
      <c r="X1200" s="53">
        <v>36.340304182509506</v>
      </c>
      <c r="Y1200" s="53">
        <v>37.167300380228134</v>
      </c>
      <c r="Z1200" s="53">
        <v>38.022813688212928</v>
      </c>
      <c r="AA1200" s="53">
        <v>39.049429657794676</v>
      </c>
      <c r="AB1200" s="53">
        <v>40.351711026615973</v>
      </c>
      <c r="AC1200" s="53">
        <v>43.944866920152094</v>
      </c>
      <c r="AD1200" s="53">
        <v>44.980988593155892</v>
      </c>
      <c r="AE1200" s="53">
        <v>46.454372623574145</v>
      </c>
      <c r="AF1200" s="53">
        <v>47.186311787072242</v>
      </c>
      <c r="AG1200" s="53">
        <v>48.155893536121674</v>
      </c>
      <c r="AH1200" s="53">
        <v>49.011406844106467</v>
      </c>
      <c r="AI1200" s="53">
        <v>49.401140684410649</v>
      </c>
      <c r="AJ1200" s="53">
        <v>49.838403041825089</v>
      </c>
      <c r="AK1200" s="53">
        <v>50.427756653992397</v>
      </c>
      <c r="AL1200" s="53">
        <v>50.988593155893533</v>
      </c>
      <c r="AM1200" s="53">
        <v>51.587452471482898</v>
      </c>
      <c r="AN1200" s="53">
        <v>53.403041825095052</v>
      </c>
      <c r="AO1200" s="53">
        <v>54.058935361216733</v>
      </c>
      <c r="AP1200" s="53">
        <v>54.562737642585546</v>
      </c>
      <c r="AQ1200" s="53">
        <v>55.522813688212935</v>
      </c>
      <c r="AR1200" s="53">
        <v>56.074144486692013</v>
      </c>
      <c r="AS1200" s="53">
        <v>56.682509505703415</v>
      </c>
      <c r="AT1200" s="53">
        <v>57.034220532319388</v>
      </c>
      <c r="AU1200" s="53">
        <v>57.081749049429654</v>
      </c>
      <c r="AV1200" s="53">
        <v>57.29087452471483</v>
      </c>
      <c r="AW1200" s="53">
        <v>57.233840304182515</v>
      </c>
      <c r="AX1200" s="53">
        <v>57.490494296577943</v>
      </c>
      <c r="AY1200" s="53">
        <v>57.642585551330797</v>
      </c>
      <c r="AZ1200" s="53">
        <v>57.842205323193916</v>
      </c>
      <c r="BA1200" s="53">
        <v>57.99429657794677</v>
      </c>
      <c r="BB1200" s="53">
        <v>58.041825095057028</v>
      </c>
      <c r="BC1200" s="53">
        <v>58.393536121672994</v>
      </c>
      <c r="BD1200" s="53">
        <v>58.697718631178709</v>
      </c>
      <c r="BE1200" s="53">
        <v>58.802281368821298</v>
      </c>
      <c r="BF1200" s="53">
        <v>58.802281368821298</v>
      </c>
      <c r="BG1200" s="53">
        <v>59.039923954372632</v>
      </c>
      <c r="BH1200" s="53">
        <v>59.743346007604558</v>
      </c>
      <c r="BI1200" s="53">
        <v>60.446768060836497</v>
      </c>
      <c r="BJ1200" s="53">
        <v>61.150190114068437</v>
      </c>
      <c r="BK1200" s="53">
        <v>61.739543726235745</v>
      </c>
      <c r="BL1200" s="53">
        <v>61.853612167300383</v>
      </c>
      <c r="BM1200" s="53">
        <v>62.214828897338407</v>
      </c>
      <c r="BN1200" s="53">
        <v>62.50950570342205</v>
      </c>
      <c r="BO1200" s="53">
        <v>62.975285171102655</v>
      </c>
      <c r="BP1200" s="53">
        <v>63.326996197718636</v>
      </c>
      <c r="BQ1200" s="53">
        <v>63.802281368821298</v>
      </c>
      <c r="BR1200" s="53">
        <v>63.621673003802279</v>
      </c>
      <c r="BS1200" s="53">
        <v>63.678707224334595</v>
      </c>
      <c r="BT1200" s="53">
        <v>63.973384030418245</v>
      </c>
      <c r="BU1200" s="53">
        <v>64.325095057034218</v>
      </c>
      <c r="BV1200" s="53">
        <v>64.448669201520914</v>
      </c>
      <c r="BW1200" s="53">
        <v>64.743346007604558</v>
      </c>
      <c r="BX1200" s="53">
        <v>65.095057034220531</v>
      </c>
      <c r="BY1200" s="53">
        <v>64.56273764258556</v>
      </c>
      <c r="BZ1200" s="53">
        <v>64.382129277566534</v>
      </c>
      <c r="CA1200" s="53">
        <v>64.50570342205323</v>
      </c>
      <c r="CB1200" s="53">
        <v>64.762357414448672</v>
      </c>
      <c r="CC1200" s="53">
        <v>64.895437262357419</v>
      </c>
      <c r="CD1200" s="53">
        <v>65.342205323193909</v>
      </c>
      <c r="CE1200" s="53">
        <v>65.798479087452478</v>
      </c>
      <c r="CF1200" s="53">
        <v>66.701520912547522</v>
      </c>
      <c r="CG1200" s="53">
        <v>67.471482889733835</v>
      </c>
      <c r="CH1200" s="53">
        <v>67.338403041825089</v>
      </c>
      <c r="CI1200" s="53">
        <v>67.927756653992404</v>
      </c>
      <c r="CJ1200" s="53">
        <v>68.307984790874528</v>
      </c>
      <c r="CK1200" s="53">
        <v>68.697718631178716</v>
      </c>
      <c r="CL1200" s="53">
        <v>69.087452471482891</v>
      </c>
      <c r="CM1200" s="53">
        <v>69.790874524714823</v>
      </c>
      <c r="CN1200" s="53">
        <v>70.114068441064632</v>
      </c>
      <c r="CO1200" s="53">
        <v>70.570342205323186</v>
      </c>
      <c r="CP1200" s="53">
        <v>70.826996197718628</v>
      </c>
      <c r="CQ1200" s="53">
        <v>70.826996197718628</v>
      </c>
      <c r="CR1200" s="53">
        <v>71.150190114068451</v>
      </c>
      <c r="CS1200" s="53">
        <v>71.663498098859307</v>
      </c>
      <c r="CT1200" s="53">
        <v>71.920152091254749</v>
      </c>
      <c r="CU1200" s="53">
        <v>72.500000000000014</v>
      </c>
      <c r="CV1200" s="53">
        <v>72.956273764258555</v>
      </c>
      <c r="CW1200" s="53">
        <v>73.602661596958171</v>
      </c>
      <c r="CX1200" s="53">
        <v>73.925855513307994</v>
      </c>
      <c r="CY1200" s="53">
        <v>74.562737642585546</v>
      </c>
      <c r="CZ1200" s="53">
        <v>75.408745247148289</v>
      </c>
      <c r="DA1200" s="53">
        <v>75.922053231939174</v>
      </c>
      <c r="DB1200" s="53">
        <v>76.368821292775664</v>
      </c>
      <c r="DC1200" s="53">
        <v>77.538022813688215</v>
      </c>
      <c r="DD1200" s="53">
        <v>78.079847908745251</v>
      </c>
      <c r="DE1200" s="53">
        <v>77.918250950570339</v>
      </c>
      <c r="DF1200" s="53">
        <v>78.307984790874514</v>
      </c>
      <c r="DG1200" s="53">
        <v>79.087452471482891</v>
      </c>
      <c r="DH1200" s="53">
        <v>79.477186311787079</v>
      </c>
      <c r="DI1200" s="53">
        <v>80.399239543726225</v>
      </c>
      <c r="DJ1200" s="53">
        <v>80.94106463878326</v>
      </c>
      <c r="DK1200" s="53">
        <v>82.262357414448672</v>
      </c>
      <c r="DL1200" s="53">
        <v>83.50760456273764</v>
      </c>
      <c r="DM1200" s="53">
        <v>83.117870722433466</v>
      </c>
      <c r="DN1200" s="53">
        <v>83.346007604562729</v>
      </c>
      <c r="DO1200" s="53">
        <v>83.811787072243348</v>
      </c>
      <c r="DP1200" s="53">
        <v>84.895437262357419</v>
      </c>
      <c r="DQ1200" s="53">
        <v>84.743346007604558</v>
      </c>
      <c r="DR1200" s="53">
        <v>85.057034220532316</v>
      </c>
      <c r="DS1200" s="53">
        <v>85.209125475285163</v>
      </c>
      <c r="DT1200" s="53">
        <v>86.140684410646401</v>
      </c>
      <c r="DU1200" s="53">
        <v>88.155893536121667</v>
      </c>
      <c r="DV1200" s="53">
        <v>88.849809885931563</v>
      </c>
      <c r="DW1200" s="53">
        <v>89.705323193916357</v>
      </c>
      <c r="DX1200" s="53">
        <v>90.095057034220531</v>
      </c>
      <c r="DY1200" s="53">
        <v>89.781368821292773</v>
      </c>
      <c r="DZ1200" s="53">
        <v>90.247148288973378</v>
      </c>
      <c r="EA1200" s="53">
        <v>90.56083650190115</v>
      </c>
      <c r="EB1200" s="53">
        <v>90.788973384030427</v>
      </c>
      <c r="EC1200" s="53">
        <v>90.636882129277566</v>
      </c>
      <c r="ED1200" s="53">
        <v>91.026615969581741</v>
      </c>
      <c r="EE1200" s="53">
        <v>91.178707224334616</v>
      </c>
      <c r="EF1200" s="53">
        <v>92.034220532319395</v>
      </c>
      <c r="EG1200" s="53">
        <v>92.110266159695826</v>
      </c>
      <c r="EH1200" s="53">
        <v>92.423954372623569</v>
      </c>
      <c r="EI1200" s="53">
        <v>92.652091254752861</v>
      </c>
      <c r="EJ1200" s="53">
        <v>92.965779467680605</v>
      </c>
      <c r="EK1200" s="53">
        <v>92.804182509505694</v>
      </c>
      <c r="EL1200" s="53">
        <v>92.652091254752861</v>
      </c>
      <c r="EM1200" s="53">
        <v>93.041825095057035</v>
      </c>
      <c r="EN1200" s="53">
        <v>93.355513307984793</v>
      </c>
      <c r="EO1200" s="53">
        <v>92.889733840304189</v>
      </c>
      <c r="EP1200" s="53">
        <v>93.041825095057035</v>
      </c>
      <c r="EQ1200" s="53">
        <v>93.43155893536121</v>
      </c>
      <c r="ER1200" s="53">
        <v>93.735741444866932</v>
      </c>
      <c r="ES1200" s="53">
        <v>94.125475285171106</v>
      </c>
      <c r="ET1200" s="53">
        <v>95.057034220532316</v>
      </c>
      <c r="EU1200" s="53">
        <v>95.057034220532316</v>
      </c>
      <c r="EV1200" s="53">
        <v>95.522813688212921</v>
      </c>
      <c r="EW1200" s="53">
        <v>95.627376425855516</v>
      </c>
      <c r="EX1200" s="53">
        <v>96.102661596958171</v>
      </c>
      <c r="EY1200" s="53">
        <v>96.48288973384031</v>
      </c>
      <c r="EZ1200" s="53">
        <v>97.338403041825089</v>
      </c>
      <c r="FA1200" s="53">
        <v>97.433460076045634</v>
      </c>
      <c r="FB1200" s="53">
        <v>97.528517110266151</v>
      </c>
      <c r="FC1200" s="53">
        <v>98.098859315589351</v>
      </c>
      <c r="FD1200" s="53">
        <v>98.764258555133082</v>
      </c>
      <c r="FE1200" s="53">
        <v>99.239543726235752</v>
      </c>
      <c r="FF1200" s="53">
        <v>100</v>
      </c>
      <c r="FG1200" s="53">
        <v>100.58479532163743</v>
      </c>
      <c r="FH1200" s="53">
        <v>101.26705653021443</v>
      </c>
      <c r="FI1200" s="53">
        <v>101.7543859649123</v>
      </c>
      <c r="FJ1200" s="53">
        <v>102</v>
      </c>
      <c r="FK1200" s="53">
        <v>102.59649122807018</v>
      </c>
      <c r="FL1200" s="53">
        <v>103.29239766081872</v>
      </c>
      <c r="FM1200" s="53">
        <v>103.78947368421055</v>
      </c>
      <c r="FN1200" s="53">
        <v>104.142</v>
      </c>
      <c r="FO1200" s="53">
        <v>104.75101754385965</v>
      </c>
      <c r="FP1200" s="53">
        <v>105.46153801169591</v>
      </c>
      <c r="FQ1200" s="53">
        <v>105.96905263157896</v>
      </c>
      <c r="FR1200" s="53">
        <v>106.22484</v>
      </c>
      <c r="FS1200" s="53">
        <v>106.84603789473684</v>
      </c>
      <c r="FT1200" s="53">
        <v>107.57076877192982</v>
      </c>
      <c r="FU1200" s="53">
        <v>108.08843368421054</v>
      </c>
      <c r="FV1200" s="53">
        <v>108.3493368</v>
      </c>
      <c r="FW1200" s="53">
        <v>108.98295865263158</v>
      </c>
      <c r="FX1200" s="53">
        <v>109.72218414736842</v>
      </c>
      <c r="FY1200" s="53">
        <v>110.25020235789475</v>
      </c>
      <c r="FZ1200" s="53">
        <v>110.516323536</v>
      </c>
      <c r="GA1200" s="53">
        <v>111.16261782568421</v>
      </c>
      <c r="GB1200" s="53">
        <v>111.91662783031579</v>
      </c>
      <c r="GC1200" s="53">
        <v>112.45520640505265</v>
      </c>
      <c r="GD1200" s="53">
        <v>112.72665000672001</v>
      </c>
      <c r="GE1200" s="53">
        <v>113.38587018219789</v>
      </c>
      <c r="GF1200" s="53">
        <v>114.15496038692211</v>
      </c>
      <c r="GG1200" s="53">
        <v>114.7043105331537</v>
      </c>
      <c r="GH1200" s="53">
        <v>114.98118300685441</v>
      </c>
      <c r="GI1200" s="53">
        <v>115.65358758584185</v>
      </c>
      <c r="GJ1200" s="53">
        <v>116.43805959466056</v>
      </c>
      <c r="GK1200" s="53">
        <v>116.99839674381678</v>
      </c>
      <c r="GL1200" s="53">
        <v>117.2808066669915</v>
      </c>
      <c r="GM1200" s="53">
        <v>117.96665933755868</v>
      </c>
      <c r="GN1200" s="53">
        <v>118.76682078655377</v>
      </c>
      <c r="GO1200" s="53">
        <v>119.33836467869313</v>
      </c>
      <c r="GP1200" s="53">
        <v>119.62642280033133</v>
      </c>
      <c r="GQ1200" s="53">
        <v>120.32599252430985</v>
      </c>
      <c r="GR1200" s="53">
        <v>121.14215720228485</v>
      </c>
      <c r="GS1200" s="53">
        <v>121.72513197226699</v>
      </c>
      <c r="GT1200" s="53">
        <v>122.01895125633796</v>
      </c>
      <c r="GU1200" s="53">
        <v>122.73251237479606</v>
      </c>
      <c r="GV1200" s="53">
        <v>123.56500034633055</v>
      </c>
      <c r="GW1200" s="53">
        <v>124.15963461171233</v>
      </c>
    </row>
    <row r="1201" spans="1:206" ht="46.5" customHeight="1" x14ac:dyDescent="0.25">
      <c r="A1201" s="2" t="s">
        <v>1250</v>
      </c>
      <c r="B1201" s="53" t="s">
        <v>54</v>
      </c>
      <c r="C1201" s="53" t="s">
        <v>54</v>
      </c>
      <c r="D1201" s="53" t="s">
        <v>54</v>
      </c>
      <c r="E1201" s="53" t="s">
        <v>54</v>
      </c>
      <c r="F1201" s="53" t="s">
        <v>54</v>
      </c>
      <c r="G1201" s="53" t="s">
        <v>54</v>
      </c>
      <c r="H1201" s="53" t="s">
        <v>54</v>
      </c>
      <c r="I1201" s="53" t="s">
        <v>54</v>
      </c>
      <c r="J1201" s="53" t="s">
        <v>54</v>
      </c>
      <c r="K1201" s="53" t="s">
        <v>54</v>
      </c>
      <c r="L1201" s="53" t="s">
        <v>54</v>
      </c>
      <c r="M1201" s="53" t="s">
        <v>54</v>
      </c>
      <c r="N1201" s="53" t="s">
        <v>54</v>
      </c>
      <c r="O1201" s="53" t="s">
        <v>54</v>
      </c>
      <c r="P1201" s="53">
        <v>7189.8959999999997</v>
      </c>
      <c r="Q1201" s="53">
        <v>7339.893</v>
      </c>
      <c r="R1201" s="53">
        <v>7483.3710000000001</v>
      </c>
      <c r="S1201" s="53">
        <v>7612.6679999999997</v>
      </c>
      <c r="T1201" s="53">
        <v>7686.0590000000002</v>
      </c>
      <c r="U1201" s="53">
        <v>7749.1509999999998</v>
      </c>
      <c r="V1201" s="53">
        <v>7824.2470000000003</v>
      </c>
      <c r="W1201" s="53">
        <v>7893.1360000000004</v>
      </c>
      <c r="X1201" s="53">
        <v>8013.674</v>
      </c>
      <c r="Y1201" s="53">
        <v>8073.2389999999996</v>
      </c>
      <c r="Z1201" s="53">
        <v>8148.6030000000001</v>
      </c>
      <c r="AA1201" s="53">
        <v>8185.3029999999999</v>
      </c>
      <c r="AB1201" s="53">
        <v>8263.6389999999992</v>
      </c>
      <c r="AC1201" s="53">
        <v>8308.0210000000006</v>
      </c>
      <c r="AD1201" s="53">
        <v>8369.93</v>
      </c>
      <c r="AE1201" s="53">
        <v>8460.2330000000002</v>
      </c>
      <c r="AF1201" s="53">
        <v>8533.6350000000002</v>
      </c>
      <c r="AG1201" s="53">
        <v>8680.1620000000003</v>
      </c>
      <c r="AH1201" s="53">
        <v>8725.0059999999994</v>
      </c>
      <c r="AI1201" s="53">
        <v>8839.6409999999996</v>
      </c>
      <c r="AJ1201" s="53">
        <v>8891.4349999999995</v>
      </c>
      <c r="AK1201" s="53">
        <v>9009.9130000000005</v>
      </c>
      <c r="AL1201" s="53">
        <v>9101.5079999999998</v>
      </c>
      <c r="AM1201" s="53">
        <v>9170.9770000000008</v>
      </c>
      <c r="AN1201" s="53">
        <v>9238.9230000000007</v>
      </c>
      <c r="AO1201" s="53">
        <v>9257.1280000000006</v>
      </c>
      <c r="AP1201" s="53">
        <v>9358.2890000000007</v>
      </c>
      <c r="AQ1201" s="53">
        <v>9392.2510000000002</v>
      </c>
      <c r="AR1201" s="53">
        <v>9398.4989999999998</v>
      </c>
      <c r="AS1201" s="53">
        <v>9312.9369999999999</v>
      </c>
      <c r="AT1201" s="53">
        <v>9269.3670000000002</v>
      </c>
      <c r="AU1201" s="53">
        <v>9341.6419999999998</v>
      </c>
      <c r="AV1201" s="53">
        <v>9388.8449999999993</v>
      </c>
      <c r="AW1201" s="53">
        <v>9421.5650000000005</v>
      </c>
      <c r="AX1201" s="53">
        <v>9534.3459999999995</v>
      </c>
      <c r="AY1201" s="53">
        <v>9637.732</v>
      </c>
      <c r="AZ1201" s="53">
        <v>9732.9789999999994</v>
      </c>
      <c r="BA1201" s="53">
        <v>9834.51</v>
      </c>
      <c r="BB1201" s="53">
        <v>9850.973</v>
      </c>
      <c r="BC1201" s="53">
        <v>9908.3469999999998</v>
      </c>
      <c r="BD1201" s="53">
        <v>9955.6409999999996</v>
      </c>
      <c r="BE1201" s="53">
        <v>10091.049000000001</v>
      </c>
      <c r="BF1201" s="53">
        <v>10188.954</v>
      </c>
      <c r="BG1201" s="53">
        <v>10327.019</v>
      </c>
      <c r="BH1201" s="53">
        <v>10387.382</v>
      </c>
      <c r="BI1201" s="53">
        <v>10506.371999999999</v>
      </c>
      <c r="BJ1201" s="53">
        <v>10543.644</v>
      </c>
      <c r="BK1201" s="53">
        <v>10575.1</v>
      </c>
      <c r="BL1201" s="53">
        <v>10665.06</v>
      </c>
      <c r="BM1201" s="53">
        <v>10737.477999999999</v>
      </c>
      <c r="BN1201" s="53">
        <v>10817.896000000001</v>
      </c>
      <c r="BO1201" s="53">
        <v>10998.322</v>
      </c>
      <c r="BP1201" s="53">
        <v>11096.976000000001</v>
      </c>
      <c r="BQ1201" s="53">
        <v>11212.205</v>
      </c>
      <c r="BR1201" s="53">
        <v>11284.587</v>
      </c>
      <c r="BS1201" s="53">
        <v>11472.137000000001</v>
      </c>
      <c r="BT1201" s="53">
        <v>11615.636</v>
      </c>
      <c r="BU1201" s="53">
        <v>11715.393</v>
      </c>
      <c r="BV1201" s="53">
        <v>11832.486000000001</v>
      </c>
      <c r="BW1201" s="53">
        <v>11942.031999999999</v>
      </c>
      <c r="BX1201" s="53">
        <v>12091.614</v>
      </c>
      <c r="BY1201" s="53">
        <v>12287</v>
      </c>
      <c r="BZ1201" s="53">
        <v>12403.293</v>
      </c>
      <c r="CA1201" s="53">
        <v>12498.694</v>
      </c>
      <c r="CB1201" s="53">
        <v>12662.385</v>
      </c>
      <c r="CC1201" s="53">
        <v>12877.593000000001</v>
      </c>
      <c r="CD1201" s="53">
        <v>12924.179</v>
      </c>
      <c r="CE1201" s="53">
        <v>13160.842000000001</v>
      </c>
      <c r="CF1201" s="53">
        <v>13178.419</v>
      </c>
      <c r="CG1201" s="53">
        <v>13260.505999999999</v>
      </c>
      <c r="CH1201" s="53">
        <v>13222.69</v>
      </c>
      <c r="CI1201" s="53">
        <v>13299.984</v>
      </c>
      <c r="CJ1201" s="53">
        <v>13244.784</v>
      </c>
      <c r="CK1201" s="53">
        <v>13280.859</v>
      </c>
      <c r="CL1201" s="53">
        <v>13397.002</v>
      </c>
      <c r="CM1201" s="53">
        <v>13478.152</v>
      </c>
      <c r="CN1201" s="53">
        <v>13538.072</v>
      </c>
      <c r="CO1201" s="53">
        <v>13559.031999999999</v>
      </c>
      <c r="CP1201" s="53">
        <v>13634.253000000001</v>
      </c>
      <c r="CQ1201" s="53">
        <v>13751.543</v>
      </c>
      <c r="CR1201" s="53">
        <v>13985.073</v>
      </c>
      <c r="CS1201" s="53">
        <v>14145.645</v>
      </c>
      <c r="CT1201" s="53">
        <v>14221.147000000001</v>
      </c>
      <c r="CU1201" s="53">
        <v>14329.522999999999</v>
      </c>
      <c r="CV1201" s="53">
        <v>14464.984</v>
      </c>
      <c r="CW1201" s="53">
        <v>14609.876</v>
      </c>
      <c r="CX1201" s="53">
        <v>14771.602000000001</v>
      </c>
      <c r="CY1201" s="53">
        <v>14839.781999999999</v>
      </c>
      <c r="CZ1201" s="53">
        <v>14972.054</v>
      </c>
      <c r="DA1201" s="53">
        <v>15066.597</v>
      </c>
      <c r="DB1201" s="53">
        <v>15267.026</v>
      </c>
      <c r="DC1201" s="53">
        <v>15302.705</v>
      </c>
      <c r="DD1201" s="53">
        <v>15326.368</v>
      </c>
      <c r="DE1201" s="53">
        <v>15456.928</v>
      </c>
      <c r="DF1201" s="53">
        <v>15493.328</v>
      </c>
      <c r="DG1201" s="53">
        <v>15582.084999999999</v>
      </c>
      <c r="DH1201" s="53">
        <v>15666.737999999999</v>
      </c>
      <c r="DI1201" s="53">
        <v>15761.967000000001</v>
      </c>
      <c r="DJ1201" s="53">
        <v>15671.383</v>
      </c>
      <c r="DK1201" s="53">
        <v>15752.308000000001</v>
      </c>
      <c r="DL1201" s="53">
        <v>15667.031999999999</v>
      </c>
      <c r="DM1201" s="53">
        <v>15328.027</v>
      </c>
      <c r="DN1201" s="53">
        <v>15155.94</v>
      </c>
      <c r="DO1201" s="53">
        <v>15134.117</v>
      </c>
      <c r="DP1201" s="53">
        <v>15189.222</v>
      </c>
      <c r="DQ1201" s="53">
        <v>15356.058000000001</v>
      </c>
      <c r="DR1201" s="53">
        <v>15415.145</v>
      </c>
      <c r="DS1201" s="53">
        <v>15557.277</v>
      </c>
      <c r="DT1201" s="53">
        <v>15671.967000000001</v>
      </c>
      <c r="DU1201" s="53">
        <v>15750.625</v>
      </c>
      <c r="DV1201" s="53">
        <v>15712.754000000001</v>
      </c>
      <c r="DW1201" s="53">
        <v>15825.096</v>
      </c>
      <c r="DX1201" s="53">
        <v>15820.7</v>
      </c>
      <c r="DY1201" s="53">
        <v>16004.107</v>
      </c>
      <c r="DZ1201" s="53">
        <v>16129.418</v>
      </c>
      <c r="EA1201" s="53">
        <v>16198.807000000001</v>
      </c>
      <c r="EB1201" s="53">
        <v>16220.666999999999</v>
      </c>
      <c r="EC1201" s="53">
        <v>16239.138000000001</v>
      </c>
      <c r="ED1201" s="53">
        <v>16382.964</v>
      </c>
      <c r="EE1201" s="53">
        <v>16403.18</v>
      </c>
      <c r="EF1201" s="53">
        <v>16531.685000000001</v>
      </c>
      <c r="EG1201" s="53">
        <v>16663.649000000001</v>
      </c>
      <c r="EH1201" s="53">
        <v>16616.54</v>
      </c>
      <c r="EI1201" s="53">
        <v>16841.474999999999</v>
      </c>
      <c r="EJ1201" s="53">
        <v>17047.098000000002</v>
      </c>
      <c r="EK1201" s="53">
        <v>17143.038</v>
      </c>
      <c r="EL1201" s="53">
        <v>17277.580000000002</v>
      </c>
      <c r="EM1201" s="53">
        <v>17405.669000000002</v>
      </c>
      <c r="EN1201" s="53">
        <v>17463.222000000002</v>
      </c>
      <c r="EO1201" s="53">
        <v>17468.901999999998</v>
      </c>
      <c r="EP1201" s="53">
        <v>17556.839</v>
      </c>
      <c r="EQ1201" s="53">
        <v>17639.417000000001</v>
      </c>
      <c r="ER1201" s="53">
        <v>17735.074000000001</v>
      </c>
      <c r="ES1201" s="53">
        <v>17824.231</v>
      </c>
      <c r="ET1201" s="53">
        <v>17925.256000000001</v>
      </c>
      <c r="EU1201" s="53">
        <v>18021.047999999999</v>
      </c>
      <c r="EV1201" s="53">
        <v>18163.558000000001</v>
      </c>
      <c r="EW1201" s="53">
        <v>18322.464</v>
      </c>
      <c r="EX1201" s="53">
        <v>18438.254000000001</v>
      </c>
      <c r="EY1201" s="53">
        <v>18598.134999999998</v>
      </c>
      <c r="EZ1201" s="53">
        <v>18732.72</v>
      </c>
      <c r="FA1201" s="53">
        <v>18783.547999999999</v>
      </c>
      <c r="FB1201" s="53">
        <v>18927.280999999999</v>
      </c>
      <c r="FC1201" s="53">
        <v>19021.86</v>
      </c>
      <c r="FD1201" s="53">
        <v>19121.112000000001</v>
      </c>
      <c r="FE1201" s="53">
        <v>19221.97</v>
      </c>
      <c r="FF1201" s="53">
        <v>18987.877</v>
      </c>
      <c r="FG1201" s="53">
        <v>19421.319059999998</v>
      </c>
      <c r="FH1201" s="53">
        <v>19484.413128</v>
      </c>
      <c r="FI1201" s="53">
        <v>19567.965460000003</v>
      </c>
      <c r="FJ1201" s="53">
        <v>19329.658786</v>
      </c>
      <c r="FK1201" s="53">
        <v>19770.90280308</v>
      </c>
      <c r="FL1201" s="53">
        <v>19835.132564304</v>
      </c>
      <c r="FM1201" s="53">
        <v>19920.188838280003</v>
      </c>
      <c r="FN1201" s="53">
        <v>19677.592644148001</v>
      </c>
      <c r="FO1201" s="53">
        <v>20126.77905353544</v>
      </c>
      <c r="FP1201" s="53">
        <v>20192.164950461472</v>
      </c>
      <c r="FQ1201" s="53">
        <v>20278.752237369044</v>
      </c>
      <c r="FR1201" s="53">
        <v>20051.466904386809</v>
      </c>
      <c r="FS1201" s="53">
        <v>20509.187855552613</v>
      </c>
      <c r="FT1201" s="53">
        <v>20575.81608452024</v>
      </c>
      <c r="FU1201" s="53">
        <v>20664.048529879055</v>
      </c>
      <c r="FV1201" s="53">
        <v>20452.496242474546</v>
      </c>
      <c r="FW1201" s="53">
        <v>20919.371612663665</v>
      </c>
      <c r="FX1201" s="53">
        <v>20987.332406210644</v>
      </c>
      <c r="FY1201" s="53">
        <v>21077.329500476637</v>
      </c>
      <c r="FZ1201" s="53">
        <v>20881.998663566508</v>
      </c>
      <c r="GA1201" s="53">
        <v>21358.678416529601</v>
      </c>
      <c r="GB1201" s="53">
        <v>21428.066386741066</v>
      </c>
      <c r="GC1201" s="53">
        <v>21519.953419986643</v>
      </c>
      <c r="GD1201" s="53">
        <v>21320.520635501402</v>
      </c>
      <c r="GE1201" s="53">
        <v>21807.210663276721</v>
      </c>
      <c r="GF1201" s="53">
        <v>21878.055780862625</v>
      </c>
      <c r="GG1201" s="53">
        <v>21971.872441806361</v>
      </c>
      <c r="GH1201" s="53">
        <v>21768.251568846928</v>
      </c>
      <c r="GI1201" s="53">
        <v>22265.162087205528</v>
      </c>
      <c r="GJ1201" s="53">
        <v>22337.494952260739</v>
      </c>
      <c r="GK1201" s="53">
        <v>22433.281763084291</v>
      </c>
      <c r="GL1201" s="53">
        <v>22225.384851792711</v>
      </c>
      <c r="GM1201" s="53">
        <v>22732.730491036844</v>
      </c>
      <c r="GN1201" s="53">
        <v>22806.582346258212</v>
      </c>
      <c r="GO1201" s="53">
        <v>22904.380680109058</v>
      </c>
      <c r="GP1201" s="53">
        <v>22692.117933680354</v>
      </c>
      <c r="GQ1201" s="53">
        <v>23210.117831348616</v>
      </c>
      <c r="GR1201" s="53">
        <v>23285.520575529634</v>
      </c>
      <c r="GS1201" s="53">
        <v>23385.372674391347</v>
      </c>
      <c r="GT1201" s="53">
        <v>23168.652410287639</v>
      </c>
      <c r="GU1201" s="53">
        <v>23697.530305806937</v>
      </c>
      <c r="GV1201" s="53">
        <v>23774.516507615754</v>
      </c>
      <c r="GW1201" s="53">
        <v>23876.465500553564</v>
      </c>
      <c r="GX1201" s="53"/>
    </row>
    <row r="1202" spans="1:206" ht="13.5" customHeight="1" x14ac:dyDescent="0.25">
      <c r="A1202" s="2" t="s">
        <v>1251</v>
      </c>
      <c r="B1202" s="53">
        <v>227055292.72485894</v>
      </c>
      <c r="C1202" s="53">
        <v>227726000</v>
      </c>
      <c r="D1202" s="53">
        <v>228283946.13256368</v>
      </c>
      <c r="E1202" s="53">
        <v>228843259.27586326</v>
      </c>
      <c r="F1202" s="53">
        <v>229403942.77917969</v>
      </c>
      <c r="G1202" s="53">
        <v>229966000</v>
      </c>
      <c r="H1202" s="53">
        <v>230519498.49244761</v>
      </c>
      <c r="I1202" s="53">
        <v>231074329.18435574</v>
      </c>
      <c r="J1202" s="53">
        <v>231630495.28215662</v>
      </c>
      <c r="K1202" s="53">
        <v>232188000</v>
      </c>
      <c r="L1202" s="53">
        <v>232715946.60980594</v>
      </c>
      <c r="M1202" s="53">
        <v>233245093.65900928</v>
      </c>
      <c r="N1202" s="53">
        <v>233775443.87715641</v>
      </c>
      <c r="O1202" s="53">
        <v>234307000</v>
      </c>
      <c r="P1202" s="53">
        <v>234815591.66290918</v>
      </c>
      <c r="Q1202" s="53">
        <v>235325287.2854934</v>
      </c>
      <c r="R1202" s="53">
        <v>235836089.26403058</v>
      </c>
      <c r="S1202" s="53">
        <v>236348000</v>
      </c>
      <c r="T1202" s="53">
        <v>236875729.85431597</v>
      </c>
      <c r="U1202" s="53">
        <v>237404638.05073398</v>
      </c>
      <c r="V1202" s="53">
        <v>237934727.22031632</v>
      </c>
      <c r="W1202" s="53">
        <v>238466000</v>
      </c>
      <c r="X1202" s="53">
        <v>239010383.0409393</v>
      </c>
      <c r="Y1202" s="53">
        <v>239556008.82883316</v>
      </c>
      <c r="Z1202" s="53">
        <v>240102880.20069131</v>
      </c>
      <c r="AA1202" s="53">
        <v>240651000</v>
      </c>
      <c r="AB1202" s="53">
        <v>241187453.55824178</v>
      </c>
      <c r="AC1202" s="53">
        <v>241725102.9661586</v>
      </c>
      <c r="AD1202" s="53">
        <v>242263950.88951048</v>
      </c>
      <c r="AE1202" s="53">
        <v>242804000</v>
      </c>
      <c r="AF1202" s="53">
        <v>243356362.26097441</v>
      </c>
      <c r="AG1202" s="53">
        <v>243909981.10778493</v>
      </c>
      <c r="AH1202" s="53">
        <v>244464859.39907718</v>
      </c>
      <c r="AI1202" s="53">
        <v>245021000</v>
      </c>
      <c r="AJ1202" s="53">
        <v>245599200.12485114</v>
      </c>
      <c r="AK1202" s="53">
        <v>246178764.68533996</v>
      </c>
      <c r="AL1202" s="53">
        <v>246759696.90125927</v>
      </c>
      <c r="AM1202" s="53">
        <v>247342000</v>
      </c>
      <c r="AN1202" s="53">
        <v>248036568.8580417</v>
      </c>
      <c r="AO1202" s="53">
        <v>248733088.1567629</v>
      </c>
      <c r="AP1202" s="53">
        <v>249431563.37325758</v>
      </c>
      <c r="AQ1202" s="53">
        <v>250132000</v>
      </c>
      <c r="AR1202" s="53">
        <v>250968048.99761939</v>
      </c>
      <c r="AS1202" s="53">
        <v>251806892.43148211</v>
      </c>
      <c r="AT1202" s="53">
        <v>252648539.64179903</v>
      </c>
      <c r="AU1202" s="53">
        <v>253493000</v>
      </c>
      <c r="AV1202" s="53">
        <v>254339005.39232364</v>
      </c>
      <c r="AW1202" s="53">
        <v>255187834.23588201</v>
      </c>
      <c r="AX1202" s="53">
        <v>256039495.95363736</v>
      </c>
      <c r="AY1202" s="53">
        <v>256894000</v>
      </c>
      <c r="AZ1202" s="53">
        <v>257730158.74174035</v>
      </c>
      <c r="BA1202" s="53">
        <v>258569039.07854092</v>
      </c>
      <c r="BB1202" s="53">
        <v>259410649.86886272</v>
      </c>
      <c r="BC1202" s="53">
        <v>260255000</v>
      </c>
      <c r="BD1202" s="53">
        <v>261046630.75529566</v>
      </c>
      <c r="BE1202" s="53">
        <v>261840669.45377293</v>
      </c>
      <c r="BF1202" s="53">
        <v>262637123.41979396</v>
      </c>
      <c r="BG1202" s="53">
        <v>263435999.99999997</v>
      </c>
      <c r="BH1202" s="53">
        <v>264212807.32283747</v>
      </c>
      <c r="BI1202" s="53">
        <v>264991905.2575002</v>
      </c>
      <c r="BJ1202" s="53">
        <v>265773300.55843356</v>
      </c>
      <c r="BK1202" s="53">
        <v>266557000.00000003</v>
      </c>
      <c r="BL1202" s="53">
        <v>267331121.22130576</v>
      </c>
      <c r="BM1202" s="53">
        <v>268107490.60591349</v>
      </c>
      <c r="BN1202" s="53">
        <v>268886114.68282413</v>
      </c>
      <c r="BO1202" s="53">
        <v>269667000</v>
      </c>
      <c r="BP1202" s="53">
        <v>270474614.71233243</v>
      </c>
      <c r="BQ1202" s="53">
        <v>271284648.11706543</v>
      </c>
      <c r="BR1202" s="53">
        <v>272097107.45784229</v>
      </c>
      <c r="BS1202" s="53">
        <v>272912000</v>
      </c>
      <c r="BT1202" s="53">
        <v>273709249.71856546</v>
      </c>
      <c r="BU1202" s="53">
        <v>274508828.41905099</v>
      </c>
      <c r="BV1202" s="53">
        <v>275310742.90504223</v>
      </c>
      <c r="BW1202" s="53">
        <v>276115000</v>
      </c>
      <c r="BX1202" s="53">
        <v>276906589.39797407</v>
      </c>
      <c r="BY1202" s="53">
        <v>277700448.19013166</v>
      </c>
      <c r="BZ1202" s="53">
        <v>278496582.88256037</v>
      </c>
      <c r="CA1202" s="53">
        <v>279295000</v>
      </c>
      <c r="CB1202" s="53">
        <v>280011488.22182065</v>
      </c>
      <c r="CC1202" s="53">
        <v>280729814.48360628</v>
      </c>
      <c r="CD1202" s="53">
        <v>281449983.50056463</v>
      </c>
      <c r="CE1202" s="53">
        <v>282172000</v>
      </c>
      <c r="CF1202" s="53">
        <v>282886283.24160349</v>
      </c>
      <c r="CG1202" s="53">
        <v>283602374.60218841</v>
      </c>
      <c r="CH1202" s="53">
        <v>284320278.6587826</v>
      </c>
      <c r="CI1202" s="53">
        <v>285040000</v>
      </c>
      <c r="CJ1202" s="53">
        <v>285709388.31753218</v>
      </c>
      <c r="CK1202" s="53">
        <v>286380348.62748528</v>
      </c>
      <c r="CL1202" s="53">
        <v>287052884.62152833</v>
      </c>
      <c r="CM1202" s="53">
        <v>287727000</v>
      </c>
      <c r="CN1202" s="53">
        <v>288345999.61236382</v>
      </c>
      <c r="CO1202" s="53">
        <v>288966330.90552264</v>
      </c>
      <c r="CP1202" s="53">
        <v>289587996.74437928</v>
      </c>
      <c r="CQ1202" s="53">
        <v>290211000</v>
      </c>
      <c r="CR1202" s="53">
        <v>290878940.49354666</v>
      </c>
      <c r="CS1202" s="53">
        <v>291548418.29788756</v>
      </c>
      <c r="CT1202" s="53">
        <v>292219436.95124882</v>
      </c>
      <c r="CU1202" s="53">
        <v>292892000</v>
      </c>
      <c r="CV1202" s="53">
        <v>293556981.90817767</v>
      </c>
      <c r="CW1202" s="53">
        <v>294223473.5910784</v>
      </c>
      <c r="CX1202" s="53">
        <v>294891478.47649437</v>
      </c>
      <c r="CY1202" s="53">
        <v>295561000</v>
      </c>
      <c r="CZ1202" s="53">
        <v>296259023.33277863</v>
      </c>
      <c r="DA1202" s="53">
        <v>296958695.17998618</v>
      </c>
      <c r="DB1202" s="53">
        <v>297660019.43490189</v>
      </c>
      <c r="DC1202" s="53">
        <v>298363000</v>
      </c>
      <c r="DD1202" s="53">
        <v>299092073.322474</v>
      </c>
      <c r="DE1202" s="53">
        <v>299822928.19262505</v>
      </c>
      <c r="DF1202" s="53">
        <v>300555568.96380413</v>
      </c>
      <c r="DG1202" s="53">
        <v>301290000</v>
      </c>
      <c r="DH1202" s="53">
        <v>301980125.20904714</v>
      </c>
      <c r="DI1202" s="53">
        <v>302671831.19675994</v>
      </c>
      <c r="DJ1202" s="53">
        <v>303365121.5840193</v>
      </c>
      <c r="DK1202" s="53">
        <v>304060000</v>
      </c>
      <c r="DL1202" s="53">
        <v>304844955.12888819</v>
      </c>
      <c r="DM1202" s="53">
        <v>305631936.68201625</v>
      </c>
      <c r="DN1202" s="53">
        <v>306420949.89075983</v>
      </c>
      <c r="DO1202" s="53">
        <v>307212000</v>
      </c>
      <c r="DP1202" s="53">
        <v>307964480.80866039</v>
      </c>
      <c r="DQ1202" s="53">
        <v>308718804.73336899</v>
      </c>
      <c r="DR1202" s="53">
        <v>309474976.28862864</v>
      </c>
      <c r="DS1202" s="53">
        <v>310233000</v>
      </c>
      <c r="DT1202" s="53">
        <v>310980047.30816168</v>
      </c>
      <c r="DU1202" s="53">
        <v>311728893.52127749</v>
      </c>
      <c r="DV1202" s="53">
        <v>312479542.97114676</v>
      </c>
      <c r="DW1202" s="53">
        <v>313232000</v>
      </c>
      <c r="DX1202" s="53">
        <v>313987760.37072957</v>
      </c>
      <c r="DY1202" s="53">
        <v>314745344.22609019</v>
      </c>
      <c r="DZ1202" s="53">
        <v>315504755.96575189</v>
      </c>
      <c r="EA1202" s="53">
        <v>316266000</v>
      </c>
      <c r="EB1202" s="53">
        <v>317029232.73151278</v>
      </c>
      <c r="EC1202" s="53">
        <v>317794307.3436023</v>
      </c>
      <c r="ED1202" s="53">
        <v>318561228.28120887</v>
      </c>
      <c r="EE1202" s="53">
        <v>319330000</v>
      </c>
      <c r="EF1202" s="53">
        <v>320100457.15432084</v>
      </c>
      <c r="EG1202" s="53">
        <v>320872773.21393293</v>
      </c>
      <c r="EH1202" s="53">
        <v>321646952.66387326</v>
      </c>
      <c r="EI1202" s="53">
        <v>322423000</v>
      </c>
      <c r="EJ1202" s="53">
        <v>322159176.36482328</v>
      </c>
      <c r="EK1202" s="53">
        <v>321895568.60416698</v>
      </c>
      <c r="EL1202" s="53">
        <v>321632176.54139102</v>
      </c>
      <c r="EM1202" s="53">
        <v>321369000</v>
      </c>
      <c r="EN1202" s="53">
        <v>322023746.34373271</v>
      </c>
      <c r="EO1202" s="53">
        <v>322679826.64554667</v>
      </c>
      <c r="EP1202" s="53">
        <v>323337243.6232031</v>
      </c>
      <c r="EQ1202" s="53">
        <v>323996000</v>
      </c>
      <c r="ER1202" s="53">
        <v>324651507.98200989</v>
      </c>
      <c r="ES1202" s="53">
        <v>325308342.18630183</v>
      </c>
      <c r="ET1202" s="53">
        <v>325966505.29608566</v>
      </c>
      <c r="EU1202" s="53">
        <v>326626000</v>
      </c>
      <c r="EV1202" s="53">
        <v>327281523.94692254</v>
      </c>
      <c r="EW1202" s="53">
        <v>327938363.501436</v>
      </c>
      <c r="EX1202" s="53">
        <v>328596521.30390668</v>
      </c>
      <c r="EY1202" s="53">
        <v>329256000</v>
      </c>
      <c r="EZ1202" s="53">
        <v>329911042.6314522</v>
      </c>
      <c r="FA1202" s="53">
        <v>330567388.44598699</v>
      </c>
      <c r="FB1202" s="53">
        <v>331225040.03623873</v>
      </c>
      <c r="FC1202" s="53">
        <v>331884000</v>
      </c>
      <c r="FD1202" s="53">
        <v>332536821.30745679</v>
      </c>
      <c r="FE1202" s="53">
        <v>333190926.72520357</v>
      </c>
      <c r="FF1202" s="53">
        <v>333846318.77910644</v>
      </c>
      <c r="FG1202" s="53">
        <v>334503000</v>
      </c>
      <c r="FH1202" s="53">
        <v>335152605.24759525</v>
      </c>
      <c r="FI1202" s="53">
        <v>335803472.02939999</v>
      </c>
      <c r="FJ1202" s="53">
        <v>336455602.79531538</v>
      </c>
      <c r="FK1202" s="53">
        <v>337109000</v>
      </c>
      <c r="FL1202" s="53">
        <v>337754394.225182</v>
      </c>
      <c r="FM1202" s="53">
        <v>338401024.05577916</v>
      </c>
      <c r="FN1202" s="53">
        <v>339048891.85735458</v>
      </c>
      <c r="FO1202" s="53">
        <v>339698000</v>
      </c>
      <c r="FP1202" s="53">
        <v>340338436.58873957</v>
      </c>
      <c r="FQ1202" s="53">
        <v>340980080.60002565</v>
      </c>
      <c r="FR1202" s="53">
        <v>341622934.31022602</v>
      </c>
      <c r="FS1202" s="53">
        <v>342267000</v>
      </c>
      <c r="FT1202" s="53">
        <v>342901980.7694307</v>
      </c>
      <c r="FU1202" s="53">
        <v>343538139.56822896</v>
      </c>
      <c r="FV1202" s="53">
        <v>344175478.58189911</v>
      </c>
      <c r="FW1202" s="53">
        <v>344814000</v>
      </c>
      <c r="FX1202" s="53">
        <v>345442529.37903613</v>
      </c>
      <c r="FY1202" s="53">
        <v>346072204.44583523</v>
      </c>
      <c r="FZ1202" s="53">
        <v>346703027.28876501</v>
      </c>
      <c r="GA1202" s="53">
        <v>347335000</v>
      </c>
      <c r="GB1202" s="53">
        <v>347956082.14442986</v>
      </c>
      <c r="GC1202" s="53">
        <v>348578274.86807036</v>
      </c>
      <c r="GD1202" s="53">
        <v>349201580.15678793</v>
      </c>
      <c r="GE1202" s="53">
        <v>349826000</v>
      </c>
      <c r="GF1202" s="53">
        <v>350438141.39567602</v>
      </c>
      <c r="GG1202" s="53">
        <v>351051353.94412029</v>
      </c>
      <c r="GH1202" s="53">
        <v>351718139.11631548</v>
      </c>
      <c r="GI1202" s="53">
        <v>352334864.83078295</v>
      </c>
      <c r="GJ1202" s="53">
        <v>352937905.80697781</v>
      </c>
      <c r="GK1202" s="53">
        <v>353541978.92178649</v>
      </c>
      <c r="GL1202" s="53">
        <v>354252833.93019384</v>
      </c>
      <c r="GM1202" s="53">
        <v>354861722.61446005</v>
      </c>
      <c r="GN1202" s="53">
        <v>355455501.67374593</v>
      </c>
      <c r="GO1202" s="53">
        <v>356050274.28502357</v>
      </c>
      <c r="GP1202" s="53">
        <v>356805795.29641902</v>
      </c>
      <c r="GQ1202" s="53">
        <v>357406702.39200222</v>
      </c>
      <c r="GR1202" s="53">
        <v>357991056.19228846</v>
      </c>
      <c r="GS1202" s="53">
        <v>358576365.40096992</v>
      </c>
      <c r="GT1202" s="53">
        <v>359377154.8548764</v>
      </c>
      <c r="GU1202" s="53">
        <v>359969934.12983018</v>
      </c>
      <c r="GV1202" s="53">
        <v>360544697.46623701</v>
      </c>
      <c r="GW1202" s="53">
        <v>361120378.52621359</v>
      </c>
      <c r="GX1202" s="53"/>
    </row>
    <row r="1203" spans="1:206" ht="13.5" customHeight="1" x14ac:dyDescent="0.25">
      <c r="A1203" s="2" t="s">
        <v>1252</v>
      </c>
      <c r="B1203" s="99" t="s">
        <v>54</v>
      </c>
      <c r="C1203" s="99" t="s">
        <v>54</v>
      </c>
      <c r="D1203" s="99" t="s">
        <v>54</v>
      </c>
      <c r="E1203" s="99" t="s">
        <v>54</v>
      </c>
      <c r="F1203" s="99" t="s">
        <v>54</v>
      </c>
      <c r="G1203" s="99" t="s">
        <v>54</v>
      </c>
      <c r="H1203" s="99" t="s">
        <v>54</v>
      </c>
      <c r="I1203" s="99" t="s">
        <v>54</v>
      </c>
      <c r="J1203" s="99" t="s">
        <v>54</v>
      </c>
      <c r="K1203" s="99" t="s">
        <v>54</v>
      </c>
      <c r="L1203" s="99" t="s">
        <v>54</v>
      </c>
      <c r="M1203" s="99" t="s">
        <v>54</v>
      </c>
      <c r="N1203" s="99" t="s">
        <v>54</v>
      </c>
      <c r="O1203" s="99" t="s">
        <v>54</v>
      </c>
      <c r="P1203" s="99">
        <v>30.61932961556273</v>
      </c>
      <c r="Q1203" s="99">
        <v>31.190413425886284</v>
      </c>
      <c r="R1203" s="99">
        <v>31.731237671694867</v>
      </c>
      <c r="S1203" s="99">
        <v>32.209572325553843</v>
      </c>
      <c r="T1203" s="99">
        <v>32.447642503210872</v>
      </c>
      <c r="U1203" s="99">
        <v>32.641110399637547</v>
      </c>
      <c r="V1203" s="99">
        <v>32.884006010417792</v>
      </c>
      <c r="W1203" s="99">
        <v>33.099628458564325</v>
      </c>
      <c r="X1203" s="99">
        <v>33.528560132165325</v>
      </c>
      <c r="Y1203" s="99">
        <v>33.700841149714037</v>
      </c>
      <c r="Z1203" s="99">
        <v>33.937964397548853</v>
      </c>
      <c r="AA1203" s="99">
        <v>34.013168447253491</v>
      </c>
      <c r="AB1203" s="99">
        <v>34.262308748180807</v>
      </c>
      <c r="AC1203" s="99">
        <v>34.369707151032301</v>
      </c>
      <c r="AD1203" s="99">
        <v>34.548805009034467</v>
      </c>
      <c r="AE1203" s="99">
        <v>34.843878189815655</v>
      </c>
      <c r="AF1203" s="99">
        <v>35.066414211306146</v>
      </c>
      <c r="AG1203" s="99">
        <v>35.587563742068419</v>
      </c>
      <c r="AH1203" s="99">
        <v>35.690225668617856</v>
      </c>
      <c r="AI1203" s="99">
        <v>36.077075026222239</v>
      </c>
      <c r="AJ1203" s="99">
        <v>36.203029144557519</v>
      </c>
      <c r="AK1203" s="99">
        <v>36.599066582839768</v>
      </c>
      <c r="AL1203" s="99">
        <v>36.884094583897799</v>
      </c>
      <c r="AM1203" s="99">
        <v>37.078122599477645</v>
      </c>
      <c r="AN1203" s="99">
        <v>37.248229333827368</v>
      </c>
      <c r="AO1203" s="99">
        <v>37.217115216153864</v>
      </c>
      <c r="AP1203" s="99">
        <v>37.518463475273776</v>
      </c>
      <c r="AQ1203" s="99">
        <v>37.549178033998047</v>
      </c>
      <c r="AR1203" s="99">
        <v>37.448986185843729</v>
      </c>
      <c r="AS1203" s="99">
        <v>36.984440378390737</v>
      </c>
      <c r="AT1203" s="99">
        <v>36.688781233970154</v>
      </c>
      <c r="AU1203" s="99">
        <v>36.851676377651451</v>
      </c>
      <c r="AV1203" s="99">
        <v>36.914687880915054</v>
      </c>
      <c r="AW1203" s="99">
        <v>36.920118187496385</v>
      </c>
      <c r="AX1203" s="99">
        <v>37.237793975842081</v>
      </c>
      <c r="AY1203" s="99">
        <v>37.51637640427569</v>
      </c>
      <c r="AZ1203" s="99">
        <v>37.764222268426778</v>
      </c>
      <c r="BA1203" s="99">
        <v>38.034368055228555</v>
      </c>
      <c r="BB1203" s="99">
        <v>37.974435532927671</v>
      </c>
      <c r="BC1203" s="99">
        <v>38.071687383527696</v>
      </c>
      <c r="BD1203" s="99">
        <v>38.137404689709967</v>
      </c>
      <c r="BE1203" s="99">
        <v>38.538890925733526</v>
      </c>
      <c r="BF1203" s="99">
        <v>38.79479742745346</v>
      </c>
      <c r="BG1203" s="99">
        <v>39.201244324997347</v>
      </c>
      <c r="BH1203" s="99">
        <v>39.314453017062952</v>
      </c>
      <c r="BI1203" s="99">
        <v>39.647897884996361</v>
      </c>
      <c r="BJ1203" s="99">
        <v>39.671569634143324</v>
      </c>
      <c r="BK1203" s="99">
        <v>39.672940496779297</v>
      </c>
      <c r="BL1203" s="99">
        <v>39.894569518417953</v>
      </c>
      <c r="BM1203" s="99">
        <v>40.049153329262367</v>
      </c>
      <c r="BN1203" s="99">
        <v>40.232259716202535</v>
      </c>
      <c r="BO1203" s="99">
        <v>40.784827212821746</v>
      </c>
      <c r="BP1203" s="99">
        <v>41.027791135971725</v>
      </c>
      <c r="BQ1203" s="99">
        <v>41.330038680116097</v>
      </c>
      <c r="BR1203" s="99">
        <v>41.472645944052864</v>
      </c>
      <c r="BS1203" s="99">
        <v>42.036029929061385</v>
      </c>
      <c r="BT1203" s="99">
        <v>42.437864310188573</v>
      </c>
      <c r="BU1203" s="99">
        <v>42.677654731438679</v>
      </c>
      <c r="BV1203" s="99">
        <v>42.978657044564216</v>
      </c>
      <c r="BW1203" s="99">
        <v>43.250210962823459</v>
      </c>
      <c r="BX1203" s="99">
        <v>43.666761510762605</v>
      </c>
      <c r="BY1203" s="99">
        <v>44.24551735540421</v>
      </c>
      <c r="BZ1203" s="99">
        <v>44.536607493063435</v>
      </c>
      <c r="CA1203" s="99">
        <v>44.750869152688011</v>
      </c>
      <c r="CB1203" s="99">
        <v>45.220948184701129</v>
      </c>
      <c r="CC1203" s="99">
        <v>45.871839525445246</v>
      </c>
      <c r="CD1203" s="99">
        <v>45.919984926821186</v>
      </c>
      <c r="CE1203" s="99">
        <v>46.641204655316614</v>
      </c>
      <c r="CF1203" s="99">
        <v>46.585570883777223</v>
      </c>
      <c r="CG1203" s="99">
        <v>46.757387058555587</v>
      </c>
      <c r="CH1203" s="99">
        <v>46.506320486090843</v>
      </c>
      <c r="CI1203" s="99">
        <v>46.660061745719894</v>
      </c>
      <c r="CJ1203" s="99">
        <v>46.357538609406809</v>
      </c>
      <c r="CK1203" s="99">
        <v>46.374896404904277</v>
      </c>
      <c r="CL1203" s="99">
        <v>46.670849581127165</v>
      </c>
      <c r="CM1203" s="99">
        <v>46.843542663705527</v>
      </c>
      <c r="CN1203" s="99">
        <v>46.950788352187388</v>
      </c>
      <c r="CO1203" s="99">
        <v>46.922532315479749</v>
      </c>
      <c r="CP1203" s="99">
        <v>47.081554322968096</v>
      </c>
      <c r="CQ1203" s="99">
        <v>47.384637384523671</v>
      </c>
      <c r="CR1203" s="99">
        <v>48.07867140973125</v>
      </c>
      <c r="CS1203" s="99">
        <v>48.519025013357428</v>
      </c>
      <c r="CT1203" s="99">
        <v>48.665985905559474</v>
      </c>
      <c r="CU1203" s="99">
        <v>48.924255356923368</v>
      </c>
      <c r="CV1203" s="99">
        <v>49.274876400400302</v>
      </c>
      <c r="CW1203" s="99">
        <v>49.655711767937639</v>
      </c>
      <c r="CX1203" s="99">
        <v>50.091654314037548</v>
      </c>
      <c r="CY1203" s="99">
        <v>50.208863821681483</v>
      </c>
      <c r="CZ1203" s="99">
        <v>50.537039620164933</v>
      </c>
      <c r="DA1203" s="99">
        <v>50.736338906891277</v>
      </c>
      <c r="DB1203" s="99">
        <v>51.290146486531732</v>
      </c>
      <c r="DC1203" s="99">
        <v>51.288883004930234</v>
      </c>
      <c r="DD1203" s="99">
        <v>51.242976217144587</v>
      </c>
      <c r="DE1203" s="99">
        <v>51.553522251205216</v>
      </c>
      <c r="DF1203" s="99">
        <v>51.548963319544605</v>
      </c>
      <c r="DG1203" s="99">
        <v>51.717896378904037</v>
      </c>
      <c r="DH1203" s="99">
        <v>51.880030148191473</v>
      </c>
      <c r="DI1203" s="99">
        <v>52.076094883615085</v>
      </c>
      <c r="DJ1203" s="99">
        <v>51.658486375005673</v>
      </c>
      <c r="DK1203" s="99">
        <v>51.806577649148196</v>
      </c>
      <c r="DL1203" s="99">
        <v>51.393443573228858</v>
      </c>
      <c r="DM1203" s="99">
        <v>50.151915295251008</v>
      </c>
      <c r="DN1203" s="99">
        <v>49.461174261757066</v>
      </c>
      <c r="DO1203" s="99">
        <v>49.262779448719456</v>
      </c>
      <c r="DP1203" s="99">
        <v>49.321343682608408</v>
      </c>
      <c r="DQ1203" s="99">
        <v>49.741245964147083</v>
      </c>
      <c r="DR1203" s="99">
        <v>49.810634723575276</v>
      </c>
      <c r="DS1203" s="99">
        <v>50.147073328756129</v>
      </c>
      <c r="DT1203" s="99">
        <v>50.395410045294859</v>
      </c>
      <c r="DU1203" s="99">
        <v>50.526676632639187</v>
      </c>
      <c r="DV1203" s="99">
        <v>50.284104522806665</v>
      </c>
      <c r="DW1203" s="99">
        <v>50.52196455023752</v>
      </c>
      <c r="DX1203" s="99">
        <v>50.386358950171456</v>
      </c>
      <c r="DY1203" s="99">
        <v>50.847795824753526</v>
      </c>
      <c r="DZ1203" s="99">
        <v>51.122582766235233</v>
      </c>
      <c r="EA1203" s="99">
        <v>51.21893279707588</v>
      </c>
      <c r="EB1203" s="99">
        <v>51.164578295330372</v>
      </c>
      <c r="EC1203" s="99">
        <v>51.0995245186758</v>
      </c>
      <c r="ED1203" s="99">
        <v>51.427991059659007</v>
      </c>
      <c r="EE1203" s="99">
        <v>51.36748817837347</v>
      </c>
      <c r="EF1203" s="99">
        <v>51.645302687056315</v>
      </c>
      <c r="EG1203" s="99">
        <v>51.932262226842099</v>
      </c>
      <c r="EH1203" s="99">
        <v>51.660803444217855</v>
      </c>
      <c r="EI1203" s="99">
        <v>52.234099304330023</v>
      </c>
      <c r="EJ1203" s="99">
        <v>52.91514024947508</v>
      </c>
      <c r="EK1203" s="99">
        <v>53.25652066083795</v>
      </c>
      <c r="EL1203" s="99">
        <v>53.718443800589526</v>
      </c>
      <c r="EM1203" s="99">
        <v>54.161008062383118</v>
      </c>
      <c r="EN1203" s="99">
        <v>54.229609456687427</v>
      </c>
      <c r="EO1203" s="99">
        <v>54.136951112190296</v>
      </c>
      <c r="EP1203" s="99">
        <v>54.298845388994643</v>
      </c>
      <c r="EQ1203" s="99">
        <v>54.443317201446938</v>
      </c>
      <c r="ER1203" s="99">
        <v>54.6280351822138</v>
      </c>
      <c r="ES1203" s="99">
        <v>54.79180423166703</v>
      </c>
      <c r="ET1203" s="99">
        <v>54.991097885096899</v>
      </c>
      <c r="EU1203" s="99">
        <v>55.173341987471908</v>
      </c>
      <c r="EV1203" s="99">
        <v>55.498268832754846</v>
      </c>
      <c r="EW1203" s="99">
        <v>55.871669921045296</v>
      </c>
      <c r="EX1203" s="99">
        <v>56.112139978947454</v>
      </c>
      <c r="EY1203" s="99">
        <v>56.485333600602573</v>
      </c>
      <c r="EZ1203" s="99">
        <v>56.781124543704834</v>
      </c>
      <c r="FA1203" s="99">
        <v>56.822144762380681</v>
      </c>
      <c r="FB1203" s="99">
        <v>57.14326730228246</v>
      </c>
      <c r="FC1203" s="99">
        <v>57.314784683805186</v>
      </c>
      <c r="FD1203" s="99">
        <v>57.500736083361453</v>
      </c>
      <c r="FE1203" s="99">
        <v>57.690556549437979</v>
      </c>
      <c r="FF1203" s="99">
        <v>56.876101163672161</v>
      </c>
      <c r="FG1203" s="99">
        <v>58.060223854494573</v>
      </c>
      <c r="FH1203" s="99">
        <v>58.135944112998367</v>
      </c>
      <c r="FI1203" s="99">
        <v>58.272076050145202</v>
      </c>
      <c r="FJ1203" s="99">
        <v>57.450845298478519</v>
      </c>
      <c r="FK1203" s="99">
        <v>58.648398005036952</v>
      </c>
      <c r="FL1203" s="99">
        <v>58.726497429608123</v>
      </c>
      <c r="FM1203" s="99">
        <v>58.865628122320715</v>
      </c>
      <c r="FN1203" s="99">
        <v>58.037625595386999</v>
      </c>
      <c r="FO1203" s="99">
        <v>59.249036065962827</v>
      </c>
      <c r="FP1203" s="99">
        <v>59.329663592659138</v>
      </c>
      <c r="FQ1203" s="99">
        <v>59.471955668742716</v>
      </c>
      <c r="FR1203" s="99">
        <v>58.694732965961165</v>
      </c>
      <c r="FS1203" s="99">
        <v>59.921604640682894</v>
      </c>
      <c r="FT1203" s="99">
        <v>60.004949631234531</v>
      </c>
      <c r="FU1203" s="99">
        <v>60.150667858451961</v>
      </c>
      <c r="FV1203" s="99">
        <v>59.424617717522032</v>
      </c>
      <c r="FW1203" s="99">
        <v>60.668568018304548</v>
      </c>
      <c r="FX1203" s="99">
        <v>60.75491759493903</v>
      </c>
      <c r="FY1203" s="99">
        <v>60.904427543459391</v>
      </c>
      <c r="FZ1203" s="99">
        <v>60.230217275184422</v>
      </c>
      <c r="GA1203" s="99">
        <v>61.493020906414849</v>
      </c>
      <c r="GB1203" s="99">
        <v>61.582675189010459</v>
      </c>
      <c r="GC1203" s="99">
        <v>61.73635872210194</v>
      </c>
      <c r="GD1203" s="99">
        <v>61.05505200156513</v>
      </c>
      <c r="GE1203" s="99">
        <v>62.337306727563757</v>
      </c>
      <c r="GF1203" s="99">
        <v>62.430578172027062</v>
      </c>
      <c r="GG1203" s="99">
        <v>62.588769976098149</v>
      </c>
      <c r="GH1203" s="99">
        <v>61.891182591660495</v>
      </c>
      <c r="GI1203" s="99">
        <v>63.193184409663488</v>
      </c>
      <c r="GJ1203" s="99">
        <v>63.290155533696463</v>
      </c>
      <c r="GK1203" s="99">
        <v>63.452950711822453</v>
      </c>
      <c r="GL1203" s="99">
        <v>62.738763738929642</v>
      </c>
      <c r="GM1203" s="99">
        <v>64.060813106447227</v>
      </c>
      <c r="GN1203" s="99">
        <v>64.161568013065065</v>
      </c>
      <c r="GO1203" s="99">
        <v>64.329063433816529</v>
      </c>
      <c r="GP1203" s="99">
        <v>63.597952255312194</v>
      </c>
      <c r="GQ1203" s="99">
        <v>64.940354156794328</v>
      </c>
      <c r="GR1203" s="99">
        <v>65.044978562319827</v>
      </c>
      <c r="GS1203" s="99">
        <v>65.217272890367951</v>
      </c>
      <c r="GT1203" s="99">
        <v>64.468907100240131</v>
      </c>
      <c r="GU1203" s="99">
        <v>65.831971114731928</v>
      </c>
      <c r="GV1203" s="99">
        <v>65.940552377259976</v>
      </c>
      <c r="GW1203" s="99">
        <v>66.117746104490138</v>
      </c>
      <c r="GX1203" s="99"/>
    </row>
    <row r="1204" spans="1:206" ht="13.5" customHeight="1" x14ac:dyDescent="0.25">
      <c r="A1204" s="2" t="s">
        <v>1253</v>
      </c>
      <c r="B1204" s="99">
        <v>1</v>
      </c>
      <c r="C1204" s="99">
        <v>1</v>
      </c>
      <c r="D1204" s="99">
        <v>1</v>
      </c>
      <c r="E1204" s="99">
        <v>1</v>
      </c>
      <c r="F1204" s="99">
        <v>1</v>
      </c>
      <c r="G1204" s="99">
        <v>1</v>
      </c>
      <c r="H1204" s="99">
        <v>1</v>
      </c>
      <c r="I1204" s="99">
        <v>1</v>
      </c>
      <c r="J1204" s="99">
        <v>1</v>
      </c>
      <c r="K1204" s="99">
        <v>1</v>
      </c>
      <c r="L1204" s="99">
        <v>1</v>
      </c>
      <c r="M1204" s="99">
        <v>1</v>
      </c>
      <c r="N1204" s="99">
        <v>1</v>
      </c>
      <c r="O1204" s="99">
        <v>1</v>
      </c>
      <c r="P1204" s="99">
        <v>1</v>
      </c>
      <c r="Q1204" s="99">
        <v>1</v>
      </c>
      <c r="R1204" s="99">
        <v>1</v>
      </c>
      <c r="S1204" s="99">
        <v>1</v>
      </c>
      <c r="T1204" s="99">
        <v>1</v>
      </c>
      <c r="U1204" s="99">
        <v>1</v>
      </c>
      <c r="V1204" s="99">
        <v>1</v>
      </c>
      <c r="W1204" s="99">
        <v>1</v>
      </c>
      <c r="X1204" s="99">
        <v>1</v>
      </c>
      <c r="Y1204" s="99">
        <v>1</v>
      </c>
      <c r="Z1204" s="99">
        <v>1</v>
      </c>
      <c r="AA1204" s="99">
        <v>1</v>
      </c>
      <c r="AB1204" s="99">
        <v>1</v>
      </c>
      <c r="AC1204" s="99">
        <v>1</v>
      </c>
      <c r="AD1204" s="99">
        <v>1</v>
      </c>
      <c r="AE1204" s="99">
        <v>1</v>
      </c>
      <c r="AF1204" s="99">
        <v>1</v>
      </c>
      <c r="AG1204" s="99">
        <v>1</v>
      </c>
      <c r="AH1204" s="99">
        <v>1</v>
      </c>
      <c r="AI1204" s="99">
        <v>1</v>
      </c>
      <c r="AJ1204" s="99">
        <v>1</v>
      </c>
      <c r="AK1204" s="99">
        <v>1</v>
      </c>
      <c r="AL1204" s="99">
        <v>1</v>
      </c>
      <c r="AM1204" s="99">
        <v>1</v>
      </c>
      <c r="AN1204" s="99">
        <v>1</v>
      </c>
      <c r="AO1204" s="99">
        <v>1</v>
      </c>
      <c r="AP1204" s="99">
        <v>1</v>
      </c>
      <c r="AQ1204" s="99">
        <v>1</v>
      </c>
      <c r="AR1204" s="99">
        <v>1</v>
      </c>
      <c r="AS1204" s="99">
        <v>1</v>
      </c>
      <c r="AT1204" s="99">
        <v>1</v>
      </c>
      <c r="AU1204" s="99">
        <v>1</v>
      </c>
      <c r="AV1204" s="99">
        <v>1</v>
      </c>
      <c r="AW1204" s="99">
        <v>1</v>
      </c>
      <c r="AX1204" s="99">
        <v>1</v>
      </c>
      <c r="AY1204" s="99">
        <v>1</v>
      </c>
      <c r="AZ1204" s="99">
        <v>1</v>
      </c>
      <c r="BA1204" s="99">
        <v>1</v>
      </c>
      <c r="BB1204" s="99">
        <v>1</v>
      </c>
      <c r="BC1204" s="99">
        <v>1</v>
      </c>
      <c r="BD1204" s="99">
        <v>1</v>
      </c>
      <c r="BE1204" s="99">
        <v>1</v>
      </c>
      <c r="BF1204" s="99">
        <v>1</v>
      </c>
      <c r="BG1204" s="99">
        <v>1</v>
      </c>
      <c r="BH1204" s="99">
        <v>1</v>
      </c>
      <c r="BI1204" s="99">
        <v>1</v>
      </c>
      <c r="BJ1204" s="99">
        <v>1</v>
      </c>
      <c r="BK1204" s="99">
        <v>1</v>
      </c>
      <c r="BL1204" s="99">
        <v>1</v>
      </c>
      <c r="BM1204" s="99">
        <v>1</v>
      </c>
      <c r="BN1204" s="99">
        <v>1</v>
      </c>
      <c r="BO1204" s="99">
        <v>1</v>
      </c>
      <c r="BP1204" s="99">
        <v>1</v>
      </c>
      <c r="BQ1204" s="99">
        <v>1</v>
      </c>
      <c r="BR1204" s="99">
        <v>1</v>
      </c>
      <c r="BS1204" s="99">
        <v>1</v>
      </c>
      <c r="BT1204" s="99">
        <v>1</v>
      </c>
      <c r="BU1204" s="99">
        <v>1</v>
      </c>
      <c r="BV1204" s="99">
        <v>1</v>
      </c>
      <c r="BW1204" s="99">
        <v>1</v>
      </c>
      <c r="BX1204" s="99">
        <v>1</v>
      </c>
      <c r="BY1204" s="99">
        <v>1</v>
      </c>
      <c r="BZ1204" s="99">
        <v>1</v>
      </c>
      <c r="CA1204" s="99">
        <v>1</v>
      </c>
      <c r="CB1204" s="99">
        <v>1</v>
      </c>
      <c r="CC1204" s="99">
        <v>1</v>
      </c>
      <c r="CD1204" s="99">
        <v>1</v>
      </c>
      <c r="CE1204" s="99">
        <v>1</v>
      </c>
      <c r="CF1204" s="99">
        <v>1</v>
      </c>
      <c r="CG1204" s="99">
        <v>1</v>
      </c>
      <c r="CH1204" s="99">
        <v>1</v>
      </c>
      <c r="CI1204" s="99">
        <v>1</v>
      </c>
      <c r="CJ1204" s="99">
        <v>1</v>
      </c>
      <c r="CK1204" s="99">
        <v>1</v>
      </c>
      <c r="CL1204" s="99">
        <v>1</v>
      </c>
      <c r="CM1204" s="99">
        <v>1</v>
      </c>
      <c r="CN1204" s="99">
        <v>1</v>
      </c>
      <c r="CO1204" s="99">
        <v>1</v>
      </c>
      <c r="CP1204" s="99">
        <v>1</v>
      </c>
      <c r="CQ1204" s="99">
        <v>1</v>
      </c>
      <c r="CR1204" s="99">
        <v>1</v>
      </c>
      <c r="CS1204" s="99">
        <v>1</v>
      </c>
      <c r="CT1204" s="99">
        <v>1</v>
      </c>
      <c r="CU1204" s="99">
        <v>1</v>
      </c>
      <c r="CV1204" s="99">
        <v>1</v>
      </c>
      <c r="CW1204" s="99">
        <v>1</v>
      </c>
      <c r="CX1204" s="99">
        <v>1</v>
      </c>
      <c r="CY1204" s="99">
        <v>1</v>
      </c>
      <c r="CZ1204" s="99">
        <v>1</v>
      </c>
      <c r="DA1204" s="99">
        <v>1</v>
      </c>
      <c r="DB1204" s="99">
        <v>1</v>
      </c>
      <c r="DC1204" s="99">
        <v>1</v>
      </c>
      <c r="DD1204" s="99">
        <v>1</v>
      </c>
      <c r="DE1204" s="99">
        <v>1</v>
      </c>
      <c r="DF1204" s="99">
        <v>1</v>
      </c>
      <c r="DG1204" s="99">
        <v>1</v>
      </c>
      <c r="DH1204" s="99">
        <v>1</v>
      </c>
      <c r="DI1204" s="99">
        <v>1</v>
      </c>
      <c r="DJ1204" s="99">
        <v>1</v>
      </c>
      <c r="DK1204" s="99">
        <v>1</v>
      </c>
      <c r="DL1204" s="99">
        <v>1</v>
      </c>
      <c r="DM1204" s="99">
        <v>1</v>
      </c>
      <c r="DN1204" s="99">
        <v>1</v>
      </c>
      <c r="DO1204" s="99">
        <v>1</v>
      </c>
      <c r="DP1204" s="99">
        <v>1</v>
      </c>
      <c r="DQ1204" s="99">
        <v>1</v>
      </c>
      <c r="DR1204" s="99">
        <v>1</v>
      </c>
      <c r="DS1204" s="99">
        <v>1</v>
      </c>
      <c r="DT1204" s="99">
        <v>1</v>
      </c>
      <c r="DU1204" s="99">
        <v>1</v>
      </c>
      <c r="DV1204" s="99">
        <v>1</v>
      </c>
      <c r="DW1204" s="99">
        <v>1</v>
      </c>
      <c r="DX1204" s="99">
        <v>1</v>
      </c>
      <c r="DY1204" s="99">
        <v>1</v>
      </c>
      <c r="DZ1204" s="99">
        <v>1</v>
      </c>
      <c r="EA1204" s="99">
        <v>1</v>
      </c>
      <c r="EB1204" s="99">
        <v>1</v>
      </c>
      <c r="EC1204" s="99">
        <v>1</v>
      </c>
      <c r="ED1204" s="99">
        <v>1</v>
      </c>
      <c r="EE1204" s="99">
        <v>1</v>
      </c>
      <c r="EF1204" s="99">
        <v>1</v>
      </c>
      <c r="EG1204" s="99">
        <v>1</v>
      </c>
      <c r="EH1204" s="99">
        <v>1</v>
      </c>
      <c r="EI1204" s="99">
        <v>1</v>
      </c>
      <c r="EJ1204" s="99">
        <v>1</v>
      </c>
      <c r="EK1204" s="99">
        <v>1</v>
      </c>
      <c r="EL1204" s="99">
        <v>1</v>
      </c>
      <c r="EM1204" s="99">
        <v>1</v>
      </c>
      <c r="EN1204" s="99">
        <v>1</v>
      </c>
      <c r="EO1204" s="99">
        <v>1</v>
      </c>
      <c r="EP1204" s="99">
        <v>1</v>
      </c>
      <c r="EQ1204" s="99">
        <v>1</v>
      </c>
      <c r="ER1204" s="99">
        <v>1</v>
      </c>
      <c r="ES1204" s="99">
        <v>1</v>
      </c>
      <c r="ET1204" s="99">
        <v>1</v>
      </c>
      <c r="EU1204" s="99">
        <v>3</v>
      </c>
      <c r="EV1204" s="99">
        <v>4</v>
      </c>
      <c r="EW1204" s="99">
        <v>5</v>
      </c>
      <c r="EX1204" s="99">
        <v>6</v>
      </c>
      <c r="EY1204" s="99">
        <v>7</v>
      </c>
      <c r="EZ1204" s="99">
        <v>8</v>
      </c>
      <c r="FA1204" s="99">
        <v>9</v>
      </c>
      <c r="FB1204" s="99">
        <v>1</v>
      </c>
      <c r="FC1204" s="99">
        <v>2</v>
      </c>
      <c r="FD1204" s="99">
        <v>3</v>
      </c>
      <c r="FE1204" s="99">
        <v>4</v>
      </c>
      <c r="FF1204" s="99">
        <v>5</v>
      </c>
      <c r="FG1204" s="99">
        <v>1</v>
      </c>
      <c r="FH1204" s="99">
        <v>1</v>
      </c>
      <c r="FI1204" s="99">
        <v>1</v>
      </c>
      <c r="FJ1204" s="99">
        <v>1</v>
      </c>
      <c r="FK1204" s="99">
        <v>1</v>
      </c>
      <c r="FL1204" s="99">
        <v>1</v>
      </c>
      <c r="FM1204" s="99">
        <v>1</v>
      </c>
      <c r="FN1204" s="99">
        <v>1</v>
      </c>
      <c r="FO1204" s="99">
        <v>1</v>
      </c>
      <c r="FP1204" s="99">
        <v>1</v>
      </c>
      <c r="FQ1204" s="99">
        <v>1</v>
      </c>
      <c r="FR1204" s="99">
        <v>1</v>
      </c>
      <c r="FS1204" s="99">
        <v>1</v>
      </c>
      <c r="FT1204" s="99">
        <v>1</v>
      </c>
      <c r="FU1204" s="99">
        <v>1</v>
      </c>
      <c r="FV1204" s="99">
        <v>1</v>
      </c>
      <c r="FW1204" s="99">
        <v>1</v>
      </c>
      <c r="FX1204" s="99">
        <v>1</v>
      </c>
      <c r="FY1204" s="99">
        <v>1</v>
      </c>
      <c r="FZ1204" s="99">
        <v>1</v>
      </c>
      <c r="GA1204" s="99">
        <v>1</v>
      </c>
      <c r="GB1204" s="99">
        <v>1</v>
      </c>
      <c r="GC1204" s="99">
        <v>1</v>
      </c>
      <c r="GD1204" s="99">
        <v>1</v>
      </c>
      <c r="GE1204" s="99">
        <v>1</v>
      </c>
      <c r="GF1204" s="99">
        <v>1</v>
      </c>
      <c r="GG1204" s="99">
        <v>1</v>
      </c>
      <c r="GH1204" s="99">
        <v>1</v>
      </c>
      <c r="GI1204" s="99">
        <v>1</v>
      </c>
      <c r="GJ1204" s="99">
        <v>1</v>
      </c>
      <c r="GK1204" s="99">
        <v>1</v>
      </c>
      <c r="GL1204" s="99">
        <v>1</v>
      </c>
      <c r="GM1204" s="99">
        <v>1</v>
      </c>
      <c r="GN1204" s="99">
        <v>1</v>
      </c>
      <c r="GO1204" s="99">
        <v>1</v>
      </c>
      <c r="GP1204" s="99">
        <v>1</v>
      </c>
      <c r="GQ1204" s="99">
        <v>1</v>
      </c>
      <c r="GR1204" s="99">
        <v>1</v>
      </c>
      <c r="GS1204" s="99">
        <v>1</v>
      </c>
      <c r="GT1204" s="99">
        <v>1</v>
      </c>
      <c r="GU1204" s="99">
        <v>1</v>
      </c>
      <c r="GV1204" s="99">
        <v>1</v>
      </c>
      <c r="GW1204" s="99">
        <v>1</v>
      </c>
      <c r="GX1204" s="99"/>
    </row>
    <row r="1205" spans="1:206" ht="13.5" customHeight="1" x14ac:dyDescent="0.25">
      <c r="A1205" s="2" t="s">
        <v>1254</v>
      </c>
      <c r="B1205" s="20">
        <v>1.1014699999999999</v>
      </c>
      <c r="C1205" s="20">
        <v>1.1250800000000001</v>
      </c>
      <c r="D1205" s="20">
        <v>1.16188</v>
      </c>
      <c r="E1205" s="20">
        <v>1.1696299999999999</v>
      </c>
      <c r="F1205" s="20">
        <v>1.1682699999999999</v>
      </c>
      <c r="G1205" s="20">
        <v>1.14449</v>
      </c>
      <c r="H1205" s="20">
        <v>1.1431</v>
      </c>
      <c r="I1205" s="20">
        <v>1.1414</v>
      </c>
      <c r="J1205" s="20">
        <v>1.08684</v>
      </c>
      <c r="K1205" s="20">
        <v>1.0482</v>
      </c>
      <c r="L1205" s="20">
        <v>0.983433</v>
      </c>
      <c r="M1205" s="20">
        <v>0.95110300000000003</v>
      </c>
      <c r="N1205" s="20">
        <v>0.94476000000000004</v>
      </c>
      <c r="O1205" s="20">
        <v>0.87437699999999996</v>
      </c>
      <c r="P1205" s="20">
        <v>0.88058700000000001</v>
      </c>
      <c r="Q1205" s="20">
        <v>0.89670000000000005</v>
      </c>
      <c r="R1205" s="20">
        <v>0.93020000000000003</v>
      </c>
      <c r="S1205" s="20">
        <v>0.90439999999999998</v>
      </c>
      <c r="T1205" s="20">
        <v>0.83850000000000002</v>
      </c>
      <c r="U1205" s="20">
        <v>0.84519999999999995</v>
      </c>
      <c r="V1205" s="20">
        <v>0.75360000000000005</v>
      </c>
      <c r="W1205" s="20">
        <v>0.66669999999999996</v>
      </c>
      <c r="X1205" s="20">
        <v>0.69799999999999995</v>
      </c>
      <c r="Y1205" s="20">
        <v>0.68769999999999998</v>
      </c>
      <c r="Z1205" s="20">
        <v>0.70150000000000001</v>
      </c>
      <c r="AA1205" s="20">
        <v>0.71340000000000003</v>
      </c>
      <c r="AB1205" s="20">
        <v>0.622</v>
      </c>
      <c r="AC1205" s="20">
        <v>0.64759999999999995</v>
      </c>
      <c r="AD1205" s="20">
        <v>0.6714</v>
      </c>
      <c r="AE1205" s="20">
        <v>0.71430000000000005</v>
      </c>
      <c r="AF1205" s="20">
        <v>0.71430000000000005</v>
      </c>
      <c r="AG1205" s="20">
        <v>0.70430000000000004</v>
      </c>
      <c r="AH1205" s="20">
        <v>0.72019999999999995</v>
      </c>
      <c r="AI1205" s="20">
        <v>0.77859999999999996</v>
      </c>
      <c r="AJ1205" s="20">
        <v>0.79959999999999998</v>
      </c>
      <c r="AK1205" s="20">
        <v>0.83940000000000003</v>
      </c>
      <c r="AL1205" s="20">
        <v>0.8468</v>
      </c>
      <c r="AM1205" s="20">
        <v>0.77659999999999996</v>
      </c>
      <c r="AN1205" s="20">
        <v>0.76370000000000005</v>
      </c>
      <c r="AO1205" s="20">
        <v>0.78110000000000002</v>
      </c>
      <c r="AP1205" s="20">
        <v>0.76649999999999996</v>
      </c>
      <c r="AQ1205" s="20">
        <v>0.76790000000000003</v>
      </c>
      <c r="AR1205" s="20">
        <v>0.80820000000000003</v>
      </c>
      <c r="AS1205" s="20">
        <v>0.78300000000000003</v>
      </c>
      <c r="AT1205" s="20">
        <v>0.77829999999999999</v>
      </c>
      <c r="AU1205" s="20">
        <v>0.77170000000000005</v>
      </c>
      <c r="AV1205" s="20">
        <v>0.78169999999999995</v>
      </c>
      <c r="AW1205" s="20">
        <v>0.78390000000000004</v>
      </c>
      <c r="AX1205" s="20">
        <v>0.753</v>
      </c>
      <c r="AY1205" s="20">
        <v>0.75860000000000005</v>
      </c>
      <c r="AZ1205" s="20">
        <v>0.73150000000000004</v>
      </c>
      <c r="BA1205" s="20">
        <v>0.69850000000000001</v>
      </c>
      <c r="BB1205" s="20">
        <v>0.68840000000000001</v>
      </c>
      <c r="BC1205" s="20">
        <v>0.69469999999999998</v>
      </c>
      <c r="BD1205" s="20">
        <v>0.6694</v>
      </c>
      <c r="BE1205" s="20">
        <v>0.66639999999999999</v>
      </c>
      <c r="BF1205" s="20">
        <v>0.7077</v>
      </c>
      <c r="BG1205" s="20">
        <v>0.72430000000000005</v>
      </c>
      <c r="BH1205" s="20">
        <v>0.73899999999999999</v>
      </c>
      <c r="BI1205" s="20">
        <v>0.75570000000000004</v>
      </c>
      <c r="BJ1205" s="20">
        <v>0.74870000000000003</v>
      </c>
      <c r="BK1205" s="20">
        <v>0.72750000000000004</v>
      </c>
      <c r="BL1205" s="20">
        <v>0.74080000000000001</v>
      </c>
      <c r="BM1205" s="20">
        <v>0.74860000000000004</v>
      </c>
      <c r="BN1205" s="20">
        <v>0.75580000000000003</v>
      </c>
      <c r="BO1205" s="20">
        <v>0.79169999999999996</v>
      </c>
      <c r="BP1205" s="20">
        <v>0.78839999999999999</v>
      </c>
      <c r="BQ1205" s="20">
        <v>0.79530000000000001</v>
      </c>
      <c r="BR1205" s="20">
        <v>0.77859999999999996</v>
      </c>
      <c r="BS1205" s="20">
        <v>0.76949999999999996</v>
      </c>
      <c r="BT1205" s="20">
        <v>0.73580000000000001</v>
      </c>
      <c r="BU1205" s="20">
        <v>0.69279999999999997</v>
      </c>
      <c r="BV1205" s="20">
        <v>0.66559999999999997</v>
      </c>
      <c r="BW1205" s="20">
        <v>0.62909999999999999</v>
      </c>
      <c r="BX1205" s="20">
        <v>0.59950000000000003</v>
      </c>
      <c r="BY1205" s="20">
        <v>0.62329999999999997</v>
      </c>
      <c r="BZ1205" s="20">
        <v>0.63339999999999996</v>
      </c>
      <c r="CA1205" s="20">
        <v>0.6532</v>
      </c>
      <c r="CB1205" s="20">
        <v>0.65069999999999995</v>
      </c>
      <c r="CC1205" s="20">
        <v>0.64370000000000005</v>
      </c>
      <c r="CD1205" s="20">
        <v>0.63139999999999996</v>
      </c>
      <c r="CE1205" s="20">
        <v>0.58960000000000001</v>
      </c>
      <c r="CF1205" s="20">
        <v>0.57499999999999996</v>
      </c>
      <c r="CG1205" s="20">
        <v>0.53249999999999997</v>
      </c>
      <c r="CH1205" s="20">
        <v>0.53210000000000002</v>
      </c>
      <c r="CI1205" s="20">
        <v>0.51329999999999998</v>
      </c>
      <c r="CJ1205" s="20">
        <v>0.5141</v>
      </c>
      <c r="CK1205" s="20">
        <v>0.51180000000000003</v>
      </c>
      <c r="CL1205" s="20">
        <v>0.51819999999999999</v>
      </c>
      <c r="CM1205" s="20">
        <v>0.55100000000000005</v>
      </c>
      <c r="CN1205" s="20">
        <v>0.54790000000000005</v>
      </c>
      <c r="CO1205" s="20">
        <v>0.55779999999999996</v>
      </c>
      <c r="CP1205" s="20">
        <v>0.5927</v>
      </c>
      <c r="CQ1205" s="20">
        <v>0.6401</v>
      </c>
      <c r="CR1205" s="20">
        <v>0.65839999999999999</v>
      </c>
      <c r="CS1205" s="20">
        <v>0.71599999999999997</v>
      </c>
      <c r="CT1205" s="20">
        <v>0.76490000000000002</v>
      </c>
      <c r="CU1205" s="20">
        <v>0.71530000000000005</v>
      </c>
      <c r="CV1205" s="20">
        <v>0.70920000000000005</v>
      </c>
      <c r="CW1205" s="20">
        <v>0.75700000000000001</v>
      </c>
      <c r="CX1205" s="20">
        <v>0.77729999999999999</v>
      </c>
      <c r="CY1205" s="20">
        <v>0.76839999999999997</v>
      </c>
      <c r="CZ1205" s="20">
        <v>0.75980000000000003</v>
      </c>
      <c r="DA1205" s="20">
        <v>0.74370000000000003</v>
      </c>
      <c r="DB1205" s="20">
        <v>0.73929999999999996</v>
      </c>
      <c r="DC1205" s="20">
        <v>0.74690000000000001</v>
      </c>
      <c r="DD1205" s="20">
        <v>0.75719999999999998</v>
      </c>
      <c r="DE1205" s="20">
        <v>0.77039999999999997</v>
      </c>
      <c r="DF1205" s="20">
        <v>0.78620000000000001</v>
      </c>
      <c r="DG1205" s="20">
        <v>0.83069999999999999</v>
      </c>
      <c r="DH1205" s="20">
        <v>0.84719999999999995</v>
      </c>
      <c r="DI1205" s="20">
        <v>0.88990000000000002</v>
      </c>
      <c r="DJ1205" s="20">
        <v>0.90569999999999995</v>
      </c>
      <c r="DK1205" s="20">
        <v>0.94350000000000001</v>
      </c>
      <c r="DL1205" s="20">
        <v>0.8901</v>
      </c>
      <c r="DM1205" s="20">
        <v>0.67369999999999997</v>
      </c>
      <c r="DN1205" s="20">
        <v>0.6643</v>
      </c>
      <c r="DO1205" s="20">
        <v>0.75890000000000002</v>
      </c>
      <c r="DP1205" s="20">
        <v>0.83250000000000002</v>
      </c>
      <c r="DQ1205" s="20">
        <v>0.90920000000000001</v>
      </c>
      <c r="DR1205" s="20">
        <v>0.90439999999999998</v>
      </c>
      <c r="DS1205" s="20">
        <v>0.88339999999999996</v>
      </c>
      <c r="DT1205" s="20">
        <v>0.90339999999999998</v>
      </c>
      <c r="DU1205" s="20">
        <v>0.98709999999999998</v>
      </c>
      <c r="DV1205" s="20">
        <v>1.0044999999999999</v>
      </c>
      <c r="DW1205" s="20">
        <v>1.0626</v>
      </c>
      <c r="DX1205" s="20">
        <v>1.0499000000000001</v>
      </c>
      <c r="DY1205" s="20">
        <v>1.0114000000000001</v>
      </c>
      <c r="DZ1205" s="20">
        <v>1.0548</v>
      </c>
      <c r="EA1205" s="20">
        <v>1.0101</v>
      </c>
      <c r="EB1205" s="20">
        <v>1.0386</v>
      </c>
      <c r="EC1205" s="20">
        <v>1.0387999999999999</v>
      </c>
      <c r="ED1205" s="20">
        <v>1.0388999999999999</v>
      </c>
      <c r="EE1205" s="20">
        <v>0.99280000000000002</v>
      </c>
      <c r="EF1205" s="20">
        <v>0.91610000000000003</v>
      </c>
      <c r="EG1205" s="20">
        <v>0.92779999999999996</v>
      </c>
      <c r="EH1205" s="20">
        <v>0.89629999999999999</v>
      </c>
      <c r="EI1205" s="20">
        <v>0.93310000000000004</v>
      </c>
      <c r="EJ1205" s="20">
        <v>0.9254</v>
      </c>
      <c r="EK1205" s="20">
        <v>0.85550000000000004</v>
      </c>
      <c r="EL1205" s="20">
        <v>0.78739999999999999</v>
      </c>
      <c r="EM1205" s="20">
        <v>0.77829999999999999</v>
      </c>
      <c r="EN1205" s="20">
        <v>0.72589999999999999</v>
      </c>
      <c r="EO1205" s="20">
        <v>0.72030000000000005</v>
      </c>
      <c r="EP1205" s="20">
        <v>0.72219999999999995</v>
      </c>
      <c r="EQ1205" s="20">
        <v>0.74590000000000001</v>
      </c>
      <c r="ER1205" s="20">
        <v>0.75829999999999997</v>
      </c>
      <c r="ES1205" s="20">
        <v>0.74980000000000002</v>
      </c>
      <c r="ET1205" s="20">
        <v>0.75770000000000004</v>
      </c>
      <c r="EU1205" s="20">
        <v>2.2524000000000002</v>
      </c>
      <c r="EV1205" s="20">
        <v>2.88</v>
      </c>
      <c r="EW1205" s="20">
        <v>3.5999999999999996</v>
      </c>
      <c r="EX1205" s="20">
        <v>4.32</v>
      </c>
      <c r="EY1205" s="20">
        <v>5.04</v>
      </c>
      <c r="EZ1205" s="20">
        <v>5.8528000000000002</v>
      </c>
      <c r="FA1205" s="20">
        <v>6.4575000000000005</v>
      </c>
      <c r="FB1205" s="20">
        <v>0.71209999999999996</v>
      </c>
      <c r="FC1205" s="20">
        <v>1.4008</v>
      </c>
      <c r="FD1205" s="20">
        <v>2.0576999999999996</v>
      </c>
      <c r="FE1205" s="20">
        <v>2.7336</v>
      </c>
      <c r="FF1205" s="20">
        <v>3.2974999999999999</v>
      </c>
      <c r="FG1205" s="20">
        <v>0.72</v>
      </c>
      <c r="FH1205" s="20">
        <v>0.72399999999999998</v>
      </c>
      <c r="FI1205" s="20">
        <v>0.72799999999999998</v>
      </c>
      <c r="FJ1205" s="20">
        <v>0.745</v>
      </c>
      <c r="FK1205" s="20">
        <v>0.745</v>
      </c>
      <c r="FL1205" s="20">
        <v>0.745</v>
      </c>
      <c r="FM1205" s="20">
        <v>0.745</v>
      </c>
      <c r="FN1205" s="20">
        <v>0.75900000000000001</v>
      </c>
      <c r="FO1205" s="20">
        <v>0.75900000000000001</v>
      </c>
      <c r="FP1205" s="20">
        <v>0.75900000000000001</v>
      </c>
      <c r="FQ1205" s="20">
        <v>0.75900000000000001</v>
      </c>
      <c r="FR1205" s="20">
        <v>0.76</v>
      </c>
      <c r="FS1205" s="20">
        <v>0.76</v>
      </c>
      <c r="FT1205" s="20">
        <v>0.76</v>
      </c>
      <c r="FU1205" s="20">
        <v>0.76</v>
      </c>
      <c r="FV1205" s="20">
        <v>0.76600000000000001</v>
      </c>
      <c r="FW1205" s="20">
        <v>0.76600000000000001</v>
      </c>
      <c r="FX1205" s="20">
        <v>0.76600000000000001</v>
      </c>
      <c r="FY1205" s="20">
        <v>0.76600000000000001</v>
      </c>
      <c r="FZ1205" s="20">
        <v>0.76800000000000002</v>
      </c>
      <c r="GA1205" s="20">
        <v>0.76800000000000002</v>
      </c>
      <c r="GB1205" s="20">
        <v>0.76800000000000002</v>
      </c>
      <c r="GC1205" s="20">
        <v>0.76800000000000002</v>
      </c>
      <c r="GD1205" s="20">
        <v>0.76800000000000002</v>
      </c>
      <c r="GE1205" s="20">
        <v>0.76800000000000002</v>
      </c>
      <c r="GF1205" s="20">
        <v>0.76800000000000002</v>
      </c>
      <c r="GG1205" s="20">
        <v>0.76800000000000002</v>
      </c>
      <c r="GH1205" s="20">
        <v>0.76800000000000002</v>
      </c>
      <c r="GI1205" s="20">
        <v>0.76800000000000002</v>
      </c>
      <c r="GJ1205" s="20">
        <v>0.76800000000000002</v>
      </c>
      <c r="GK1205" s="20">
        <v>0.76800000000000002</v>
      </c>
      <c r="GL1205" s="20">
        <v>0.76800000000000002</v>
      </c>
      <c r="GM1205" s="20">
        <v>0.76800000000000002</v>
      </c>
      <c r="GN1205" s="20">
        <v>0.76800000000000002</v>
      </c>
      <c r="GO1205" s="20">
        <v>0.76800000000000002</v>
      </c>
      <c r="GP1205" s="20">
        <v>0.76800000000000002</v>
      </c>
      <c r="GQ1205" s="20">
        <v>0.76800000000000002</v>
      </c>
      <c r="GR1205" s="20">
        <v>0.76800000000000002</v>
      </c>
      <c r="GS1205" s="20">
        <v>0.76800000000000002</v>
      </c>
      <c r="GT1205" s="20">
        <v>0.76800000000000002</v>
      </c>
      <c r="GU1205" s="20">
        <v>0.76800000000000002</v>
      </c>
      <c r="GV1205" s="20">
        <v>0.76800000000000002</v>
      </c>
      <c r="GW1205" s="20">
        <v>0.76800000000000002</v>
      </c>
      <c r="GX1205" s="20"/>
    </row>
    <row r="1206" spans="1:206" ht="13.5" customHeight="1" x14ac:dyDescent="0.25">
      <c r="A1206" s="2" t="s">
        <v>1255</v>
      </c>
      <c r="B1206" s="53" t="s">
        <v>54</v>
      </c>
      <c r="C1206" s="53" t="s">
        <v>54</v>
      </c>
      <c r="D1206" s="53" t="s">
        <v>54</v>
      </c>
      <c r="E1206" s="53" t="s">
        <v>54</v>
      </c>
      <c r="F1206" s="53" t="s">
        <v>54</v>
      </c>
      <c r="G1206" s="53" t="s">
        <v>54</v>
      </c>
      <c r="H1206" s="53" t="s">
        <v>54</v>
      </c>
      <c r="I1206" s="53" t="s">
        <v>54</v>
      </c>
      <c r="J1206" s="53" t="s">
        <v>54</v>
      </c>
      <c r="K1206" s="53" t="s">
        <v>54</v>
      </c>
      <c r="L1206" s="53" t="s">
        <v>54</v>
      </c>
      <c r="M1206" s="53" t="s">
        <v>54</v>
      </c>
      <c r="N1206" s="53" t="s">
        <v>54</v>
      </c>
      <c r="O1206" s="53" t="s">
        <v>54</v>
      </c>
      <c r="P1206" s="53">
        <v>38.707232568211339</v>
      </c>
      <c r="Q1206" s="53">
        <v>39.093918208253413</v>
      </c>
      <c r="R1206" s="53">
        <v>39.648038730433704</v>
      </c>
      <c r="S1206" s="53">
        <v>40.021963744354387</v>
      </c>
      <c r="T1206" s="53">
        <v>40.369980820392257</v>
      </c>
      <c r="U1206" s="53">
        <v>40.717997896430113</v>
      </c>
      <c r="V1206" s="53">
        <v>41.091922910350796</v>
      </c>
      <c r="W1206" s="53">
        <v>41.465461238631448</v>
      </c>
      <c r="X1206" s="53">
        <v>41.72338056053951</v>
      </c>
      <c r="Y1206" s="53">
        <v>42.148734764585782</v>
      </c>
      <c r="Z1206" s="53">
        <v>42.367985522489633</v>
      </c>
      <c r="AA1206" s="53">
        <v>42.161495390707174</v>
      </c>
      <c r="AB1206" s="53">
        <v>42.419414712615236</v>
      </c>
      <c r="AC1206" s="53">
        <v>42.716002598527503</v>
      </c>
      <c r="AD1206" s="53">
        <v>43.231454556703582</v>
      </c>
      <c r="AE1206" s="53">
        <v>43.721385262636886</v>
      </c>
      <c r="AF1206" s="53">
        <v>44.18540803068737</v>
      </c>
      <c r="AG1206" s="53">
        <v>44.59761492297222</v>
      </c>
      <c r="AH1206" s="53">
        <v>44.945631999010089</v>
      </c>
      <c r="AI1206" s="53">
        <v>45.461470642826207</v>
      </c>
      <c r="AJ1206" s="53">
        <v>46.015591165006498</v>
      </c>
      <c r="AK1206" s="53">
        <v>46.518282497061186</v>
      </c>
      <c r="AL1206" s="53">
        <v>47.046881766998702</v>
      </c>
      <c r="AM1206" s="53">
        <v>47.807105735321407</v>
      </c>
      <c r="AN1206" s="53">
        <v>48.18103074924209</v>
      </c>
      <c r="AO1206" s="53">
        <v>48.670961455175402</v>
      </c>
      <c r="AP1206" s="53">
        <v>49.508522551506523</v>
      </c>
      <c r="AQ1206" s="53">
        <v>49.998453257439834</v>
      </c>
      <c r="AR1206" s="53">
        <v>50.861922291653769</v>
      </c>
      <c r="AS1206" s="53">
        <v>51.725778011507764</v>
      </c>
      <c r="AT1206" s="53">
        <v>52.112463651549831</v>
      </c>
      <c r="AU1206" s="53">
        <v>52.421812163583489</v>
      </c>
      <c r="AV1206" s="53">
        <v>52.821258429746955</v>
      </c>
      <c r="AW1206" s="53">
        <v>53.259373259914625</v>
      </c>
      <c r="AX1206" s="53">
        <v>53.620537647713917</v>
      </c>
      <c r="AY1206" s="53">
        <v>54.032744539998767</v>
      </c>
      <c r="AZ1206" s="53">
        <v>54.445338117923662</v>
      </c>
      <c r="BA1206" s="53">
        <v>54.922121512095522</v>
      </c>
      <c r="BB1206" s="53">
        <v>55.321954463899026</v>
      </c>
      <c r="BC1206" s="53">
        <v>55.721400730062484</v>
      </c>
      <c r="BD1206" s="53">
        <v>55.979320051970547</v>
      </c>
      <c r="BE1206" s="53">
        <v>56.443342820021037</v>
      </c>
      <c r="BF1206" s="53">
        <v>56.726783394171868</v>
      </c>
      <c r="BG1206" s="53">
        <v>57.04889253232691</v>
      </c>
      <c r="BH1206" s="53">
        <v>57.577491802264433</v>
      </c>
      <c r="BI1206" s="53">
        <v>57.912748252180904</v>
      </c>
      <c r="BJ1206" s="53">
        <v>58.338102456227183</v>
      </c>
      <c r="BK1206" s="53">
        <v>58.814885850399058</v>
      </c>
      <c r="BL1206" s="53">
        <v>59.111473736311325</v>
      </c>
      <c r="BM1206" s="53">
        <v>59.433582874466374</v>
      </c>
      <c r="BN1206" s="53">
        <v>59.962182144403883</v>
      </c>
      <c r="BO1206" s="53">
        <v>60.47763410257997</v>
      </c>
      <c r="BP1206" s="53">
        <v>60.825651178617832</v>
      </c>
      <c r="BQ1206" s="53">
        <v>61.354250448555348</v>
      </c>
      <c r="BR1206" s="53">
        <v>61.727788776835993</v>
      </c>
      <c r="BS1206" s="53">
        <v>61.86970240673142</v>
      </c>
      <c r="BT1206" s="53">
        <v>62.179050918765085</v>
      </c>
      <c r="BU1206" s="53">
        <v>62.514307368681557</v>
      </c>
      <c r="BV1206" s="53">
        <v>62.643073686815562</v>
      </c>
      <c r="BW1206" s="53">
        <v>62.84917713295799</v>
      </c>
      <c r="BX1206" s="53">
        <v>63.171672956753078</v>
      </c>
      <c r="BY1206" s="53">
        <v>63.467874157025307</v>
      </c>
      <c r="BZ1206" s="53">
        <v>63.699885541050548</v>
      </c>
      <c r="CA1206" s="53">
        <v>64.177055620862461</v>
      </c>
      <c r="CB1206" s="53">
        <v>64.653839015034336</v>
      </c>
      <c r="CC1206" s="53">
        <v>65.130622409206211</v>
      </c>
      <c r="CD1206" s="53">
        <v>65.775227371156348</v>
      </c>
      <c r="CE1206" s="53">
        <v>66.29067932933242</v>
      </c>
      <c r="CF1206" s="53">
        <v>66.896615727278359</v>
      </c>
      <c r="CG1206" s="53">
        <v>67.373399121450234</v>
      </c>
      <c r="CH1206" s="53">
        <v>68.018004083400356</v>
      </c>
      <c r="CI1206" s="53">
        <v>68.494787477572245</v>
      </c>
      <c r="CJ1206" s="53">
        <v>68.688130297593275</v>
      </c>
      <c r="CK1206" s="53">
        <v>68.636701107467673</v>
      </c>
      <c r="CL1206" s="53">
        <v>68.855951865371537</v>
      </c>
      <c r="CM1206" s="53">
        <v>69.39731176143043</v>
      </c>
      <c r="CN1206" s="53">
        <v>69.770850089711061</v>
      </c>
      <c r="CO1206" s="53">
        <v>70.183443667635956</v>
      </c>
      <c r="CP1206" s="53">
        <v>70.905385757594502</v>
      </c>
      <c r="CQ1206" s="53">
        <v>70.789380065581881</v>
      </c>
      <c r="CR1206" s="53">
        <v>71.317592649879344</v>
      </c>
      <c r="CS1206" s="53">
        <v>71.588272597908812</v>
      </c>
      <c r="CT1206" s="53">
        <v>72.194208995854723</v>
      </c>
      <c r="CU1206" s="53">
        <v>72.76147682979645</v>
      </c>
      <c r="CV1206" s="53">
        <v>73.225499597846934</v>
      </c>
      <c r="CW1206" s="53">
        <v>74.01163150405246</v>
      </c>
      <c r="CX1206" s="53">
        <v>74.385556517973143</v>
      </c>
      <c r="CY1206" s="53">
        <v>74.888247850027838</v>
      </c>
      <c r="CZ1206" s="53">
        <v>76.022396832271227</v>
      </c>
      <c r="DA1206" s="53">
        <v>76.731191610468358</v>
      </c>
      <c r="DB1206" s="53">
        <v>77.131024562271861</v>
      </c>
      <c r="DC1206" s="53">
        <v>77.827058714347586</v>
      </c>
      <c r="DD1206" s="53">
        <v>78.561761430427524</v>
      </c>
      <c r="DE1206" s="53">
        <v>78.239265606632429</v>
      </c>
      <c r="DF1206" s="53">
        <v>79.006449916475901</v>
      </c>
      <c r="DG1206" s="53">
        <v>79.901240487533258</v>
      </c>
      <c r="DH1206" s="53">
        <v>80.407025304708284</v>
      </c>
      <c r="DI1206" s="53">
        <v>81.393460372455607</v>
      </c>
      <c r="DJ1206" s="53">
        <v>82.275103631751534</v>
      </c>
      <c r="DK1206" s="53">
        <v>83.345449483387995</v>
      </c>
      <c r="DL1206" s="53">
        <v>84.630405865247781</v>
      </c>
      <c r="DM1206" s="53">
        <v>82.692337437356926</v>
      </c>
      <c r="DN1206" s="53">
        <v>82.123522860855033</v>
      </c>
      <c r="DO1206" s="53">
        <v>82.560090948462545</v>
      </c>
      <c r="DP1206" s="53">
        <v>83.270432469219827</v>
      </c>
      <c r="DQ1206" s="53">
        <v>83.922384458330754</v>
      </c>
      <c r="DR1206" s="53">
        <v>84.055404318505225</v>
      </c>
      <c r="DS1206" s="53">
        <v>84.025629524221984</v>
      </c>
      <c r="DT1206" s="53">
        <v>84.271948276928782</v>
      </c>
      <c r="DU1206" s="53">
        <v>84.954448431603041</v>
      </c>
      <c r="DV1206" s="53">
        <v>85.861226257501698</v>
      </c>
      <c r="DW1206" s="53">
        <v>86.8372208129679</v>
      </c>
      <c r="DX1206" s="53">
        <v>87.403715275629523</v>
      </c>
      <c r="DY1206" s="53">
        <v>87.795814514632184</v>
      </c>
      <c r="DZ1206" s="53">
        <v>88.290385448245985</v>
      </c>
      <c r="EA1206" s="53">
        <v>88.476767926746263</v>
      </c>
      <c r="EB1206" s="53">
        <v>88.876214192909728</v>
      </c>
      <c r="EC1206" s="53">
        <v>89.467069850894021</v>
      </c>
      <c r="ED1206" s="53">
        <v>89.826687496133133</v>
      </c>
      <c r="EE1206" s="53">
        <v>89.728469343562452</v>
      </c>
      <c r="EF1206" s="53">
        <v>90.213759821815259</v>
      </c>
      <c r="EG1206" s="53">
        <v>90.547469529171565</v>
      </c>
      <c r="EH1206" s="53">
        <v>91.111257192352909</v>
      </c>
      <c r="EI1206" s="53">
        <v>91.59500092804555</v>
      </c>
      <c r="EJ1206" s="53">
        <v>91.829332425911034</v>
      </c>
      <c r="EK1206" s="53">
        <v>91.601187898286213</v>
      </c>
      <c r="EL1206" s="53">
        <v>91.008398812101703</v>
      </c>
      <c r="EM1206" s="53">
        <v>91.629029264369251</v>
      </c>
      <c r="EN1206" s="53">
        <v>91.975112912206896</v>
      </c>
      <c r="EO1206" s="53">
        <v>91.968152570686129</v>
      </c>
      <c r="EP1206" s="53">
        <v>91.944951432283602</v>
      </c>
      <c r="EQ1206" s="53">
        <v>92.600770277794965</v>
      </c>
      <c r="ER1206" s="53">
        <v>93.033084823362003</v>
      </c>
      <c r="ES1206" s="53">
        <v>93.622393738786116</v>
      </c>
      <c r="ET1206" s="53">
        <v>94.282466126337923</v>
      </c>
      <c r="EU1206" s="53">
        <v>94.372177194827685</v>
      </c>
      <c r="EV1206" s="53">
        <v>94.876801955082598</v>
      </c>
      <c r="EW1206" s="53">
        <v>95.608024500402152</v>
      </c>
      <c r="EX1206" s="53">
        <v>96.375595495885662</v>
      </c>
      <c r="EY1206" s="53">
        <v>96.899941223782719</v>
      </c>
      <c r="EZ1206" s="53">
        <v>97.399539070717069</v>
      </c>
      <c r="FA1206" s="53">
        <v>97.714301181711321</v>
      </c>
      <c r="FB1206" s="53">
        <v>97.937805481655644</v>
      </c>
      <c r="FC1206" s="53">
        <v>98.670961455175402</v>
      </c>
      <c r="FD1206" s="53">
        <v>99.117196683783945</v>
      </c>
      <c r="FE1206" s="53">
        <v>99.699931943327343</v>
      </c>
      <c r="FF1206" s="53">
        <v>100</v>
      </c>
      <c r="FG1206" s="53">
        <v>100.84172260718927</v>
      </c>
      <c r="FH1206" s="53">
        <v>101.29777501082719</v>
      </c>
      <c r="FI1206" s="53">
        <v>101.79363051413721</v>
      </c>
      <c r="FJ1206" s="53">
        <v>102.3</v>
      </c>
      <c r="FK1206" s="53">
        <v>103.16108222715461</v>
      </c>
      <c r="FL1206" s="53">
        <v>103.62762383607621</v>
      </c>
      <c r="FM1206" s="53">
        <v>104.13488401596236</v>
      </c>
      <c r="FN1206" s="53">
        <v>104.5506</v>
      </c>
      <c r="FO1206" s="53">
        <v>105.43062603615201</v>
      </c>
      <c r="FP1206" s="53">
        <v>105.90743156046989</v>
      </c>
      <c r="FQ1206" s="53">
        <v>106.42585146431352</v>
      </c>
      <c r="FR1206" s="53">
        <v>106.74616259999999</v>
      </c>
      <c r="FS1206" s="53">
        <v>107.64466918291119</v>
      </c>
      <c r="FT1206" s="53">
        <v>108.13148762323975</v>
      </c>
      <c r="FU1206" s="53">
        <v>108.6607943450641</v>
      </c>
      <c r="FV1206" s="53">
        <v>109.09457817719999</v>
      </c>
      <c r="FW1206" s="53">
        <v>110.01285190493523</v>
      </c>
      <c r="FX1206" s="53">
        <v>110.51038035095102</v>
      </c>
      <c r="FY1206" s="53">
        <v>111.05133182065552</v>
      </c>
      <c r="FZ1206" s="53">
        <v>111.60375347527558</v>
      </c>
      <c r="GA1206" s="53">
        <v>112.54314749874874</v>
      </c>
      <c r="GB1206" s="53">
        <v>113.05211909902289</v>
      </c>
      <c r="GC1206" s="53">
        <v>113.60551245253059</v>
      </c>
      <c r="GD1206" s="53">
        <v>114.1706398052069</v>
      </c>
      <c r="GE1206" s="53">
        <v>115.13163989121995</v>
      </c>
      <c r="GF1206" s="53">
        <v>115.65231783830041</v>
      </c>
      <c r="GG1206" s="53">
        <v>116.21843923893879</v>
      </c>
      <c r="GH1206" s="53">
        <v>116.79656452072665</v>
      </c>
      <c r="GI1206" s="53">
        <v>117.779667608718</v>
      </c>
      <c r="GJ1206" s="53">
        <v>118.3123211485813</v>
      </c>
      <c r="GK1206" s="53">
        <v>118.89146334143436</v>
      </c>
      <c r="GL1206" s="53">
        <v>119.48288550470335</v>
      </c>
      <c r="GM1206" s="53">
        <v>120.4885999637185</v>
      </c>
      <c r="GN1206" s="53">
        <v>121.03350453499867</v>
      </c>
      <c r="GO1206" s="53">
        <v>121.62596699828734</v>
      </c>
      <c r="GP1206" s="53">
        <v>122.23099187131152</v>
      </c>
      <c r="GQ1206" s="53">
        <v>123.25983776288402</v>
      </c>
      <c r="GR1206" s="53">
        <v>123.81727513930363</v>
      </c>
      <c r="GS1206" s="53">
        <v>124.42336423924793</v>
      </c>
      <c r="GT1206" s="53">
        <v>125.04230468435168</v>
      </c>
      <c r="GU1206" s="53">
        <v>126.09481403143035</v>
      </c>
      <c r="GV1206" s="53">
        <v>126.6650724675076</v>
      </c>
      <c r="GW1206" s="53">
        <v>127.28510161675062</v>
      </c>
      <c r="GX1206" s="53"/>
    </row>
    <row r="1207" spans="1:206" ht="54" customHeight="1" x14ac:dyDescent="0.25">
      <c r="A1207" s="68" t="s">
        <v>1256</v>
      </c>
      <c r="B1207" s="53" t="s">
        <v>54</v>
      </c>
      <c r="C1207" s="53" t="s">
        <v>54</v>
      </c>
      <c r="D1207" s="53" t="s">
        <v>54</v>
      </c>
      <c r="E1207" s="53" t="s">
        <v>54</v>
      </c>
      <c r="F1207" s="53" t="s">
        <v>54</v>
      </c>
      <c r="G1207" s="53" t="s">
        <v>54</v>
      </c>
      <c r="H1207" s="53" t="s">
        <v>54</v>
      </c>
      <c r="I1207" s="53" t="s">
        <v>54</v>
      </c>
      <c r="J1207" s="53" t="s">
        <v>54</v>
      </c>
      <c r="K1207" s="53" t="s">
        <v>54</v>
      </c>
      <c r="L1207" s="53" t="s">
        <v>54</v>
      </c>
      <c r="M1207" s="53" t="s">
        <v>54</v>
      </c>
      <c r="N1207" s="53" t="s">
        <v>54</v>
      </c>
      <c r="O1207" s="53" t="s">
        <v>54</v>
      </c>
      <c r="P1207" s="53">
        <v>871768</v>
      </c>
      <c r="Q1207" s="53">
        <v>882754</v>
      </c>
      <c r="R1207" s="53">
        <v>897940</v>
      </c>
      <c r="S1207" s="53">
        <v>915503</v>
      </c>
      <c r="T1207" s="53">
        <v>919353</v>
      </c>
      <c r="U1207" s="53">
        <v>933920</v>
      </c>
      <c r="V1207" s="53">
        <v>948110</v>
      </c>
      <c r="W1207" s="53">
        <v>951132</v>
      </c>
      <c r="X1207" s="53">
        <v>963199</v>
      </c>
      <c r="Y1207" s="53">
        <v>977982</v>
      </c>
      <c r="Z1207" s="53">
        <v>977688</v>
      </c>
      <c r="AA1207" s="53">
        <v>983246</v>
      </c>
      <c r="AB1207" s="53">
        <v>984487</v>
      </c>
      <c r="AC1207" s="53">
        <v>977378</v>
      </c>
      <c r="AD1207" s="53">
        <v>999928</v>
      </c>
      <c r="AE1207" s="53">
        <v>1012843</v>
      </c>
      <c r="AF1207" s="53">
        <v>1028259</v>
      </c>
      <c r="AG1207" s="53">
        <v>1041543</v>
      </c>
      <c r="AH1207" s="53">
        <v>1056728</v>
      </c>
      <c r="AI1207" s="53">
        <v>1066087</v>
      </c>
      <c r="AJ1207" s="53">
        <v>1066184</v>
      </c>
      <c r="AK1207" s="53">
        <v>1073620</v>
      </c>
      <c r="AL1207" s="53">
        <v>1085867</v>
      </c>
      <c r="AM1207" s="53">
        <v>1090017</v>
      </c>
      <c r="AN1207" s="53">
        <v>1093917</v>
      </c>
      <c r="AO1207" s="53">
        <v>1091582</v>
      </c>
      <c r="AP1207" s="53">
        <v>1101873</v>
      </c>
      <c r="AQ1207" s="53">
        <v>1097310</v>
      </c>
      <c r="AR1207" s="53">
        <v>1089546</v>
      </c>
      <c r="AS1207" s="53">
        <v>1079836</v>
      </c>
      <c r="AT1207" s="53">
        <v>1064426</v>
      </c>
      <c r="AU1207" s="53">
        <v>1069389</v>
      </c>
      <c r="AV1207" s="53">
        <v>1070821</v>
      </c>
      <c r="AW1207" s="53">
        <v>1072797</v>
      </c>
      <c r="AX1207" s="53">
        <v>1073579</v>
      </c>
      <c r="AY1207" s="53">
        <v>1074890</v>
      </c>
      <c r="AZ1207" s="53">
        <v>1080662</v>
      </c>
      <c r="BA1207" s="53">
        <v>1086810</v>
      </c>
      <c r="BB1207" s="53">
        <v>1093765</v>
      </c>
      <c r="BC1207" s="53">
        <v>1103723</v>
      </c>
      <c r="BD1207" s="53">
        <v>1114242</v>
      </c>
      <c r="BE1207" s="53">
        <v>1119052</v>
      </c>
      <c r="BF1207" s="53">
        <v>1135542</v>
      </c>
      <c r="BG1207" s="53">
        <v>1152136</v>
      </c>
      <c r="BH1207" s="53">
        <v>1166865</v>
      </c>
      <c r="BI1207" s="53">
        <v>1175379</v>
      </c>
      <c r="BJ1207" s="53">
        <v>1186304</v>
      </c>
      <c r="BK1207" s="53">
        <v>1186783</v>
      </c>
      <c r="BL1207" s="53">
        <v>1188347</v>
      </c>
      <c r="BM1207" s="53">
        <v>1193217</v>
      </c>
      <c r="BN1207" s="53">
        <v>1194038</v>
      </c>
      <c r="BO1207" s="53">
        <v>1202352</v>
      </c>
      <c r="BP1207" s="53">
        <v>1212740</v>
      </c>
      <c r="BQ1207" s="53">
        <v>1222507</v>
      </c>
      <c r="BR1207" s="53">
        <v>1238634</v>
      </c>
      <c r="BS1207" s="53">
        <v>1252626</v>
      </c>
      <c r="BT1207" s="53">
        <v>1267450</v>
      </c>
      <c r="BU1207" s="53">
        <v>1279723</v>
      </c>
      <c r="BV1207" s="53">
        <v>1297798</v>
      </c>
      <c r="BW1207" s="53">
        <v>1298491</v>
      </c>
      <c r="BX1207" s="53">
        <v>1310310</v>
      </c>
      <c r="BY1207" s="53">
        <v>1328139</v>
      </c>
      <c r="BZ1207" s="53">
        <v>1352229</v>
      </c>
      <c r="CA1207" s="53">
        <v>1363541</v>
      </c>
      <c r="CB1207" s="53">
        <v>1384876</v>
      </c>
      <c r="CC1207" s="53">
        <v>1404357</v>
      </c>
      <c r="CD1207" s="53">
        <v>1426823</v>
      </c>
      <c r="CE1207" s="53">
        <v>1443782</v>
      </c>
      <c r="CF1207" s="53">
        <v>1458465</v>
      </c>
      <c r="CG1207" s="53">
        <v>1460962</v>
      </c>
      <c r="CH1207" s="53">
        <v>1468700</v>
      </c>
      <c r="CI1207" s="53">
        <v>1472658</v>
      </c>
      <c r="CJ1207" s="53">
        <v>1471677</v>
      </c>
      <c r="CK1207" s="53">
        <v>1480637</v>
      </c>
      <c r="CL1207" s="53">
        <v>1502613</v>
      </c>
      <c r="CM1207" s="53">
        <v>1511469</v>
      </c>
      <c r="CN1207" s="53">
        <v>1524550</v>
      </c>
      <c r="CO1207" s="53">
        <v>1532914</v>
      </c>
      <c r="CP1207" s="53">
        <v>1541396</v>
      </c>
      <c r="CQ1207" s="53">
        <v>1539123</v>
      </c>
      <c r="CR1207" s="53">
        <v>1544874</v>
      </c>
      <c r="CS1207" s="53">
        <v>1555533</v>
      </c>
      <c r="CT1207" s="53">
        <v>1566737</v>
      </c>
      <c r="CU1207" s="53">
        <v>1585347</v>
      </c>
      <c r="CV1207" s="53">
        <v>1604061</v>
      </c>
      <c r="CW1207" s="53">
        <v>1615585</v>
      </c>
      <c r="CX1207" s="53">
        <v>1621176</v>
      </c>
      <c r="CY1207" s="53">
        <v>1632938</v>
      </c>
      <c r="CZ1207" s="53">
        <v>1652719</v>
      </c>
      <c r="DA1207" s="53">
        <v>1669060</v>
      </c>
      <c r="DB1207" s="53">
        <v>1682596</v>
      </c>
      <c r="DC1207" s="53">
        <v>1683465</v>
      </c>
      <c r="DD1207" s="53">
        <v>1688166</v>
      </c>
      <c r="DE1207" s="53">
        <v>1694895</v>
      </c>
      <c r="DF1207" s="53">
        <v>1705736</v>
      </c>
      <c r="DG1207" s="53">
        <v>1722263</v>
      </c>
      <c r="DH1207" s="53">
        <v>1729494</v>
      </c>
      <c r="DI1207" s="53">
        <v>1731459</v>
      </c>
      <c r="DJ1207" s="53">
        <v>1732786</v>
      </c>
      <c r="DK1207" s="53">
        <v>1739053</v>
      </c>
      <c r="DL1207" s="53">
        <v>1753314</v>
      </c>
      <c r="DM1207" s="53">
        <v>1732984</v>
      </c>
      <c r="DN1207" s="53">
        <v>1693824</v>
      </c>
      <c r="DO1207" s="53">
        <v>1675340</v>
      </c>
      <c r="DP1207" s="53">
        <v>1682878</v>
      </c>
      <c r="DQ1207" s="53">
        <v>1702503</v>
      </c>
      <c r="DR1207" s="53">
        <v>1723041</v>
      </c>
      <c r="DS1207" s="53">
        <v>1732057</v>
      </c>
      <c r="DT1207" s="53">
        <v>1744332</v>
      </c>
      <c r="DU1207" s="53">
        <v>1763825</v>
      </c>
      <c r="DV1207" s="53">
        <v>1777148</v>
      </c>
      <c r="DW1207" s="53">
        <v>1780610</v>
      </c>
      <c r="DX1207" s="53">
        <v>1805176</v>
      </c>
      <c r="DY1207" s="53">
        <v>1819392</v>
      </c>
      <c r="DZ1207" s="53">
        <v>1820558</v>
      </c>
      <c r="EA1207" s="53">
        <v>1826496</v>
      </c>
      <c r="EB1207" s="53">
        <v>1828984</v>
      </c>
      <c r="EC1207" s="53">
        <v>1832766</v>
      </c>
      <c r="ED1207" s="53">
        <v>1849206</v>
      </c>
      <c r="EE1207" s="53">
        <v>1859938</v>
      </c>
      <c r="EF1207" s="53">
        <v>1875096</v>
      </c>
      <c r="EG1207" s="53">
        <v>1894795</v>
      </c>
      <c r="EH1207" s="53">
        <v>1897892</v>
      </c>
      <c r="EI1207" s="53">
        <v>1915226</v>
      </c>
      <c r="EJ1207" s="53">
        <v>1933594</v>
      </c>
      <c r="EK1207" s="53">
        <v>1946974</v>
      </c>
      <c r="EL1207" s="53">
        <v>1936275</v>
      </c>
      <c r="EM1207" s="53">
        <v>1931005</v>
      </c>
      <c r="EN1207" s="53">
        <v>1937835</v>
      </c>
      <c r="EO1207" s="53">
        <v>1939286</v>
      </c>
      <c r="EP1207" s="53">
        <v>1949923</v>
      </c>
      <c r="EQ1207" s="53">
        <v>1940335</v>
      </c>
      <c r="ER1207" s="53">
        <v>1960344</v>
      </c>
      <c r="ES1207" s="53">
        <v>1971351</v>
      </c>
      <c r="ET1207" s="53">
        <v>1994056</v>
      </c>
      <c r="EU1207" s="53">
        <v>2017569</v>
      </c>
      <c r="EV1207" s="53">
        <v>2024764</v>
      </c>
      <c r="EW1207" s="53">
        <v>2033577</v>
      </c>
      <c r="EX1207" s="53">
        <v>2044627</v>
      </c>
      <c r="EY1207" s="53">
        <v>2052613</v>
      </c>
      <c r="EZ1207" s="53">
        <v>2065093</v>
      </c>
      <c r="FA1207" s="53">
        <v>2070133</v>
      </c>
      <c r="FB1207" s="53">
        <v>2075160</v>
      </c>
      <c r="FC1207" s="53">
        <v>2092825</v>
      </c>
      <c r="FD1207" s="53">
        <v>2098694</v>
      </c>
      <c r="FE1207" s="53">
        <v>2100493</v>
      </c>
      <c r="FF1207" s="53">
        <v>2114588.04</v>
      </c>
      <c r="FG1207" s="53">
        <v>2130495.85</v>
      </c>
      <c r="FH1207" s="53">
        <v>2134371.798</v>
      </c>
      <c r="FI1207" s="53">
        <v>2134100.8879999998</v>
      </c>
      <c r="FJ1207" s="53">
        <v>2150536.0366799999</v>
      </c>
      <c r="FK1207" s="53">
        <v>2166714.2794499998</v>
      </c>
      <c r="FL1207" s="53">
        <v>2170656.1185659999</v>
      </c>
      <c r="FM1207" s="53">
        <v>2170380.6030959995</v>
      </c>
      <c r="FN1207" s="53">
        <v>2187095.1493035597</v>
      </c>
      <c r="FO1207" s="53">
        <v>2203548.4222006495</v>
      </c>
      <c r="FP1207" s="53">
        <v>2207557.2725816215</v>
      </c>
      <c r="FQ1207" s="53">
        <v>2207277.0733486312</v>
      </c>
      <c r="FR1207" s="53">
        <v>2226462.8619910236</v>
      </c>
      <c r="FS1207" s="53">
        <v>2243212.2938002613</v>
      </c>
      <c r="FT1207" s="53">
        <v>2247293.3034880906</v>
      </c>
      <c r="FU1207" s="53">
        <v>2247008.0606689067</v>
      </c>
      <c r="FV1207" s="53">
        <v>2266539.193506862</v>
      </c>
      <c r="FW1207" s="53">
        <v>2283590.1150886659</v>
      </c>
      <c r="FX1207" s="53">
        <v>2287744.5829508761</v>
      </c>
      <c r="FY1207" s="53">
        <v>2287454.205760947</v>
      </c>
      <c r="FZ1207" s="53">
        <v>2307336.8989899857</v>
      </c>
      <c r="GA1207" s="53">
        <v>2324694.7371602617</v>
      </c>
      <c r="GB1207" s="53">
        <v>2328923.9854439921</v>
      </c>
      <c r="GC1207" s="53">
        <v>2328628.3814646439</v>
      </c>
      <c r="GD1207" s="53">
        <v>2348868.9631718053</v>
      </c>
      <c r="GE1207" s="53">
        <v>2366539.2424291465</v>
      </c>
      <c r="GF1207" s="53">
        <v>2370844.6171819838</v>
      </c>
      <c r="GG1207" s="53">
        <v>2370543.6923310077</v>
      </c>
      <c r="GH1207" s="53">
        <v>2391148.6045088978</v>
      </c>
      <c r="GI1207" s="53">
        <v>2409136.9487928711</v>
      </c>
      <c r="GJ1207" s="53">
        <v>2413519.8202912593</v>
      </c>
      <c r="GK1207" s="53">
        <v>2413213.4787929659</v>
      </c>
      <c r="GL1207" s="53">
        <v>2434189.279390058</v>
      </c>
      <c r="GM1207" s="53">
        <v>2452501.413871143</v>
      </c>
      <c r="GN1207" s="53">
        <v>2456963.1770565021</v>
      </c>
      <c r="GO1207" s="53">
        <v>2456651.3214112394</v>
      </c>
      <c r="GP1207" s="53">
        <v>2478004.6864190791</v>
      </c>
      <c r="GQ1207" s="53">
        <v>2496646.4393208236</v>
      </c>
      <c r="GR1207" s="53">
        <v>2501188.5142435189</v>
      </c>
      <c r="GS1207" s="53">
        <v>2500871.0451966417</v>
      </c>
      <c r="GT1207" s="53">
        <v>2522608.7707746224</v>
      </c>
      <c r="GU1207" s="53">
        <v>2541586.0752285984</v>
      </c>
      <c r="GV1207" s="53">
        <v>2546209.9074999024</v>
      </c>
      <c r="GW1207" s="53">
        <v>2545886.7240101811</v>
      </c>
    </row>
    <row r="1208" spans="1:206" ht="13.5" customHeight="1" x14ac:dyDescent="0.25">
      <c r="A1208" s="68" t="s">
        <v>1257</v>
      </c>
      <c r="B1208" s="53">
        <v>24513616.464291632</v>
      </c>
      <c r="C1208" s="53">
        <v>24593000</v>
      </c>
      <c r="D1208" s="53">
        <v>24669393.311135314</v>
      </c>
      <c r="E1208" s="53">
        <v>24746023.923046712</v>
      </c>
      <c r="F1208" s="53">
        <v>24822892.572862323</v>
      </c>
      <c r="G1208" s="53">
        <v>24900000</v>
      </c>
      <c r="H1208" s="53">
        <v>24975159.02083312</v>
      </c>
      <c r="I1208" s="53">
        <v>25050544.904253084</v>
      </c>
      <c r="J1208" s="53">
        <v>25126158.335029781</v>
      </c>
      <c r="K1208" s="53">
        <v>25202000</v>
      </c>
      <c r="L1208" s="53">
        <v>25265261.405437626</v>
      </c>
      <c r="M1208" s="53">
        <v>25328681.608011108</v>
      </c>
      <c r="N1208" s="53">
        <v>25392261.006328896</v>
      </c>
      <c r="O1208" s="53">
        <v>25456000</v>
      </c>
      <c r="P1208" s="53">
        <v>25517278.378216173</v>
      </c>
      <c r="Q1208" s="53">
        <v>25578704.267417457</v>
      </c>
      <c r="R1208" s="53">
        <v>25640278.022696313</v>
      </c>
      <c r="S1208" s="53">
        <v>25702000</v>
      </c>
      <c r="T1208" s="53">
        <v>25761791.036749501</v>
      </c>
      <c r="U1208" s="53">
        <v>25821721.166490816</v>
      </c>
      <c r="V1208" s="53">
        <v>25881790.71279854</v>
      </c>
      <c r="W1208" s="53">
        <v>25942000</v>
      </c>
      <c r="X1208" s="53">
        <v>26007253.383577339</v>
      </c>
      <c r="Y1208" s="53">
        <v>26072670.902690422</v>
      </c>
      <c r="Z1208" s="53">
        <v>26138252.970198669</v>
      </c>
      <c r="AA1208" s="53">
        <v>26204000</v>
      </c>
      <c r="AB1208" s="53">
        <v>26290074.961636182</v>
      </c>
      <c r="AC1208" s="53">
        <v>26376432.662511438</v>
      </c>
      <c r="AD1208" s="53">
        <v>26463074.031368289</v>
      </c>
      <c r="AE1208" s="53">
        <v>26550000</v>
      </c>
      <c r="AF1208" s="53">
        <v>26635832.871580873</v>
      </c>
      <c r="AG1208" s="53">
        <v>26721943.230236836</v>
      </c>
      <c r="AH1208" s="53">
        <v>26808331.97304935</v>
      </c>
      <c r="AI1208" s="53">
        <v>26895000</v>
      </c>
      <c r="AJ1208" s="53">
        <v>27015191.902918205</v>
      </c>
      <c r="AK1208" s="53">
        <v>27135920.935173728</v>
      </c>
      <c r="AL1208" s="53">
        <v>27257189.497160584</v>
      </c>
      <c r="AM1208" s="53">
        <v>27379000</v>
      </c>
      <c r="AN1208" s="53">
        <v>27481423.819713645</v>
      </c>
      <c r="AO1208" s="53">
        <v>27584230.803123724</v>
      </c>
      <c r="AP1208" s="53">
        <v>27687422.38363136</v>
      </c>
      <c r="AQ1208" s="53">
        <v>27791000</v>
      </c>
      <c r="AR1208" s="53">
        <v>27872391.742314056</v>
      </c>
      <c r="AS1208" s="53">
        <v>27954021.857328512</v>
      </c>
      <c r="AT1208" s="53">
        <v>28035891.043167565</v>
      </c>
      <c r="AU1208" s="53">
        <v>28118000</v>
      </c>
      <c r="AV1208" s="53">
        <v>28224147.414985042</v>
      </c>
      <c r="AW1208" s="53">
        <v>28330695.543879613</v>
      </c>
      <c r="AX1208" s="53">
        <v>28437645.899406716</v>
      </c>
      <c r="AY1208" s="53">
        <v>28545000</v>
      </c>
      <c r="AZ1208" s="53">
        <v>28646457.79832802</v>
      </c>
      <c r="BA1208" s="53">
        <v>28748276.209192093</v>
      </c>
      <c r="BB1208" s="53">
        <v>28850456.514321201</v>
      </c>
      <c r="BC1208" s="53">
        <v>28953000</v>
      </c>
      <c r="BD1208" s="53">
        <v>29047040.832887031</v>
      </c>
      <c r="BE1208" s="53">
        <v>29141387.115235265</v>
      </c>
      <c r="BF1208" s="53">
        <v>29236039.839160252</v>
      </c>
      <c r="BG1208" s="53">
        <v>29331000</v>
      </c>
      <c r="BH1208" s="53">
        <v>29420588.70350587</v>
      </c>
      <c r="BI1208" s="53">
        <v>29510451.047044326</v>
      </c>
      <c r="BJ1208" s="53">
        <v>29600587.866422396</v>
      </c>
      <c r="BK1208" s="53">
        <v>29691000</v>
      </c>
      <c r="BL1208" s="53">
        <v>29774397.961337984</v>
      </c>
      <c r="BM1208" s="53">
        <v>29858030.17615195</v>
      </c>
      <c r="BN1208" s="53">
        <v>29941897.302427895</v>
      </c>
      <c r="BO1208" s="53">
        <v>30026000</v>
      </c>
      <c r="BP1208" s="53">
        <v>30095756.535251655</v>
      </c>
      <c r="BQ1208" s="53">
        <v>30165675.129192788</v>
      </c>
      <c r="BR1208" s="53">
        <v>30235756.158318859</v>
      </c>
      <c r="BS1208" s="53">
        <v>30306000</v>
      </c>
      <c r="BT1208" s="53">
        <v>30367313.678467199</v>
      </c>
      <c r="BU1208" s="53">
        <v>30428751.403894313</v>
      </c>
      <c r="BV1208" s="53">
        <v>30490313.427247338</v>
      </c>
      <c r="BW1208" s="53">
        <v>30552000</v>
      </c>
      <c r="BX1208" s="53">
        <v>30618780.726257317</v>
      </c>
      <c r="BY1208" s="53">
        <v>30685707.422185991</v>
      </c>
      <c r="BZ1208" s="53">
        <v>30752780.406847324</v>
      </c>
      <c r="CA1208" s="53">
        <v>30820000</v>
      </c>
      <c r="CB1208" s="53">
        <v>30889762.774507891</v>
      </c>
      <c r="CC1208" s="53">
        <v>30959683.460914128</v>
      </c>
      <c r="CD1208" s="53">
        <v>31029762.416661024</v>
      </c>
      <c r="CE1208" s="53">
        <v>31100000</v>
      </c>
      <c r="CF1208" s="53">
        <v>31169019.897192627</v>
      </c>
      <c r="CG1208" s="53">
        <v>31238192.969504494</v>
      </c>
      <c r="CH1208" s="53">
        <v>31307519.556875508</v>
      </c>
      <c r="CI1208" s="53">
        <v>31377000</v>
      </c>
      <c r="CJ1208" s="53">
        <v>31442792.774480712</v>
      </c>
      <c r="CK1208" s="53">
        <v>31508723.506356139</v>
      </c>
      <c r="CL1208" s="53">
        <v>31574792.484901849</v>
      </c>
      <c r="CM1208" s="53">
        <v>31641000</v>
      </c>
      <c r="CN1208" s="53">
        <v>31702818.596809685</v>
      </c>
      <c r="CO1208" s="53">
        <v>31764757.971689325</v>
      </c>
      <c r="CP1208" s="53">
        <v>31826818.360609051</v>
      </c>
      <c r="CQ1208" s="53">
        <v>31889000</v>
      </c>
      <c r="CR1208" s="53">
        <v>31950322.886276681</v>
      </c>
      <c r="CS1208" s="53">
        <v>32011763.697116103</v>
      </c>
      <c r="CT1208" s="53">
        <v>32073322.659288459</v>
      </c>
      <c r="CU1208" s="53">
        <v>32134999.999999996</v>
      </c>
      <c r="CV1208" s="53">
        <v>32197567.035122097</v>
      </c>
      <c r="CW1208" s="53">
        <v>32260255.888631754</v>
      </c>
      <c r="CX1208" s="53">
        <v>32323066.797710076</v>
      </c>
      <c r="CY1208" s="53">
        <v>32386000.000000004</v>
      </c>
      <c r="CZ1208" s="53">
        <v>32453538.437034596</v>
      </c>
      <c r="DA1208" s="53">
        <v>32521217.720128503</v>
      </c>
      <c r="DB1208" s="53">
        <v>32589038.143005028</v>
      </c>
      <c r="DC1208" s="53">
        <v>32656999.999999996</v>
      </c>
      <c r="DD1208" s="53">
        <v>32726527.645295482</v>
      </c>
      <c r="DE1208" s="53">
        <v>32796203.316847518</v>
      </c>
      <c r="DF1208" s="53">
        <v>32866027.329808056</v>
      </c>
      <c r="DG1208" s="53">
        <v>32936000</v>
      </c>
      <c r="DH1208" s="53">
        <v>33005032.66164298</v>
      </c>
      <c r="DI1208" s="53">
        <v>33074210.013241433</v>
      </c>
      <c r="DJ1208" s="53">
        <v>33143532.358060263</v>
      </c>
      <c r="DK1208" s="53">
        <v>33213000</v>
      </c>
      <c r="DL1208" s="53">
        <v>33281289.097803742</v>
      </c>
      <c r="DM1208" s="53">
        <v>33349718.604509994</v>
      </c>
      <c r="DN1208" s="53">
        <v>33418288.808812853</v>
      </c>
      <c r="DO1208" s="53">
        <v>33487000.000000004</v>
      </c>
      <c r="DP1208" s="53">
        <v>33555042.33579623</v>
      </c>
      <c r="DQ1208" s="53">
        <v>33623222.927018762</v>
      </c>
      <c r="DR1208" s="53">
        <v>33691542.054589212</v>
      </c>
      <c r="DS1208" s="53">
        <v>33760000</v>
      </c>
      <c r="DT1208" s="53">
        <v>33827547.007383808</v>
      </c>
      <c r="DU1208" s="53">
        <v>33895229.16281876</v>
      </c>
      <c r="DV1208" s="53">
        <v>33963046.736709066</v>
      </c>
      <c r="DW1208" s="53">
        <v>34031000</v>
      </c>
      <c r="DX1208" s="53">
        <v>34098051.571141362</v>
      </c>
      <c r="DY1208" s="53">
        <v>34165235.254568361</v>
      </c>
      <c r="DZ1208" s="53">
        <v>34232551.310582966</v>
      </c>
      <c r="EA1208" s="53">
        <v>34300000</v>
      </c>
      <c r="EB1208" s="53">
        <v>34366804.578023426</v>
      </c>
      <c r="EC1208" s="53">
        <v>34433739.268339708</v>
      </c>
      <c r="ED1208" s="53">
        <v>34500804.32436274</v>
      </c>
      <c r="EE1208" s="53">
        <v>34568000</v>
      </c>
      <c r="EF1208" s="53">
        <v>34634557.527476914</v>
      </c>
      <c r="EG1208" s="53">
        <v>34701243.205395386</v>
      </c>
      <c r="EH1208" s="53">
        <v>34768057.280497402</v>
      </c>
      <c r="EI1208" s="53">
        <v>34835000</v>
      </c>
      <c r="EJ1208" s="53">
        <v>34901061.840665668</v>
      </c>
      <c r="EK1208" s="53">
        <v>34967248.962421961</v>
      </c>
      <c r="EL1208" s="53">
        <v>35033561.602854639</v>
      </c>
      <c r="EM1208" s="53">
        <v>35100000</v>
      </c>
      <c r="EN1208" s="53">
        <v>35165566.057100162</v>
      </c>
      <c r="EO1208" s="53">
        <v>35231254.590207264</v>
      </c>
      <c r="EP1208" s="53">
        <v>35297065.8281039</v>
      </c>
      <c r="EQ1208" s="53">
        <v>35363000</v>
      </c>
      <c r="ER1208" s="53">
        <v>35428070.17964907</v>
      </c>
      <c r="ES1208" s="53">
        <v>35493260.092586592</v>
      </c>
      <c r="ET1208" s="53">
        <v>35558569.959129468</v>
      </c>
      <c r="EU1208" s="53">
        <v>35624000</v>
      </c>
      <c r="EV1208" s="53">
        <v>35688325.563048214</v>
      </c>
      <c r="EW1208" s="53">
        <v>35752767.277512938</v>
      </c>
      <c r="EX1208" s="53">
        <v>35817325.353126511</v>
      </c>
      <c r="EY1208" s="53">
        <v>35882000</v>
      </c>
      <c r="EZ1208" s="53">
        <v>35945332.129744783</v>
      </c>
      <c r="FA1208" s="53">
        <v>36008776.041404128</v>
      </c>
      <c r="FB1208" s="53">
        <v>36072331.932274342</v>
      </c>
      <c r="FC1208" s="53">
        <v>36136000</v>
      </c>
      <c r="FD1208" s="53">
        <v>36198587.211479373</v>
      </c>
      <c r="FE1208" s="53">
        <v>36261282.823419251</v>
      </c>
      <c r="FF1208" s="53">
        <v>36324087.023568198</v>
      </c>
      <c r="FG1208" s="53">
        <v>36387000</v>
      </c>
      <c r="FH1208" s="53">
        <v>36448593.431699157</v>
      </c>
      <c r="FI1208" s="53">
        <v>36510291.1245583</v>
      </c>
      <c r="FJ1208" s="53">
        <v>36572093.255063616</v>
      </c>
      <c r="FK1208" s="53">
        <v>36634000</v>
      </c>
      <c r="FL1208" s="53">
        <v>36693853.156741664</v>
      </c>
      <c r="FM1208" s="53">
        <v>36753804.102432728</v>
      </c>
      <c r="FN1208" s="53">
        <v>36813852.996842161</v>
      </c>
      <c r="FO1208" s="53">
        <v>36874000</v>
      </c>
      <c r="FP1208" s="53">
        <v>36932610.113350585</v>
      </c>
      <c r="FQ1208" s="53">
        <v>36991313.385712594</v>
      </c>
      <c r="FR1208" s="53">
        <v>37050109.965159461</v>
      </c>
      <c r="FS1208" s="53">
        <v>37109000</v>
      </c>
      <c r="FT1208" s="53">
        <v>37165869.139382854</v>
      </c>
      <c r="FU1208" s="53">
        <v>37222825.43010404</v>
      </c>
      <c r="FV1208" s="53">
        <v>37279869.005722031</v>
      </c>
      <c r="FW1208" s="53">
        <v>37337000</v>
      </c>
      <c r="FX1208" s="53">
        <v>37392376.679570794</v>
      </c>
      <c r="FY1208" s="53">
        <v>37447835.49152074</v>
      </c>
      <c r="FZ1208" s="53">
        <v>37503376.557665147</v>
      </c>
      <c r="GA1208" s="53">
        <v>37559000</v>
      </c>
      <c r="GB1208" s="53">
        <v>37612386.0682941</v>
      </c>
      <c r="GC1208" s="53">
        <v>37665848.019127347</v>
      </c>
      <c r="GD1208" s="53">
        <v>37719385.960358597</v>
      </c>
      <c r="GE1208" s="53">
        <v>37773000</v>
      </c>
      <c r="GF1208" s="53">
        <v>37824892.965330921</v>
      </c>
      <c r="GG1208" s="53">
        <v>37876857.221791774</v>
      </c>
      <c r="GH1208" s="53">
        <v>37936639.51934769</v>
      </c>
      <c r="GI1208" s="53">
        <v>37988219.308288299</v>
      </c>
      <c r="GJ1208" s="53">
        <v>38038600.508910246</v>
      </c>
      <c r="GK1208" s="53">
        <v>38089048.526704013</v>
      </c>
      <c r="GL1208" s="53">
        <v>38155144.4006394</v>
      </c>
      <c r="GM1208" s="53">
        <v>38204664.872120507</v>
      </c>
      <c r="GN1208" s="53">
        <v>38253515.482586592</v>
      </c>
      <c r="GO1208" s="53">
        <v>38302428.556161605</v>
      </c>
      <c r="GP1208" s="53">
        <v>38374907.811514996</v>
      </c>
      <c r="GQ1208" s="53">
        <v>38422343.678335637</v>
      </c>
      <c r="GR1208" s="53">
        <v>38469644.708240986</v>
      </c>
      <c r="GS1208" s="53">
        <v>38517003.9695611</v>
      </c>
      <c r="GT1208" s="53">
        <v>38595937.000767753</v>
      </c>
      <c r="GU1208" s="53">
        <v>38641262.753581621</v>
      </c>
      <c r="GV1208" s="53">
        <v>38686995.046297543</v>
      </c>
      <c r="GW1208" s="53">
        <v>38732781.463605903</v>
      </c>
    </row>
    <row r="1209" spans="1:206" ht="13.5" customHeight="1" x14ac:dyDescent="0.25">
      <c r="A1209" s="68" t="s">
        <v>1258</v>
      </c>
      <c r="B1209" s="99" t="s">
        <v>54</v>
      </c>
      <c r="C1209" s="99" t="s">
        <v>54</v>
      </c>
      <c r="D1209" s="99" t="s">
        <v>54</v>
      </c>
      <c r="E1209" s="99" t="s">
        <v>54</v>
      </c>
      <c r="F1209" s="99" t="s">
        <v>54</v>
      </c>
      <c r="G1209" s="99" t="s">
        <v>54</v>
      </c>
      <c r="H1209" s="99" t="s">
        <v>54</v>
      </c>
      <c r="I1209" s="99" t="s">
        <v>54</v>
      </c>
      <c r="J1209" s="99" t="s">
        <v>54</v>
      </c>
      <c r="K1209" s="99" t="s">
        <v>54</v>
      </c>
      <c r="L1209" s="99" t="s">
        <v>54</v>
      </c>
      <c r="M1209" s="99" t="s">
        <v>54</v>
      </c>
      <c r="N1209" s="99" t="s">
        <v>54</v>
      </c>
      <c r="O1209" s="99" t="s">
        <v>54</v>
      </c>
      <c r="P1209" s="99">
        <v>34163.83154499028</v>
      </c>
      <c r="Q1209" s="99">
        <v>34511.286841236346</v>
      </c>
      <c r="R1209" s="99">
        <v>35020.681102020804</v>
      </c>
      <c r="S1209" s="99">
        <v>35619.912847249238</v>
      </c>
      <c r="T1209" s="99">
        <v>35686.688036888896</v>
      </c>
      <c r="U1209" s="99">
        <v>36167.999568206949</v>
      </c>
      <c r="V1209" s="99">
        <v>36632.318471347491</v>
      </c>
      <c r="W1209" s="99">
        <v>36663.788451160282</v>
      </c>
      <c r="X1209" s="99">
        <v>37035.783279145733</v>
      </c>
      <c r="Y1209" s="99">
        <v>37509.850971926418</v>
      </c>
      <c r="Z1209" s="99">
        <v>37404.489164394559</v>
      </c>
      <c r="AA1209" s="99">
        <v>37522.744619142111</v>
      </c>
      <c r="AB1209" s="99">
        <v>37447.097485899663</v>
      </c>
      <c r="AC1209" s="99">
        <v>37054.972994476913</v>
      </c>
      <c r="AD1209" s="99">
        <v>37785.784025496228</v>
      </c>
      <c r="AE1209" s="99">
        <v>38148.51224105461</v>
      </c>
      <c r="AF1209" s="99">
        <v>38604.349447510685</v>
      </c>
      <c r="AG1209" s="99">
        <v>38977.068060733574</v>
      </c>
      <c r="AH1209" s="99">
        <v>39417.894446485443</v>
      </c>
      <c r="AI1209" s="99">
        <v>39638.854805725969</v>
      </c>
      <c r="AJ1209" s="99">
        <v>39466.090184790803</v>
      </c>
      <c r="AK1209" s="99">
        <v>39564.531550811233</v>
      </c>
      <c r="AL1209" s="99">
        <v>39837.819673709062</v>
      </c>
      <c r="AM1209" s="99">
        <v>39812.15530150845</v>
      </c>
      <c r="AN1209" s="99">
        <v>39805.688641768436</v>
      </c>
      <c r="AO1209" s="99">
        <v>39572.68222525117</v>
      </c>
      <c r="AP1209" s="99">
        <v>39796.87905694756</v>
      </c>
      <c r="AQ1209" s="99">
        <v>39484.36544204958</v>
      </c>
      <c r="AR1209" s="99">
        <v>39090.509708426711</v>
      </c>
      <c r="AS1209" s="99">
        <v>38629.003207883907</v>
      </c>
      <c r="AT1209" s="99">
        <v>37966.547892523784</v>
      </c>
      <c r="AU1209" s="99">
        <v>38032.185788462906</v>
      </c>
      <c r="AV1209" s="99">
        <v>37939.888289821974</v>
      </c>
      <c r="AW1209" s="99">
        <v>37866.948883708588</v>
      </c>
      <c r="AX1209" s="99">
        <v>37752.034883534354</v>
      </c>
      <c r="AY1209" s="99">
        <v>37655.981783149407</v>
      </c>
      <c r="AZ1209" s="99">
        <v>37724.105633160478</v>
      </c>
      <c r="BA1209" s="99">
        <v>37804.353627731558</v>
      </c>
      <c r="BB1209" s="99">
        <v>37911.53181430808</v>
      </c>
      <c r="BC1209" s="99">
        <v>38121.196421787034</v>
      </c>
      <c r="BD1209" s="99">
        <v>38359.914402655995</v>
      </c>
      <c r="BE1209" s="99">
        <v>38400.780154179891</v>
      </c>
      <c r="BF1209" s="99">
        <v>38840.486134479703</v>
      </c>
      <c r="BG1209" s="99">
        <v>39280.488220653919</v>
      </c>
      <c r="BH1209" s="99">
        <v>39661.510915345891</v>
      </c>
      <c r="BI1209" s="99">
        <v>39829.245514623275</v>
      </c>
      <c r="BJ1209" s="99">
        <v>40077.041893674381</v>
      </c>
      <c r="BK1209" s="99">
        <v>39971.136034488569</v>
      </c>
      <c r="BL1209" s="99">
        <v>39911.705403517044</v>
      </c>
      <c r="BM1209" s="99">
        <v>39963.018087946075</v>
      </c>
      <c r="BN1209" s="99">
        <v>39878.501617303293</v>
      </c>
      <c r="BO1209" s="99">
        <v>40043.695463931261</v>
      </c>
      <c r="BP1209" s="99">
        <v>40296.046340602792</v>
      </c>
      <c r="BQ1209" s="99">
        <v>40526.425971382312</v>
      </c>
      <c r="BR1209" s="99">
        <v>40965.868143476568</v>
      </c>
      <c r="BS1209" s="99">
        <v>41332.607404474358</v>
      </c>
      <c r="BT1209" s="99">
        <v>41737.310498383704</v>
      </c>
      <c r="BU1209" s="99">
        <v>42056.375663058563</v>
      </c>
      <c r="BV1209" s="99">
        <v>42564.272194074496</v>
      </c>
      <c r="BW1209" s="99">
        <v>42501.014663524482</v>
      </c>
      <c r="BX1209" s="99">
        <v>42794.323252602146</v>
      </c>
      <c r="BY1209" s="99">
        <v>43282.006887667376</v>
      </c>
      <c r="BZ1209" s="99">
        <v>43970.950987537915</v>
      </c>
      <c r="CA1209" s="99">
        <v>44242.083062946142</v>
      </c>
      <c r="CB1209" s="99">
        <v>44832.846730143356</v>
      </c>
      <c r="CC1209" s="99">
        <v>45360.831992128333</v>
      </c>
      <c r="CD1209" s="99">
        <v>45982.401696826593</v>
      </c>
      <c r="CE1209" s="99">
        <v>46423.858520900321</v>
      </c>
      <c r="CF1209" s="99">
        <v>46792.135421985564</v>
      </c>
      <c r="CG1209" s="99">
        <v>46768.45429011299</v>
      </c>
      <c r="CH1209" s="99">
        <v>46912.052464963032</v>
      </c>
      <c r="CI1209" s="99">
        <v>46934.314944067315</v>
      </c>
      <c r="CJ1209" s="99">
        <v>46804.907266202761</v>
      </c>
      <c r="CK1209" s="99">
        <v>46991.335580488259</v>
      </c>
      <c r="CL1209" s="99">
        <v>47589.006347975395</v>
      </c>
      <c r="CM1209" s="99">
        <v>47769.318289561015</v>
      </c>
      <c r="CN1209" s="99">
        <v>48088.784135850256</v>
      </c>
      <c r="CO1209" s="99">
        <v>48258.324567315321</v>
      </c>
      <c r="CP1209" s="99">
        <v>48430.72853011699</v>
      </c>
      <c r="CQ1209" s="99">
        <v>48265.013013891941</v>
      </c>
      <c r="CR1209" s="99">
        <v>48352.375201302115</v>
      </c>
      <c r="CS1209" s="99">
        <v>48592.542876359417</v>
      </c>
      <c r="CT1209" s="99">
        <v>48848.602829313408</v>
      </c>
      <c r="CU1209" s="99">
        <v>49333.966080597485</v>
      </c>
      <c r="CV1209" s="99">
        <v>49819.323250425747</v>
      </c>
      <c r="CW1209" s="99">
        <v>50079.732956157946</v>
      </c>
      <c r="CX1209" s="99">
        <v>50155.389343032635</v>
      </c>
      <c r="CY1209" s="99">
        <v>50421.107886123631</v>
      </c>
      <c r="CZ1209" s="99">
        <v>50925.694996450293</v>
      </c>
      <c r="DA1209" s="99">
        <v>51322.186468035026</v>
      </c>
      <c r="DB1209" s="99">
        <v>51630.735237307257</v>
      </c>
      <c r="DC1209" s="99">
        <v>51549.897418623885</v>
      </c>
      <c r="DD1209" s="99">
        <v>51584.024382210249</v>
      </c>
      <c r="DE1209" s="99">
        <v>51679.610094663818</v>
      </c>
      <c r="DF1209" s="99">
        <v>51899.670832835087</v>
      </c>
      <c r="DG1209" s="99">
        <v>52291.201117318436</v>
      </c>
      <c r="DH1209" s="99">
        <v>52400.917694286763</v>
      </c>
      <c r="DI1209" s="99">
        <v>52350.728839987452</v>
      </c>
      <c r="DJ1209" s="99">
        <v>52281.271087226138</v>
      </c>
      <c r="DK1209" s="99">
        <v>52360.611808629146</v>
      </c>
      <c r="DL1209" s="99">
        <v>52681.673322434573</v>
      </c>
      <c r="DM1209" s="99">
        <v>51963.976684518195</v>
      </c>
      <c r="DN1209" s="99">
        <v>50685.539576560121</v>
      </c>
      <c r="DO1209" s="99">
        <v>50029.563711290946</v>
      </c>
      <c r="DP1209" s="99">
        <v>50152.760445327178</v>
      </c>
      <c r="DQ1209" s="99">
        <v>50634.735512874118</v>
      </c>
      <c r="DR1209" s="99">
        <v>51141.648465012899</v>
      </c>
      <c r="DS1209" s="99">
        <v>51305.005924170619</v>
      </c>
      <c r="DT1209" s="99">
        <v>51565.429784762426</v>
      </c>
      <c r="DU1209" s="99">
        <v>52037.559372362084</v>
      </c>
      <c r="DV1209" s="99">
        <v>52325.929819457684</v>
      </c>
      <c r="DW1209" s="99">
        <v>52323.175927830511</v>
      </c>
      <c r="DX1209" s="99">
        <v>52940.737573633021</v>
      </c>
      <c r="DY1209" s="99">
        <v>53252.728583413525</v>
      </c>
      <c r="DZ1209" s="99">
        <v>53182.071750438772</v>
      </c>
      <c r="EA1209" s="99">
        <v>53250.612244897966</v>
      </c>
      <c r="EB1209" s="99">
        <v>53219.495453749056</v>
      </c>
      <c r="EC1209" s="99">
        <v>53225.87784374458</v>
      </c>
      <c r="ED1209" s="99">
        <v>53598.924321140636</v>
      </c>
      <c r="EE1209" s="99">
        <v>53805.195556584127</v>
      </c>
      <c r="EF1209" s="99">
        <v>54139.453016323794</v>
      </c>
      <c r="EG1209" s="99">
        <v>54603.086949501434</v>
      </c>
      <c r="EH1209" s="99">
        <v>54587.231742297918</v>
      </c>
      <c r="EI1209" s="99">
        <v>54979.933974450985</v>
      </c>
      <c r="EJ1209" s="99">
        <v>55402.153918051692</v>
      </c>
      <c r="EK1209" s="99">
        <v>55679.930728675354</v>
      </c>
      <c r="EL1209" s="99">
        <v>55269.145111475809</v>
      </c>
      <c r="EM1209" s="99">
        <v>55014.387464387459</v>
      </c>
      <c r="EN1209" s="99">
        <v>55106.037447355069</v>
      </c>
      <c r="EO1209" s="99">
        <v>55044.4774833263</v>
      </c>
      <c r="EP1209" s="99">
        <v>55243.203769290383</v>
      </c>
      <c r="EQ1209" s="99">
        <v>54869.07219410118</v>
      </c>
      <c r="ER1209" s="99">
        <v>55333.073183480359</v>
      </c>
      <c r="ES1209" s="99">
        <v>55541.559013108308</v>
      </c>
      <c r="ET1209" s="99">
        <v>56078.070695529677</v>
      </c>
      <c r="EU1209" s="99">
        <v>56635.105546822364</v>
      </c>
      <c r="EV1209" s="99">
        <v>56734.631509202714</v>
      </c>
      <c r="EW1209" s="99">
        <v>56878.869940762284</v>
      </c>
      <c r="EX1209" s="99">
        <v>57084.859906255493</v>
      </c>
      <c r="EY1209" s="99">
        <v>57204.531519982171</v>
      </c>
      <c r="EZ1209" s="99">
        <v>57450.936676451915</v>
      </c>
      <c r="FA1209" s="99">
        <v>57489.679671969134</v>
      </c>
      <c r="FB1209" s="99">
        <v>57527.747413061741</v>
      </c>
      <c r="FC1209" s="99">
        <v>57915.236882886864</v>
      </c>
      <c r="FD1209" s="99">
        <v>57977.235071054318</v>
      </c>
      <c r="FE1209" s="99">
        <v>57926.604809562952</v>
      </c>
      <c r="FF1209" s="99">
        <v>58214.485573387974</v>
      </c>
      <c r="FG1209" s="99">
        <v>58551.016846676015</v>
      </c>
      <c r="FH1209" s="99">
        <v>58558.413289653792</v>
      </c>
      <c r="FI1209" s="99">
        <v>58452.037008396168</v>
      </c>
      <c r="FJ1209" s="99">
        <v>58802.651018129676</v>
      </c>
      <c r="FK1209" s="99">
        <v>59144.900350767042</v>
      </c>
      <c r="FL1209" s="99">
        <v>59155.85123464177</v>
      </c>
      <c r="FM1209" s="99">
        <v>59051.862959468242</v>
      </c>
      <c r="FN1209" s="99">
        <v>59409.569258919073</v>
      </c>
      <c r="FO1209" s="99">
        <v>59758.865927229199</v>
      </c>
      <c r="FP1209" s="99">
        <v>59772.576750096057</v>
      </c>
      <c r="FQ1209" s="99">
        <v>59670.146078164471</v>
      </c>
      <c r="FR1209" s="99">
        <v>60093.28620305597</v>
      </c>
      <c r="FS1209" s="99">
        <v>60449.278983542034</v>
      </c>
      <c r="FT1209" s="99">
        <v>60466.588176912664</v>
      </c>
      <c r="FU1209" s="99">
        <v>60366.402461529266</v>
      </c>
      <c r="FV1209" s="99">
        <v>60797.938779210148</v>
      </c>
      <c r="FW1209" s="99">
        <v>61161.585427020531</v>
      </c>
      <c r="FX1209" s="99">
        <v>61182.112133588394</v>
      </c>
      <c r="FY1209" s="99">
        <v>61083.749587580081</v>
      </c>
      <c r="FZ1209" s="99">
        <v>61523.444307533937</v>
      </c>
      <c r="GA1209" s="99">
        <v>61894.479010630261</v>
      </c>
      <c r="GB1209" s="99">
        <v>61919.070521484195</v>
      </c>
      <c r="GC1209" s="99">
        <v>61823.336096989704</v>
      </c>
      <c r="GD1209" s="99">
        <v>62272.19514231653</v>
      </c>
      <c r="GE1209" s="99">
        <v>62651.609414903403</v>
      </c>
      <c r="GF1209" s="99">
        <v>62679.479869381888</v>
      </c>
      <c r="GG1209" s="99">
        <v>62585.543421674323</v>
      </c>
      <c r="GH1209" s="99">
        <v>63030.058402758936</v>
      </c>
      <c r="GI1209" s="99">
        <v>63418.001492563868</v>
      </c>
      <c r="GJ1209" s="99">
        <v>63449.227574129887</v>
      </c>
      <c r="GK1209" s="99">
        <v>63357.147845294057</v>
      </c>
      <c r="GL1209" s="99">
        <v>63797.144988639229</v>
      </c>
      <c r="GM1209" s="99">
        <v>64193.768537957585</v>
      </c>
      <c r="GN1209" s="99">
        <v>64228.42831725983</v>
      </c>
      <c r="GO1209" s="99">
        <v>64138.265222768612</v>
      </c>
      <c r="GP1209" s="99">
        <v>64573.56714940472</v>
      </c>
      <c r="GQ1209" s="99">
        <v>64979.025231314896</v>
      </c>
      <c r="GR1209" s="99">
        <v>65017.198188672461</v>
      </c>
      <c r="GS1209" s="99">
        <v>64929.012837369417</v>
      </c>
      <c r="GT1209" s="99">
        <v>65359.43850059768</v>
      </c>
      <c r="GU1209" s="99">
        <v>65773.887655703526</v>
      </c>
      <c r="GV1209" s="99">
        <v>65815.65470393344</v>
      </c>
      <c r="GW1209" s="99">
        <v>65729.509418329471</v>
      </c>
    </row>
    <row r="1210" spans="1:206" ht="13.5" customHeight="1" x14ac:dyDescent="0.25">
      <c r="A1210" s="68" t="s">
        <v>1259</v>
      </c>
      <c r="B1210" s="99">
        <v>1.1643300000000001</v>
      </c>
      <c r="C1210" s="99">
        <v>1.1700699999999999</v>
      </c>
      <c r="D1210" s="99">
        <v>1.1585300000000001</v>
      </c>
      <c r="E1210" s="99">
        <v>1.1839299999999999</v>
      </c>
      <c r="F1210" s="99">
        <v>1.19357</v>
      </c>
      <c r="G1210" s="99">
        <v>1.1985699999999999</v>
      </c>
      <c r="H1210" s="99">
        <v>1.21173</v>
      </c>
      <c r="I1210" s="99">
        <v>1.19177</v>
      </c>
      <c r="J1210" s="99">
        <v>1.2089300000000001</v>
      </c>
      <c r="K1210" s="99">
        <v>1.2446699999999999</v>
      </c>
      <c r="L1210" s="99">
        <v>1.2499</v>
      </c>
      <c r="M1210" s="99">
        <v>1.23143</v>
      </c>
      <c r="N1210" s="99">
        <v>1.2273000000000001</v>
      </c>
      <c r="O1210" s="99">
        <v>1.2310700000000001</v>
      </c>
      <c r="P1210" s="99">
        <v>1.2327999999999999</v>
      </c>
      <c r="Q1210" s="99">
        <v>1.2384999999999999</v>
      </c>
      <c r="R1210" s="99">
        <v>1.25543</v>
      </c>
      <c r="S1210" s="99">
        <v>1.2925</v>
      </c>
      <c r="T1210" s="99">
        <v>1.3139000000000001</v>
      </c>
      <c r="U1210" s="99">
        <v>1.31843</v>
      </c>
      <c r="V1210" s="99">
        <v>1.35337</v>
      </c>
      <c r="W1210" s="99">
        <v>1.3693</v>
      </c>
      <c r="X1210" s="99">
        <v>1.3599699999999999</v>
      </c>
      <c r="Y1210" s="99">
        <v>1.3793</v>
      </c>
      <c r="Z1210" s="99">
        <v>1.40367</v>
      </c>
      <c r="AA1210" s="99">
        <v>1.3841699999999999</v>
      </c>
      <c r="AB1210" s="99">
        <v>1.3854299999999999</v>
      </c>
      <c r="AC1210" s="99">
        <v>1.38473</v>
      </c>
      <c r="AD1210" s="99">
        <v>1.3378000000000001</v>
      </c>
      <c r="AE1210" s="99">
        <v>1.3329</v>
      </c>
      <c r="AF1210" s="99">
        <v>1.3222700000000001</v>
      </c>
      <c r="AG1210" s="99">
        <v>1.3109999999999999</v>
      </c>
      <c r="AH1210" s="99">
        <v>1.2674300000000001</v>
      </c>
      <c r="AI1210" s="99">
        <v>1.2298</v>
      </c>
      <c r="AJ1210" s="99">
        <v>1.2193700000000001</v>
      </c>
      <c r="AK1210" s="99">
        <v>1.2062299999999999</v>
      </c>
      <c r="AL1210" s="99">
        <v>1.1919</v>
      </c>
      <c r="AM1210" s="99">
        <v>1.19323</v>
      </c>
      <c r="AN1210" s="99">
        <v>1.1822999999999999</v>
      </c>
      <c r="AO1210" s="99">
        <v>1.1685300000000001</v>
      </c>
      <c r="AP1210" s="99">
        <v>1.1827799999999999</v>
      </c>
      <c r="AQ1210" s="99">
        <v>1.1707333333333334</v>
      </c>
      <c r="AR1210" s="99">
        <v>1.1534383333333331</v>
      </c>
      <c r="AS1210" s="99">
        <v>1.1610266666666667</v>
      </c>
      <c r="AT1210" s="99">
        <v>1.1561833333333331</v>
      </c>
      <c r="AU1210" s="99">
        <v>1.1490583333333333</v>
      </c>
      <c r="AV1210" s="99">
        <v>1.1436683333333333</v>
      </c>
      <c r="AW1210" s="99">
        <v>1.1350966666666666</v>
      </c>
      <c r="AX1210" s="99">
        <v>1.1768316666666667</v>
      </c>
      <c r="AY1210" s="99">
        <v>1.193845</v>
      </c>
      <c r="AZ1210" s="99">
        <v>1.2009533333333333</v>
      </c>
      <c r="BA1210" s="99">
        <v>1.2616366666666667</v>
      </c>
      <c r="BB1210" s="99">
        <v>1.260845</v>
      </c>
      <c r="BC1210" s="99">
        <v>1.2700833333333332</v>
      </c>
      <c r="BD1210" s="99">
        <v>1.3033049999999999</v>
      </c>
      <c r="BE1210" s="99">
        <v>1.3240000000000001</v>
      </c>
      <c r="BF1210" s="99">
        <v>1.3418000000000001</v>
      </c>
      <c r="BG1210" s="99">
        <v>1.3826099999999999</v>
      </c>
      <c r="BH1210" s="99">
        <v>1.37165</v>
      </c>
      <c r="BI1210" s="99">
        <v>1.36795</v>
      </c>
      <c r="BJ1210" s="99">
        <v>1.4074599999999999</v>
      </c>
      <c r="BK1210" s="99">
        <v>1.3711199999999999</v>
      </c>
      <c r="BL1210" s="99">
        <v>1.3557600000000001</v>
      </c>
      <c r="BM1210" s="99">
        <v>1.3554999999999999</v>
      </c>
      <c r="BN1210" s="99">
        <v>1.3691</v>
      </c>
      <c r="BO1210" s="99">
        <v>1.36467</v>
      </c>
      <c r="BP1210" s="99">
        <v>1.3701399999999999</v>
      </c>
      <c r="BQ1210" s="99">
        <v>1.35056</v>
      </c>
      <c r="BR1210" s="99">
        <v>1.3587</v>
      </c>
      <c r="BS1210" s="99">
        <v>1.3859300000000001</v>
      </c>
      <c r="BT1210" s="99">
        <v>1.38432</v>
      </c>
      <c r="BU1210" s="99">
        <v>1.4087099999999999</v>
      </c>
      <c r="BV1210" s="99">
        <v>1.4302999999999999</v>
      </c>
      <c r="BW1210" s="99">
        <v>1.4465699999999999</v>
      </c>
      <c r="BX1210" s="99">
        <v>1.51311</v>
      </c>
      <c r="BY1210" s="99">
        <v>1.5426500000000001</v>
      </c>
      <c r="BZ1210" s="99">
        <v>1.5120400000000001</v>
      </c>
      <c r="CA1210" s="99">
        <v>1.47326</v>
      </c>
      <c r="CB1210" s="99">
        <v>1.48583</v>
      </c>
      <c r="CC1210" s="99">
        <v>1.4721900000000001</v>
      </c>
      <c r="CD1210" s="99">
        <v>1.45363</v>
      </c>
      <c r="CE1210" s="99">
        <v>1.48058</v>
      </c>
      <c r="CF1210" s="99">
        <v>1.4820500000000001</v>
      </c>
      <c r="CG1210" s="99">
        <v>1.5256400000000001</v>
      </c>
      <c r="CH1210" s="99">
        <v>1.5277700000000001</v>
      </c>
      <c r="CI1210" s="99">
        <v>1.5409600000000001</v>
      </c>
      <c r="CJ1210" s="99">
        <v>1.54433</v>
      </c>
      <c r="CK1210" s="99">
        <v>1.58108</v>
      </c>
      <c r="CL1210" s="99">
        <v>1.5943700000000001</v>
      </c>
      <c r="CM1210" s="99">
        <v>1.55531</v>
      </c>
      <c r="CN1210" s="99">
        <v>1.56291</v>
      </c>
      <c r="CO1210" s="99">
        <v>1.56948</v>
      </c>
      <c r="CP1210" s="99">
        <v>1.5115000000000001</v>
      </c>
      <c r="CQ1210" s="99">
        <v>1.39927</v>
      </c>
      <c r="CR1210" s="99">
        <v>1.3800600000000001</v>
      </c>
      <c r="CS1210" s="99">
        <v>1.3160700000000001</v>
      </c>
      <c r="CT1210" s="99">
        <v>1.3185100000000001</v>
      </c>
      <c r="CU1210" s="99">
        <v>1.35907</v>
      </c>
      <c r="CV1210" s="99">
        <v>1.3083499999999999</v>
      </c>
      <c r="CW1210" s="99">
        <v>1.22068</v>
      </c>
      <c r="CX1210" s="99">
        <v>1.22638</v>
      </c>
      <c r="CY1210" s="99">
        <v>1.24447</v>
      </c>
      <c r="CZ1210" s="99">
        <v>1.2019899999999999</v>
      </c>
      <c r="DA1210" s="99">
        <v>1.17377</v>
      </c>
      <c r="DB1210" s="99">
        <v>1.1553199999999999</v>
      </c>
      <c r="DC1210" s="99">
        <v>1.12215</v>
      </c>
      <c r="DD1210" s="99">
        <v>1.1210100000000001</v>
      </c>
      <c r="DE1210" s="99">
        <v>1.13931</v>
      </c>
      <c r="DF1210" s="99">
        <v>1.17171</v>
      </c>
      <c r="DG1210" s="99">
        <v>1.0978699999999999</v>
      </c>
      <c r="DH1210" s="99">
        <v>1.0458400000000001</v>
      </c>
      <c r="DI1210" s="99">
        <v>0.98090999999999995</v>
      </c>
      <c r="DJ1210" s="99">
        <v>1.0045999999999999</v>
      </c>
      <c r="DK1210" s="99">
        <v>1.0101100000000001</v>
      </c>
      <c r="DL1210" s="99">
        <v>1.04114</v>
      </c>
      <c r="DM1210" s="99">
        <v>1.2113499999999999</v>
      </c>
      <c r="DN1210" s="99">
        <v>1.2456199999999999</v>
      </c>
      <c r="DO1210" s="99">
        <v>1.16811</v>
      </c>
      <c r="DP1210" s="99">
        <v>1.09796</v>
      </c>
      <c r="DQ1210" s="99">
        <v>1.0551299999999999</v>
      </c>
      <c r="DR1210" s="99">
        <v>1.0402400000000001</v>
      </c>
      <c r="DS1210" s="99">
        <v>1.02817</v>
      </c>
      <c r="DT1210" s="99">
        <v>1.0394099999999999</v>
      </c>
      <c r="DU1210" s="99">
        <v>1.0125200000000001</v>
      </c>
      <c r="DV1210" s="99">
        <v>0.98563999999999996</v>
      </c>
      <c r="DW1210" s="99">
        <v>0.96808000000000005</v>
      </c>
      <c r="DX1210" s="99">
        <v>0.98055999999999999</v>
      </c>
      <c r="DY1210" s="99">
        <v>1.02322</v>
      </c>
      <c r="DZ1210" s="99">
        <v>1.0015700000000001</v>
      </c>
      <c r="EA1210" s="99">
        <v>1.0103800000000001</v>
      </c>
      <c r="EB1210" s="99">
        <v>0.99565000000000003</v>
      </c>
      <c r="EC1210" s="99">
        <v>0.99117999999999995</v>
      </c>
      <c r="ED1210" s="99">
        <v>1.00837</v>
      </c>
      <c r="EE1210" s="99">
        <v>1.0235700000000001</v>
      </c>
      <c r="EF1210" s="99">
        <v>1.0390900000000001</v>
      </c>
      <c r="EG1210" s="99">
        <v>1.0495000000000001</v>
      </c>
      <c r="EH1210" s="99">
        <v>1.1025</v>
      </c>
      <c r="EI1210" s="99">
        <v>1.09074</v>
      </c>
      <c r="EJ1210" s="99">
        <v>1.08839</v>
      </c>
      <c r="EK1210" s="99">
        <v>1.13605</v>
      </c>
      <c r="EL1210" s="99">
        <v>1.23967</v>
      </c>
      <c r="EM1210" s="99">
        <v>1.23007</v>
      </c>
      <c r="EN1210" s="99">
        <v>1.3084</v>
      </c>
      <c r="EO1210" s="99">
        <v>1.3360799999999999</v>
      </c>
      <c r="EP1210" s="99">
        <v>1.3732899999999999</v>
      </c>
      <c r="EQ1210" s="99">
        <v>1.28912</v>
      </c>
      <c r="ER1210" s="99">
        <v>1.3043899999999999</v>
      </c>
      <c r="ES1210" s="99">
        <v>1.33463</v>
      </c>
      <c r="ET1210" s="99">
        <v>1.32372</v>
      </c>
      <c r="EU1210" s="99">
        <v>1.3443499999999999</v>
      </c>
      <c r="EV1210" s="99">
        <v>1.2533799999999999</v>
      </c>
      <c r="EW1210" s="99">
        <v>1.27135</v>
      </c>
      <c r="EX1210" s="99">
        <v>1.2649999999999999</v>
      </c>
      <c r="EY1210" s="99">
        <v>1.2911600000000001</v>
      </c>
      <c r="EZ1210" s="99">
        <v>1.3070200000000001</v>
      </c>
      <c r="FA1210" s="99">
        <v>1.32121</v>
      </c>
      <c r="FB1210" s="99">
        <v>1.32995</v>
      </c>
      <c r="FC1210" s="99">
        <v>1.3379099999999999</v>
      </c>
      <c r="FD1210" s="99">
        <v>1.3206100000000001</v>
      </c>
      <c r="FE1210" s="99">
        <v>1.31996</v>
      </c>
      <c r="FF1210" s="99">
        <v>1.3443000000000001</v>
      </c>
      <c r="FG1210" s="99">
        <v>1.3443000000000001</v>
      </c>
      <c r="FH1210" s="99">
        <v>1.3443000000000001</v>
      </c>
      <c r="FI1210" s="99">
        <v>1.3443000000000001</v>
      </c>
      <c r="FJ1210" s="99">
        <v>1.206</v>
      </c>
      <c r="FK1210" s="99">
        <v>1.206</v>
      </c>
      <c r="FL1210" s="99">
        <v>1.206</v>
      </c>
      <c r="FM1210" s="99">
        <v>1.206</v>
      </c>
      <c r="FN1210" s="99">
        <v>1.18</v>
      </c>
      <c r="FO1210" s="99">
        <v>1.18</v>
      </c>
      <c r="FP1210" s="99">
        <v>1.18</v>
      </c>
      <c r="FQ1210" s="99">
        <v>1.18</v>
      </c>
      <c r="FR1210" s="99">
        <v>1.159</v>
      </c>
      <c r="FS1210" s="99">
        <v>1.159</v>
      </c>
      <c r="FT1210" s="99">
        <v>1.159</v>
      </c>
      <c r="FU1210" s="99">
        <v>1.159</v>
      </c>
      <c r="FV1210" s="99">
        <v>1.159</v>
      </c>
      <c r="FW1210" s="99">
        <v>1.159</v>
      </c>
      <c r="FX1210" s="99">
        <v>1.159</v>
      </c>
      <c r="FY1210" s="99">
        <v>1.159</v>
      </c>
      <c r="FZ1210" s="99">
        <v>1.159</v>
      </c>
      <c r="GA1210" s="99">
        <v>1.159</v>
      </c>
      <c r="GB1210" s="99">
        <v>1.159</v>
      </c>
      <c r="GC1210" s="99">
        <v>1.159</v>
      </c>
      <c r="GD1210" s="99">
        <v>1.159</v>
      </c>
      <c r="GE1210" s="99">
        <v>1.159</v>
      </c>
      <c r="GF1210" s="99">
        <v>1.159</v>
      </c>
      <c r="GG1210" s="99">
        <v>1.159</v>
      </c>
      <c r="GH1210" s="99">
        <v>1.159</v>
      </c>
      <c r="GI1210" s="99">
        <v>1.159</v>
      </c>
      <c r="GJ1210" s="99">
        <v>1.159</v>
      </c>
      <c r="GK1210" s="99">
        <v>1.159</v>
      </c>
      <c r="GL1210" s="99">
        <v>1.159</v>
      </c>
      <c r="GM1210" s="99">
        <v>1.159</v>
      </c>
      <c r="GN1210" s="99">
        <v>1.159</v>
      </c>
      <c r="GO1210" s="99">
        <v>1.159</v>
      </c>
      <c r="GP1210" s="99">
        <v>1.159</v>
      </c>
      <c r="GQ1210" s="99">
        <v>1.159</v>
      </c>
      <c r="GR1210" s="99">
        <v>1.159</v>
      </c>
      <c r="GS1210" s="99">
        <v>1.159</v>
      </c>
      <c r="GT1210" s="99">
        <v>1.159</v>
      </c>
      <c r="GU1210" s="99">
        <v>1.159</v>
      </c>
      <c r="GV1210" s="99">
        <v>1.159</v>
      </c>
      <c r="GW1210" s="99">
        <v>1.159</v>
      </c>
    </row>
    <row r="1211" spans="1:206" ht="13.5" customHeight="1" x14ac:dyDescent="0.25">
      <c r="A1211" s="68" t="s">
        <v>1260</v>
      </c>
      <c r="B1211" s="20">
        <v>1.2824745651</v>
      </c>
      <c r="C1211" s="20">
        <v>1.3164223556000001</v>
      </c>
      <c r="D1211" s="20">
        <v>1.3460728364000001</v>
      </c>
      <c r="E1211" s="20">
        <v>1.3847600458999998</v>
      </c>
      <c r="F1211" s="20">
        <v>1.3944120239</v>
      </c>
      <c r="G1211" s="20">
        <v>1.3717513793</v>
      </c>
      <c r="H1211" s="20">
        <v>1.3851285629999999</v>
      </c>
      <c r="I1211" s="20">
        <v>1.360286278</v>
      </c>
      <c r="J1211" s="20">
        <v>1.3139134812000002</v>
      </c>
      <c r="K1211" s="20">
        <v>1.3046630939999999</v>
      </c>
      <c r="L1211" s="20">
        <v>1.2291929067</v>
      </c>
      <c r="M1211" s="20">
        <v>1.17121676729</v>
      </c>
      <c r="N1211" s="20">
        <v>1.159503948</v>
      </c>
      <c r="O1211" s="20">
        <v>1.0764192933900001</v>
      </c>
      <c r="P1211" s="20">
        <v>1.0855876536</v>
      </c>
      <c r="Q1211" s="20">
        <v>1.11056295</v>
      </c>
      <c r="R1211" s="20">
        <v>1.167800986</v>
      </c>
      <c r="S1211" s="20">
        <v>1.1689369999999999</v>
      </c>
      <c r="T1211" s="20">
        <v>1.1017051500000001</v>
      </c>
      <c r="U1211" s="20">
        <v>1.114337036</v>
      </c>
      <c r="V1211" s="20">
        <v>1.019899632</v>
      </c>
      <c r="W1211" s="20">
        <v>0.91291230999999995</v>
      </c>
      <c r="X1211" s="20">
        <v>0.94925905999999982</v>
      </c>
      <c r="Y1211" s="20">
        <v>0.9485446099999999</v>
      </c>
      <c r="Z1211" s="20">
        <v>0.98467450499999998</v>
      </c>
      <c r="AA1211" s="20">
        <v>0.98746687799999999</v>
      </c>
      <c r="AB1211" s="20">
        <v>0.86173745999999996</v>
      </c>
      <c r="AC1211" s="20">
        <v>0.896751148</v>
      </c>
      <c r="AD1211" s="20">
        <v>0.89819892000000001</v>
      </c>
      <c r="AE1211" s="20">
        <v>0.95209047000000002</v>
      </c>
      <c r="AF1211" s="20">
        <v>0.94449746100000009</v>
      </c>
      <c r="AG1211" s="20">
        <v>0.92333730000000003</v>
      </c>
      <c r="AH1211" s="20">
        <v>0.91280308599999993</v>
      </c>
      <c r="AI1211" s="20">
        <v>0.95752227999999995</v>
      </c>
      <c r="AJ1211" s="20">
        <v>0.97500825200000008</v>
      </c>
      <c r="AK1211" s="20">
        <v>1.0125094619999999</v>
      </c>
      <c r="AL1211" s="20">
        <v>1.00930092</v>
      </c>
      <c r="AM1211" s="20">
        <v>0.92666241799999993</v>
      </c>
      <c r="AN1211" s="20">
        <v>0.90292251000000001</v>
      </c>
      <c r="AO1211" s="20">
        <v>0.91273878300000011</v>
      </c>
      <c r="AP1211" s="20">
        <v>0.90660086999999989</v>
      </c>
      <c r="AQ1211" s="20">
        <v>0.89900612666666679</v>
      </c>
      <c r="AR1211" s="20">
        <v>0.93220886099999989</v>
      </c>
      <c r="AS1211" s="20">
        <v>0.90908388000000007</v>
      </c>
      <c r="AT1211" s="20">
        <v>0.89985748833333312</v>
      </c>
      <c r="AU1211" s="20">
        <v>0.88672831583333334</v>
      </c>
      <c r="AV1211" s="20">
        <v>0.89400553616666656</v>
      </c>
      <c r="AW1211" s="20">
        <v>0.88980227700000003</v>
      </c>
      <c r="AX1211" s="20">
        <v>0.88615424500000006</v>
      </c>
      <c r="AY1211" s="20">
        <v>0.90565081700000005</v>
      </c>
      <c r="AZ1211" s="20">
        <v>0.87849736333333339</v>
      </c>
      <c r="BA1211" s="20">
        <v>0.8812532116666667</v>
      </c>
      <c r="BB1211" s="20">
        <v>0.86796569800000001</v>
      </c>
      <c r="BC1211" s="20">
        <v>0.88232689166666656</v>
      </c>
      <c r="BD1211" s="20">
        <v>0.87243236699999993</v>
      </c>
      <c r="BE1211" s="20">
        <v>0.88231360000000003</v>
      </c>
      <c r="BF1211" s="20">
        <v>0.94959186000000007</v>
      </c>
      <c r="BG1211" s="20">
        <v>1.001424423</v>
      </c>
      <c r="BH1211" s="20">
        <v>1.0136493500000001</v>
      </c>
      <c r="BI1211" s="20">
        <v>1.033759815</v>
      </c>
      <c r="BJ1211" s="20">
        <v>1.053765302</v>
      </c>
      <c r="BK1211" s="20">
        <v>0.99748979999999998</v>
      </c>
      <c r="BL1211" s="20">
        <v>1.0043470080000001</v>
      </c>
      <c r="BM1211" s="20">
        <v>1.0147273000000001</v>
      </c>
      <c r="BN1211" s="20">
        <v>1.0347657800000001</v>
      </c>
      <c r="BO1211" s="20">
        <v>1.080409239</v>
      </c>
      <c r="BP1211" s="20">
        <v>1.0802183759999999</v>
      </c>
      <c r="BQ1211" s="20">
        <v>1.0741003680000001</v>
      </c>
      <c r="BR1211" s="20">
        <v>1.05788382</v>
      </c>
      <c r="BS1211" s="20">
        <v>1.0664731350000001</v>
      </c>
      <c r="BT1211" s="20">
        <v>1.018582656</v>
      </c>
      <c r="BU1211" s="20">
        <v>0.97595428799999995</v>
      </c>
      <c r="BV1211" s="20">
        <v>0.95200767999999991</v>
      </c>
      <c r="BW1211" s="20">
        <v>0.91003718699999991</v>
      </c>
      <c r="BX1211" s="20">
        <v>0.90710944500000001</v>
      </c>
      <c r="BY1211" s="20">
        <v>0.961533745</v>
      </c>
      <c r="BZ1211" s="20">
        <v>0.95772613600000001</v>
      </c>
      <c r="CA1211" s="20">
        <v>0.96233343199999999</v>
      </c>
      <c r="CB1211" s="20">
        <v>0.96682958099999994</v>
      </c>
      <c r="CC1211" s="20">
        <v>0.94764870300000015</v>
      </c>
      <c r="CD1211" s="20">
        <v>0.91782198199999998</v>
      </c>
      <c r="CE1211" s="20">
        <v>0.87294996800000002</v>
      </c>
      <c r="CF1211" s="20">
        <v>0.85217874999999998</v>
      </c>
      <c r="CG1211" s="20">
        <v>0.81240330000000005</v>
      </c>
      <c r="CH1211" s="20">
        <v>0.81292641700000001</v>
      </c>
      <c r="CI1211" s="20">
        <v>0.79097476799999999</v>
      </c>
      <c r="CJ1211" s="20">
        <v>0.79394005300000003</v>
      </c>
      <c r="CK1211" s="20">
        <v>0.80919674400000008</v>
      </c>
      <c r="CL1211" s="20">
        <v>0.82620253399999999</v>
      </c>
      <c r="CM1211" s="20">
        <v>0.85697581</v>
      </c>
      <c r="CN1211" s="20">
        <v>0.85631838900000012</v>
      </c>
      <c r="CO1211" s="20">
        <v>0.87545594399999993</v>
      </c>
      <c r="CP1211" s="20">
        <v>0.89586605000000008</v>
      </c>
      <c r="CQ1211" s="20">
        <v>0.895672727</v>
      </c>
      <c r="CR1211" s="20">
        <v>0.90863150400000003</v>
      </c>
      <c r="CS1211" s="20">
        <v>0.94230612000000002</v>
      </c>
      <c r="CT1211" s="20">
        <v>1.0085282990000002</v>
      </c>
      <c r="CU1211" s="20">
        <v>0.97214277100000002</v>
      </c>
      <c r="CV1211" s="20">
        <v>0.92788181999999997</v>
      </c>
      <c r="CW1211" s="20">
        <v>0.92405475999999998</v>
      </c>
      <c r="CX1211" s="20">
        <v>0.95326517399999999</v>
      </c>
      <c r="CY1211" s="20">
        <v>0.95625074799999998</v>
      </c>
      <c r="CZ1211" s="20">
        <v>0.91327200199999992</v>
      </c>
      <c r="DA1211" s="20">
        <v>0.87293274900000006</v>
      </c>
      <c r="DB1211" s="20">
        <v>0.85412807599999985</v>
      </c>
      <c r="DC1211" s="20">
        <v>0.83813383500000005</v>
      </c>
      <c r="DD1211" s="20">
        <v>0.84882877200000006</v>
      </c>
      <c r="DE1211" s="20">
        <v>0.87772442400000006</v>
      </c>
      <c r="DF1211" s="20">
        <v>0.92119840200000003</v>
      </c>
      <c r="DG1211" s="20">
        <v>0.91200060899999991</v>
      </c>
      <c r="DH1211" s="20">
        <v>0.88603564800000001</v>
      </c>
      <c r="DI1211" s="20">
        <v>0.87291180899999998</v>
      </c>
      <c r="DJ1211" s="20">
        <v>0.90986621999999995</v>
      </c>
      <c r="DK1211" s="20">
        <v>0.95303878500000005</v>
      </c>
      <c r="DL1211" s="20">
        <v>0.92671871399999994</v>
      </c>
      <c r="DM1211" s="20">
        <v>0.81608649499999986</v>
      </c>
      <c r="DN1211" s="20">
        <v>0.82746536599999998</v>
      </c>
      <c r="DO1211" s="20">
        <v>0.88647867899999999</v>
      </c>
      <c r="DP1211" s="20">
        <v>0.91405170000000002</v>
      </c>
      <c r="DQ1211" s="20">
        <v>0.95932419599999996</v>
      </c>
      <c r="DR1211" s="20">
        <v>0.94079305600000007</v>
      </c>
      <c r="DS1211" s="20">
        <v>0.90828537799999998</v>
      </c>
      <c r="DT1211" s="20">
        <v>0.93900299399999998</v>
      </c>
      <c r="DU1211" s="20">
        <v>0.99945849200000003</v>
      </c>
      <c r="DV1211" s="20">
        <v>0.99007537999999995</v>
      </c>
      <c r="DW1211" s="20">
        <v>1.028681808</v>
      </c>
      <c r="DX1211" s="20">
        <v>1.029489944</v>
      </c>
      <c r="DY1211" s="20">
        <v>1.0348847080000001</v>
      </c>
      <c r="DZ1211" s="20">
        <v>1.0564560359999999</v>
      </c>
      <c r="EA1211" s="20">
        <v>1.020584838</v>
      </c>
      <c r="EB1211" s="20">
        <v>1.0340820900000001</v>
      </c>
      <c r="EC1211" s="20">
        <v>1.0296377839999999</v>
      </c>
      <c r="ED1211" s="20">
        <v>1.0475955929999998</v>
      </c>
      <c r="EE1211" s="20">
        <v>1.0162002960000001</v>
      </c>
      <c r="EF1211" s="20">
        <v>0.95191034900000004</v>
      </c>
      <c r="EG1211" s="20">
        <v>0.97372610000000004</v>
      </c>
      <c r="EH1211" s="20">
        <v>0.98817074999999999</v>
      </c>
      <c r="EI1211" s="20">
        <v>1.0177694940000002</v>
      </c>
      <c r="EJ1211" s="20">
        <v>1.0071961059999999</v>
      </c>
      <c r="EK1211" s="20">
        <v>0.9718907750000001</v>
      </c>
      <c r="EL1211" s="20">
        <v>0.97611615800000007</v>
      </c>
      <c r="EM1211" s="20">
        <v>0.95736348100000002</v>
      </c>
      <c r="EN1211" s="20">
        <v>0.94976755999999996</v>
      </c>
      <c r="EO1211" s="20">
        <v>0.96237842400000007</v>
      </c>
      <c r="EP1211" s="20">
        <v>0.99179003799999987</v>
      </c>
      <c r="EQ1211" s="20">
        <v>0.96155460800000003</v>
      </c>
      <c r="ER1211" s="20">
        <v>0.98911893699999986</v>
      </c>
      <c r="ES1211" s="20">
        <v>1.0007055739999999</v>
      </c>
      <c r="ET1211" s="20">
        <v>1.002982644</v>
      </c>
      <c r="EU1211" s="20">
        <v>1.00933798</v>
      </c>
      <c r="EV1211" s="20">
        <v>0.90243359999999995</v>
      </c>
      <c r="EW1211" s="20">
        <v>0.91537199999999996</v>
      </c>
      <c r="EX1211" s="20">
        <v>0.91079999999999994</v>
      </c>
      <c r="EY1211" s="20">
        <v>0.92963519999999999</v>
      </c>
      <c r="EZ1211" s="20">
        <v>0.95621583200000004</v>
      </c>
      <c r="FA1211" s="20">
        <v>0.94796817500000008</v>
      </c>
      <c r="FB1211" s="20">
        <v>0.94705739499999997</v>
      </c>
      <c r="FC1211" s="20">
        <v>0.93707216399999993</v>
      </c>
      <c r="FD1211" s="20">
        <v>0.90580639899999993</v>
      </c>
      <c r="FE1211" s="20">
        <v>0.90206066400000007</v>
      </c>
      <c r="FF1211" s="20">
        <v>0.88656584999999999</v>
      </c>
      <c r="FG1211" s="20">
        <v>0.96789599999999998</v>
      </c>
      <c r="FH1211" s="20">
        <v>0.97327320000000006</v>
      </c>
      <c r="FI1211" s="20">
        <v>0.97865040000000003</v>
      </c>
      <c r="FJ1211" s="20">
        <v>0.89846999999999999</v>
      </c>
      <c r="FK1211" s="20">
        <v>0.89846999999999999</v>
      </c>
      <c r="FL1211" s="20">
        <v>0.89846999999999999</v>
      </c>
      <c r="FM1211" s="20">
        <v>0.89846999999999999</v>
      </c>
      <c r="FN1211" s="20">
        <v>0.89561999999999997</v>
      </c>
      <c r="FO1211" s="20">
        <v>0.89561999999999997</v>
      </c>
      <c r="FP1211" s="20">
        <v>0.89561999999999997</v>
      </c>
      <c r="FQ1211" s="20">
        <v>0.89561999999999997</v>
      </c>
      <c r="FR1211" s="20">
        <v>0.88084000000000007</v>
      </c>
      <c r="FS1211" s="20">
        <v>0.88084000000000007</v>
      </c>
      <c r="FT1211" s="20">
        <v>0.88084000000000007</v>
      </c>
      <c r="FU1211" s="20">
        <v>0.88084000000000007</v>
      </c>
      <c r="FV1211" s="20">
        <v>0.88779400000000008</v>
      </c>
      <c r="FW1211" s="20">
        <v>0.88779400000000008</v>
      </c>
      <c r="FX1211" s="20">
        <v>0.88779400000000008</v>
      </c>
      <c r="FY1211" s="20">
        <v>0.88779400000000008</v>
      </c>
      <c r="FZ1211" s="20">
        <v>0.89011200000000001</v>
      </c>
      <c r="GA1211" s="20">
        <v>0.89011200000000001</v>
      </c>
      <c r="GB1211" s="20">
        <v>0.89011200000000001</v>
      </c>
      <c r="GC1211" s="20">
        <v>0.89011200000000001</v>
      </c>
      <c r="GD1211" s="20">
        <v>0.89011200000000001</v>
      </c>
      <c r="GE1211" s="20">
        <v>0.89011200000000001</v>
      </c>
      <c r="GF1211" s="20">
        <v>0.89011200000000001</v>
      </c>
      <c r="GG1211" s="20">
        <v>0.89011200000000001</v>
      </c>
      <c r="GH1211" s="20">
        <v>0.89011200000000001</v>
      </c>
      <c r="GI1211" s="20">
        <v>0.89011200000000001</v>
      </c>
      <c r="GJ1211" s="20">
        <v>0.89011200000000001</v>
      </c>
      <c r="GK1211" s="20">
        <v>0.89011200000000001</v>
      </c>
      <c r="GL1211" s="20">
        <v>0.89011200000000001</v>
      </c>
      <c r="GM1211" s="20">
        <v>0.89011200000000001</v>
      </c>
      <c r="GN1211" s="20">
        <v>0.89011200000000001</v>
      </c>
      <c r="GO1211" s="20">
        <v>0.89011200000000001</v>
      </c>
      <c r="GP1211" s="20">
        <v>0.89011200000000001</v>
      </c>
      <c r="GQ1211" s="20">
        <v>0.89011200000000001</v>
      </c>
      <c r="GR1211" s="20">
        <v>0.89011200000000001</v>
      </c>
      <c r="GS1211" s="20">
        <v>0.89011200000000001</v>
      </c>
      <c r="GT1211" s="20">
        <v>0.89011200000000001</v>
      </c>
      <c r="GU1211" s="20">
        <v>0.89011200000000001</v>
      </c>
      <c r="GV1211" s="20">
        <v>0.89011200000000001</v>
      </c>
      <c r="GW1211" s="20">
        <v>0.89011200000000001</v>
      </c>
    </row>
    <row r="1212" spans="1:206" ht="13.5" customHeight="1" x14ac:dyDescent="0.25">
      <c r="A1212" s="68" t="s">
        <v>1261</v>
      </c>
      <c r="B1212" s="53" t="s">
        <v>54</v>
      </c>
      <c r="C1212" s="53" t="s">
        <v>54</v>
      </c>
      <c r="D1212" s="53" t="s">
        <v>54</v>
      </c>
      <c r="E1212" s="53" t="s">
        <v>54</v>
      </c>
      <c r="F1212" s="53" t="s">
        <v>54</v>
      </c>
      <c r="G1212" s="53" t="s">
        <v>54</v>
      </c>
      <c r="H1212" s="53" t="s">
        <v>54</v>
      </c>
      <c r="I1212" s="53" t="s">
        <v>54</v>
      </c>
      <c r="J1212" s="53" t="s">
        <v>54</v>
      </c>
      <c r="K1212" s="53" t="s">
        <v>54</v>
      </c>
      <c r="L1212" s="53" t="s">
        <v>54</v>
      </c>
      <c r="M1212" s="53" t="s">
        <v>54</v>
      </c>
      <c r="N1212" s="53" t="s">
        <v>54</v>
      </c>
      <c r="O1212" s="53" t="s">
        <v>54</v>
      </c>
      <c r="P1212" s="53">
        <v>42.804967129291455</v>
      </c>
      <c r="Q1212" s="53">
        <v>43.170197224251275</v>
      </c>
      <c r="R1212" s="53">
        <v>43.681519357195029</v>
      </c>
      <c r="S1212" s="53">
        <v>44.046749452154856</v>
      </c>
      <c r="T1212" s="53">
        <v>44.411979547114676</v>
      </c>
      <c r="U1212" s="53">
        <v>44.777209642074503</v>
      </c>
      <c r="V1212" s="53">
        <v>45.288531775018257</v>
      </c>
      <c r="W1212" s="53">
        <v>45.799853907962017</v>
      </c>
      <c r="X1212" s="53">
        <v>46.238130021913804</v>
      </c>
      <c r="Y1212" s="53">
        <v>46.603360116873624</v>
      </c>
      <c r="Z1212" s="53">
        <v>47.260774287801318</v>
      </c>
      <c r="AA1212" s="53">
        <v>47.626004382761138</v>
      </c>
      <c r="AB1212" s="53">
        <v>48.210372534696852</v>
      </c>
      <c r="AC1212" s="53">
        <v>48.648648648648638</v>
      </c>
      <c r="AD1212" s="53">
        <v>49.159970781592399</v>
      </c>
      <c r="AE1212" s="53">
        <v>49.817384952520086</v>
      </c>
      <c r="AF1212" s="53">
        <v>50.401753104455807</v>
      </c>
      <c r="AG1212" s="53">
        <v>50.693937180423667</v>
      </c>
      <c r="AH1212" s="53">
        <v>51.132213294375447</v>
      </c>
      <c r="AI1212" s="53">
        <v>51.789627465303148</v>
      </c>
      <c r="AJ1212" s="53">
        <v>52.373995617238855</v>
      </c>
      <c r="AK1212" s="53">
        <v>52.812271731190641</v>
      </c>
      <c r="AL1212" s="53">
        <v>53.469685902118336</v>
      </c>
      <c r="AM1212" s="53">
        <v>54.346238130021916</v>
      </c>
      <c r="AN1212" s="53">
        <v>55.149744338933523</v>
      </c>
      <c r="AO1212" s="53">
        <v>55.51497443389335</v>
      </c>
      <c r="AP1212" s="53">
        <v>56.318480642804957</v>
      </c>
      <c r="AQ1212" s="53">
        <v>56.902848794740692</v>
      </c>
      <c r="AR1212" s="53">
        <v>57.414170927684438</v>
      </c>
      <c r="AS1212" s="53">
        <v>58.290723155588019</v>
      </c>
      <c r="AT1212" s="53">
        <v>59.970781592403213</v>
      </c>
      <c r="AU1212" s="53">
        <v>60.409057706355007</v>
      </c>
      <c r="AV1212" s="53">
        <v>60.774287801314827</v>
      </c>
      <c r="AW1212" s="53">
        <v>60.701241782322853</v>
      </c>
      <c r="AX1212" s="53">
        <v>60.920379839298754</v>
      </c>
      <c r="AY1212" s="53">
        <v>61.212563915266614</v>
      </c>
      <c r="AZ1212" s="53">
        <v>61.504747991234474</v>
      </c>
      <c r="BA1212" s="53">
        <v>61.796932067202327</v>
      </c>
      <c r="BB1212" s="53">
        <v>62.235208181154121</v>
      </c>
      <c r="BC1212" s="53">
        <v>62.308254200146088</v>
      </c>
      <c r="BD1212" s="53">
        <v>62.600438276113955</v>
      </c>
      <c r="BE1212" s="53">
        <v>62.892622352081808</v>
      </c>
      <c r="BF1212" s="53">
        <v>62.527392257121981</v>
      </c>
      <c r="BG1212" s="53">
        <v>62.308254200146088</v>
      </c>
      <c r="BH1212" s="53">
        <v>62.673484295105908</v>
      </c>
      <c r="BI1212" s="53">
        <v>62.892622352081808</v>
      </c>
      <c r="BJ1212" s="53">
        <v>63.476990504017529</v>
      </c>
      <c r="BK1212" s="53">
        <v>63.988312636961275</v>
      </c>
      <c r="BL1212" s="53">
        <v>64.134404674945216</v>
      </c>
      <c r="BM1212" s="53">
        <v>64.134404674945216</v>
      </c>
      <c r="BN1212" s="53">
        <v>64.426588750913069</v>
      </c>
      <c r="BO1212" s="53">
        <v>64.93791088385683</v>
      </c>
      <c r="BP1212" s="53">
        <v>65.01095690284879</v>
      </c>
      <c r="BQ1212" s="53">
        <v>65.449233016800576</v>
      </c>
      <c r="BR1212" s="53">
        <v>65.814463111760404</v>
      </c>
      <c r="BS1212" s="53">
        <v>65.960555149744337</v>
      </c>
      <c r="BT1212" s="53">
        <v>66.179693206720231</v>
      </c>
      <c r="BU1212" s="53">
        <v>66.106647187728257</v>
      </c>
      <c r="BV1212" s="53">
        <v>66.471877282688084</v>
      </c>
      <c r="BW1212" s="53">
        <v>66.617969320672017</v>
      </c>
      <c r="BX1212" s="53">
        <v>66.691015339663977</v>
      </c>
      <c r="BY1212" s="53">
        <v>66.837107377647925</v>
      </c>
      <c r="BZ1212" s="53">
        <v>66.983199415631844</v>
      </c>
      <c r="CA1212" s="53">
        <v>67.713659605551499</v>
      </c>
      <c r="CB1212" s="53">
        <v>68.151935719503285</v>
      </c>
      <c r="CC1212" s="53">
        <v>68.444119795471153</v>
      </c>
      <c r="CD1212" s="53">
        <v>68.736303871438992</v>
      </c>
      <c r="CE1212" s="53">
        <v>69.393718042366686</v>
      </c>
      <c r="CF1212" s="53">
        <v>70.05113221329438</v>
      </c>
      <c r="CG1212" s="53">
        <v>70.489408327246167</v>
      </c>
      <c r="CH1212" s="53">
        <v>70.635500365230101</v>
      </c>
      <c r="CI1212" s="53">
        <v>71.877282688093501</v>
      </c>
      <c r="CJ1212" s="53">
        <v>71.950328707085461</v>
      </c>
      <c r="CK1212" s="53">
        <v>71.292914536157767</v>
      </c>
      <c r="CL1212" s="53">
        <v>71.731190650109568</v>
      </c>
      <c r="CM1212" s="53">
        <v>72.826880934989049</v>
      </c>
      <c r="CN1212" s="53">
        <v>73.630387143900649</v>
      </c>
      <c r="CO1212" s="53">
        <v>73.995617238860476</v>
      </c>
      <c r="CP1212" s="53">
        <v>74.945215485756023</v>
      </c>
      <c r="CQ1212" s="53">
        <v>74.872169466764063</v>
      </c>
      <c r="CR1212" s="53">
        <v>75.164353542731916</v>
      </c>
      <c r="CS1212" s="53">
        <v>75.23739956172389</v>
      </c>
      <c r="CT1212" s="53">
        <v>75.675675675675663</v>
      </c>
      <c r="CU1212" s="53">
        <v>76.479181884587291</v>
      </c>
      <c r="CV1212" s="53">
        <v>76.625273922571225</v>
      </c>
      <c r="CW1212" s="53">
        <v>76.990504017531052</v>
      </c>
      <c r="CX1212" s="53">
        <v>77.282688093498891</v>
      </c>
      <c r="CY1212" s="53">
        <v>77.940102264426585</v>
      </c>
      <c r="CZ1212" s="53">
        <v>78.670562454346239</v>
      </c>
      <c r="DA1212" s="53">
        <v>78.670562454346239</v>
      </c>
      <c r="DB1212" s="53">
        <v>79.108838568298026</v>
      </c>
      <c r="DC1212" s="53">
        <v>79.9853907962016</v>
      </c>
      <c r="DD1212" s="53">
        <v>79.9853907962016</v>
      </c>
      <c r="DE1212" s="53">
        <v>79.766252739225706</v>
      </c>
      <c r="DF1212" s="53">
        <v>80.49671292914536</v>
      </c>
      <c r="DG1212" s="53">
        <v>81.738495252008775</v>
      </c>
      <c r="DH1212" s="53">
        <v>81.738495252008775</v>
      </c>
      <c r="DI1212" s="53">
        <v>81.665449233016801</v>
      </c>
      <c r="DJ1212" s="53">
        <v>81.957633308984654</v>
      </c>
      <c r="DK1212" s="53">
        <v>83.637691745799842</v>
      </c>
      <c r="DL1212" s="53">
        <v>84.514243973703429</v>
      </c>
      <c r="DM1212" s="53">
        <v>83.272461650840029</v>
      </c>
      <c r="DN1212" s="53">
        <v>82.980277574872161</v>
      </c>
      <c r="DO1212" s="53">
        <v>83.710737764791816</v>
      </c>
      <c r="DP1212" s="53">
        <v>83.78378378378379</v>
      </c>
      <c r="DQ1212" s="53">
        <v>83.929875821767723</v>
      </c>
      <c r="DR1212" s="53">
        <v>84.295105916727536</v>
      </c>
      <c r="DS1212" s="53">
        <v>84.879474068663257</v>
      </c>
      <c r="DT1212" s="53">
        <v>85.317750182615043</v>
      </c>
      <c r="DU1212" s="53">
        <v>85.82907231555879</v>
      </c>
      <c r="DV1212" s="53">
        <v>86.486486486486484</v>
      </c>
      <c r="DW1212" s="53">
        <v>87.728268809349885</v>
      </c>
      <c r="DX1212" s="53">
        <v>87.874360847333804</v>
      </c>
      <c r="DY1212" s="53">
        <v>88.093498904309712</v>
      </c>
      <c r="DZ1212" s="53">
        <v>88.531775018261499</v>
      </c>
      <c r="EA1212" s="53">
        <v>89.116143170197219</v>
      </c>
      <c r="EB1212" s="53">
        <v>88.970051132213285</v>
      </c>
      <c r="EC1212" s="53">
        <v>88.970051132213285</v>
      </c>
      <c r="ED1212" s="53">
        <v>89.335281227173112</v>
      </c>
      <c r="EE1212" s="53">
        <v>89.773557341124913</v>
      </c>
      <c r="EF1212" s="53">
        <v>89.992695398100793</v>
      </c>
      <c r="EG1212" s="53">
        <v>89.773557341124913</v>
      </c>
      <c r="EH1212" s="53">
        <v>90.577063550036513</v>
      </c>
      <c r="EI1212" s="53">
        <v>91.745799853907954</v>
      </c>
      <c r="EJ1212" s="53">
        <v>91.818845872899928</v>
      </c>
      <c r="EK1212" s="53">
        <v>91.526661796932061</v>
      </c>
      <c r="EL1212" s="53">
        <v>91.526661796932061</v>
      </c>
      <c r="EM1212" s="53">
        <v>92.622352081811528</v>
      </c>
      <c r="EN1212" s="53">
        <v>92.914536157779409</v>
      </c>
      <c r="EO1212" s="53">
        <v>92.695398100803502</v>
      </c>
      <c r="EP1212" s="53">
        <v>92.987582176771355</v>
      </c>
      <c r="EQ1212" s="53">
        <v>94.010226442658862</v>
      </c>
      <c r="ER1212" s="53">
        <v>94.08327246165085</v>
      </c>
      <c r="ES1212" s="53">
        <v>94.010226442658862</v>
      </c>
      <c r="ET1212" s="53">
        <v>94.740686632578502</v>
      </c>
      <c r="EU1212" s="53">
        <v>95.252008765522277</v>
      </c>
      <c r="EV1212" s="53">
        <v>95.398100803506196</v>
      </c>
      <c r="EW1212" s="53">
        <v>95.690284879474063</v>
      </c>
      <c r="EX1212" s="53">
        <v>96.712929145361585</v>
      </c>
      <c r="EY1212" s="53">
        <v>97.443389335281225</v>
      </c>
      <c r="EZ1212" s="53">
        <v>97.954711468224971</v>
      </c>
      <c r="FA1212" s="53">
        <v>97.662527392257118</v>
      </c>
      <c r="FB1212" s="53">
        <v>98.246895544192839</v>
      </c>
      <c r="FC1212" s="53">
        <v>99.561723886048213</v>
      </c>
      <c r="FD1212" s="53">
        <v>99.853907962016052</v>
      </c>
      <c r="FE1212" s="53">
        <v>99.707815924032133</v>
      </c>
      <c r="FF1212" s="53">
        <v>100</v>
      </c>
      <c r="FG1212" s="53">
        <v>101.55295836376918</v>
      </c>
      <c r="FH1212" s="53">
        <v>101.85098612125637</v>
      </c>
      <c r="FI1212" s="53">
        <v>101.60226442658873</v>
      </c>
      <c r="FJ1212" s="53">
        <v>102</v>
      </c>
      <c r="FK1212" s="53">
        <v>103.58401753104457</v>
      </c>
      <c r="FL1212" s="53">
        <v>103.8880058436815</v>
      </c>
      <c r="FM1212" s="53">
        <v>103.63430971512051</v>
      </c>
      <c r="FN1212" s="53">
        <v>103.93799999999999</v>
      </c>
      <c r="FO1212" s="53">
        <v>105.5521138641344</v>
      </c>
      <c r="FP1212" s="53">
        <v>105.86187795471143</v>
      </c>
      <c r="FQ1212" s="53">
        <v>105.60336159970778</v>
      </c>
      <c r="FR1212" s="53">
        <v>106.01675999999999</v>
      </c>
      <c r="FS1212" s="53">
        <v>107.66315614141709</v>
      </c>
      <c r="FT1212" s="53">
        <v>107.97911551380567</v>
      </c>
      <c r="FU1212" s="53">
        <v>107.71542883170194</v>
      </c>
      <c r="FV1212" s="53">
        <v>108.13709519999999</v>
      </c>
      <c r="FW1212" s="53">
        <v>109.81641926424544</v>
      </c>
      <c r="FX1212" s="53">
        <v>110.13869782408179</v>
      </c>
      <c r="FY1212" s="53">
        <v>109.86973740833598</v>
      </c>
      <c r="FZ1212" s="53">
        <v>110.19170000879998</v>
      </c>
      <c r="GA1212" s="53">
        <v>111.90293123026609</v>
      </c>
      <c r="GB1212" s="53">
        <v>112.23133308273933</v>
      </c>
      <c r="GC1212" s="53">
        <v>111.95726241909435</v>
      </c>
      <c r="GD1212" s="53">
        <v>112.28534230896717</v>
      </c>
      <c r="GE1212" s="53">
        <v>114.02908692364113</v>
      </c>
      <c r="GF1212" s="53">
        <v>114.36372841131136</v>
      </c>
      <c r="GG1212" s="53">
        <v>114.08445040505713</v>
      </c>
      <c r="GH1212" s="53">
        <v>114.41876381283754</v>
      </c>
      <c r="GI1212" s="53">
        <v>116.1956395751903</v>
      </c>
      <c r="GJ1212" s="53">
        <v>116.53663925112626</v>
      </c>
      <c r="GK1212" s="53">
        <v>116.25205496275321</v>
      </c>
      <c r="GL1212" s="53">
        <v>116.59272032528145</v>
      </c>
      <c r="GM1212" s="53">
        <v>118.4033567271189</v>
      </c>
      <c r="GN1212" s="53">
        <v>118.75083539689764</v>
      </c>
      <c r="GO1212" s="53">
        <v>118.46084400704551</v>
      </c>
      <c r="GP1212" s="53">
        <v>118.80798201146179</v>
      </c>
      <c r="GQ1212" s="53">
        <v>120.65302050493415</v>
      </c>
      <c r="GR1212" s="53">
        <v>121.00710126943869</v>
      </c>
      <c r="GS1212" s="53">
        <v>120.71160004317936</v>
      </c>
      <c r="GT1212" s="53">
        <v>121.06533366967955</v>
      </c>
      <c r="GU1212" s="53">
        <v>122.94542789452788</v>
      </c>
      <c r="GV1212" s="53">
        <v>123.30623619355802</v>
      </c>
      <c r="GW1212" s="53">
        <v>123.00512044399976</v>
      </c>
    </row>
    <row r="1213" spans="1:206" ht="57" customHeight="1" x14ac:dyDescent="0.25">
      <c r="A1213" s="68" t="s">
        <v>1262</v>
      </c>
      <c r="B1213" s="53" t="s">
        <v>54</v>
      </c>
      <c r="C1213" s="53" t="s">
        <v>54</v>
      </c>
      <c r="D1213" s="53" t="s">
        <v>54</v>
      </c>
      <c r="E1213" s="53" t="s">
        <v>54</v>
      </c>
      <c r="F1213" s="53" t="s">
        <v>54</v>
      </c>
      <c r="G1213" s="53" t="s">
        <v>54</v>
      </c>
      <c r="H1213" s="53" t="s">
        <v>54</v>
      </c>
      <c r="I1213" s="53" t="s">
        <v>54</v>
      </c>
      <c r="J1213" s="53" t="s">
        <v>54</v>
      </c>
      <c r="K1213" s="53" t="s">
        <v>54</v>
      </c>
      <c r="L1213" s="53" t="s">
        <v>54</v>
      </c>
      <c r="M1213" s="53" t="s">
        <v>54</v>
      </c>
      <c r="N1213" s="53">
        <v>0</v>
      </c>
      <c r="O1213" s="53">
        <v>0</v>
      </c>
      <c r="P1213" s="53">
        <v>0</v>
      </c>
      <c r="Q1213" s="53">
        <v>0</v>
      </c>
      <c r="R1213" s="53">
        <v>0</v>
      </c>
      <c r="S1213" s="53">
        <v>0</v>
      </c>
      <c r="T1213" s="53" t="s">
        <v>54</v>
      </c>
      <c r="U1213" s="53" t="s">
        <v>54</v>
      </c>
      <c r="V1213" s="53" t="s">
        <v>54</v>
      </c>
      <c r="W1213" s="53" t="s">
        <v>54</v>
      </c>
      <c r="X1213" s="53" t="s">
        <v>54</v>
      </c>
      <c r="Y1213" s="53" t="s">
        <v>54</v>
      </c>
      <c r="Z1213" s="53" t="s">
        <v>54</v>
      </c>
      <c r="AA1213" s="53" t="s">
        <v>54</v>
      </c>
      <c r="AB1213" s="53" t="s">
        <v>54</v>
      </c>
      <c r="AC1213" s="53" t="s">
        <v>54</v>
      </c>
      <c r="AD1213" s="53" t="s">
        <v>54</v>
      </c>
      <c r="AE1213" s="53" t="s">
        <v>54</v>
      </c>
      <c r="AF1213" s="53" t="s">
        <v>54</v>
      </c>
      <c r="AG1213" s="53" t="s">
        <v>54</v>
      </c>
      <c r="AH1213" s="53">
        <v>0</v>
      </c>
      <c r="AI1213" s="53">
        <v>0</v>
      </c>
      <c r="AJ1213" s="53">
        <v>0</v>
      </c>
      <c r="AK1213" s="53">
        <v>0</v>
      </c>
      <c r="AL1213" s="53">
        <v>0</v>
      </c>
      <c r="AM1213" s="53">
        <v>0</v>
      </c>
      <c r="AN1213" s="53">
        <v>0</v>
      </c>
      <c r="AO1213" s="53">
        <v>0</v>
      </c>
      <c r="AP1213" s="53">
        <v>0</v>
      </c>
      <c r="AQ1213" s="53">
        <v>0</v>
      </c>
      <c r="AR1213" s="53">
        <v>0</v>
      </c>
      <c r="AS1213" s="53">
        <v>0</v>
      </c>
      <c r="AT1213" s="53">
        <v>0</v>
      </c>
      <c r="AU1213" s="53">
        <v>0</v>
      </c>
      <c r="AV1213" s="53">
        <v>0</v>
      </c>
      <c r="AW1213" s="53">
        <v>0</v>
      </c>
      <c r="AX1213" s="53">
        <v>0</v>
      </c>
      <c r="AY1213" s="53">
        <v>0</v>
      </c>
      <c r="AZ1213" s="53">
        <v>0</v>
      </c>
      <c r="BA1213" s="53">
        <v>0</v>
      </c>
      <c r="BB1213" s="53">
        <v>0</v>
      </c>
      <c r="BC1213" s="53">
        <v>0</v>
      </c>
      <c r="BD1213" s="53">
        <v>0</v>
      </c>
      <c r="BE1213" s="53">
        <v>0</v>
      </c>
      <c r="BF1213" s="53">
        <v>0</v>
      </c>
      <c r="BG1213" s="53">
        <v>0</v>
      </c>
      <c r="BH1213" s="53">
        <v>0</v>
      </c>
      <c r="BI1213" s="53">
        <v>0</v>
      </c>
      <c r="BJ1213" s="53">
        <v>0</v>
      </c>
      <c r="BK1213" s="53">
        <v>0</v>
      </c>
      <c r="BL1213" s="53">
        <v>0</v>
      </c>
      <c r="BM1213" s="53">
        <v>0</v>
      </c>
      <c r="BN1213" s="53">
        <v>0</v>
      </c>
      <c r="BO1213" s="53">
        <v>0</v>
      </c>
      <c r="BP1213" s="53">
        <v>0</v>
      </c>
      <c r="BQ1213" s="53">
        <v>0</v>
      </c>
      <c r="BR1213" s="53">
        <v>0</v>
      </c>
      <c r="BS1213" s="53">
        <v>0</v>
      </c>
      <c r="BT1213" s="53">
        <v>0</v>
      </c>
      <c r="BU1213" s="53">
        <v>0</v>
      </c>
      <c r="BV1213" s="53">
        <v>0</v>
      </c>
      <c r="BW1213" s="53">
        <v>0</v>
      </c>
      <c r="BX1213" s="53">
        <v>0</v>
      </c>
      <c r="BY1213" s="53">
        <v>0</v>
      </c>
      <c r="BZ1213" s="53">
        <v>0</v>
      </c>
      <c r="CA1213" s="53">
        <v>0</v>
      </c>
      <c r="CB1213" s="53">
        <v>0</v>
      </c>
      <c r="CC1213" s="53">
        <v>0</v>
      </c>
      <c r="CD1213" s="53">
        <v>0</v>
      </c>
      <c r="CE1213" s="53">
        <v>0</v>
      </c>
      <c r="CF1213" s="53">
        <v>0</v>
      </c>
      <c r="CG1213" s="53">
        <v>0</v>
      </c>
      <c r="CH1213" s="53">
        <v>0</v>
      </c>
      <c r="CI1213" s="53">
        <v>0</v>
      </c>
      <c r="CJ1213" s="53">
        <v>0</v>
      </c>
      <c r="CK1213" s="53">
        <v>0</v>
      </c>
      <c r="CL1213" s="53">
        <v>0</v>
      </c>
      <c r="CM1213" s="53">
        <v>0</v>
      </c>
      <c r="CN1213" s="53">
        <v>0</v>
      </c>
      <c r="CO1213" s="53">
        <v>0</v>
      </c>
      <c r="CP1213" s="53">
        <v>0</v>
      </c>
      <c r="CQ1213" s="53">
        <v>0</v>
      </c>
      <c r="CR1213" s="53">
        <v>0</v>
      </c>
      <c r="CS1213" s="53">
        <v>0</v>
      </c>
      <c r="CT1213" s="53">
        <v>0</v>
      </c>
      <c r="CU1213" s="53">
        <v>0</v>
      </c>
      <c r="CV1213" s="53">
        <v>0</v>
      </c>
      <c r="CW1213" s="53">
        <v>0</v>
      </c>
      <c r="CX1213" s="53">
        <v>0</v>
      </c>
      <c r="CY1213" s="53">
        <v>0</v>
      </c>
      <c r="CZ1213" s="53">
        <v>0</v>
      </c>
      <c r="DA1213" s="53">
        <v>0</v>
      </c>
      <c r="DB1213" s="53">
        <v>0</v>
      </c>
      <c r="DC1213" s="53">
        <v>0</v>
      </c>
      <c r="DD1213" s="53">
        <v>0</v>
      </c>
      <c r="DE1213" s="53">
        <v>0</v>
      </c>
      <c r="DF1213" s="53">
        <v>0</v>
      </c>
      <c r="DG1213" s="53">
        <v>0</v>
      </c>
      <c r="DH1213" s="53">
        <v>0</v>
      </c>
      <c r="DI1213" s="53">
        <v>0</v>
      </c>
      <c r="DJ1213" s="53">
        <v>0</v>
      </c>
      <c r="DK1213" s="53">
        <v>0</v>
      </c>
      <c r="DL1213" s="53">
        <v>0</v>
      </c>
      <c r="DM1213" s="53">
        <v>0</v>
      </c>
      <c r="DN1213" s="53">
        <v>0</v>
      </c>
      <c r="DO1213" s="53">
        <v>0</v>
      </c>
      <c r="DP1213" s="53">
        <v>0</v>
      </c>
      <c r="DQ1213" s="53">
        <v>0</v>
      </c>
      <c r="DR1213" s="53">
        <v>481074</v>
      </c>
      <c r="DS1213" s="53">
        <v>476505</v>
      </c>
      <c r="DT1213" s="53">
        <v>479784</v>
      </c>
      <c r="DU1213" s="53">
        <v>543414</v>
      </c>
      <c r="DV1213" s="53">
        <v>529791</v>
      </c>
      <c r="DW1213" s="53">
        <v>529964</v>
      </c>
      <c r="DX1213" s="53">
        <v>544831</v>
      </c>
      <c r="DY1213" s="53">
        <v>574208</v>
      </c>
      <c r="DZ1213" s="53">
        <v>576032</v>
      </c>
      <c r="EA1213" s="53">
        <v>565658</v>
      </c>
      <c r="EB1213" s="53">
        <v>571279</v>
      </c>
      <c r="EC1213" s="53">
        <v>583730</v>
      </c>
      <c r="ED1213" s="53">
        <v>577646</v>
      </c>
      <c r="EE1213" s="53">
        <v>576769</v>
      </c>
      <c r="EF1213" s="53">
        <v>592609</v>
      </c>
      <c r="EG1213" s="53">
        <v>611668</v>
      </c>
      <c r="EH1213" s="53">
        <v>614376</v>
      </c>
      <c r="EI1213" s="53">
        <v>597840</v>
      </c>
      <c r="EJ1213" s="53">
        <v>605629</v>
      </c>
      <c r="EK1213" s="53">
        <v>626996</v>
      </c>
      <c r="EL1213" s="53">
        <v>629919</v>
      </c>
      <c r="EM1213" s="53">
        <v>628817</v>
      </c>
      <c r="EN1213" s="53">
        <v>632682</v>
      </c>
      <c r="EO1213" s="53">
        <v>653819</v>
      </c>
      <c r="EP1213" s="53">
        <v>645808</v>
      </c>
      <c r="EQ1213" s="53">
        <v>634217</v>
      </c>
      <c r="ER1213" s="53">
        <v>640072</v>
      </c>
      <c r="ES1213" s="53">
        <v>667661</v>
      </c>
      <c r="ET1213" s="53">
        <v>640387</v>
      </c>
      <c r="EU1213" s="53">
        <v>629100</v>
      </c>
      <c r="EV1213" s="53">
        <v>637957</v>
      </c>
      <c r="EW1213" s="53">
        <v>658892</v>
      </c>
      <c r="EX1213" s="53">
        <v>649878</v>
      </c>
      <c r="EY1213" s="53">
        <v>639851</v>
      </c>
      <c r="EZ1213" s="53">
        <v>653714</v>
      </c>
      <c r="FA1213" s="53">
        <v>682514</v>
      </c>
      <c r="FB1213" s="53">
        <v>660680</v>
      </c>
      <c r="FC1213" s="53">
        <v>642780</v>
      </c>
      <c r="FD1213" s="53">
        <v>651392</v>
      </c>
      <c r="FE1213" s="53">
        <v>684959</v>
      </c>
      <c r="FF1213" s="53">
        <v>672572.24</v>
      </c>
      <c r="FG1213" s="53">
        <v>654350.04</v>
      </c>
      <c r="FH1213" s="53">
        <v>663117.05599999998</v>
      </c>
      <c r="FI1213" s="53">
        <v>697288.26199999999</v>
      </c>
      <c r="FJ1213" s="53">
        <v>686023.68480000005</v>
      </c>
      <c r="FK1213" s="53">
        <v>667437.04080000008</v>
      </c>
      <c r="FL1213" s="53">
        <v>676379.39711999998</v>
      </c>
      <c r="FM1213" s="53">
        <v>711234.02723999997</v>
      </c>
      <c r="FN1213" s="53">
        <v>700430.18218080001</v>
      </c>
      <c r="FO1213" s="53">
        <v>681453.21865679999</v>
      </c>
      <c r="FP1213" s="53">
        <v>690583.36445951997</v>
      </c>
      <c r="FQ1213" s="53">
        <v>726169.94181203994</v>
      </c>
      <c r="FR1213" s="53">
        <v>716540.07637095836</v>
      </c>
      <c r="FS1213" s="53">
        <v>697126.64268590638</v>
      </c>
      <c r="FT1213" s="53">
        <v>706466.78184208891</v>
      </c>
      <c r="FU1213" s="53">
        <v>742871.85047371674</v>
      </c>
      <c r="FV1213" s="53">
        <v>733020.49812749028</v>
      </c>
      <c r="FW1213" s="53">
        <v>713160.55546768219</v>
      </c>
      <c r="FX1213" s="53">
        <v>722715.51782445691</v>
      </c>
      <c r="FY1213" s="53">
        <v>759957.90303461219</v>
      </c>
      <c r="FZ1213" s="53">
        <v>748413.92858816753</v>
      </c>
      <c r="GA1213" s="53">
        <v>728136.92713250348</v>
      </c>
      <c r="GB1213" s="53">
        <v>737892.54369877046</v>
      </c>
      <c r="GC1213" s="53">
        <v>775917.01899833896</v>
      </c>
      <c r="GD1213" s="53">
        <v>764130.62108851899</v>
      </c>
      <c r="GE1213" s="53">
        <v>743427.80260228598</v>
      </c>
      <c r="GF1213" s="53">
        <v>753388.28711644455</v>
      </c>
      <c r="GG1213" s="53">
        <v>792211.27639730403</v>
      </c>
      <c r="GH1213" s="53">
        <v>780177.36413137778</v>
      </c>
      <c r="GI1213" s="53">
        <v>759039.78645693394</v>
      </c>
      <c r="GJ1213" s="53">
        <v>769209.44114588981</v>
      </c>
      <c r="GK1213" s="53">
        <v>808847.71320164739</v>
      </c>
      <c r="GL1213" s="53">
        <v>796561.08877813665</v>
      </c>
      <c r="GM1213" s="53">
        <v>774979.62197252945</v>
      </c>
      <c r="GN1213" s="53">
        <v>785362.83940995345</v>
      </c>
      <c r="GO1213" s="53">
        <v>825833.51517888193</v>
      </c>
      <c r="GP1213" s="53">
        <v>813288.87164247746</v>
      </c>
      <c r="GQ1213" s="53">
        <v>791254.19403395255</v>
      </c>
      <c r="GR1213" s="53">
        <v>801855.45903756237</v>
      </c>
      <c r="GS1213" s="53">
        <v>843176.01899763837</v>
      </c>
      <c r="GT1213" s="53">
        <v>830367.93794696941</v>
      </c>
      <c r="GU1213" s="53">
        <v>807870.53210866544</v>
      </c>
      <c r="GV1213" s="53">
        <v>818694.42367735109</v>
      </c>
      <c r="GW1213" s="53">
        <v>860882.71539658867</v>
      </c>
    </row>
    <row r="1214" spans="1:206" ht="13.5" customHeight="1" x14ac:dyDescent="0.25">
      <c r="A1214" s="68" t="s">
        <v>1263</v>
      </c>
      <c r="B1214" s="53">
        <v>24513616.464291632</v>
      </c>
      <c r="C1214" s="53">
        <v>24593000</v>
      </c>
      <c r="D1214" s="53">
        <v>24669393.311135314</v>
      </c>
      <c r="E1214" s="53">
        <v>24746023.923046712</v>
      </c>
      <c r="F1214" s="53">
        <v>24822892.572862323</v>
      </c>
      <c r="G1214" s="53">
        <v>24900000</v>
      </c>
      <c r="H1214" s="53">
        <v>24975159.02083312</v>
      </c>
      <c r="I1214" s="53">
        <v>25050544.904253084</v>
      </c>
      <c r="J1214" s="53">
        <v>25126158.335029781</v>
      </c>
      <c r="K1214" s="53">
        <v>25202000</v>
      </c>
      <c r="L1214" s="53">
        <v>25265261.405437626</v>
      </c>
      <c r="M1214" s="53">
        <v>25328681.608011108</v>
      </c>
      <c r="N1214" s="53">
        <v>25392261.006328896</v>
      </c>
      <c r="O1214" s="53">
        <v>25456000</v>
      </c>
      <c r="P1214" s="53">
        <v>25517278.378216173</v>
      </c>
      <c r="Q1214" s="53">
        <v>25578704.267417457</v>
      </c>
      <c r="R1214" s="53">
        <v>25640278.022696313</v>
      </c>
      <c r="S1214" s="53">
        <v>25702000</v>
      </c>
      <c r="T1214" s="53">
        <v>25761791.036749501</v>
      </c>
      <c r="U1214" s="53">
        <v>25821721.166490816</v>
      </c>
      <c r="V1214" s="53">
        <v>25881790.71279854</v>
      </c>
      <c r="W1214" s="53">
        <v>25942000</v>
      </c>
      <c r="X1214" s="53">
        <v>26007253.383577339</v>
      </c>
      <c r="Y1214" s="53">
        <v>26072670.902690422</v>
      </c>
      <c r="Z1214" s="53">
        <v>26138252.970198669</v>
      </c>
      <c r="AA1214" s="53">
        <v>26204000</v>
      </c>
      <c r="AB1214" s="53">
        <v>26290074.961636182</v>
      </c>
      <c r="AC1214" s="53">
        <v>26376432.662511438</v>
      </c>
      <c r="AD1214" s="53">
        <v>26463074.031368289</v>
      </c>
      <c r="AE1214" s="53">
        <v>26550000</v>
      </c>
      <c r="AF1214" s="53">
        <v>26635832.871580873</v>
      </c>
      <c r="AG1214" s="53">
        <v>26721943.230236836</v>
      </c>
      <c r="AH1214" s="53">
        <v>26808331.97304935</v>
      </c>
      <c r="AI1214" s="53">
        <v>26895000</v>
      </c>
      <c r="AJ1214" s="53">
        <v>27015191.902918205</v>
      </c>
      <c r="AK1214" s="53">
        <v>27135920.935173728</v>
      </c>
      <c r="AL1214" s="53">
        <v>27257189.497160584</v>
      </c>
      <c r="AM1214" s="53">
        <v>27379000</v>
      </c>
      <c r="AN1214" s="53">
        <v>27481423.819713645</v>
      </c>
      <c r="AO1214" s="53">
        <v>27584230.803123724</v>
      </c>
      <c r="AP1214" s="53">
        <v>27687422.38363136</v>
      </c>
      <c r="AQ1214" s="53">
        <v>27791000</v>
      </c>
      <c r="AR1214" s="53">
        <v>27872391.742314056</v>
      </c>
      <c r="AS1214" s="53">
        <v>27954021.857328512</v>
      </c>
      <c r="AT1214" s="53">
        <v>28035891.043167565</v>
      </c>
      <c r="AU1214" s="53">
        <v>28118000</v>
      </c>
      <c r="AV1214" s="53">
        <v>28224147.414985042</v>
      </c>
      <c r="AW1214" s="53">
        <v>28330695.543879613</v>
      </c>
      <c r="AX1214" s="53">
        <v>28437645.899406716</v>
      </c>
      <c r="AY1214" s="53">
        <v>28545000</v>
      </c>
      <c r="AZ1214" s="53">
        <v>28646457.79832802</v>
      </c>
      <c r="BA1214" s="53">
        <v>28748276.209192093</v>
      </c>
      <c r="BB1214" s="53">
        <v>28850456.514321201</v>
      </c>
      <c r="BC1214" s="53">
        <v>28953000</v>
      </c>
      <c r="BD1214" s="53">
        <v>29047040.832887031</v>
      </c>
      <c r="BE1214" s="53">
        <v>29141387.115235265</v>
      </c>
      <c r="BF1214" s="53">
        <v>29236039.839160252</v>
      </c>
      <c r="BG1214" s="53">
        <v>29331000</v>
      </c>
      <c r="BH1214" s="53">
        <v>29420588.70350587</v>
      </c>
      <c r="BI1214" s="53">
        <v>29510451.047044326</v>
      </c>
      <c r="BJ1214" s="53">
        <v>29600587.866422396</v>
      </c>
      <c r="BK1214" s="53">
        <v>29691000</v>
      </c>
      <c r="BL1214" s="53">
        <v>29774397.961337984</v>
      </c>
      <c r="BM1214" s="53">
        <v>29858030.17615195</v>
      </c>
      <c r="BN1214" s="53">
        <v>29941897.302427895</v>
      </c>
      <c r="BO1214" s="53">
        <v>30026000</v>
      </c>
      <c r="BP1214" s="53">
        <v>30095756.535251655</v>
      </c>
      <c r="BQ1214" s="53">
        <v>30165675.129192788</v>
      </c>
      <c r="BR1214" s="53">
        <v>30235756.158318859</v>
      </c>
      <c r="BS1214" s="53">
        <v>30306000</v>
      </c>
      <c r="BT1214" s="53">
        <v>30367313.678467199</v>
      </c>
      <c r="BU1214" s="53">
        <v>30428751.403894313</v>
      </c>
      <c r="BV1214" s="53">
        <v>30490313.427247338</v>
      </c>
      <c r="BW1214" s="53">
        <v>30552000</v>
      </c>
      <c r="BX1214" s="53">
        <v>30618780.726257317</v>
      </c>
      <c r="BY1214" s="53">
        <v>30685707.422185991</v>
      </c>
      <c r="BZ1214" s="53">
        <v>30752780.406847324</v>
      </c>
      <c r="CA1214" s="53">
        <v>30820000</v>
      </c>
      <c r="CB1214" s="53">
        <v>30889762.774507891</v>
      </c>
      <c r="CC1214" s="53">
        <v>30959683.460914128</v>
      </c>
      <c r="CD1214" s="53">
        <v>31029762.416661024</v>
      </c>
      <c r="CE1214" s="53">
        <v>31100000</v>
      </c>
      <c r="CF1214" s="53">
        <v>31169019.897192627</v>
      </c>
      <c r="CG1214" s="53">
        <v>31238192.969504494</v>
      </c>
      <c r="CH1214" s="53">
        <v>31307519.556875508</v>
      </c>
      <c r="CI1214" s="53">
        <v>31377000</v>
      </c>
      <c r="CJ1214" s="53">
        <v>31442792.774480712</v>
      </c>
      <c r="CK1214" s="53">
        <v>31508723.506356139</v>
      </c>
      <c r="CL1214" s="53">
        <v>31574792.484901849</v>
      </c>
      <c r="CM1214" s="53">
        <v>31641000</v>
      </c>
      <c r="CN1214" s="53">
        <v>31702818.596809685</v>
      </c>
      <c r="CO1214" s="53">
        <v>31764757.971689325</v>
      </c>
      <c r="CP1214" s="53">
        <v>31826818.360609051</v>
      </c>
      <c r="CQ1214" s="53">
        <v>31889000</v>
      </c>
      <c r="CR1214" s="53">
        <v>31950322.886276681</v>
      </c>
      <c r="CS1214" s="53">
        <v>32011763.697116103</v>
      </c>
      <c r="CT1214" s="53">
        <v>32073322.659288459</v>
      </c>
      <c r="CU1214" s="53">
        <v>32134999.999999996</v>
      </c>
      <c r="CV1214" s="53">
        <v>32197567.035122097</v>
      </c>
      <c r="CW1214" s="53">
        <v>32260255.888631754</v>
      </c>
      <c r="CX1214" s="53">
        <v>32323066.797710076</v>
      </c>
      <c r="CY1214" s="53">
        <v>32386000.000000004</v>
      </c>
      <c r="CZ1214" s="53">
        <v>32453538.437034596</v>
      </c>
      <c r="DA1214" s="53">
        <v>32521217.720128503</v>
      </c>
      <c r="DB1214" s="53">
        <v>32589038.143005028</v>
      </c>
      <c r="DC1214" s="53">
        <v>32656999.999999996</v>
      </c>
      <c r="DD1214" s="53">
        <v>32726527.645295482</v>
      </c>
      <c r="DE1214" s="53">
        <v>32796203.316847518</v>
      </c>
      <c r="DF1214" s="53">
        <v>32866027.329808056</v>
      </c>
      <c r="DG1214" s="53">
        <v>32936000</v>
      </c>
      <c r="DH1214" s="53">
        <v>33005032.66164298</v>
      </c>
      <c r="DI1214" s="53">
        <v>33074210.013241433</v>
      </c>
      <c r="DJ1214" s="53">
        <v>33143532.358060263</v>
      </c>
      <c r="DK1214" s="53">
        <v>33213000</v>
      </c>
      <c r="DL1214" s="53">
        <v>33281289.097803742</v>
      </c>
      <c r="DM1214" s="53">
        <v>33349718.604509994</v>
      </c>
      <c r="DN1214" s="53">
        <v>33418288.808812853</v>
      </c>
      <c r="DO1214" s="53">
        <v>33487000.000000004</v>
      </c>
      <c r="DP1214" s="53">
        <v>33555042.33579623</v>
      </c>
      <c r="DQ1214" s="53">
        <v>33623222.927018762</v>
      </c>
      <c r="DR1214" s="53">
        <v>33691542.054589212</v>
      </c>
      <c r="DS1214" s="53">
        <v>33760000</v>
      </c>
      <c r="DT1214" s="53">
        <v>33827547.007383808</v>
      </c>
      <c r="DU1214" s="53">
        <v>33895229.16281876</v>
      </c>
      <c r="DV1214" s="53">
        <v>33963046.736709066</v>
      </c>
      <c r="DW1214" s="53">
        <v>34031000</v>
      </c>
      <c r="DX1214" s="53">
        <v>34098051.571141362</v>
      </c>
      <c r="DY1214" s="53">
        <v>34165235.254568361</v>
      </c>
      <c r="DZ1214" s="53">
        <v>34232551.310582966</v>
      </c>
      <c r="EA1214" s="53">
        <v>34300000</v>
      </c>
      <c r="EB1214" s="53">
        <v>34366804.578023426</v>
      </c>
      <c r="EC1214" s="53">
        <v>34433739.268339708</v>
      </c>
      <c r="ED1214" s="53">
        <v>34500804.32436274</v>
      </c>
      <c r="EE1214" s="53">
        <v>34568000</v>
      </c>
      <c r="EF1214" s="53">
        <v>34634557.527476914</v>
      </c>
      <c r="EG1214" s="53">
        <v>34701243.205395386</v>
      </c>
      <c r="EH1214" s="53">
        <v>34768057.280497402</v>
      </c>
      <c r="EI1214" s="53">
        <v>34835000</v>
      </c>
      <c r="EJ1214" s="53">
        <v>34901061.840665668</v>
      </c>
      <c r="EK1214" s="53">
        <v>34967248.962421961</v>
      </c>
      <c r="EL1214" s="53">
        <v>35033561.602854639</v>
      </c>
      <c r="EM1214" s="53">
        <v>35100000</v>
      </c>
      <c r="EN1214" s="53">
        <v>35165566.057100162</v>
      </c>
      <c r="EO1214" s="53">
        <v>35231254.590207264</v>
      </c>
      <c r="EP1214" s="53">
        <v>35297065.8281039</v>
      </c>
      <c r="EQ1214" s="53">
        <v>35363000</v>
      </c>
      <c r="ER1214" s="53">
        <v>35428070.17964907</v>
      </c>
      <c r="ES1214" s="53">
        <v>35493260.092586592</v>
      </c>
      <c r="ET1214" s="53">
        <v>35558569.959129468</v>
      </c>
      <c r="EU1214" s="53">
        <v>35624000</v>
      </c>
      <c r="EV1214" s="53">
        <v>35688325.563048214</v>
      </c>
      <c r="EW1214" s="53">
        <v>35752767.277512938</v>
      </c>
      <c r="EX1214" s="53">
        <v>35817325.353126511</v>
      </c>
      <c r="EY1214" s="53">
        <v>35882000</v>
      </c>
      <c r="EZ1214" s="53">
        <v>35945332.129744783</v>
      </c>
      <c r="FA1214" s="53">
        <v>36008776.041404128</v>
      </c>
      <c r="FB1214" s="53">
        <v>36072331.932274342</v>
      </c>
      <c r="FC1214" s="53">
        <v>36136000</v>
      </c>
      <c r="FD1214" s="53">
        <v>36198587.211479373</v>
      </c>
      <c r="FE1214" s="53">
        <v>36261282.823419251</v>
      </c>
      <c r="FF1214" s="53">
        <v>36324087.023568198</v>
      </c>
      <c r="FG1214" s="53">
        <v>36387000</v>
      </c>
      <c r="FH1214" s="53">
        <v>36448593.431699157</v>
      </c>
      <c r="FI1214" s="53">
        <v>36510291.1245583</v>
      </c>
      <c r="FJ1214" s="53">
        <v>36572093.255063616</v>
      </c>
      <c r="FK1214" s="53">
        <v>36634000</v>
      </c>
      <c r="FL1214" s="53">
        <v>36693853.156741664</v>
      </c>
      <c r="FM1214" s="53">
        <v>36753804.102432728</v>
      </c>
      <c r="FN1214" s="53">
        <v>36813852.996842161</v>
      </c>
      <c r="FO1214" s="53">
        <v>36874000</v>
      </c>
      <c r="FP1214" s="53">
        <v>36932610.113350585</v>
      </c>
      <c r="FQ1214" s="53">
        <v>36991313.385712594</v>
      </c>
      <c r="FR1214" s="53">
        <v>37050109.965159461</v>
      </c>
      <c r="FS1214" s="53">
        <v>37109000</v>
      </c>
      <c r="FT1214" s="53">
        <v>37165869.139382854</v>
      </c>
      <c r="FU1214" s="53">
        <v>37222825.43010404</v>
      </c>
      <c r="FV1214" s="53">
        <v>37279869.005722031</v>
      </c>
      <c r="FW1214" s="53">
        <v>37337000</v>
      </c>
      <c r="FX1214" s="53">
        <v>37392376.679570794</v>
      </c>
      <c r="FY1214" s="53">
        <v>37447835.49152074</v>
      </c>
      <c r="FZ1214" s="53">
        <v>37503376.557665147</v>
      </c>
      <c r="GA1214" s="53">
        <v>37559000</v>
      </c>
      <c r="GB1214" s="53">
        <v>37612386.0682941</v>
      </c>
      <c r="GC1214" s="53">
        <v>37665848.019127347</v>
      </c>
      <c r="GD1214" s="53">
        <v>37719385.960358597</v>
      </c>
      <c r="GE1214" s="53">
        <v>37773000</v>
      </c>
      <c r="GF1214" s="53">
        <v>37824892.965330921</v>
      </c>
      <c r="GG1214" s="53">
        <v>37876857.221791774</v>
      </c>
      <c r="GH1214" s="53">
        <v>37936639.51934769</v>
      </c>
      <c r="GI1214" s="53">
        <v>37988219.308288299</v>
      </c>
      <c r="GJ1214" s="53">
        <v>38038600.508910246</v>
      </c>
      <c r="GK1214" s="53">
        <v>38089048.526704013</v>
      </c>
      <c r="GL1214" s="53">
        <v>38155144.4006394</v>
      </c>
      <c r="GM1214" s="53">
        <v>38204664.872120507</v>
      </c>
      <c r="GN1214" s="53">
        <v>38253515.482586592</v>
      </c>
      <c r="GO1214" s="53">
        <v>38302428.556161605</v>
      </c>
      <c r="GP1214" s="53">
        <v>38374907.811514996</v>
      </c>
      <c r="GQ1214" s="53">
        <v>38422343.678335637</v>
      </c>
      <c r="GR1214" s="53">
        <v>38469644.708240986</v>
      </c>
      <c r="GS1214" s="53">
        <v>38517003.9695611</v>
      </c>
      <c r="GT1214" s="53">
        <v>38595937.000767753</v>
      </c>
      <c r="GU1214" s="53">
        <v>38641262.753581621</v>
      </c>
      <c r="GV1214" s="53">
        <v>38686995.046297543</v>
      </c>
      <c r="GW1214" s="53">
        <v>38732781.463605903</v>
      </c>
    </row>
    <row r="1215" spans="1:206" ht="13.5" customHeight="1" x14ac:dyDescent="0.25">
      <c r="A1215" s="68" t="s">
        <v>1264</v>
      </c>
      <c r="B1215" s="99" t="s">
        <v>54</v>
      </c>
      <c r="C1215" s="99" t="s">
        <v>54</v>
      </c>
      <c r="D1215" s="99" t="s">
        <v>54</v>
      </c>
      <c r="E1215" s="99" t="s">
        <v>54</v>
      </c>
      <c r="F1215" s="99" t="s">
        <v>54</v>
      </c>
      <c r="G1215" s="99" t="s">
        <v>54</v>
      </c>
      <c r="H1215" s="99" t="s">
        <v>54</v>
      </c>
      <c r="I1215" s="99" t="s">
        <v>54</v>
      </c>
      <c r="J1215" s="99" t="s">
        <v>54</v>
      </c>
      <c r="K1215" s="99" t="s">
        <v>54</v>
      </c>
      <c r="L1215" s="99" t="s">
        <v>54</v>
      </c>
      <c r="M1215" s="99" t="s">
        <v>54</v>
      </c>
      <c r="N1215" s="99" t="s">
        <v>54</v>
      </c>
      <c r="O1215" s="99" t="s">
        <v>54</v>
      </c>
      <c r="P1215" s="99">
        <v>34163.83154499028</v>
      </c>
      <c r="Q1215" s="99">
        <v>34511.286841236346</v>
      </c>
      <c r="R1215" s="99">
        <v>35020.681102020804</v>
      </c>
      <c r="S1215" s="99">
        <v>35619.912847249238</v>
      </c>
      <c r="T1215" s="99">
        <v>35686.688036888896</v>
      </c>
      <c r="U1215" s="99">
        <v>36167.999568206949</v>
      </c>
      <c r="V1215" s="99">
        <v>36632.318471347491</v>
      </c>
      <c r="W1215" s="99">
        <v>36663.788451160282</v>
      </c>
      <c r="X1215" s="99">
        <v>37035.783279145733</v>
      </c>
      <c r="Y1215" s="99">
        <v>37509.850971926418</v>
      </c>
      <c r="Z1215" s="99">
        <v>37404.489164394559</v>
      </c>
      <c r="AA1215" s="99">
        <v>37522.744619142111</v>
      </c>
      <c r="AB1215" s="99">
        <v>37447.097485899663</v>
      </c>
      <c r="AC1215" s="99">
        <v>37054.972994476913</v>
      </c>
      <c r="AD1215" s="99">
        <v>37785.784025496228</v>
      </c>
      <c r="AE1215" s="99">
        <v>38148.51224105461</v>
      </c>
      <c r="AF1215" s="99">
        <v>38604.349447510685</v>
      </c>
      <c r="AG1215" s="99">
        <v>38977.068060733574</v>
      </c>
      <c r="AH1215" s="99">
        <v>39417.894446485443</v>
      </c>
      <c r="AI1215" s="99">
        <v>39638.854805725969</v>
      </c>
      <c r="AJ1215" s="99">
        <v>39466.090184790803</v>
      </c>
      <c r="AK1215" s="99">
        <v>39564.531550811233</v>
      </c>
      <c r="AL1215" s="99">
        <v>39837.819673709062</v>
      </c>
      <c r="AM1215" s="99">
        <v>39812.15530150845</v>
      </c>
      <c r="AN1215" s="99">
        <v>39805.688641768436</v>
      </c>
      <c r="AO1215" s="99">
        <v>39572.68222525117</v>
      </c>
      <c r="AP1215" s="99">
        <v>39796.87905694756</v>
      </c>
      <c r="AQ1215" s="99">
        <v>39484.36544204958</v>
      </c>
      <c r="AR1215" s="99">
        <v>39090.509708426711</v>
      </c>
      <c r="AS1215" s="99">
        <v>38629.003207883907</v>
      </c>
      <c r="AT1215" s="99">
        <v>37966.547892523784</v>
      </c>
      <c r="AU1215" s="99">
        <v>38032.185788462906</v>
      </c>
      <c r="AV1215" s="99">
        <v>37939.888289821974</v>
      </c>
      <c r="AW1215" s="99">
        <v>37866.948883708588</v>
      </c>
      <c r="AX1215" s="99">
        <v>37752.034883534354</v>
      </c>
      <c r="AY1215" s="99">
        <v>37655.981783149407</v>
      </c>
      <c r="AZ1215" s="99">
        <v>37724.105633160478</v>
      </c>
      <c r="BA1215" s="99">
        <v>37804.353627731558</v>
      </c>
      <c r="BB1215" s="99">
        <v>37911.53181430808</v>
      </c>
      <c r="BC1215" s="99">
        <v>38121.196421787034</v>
      </c>
      <c r="BD1215" s="99">
        <v>38359.914402655995</v>
      </c>
      <c r="BE1215" s="99">
        <v>38400.780154179891</v>
      </c>
      <c r="BF1215" s="99">
        <v>38840.486134479703</v>
      </c>
      <c r="BG1215" s="99">
        <v>39280.488220653919</v>
      </c>
      <c r="BH1215" s="99">
        <v>39661.510915345891</v>
      </c>
      <c r="BI1215" s="99">
        <v>39829.245514623275</v>
      </c>
      <c r="BJ1215" s="99">
        <v>40077.041893674381</v>
      </c>
      <c r="BK1215" s="99">
        <v>39971.136034488569</v>
      </c>
      <c r="BL1215" s="99">
        <v>39911.705403517044</v>
      </c>
      <c r="BM1215" s="99">
        <v>39963.018087946075</v>
      </c>
      <c r="BN1215" s="99">
        <v>39878.501617303293</v>
      </c>
      <c r="BO1215" s="99">
        <v>40043.695463931261</v>
      </c>
      <c r="BP1215" s="99">
        <v>40296.046340602792</v>
      </c>
      <c r="BQ1215" s="99">
        <v>40526.425971382312</v>
      </c>
      <c r="BR1215" s="99">
        <v>40965.868143476568</v>
      </c>
      <c r="BS1215" s="99">
        <v>41332.607404474358</v>
      </c>
      <c r="BT1215" s="99">
        <v>41737.310498383704</v>
      </c>
      <c r="BU1215" s="99">
        <v>42056.375663058563</v>
      </c>
      <c r="BV1215" s="99">
        <v>42564.272194074496</v>
      </c>
      <c r="BW1215" s="99">
        <v>42501.014663524482</v>
      </c>
      <c r="BX1215" s="99">
        <v>42794.323252602146</v>
      </c>
      <c r="BY1215" s="99">
        <v>43282.006887667376</v>
      </c>
      <c r="BZ1215" s="99">
        <v>43970.950987537915</v>
      </c>
      <c r="CA1215" s="99">
        <v>44242.083062946142</v>
      </c>
      <c r="CB1215" s="99">
        <v>44832.846730143356</v>
      </c>
      <c r="CC1215" s="99">
        <v>45360.831992128333</v>
      </c>
      <c r="CD1215" s="99">
        <v>45982.401696826593</v>
      </c>
      <c r="CE1215" s="99">
        <v>46423.858520900321</v>
      </c>
      <c r="CF1215" s="99">
        <v>46792.135421985564</v>
      </c>
      <c r="CG1215" s="99">
        <v>46768.45429011299</v>
      </c>
      <c r="CH1215" s="99">
        <v>46912.052464963032</v>
      </c>
      <c r="CI1215" s="99">
        <v>46934.314944067315</v>
      </c>
      <c r="CJ1215" s="99">
        <v>46804.907266202761</v>
      </c>
      <c r="CK1215" s="99">
        <v>46991.335580488259</v>
      </c>
      <c r="CL1215" s="99">
        <v>47589.006347975395</v>
      </c>
      <c r="CM1215" s="99">
        <v>47769.318289561015</v>
      </c>
      <c r="CN1215" s="99">
        <v>48088.784135850256</v>
      </c>
      <c r="CO1215" s="99">
        <v>48258.324567315321</v>
      </c>
      <c r="CP1215" s="99">
        <v>48430.72853011699</v>
      </c>
      <c r="CQ1215" s="99">
        <v>48265.013013891941</v>
      </c>
      <c r="CR1215" s="99">
        <v>48352.375201302115</v>
      </c>
      <c r="CS1215" s="99">
        <v>48592.542876359417</v>
      </c>
      <c r="CT1215" s="99">
        <v>48848.602829313408</v>
      </c>
      <c r="CU1215" s="99">
        <v>49333.966080597485</v>
      </c>
      <c r="CV1215" s="99">
        <v>49819.323250425747</v>
      </c>
      <c r="CW1215" s="99">
        <v>50079.732956157946</v>
      </c>
      <c r="CX1215" s="99">
        <v>50155.389343032635</v>
      </c>
      <c r="CY1215" s="99">
        <v>50421.107886123631</v>
      </c>
      <c r="CZ1215" s="99">
        <v>50925.694996450293</v>
      </c>
      <c r="DA1215" s="99">
        <v>51322.186468035026</v>
      </c>
      <c r="DB1215" s="99">
        <v>51630.735237307257</v>
      </c>
      <c r="DC1215" s="99">
        <v>51549.897418623885</v>
      </c>
      <c r="DD1215" s="99">
        <v>51584.024382210249</v>
      </c>
      <c r="DE1215" s="99">
        <v>51679.610094663818</v>
      </c>
      <c r="DF1215" s="99">
        <v>51899.670832835087</v>
      </c>
      <c r="DG1215" s="99">
        <v>52291.201117318436</v>
      </c>
      <c r="DH1215" s="99">
        <v>52400.917694286763</v>
      </c>
      <c r="DI1215" s="99">
        <v>52350.728839987452</v>
      </c>
      <c r="DJ1215" s="99">
        <v>52281.271087226138</v>
      </c>
      <c r="DK1215" s="99">
        <v>52360.611808629146</v>
      </c>
      <c r="DL1215" s="99">
        <v>52681.673322434573</v>
      </c>
      <c r="DM1215" s="99">
        <v>51963.976684518195</v>
      </c>
      <c r="DN1215" s="99">
        <v>50685.539576560121</v>
      </c>
      <c r="DO1215" s="99">
        <v>50029.563711290946</v>
      </c>
      <c r="DP1215" s="99">
        <v>50152.760445327178</v>
      </c>
      <c r="DQ1215" s="99">
        <v>50634.735512874118</v>
      </c>
      <c r="DR1215" s="99">
        <v>51141.648465012899</v>
      </c>
      <c r="DS1215" s="99">
        <v>51305.005924170619</v>
      </c>
      <c r="DT1215" s="99">
        <v>51565.429784762426</v>
      </c>
      <c r="DU1215" s="99">
        <v>52037.559372362084</v>
      </c>
      <c r="DV1215" s="99">
        <v>52325.929819457684</v>
      </c>
      <c r="DW1215" s="99">
        <v>52323.175927830511</v>
      </c>
      <c r="DX1215" s="99">
        <v>52940.737573633021</v>
      </c>
      <c r="DY1215" s="99">
        <v>53252.728583413525</v>
      </c>
      <c r="DZ1215" s="99">
        <v>53182.071750438772</v>
      </c>
      <c r="EA1215" s="99">
        <v>53250.612244897966</v>
      </c>
      <c r="EB1215" s="99">
        <v>53219.495453749056</v>
      </c>
      <c r="EC1215" s="99">
        <v>53225.87784374458</v>
      </c>
      <c r="ED1215" s="99">
        <v>53598.924321140636</v>
      </c>
      <c r="EE1215" s="99">
        <v>53805.195556584127</v>
      </c>
      <c r="EF1215" s="99">
        <v>54139.453016323794</v>
      </c>
      <c r="EG1215" s="99">
        <v>54603.086949501434</v>
      </c>
      <c r="EH1215" s="99">
        <v>54587.231742297918</v>
      </c>
      <c r="EI1215" s="99">
        <v>54979.933974450985</v>
      </c>
      <c r="EJ1215" s="99">
        <v>55402.153918051692</v>
      </c>
      <c r="EK1215" s="99">
        <v>55679.930728675354</v>
      </c>
      <c r="EL1215" s="99">
        <v>55269.145111475809</v>
      </c>
      <c r="EM1215" s="99">
        <v>55014.387464387459</v>
      </c>
      <c r="EN1215" s="99">
        <v>55106.037447355069</v>
      </c>
      <c r="EO1215" s="99">
        <v>55044.4774833263</v>
      </c>
      <c r="EP1215" s="99">
        <v>55243.203769290383</v>
      </c>
      <c r="EQ1215" s="99">
        <v>54869.07219410118</v>
      </c>
      <c r="ER1215" s="99">
        <v>55333.073183480359</v>
      </c>
      <c r="ES1215" s="99">
        <v>55541.559013108308</v>
      </c>
      <c r="ET1215" s="99">
        <v>56078.070695529677</v>
      </c>
      <c r="EU1215" s="99">
        <v>56635.105546822364</v>
      </c>
      <c r="EV1215" s="99">
        <v>56734.631509202714</v>
      </c>
      <c r="EW1215" s="99">
        <v>56878.869940762284</v>
      </c>
      <c r="EX1215" s="99">
        <v>57084.859906255493</v>
      </c>
      <c r="EY1215" s="99">
        <v>57204.531519982171</v>
      </c>
      <c r="EZ1215" s="99">
        <v>57450.936676451915</v>
      </c>
      <c r="FA1215" s="99">
        <v>57489.679671969134</v>
      </c>
      <c r="FB1215" s="99">
        <v>57527.747413061741</v>
      </c>
      <c r="FC1215" s="99">
        <v>57915.236882886864</v>
      </c>
      <c r="FD1215" s="99">
        <v>57977.235071054318</v>
      </c>
      <c r="FE1215" s="99">
        <v>57926.604809562952</v>
      </c>
      <c r="FF1215" s="99">
        <v>58214.485573387974</v>
      </c>
      <c r="FG1215" s="99">
        <v>58551.016846676015</v>
      </c>
      <c r="FH1215" s="99">
        <v>58558.413289653792</v>
      </c>
      <c r="FI1215" s="99">
        <v>58452.037008396168</v>
      </c>
      <c r="FJ1215" s="99">
        <v>58802.651018129676</v>
      </c>
      <c r="FK1215" s="99">
        <v>59144.900350767042</v>
      </c>
      <c r="FL1215" s="99">
        <v>59155.85123464177</v>
      </c>
      <c r="FM1215" s="99">
        <v>59051.862959468242</v>
      </c>
      <c r="FN1215" s="99">
        <v>59409.569258919073</v>
      </c>
      <c r="FO1215" s="99">
        <v>59758.865927229199</v>
      </c>
      <c r="FP1215" s="99">
        <v>59772.576750096057</v>
      </c>
      <c r="FQ1215" s="99">
        <v>59670.146078164471</v>
      </c>
      <c r="FR1215" s="99">
        <v>60093.28620305597</v>
      </c>
      <c r="FS1215" s="99">
        <v>60449.278983542034</v>
      </c>
      <c r="FT1215" s="99">
        <v>60466.588176912664</v>
      </c>
      <c r="FU1215" s="99">
        <v>60366.402461529266</v>
      </c>
      <c r="FV1215" s="99">
        <v>60797.938779210148</v>
      </c>
      <c r="FW1215" s="99">
        <v>61161.585427020531</v>
      </c>
      <c r="FX1215" s="99">
        <v>61182.112133588394</v>
      </c>
      <c r="FY1215" s="99">
        <v>61083.749587580081</v>
      </c>
      <c r="FZ1215" s="99">
        <v>61523.444307533937</v>
      </c>
      <c r="GA1215" s="99">
        <v>61894.479010630261</v>
      </c>
      <c r="GB1215" s="99">
        <v>61919.070521484195</v>
      </c>
      <c r="GC1215" s="99">
        <v>61823.336096989704</v>
      </c>
      <c r="GD1215" s="99">
        <v>62272.19514231653</v>
      </c>
      <c r="GE1215" s="99">
        <v>62651.609414903403</v>
      </c>
      <c r="GF1215" s="99">
        <v>62679.479869381888</v>
      </c>
      <c r="GG1215" s="99">
        <v>62585.543421674323</v>
      </c>
      <c r="GH1215" s="99">
        <v>63030.058402758936</v>
      </c>
      <c r="GI1215" s="99">
        <v>63418.001492563868</v>
      </c>
      <c r="GJ1215" s="99">
        <v>63449.227574129887</v>
      </c>
      <c r="GK1215" s="99">
        <v>63357.147845294057</v>
      </c>
      <c r="GL1215" s="99">
        <v>63797.144988639229</v>
      </c>
      <c r="GM1215" s="99">
        <v>64193.768537957585</v>
      </c>
      <c r="GN1215" s="99">
        <v>64228.42831725983</v>
      </c>
      <c r="GO1215" s="99">
        <v>64138.265222768612</v>
      </c>
      <c r="GP1215" s="99">
        <v>64573.56714940472</v>
      </c>
      <c r="GQ1215" s="99">
        <v>64979.025231314896</v>
      </c>
      <c r="GR1215" s="99">
        <v>65017.198188672461</v>
      </c>
      <c r="GS1215" s="99">
        <v>64929.012837369417</v>
      </c>
      <c r="GT1215" s="99">
        <v>65359.43850059768</v>
      </c>
      <c r="GU1215" s="99">
        <v>65773.887655703526</v>
      </c>
      <c r="GV1215" s="99">
        <v>65815.65470393344</v>
      </c>
      <c r="GW1215" s="99">
        <v>65729.509418329471</v>
      </c>
    </row>
    <row r="1216" spans="1:206" ht="13.5" customHeight="1" x14ac:dyDescent="0.25">
      <c r="A1216" s="68" t="s">
        <v>1265</v>
      </c>
      <c r="B1216" s="99">
        <v>1.1643300000000001</v>
      </c>
      <c r="C1216" s="99">
        <v>1.1700699999999999</v>
      </c>
      <c r="D1216" s="99">
        <v>1.1585300000000001</v>
      </c>
      <c r="E1216" s="99">
        <v>1.1839299999999999</v>
      </c>
      <c r="F1216" s="99">
        <v>1.19357</v>
      </c>
      <c r="G1216" s="99">
        <v>1.1985699999999999</v>
      </c>
      <c r="H1216" s="99">
        <v>1.21173</v>
      </c>
      <c r="I1216" s="99">
        <v>1.19177</v>
      </c>
      <c r="J1216" s="99">
        <v>1.2089300000000001</v>
      </c>
      <c r="K1216" s="99">
        <v>1.2446699999999999</v>
      </c>
      <c r="L1216" s="99">
        <v>1.2499</v>
      </c>
      <c r="M1216" s="99">
        <v>1.23143</v>
      </c>
      <c r="N1216" s="99">
        <v>1.2273000000000001</v>
      </c>
      <c r="O1216" s="99">
        <v>1.2310700000000001</v>
      </c>
      <c r="P1216" s="99">
        <v>1.2327999999999999</v>
      </c>
      <c r="Q1216" s="99">
        <v>1.2384999999999999</v>
      </c>
      <c r="R1216" s="99">
        <v>1.25543</v>
      </c>
      <c r="S1216" s="99">
        <v>1.2925</v>
      </c>
      <c r="T1216" s="99">
        <v>1.3139000000000001</v>
      </c>
      <c r="U1216" s="99">
        <v>1.31843</v>
      </c>
      <c r="V1216" s="99">
        <v>1.35337</v>
      </c>
      <c r="W1216" s="99">
        <v>1.3693</v>
      </c>
      <c r="X1216" s="99">
        <v>1.3599699999999999</v>
      </c>
      <c r="Y1216" s="99">
        <v>1.3793</v>
      </c>
      <c r="Z1216" s="99">
        <v>1.40367</v>
      </c>
      <c r="AA1216" s="99">
        <v>1.3841699999999999</v>
      </c>
      <c r="AB1216" s="99">
        <v>1.3854299999999999</v>
      </c>
      <c r="AC1216" s="99">
        <v>1.38473</v>
      </c>
      <c r="AD1216" s="99">
        <v>1.3378000000000001</v>
      </c>
      <c r="AE1216" s="99">
        <v>1.3329</v>
      </c>
      <c r="AF1216" s="99">
        <v>1.3222700000000001</v>
      </c>
      <c r="AG1216" s="99">
        <v>1.3109999999999999</v>
      </c>
      <c r="AH1216" s="99">
        <v>1.2674300000000001</v>
      </c>
      <c r="AI1216" s="99">
        <v>1.2298</v>
      </c>
      <c r="AJ1216" s="99">
        <v>1.2193700000000001</v>
      </c>
      <c r="AK1216" s="99">
        <v>1.2062299999999999</v>
      </c>
      <c r="AL1216" s="99">
        <v>1.1919</v>
      </c>
      <c r="AM1216" s="99">
        <v>1.19323</v>
      </c>
      <c r="AN1216" s="99">
        <v>1.1822999999999999</v>
      </c>
      <c r="AO1216" s="99">
        <v>1.1685300000000001</v>
      </c>
      <c r="AP1216" s="99">
        <v>1.1827799999999999</v>
      </c>
      <c r="AQ1216" s="99">
        <v>1.1707333333333334</v>
      </c>
      <c r="AR1216" s="99">
        <v>1.1534383333333331</v>
      </c>
      <c r="AS1216" s="99">
        <v>1.1610266666666667</v>
      </c>
      <c r="AT1216" s="99">
        <v>1.1561833333333331</v>
      </c>
      <c r="AU1216" s="99">
        <v>1.1490583333333333</v>
      </c>
      <c r="AV1216" s="99">
        <v>1.1436683333333333</v>
      </c>
      <c r="AW1216" s="99">
        <v>1.1350966666666666</v>
      </c>
      <c r="AX1216" s="99">
        <v>1.1768316666666667</v>
      </c>
      <c r="AY1216" s="99">
        <v>1.193845</v>
      </c>
      <c r="AZ1216" s="99">
        <v>1.2009533333333333</v>
      </c>
      <c r="BA1216" s="99">
        <v>1.2616366666666667</v>
      </c>
      <c r="BB1216" s="99">
        <v>1.260845</v>
      </c>
      <c r="BC1216" s="99">
        <v>1.2700833333333332</v>
      </c>
      <c r="BD1216" s="99">
        <v>1.3033049999999999</v>
      </c>
      <c r="BE1216" s="99">
        <v>1.3240000000000001</v>
      </c>
      <c r="BF1216" s="99">
        <v>1.3418000000000001</v>
      </c>
      <c r="BG1216" s="99">
        <v>1.3826099999999999</v>
      </c>
      <c r="BH1216" s="99">
        <v>1.37165</v>
      </c>
      <c r="BI1216" s="99">
        <v>1.36795</v>
      </c>
      <c r="BJ1216" s="99">
        <v>1.4074599999999999</v>
      </c>
      <c r="BK1216" s="99">
        <v>1.3711199999999999</v>
      </c>
      <c r="BL1216" s="99">
        <v>1.3557600000000001</v>
      </c>
      <c r="BM1216" s="99">
        <v>1.3554999999999999</v>
      </c>
      <c r="BN1216" s="99">
        <v>1.3691</v>
      </c>
      <c r="BO1216" s="99">
        <v>1.36467</v>
      </c>
      <c r="BP1216" s="99">
        <v>1.3701399999999999</v>
      </c>
      <c r="BQ1216" s="99">
        <v>1.35056</v>
      </c>
      <c r="BR1216" s="99">
        <v>1.3587</v>
      </c>
      <c r="BS1216" s="99">
        <v>1.3859300000000001</v>
      </c>
      <c r="BT1216" s="99">
        <v>1.38432</v>
      </c>
      <c r="BU1216" s="99">
        <v>1.4087099999999999</v>
      </c>
      <c r="BV1216" s="99">
        <v>1.4302999999999999</v>
      </c>
      <c r="BW1216" s="99">
        <v>1.4465699999999999</v>
      </c>
      <c r="BX1216" s="99">
        <v>1.51311</v>
      </c>
      <c r="BY1216" s="99">
        <v>1.5426500000000001</v>
      </c>
      <c r="BZ1216" s="99">
        <v>1.5120400000000001</v>
      </c>
      <c r="CA1216" s="99">
        <v>1.47326</v>
      </c>
      <c r="CB1216" s="99">
        <v>1.48583</v>
      </c>
      <c r="CC1216" s="99">
        <v>1.4721900000000001</v>
      </c>
      <c r="CD1216" s="99">
        <v>1.45363</v>
      </c>
      <c r="CE1216" s="99">
        <v>1.48058</v>
      </c>
      <c r="CF1216" s="99">
        <v>1.4820500000000001</v>
      </c>
      <c r="CG1216" s="99">
        <v>1.5256400000000001</v>
      </c>
      <c r="CH1216" s="99">
        <v>1.5277700000000001</v>
      </c>
      <c r="CI1216" s="99">
        <v>1.5409600000000001</v>
      </c>
      <c r="CJ1216" s="99">
        <v>1.54433</v>
      </c>
      <c r="CK1216" s="99">
        <v>1.58108</v>
      </c>
      <c r="CL1216" s="99">
        <v>1.5943700000000001</v>
      </c>
      <c r="CM1216" s="99">
        <v>1.55531</v>
      </c>
      <c r="CN1216" s="99">
        <v>1.56291</v>
      </c>
      <c r="CO1216" s="99">
        <v>1.56948</v>
      </c>
      <c r="CP1216" s="99">
        <v>1.5115000000000001</v>
      </c>
      <c r="CQ1216" s="99">
        <v>1.39927</v>
      </c>
      <c r="CR1216" s="99">
        <v>1.3800600000000001</v>
      </c>
      <c r="CS1216" s="99">
        <v>1.3160700000000001</v>
      </c>
      <c r="CT1216" s="99">
        <v>1.3185100000000001</v>
      </c>
      <c r="CU1216" s="99">
        <v>1.35907</v>
      </c>
      <c r="CV1216" s="99">
        <v>1.3083499999999999</v>
      </c>
      <c r="CW1216" s="99">
        <v>1.22068</v>
      </c>
      <c r="CX1216" s="99">
        <v>1.22638</v>
      </c>
      <c r="CY1216" s="99">
        <v>1.24447</v>
      </c>
      <c r="CZ1216" s="99">
        <v>1.2019899999999999</v>
      </c>
      <c r="DA1216" s="99">
        <v>1.17377</v>
      </c>
      <c r="DB1216" s="99">
        <v>1.1553199999999999</v>
      </c>
      <c r="DC1216" s="99">
        <v>1.12215</v>
      </c>
      <c r="DD1216" s="99">
        <v>1.1210100000000001</v>
      </c>
      <c r="DE1216" s="99">
        <v>1.13931</v>
      </c>
      <c r="DF1216" s="99">
        <v>1.17171</v>
      </c>
      <c r="DG1216" s="99">
        <v>1.0978699999999999</v>
      </c>
      <c r="DH1216" s="99">
        <v>1.0458400000000001</v>
      </c>
      <c r="DI1216" s="99">
        <v>0.98090999999999995</v>
      </c>
      <c r="DJ1216" s="99">
        <v>1.0045999999999999</v>
      </c>
      <c r="DK1216" s="99">
        <v>1.0101100000000001</v>
      </c>
      <c r="DL1216" s="99">
        <v>1.04114</v>
      </c>
      <c r="DM1216" s="99">
        <v>1.2113499999999999</v>
      </c>
      <c r="DN1216" s="99">
        <v>1.2456199999999999</v>
      </c>
      <c r="DO1216" s="99">
        <v>1.16811</v>
      </c>
      <c r="DP1216" s="99">
        <v>1.09796</v>
      </c>
      <c r="DQ1216" s="99">
        <v>1.0551299999999999</v>
      </c>
      <c r="DR1216" s="99">
        <v>1.0402400000000001</v>
      </c>
      <c r="DS1216" s="99">
        <v>1.02817</v>
      </c>
      <c r="DT1216" s="99">
        <v>1.0394099999999999</v>
      </c>
      <c r="DU1216" s="99">
        <v>1.0125200000000001</v>
      </c>
      <c r="DV1216" s="99">
        <v>0.98563999999999996</v>
      </c>
      <c r="DW1216" s="99">
        <v>0.96808000000000005</v>
      </c>
      <c r="DX1216" s="99">
        <v>0.98055999999999999</v>
      </c>
      <c r="DY1216" s="99">
        <v>1.02322</v>
      </c>
      <c r="DZ1216" s="99">
        <v>1.0015700000000001</v>
      </c>
      <c r="EA1216" s="99">
        <v>1.0103800000000001</v>
      </c>
      <c r="EB1216" s="99">
        <v>0.99565000000000003</v>
      </c>
      <c r="EC1216" s="99">
        <v>0.99117999999999995</v>
      </c>
      <c r="ED1216" s="99">
        <v>1.00837</v>
      </c>
      <c r="EE1216" s="99">
        <v>1.0235700000000001</v>
      </c>
      <c r="EF1216" s="99">
        <v>1.0390900000000001</v>
      </c>
      <c r="EG1216" s="99">
        <v>1.0495000000000001</v>
      </c>
      <c r="EH1216" s="99">
        <v>1.1025</v>
      </c>
      <c r="EI1216" s="99">
        <v>1.09074</v>
      </c>
      <c r="EJ1216" s="99">
        <v>1.08839</v>
      </c>
      <c r="EK1216" s="99">
        <v>1.13605</v>
      </c>
      <c r="EL1216" s="99">
        <v>1.23967</v>
      </c>
      <c r="EM1216" s="99">
        <v>1.23007</v>
      </c>
      <c r="EN1216" s="99">
        <v>1.3084</v>
      </c>
      <c r="EO1216" s="99">
        <v>1.3360799999999999</v>
      </c>
      <c r="EP1216" s="99">
        <v>1.3732899999999999</v>
      </c>
      <c r="EQ1216" s="99">
        <v>1.28912</v>
      </c>
      <c r="ER1216" s="99">
        <v>1.3043899999999999</v>
      </c>
      <c r="ES1216" s="99">
        <v>1.33463</v>
      </c>
      <c r="ET1216" s="99">
        <v>1.32372</v>
      </c>
      <c r="EU1216" s="99">
        <v>1.3443499999999999</v>
      </c>
      <c r="EV1216" s="99">
        <v>1.2533799999999999</v>
      </c>
      <c r="EW1216" s="99">
        <v>1.27135</v>
      </c>
      <c r="EX1216" s="99">
        <v>1.2649999999999999</v>
      </c>
      <c r="EY1216" s="99">
        <v>1.2911600000000001</v>
      </c>
      <c r="EZ1216" s="99">
        <v>1.3070200000000001</v>
      </c>
      <c r="FA1216" s="99">
        <v>1.32121</v>
      </c>
      <c r="FB1216" s="99">
        <v>1.32995</v>
      </c>
      <c r="FC1216" s="99">
        <v>1.3379099999999999</v>
      </c>
      <c r="FD1216" s="99">
        <v>1.3206100000000001</v>
      </c>
      <c r="FE1216" s="99">
        <v>1.31996</v>
      </c>
      <c r="FF1216" s="99">
        <v>1.3443000000000001</v>
      </c>
      <c r="FG1216" s="99">
        <v>1.3443000000000001</v>
      </c>
      <c r="FH1216" s="99">
        <v>1.3443000000000001</v>
      </c>
      <c r="FI1216" s="99">
        <v>1.3443000000000001</v>
      </c>
      <c r="FJ1216" s="99">
        <v>1.206</v>
      </c>
      <c r="FK1216" s="99">
        <v>1.206</v>
      </c>
      <c r="FL1216" s="99">
        <v>1.206</v>
      </c>
      <c r="FM1216" s="99">
        <v>1.206</v>
      </c>
      <c r="FN1216" s="99">
        <v>1.18</v>
      </c>
      <c r="FO1216" s="99">
        <v>1.18</v>
      </c>
      <c r="FP1216" s="99">
        <v>1.18</v>
      </c>
      <c r="FQ1216" s="99">
        <v>1.18</v>
      </c>
      <c r="FR1216" s="99">
        <v>1.159</v>
      </c>
      <c r="FS1216" s="99">
        <v>1.159</v>
      </c>
      <c r="FT1216" s="99">
        <v>1.159</v>
      </c>
      <c r="FU1216" s="99">
        <v>1.159</v>
      </c>
      <c r="FV1216" s="99">
        <v>1.159</v>
      </c>
      <c r="FW1216" s="99">
        <v>1.159</v>
      </c>
      <c r="FX1216" s="99">
        <v>1.159</v>
      </c>
      <c r="FY1216" s="99">
        <v>1.159</v>
      </c>
      <c r="FZ1216" s="99">
        <v>1.159</v>
      </c>
      <c r="GA1216" s="99">
        <v>1.159</v>
      </c>
      <c r="GB1216" s="99">
        <v>1.159</v>
      </c>
      <c r="GC1216" s="99">
        <v>1.159</v>
      </c>
      <c r="GD1216" s="99">
        <v>1.159</v>
      </c>
      <c r="GE1216" s="99">
        <v>1.159</v>
      </c>
      <c r="GF1216" s="99">
        <v>1.159</v>
      </c>
      <c r="GG1216" s="99">
        <v>1.159</v>
      </c>
      <c r="GH1216" s="99">
        <v>1.159</v>
      </c>
      <c r="GI1216" s="99">
        <v>1.159</v>
      </c>
      <c r="GJ1216" s="99">
        <v>1.159</v>
      </c>
      <c r="GK1216" s="99">
        <v>1.159</v>
      </c>
      <c r="GL1216" s="99">
        <v>1.159</v>
      </c>
      <c r="GM1216" s="99">
        <v>1.159</v>
      </c>
      <c r="GN1216" s="99">
        <v>1.159</v>
      </c>
      <c r="GO1216" s="99">
        <v>1.159</v>
      </c>
      <c r="GP1216" s="99">
        <v>1.159</v>
      </c>
      <c r="GQ1216" s="99">
        <v>1.159</v>
      </c>
      <c r="GR1216" s="99">
        <v>1.159</v>
      </c>
      <c r="GS1216" s="99">
        <v>1.159</v>
      </c>
      <c r="GT1216" s="99">
        <v>1.159</v>
      </c>
      <c r="GU1216" s="99">
        <v>1.159</v>
      </c>
      <c r="GV1216" s="99">
        <v>1.159</v>
      </c>
      <c r="GW1216" s="99">
        <v>1.159</v>
      </c>
    </row>
    <row r="1217" spans="1:205" ht="13.5" customHeight="1" x14ac:dyDescent="0.25">
      <c r="A1217" s="68" t="s">
        <v>1266</v>
      </c>
      <c r="B1217" s="20">
        <v>1.2824745651</v>
      </c>
      <c r="C1217" s="20">
        <v>1.3164223556000001</v>
      </c>
      <c r="D1217" s="20">
        <v>1.3460728364000001</v>
      </c>
      <c r="E1217" s="20">
        <v>1.3847600458999998</v>
      </c>
      <c r="F1217" s="20">
        <v>1.3944120239</v>
      </c>
      <c r="G1217" s="20">
        <v>1.3717513793</v>
      </c>
      <c r="H1217" s="20">
        <v>1.3851285629999999</v>
      </c>
      <c r="I1217" s="20">
        <v>1.360286278</v>
      </c>
      <c r="J1217" s="20">
        <v>1.3139134812000002</v>
      </c>
      <c r="K1217" s="20">
        <v>1.3046630939999999</v>
      </c>
      <c r="L1217" s="20">
        <v>1.2291929067</v>
      </c>
      <c r="M1217" s="20">
        <v>1.17121676729</v>
      </c>
      <c r="N1217" s="20">
        <v>1.159503948</v>
      </c>
      <c r="O1217" s="20">
        <v>1.0764192933900001</v>
      </c>
      <c r="P1217" s="20">
        <v>1.0855876536</v>
      </c>
      <c r="Q1217" s="20">
        <v>1.11056295</v>
      </c>
      <c r="R1217" s="20">
        <v>1.167800986</v>
      </c>
      <c r="S1217" s="20">
        <v>1.1689369999999999</v>
      </c>
      <c r="T1217" s="20">
        <v>1.1017051500000001</v>
      </c>
      <c r="U1217" s="20">
        <v>1.114337036</v>
      </c>
      <c r="V1217" s="20">
        <v>1.019899632</v>
      </c>
      <c r="W1217" s="20">
        <v>0.91291230999999995</v>
      </c>
      <c r="X1217" s="20">
        <v>0.94925905999999982</v>
      </c>
      <c r="Y1217" s="20">
        <v>0.9485446099999999</v>
      </c>
      <c r="Z1217" s="20">
        <v>0.98467450499999998</v>
      </c>
      <c r="AA1217" s="20">
        <v>0.98746687799999999</v>
      </c>
      <c r="AB1217" s="20">
        <v>0.86173745999999996</v>
      </c>
      <c r="AC1217" s="20">
        <v>0.896751148</v>
      </c>
      <c r="AD1217" s="20">
        <v>0.89819892000000001</v>
      </c>
      <c r="AE1217" s="20">
        <v>0.95209047000000002</v>
      </c>
      <c r="AF1217" s="20">
        <v>0.94449746100000009</v>
      </c>
      <c r="AG1217" s="20">
        <v>0.92333730000000003</v>
      </c>
      <c r="AH1217" s="20">
        <v>0.91280308599999993</v>
      </c>
      <c r="AI1217" s="20">
        <v>0.95752227999999995</v>
      </c>
      <c r="AJ1217" s="20">
        <v>0.97500825200000008</v>
      </c>
      <c r="AK1217" s="20">
        <v>1.0125094619999999</v>
      </c>
      <c r="AL1217" s="20">
        <v>1.00930092</v>
      </c>
      <c r="AM1217" s="20">
        <v>0.92666241799999993</v>
      </c>
      <c r="AN1217" s="20">
        <v>0.90292251000000001</v>
      </c>
      <c r="AO1217" s="20">
        <v>0.91273878300000011</v>
      </c>
      <c r="AP1217" s="20">
        <v>0.90660086999999989</v>
      </c>
      <c r="AQ1217" s="20">
        <v>0.89900612666666679</v>
      </c>
      <c r="AR1217" s="20">
        <v>0.93220886099999989</v>
      </c>
      <c r="AS1217" s="20">
        <v>0.90908388000000007</v>
      </c>
      <c r="AT1217" s="20">
        <v>0.89985748833333312</v>
      </c>
      <c r="AU1217" s="20">
        <v>0.88672831583333334</v>
      </c>
      <c r="AV1217" s="20">
        <v>0.89400553616666656</v>
      </c>
      <c r="AW1217" s="20">
        <v>0.88980227700000003</v>
      </c>
      <c r="AX1217" s="20">
        <v>0.88615424500000006</v>
      </c>
      <c r="AY1217" s="20">
        <v>0.90565081700000005</v>
      </c>
      <c r="AZ1217" s="20">
        <v>0.87849736333333339</v>
      </c>
      <c r="BA1217" s="20">
        <v>0.8812532116666667</v>
      </c>
      <c r="BB1217" s="20">
        <v>0.86796569800000001</v>
      </c>
      <c r="BC1217" s="20">
        <v>0.88232689166666656</v>
      </c>
      <c r="BD1217" s="20">
        <v>0.87243236699999993</v>
      </c>
      <c r="BE1217" s="20">
        <v>0.88231360000000003</v>
      </c>
      <c r="BF1217" s="20">
        <v>0.94959186000000007</v>
      </c>
      <c r="BG1217" s="20">
        <v>1.001424423</v>
      </c>
      <c r="BH1217" s="20">
        <v>1.0136493500000001</v>
      </c>
      <c r="BI1217" s="20">
        <v>1.033759815</v>
      </c>
      <c r="BJ1217" s="20">
        <v>1.053765302</v>
      </c>
      <c r="BK1217" s="20">
        <v>0.99748979999999998</v>
      </c>
      <c r="BL1217" s="20">
        <v>1.0043470080000001</v>
      </c>
      <c r="BM1217" s="20">
        <v>1.0147273000000001</v>
      </c>
      <c r="BN1217" s="20">
        <v>1.0347657800000001</v>
      </c>
      <c r="BO1217" s="20">
        <v>1.080409239</v>
      </c>
      <c r="BP1217" s="20">
        <v>1.0802183759999999</v>
      </c>
      <c r="BQ1217" s="20">
        <v>1.0741003680000001</v>
      </c>
      <c r="BR1217" s="20">
        <v>1.05788382</v>
      </c>
      <c r="BS1217" s="20">
        <v>1.0664731350000001</v>
      </c>
      <c r="BT1217" s="20">
        <v>1.018582656</v>
      </c>
      <c r="BU1217" s="20">
        <v>0.97595428799999995</v>
      </c>
      <c r="BV1217" s="20">
        <v>0.95200767999999991</v>
      </c>
      <c r="BW1217" s="20">
        <v>0.91003718699999991</v>
      </c>
      <c r="BX1217" s="20">
        <v>0.90710944500000001</v>
      </c>
      <c r="BY1217" s="20">
        <v>0.961533745</v>
      </c>
      <c r="BZ1217" s="20">
        <v>0.95772613600000001</v>
      </c>
      <c r="CA1217" s="20">
        <v>0.96233343199999999</v>
      </c>
      <c r="CB1217" s="20">
        <v>0.96682958099999994</v>
      </c>
      <c r="CC1217" s="20">
        <v>0.94764870300000015</v>
      </c>
      <c r="CD1217" s="20">
        <v>0.91782198199999998</v>
      </c>
      <c r="CE1217" s="20">
        <v>0.87294996800000002</v>
      </c>
      <c r="CF1217" s="20">
        <v>0.85217874999999998</v>
      </c>
      <c r="CG1217" s="20">
        <v>0.81240330000000005</v>
      </c>
      <c r="CH1217" s="20">
        <v>0.81292641700000001</v>
      </c>
      <c r="CI1217" s="20">
        <v>0.79097476799999999</v>
      </c>
      <c r="CJ1217" s="20">
        <v>0.79394005300000003</v>
      </c>
      <c r="CK1217" s="20">
        <v>0.80919674400000008</v>
      </c>
      <c r="CL1217" s="20">
        <v>0.82620253399999999</v>
      </c>
      <c r="CM1217" s="20">
        <v>0.85697581</v>
      </c>
      <c r="CN1217" s="20">
        <v>0.85631838900000012</v>
      </c>
      <c r="CO1217" s="20">
        <v>0.87545594399999993</v>
      </c>
      <c r="CP1217" s="20">
        <v>0.89586605000000008</v>
      </c>
      <c r="CQ1217" s="20">
        <v>0.895672727</v>
      </c>
      <c r="CR1217" s="20">
        <v>0.90863150400000003</v>
      </c>
      <c r="CS1217" s="20">
        <v>0.94230612000000002</v>
      </c>
      <c r="CT1217" s="20">
        <v>1.0085282990000002</v>
      </c>
      <c r="CU1217" s="20">
        <v>0.97214277100000002</v>
      </c>
      <c r="CV1217" s="20">
        <v>0.92788181999999997</v>
      </c>
      <c r="CW1217" s="20">
        <v>0.92405475999999998</v>
      </c>
      <c r="CX1217" s="20">
        <v>0.95326517399999999</v>
      </c>
      <c r="CY1217" s="20">
        <v>0.95625074799999998</v>
      </c>
      <c r="CZ1217" s="20">
        <v>0.91327200199999992</v>
      </c>
      <c r="DA1217" s="20">
        <v>0.87293274900000006</v>
      </c>
      <c r="DB1217" s="20">
        <v>0.85412807599999985</v>
      </c>
      <c r="DC1217" s="20">
        <v>0.83813383500000005</v>
      </c>
      <c r="DD1217" s="20">
        <v>0.84882877200000006</v>
      </c>
      <c r="DE1217" s="20">
        <v>0.87772442400000006</v>
      </c>
      <c r="DF1217" s="20">
        <v>0.92119840200000003</v>
      </c>
      <c r="DG1217" s="20">
        <v>0.91200060899999991</v>
      </c>
      <c r="DH1217" s="20">
        <v>0.88603564800000001</v>
      </c>
      <c r="DI1217" s="20">
        <v>0.87291180899999998</v>
      </c>
      <c r="DJ1217" s="20">
        <v>0.90986621999999995</v>
      </c>
      <c r="DK1217" s="20">
        <v>0.95303878500000005</v>
      </c>
      <c r="DL1217" s="20">
        <v>0.92671871399999994</v>
      </c>
      <c r="DM1217" s="20">
        <v>0.81608649499999986</v>
      </c>
      <c r="DN1217" s="20">
        <v>0.82746536599999998</v>
      </c>
      <c r="DO1217" s="20">
        <v>0.88647867899999999</v>
      </c>
      <c r="DP1217" s="20">
        <v>0.91405170000000002</v>
      </c>
      <c r="DQ1217" s="20">
        <v>0.95932419599999996</v>
      </c>
      <c r="DR1217" s="20">
        <v>0.94079305600000007</v>
      </c>
      <c r="DS1217" s="20">
        <v>0.90828537799999998</v>
      </c>
      <c r="DT1217" s="20">
        <v>0.93900299399999998</v>
      </c>
      <c r="DU1217" s="20">
        <v>0.99945849200000003</v>
      </c>
      <c r="DV1217" s="20">
        <v>0.99007537999999995</v>
      </c>
      <c r="DW1217" s="20">
        <v>1.028681808</v>
      </c>
      <c r="DX1217" s="20">
        <v>1.029489944</v>
      </c>
      <c r="DY1217" s="20">
        <v>1.0348847080000001</v>
      </c>
      <c r="DZ1217" s="20">
        <v>1.0564560359999999</v>
      </c>
      <c r="EA1217" s="20">
        <v>1.020584838</v>
      </c>
      <c r="EB1217" s="20">
        <v>1.0340820900000001</v>
      </c>
      <c r="EC1217" s="20">
        <v>1.0296377839999999</v>
      </c>
      <c r="ED1217" s="20">
        <v>1.0475955929999998</v>
      </c>
      <c r="EE1217" s="20">
        <v>1.0162002960000001</v>
      </c>
      <c r="EF1217" s="20">
        <v>0.95191034900000004</v>
      </c>
      <c r="EG1217" s="20">
        <v>0.97372610000000004</v>
      </c>
      <c r="EH1217" s="20">
        <v>0.98817074999999999</v>
      </c>
      <c r="EI1217" s="20">
        <v>1.0177694940000002</v>
      </c>
      <c r="EJ1217" s="20">
        <v>1.0071961059999999</v>
      </c>
      <c r="EK1217" s="20">
        <v>0.9718907750000001</v>
      </c>
      <c r="EL1217" s="20">
        <v>0.97611615800000007</v>
      </c>
      <c r="EM1217" s="20">
        <v>0.95736348100000002</v>
      </c>
      <c r="EN1217" s="20">
        <v>0.94976755999999996</v>
      </c>
      <c r="EO1217" s="20">
        <v>0.96237842400000007</v>
      </c>
      <c r="EP1217" s="20">
        <v>0.99179003799999987</v>
      </c>
      <c r="EQ1217" s="20">
        <v>0.96155460800000003</v>
      </c>
      <c r="ER1217" s="20">
        <v>0.98911893699999986</v>
      </c>
      <c r="ES1217" s="20">
        <v>1.0007055739999999</v>
      </c>
      <c r="ET1217" s="20">
        <v>1.002982644</v>
      </c>
      <c r="EU1217" s="20">
        <v>1.00933798</v>
      </c>
      <c r="EV1217" s="20">
        <v>0.90243359999999995</v>
      </c>
      <c r="EW1217" s="20">
        <v>0.91537199999999996</v>
      </c>
      <c r="EX1217" s="20">
        <v>0.91079999999999994</v>
      </c>
      <c r="EY1217" s="20">
        <v>0.92963519999999999</v>
      </c>
      <c r="EZ1217" s="20">
        <v>0.95621583200000004</v>
      </c>
      <c r="FA1217" s="20">
        <v>0.94796817500000008</v>
      </c>
      <c r="FB1217" s="20">
        <v>0.94705739499999997</v>
      </c>
      <c r="FC1217" s="20">
        <v>0.93707216399999993</v>
      </c>
      <c r="FD1217" s="20">
        <v>0.90580639899999993</v>
      </c>
      <c r="FE1217" s="20">
        <v>0.90206066400000007</v>
      </c>
      <c r="FF1217" s="20">
        <v>0.88656584999999999</v>
      </c>
      <c r="FG1217" s="20">
        <v>0.96789599999999998</v>
      </c>
      <c r="FH1217" s="20">
        <v>0.97327320000000006</v>
      </c>
      <c r="FI1217" s="20">
        <v>0.97865040000000003</v>
      </c>
      <c r="FJ1217" s="20">
        <v>0.89846999999999999</v>
      </c>
      <c r="FK1217" s="20">
        <v>0.89846999999999999</v>
      </c>
      <c r="FL1217" s="20">
        <v>0.89846999999999999</v>
      </c>
      <c r="FM1217" s="20">
        <v>0.89846999999999999</v>
      </c>
      <c r="FN1217" s="20">
        <v>0.89561999999999997</v>
      </c>
      <c r="FO1217" s="20">
        <v>0.89561999999999997</v>
      </c>
      <c r="FP1217" s="20">
        <v>0.89561999999999997</v>
      </c>
      <c r="FQ1217" s="20">
        <v>0.89561999999999997</v>
      </c>
      <c r="FR1217" s="20">
        <v>0.88084000000000007</v>
      </c>
      <c r="FS1217" s="20">
        <v>0.88084000000000007</v>
      </c>
      <c r="FT1217" s="20">
        <v>0.88084000000000007</v>
      </c>
      <c r="FU1217" s="20">
        <v>0.88084000000000007</v>
      </c>
      <c r="FV1217" s="20">
        <v>0.88779400000000008</v>
      </c>
      <c r="FW1217" s="20">
        <v>0.88779400000000008</v>
      </c>
      <c r="FX1217" s="20">
        <v>0.88779400000000008</v>
      </c>
      <c r="FY1217" s="20">
        <v>0.88779400000000008</v>
      </c>
      <c r="FZ1217" s="20">
        <v>0.89011200000000001</v>
      </c>
      <c r="GA1217" s="20">
        <v>0.89011200000000001</v>
      </c>
      <c r="GB1217" s="20">
        <v>0.89011200000000001</v>
      </c>
      <c r="GC1217" s="20">
        <v>0.89011200000000001</v>
      </c>
      <c r="GD1217" s="20">
        <v>0.89011200000000001</v>
      </c>
      <c r="GE1217" s="20">
        <v>0.89011200000000001</v>
      </c>
      <c r="GF1217" s="20">
        <v>0.89011200000000001</v>
      </c>
      <c r="GG1217" s="20">
        <v>0.89011200000000001</v>
      </c>
      <c r="GH1217" s="20">
        <v>0.89011200000000001</v>
      </c>
      <c r="GI1217" s="20">
        <v>0.89011200000000001</v>
      </c>
      <c r="GJ1217" s="20">
        <v>0.89011200000000001</v>
      </c>
      <c r="GK1217" s="20">
        <v>0.89011200000000001</v>
      </c>
      <c r="GL1217" s="20">
        <v>0.89011200000000001</v>
      </c>
      <c r="GM1217" s="20">
        <v>0.89011200000000001</v>
      </c>
      <c r="GN1217" s="20">
        <v>0.89011200000000001</v>
      </c>
      <c r="GO1217" s="20">
        <v>0.89011200000000001</v>
      </c>
      <c r="GP1217" s="20">
        <v>0.89011200000000001</v>
      </c>
      <c r="GQ1217" s="20">
        <v>0.89011200000000001</v>
      </c>
      <c r="GR1217" s="20">
        <v>0.89011200000000001</v>
      </c>
      <c r="GS1217" s="20">
        <v>0.89011200000000001</v>
      </c>
      <c r="GT1217" s="20">
        <v>0.89011200000000001</v>
      </c>
      <c r="GU1217" s="20">
        <v>0.89011200000000001</v>
      </c>
      <c r="GV1217" s="20">
        <v>0.89011200000000001</v>
      </c>
      <c r="GW1217" s="20">
        <v>0.89011200000000001</v>
      </c>
    </row>
    <row r="1218" spans="1:205" ht="13.5" customHeight="1" x14ac:dyDescent="0.25">
      <c r="A1218" s="68" t="s">
        <v>1267</v>
      </c>
      <c r="B1218" s="53" t="s">
        <v>54</v>
      </c>
      <c r="C1218" s="53" t="s">
        <v>54</v>
      </c>
      <c r="D1218" s="53" t="s">
        <v>54</v>
      </c>
      <c r="E1218" s="53" t="s">
        <v>54</v>
      </c>
      <c r="F1218" s="53" t="s">
        <v>54</v>
      </c>
      <c r="G1218" s="53" t="s">
        <v>54</v>
      </c>
      <c r="H1218" s="53" t="s">
        <v>54</v>
      </c>
      <c r="I1218" s="53" t="s">
        <v>54</v>
      </c>
      <c r="J1218" s="53" t="s">
        <v>54</v>
      </c>
      <c r="K1218" s="53" t="s">
        <v>54</v>
      </c>
      <c r="L1218" s="53" t="s">
        <v>54</v>
      </c>
      <c r="M1218" s="53" t="s">
        <v>54</v>
      </c>
      <c r="N1218" s="53" t="s">
        <v>54</v>
      </c>
      <c r="O1218" s="53" t="s">
        <v>54</v>
      </c>
      <c r="P1218" s="53" t="s">
        <v>54</v>
      </c>
      <c r="Q1218" s="53" t="s">
        <v>54</v>
      </c>
      <c r="R1218" s="53" t="s">
        <v>54</v>
      </c>
      <c r="S1218" s="53" t="s">
        <v>54</v>
      </c>
      <c r="T1218" s="53" t="s">
        <v>54</v>
      </c>
      <c r="U1218" s="53" t="s">
        <v>54</v>
      </c>
      <c r="V1218" s="53" t="s">
        <v>54</v>
      </c>
      <c r="W1218" s="53" t="s">
        <v>54</v>
      </c>
      <c r="X1218" s="53" t="s">
        <v>54</v>
      </c>
      <c r="Y1218" s="53" t="s">
        <v>54</v>
      </c>
      <c r="Z1218" s="53" t="s">
        <v>54</v>
      </c>
      <c r="AA1218" s="53" t="s">
        <v>54</v>
      </c>
      <c r="AB1218" s="53" t="s">
        <v>54</v>
      </c>
      <c r="AC1218" s="53" t="s">
        <v>54</v>
      </c>
      <c r="AD1218" s="53" t="s">
        <v>54</v>
      </c>
      <c r="AE1218" s="53" t="s">
        <v>54</v>
      </c>
      <c r="AF1218" s="53" t="s">
        <v>54</v>
      </c>
      <c r="AG1218" s="53" t="s">
        <v>54</v>
      </c>
      <c r="AH1218" s="53" t="s">
        <v>54</v>
      </c>
      <c r="AI1218" s="53" t="s">
        <v>54</v>
      </c>
      <c r="AJ1218" s="53" t="s">
        <v>54</v>
      </c>
      <c r="AK1218" s="53" t="s">
        <v>54</v>
      </c>
      <c r="AL1218" s="53" t="s">
        <v>54</v>
      </c>
      <c r="AM1218" s="53" t="s">
        <v>54</v>
      </c>
      <c r="AN1218" s="53" t="s">
        <v>54</v>
      </c>
      <c r="AO1218" s="53" t="s">
        <v>54</v>
      </c>
      <c r="AP1218" s="53" t="s">
        <v>54</v>
      </c>
      <c r="AQ1218" s="53" t="s">
        <v>54</v>
      </c>
      <c r="AR1218" s="53" t="s">
        <v>54</v>
      </c>
      <c r="AS1218" s="53" t="s">
        <v>54</v>
      </c>
      <c r="AT1218" s="53" t="s">
        <v>54</v>
      </c>
      <c r="AU1218" s="53" t="s">
        <v>54</v>
      </c>
      <c r="AV1218" s="53" t="s">
        <v>54</v>
      </c>
      <c r="AW1218" s="53" t="s">
        <v>54</v>
      </c>
      <c r="AX1218" s="53" t="s">
        <v>54</v>
      </c>
      <c r="AY1218" s="53" t="s">
        <v>54</v>
      </c>
      <c r="AZ1218" s="53" t="s">
        <v>54</v>
      </c>
      <c r="BA1218" s="53" t="s">
        <v>54</v>
      </c>
      <c r="BB1218" s="53" t="s">
        <v>54</v>
      </c>
      <c r="BC1218" s="53" t="s">
        <v>54</v>
      </c>
      <c r="BD1218" s="53" t="s">
        <v>54</v>
      </c>
      <c r="BE1218" s="53" t="s">
        <v>54</v>
      </c>
      <c r="BF1218" s="53" t="s">
        <v>54</v>
      </c>
      <c r="BG1218" s="53" t="s">
        <v>54</v>
      </c>
      <c r="BH1218" s="53" t="s">
        <v>54</v>
      </c>
      <c r="BI1218" s="53" t="s">
        <v>54</v>
      </c>
      <c r="BJ1218" s="53" t="s">
        <v>54</v>
      </c>
      <c r="BK1218" s="53" t="s">
        <v>54</v>
      </c>
      <c r="BL1218" s="53" t="s">
        <v>54</v>
      </c>
      <c r="BM1218" s="53" t="s">
        <v>54</v>
      </c>
      <c r="BN1218" s="53" t="s">
        <v>54</v>
      </c>
      <c r="BO1218" s="53" t="s">
        <v>54</v>
      </c>
      <c r="BP1218" s="53" t="s">
        <v>54</v>
      </c>
      <c r="BQ1218" s="53" t="s">
        <v>54</v>
      </c>
      <c r="BR1218" s="53" t="s">
        <v>54</v>
      </c>
      <c r="BS1218" s="53" t="s">
        <v>54</v>
      </c>
      <c r="BT1218" s="53" t="s">
        <v>54</v>
      </c>
      <c r="BU1218" s="53" t="s">
        <v>54</v>
      </c>
      <c r="BV1218" s="53" t="s">
        <v>54</v>
      </c>
      <c r="BW1218" s="53" t="s">
        <v>54</v>
      </c>
      <c r="BX1218" s="53" t="s">
        <v>54</v>
      </c>
      <c r="BY1218" s="53" t="s">
        <v>54</v>
      </c>
      <c r="BZ1218" s="53">
        <v>69.675456389452336</v>
      </c>
      <c r="CA1218" s="53">
        <v>69.675456389452336</v>
      </c>
      <c r="CB1218" s="53">
        <v>69.574036511156194</v>
      </c>
      <c r="CC1218" s="53">
        <v>69.675456389452336</v>
      </c>
      <c r="CD1218" s="53">
        <v>69.371196754563897</v>
      </c>
      <c r="CE1218" s="53">
        <v>68.864097363083175</v>
      </c>
      <c r="CF1218" s="53">
        <v>68.661257606490878</v>
      </c>
      <c r="CG1218" s="53">
        <v>68.559837728194722</v>
      </c>
      <c r="CH1218" s="53">
        <v>68.356997971602439</v>
      </c>
      <c r="CI1218" s="53">
        <v>68.154158215010156</v>
      </c>
      <c r="CJ1218" s="53">
        <v>67.951318458417859</v>
      </c>
      <c r="CK1218" s="53">
        <v>67.951318458417859</v>
      </c>
      <c r="CL1218" s="53">
        <v>68.255578093306298</v>
      </c>
      <c r="CM1218" s="53">
        <v>68.052738336713986</v>
      </c>
      <c r="CN1218" s="53">
        <v>68.356997971602439</v>
      </c>
      <c r="CO1218" s="53">
        <v>68.458417849898595</v>
      </c>
      <c r="CP1218" s="53">
        <v>68.458417849898595</v>
      </c>
      <c r="CQ1218" s="53">
        <v>68.458417849898595</v>
      </c>
      <c r="CR1218" s="53">
        <v>68.965517241379317</v>
      </c>
      <c r="CS1218" s="53">
        <v>68.864097363083175</v>
      </c>
      <c r="CT1218" s="53">
        <v>68.661257606490878</v>
      </c>
      <c r="CU1218" s="53">
        <v>68.762677484787019</v>
      </c>
      <c r="CV1218" s="53">
        <v>69.066937119675458</v>
      </c>
      <c r="CW1218" s="53">
        <v>69.168356997971614</v>
      </c>
      <c r="CX1218" s="53">
        <v>69.066937119675458</v>
      </c>
      <c r="CY1218" s="53">
        <v>68.965517241379317</v>
      </c>
      <c r="CZ1218" s="53">
        <v>69.371196754563897</v>
      </c>
      <c r="DA1218" s="53">
        <v>69.979716024340775</v>
      </c>
      <c r="DB1218" s="53">
        <v>70.385395537525369</v>
      </c>
      <c r="DC1218" s="53">
        <v>70.588235294117638</v>
      </c>
      <c r="DD1218" s="53">
        <v>70.993914807302232</v>
      </c>
      <c r="DE1218" s="53">
        <v>71.906693711967549</v>
      </c>
      <c r="DF1218" s="53">
        <v>72.515212981744426</v>
      </c>
      <c r="DG1218" s="53">
        <v>72.616632860040568</v>
      </c>
      <c r="DH1218" s="53">
        <v>74.137931034482762</v>
      </c>
      <c r="DI1218" s="53">
        <v>76.166328600405677</v>
      </c>
      <c r="DJ1218" s="53">
        <v>78.600405679513187</v>
      </c>
      <c r="DK1218" s="53">
        <v>80.324543610547678</v>
      </c>
      <c r="DL1218" s="53">
        <v>82.048681541582155</v>
      </c>
      <c r="DM1218" s="53">
        <v>83.569979716024363</v>
      </c>
      <c r="DN1218" s="53">
        <v>84.077079107505085</v>
      </c>
      <c r="DO1218" s="53">
        <v>84.482758620689651</v>
      </c>
      <c r="DP1218" s="53">
        <v>85.496957403651123</v>
      </c>
      <c r="DQ1218" s="53">
        <v>86.916835699797161</v>
      </c>
      <c r="DR1218" s="53">
        <v>87.829614604462463</v>
      </c>
      <c r="DS1218" s="53">
        <v>88.945233265720091</v>
      </c>
      <c r="DT1218" s="53">
        <v>90.669371196754582</v>
      </c>
      <c r="DU1218" s="53">
        <v>91.784989858012182</v>
      </c>
      <c r="DV1218" s="53">
        <v>94.219066937119692</v>
      </c>
      <c r="DW1218" s="53">
        <v>94.929006085192697</v>
      </c>
      <c r="DX1218" s="53">
        <v>95.63894523326573</v>
      </c>
      <c r="DY1218" s="53">
        <v>96.247464503042607</v>
      </c>
      <c r="DZ1218" s="53">
        <v>96.551724137931032</v>
      </c>
      <c r="EA1218" s="53">
        <v>97.363083164300207</v>
      </c>
      <c r="EB1218" s="53">
        <v>98.377281947261679</v>
      </c>
      <c r="EC1218" s="53">
        <v>99.59432048681542</v>
      </c>
      <c r="ED1218" s="53">
        <v>100.91277890466532</v>
      </c>
      <c r="EE1218" s="53">
        <v>101.01419878296144</v>
      </c>
      <c r="EF1218" s="53">
        <v>101.52129817444219</v>
      </c>
      <c r="EG1218" s="53">
        <v>102.23123732251523</v>
      </c>
      <c r="EH1218" s="53">
        <v>102.94117647058825</v>
      </c>
      <c r="EI1218" s="53">
        <v>103.65111561866127</v>
      </c>
      <c r="EJ1218" s="53">
        <v>103.9553752535497</v>
      </c>
      <c r="EK1218" s="53">
        <v>104.25963488843814</v>
      </c>
      <c r="EL1218" s="53">
        <v>104.46247464503043</v>
      </c>
      <c r="EM1218" s="53">
        <v>104.76673427991886</v>
      </c>
      <c r="EN1218" s="53">
        <v>105.0709939148073</v>
      </c>
      <c r="EO1218" s="53">
        <v>105.4766734279919</v>
      </c>
      <c r="EP1218" s="53">
        <v>107.09939148073022</v>
      </c>
      <c r="EQ1218" s="53">
        <v>107.20081135902637</v>
      </c>
      <c r="ER1218" s="53">
        <v>107.30223123732252</v>
      </c>
      <c r="ES1218" s="53">
        <v>106.79513184584179</v>
      </c>
      <c r="ET1218" s="53">
        <v>106.49087221095334</v>
      </c>
      <c r="EU1218" s="53">
        <v>106.49087221095334</v>
      </c>
      <c r="EV1218" s="53">
        <v>106.49087221095334</v>
      </c>
      <c r="EW1218" s="53">
        <v>105.4766734279919</v>
      </c>
      <c r="EX1218" s="53">
        <v>102.12981744421907</v>
      </c>
      <c r="EY1218" s="53">
        <v>101.62271805273835</v>
      </c>
      <c r="EZ1218" s="53">
        <v>101.41987829614605</v>
      </c>
      <c r="FA1218" s="53">
        <v>100.40567951318459</v>
      </c>
      <c r="FB1218" s="53">
        <v>98.884381338742401</v>
      </c>
      <c r="FC1218" s="53">
        <v>98.884381338742401</v>
      </c>
      <c r="FD1218" s="53">
        <v>99.59432048681542</v>
      </c>
      <c r="FE1218" s="53">
        <v>99.898580121703858</v>
      </c>
      <c r="FF1218" s="53">
        <v>100</v>
      </c>
      <c r="FG1218" s="53">
        <v>100.66430020283977</v>
      </c>
      <c r="FH1218" s="53">
        <v>101.3870182555781</v>
      </c>
      <c r="FI1218" s="53">
        <v>101.69675456389453</v>
      </c>
      <c r="FJ1218" s="53">
        <v>102</v>
      </c>
      <c r="FK1218" s="53">
        <v>102.67758620689656</v>
      </c>
      <c r="FL1218" s="53">
        <v>103.41475862068967</v>
      </c>
      <c r="FM1218" s="53">
        <v>103.73068965517243</v>
      </c>
      <c r="FN1218" s="53">
        <v>104.04</v>
      </c>
      <c r="FO1218" s="53">
        <v>104.7311379310345</v>
      </c>
      <c r="FP1218" s="53">
        <v>105.48305379310347</v>
      </c>
      <c r="FQ1218" s="53">
        <v>105.80530344827588</v>
      </c>
      <c r="FR1218" s="53">
        <v>106.1208</v>
      </c>
      <c r="FS1218" s="53">
        <v>106.82576068965518</v>
      </c>
      <c r="FT1218" s="53">
        <v>107.59271486896553</v>
      </c>
      <c r="FU1218" s="53">
        <v>107.9214095172414</v>
      </c>
      <c r="FV1218" s="53">
        <v>108.56157839999999</v>
      </c>
      <c r="FW1218" s="53">
        <v>109.28275318551724</v>
      </c>
      <c r="FX1218" s="53">
        <v>110.06734731095173</v>
      </c>
      <c r="FY1218" s="53">
        <v>110.40360193613795</v>
      </c>
      <c r="FZ1218" s="53">
        <v>111.05849470319998</v>
      </c>
      <c r="GA1218" s="53">
        <v>111.79625650878413</v>
      </c>
      <c r="GB1218" s="53">
        <v>112.59889629910361</v>
      </c>
      <c r="GC1218" s="53">
        <v>112.9428847806691</v>
      </c>
      <c r="GD1218" s="53">
        <v>113.61284008137358</v>
      </c>
      <c r="GE1218" s="53">
        <v>114.36757040848615</v>
      </c>
      <c r="GF1218" s="53">
        <v>115.18867091398299</v>
      </c>
      <c r="GG1218" s="53">
        <v>115.54057113062449</v>
      </c>
      <c r="GH1218" s="53">
        <v>116.22593540324516</v>
      </c>
      <c r="GI1218" s="53">
        <v>116.99802452788131</v>
      </c>
      <c r="GJ1218" s="53">
        <v>117.83801034500459</v>
      </c>
      <c r="GK1218" s="53">
        <v>118.19800426662884</v>
      </c>
      <c r="GL1218" s="53">
        <v>118.89913191751978</v>
      </c>
      <c r="GM1218" s="53">
        <v>119.68897909202258</v>
      </c>
      <c r="GN1218" s="53">
        <v>120.54828458293969</v>
      </c>
      <c r="GO1218" s="53">
        <v>120.9165583647613</v>
      </c>
      <c r="GP1218" s="53">
        <v>121.63381195162273</v>
      </c>
      <c r="GQ1218" s="53">
        <v>122.44182561113908</v>
      </c>
      <c r="GR1218" s="53">
        <v>123.32089512834729</v>
      </c>
      <c r="GS1218" s="53">
        <v>123.6976392071508</v>
      </c>
      <c r="GT1218" s="53">
        <v>124.43138962651004</v>
      </c>
      <c r="GU1218" s="53">
        <v>125.25798760019526</v>
      </c>
      <c r="GV1218" s="53">
        <v>126.15727571629927</v>
      </c>
      <c r="GW1218" s="53">
        <v>126.54268490891526</v>
      </c>
    </row>
    <row r="1219" spans="1:205" ht="27" customHeight="1" x14ac:dyDescent="0.25">
      <c r="A1219" s="2" t="s">
        <v>1268</v>
      </c>
      <c r="B1219" s="99" t="s">
        <v>54</v>
      </c>
      <c r="C1219" s="99" t="s">
        <v>54</v>
      </c>
      <c r="D1219" s="99" t="s">
        <v>54</v>
      </c>
      <c r="E1219" s="99" t="s">
        <v>54</v>
      </c>
      <c r="F1219" s="99" t="s">
        <v>54</v>
      </c>
      <c r="G1219" s="99" t="s">
        <v>54</v>
      </c>
      <c r="H1219" s="99" t="s">
        <v>54</v>
      </c>
      <c r="I1219" s="99" t="s">
        <v>54</v>
      </c>
      <c r="J1219" s="99" t="s">
        <v>54</v>
      </c>
      <c r="K1219" s="99" t="s">
        <v>54</v>
      </c>
      <c r="L1219" s="99" t="s">
        <v>54</v>
      </c>
      <c r="M1219" s="99" t="s">
        <v>54</v>
      </c>
      <c r="N1219" s="99" t="s">
        <v>54</v>
      </c>
      <c r="O1219" s="99" t="s">
        <v>54</v>
      </c>
      <c r="P1219" s="99" t="s">
        <v>54</v>
      </c>
      <c r="Q1219" s="99" t="s">
        <v>54</v>
      </c>
      <c r="R1219" s="99" t="s">
        <v>54</v>
      </c>
      <c r="S1219" s="99" t="s">
        <v>54</v>
      </c>
      <c r="T1219" s="99" t="s">
        <v>54</v>
      </c>
      <c r="U1219" s="99" t="s">
        <v>54</v>
      </c>
      <c r="V1219" s="99" t="s">
        <v>54</v>
      </c>
      <c r="W1219" s="99" t="s">
        <v>54</v>
      </c>
      <c r="X1219" s="99" t="s">
        <v>54</v>
      </c>
      <c r="Y1219" s="99" t="s">
        <v>54</v>
      </c>
      <c r="Z1219" s="99" t="s">
        <v>54</v>
      </c>
      <c r="AA1219" s="99" t="s">
        <v>54</v>
      </c>
      <c r="AB1219" s="99" t="s">
        <v>54</v>
      </c>
      <c r="AC1219" s="99" t="s">
        <v>54</v>
      </c>
      <c r="AD1219" s="99" t="s">
        <v>54</v>
      </c>
      <c r="AE1219" s="99" t="s">
        <v>54</v>
      </c>
      <c r="AF1219" s="99" t="s">
        <v>54</v>
      </c>
      <c r="AG1219" s="99" t="s">
        <v>54</v>
      </c>
      <c r="AH1219" s="99" t="s">
        <v>54</v>
      </c>
      <c r="AI1219" s="99" t="s">
        <v>54</v>
      </c>
      <c r="AJ1219" s="99" t="s">
        <v>54</v>
      </c>
      <c r="AK1219" s="99" t="s">
        <v>54</v>
      </c>
      <c r="AL1219" s="99" t="s">
        <v>54</v>
      </c>
      <c r="AM1219" s="99" t="s">
        <v>54</v>
      </c>
      <c r="AN1219" s="99" t="s">
        <v>54</v>
      </c>
      <c r="AO1219" s="99" t="s">
        <v>54</v>
      </c>
      <c r="AP1219" s="99" t="s">
        <v>54</v>
      </c>
      <c r="AQ1219" s="99" t="s">
        <v>54</v>
      </c>
      <c r="AR1219" s="99" t="s">
        <v>54</v>
      </c>
      <c r="AS1219" s="99" t="s">
        <v>54</v>
      </c>
      <c r="AT1219" s="99" t="s">
        <v>54</v>
      </c>
      <c r="AU1219" s="99" t="s">
        <v>54</v>
      </c>
      <c r="AV1219" s="99" t="s">
        <v>54</v>
      </c>
      <c r="AW1219" s="99" t="s">
        <v>54</v>
      </c>
      <c r="AX1219" s="99" t="s">
        <v>54</v>
      </c>
      <c r="AY1219" s="99" t="s">
        <v>54</v>
      </c>
      <c r="AZ1219" s="99" t="s">
        <v>54</v>
      </c>
      <c r="BA1219" s="99" t="s">
        <v>54</v>
      </c>
      <c r="BB1219" s="99" t="s">
        <v>54</v>
      </c>
      <c r="BC1219" s="99" t="s">
        <v>54</v>
      </c>
      <c r="BD1219" s="99" t="s">
        <v>54</v>
      </c>
      <c r="BE1219" s="99" t="s">
        <v>54</v>
      </c>
      <c r="BF1219" s="99" t="s">
        <v>54</v>
      </c>
      <c r="BG1219" s="99" t="s">
        <v>54</v>
      </c>
      <c r="BH1219" s="99" t="s">
        <v>54</v>
      </c>
      <c r="BI1219" s="99" t="s">
        <v>54</v>
      </c>
      <c r="BJ1219" s="99" t="s">
        <v>54</v>
      </c>
      <c r="BK1219" s="99" t="s">
        <v>54</v>
      </c>
      <c r="BL1219" s="99" t="s">
        <v>54</v>
      </c>
      <c r="BM1219" s="99" t="s">
        <v>54</v>
      </c>
      <c r="BN1219" s="99" t="s">
        <v>54</v>
      </c>
      <c r="BO1219" s="99" t="s">
        <v>54</v>
      </c>
      <c r="BP1219" s="99" t="s">
        <v>54</v>
      </c>
      <c r="BQ1219" s="99" t="s">
        <v>54</v>
      </c>
      <c r="BR1219" s="99" t="s">
        <v>54</v>
      </c>
      <c r="BS1219" s="99" t="s">
        <v>54</v>
      </c>
      <c r="BT1219" s="99" t="s">
        <v>54</v>
      </c>
      <c r="BU1219" s="99" t="s">
        <v>54</v>
      </c>
      <c r="BV1219" s="99" t="s">
        <v>54</v>
      </c>
      <c r="BW1219" s="99" t="s">
        <v>54</v>
      </c>
      <c r="BX1219" s="99" t="s">
        <v>54</v>
      </c>
      <c r="BY1219" s="99" t="s">
        <v>54</v>
      </c>
      <c r="BZ1219" s="99">
        <v>0.89202999999999999</v>
      </c>
      <c r="CA1219" s="99">
        <v>0.94645000000000001</v>
      </c>
      <c r="CB1219" s="99">
        <v>0.95340999999999998</v>
      </c>
      <c r="CC1219" s="99">
        <v>0.96504999999999996</v>
      </c>
      <c r="CD1219" s="99">
        <v>1.0143</v>
      </c>
      <c r="CE1219" s="99">
        <v>1.0719399999999999</v>
      </c>
      <c r="CF1219" s="99">
        <v>1.10568</v>
      </c>
      <c r="CG1219" s="99">
        <v>1.1511100000000001</v>
      </c>
      <c r="CH1219" s="99">
        <v>1.08409</v>
      </c>
      <c r="CI1219" s="99">
        <v>1.1456500000000001</v>
      </c>
      <c r="CJ1219" s="99">
        <v>1.12395</v>
      </c>
      <c r="CK1219" s="99">
        <v>1.1172</v>
      </c>
      <c r="CL1219" s="99">
        <v>1.1402000000000001</v>
      </c>
      <c r="CM1219" s="99">
        <v>1.0896300000000001</v>
      </c>
      <c r="CN1219" s="99">
        <v>1.01641</v>
      </c>
      <c r="CO1219" s="99">
        <v>0.99939</v>
      </c>
      <c r="CP1219" s="99">
        <v>0.93208000000000002</v>
      </c>
      <c r="CQ1219" s="99">
        <v>0.88127999999999995</v>
      </c>
      <c r="CR1219" s="99">
        <v>0.88810999999999996</v>
      </c>
      <c r="CS1219" s="99">
        <v>0.83955000000000002</v>
      </c>
      <c r="CT1219" s="99">
        <v>0.80010999999999999</v>
      </c>
      <c r="CU1219" s="99">
        <v>0.83001999999999998</v>
      </c>
      <c r="CV1219" s="99">
        <v>0.81818999999999997</v>
      </c>
      <c r="CW1219" s="99">
        <v>0.77107999999999999</v>
      </c>
      <c r="CX1219" s="99">
        <v>0.76300999999999997</v>
      </c>
      <c r="CY1219" s="99">
        <v>0.79496</v>
      </c>
      <c r="CZ1219" s="99">
        <v>0.82</v>
      </c>
      <c r="DA1219" s="99">
        <v>0.84148000000000001</v>
      </c>
      <c r="DB1219" s="99">
        <v>0.83164000000000005</v>
      </c>
      <c r="DC1219" s="99">
        <v>0.79537999999999998</v>
      </c>
      <c r="DD1219" s="99">
        <v>0.78474999999999995</v>
      </c>
      <c r="DE1219" s="99">
        <v>0.77566000000000002</v>
      </c>
      <c r="DF1219" s="99">
        <v>0.76307999999999998</v>
      </c>
      <c r="DG1219" s="99">
        <v>0.74156999999999995</v>
      </c>
      <c r="DH1219" s="99">
        <v>0.72768999999999995</v>
      </c>
      <c r="DI1219" s="99">
        <v>0.69077999999999995</v>
      </c>
      <c r="DJ1219" s="99">
        <v>0.66776000000000002</v>
      </c>
      <c r="DK1219" s="99">
        <v>0.64012999999999998</v>
      </c>
      <c r="DL1219" s="99">
        <v>0.66615000000000002</v>
      </c>
      <c r="DM1219" s="99">
        <v>0.75870000000000004</v>
      </c>
      <c r="DN1219" s="99">
        <v>0.76722999999999997</v>
      </c>
      <c r="DO1219" s="99">
        <v>0.73470000000000002</v>
      </c>
      <c r="DP1219" s="99">
        <v>0.69940999999999998</v>
      </c>
      <c r="DQ1219" s="99">
        <v>0.67735000000000001</v>
      </c>
      <c r="DR1219" s="99">
        <v>0.72321000000000002</v>
      </c>
      <c r="DS1219" s="99">
        <v>0.78702000000000005</v>
      </c>
      <c r="DT1219" s="99">
        <v>0.77381</v>
      </c>
      <c r="DU1219" s="99">
        <v>0.73709999999999998</v>
      </c>
      <c r="DV1219" s="99">
        <v>0.73080000000000001</v>
      </c>
      <c r="DW1219" s="99">
        <v>0.69479999999999997</v>
      </c>
      <c r="DX1219" s="99">
        <v>0.70850999999999997</v>
      </c>
      <c r="DY1219" s="99">
        <v>0.74265999999999999</v>
      </c>
      <c r="DZ1219" s="99">
        <v>0.76297000000000004</v>
      </c>
      <c r="EA1219" s="99">
        <v>0.77988000000000002</v>
      </c>
      <c r="EB1219" s="99">
        <v>0.79986999999999997</v>
      </c>
      <c r="EC1219" s="99">
        <v>0.77087000000000006</v>
      </c>
      <c r="ED1219" s="99">
        <v>0.75775999999999999</v>
      </c>
      <c r="EE1219" s="99">
        <v>0.76588999999999996</v>
      </c>
      <c r="EF1219" s="99">
        <v>0.75517999999999996</v>
      </c>
      <c r="EG1219" s="99">
        <v>0.73456999999999995</v>
      </c>
      <c r="EH1219" s="99">
        <v>0.72977000000000003</v>
      </c>
      <c r="EI1219" s="99">
        <v>0.72916000000000003</v>
      </c>
      <c r="EJ1219" s="99">
        <v>0.75480999999999998</v>
      </c>
      <c r="EK1219" s="99">
        <v>0.80084999999999995</v>
      </c>
      <c r="EL1219" s="99">
        <v>0.88854999999999995</v>
      </c>
      <c r="EM1219" s="99">
        <v>0.90424000000000004</v>
      </c>
      <c r="EN1219" s="99">
        <v>0.89968000000000004</v>
      </c>
      <c r="EO1219" s="99">
        <v>0.91363000000000005</v>
      </c>
      <c r="EP1219" s="99">
        <v>0.90705999999999998</v>
      </c>
      <c r="EQ1219" s="99">
        <v>0.88563000000000003</v>
      </c>
      <c r="ER1219" s="99">
        <v>0.89598</v>
      </c>
      <c r="ES1219" s="99">
        <v>0.92837999999999998</v>
      </c>
      <c r="ET1219" s="99">
        <v>0.93840000000000001</v>
      </c>
      <c r="EU1219" s="99">
        <v>0.90846000000000005</v>
      </c>
      <c r="EV1219" s="99">
        <v>0.85128999999999999</v>
      </c>
      <c r="EW1219" s="99">
        <v>0.84931000000000001</v>
      </c>
      <c r="EX1219" s="99">
        <v>0.81394999999999995</v>
      </c>
      <c r="EY1219" s="99">
        <v>0.83972000000000002</v>
      </c>
      <c r="EZ1219" s="99">
        <v>0.85975000000000001</v>
      </c>
      <c r="FA1219" s="99">
        <v>0.87636999999999998</v>
      </c>
      <c r="FB1219" s="99">
        <v>0.88060000000000005</v>
      </c>
      <c r="FC1219" s="99">
        <v>0.88995000000000002</v>
      </c>
      <c r="FD1219" s="99">
        <v>0.89941000000000004</v>
      </c>
      <c r="FE1219" s="99">
        <v>0.9032</v>
      </c>
      <c r="FF1219" s="99">
        <v>0.90744999999999998</v>
      </c>
      <c r="FG1219" s="99">
        <v>0.85397096498719038</v>
      </c>
      <c r="FH1219" s="99">
        <v>0.85034013605442182</v>
      </c>
      <c r="FI1219" s="99">
        <v>0.84745762711864414</v>
      </c>
      <c r="FJ1219" s="99">
        <v>0.83263946711074099</v>
      </c>
      <c r="FK1219" s="99">
        <v>0.83263946711074099</v>
      </c>
      <c r="FL1219" s="99">
        <v>0.83263946711074099</v>
      </c>
      <c r="FM1219" s="99">
        <v>0.83263946711074099</v>
      </c>
      <c r="FN1219" s="99">
        <v>0.81300813008130079</v>
      </c>
      <c r="FO1219" s="99">
        <v>0.81300813008130079</v>
      </c>
      <c r="FP1219" s="99">
        <v>0.81300813008130079</v>
      </c>
      <c r="FQ1219" s="99">
        <v>0.81300813008130079</v>
      </c>
      <c r="FR1219" s="99">
        <v>0.80064051240992784</v>
      </c>
      <c r="FS1219" s="99">
        <v>0.80064051240992784</v>
      </c>
      <c r="FT1219" s="99">
        <v>0.80064051240992784</v>
      </c>
      <c r="FU1219" s="99">
        <v>0.80064051240992784</v>
      </c>
      <c r="FV1219" s="99">
        <v>0.79239302694136293</v>
      </c>
      <c r="FW1219" s="99">
        <v>0.79239302694136293</v>
      </c>
      <c r="FX1219" s="99">
        <v>0.79239302694136293</v>
      </c>
      <c r="FY1219" s="99">
        <v>0.79239302694136293</v>
      </c>
      <c r="FZ1219" s="99">
        <v>0.78926598263614844</v>
      </c>
      <c r="GA1219" s="99">
        <v>0.78926598263614844</v>
      </c>
      <c r="GB1219" s="99">
        <v>0.78926598263614844</v>
      </c>
      <c r="GC1219" s="99">
        <v>0.78926598263614844</v>
      </c>
      <c r="GD1219" s="99">
        <v>0.78926598263614844</v>
      </c>
      <c r="GE1219" s="99">
        <v>0.78926598263614844</v>
      </c>
      <c r="GF1219" s="99">
        <v>0.78926598263614844</v>
      </c>
      <c r="GG1219" s="99">
        <v>0.78926598263614844</v>
      </c>
      <c r="GH1219" s="99">
        <v>0.78926598263614844</v>
      </c>
      <c r="GI1219" s="99">
        <v>0.78926598263614844</v>
      </c>
      <c r="GJ1219" s="99">
        <v>0.78926598263614844</v>
      </c>
      <c r="GK1219" s="99">
        <v>0.78926598263614844</v>
      </c>
      <c r="GL1219" s="99">
        <v>0.78926598263614844</v>
      </c>
      <c r="GM1219" s="99">
        <v>0.78926598263614844</v>
      </c>
      <c r="GN1219" s="99">
        <v>0.78926598263614844</v>
      </c>
      <c r="GO1219" s="99">
        <v>0.78926598263614844</v>
      </c>
      <c r="GP1219" s="99">
        <v>0.78926598263614844</v>
      </c>
      <c r="GQ1219" s="99">
        <v>0.78926598263614844</v>
      </c>
      <c r="GR1219" s="99">
        <v>0.78926598263614844</v>
      </c>
      <c r="GS1219" s="99">
        <v>0.78926598263614844</v>
      </c>
      <c r="GT1219" s="99">
        <v>0.78926598263614844</v>
      </c>
      <c r="GU1219" s="99">
        <v>0.78926598263614844</v>
      </c>
      <c r="GV1219" s="99">
        <v>0.78926598263614844</v>
      </c>
      <c r="GW1219" s="99">
        <v>0.78926598263614844</v>
      </c>
    </row>
    <row r="1220" spans="1:205" ht="13.5" customHeight="1" x14ac:dyDescent="0.25">
      <c r="A1220" s="2" t="s">
        <v>1269</v>
      </c>
      <c r="B1220" s="63" t="s">
        <v>54</v>
      </c>
      <c r="C1220" s="63" t="s">
        <v>54</v>
      </c>
      <c r="D1220" s="63" t="s">
        <v>54</v>
      </c>
      <c r="E1220" s="63" t="s">
        <v>54</v>
      </c>
      <c r="F1220" s="63" t="s">
        <v>54</v>
      </c>
      <c r="G1220" s="63" t="s">
        <v>54</v>
      </c>
      <c r="H1220" s="63" t="s">
        <v>54</v>
      </c>
      <c r="I1220" s="63" t="s">
        <v>54</v>
      </c>
      <c r="J1220" s="63" t="s">
        <v>54</v>
      </c>
      <c r="K1220" s="63" t="s">
        <v>54</v>
      </c>
      <c r="L1220" s="63" t="s">
        <v>54</v>
      </c>
      <c r="M1220" s="63" t="s">
        <v>54</v>
      </c>
      <c r="N1220" s="63" t="s">
        <v>54</v>
      </c>
      <c r="O1220" s="63" t="s">
        <v>54</v>
      </c>
      <c r="P1220" s="63" t="s">
        <v>54</v>
      </c>
      <c r="Q1220" s="63" t="s">
        <v>54</v>
      </c>
      <c r="R1220" s="63" t="s">
        <v>54</v>
      </c>
      <c r="S1220" s="63" t="s">
        <v>54</v>
      </c>
      <c r="T1220" s="63" t="s">
        <v>54</v>
      </c>
      <c r="U1220" s="63" t="s">
        <v>54</v>
      </c>
      <c r="V1220" s="63" t="s">
        <v>54</v>
      </c>
      <c r="W1220" s="63" t="s">
        <v>54</v>
      </c>
      <c r="X1220" s="63" t="s">
        <v>54</v>
      </c>
      <c r="Y1220" s="63" t="s">
        <v>54</v>
      </c>
      <c r="Z1220" s="63" t="s">
        <v>54</v>
      </c>
      <c r="AA1220" s="63" t="s">
        <v>54</v>
      </c>
      <c r="AB1220" s="63" t="s">
        <v>54</v>
      </c>
      <c r="AC1220" s="63" t="s">
        <v>54</v>
      </c>
      <c r="AD1220" s="63" t="s">
        <v>54</v>
      </c>
      <c r="AE1220" s="63" t="s">
        <v>54</v>
      </c>
      <c r="AF1220" s="63" t="s">
        <v>54</v>
      </c>
      <c r="AG1220" s="63" t="s">
        <v>54</v>
      </c>
      <c r="AH1220" s="63" t="s">
        <v>54</v>
      </c>
      <c r="AI1220" s="63" t="s">
        <v>54</v>
      </c>
      <c r="AJ1220" s="63" t="s">
        <v>54</v>
      </c>
      <c r="AK1220" s="63" t="s">
        <v>54</v>
      </c>
      <c r="AL1220" s="63" t="s">
        <v>54</v>
      </c>
      <c r="AM1220" s="63" t="s">
        <v>54</v>
      </c>
      <c r="AN1220" s="63" t="s">
        <v>54</v>
      </c>
      <c r="AO1220" s="63" t="s">
        <v>54</v>
      </c>
      <c r="AP1220" s="63" t="s">
        <v>54</v>
      </c>
      <c r="AQ1220" s="63" t="s">
        <v>54</v>
      </c>
      <c r="AR1220" s="63" t="s">
        <v>54</v>
      </c>
      <c r="AS1220" s="63" t="s">
        <v>54</v>
      </c>
      <c r="AT1220" s="63" t="s">
        <v>54</v>
      </c>
      <c r="AU1220" s="63" t="s">
        <v>54</v>
      </c>
      <c r="AV1220" s="63" t="s">
        <v>54</v>
      </c>
      <c r="AW1220" s="63" t="s">
        <v>54</v>
      </c>
      <c r="AX1220" s="63" t="s">
        <v>54</v>
      </c>
      <c r="AY1220" s="63" t="s">
        <v>54</v>
      </c>
      <c r="AZ1220" s="63" t="s">
        <v>54</v>
      </c>
      <c r="BA1220" s="63" t="s">
        <v>54</v>
      </c>
      <c r="BB1220" s="63" t="s">
        <v>54</v>
      </c>
      <c r="BC1220" s="63" t="s">
        <v>54</v>
      </c>
      <c r="BD1220" s="63" t="s">
        <v>54</v>
      </c>
      <c r="BE1220" s="63" t="s">
        <v>54</v>
      </c>
      <c r="BF1220" s="63" t="s">
        <v>54</v>
      </c>
      <c r="BG1220" s="63" t="s">
        <v>54</v>
      </c>
      <c r="BH1220" s="63" t="s">
        <v>54</v>
      </c>
      <c r="BI1220" s="63" t="s">
        <v>54</v>
      </c>
      <c r="BJ1220" s="63" t="s">
        <v>54</v>
      </c>
      <c r="BK1220" s="63" t="s">
        <v>54</v>
      </c>
      <c r="BL1220" s="63" t="s">
        <v>54</v>
      </c>
      <c r="BM1220" s="63" t="s">
        <v>54</v>
      </c>
      <c r="BN1220" s="63" t="s">
        <v>54</v>
      </c>
      <c r="BO1220" s="63" t="s">
        <v>54</v>
      </c>
      <c r="BP1220" s="63" t="s">
        <v>54</v>
      </c>
      <c r="BQ1220" s="63" t="s">
        <v>54</v>
      </c>
      <c r="BR1220" s="63" t="s">
        <v>54</v>
      </c>
      <c r="BS1220" s="63" t="s">
        <v>54</v>
      </c>
      <c r="BT1220" s="63" t="s">
        <v>54</v>
      </c>
      <c r="BU1220" s="63" t="s">
        <v>54</v>
      </c>
      <c r="BV1220" s="63" t="s">
        <v>54</v>
      </c>
      <c r="BW1220" s="63" t="s">
        <v>54</v>
      </c>
      <c r="BX1220" s="63" t="s">
        <v>54</v>
      </c>
      <c r="BY1220" s="63" t="s">
        <v>54</v>
      </c>
      <c r="BZ1220" s="20">
        <v>0.56501180200000001</v>
      </c>
      <c r="CA1220" s="20">
        <v>0.61822114000000006</v>
      </c>
      <c r="CB1220" s="20">
        <v>0.62038388699999991</v>
      </c>
      <c r="CC1220" s="20">
        <v>0.62120268499999998</v>
      </c>
      <c r="CD1220" s="20">
        <v>0.6404290199999999</v>
      </c>
      <c r="CE1220" s="20">
        <v>0.632015824</v>
      </c>
      <c r="CF1220" s="20">
        <v>0.63576599999999994</v>
      </c>
      <c r="CG1220" s="20">
        <v>0.612966075</v>
      </c>
      <c r="CH1220" s="20">
        <v>0.57684428900000007</v>
      </c>
      <c r="CI1220" s="20">
        <v>0.58806214499999998</v>
      </c>
      <c r="CJ1220" s="20">
        <v>0.57782269500000005</v>
      </c>
      <c r="CK1220" s="20">
        <v>0.57178296000000006</v>
      </c>
      <c r="CL1220" s="20">
        <v>0.59085164000000001</v>
      </c>
      <c r="CM1220" s="20">
        <v>0.60038613000000007</v>
      </c>
      <c r="CN1220" s="20">
        <v>0.55689103900000003</v>
      </c>
      <c r="CO1220" s="20">
        <v>0.55745974199999992</v>
      </c>
      <c r="CP1220" s="20">
        <v>0.55244381600000003</v>
      </c>
      <c r="CQ1220" s="20">
        <v>0.56410732799999996</v>
      </c>
      <c r="CR1220" s="20">
        <v>0.58473162400000001</v>
      </c>
      <c r="CS1220" s="20">
        <v>0.60111780000000004</v>
      </c>
      <c r="CT1220" s="20">
        <v>0.61200413900000006</v>
      </c>
      <c r="CU1220" s="20">
        <v>0.59371330600000005</v>
      </c>
      <c r="CV1220" s="20">
        <v>0.58026034800000004</v>
      </c>
      <c r="CW1220" s="20">
        <v>0.58370756000000001</v>
      </c>
      <c r="CX1220" s="20">
        <v>0.59308767299999998</v>
      </c>
      <c r="CY1220" s="20">
        <v>0.610847264</v>
      </c>
      <c r="CZ1220" s="20">
        <v>0.62303600000000003</v>
      </c>
      <c r="DA1220" s="20">
        <v>0.62580867600000001</v>
      </c>
      <c r="DB1220" s="20">
        <v>0.614831452</v>
      </c>
      <c r="DC1220" s="20">
        <v>0.59406932199999996</v>
      </c>
      <c r="DD1220" s="20">
        <v>0.59421269999999993</v>
      </c>
      <c r="DE1220" s="20">
        <v>0.59756846399999997</v>
      </c>
      <c r="DF1220" s="20">
        <v>0.59993349600000001</v>
      </c>
      <c r="DG1220" s="20">
        <v>0.61602219899999999</v>
      </c>
      <c r="DH1220" s="20">
        <v>0.61649896799999993</v>
      </c>
      <c r="DI1220" s="20">
        <v>0.61472512199999996</v>
      </c>
      <c r="DJ1220" s="20">
        <v>0.60479023200000004</v>
      </c>
      <c r="DK1220" s="20">
        <v>0.60396265500000001</v>
      </c>
      <c r="DL1220" s="20">
        <v>0.59294011499999999</v>
      </c>
      <c r="DM1220" s="20">
        <v>0.51113618999999999</v>
      </c>
      <c r="DN1220" s="20">
        <v>0.50967088900000002</v>
      </c>
      <c r="DO1220" s="20">
        <v>0.55756382999999998</v>
      </c>
      <c r="DP1220" s="20">
        <v>0.58225882500000004</v>
      </c>
      <c r="DQ1220" s="20">
        <v>0.61584662000000001</v>
      </c>
      <c r="DR1220" s="20">
        <v>0.654071124</v>
      </c>
      <c r="DS1220" s="20">
        <v>0.69525346799999999</v>
      </c>
      <c r="DT1220" s="20">
        <v>0.69905995399999998</v>
      </c>
      <c r="DU1220" s="20">
        <v>0.72759140999999994</v>
      </c>
      <c r="DV1220" s="20">
        <v>0.73408859999999998</v>
      </c>
      <c r="DW1220" s="20">
        <v>0.73829447999999998</v>
      </c>
      <c r="DX1220" s="20">
        <v>0.74386464900000004</v>
      </c>
      <c r="DY1220" s="20">
        <v>0.75112632400000001</v>
      </c>
      <c r="DZ1220" s="20">
        <v>0.80478075599999999</v>
      </c>
      <c r="EA1220" s="20">
        <v>0.78775678800000004</v>
      </c>
      <c r="EB1220" s="20">
        <v>0.83074498199999991</v>
      </c>
      <c r="EC1220" s="20">
        <v>0.80077975600000006</v>
      </c>
      <c r="ED1220" s="20">
        <v>0.78723686399999993</v>
      </c>
      <c r="EE1220" s="20">
        <v>0.76037559199999993</v>
      </c>
      <c r="EF1220" s="20">
        <v>0.69182039799999995</v>
      </c>
      <c r="EG1220" s="20">
        <v>0.68153404599999989</v>
      </c>
      <c r="EH1220" s="20">
        <v>0.65409285100000003</v>
      </c>
      <c r="EI1220" s="20">
        <v>0.68037919600000007</v>
      </c>
      <c r="EJ1220" s="20">
        <v>0.698501174</v>
      </c>
      <c r="EK1220" s="20">
        <v>0.68512717499999998</v>
      </c>
      <c r="EL1220" s="20">
        <v>0.69964426999999996</v>
      </c>
      <c r="EM1220" s="20">
        <v>0.70376999200000001</v>
      </c>
      <c r="EN1220" s="20">
        <v>0.65307771199999998</v>
      </c>
      <c r="EO1220" s="20">
        <v>0.65808768900000003</v>
      </c>
      <c r="EP1220" s="20">
        <v>0.65507873199999989</v>
      </c>
      <c r="EQ1220" s="20">
        <v>0.66059141700000001</v>
      </c>
      <c r="ER1220" s="20">
        <v>0.679421634</v>
      </c>
      <c r="ES1220" s="20">
        <v>0.69609932399999996</v>
      </c>
      <c r="ET1220" s="20">
        <v>0.71102567999999999</v>
      </c>
      <c r="EU1220" s="20">
        <v>0.68207176800000002</v>
      </c>
      <c r="EV1220" s="20">
        <v>0.61292879999999994</v>
      </c>
      <c r="EW1220" s="20">
        <v>0.61150320000000002</v>
      </c>
      <c r="EX1220" s="20">
        <v>0.5860439999999999</v>
      </c>
      <c r="EY1220" s="20">
        <v>0.60459839999999998</v>
      </c>
      <c r="EZ1220" s="20">
        <v>0.62899310000000008</v>
      </c>
      <c r="FA1220" s="20">
        <v>0.62879547499999999</v>
      </c>
      <c r="FB1220" s="20">
        <v>0.62707526000000002</v>
      </c>
      <c r="FC1220" s="20">
        <v>0.62332098000000002</v>
      </c>
      <c r="FD1220" s="20">
        <v>0.61690531900000001</v>
      </c>
      <c r="FE1220" s="20">
        <v>0.61724688000000005</v>
      </c>
      <c r="FF1220" s="20">
        <v>0.59846327499999996</v>
      </c>
      <c r="FG1220" s="20">
        <v>0.61485909479077705</v>
      </c>
      <c r="FH1220" s="20">
        <v>0.61564625850340138</v>
      </c>
      <c r="FI1220" s="20">
        <v>0.61694915254237293</v>
      </c>
      <c r="FJ1220" s="20">
        <v>0.62031640299750201</v>
      </c>
      <c r="FK1220" s="20">
        <v>0.62031640299750201</v>
      </c>
      <c r="FL1220" s="20">
        <v>0.62031640299750201</v>
      </c>
      <c r="FM1220" s="20">
        <v>0.62031640299750201</v>
      </c>
      <c r="FN1220" s="20">
        <v>0.61707317073170731</v>
      </c>
      <c r="FO1220" s="20">
        <v>0.61707317073170731</v>
      </c>
      <c r="FP1220" s="20">
        <v>0.61707317073170731</v>
      </c>
      <c r="FQ1220" s="20">
        <v>0.61707317073170731</v>
      </c>
      <c r="FR1220" s="20">
        <v>0.60848678943154522</v>
      </c>
      <c r="FS1220" s="20">
        <v>0.60848678943154522</v>
      </c>
      <c r="FT1220" s="20">
        <v>0.60848678943154522</v>
      </c>
      <c r="FU1220" s="20">
        <v>0.60848678943154522</v>
      </c>
      <c r="FV1220" s="20">
        <v>0.60697305863708406</v>
      </c>
      <c r="FW1220" s="20">
        <v>0.60697305863708406</v>
      </c>
      <c r="FX1220" s="20">
        <v>0.60697305863708406</v>
      </c>
      <c r="FY1220" s="20">
        <v>0.60697305863708406</v>
      </c>
      <c r="FZ1220" s="20">
        <v>0.60615627466456201</v>
      </c>
      <c r="GA1220" s="20">
        <v>0.60615627466456201</v>
      </c>
      <c r="GB1220" s="20">
        <v>0.60615627466456201</v>
      </c>
      <c r="GC1220" s="20">
        <v>0.60615627466456201</v>
      </c>
      <c r="GD1220" s="20">
        <v>0.60615627466456201</v>
      </c>
      <c r="GE1220" s="20">
        <v>0.60615627466456201</v>
      </c>
      <c r="GF1220" s="20">
        <v>0.60615627466456201</v>
      </c>
      <c r="GG1220" s="20">
        <v>0.60615627466456201</v>
      </c>
      <c r="GH1220" s="20">
        <v>0.60615627466456201</v>
      </c>
      <c r="GI1220" s="20">
        <v>0.60615627466456201</v>
      </c>
      <c r="GJ1220" s="20">
        <v>0.60615627466456201</v>
      </c>
      <c r="GK1220" s="20">
        <v>0.60615627466456201</v>
      </c>
      <c r="GL1220" s="20">
        <v>0.60615627466456201</v>
      </c>
      <c r="GM1220" s="20">
        <v>0.60615627466456201</v>
      </c>
      <c r="GN1220" s="20">
        <v>0.60615627466456201</v>
      </c>
      <c r="GO1220" s="20">
        <v>0.60615627466456201</v>
      </c>
      <c r="GP1220" s="20">
        <v>0.60615627466456201</v>
      </c>
      <c r="GQ1220" s="20">
        <v>0.60615627466456201</v>
      </c>
      <c r="GR1220" s="20">
        <v>0.60615627466456201</v>
      </c>
      <c r="GS1220" s="20">
        <v>0.60615627466456201</v>
      </c>
      <c r="GT1220" s="20">
        <v>0.60615627466456201</v>
      </c>
      <c r="GU1220" s="20">
        <v>0.60615627466456201</v>
      </c>
      <c r="GV1220" s="20">
        <v>0.60615627466456201</v>
      </c>
      <c r="GW1220" s="20">
        <v>0.60615627466456201</v>
      </c>
    </row>
    <row r="1221" spans="1:205" ht="35.25" customHeight="1" x14ac:dyDescent="0.25">
      <c r="A1221" s="2" t="s">
        <v>1270</v>
      </c>
      <c r="B1221" s="99" t="s">
        <v>54</v>
      </c>
      <c r="C1221" s="99" t="s">
        <v>54</v>
      </c>
      <c r="D1221" s="99" t="s">
        <v>54</v>
      </c>
      <c r="E1221" s="99" t="s">
        <v>54</v>
      </c>
      <c r="F1221" s="99" t="s">
        <v>54</v>
      </c>
      <c r="G1221" s="99" t="s">
        <v>54</v>
      </c>
      <c r="H1221" s="99" t="s">
        <v>54</v>
      </c>
      <c r="I1221" s="99" t="s">
        <v>54</v>
      </c>
      <c r="J1221" s="99" t="s">
        <v>54</v>
      </c>
      <c r="K1221" s="99" t="s">
        <v>54</v>
      </c>
      <c r="L1221" s="99" t="s">
        <v>54</v>
      </c>
      <c r="M1221" s="99" t="s">
        <v>54</v>
      </c>
      <c r="N1221" s="99" t="s">
        <v>54</v>
      </c>
      <c r="O1221" s="99" t="s">
        <v>54</v>
      </c>
      <c r="P1221" s="99" t="s">
        <v>54</v>
      </c>
      <c r="Q1221" s="99" t="s">
        <v>54</v>
      </c>
      <c r="R1221" s="99" t="s">
        <v>54</v>
      </c>
      <c r="S1221" s="99" t="s">
        <v>54</v>
      </c>
      <c r="T1221" s="99" t="s">
        <v>54</v>
      </c>
      <c r="U1221" s="99" t="s">
        <v>54</v>
      </c>
      <c r="V1221" s="99" t="s">
        <v>54</v>
      </c>
      <c r="W1221" s="99" t="s">
        <v>54</v>
      </c>
      <c r="X1221" s="99" t="s">
        <v>54</v>
      </c>
      <c r="Y1221" s="99" t="s">
        <v>54</v>
      </c>
      <c r="Z1221" s="99" t="s">
        <v>54</v>
      </c>
      <c r="AA1221" s="99" t="s">
        <v>54</v>
      </c>
      <c r="AB1221" s="99" t="s">
        <v>54</v>
      </c>
      <c r="AC1221" s="99" t="s">
        <v>54</v>
      </c>
      <c r="AD1221" s="99" t="s">
        <v>54</v>
      </c>
      <c r="AE1221" s="99" t="s">
        <v>54</v>
      </c>
      <c r="AF1221" s="99" t="s">
        <v>54</v>
      </c>
      <c r="AG1221" s="99" t="s">
        <v>54</v>
      </c>
      <c r="AH1221" s="99" t="s">
        <v>54</v>
      </c>
      <c r="AI1221" s="99" t="s">
        <v>54</v>
      </c>
      <c r="AJ1221" s="99" t="s">
        <v>54</v>
      </c>
      <c r="AK1221" s="99" t="s">
        <v>54</v>
      </c>
      <c r="AL1221" s="99" t="s">
        <v>54</v>
      </c>
      <c r="AM1221" s="99" t="s">
        <v>54</v>
      </c>
      <c r="AN1221" s="99" t="s">
        <v>54</v>
      </c>
      <c r="AO1221" s="99" t="s">
        <v>54</v>
      </c>
      <c r="AP1221" s="99" t="s">
        <v>54</v>
      </c>
      <c r="AQ1221" s="99" t="s">
        <v>54</v>
      </c>
      <c r="AR1221" s="99" t="s">
        <v>54</v>
      </c>
      <c r="AS1221" s="99" t="s">
        <v>54</v>
      </c>
      <c r="AT1221" s="99" t="s">
        <v>54</v>
      </c>
      <c r="AU1221" s="99" t="s">
        <v>54</v>
      </c>
      <c r="AV1221" s="99" t="s">
        <v>54</v>
      </c>
      <c r="AW1221" s="99" t="s">
        <v>54</v>
      </c>
      <c r="AX1221" s="99" t="s">
        <v>54</v>
      </c>
      <c r="AY1221" s="99" t="s">
        <v>54</v>
      </c>
      <c r="AZ1221" s="99" t="s">
        <v>54</v>
      </c>
      <c r="BA1221" s="99" t="s">
        <v>54</v>
      </c>
      <c r="BB1221" s="99" t="s">
        <v>54</v>
      </c>
      <c r="BC1221" s="99" t="s">
        <v>54</v>
      </c>
      <c r="BD1221" s="99" t="s">
        <v>54</v>
      </c>
      <c r="BE1221" s="99" t="s">
        <v>54</v>
      </c>
      <c r="BF1221" s="99" t="s">
        <v>54</v>
      </c>
      <c r="BG1221" s="99" t="s">
        <v>54</v>
      </c>
      <c r="BH1221" s="99" t="s">
        <v>54</v>
      </c>
      <c r="BI1221" s="99" t="s">
        <v>54</v>
      </c>
      <c r="BJ1221" s="99" t="s">
        <v>54</v>
      </c>
      <c r="BK1221" s="99" t="s">
        <v>54</v>
      </c>
      <c r="BL1221" s="99" t="s">
        <v>54</v>
      </c>
      <c r="BM1221" s="99">
        <v>1.4222966666666668</v>
      </c>
      <c r="BN1221" s="99">
        <v>1.4216683333333331</v>
      </c>
      <c r="BO1221" s="99">
        <v>1.403535</v>
      </c>
      <c r="BP1221" s="99">
        <v>1.3993216666666666</v>
      </c>
      <c r="BQ1221" s="99">
        <v>1.3860283333333332</v>
      </c>
      <c r="BR1221" s="99">
        <v>1.4070933333333333</v>
      </c>
      <c r="BS1221" s="99">
        <v>1.4150933333333333</v>
      </c>
      <c r="BT1221" s="99">
        <v>1.4453833333333332</v>
      </c>
      <c r="BU1221" s="99">
        <v>1.4952866666666667</v>
      </c>
      <c r="BV1221" s="99">
        <v>1.8304666666666669</v>
      </c>
      <c r="BW1221" s="99">
        <v>1.9949383333333337</v>
      </c>
      <c r="BX1221" s="99">
        <v>2.0544366666666662</v>
      </c>
      <c r="BY1221" s="99">
        <v>1.9800800000000001</v>
      </c>
      <c r="BZ1221" s="99">
        <v>1.96549</v>
      </c>
      <c r="CA1221" s="99">
        <v>1.9662999999999999</v>
      </c>
      <c r="CB1221" s="99">
        <v>1.96777</v>
      </c>
      <c r="CC1221" s="99">
        <v>1.9724200000000001</v>
      </c>
      <c r="CD1221" s="99">
        <v>2.0125600000000001</v>
      </c>
      <c r="CE1221" s="99">
        <v>2.0926399999999998</v>
      </c>
      <c r="CF1221" s="99">
        <v>2.1453700000000002</v>
      </c>
      <c r="CG1221" s="99">
        <v>2.24722</v>
      </c>
      <c r="CH1221" s="99">
        <v>2.2257699999999998</v>
      </c>
      <c r="CI1221" s="99">
        <v>2.2919999999999998</v>
      </c>
      <c r="CJ1221" s="99">
        <v>2.2805800000000001</v>
      </c>
      <c r="CK1221" s="99">
        <v>2.2859799999999999</v>
      </c>
      <c r="CL1221" s="99">
        <v>2.2836599999999998</v>
      </c>
      <c r="CM1221" s="99">
        <v>2.1793100000000001</v>
      </c>
      <c r="CN1221" s="99">
        <v>2.1423100000000002</v>
      </c>
      <c r="CO1221" s="99">
        <v>2.1127600000000002</v>
      </c>
      <c r="CP1221" s="99">
        <v>2.0040499999999999</v>
      </c>
      <c r="CQ1221" s="99">
        <v>1.9144099999999999</v>
      </c>
      <c r="CR1221" s="99">
        <v>1.88182</v>
      </c>
      <c r="CS1221" s="99">
        <v>1.78088</v>
      </c>
      <c r="CT1221" s="99">
        <v>1.6997599999999999</v>
      </c>
      <c r="CU1221" s="99">
        <v>1.7764</v>
      </c>
      <c r="CV1221" s="99">
        <v>1.7677099999999999</v>
      </c>
      <c r="CW1221" s="99">
        <v>1.6854</v>
      </c>
      <c r="CX1221" s="99">
        <v>1.65628</v>
      </c>
      <c r="CY1221" s="99">
        <v>1.6760699999999999</v>
      </c>
      <c r="CZ1221" s="99">
        <v>1.7042999999999999</v>
      </c>
      <c r="DA1221" s="99">
        <v>1.72655</v>
      </c>
      <c r="DB1221" s="99">
        <v>1.74417</v>
      </c>
      <c r="DC1221" s="99">
        <v>1.7487600000000001</v>
      </c>
      <c r="DD1221" s="99">
        <v>1.73299</v>
      </c>
      <c r="DE1221" s="99">
        <v>1.6994</v>
      </c>
      <c r="DF1221" s="99">
        <v>1.67258</v>
      </c>
      <c r="DG1221" s="99">
        <v>1.6175600000000001</v>
      </c>
      <c r="DH1221" s="99">
        <v>1.59968</v>
      </c>
      <c r="DI1221" s="99">
        <v>1.5526899999999999</v>
      </c>
      <c r="DJ1221" s="99">
        <v>1.52047</v>
      </c>
      <c r="DK1221" s="99">
        <v>1.4954700000000001</v>
      </c>
      <c r="DL1221" s="99">
        <v>1.5632699999999999</v>
      </c>
      <c r="DM1221" s="99">
        <v>1.7958799999999999</v>
      </c>
      <c r="DN1221" s="99">
        <v>1.82982</v>
      </c>
      <c r="DO1221" s="99">
        <v>2.0728200000000001</v>
      </c>
      <c r="DP1221" s="99">
        <v>2.0125700000000002</v>
      </c>
      <c r="DQ1221" s="99">
        <v>1.9078200000000001</v>
      </c>
      <c r="DR1221" s="99">
        <v>1.9324699999999999</v>
      </c>
      <c r="DS1221" s="99">
        <v>1.9659800000000001</v>
      </c>
      <c r="DT1221" s="99">
        <v>1.93259</v>
      </c>
      <c r="DU1221" s="99">
        <v>1.84335</v>
      </c>
      <c r="DV1221" s="99">
        <v>1.8307599999999999</v>
      </c>
      <c r="DW1221" s="99">
        <v>1.7658100000000001</v>
      </c>
      <c r="DX1221" s="99">
        <v>1.7562</v>
      </c>
      <c r="DY1221" s="99">
        <v>1.8144800000000001</v>
      </c>
      <c r="DZ1221" s="99">
        <v>1.7728900000000001</v>
      </c>
      <c r="EA1221" s="99">
        <v>1.8159400000000001</v>
      </c>
      <c r="EB1221" s="99">
        <v>1.79193</v>
      </c>
      <c r="EC1221" s="99">
        <v>1.7822199999999999</v>
      </c>
      <c r="ED1221" s="99">
        <v>1.7841199999999999</v>
      </c>
      <c r="EE1221" s="99">
        <v>1.8257399999999999</v>
      </c>
      <c r="EF1221" s="99">
        <v>1.8896999999999999</v>
      </c>
      <c r="EG1221" s="99">
        <v>1.8648100000000001</v>
      </c>
      <c r="EH1221" s="99">
        <v>1.8860600000000001</v>
      </c>
      <c r="EI1221" s="99">
        <v>1.8461000000000001</v>
      </c>
      <c r="EJ1221" s="99">
        <v>1.8636699999999999</v>
      </c>
      <c r="EK1221" s="99">
        <v>1.95417</v>
      </c>
      <c r="EL1221" s="99">
        <v>2.03667</v>
      </c>
      <c r="EM1221" s="99">
        <v>2.0547399999999998</v>
      </c>
      <c r="EN1221" s="99">
        <v>2.1475900000000001</v>
      </c>
      <c r="EO1221" s="99">
        <v>2.1455899999999999</v>
      </c>
      <c r="EP1221" s="99">
        <v>2.1549015502149924</v>
      </c>
      <c r="EQ1221" s="99">
        <v>2.0702823012566243</v>
      </c>
      <c r="ER1221" s="99">
        <v>1.9791406761107957</v>
      </c>
      <c r="ES1221" s="99">
        <v>2.013197206159794</v>
      </c>
      <c r="ET1221" s="99">
        <v>2.011623825939135</v>
      </c>
      <c r="EU1221" s="99">
        <v>2.0289453118229392</v>
      </c>
      <c r="EV1221" s="99">
        <v>1.9586581263291221</v>
      </c>
      <c r="EW1221" s="99">
        <v>2.054205216092797</v>
      </c>
      <c r="EX1221" s="99">
        <v>1.9669827380420655</v>
      </c>
      <c r="EY1221" s="99">
        <v>2.0319776446118465</v>
      </c>
      <c r="EZ1221" s="99">
        <v>2.1391105341821941</v>
      </c>
      <c r="FA1221" s="99">
        <v>2.1346192488250395</v>
      </c>
      <c r="FB1221" s="99">
        <v>2.0993612284257193</v>
      </c>
      <c r="FC1221" s="99">
        <v>2.1593070148328395</v>
      </c>
      <c r="FD1221" s="99">
        <v>2.2047347928402394</v>
      </c>
      <c r="FE1221" s="99">
        <v>2.2209263056564787</v>
      </c>
      <c r="FF1221" s="99">
        <v>2.2554262428585719</v>
      </c>
      <c r="FG1221" s="99">
        <v>2.2554262428585719</v>
      </c>
      <c r="FH1221" s="99">
        <v>2.2554262428585719</v>
      </c>
      <c r="FI1221" s="99">
        <v>2.2554262428585719</v>
      </c>
      <c r="FJ1221" s="99">
        <v>2.2554262428585719</v>
      </c>
      <c r="FK1221" s="99">
        <v>2.2554262428585719</v>
      </c>
      <c r="FL1221" s="99">
        <v>2.2554262428585719</v>
      </c>
      <c r="FM1221" s="99">
        <v>2.2554262428585719</v>
      </c>
      <c r="FN1221" s="99">
        <v>2.2554262428585719</v>
      </c>
      <c r="FO1221" s="99">
        <v>2.2554262428585719</v>
      </c>
      <c r="FP1221" s="99">
        <v>2.2554262428585719</v>
      </c>
      <c r="FQ1221" s="99">
        <v>2.2554262428585719</v>
      </c>
      <c r="FR1221" s="99">
        <v>2.2554262428585719</v>
      </c>
      <c r="FS1221" s="99">
        <v>2.2554262428585719</v>
      </c>
      <c r="FT1221" s="99">
        <v>2.2554262428585719</v>
      </c>
      <c r="FU1221" s="99">
        <v>2.2554262428585719</v>
      </c>
      <c r="FV1221" s="99">
        <v>2.2554262428585719</v>
      </c>
      <c r="FW1221" s="99">
        <v>2.2554262428585719</v>
      </c>
      <c r="FX1221" s="99">
        <v>2.2554262428585719</v>
      </c>
      <c r="FY1221" s="99">
        <v>2.2554262428585719</v>
      </c>
      <c r="FZ1221" s="99">
        <v>2.2554262428585719</v>
      </c>
      <c r="GA1221" s="99">
        <v>2.2554262428585719</v>
      </c>
      <c r="GB1221" s="99">
        <v>2.2554262428585719</v>
      </c>
      <c r="GC1221" s="99">
        <v>2.2554262428585719</v>
      </c>
      <c r="GD1221" s="99">
        <v>2.2554262428585719</v>
      </c>
      <c r="GE1221" s="99">
        <v>2.2554262428585719</v>
      </c>
      <c r="GF1221" s="99">
        <v>2.2554262428585719</v>
      </c>
      <c r="GG1221" s="99">
        <v>2.2554262428585719</v>
      </c>
      <c r="GH1221" s="99">
        <v>2.2554262428585719</v>
      </c>
      <c r="GI1221" s="99">
        <v>2.2554262428585719</v>
      </c>
      <c r="GJ1221" s="99">
        <v>2.2554262428585719</v>
      </c>
      <c r="GK1221" s="99">
        <v>2.2554262428585719</v>
      </c>
      <c r="GL1221" s="99">
        <v>2.2554262428585719</v>
      </c>
      <c r="GM1221" s="99">
        <v>2.2554262428585719</v>
      </c>
      <c r="GN1221" s="99">
        <v>2.2554262428585719</v>
      </c>
      <c r="GO1221" s="99">
        <v>2.2554262428585719</v>
      </c>
      <c r="GP1221" s="99">
        <v>2.2554262428585719</v>
      </c>
      <c r="GQ1221" s="99">
        <v>2.2554262428585719</v>
      </c>
      <c r="GR1221" s="99">
        <v>2.2554262428585719</v>
      </c>
      <c r="GS1221" s="99">
        <v>2.2554262428585719</v>
      </c>
      <c r="GT1221" s="99">
        <v>2.2554262428585719</v>
      </c>
      <c r="GU1221" s="99">
        <v>2.2554262428585719</v>
      </c>
      <c r="GV1221" s="99">
        <v>2.2554262428585719</v>
      </c>
      <c r="GW1221" s="99">
        <v>2.2554262428585719</v>
      </c>
    </row>
    <row r="1222" spans="1:205" ht="29.25" customHeight="1" x14ac:dyDescent="0.25">
      <c r="A1222" s="1" t="s">
        <v>1271</v>
      </c>
      <c r="B1222" s="63" t="s">
        <v>54</v>
      </c>
      <c r="C1222" s="63" t="s">
        <v>54</v>
      </c>
      <c r="D1222" s="63" t="s">
        <v>54</v>
      </c>
      <c r="E1222" s="20" t="str">
        <f>E1227</f>
        <v>.</v>
      </c>
      <c r="F1222" s="20" t="str">
        <f t="shared" ref="F1222:BQ1222" si="126">F1227</f>
        <v>.</v>
      </c>
      <c r="G1222" s="20" t="str">
        <f t="shared" si="126"/>
        <v>.</v>
      </c>
      <c r="H1222" s="20" t="str">
        <f t="shared" si="126"/>
        <v>.</v>
      </c>
      <c r="I1222" s="20" t="str">
        <f t="shared" si="126"/>
        <v>.</v>
      </c>
      <c r="J1222" s="20" t="str">
        <f t="shared" si="126"/>
        <v>.</v>
      </c>
      <c r="K1222" s="20" t="str">
        <f t="shared" si="126"/>
        <v>.</v>
      </c>
      <c r="L1222" s="20" t="str">
        <f t="shared" si="126"/>
        <v>.</v>
      </c>
      <c r="M1222" s="20" t="str">
        <f t="shared" si="126"/>
        <v>.</v>
      </c>
      <c r="N1222" s="20" t="str">
        <f t="shared" si="126"/>
        <v>.</v>
      </c>
      <c r="O1222" s="20" t="str">
        <f t="shared" si="126"/>
        <v>.</v>
      </c>
      <c r="P1222" s="20">
        <f t="shared" si="126"/>
        <v>31.200701139351452</v>
      </c>
      <c r="Q1222" s="20">
        <f t="shared" si="126"/>
        <v>31.989482909728313</v>
      </c>
      <c r="R1222" s="20">
        <f t="shared" si="126"/>
        <v>31.814198071866784</v>
      </c>
      <c r="S1222" s="20">
        <f t="shared" si="126"/>
        <v>31.901840490797547</v>
      </c>
      <c r="T1222" s="20">
        <f t="shared" si="126"/>
        <v>32.340052585451353</v>
      </c>
      <c r="U1222" s="20">
        <f t="shared" si="126"/>
        <v>32.778264680105174</v>
      </c>
      <c r="V1222" s="20">
        <f t="shared" si="126"/>
        <v>33.216476774758988</v>
      </c>
      <c r="W1222" s="20">
        <f t="shared" si="126"/>
        <v>34.005258545135845</v>
      </c>
      <c r="X1222" s="20">
        <f t="shared" si="126"/>
        <v>34.794040315512717</v>
      </c>
      <c r="Y1222" s="20">
        <f t="shared" si="126"/>
        <v>35.495179666958812</v>
      </c>
      <c r="Z1222" s="20">
        <f t="shared" si="126"/>
        <v>36.28396143733567</v>
      </c>
      <c r="AA1222" s="20">
        <f t="shared" si="126"/>
        <v>36.897458369851009</v>
      </c>
      <c r="AB1222" s="20">
        <f t="shared" si="126"/>
        <v>37.861524978089399</v>
      </c>
      <c r="AC1222" s="20">
        <f t="shared" si="126"/>
        <v>38.913234005258545</v>
      </c>
      <c r="AD1222" s="20">
        <f t="shared" si="126"/>
        <v>39.70201577563541</v>
      </c>
      <c r="AE1222" s="20">
        <f t="shared" si="126"/>
        <v>40.315512708150749</v>
      </c>
      <c r="AF1222" s="20">
        <f t="shared" si="126"/>
        <v>41.016652059596844</v>
      </c>
      <c r="AG1222" s="20">
        <f t="shared" si="126"/>
        <v>41.717791411042946</v>
      </c>
      <c r="AH1222" s="20">
        <f t="shared" si="126"/>
        <v>42.41893076248904</v>
      </c>
      <c r="AI1222" s="20">
        <f t="shared" si="126"/>
        <v>43.207712532865905</v>
      </c>
      <c r="AJ1222" s="20">
        <f t="shared" si="126"/>
        <v>43.99649430324277</v>
      </c>
      <c r="AK1222" s="20">
        <f t="shared" si="126"/>
        <v>44.872918492550404</v>
      </c>
      <c r="AL1222" s="20">
        <f t="shared" si="126"/>
        <v>45.311130587204211</v>
      </c>
      <c r="AM1222" s="20">
        <f t="shared" si="126"/>
        <v>46.45048203330412</v>
      </c>
      <c r="AN1222" s="20">
        <f t="shared" si="126"/>
        <v>47.502191060473272</v>
      </c>
      <c r="AO1222" s="20">
        <f t="shared" si="126"/>
        <v>48.3786152497809</v>
      </c>
      <c r="AP1222" s="20">
        <f t="shared" si="126"/>
        <v>49.25503943908852</v>
      </c>
      <c r="AQ1222" s="20">
        <f t="shared" si="126"/>
        <v>50.043821209465392</v>
      </c>
      <c r="AR1222" s="20">
        <f t="shared" si="126"/>
        <v>50.394390885188436</v>
      </c>
      <c r="AS1222" s="20">
        <f t="shared" si="126"/>
        <v>51.70902716914987</v>
      </c>
      <c r="AT1222" s="20">
        <f t="shared" si="126"/>
        <v>51.621384750219114</v>
      </c>
      <c r="AU1222" s="20">
        <f t="shared" si="126"/>
        <v>51.70902716914987</v>
      </c>
      <c r="AV1222" s="20">
        <f t="shared" si="126"/>
        <v>51.971954425942158</v>
      </c>
      <c r="AW1222" s="20">
        <f t="shared" si="126"/>
        <v>52.497808939526735</v>
      </c>
      <c r="AX1222" s="20">
        <f t="shared" si="126"/>
        <v>52.497808939526735</v>
      </c>
      <c r="AY1222" s="20">
        <f t="shared" si="126"/>
        <v>52.322524101665216</v>
      </c>
      <c r="AZ1222" s="20">
        <f t="shared" si="126"/>
        <v>52.410166520595972</v>
      </c>
      <c r="BA1222" s="20">
        <f t="shared" si="126"/>
        <v>52.67309377738826</v>
      </c>
      <c r="BB1222" s="20">
        <f t="shared" si="126"/>
        <v>53.111305872042067</v>
      </c>
      <c r="BC1222" s="20">
        <f t="shared" si="126"/>
        <v>53.286590709903592</v>
      </c>
      <c r="BD1222" s="20">
        <f t="shared" si="126"/>
        <v>53.54951796669588</v>
      </c>
      <c r="BE1222" s="20">
        <f t="shared" si="126"/>
        <v>53.63716038562665</v>
      </c>
      <c r="BF1222" s="20">
        <f t="shared" si="126"/>
        <v>53.900087642418939</v>
      </c>
      <c r="BG1222" s="20">
        <f t="shared" si="126"/>
        <v>54.250657318141982</v>
      </c>
      <c r="BH1222" s="20">
        <f t="shared" si="126"/>
        <v>54.601226993865026</v>
      </c>
      <c r="BI1222" s="20">
        <f t="shared" si="126"/>
        <v>55.039439088518847</v>
      </c>
      <c r="BJ1222" s="20">
        <f t="shared" si="126"/>
        <v>55.915863277826475</v>
      </c>
      <c r="BK1222" s="20">
        <f t="shared" si="126"/>
        <v>56.704645048203339</v>
      </c>
      <c r="BL1222" s="20">
        <f t="shared" si="126"/>
        <v>57.405784399649427</v>
      </c>
      <c r="BM1222" s="20">
        <f t="shared" si="126"/>
        <v>57.843996494303241</v>
      </c>
      <c r="BN1222" s="20">
        <f t="shared" si="126"/>
        <v>58.019281332164773</v>
      </c>
      <c r="BO1222" s="20">
        <f t="shared" si="126"/>
        <v>58.457493426818587</v>
      </c>
      <c r="BP1222" s="20">
        <f t="shared" si="126"/>
        <v>58.632778264680105</v>
      </c>
      <c r="BQ1222" s="20">
        <f t="shared" si="126"/>
        <v>58.720420683610875</v>
      </c>
      <c r="BR1222" s="20">
        <f t="shared" ref="BR1222:EC1222" si="127">BR1227</f>
        <v>58.808063102541631</v>
      </c>
      <c r="BS1222" s="20">
        <f t="shared" si="127"/>
        <v>58.632778264680105</v>
      </c>
      <c r="BT1222" s="20">
        <f t="shared" si="127"/>
        <v>58.369851007887817</v>
      </c>
      <c r="BU1222" s="20">
        <f t="shared" si="127"/>
        <v>58.545135845749343</v>
      </c>
      <c r="BV1222" s="20">
        <f t="shared" si="127"/>
        <v>58.720420683610875</v>
      </c>
      <c r="BW1222" s="20">
        <f t="shared" si="127"/>
        <v>59.070990359333933</v>
      </c>
      <c r="BX1222" s="20">
        <f t="shared" si="127"/>
        <v>59.158632778264689</v>
      </c>
      <c r="BY1222" s="20">
        <f t="shared" si="127"/>
        <v>59.421560035056963</v>
      </c>
      <c r="BZ1222" s="20">
        <f t="shared" si="127"/>
        <v>59.421560035056963</v>
      </c>
      <c r="CA1222" s="20">
        <f t="shared" si="127"/>
        <v>59.684487291849251</v>
      </c>
      <c r="CB1222" s="20">
        <f t="shared" si="127"/>
        <v>60.210341805433828</v>
      </c>
      <c r="CC1222" s="20">
        <f t="shared" si="127"/>
        <v>60.560911481156879</v>
      </c>
      <c r="CD1222" s="20">
        <f t="shared" si="127"/>
        <v>61.086765994741462</v>
      </c>
      <c r="CE1222" s="20">
        <f t="shared" si="127"/>
        <v>61.524978089395276</v>
      </c>
      <c r="CF1222" s="20">
        <f t="shared" si="127"/>
        <v>63.89132340052587</v>
      </c>
      <c r="CG1222" s="20">
        <f t="shared" si="127"/>
        <v>64.066608238387374</v>
      </c>
      <c r="CH1222" s="20">
        <f t="shared" si="127"/>
        <v>64.76774758983349</v>
      </c>
      <c r="CI1222" s="20">
        <f t="shared" si="127"/>
        <v>65.293602103418053</v>
      </c>
      <c r="CJ1222" s="20">
        <f t="shared" si="127"/>
        <v>65.468886941279578</v>
      </c>
      <c r="CK1222" s="20">
        <f t="shared" si="127"/>
        <v>66.082383873794925</v>
      </c>
      <c r="CL1222" s="20">
        <f t="shared" si="127"/>
        <v>66.695880806310242</v>
      </c>
      <c r="CM1222" s="20">
        <f t="shared" si="127"/>
        <v>67.134092900964063</v>
      </c>
      <c r="CN1222" s="20">
        <f t="shared" si="127"/>
        <v>67.572304995617884</v>
      </c>
      <c r="CO1222" s="20">
        <f t="shared" si="127"/>
        <v>68.010517090271691</v>
      </c>
      <c r="CP1222" s="20">
        <f t="shared" si="127"/>
        <v>68.886941279579318</v>
      </c>
      <c r="CQ1222" s="20">
        <f t="shared" si="127"/>
        <v>68.886941279579318</v>
      </c>
      <c r="CR1222" s="20">
        <f t="shared" si="127"/>
        <v>69.325153374233125</v>
      </c>
      <c r="CS1222" s="20">
        <f t="shared" si="127"/>
        <v>69.67572304995619</v>
      </c>
      <c r="CT1222" s="20">
        <f t="shared" si="127"/>
        <v>70.289219982471522</v>
      </c>
      <c r="CU1222" s="20">
        <f t="shared" si="127"/>
        <v>70.639789658194559</v>
      </c>
      <c r="CV1222" s="20">
        <f t="shared" si="127"/>
        <v>70.902716914986868</v>
      </c>
      <c r="CW1222" s="20">
        <f t="shared" si="127"/>
        <v>71.428571428571431</v>
      </c>
      <c r="CX1222" s="20">
        <f t="shared" si="127"/>
        <v>71.954425942155993</v>
      </c>
      <c r="CY1222" s="20">
        <f t="shared" si="127"/>
        <v>72.392638036809814</v>
      </c>
      <c r="CZ1222" s="20">
        <f t="shared" si="127"/>
        <v>73.093777388255916</v>
      </c>
      <c r="DA1222" s="20">
        <f t="shared" si="127"/>
        <v>73.444347063978967</v>
      </c>
      <c r="DB1222" s="20">
        <f t="shared" si="127"/>
        <v>74.057843996494313</v>
      </c>
      <c r="DC1222" s="20">
        <f t="shared" si="127"/>
        <v>75.284837861524991</v>
      </c>
      <c r="DD1222" s="20">
        <f t="shared" si="127"/>
        <v>75.985977212971093</v>
      </c>
      <c r="DE1222" s="20">
        <f t="shared" si="127"/>
        <v>75.898334794040309</v>
      </c>
      <c r="DF1222" s="20">
        <f t="shared" si="127"/>
        <v>75.898334794040309</v>
      </c>
      <c r="DG1222" s="20">
        <f t="shared" si="127"/>
        <v>76.862401402278707</v>
      </c>
      <c r="DH1222" s="20">
        <f t="shared" si="127"/>
        <v>77.388255915863283</v>
      </c>
      <c r="DI1222" s="20">
        <f t="shared" si="127"/>
        <v>78.089395267309385</v>
      </c>
      <c r="DJ1222" s="20">
        <f t="shared" si="127"/>
        <v>79.141104294478524</v>
      </c>
      <c r="DK1222" s="20">
        <f t="shared" si="127"/>
        <v>80.280455740578432</v>
      </c>
      <c r="DL1222" s="20">
        <f t="shared" si="127"/>
        <v>81.244522348816844</v>
      </c>
      <c r="DM1222" s="20">
        <f t="shared" si="127"/>
        <v>80.981595092024548</v>
      </c>
      <c r="DN1222" s="20">
        <f t="shared" si="127"/>
        <v>81.069237510955304</v>
      </c>
      <c r="DO1222" s="20">
        <f t="shared" si="127"/>
        <v>81.419807186678355</v>
      </c>
      <c r="DP1222" s="20">
        <f t="shared" si="127"/>
        <v>82.208588957055213</v>
      </c>
      <c r="DQ1222" s="20">
        <f t="shared" si="127"/>
        <v>82.646801051709033</v>
      </c>
      <c r="DR1222" s="20">
        <f t="shared" si="127"/>
        <v>83.435582822085891</v>
      </c>
      <c r="DS1222" s="20">
        <f t="shared" si="127"/>
        <v>83.961437335670468</v>
      </c>
      <c r="DT1222" s="20">
        <f t="shared" si="127"/>
        <v>84.574934268185814</v>
      </c>
      <c r="DU1222" s="20">
        <f t="shared" si="127"/>
        <v>84.925503943908865</v>
      </c>
      <c r="DV1222" s="20">
        <f t="shared" si="127"/>
        <v>86.152497808939529</v>
      </c>
      <c r="DW1222" s="20">
        <f t="shared" si="127"/>
        <v>86.941279579316401</v>
      </c>
      <c r="DX1222" s="20">
        <f t="shared" si="127"/>
        <v>87.467134092900963</v>
      </c>
      <c r="DY1222" s="20">
        <f t="shared" si="127"/>
        <v>87.467134092900963</v>
      </c>
      <c r="DZ1222" s="20">
        <f t="shared" si="127"/>
        <v>87.554776511831733</v>
      </c>
      <c r="EA1222" s="20">
        <f t="shared" si="127"/>
        <v>87.99298860648554</v>
      </c>
      <c r="EB1222" s="20">
        <f t="shared" si="127"/>
        <v>89.219982471516218</v>
      </c>
      <c r="EC1222" s="20">
        <f t="shared" si="127"/>
        <v>89.395267309377743</v>
      </c>
      <c r="ED1222" s="20">
        <f t="shared" ref="ED1222:GO1222" si="128">ED1227</f>
        <v>89.745836985100809</v>
      </c>
      <c r="EE1222" s="20">
        <f t="shared" si="128"/>
        <v>90.096406660823831</v>
      </c>
      <c r="EF1222" s="20">
        <f t="shared" si="128"/>
        <v>91.148115687992998</v>
      </c>
      <c r="EG1222" s="20">
        <f t="shared" si="128"/>
        <v>91.849255039439086</v>
      </c>
      <c r="EH1222" s="20">
        <f t="shared" si="128"/>
        <v>92.375109553023677</v>
      </c>
      <c r="EI1222" s="20">
        <f t="shared" si="128"/>
        <v>92.813321647677483</v>
      </c>
      <c r="EJ1222" s="20">
        <f t="shared" si="128"/>
        <v>93.25153374233129</v>
      </c>
      <c r="EK1222" s="20">
        <f t="shared" si="128"/>
        <v>93.426818580192815</v>
      </c>
      <c r="EL1222" s="20">
        <f t="shared" si="128"/>
        <v>93.602103418054341</v>
      </c>
      <c r="EM1222" s="20">
        <f t="shared" si="128"/>
        <v>94.215600350569687</v>
      </c>
      <c r="EN1222" s="20">
        <f t="shared" si="128"/>
        <v>94.653812445223494</v>
      </c>
      <c r="EO1222" s="20">
        <f t="shared" si="128"/>
        <v>95.004382120946545</v>
      </c>
      <c r="EP1222" s="20">
        <f t="shared" si="128"/>
        <v>94.829097283085019</v>
      </c>
      <c r="EQ1222" s="20">
        <f t="shared" si="128"/>
        <v>95.179666958808056</v>
      </c>
      <c r="ER1222" s="20">
        <f t="shared" si="128"/>
        <v>95.880806310254172</v>
      </c>
      <c r="ES1222" s="20">
        <f t="shared" si="128"/>
        <v>96.406660823838735</v>
      </c>
      <c r="ET1222" s="20">
        <f t="shared" si="128"/>
        <v>96.844872918492555</v>
      </c>
      <c r="EU1222" s="20">
        <f t="shared" si="128"/>
        <v>97.020157756354081</v>
      </c>
      <c r="EV1222" s="20">
        <f t="shared" si="128"/>
        <v>97.633654688869427</v>
      </c>
      <c r="EW1222" s="20">
        <f t="shared" si="128"/>
        <v>98.247151621384759</v>
      </c>
      <c r="EX1222" s="20">
        <f t="shared" si="128"/>
        <v>98.685363716038566</v>
      </c>
      <c r="EY1222" s="20">
        <f t="shared" si="128"/>
        <v>99.035933391761617</v>
      </c>
      <c r="EZ1222" s="20">
        <f t="shared" si="128"/>
        <v>99.474145486415438</v>
      </c>
      <c r="FA1222" s="20">
        <f t="shared" si="128"/>
        <v>100</v>
      </c>
      <c r="FB1222" s="20">
        <f t="shared" si="128"/>
        <v>100</v>
      </c>
      <c r="FC1222" s="20">
        <f t="shared" si="128"/>
        <v>100.61349693251533</v>
      </c>
      <c r="FD1222" s="20">
        <f t="shared" si="128"/>
        <v>101.13935144609991</v>
      </c>
      <c r="FE1222" s="20">
        <f t="shared" si="128"/>
        <v>101.84049079754602</v>
      </c>
      <c r="FF1222" s="20">
        <f t="shared" si="128"/>
        <v>102.19106047326906</v>
      </c>
      <c r="FG1222" s="20">
        <f t="shared" si="128"/>
        <v>102.81799949457746</v>
      </c>
      <c r="FH1222" s="20">
        <f t="shared" si="128"/>
        <v>103.3553757985561</v>
      </c>
      <c r="FI1222" s="20">
        <f t="shared" si="128"/>
        <v>104.07187753719428</v>
      </c>
      <c r="FJ1222" s="20">
        <f t="shared" si="128"/>
        <v>104.74583698510078</v>
      </c>
      <c r="FK1222" s="20">
        <f t="shared" si="128"/>
        <v>105.38844948194189</v>
      </c>
      <c r="FL1222" s="20">
        <f t="shared" si="128"/>
        <v>105.93926019351998</v>
      </c>
      <c r="FM1222" s="20">
        <f t="shared" si="128"/>
        <v>106.67367447562413</v>
      </c>
      <c r="FN1222" s="20">
        <f t="shared" si="128"/>
        <v>107.3644829097283</v>
      </c>
      <c r="FO1222" s="20">
        <f t="shared" si="128"/>
        <v>108.02316071899043</v>
      </c>
      <c r="FP1222" s="20">
        <f t="shared" si="128"/>
        <v>108.58774169835797</v>
      </c>
      <c r="FQ1222" s="20">
        <f t="shared" si="128"/>
        <v>109.34051633751471</v>
      </c>
      <c r="FR1222" s="20">
        <f t="shared" si="128"/>
        <v>110.0485949824715</v>
      </c>
      <c r="FS1222" s="20">
        <f t="shared" si="128"/>
        <v>110.72373973696517</v>
      </c>
      <c r="FT1222" s="20">
        <f t="shared" si="128"/>
        <v>111.30243524081692</v>
      </c>
      <c r="FU1222" s="20">
        <f t="shared" si="128"/>
        <v>112.07402924595257</v>
      </c>
      <c r="FV1222" s="20">
        <f t="shared" si="128"/>
        <v>112.68976126205082</v>
      </c>
      <c r="FW1222" s="20">
        <f t="shared" si="128"/>
        <v>113.38110949065234</v>
      </c>
      <c r="FX1222" s="20">
        <f t="shared" si="128"/>
        <v>113.97369368659653</v>
      </c>
      <c r="FY1222" s="20">
        <f t="shared" si="128"/>
        <v>114.76380594785543</v>
      </c>
      <c r="FZ1222" s="20">
        <f t="shared" si="128"/>
        <v>115.39431553234004</v>
      </c>
      <c r="GA1222" s="20">
        <f t="shared" si="128"/>
        <v>116.10225611842799</v>
      </c>
      <c r="GB1222" s="20">
        <f t="shared" si="128"/>
        <v>116.70906233507485</v>
      </c>
      <c r="GC1222" s="20">
        <f t="shared" si="128"/>
        <v>117.51813729060396</v>
      </c>
      <c r="GD1222" s="20">
        <f t="shared" si="128"/>
        <v>118.16377910511621</v>
      </c>
      <c r="GE1222" s="20">
        <f t="shared" si="128"/>
        <v>118.88871026527026</v>
      </c>
      <c r="GF1222" s="20">
        <f t="shared" si="128"/>
        <v>119.51007983111664</v>
      </c>
      <c r="GG1222" s="20">
        <f t="shared" si="128"/>
        <v>120.33857258557846</v>
      </c>
      <c r="GH1222" s="20">
        <f t="shared" si="128"/>
        <v>120.99970980363899</v>
      </c>
      <c r="GI1222" s="20">
        <f t="shared" si="128"/>
        <v>121.74203931163674</v>
      </c>
      <c r="GJ1222" s="20">
        <f t="shared" si="128"/>
        <v>122.37832174706344</v>
      </c>
      <c r="GK1222" s="20">
        <f t="shared" si="128"/>
        <v>123.22669832763235</v>
      </c>
      <c r="GL1222" s="20">
        <f t="shared" si="128"/>
        <v>123.90370283892634</v>
      </c>
      <c r="GM1222" s="20">
        <f t="shared" si="128"/>
        <v>124.66384825511604</v>
      </c>
      <c r="GN1222" s="20">
        <f t="shared" si="128"/>
        <v>125.31540146899296</v>
      </c>
      <c r="GO1222" s="20">
        <f t="shared" si="128"/>
        <v>126.18413908749552</v>
      </c>
      <c r="GP1222" s="20">
        <f t="shared" ref="GP1222:GW1222" si="129">GP1227</f>
        <v>126.87739170706057</v>
      </c>
      <c r="GQ1222" s="20">
        <f t="shared" si="129"/>
        <v>127.65578061323882</v>
      </c>
      <c r="GR1222" s="20">
        <f t="shared" si="129"/>
        <v>128.32297110424878</v>
      </c>
      <c r="GS1222" s="20">
        <f t="shared" si="129"/>
        <v>129.21255842559543</v>
      </c>
      <c r="GT1222" s="20">
        <f t="shared" si="129"/>
        <v>129.92244910803004</v>
      </c>
      <c r="GU1222" s="20">
        <f t="shared" si="129"/>
        <v>130.71951934795655</v>
      </c>
      <c r="GV1222" s="20">
        <f t="shared" si="129"/>
        <v>131.40272241075075</v>
      </c>
      <c r="GW1222" s="20">
        <f t="shared" si="129"/>
        <v>132.31365982780972</v>
      </c>
    </row>
    <row r="1223" spans="1:205" ht="12.75" customHeight="1" x14ac:dyDescent="0.25">
      <c r="A1223" s="1" t="s">
        <v>1272</v>
      </c>
      <c r="B1223" s="99">
        <v>1.1014699999999999</v>
      </c>
      <c r="C1223" s="63" t="s">
        <v>54</v>
      </c>
      <c r="D1223" s="63" t="s">
        <v>54</v>
      </c>
      <c r="E1223" s="20" t="str">
        <f>E1234</f>
        <v>.</v>
      </c>
      <c r="F1223" s="20" t="str">
        <f t="shared" ref="F1223:BQ1223" si="130">F1234</f>
        <v>.</v>
      </c>
      <c r="G1223" s="20" t="str">
        <f t="shared" si="130"/>
        <v>.</v>
      </c>
      <c r="H1223" s="20" t="str">
        <f t="shared" si="130"/>
        <v>.</v>
      </c>
      <c r="I1223" s="20" t="str">
        <f t="shared" si="130"/>
        <v>.</v>
      </c>
      <c r="J1223" s="20" t="str">
        <f t="shared" si="130"/>
        <v>.</v>
      </c>
      <c r="K1223" s="20" t="str">
        <f t="shared" si="130"/>
        <v>.</v>
      </c>
      <c r="L1223" s="20" t="str">
        <f t="shared" si="130"/>
        <v>.</v>
      </c>
      <c r="M1223" s="20" t="str">
        <f t="shared" si="130"/>
        <v>.</v>
      </c>
      <c r="N1223" s="20" t="str">
        <f t="shared" si="130"/>
        <v>.</v>
      </c>
      <c r="O1223" s="20" t="str">
        <f t="shared" si="130"/>
        <v>.</v>
      </c>
      <c r="P1223" s="20">
        <f t="shared" si="130"/>
        <v>29.7</v>
      </c>
      <c r="Q1223" s="20">
        <f t="shared" si="130"/>
        <v>31.1</v>
      </c>
      <c r="R1223" s="20">
        <f t="shared" si="130"/>
        <v>31</v>
      </c>
      <c r="S1223" s="20">
        <f t="shared" si="130"/>
        <v>32.1</v>
      </c>
      <c r="T1223" s="20">
        <f t="shared" si="130"/>
        <v>32.4</v>
      </c>
      <c r="U1223" s="20">
        <f t="shared" si="130"/>
        <v>32.1</v>
      </c>
      <c r="V1223" s="20">
        <f t="shared" si="130"/>
        <v>32.799999999999997</v>
      </c>
      <c r="W1223" s="20">
        <f t="shared" si="130"/>
        <v>35.9</v>
      </c>
      <c r="X1223" s="20">
        <f t="shared" si="130"/>
        <v>36.799999999999997</v>
      </c>
      <c r="Y1223" s="20">
        <f t="shared" si="130"/>
        <v>35.5</v>
      </c>
      <c r="Z1223" s="20">
        <f t="shared" si="130"/>
        <v>36.4</v>
      </c>
      <c r="AA1223" s="20">
        <f t="shared" si="130"/>
        <v>32.299999999999997</v>
      </c>
      <c r="AB1223" s="20">
        <f t="shared" si="130"/>
        <v>34.299999999999997</v>
      </c>
      <c r="AC1223" s="20">
        <f t="shared" si="130"/>
        <v>36.6</v>
      </c>
      <c r="AD1223" s="20">
        <f t="shared" si="130"/>
        <v>37.4</v>
      </c>
      <c r="AE1223" s="20">
        <f t="shared" si="130"/>
        <v>36.299999999999997</v>
      </c>
      <c r="AF1223" s="20">
        <f t="shared" si="130"/>
        <v>36.1</v>
      </c>
      <c r="AG1223" s="20">
        <f t="shared" si="130"/>
        <v>37.6</v>
      </c>
      <c r="AH1223" s="20">
        <f t="shared" si="130"/>
        <v>37.799999999999997</v>
      </c>
      <c r="AI1223" s="20">
        <f t="shared" si="130"/>
        <v>35.5</v>
      </c>
      <c r="AJ1223" s="20">
        <f t="shared" si="130"/>
        <v>35.299999999999997</v>
      </c>
      <c r="AK1223" s="20">
        <f t="shared" si="130"/>
        <v>34.4</v>
      </c>
      <c r="AL1223" s="20">
        <f t="shared" si="130"/>
        <v>34.4</v>
      </c>
      <c r="AM1223" s="20">
        <f t="shared" si="130"/>
        <v>37.299999999999997</v>
      </c>
      <c r="AN1223" s="20">
        <f t="shared" si="130"/>
        <v>37.9</v>
      </c>
      <c r="AO1223" s="20">
        <f t="shared" si="130"/>
        <v>39.6</v>
      </c>
      <c r="AP1223" s="20">
        <f t="shared" si="130"/>
        <v>42.2</v>
      </c>
      <c r="AQ1223" s="20">
        <f t="shared" si="130"/>
        <v>42.2</v>
      </c>
      <c r="AR1223" s="20">
        <f t="shared" si="130"/>
        <v>44.5</v>
      </c>
      <c r="AS1223" s="20">
        <f t="shared" si="130"/>
        <v>53.7</v>
      </c>
      <c r="AT1223" s="20">
        <f t="shared" si="130"/>
        <v>45.4</v>
      </c>
      <c r="AU1223" s="20">
        <f t="shared" si="130"/>
        <v>42.9</v>
      </c>
      <c r="AV1223" s="20">
        <f t="shared" si="130"/>
        <v>45.3</v>
      </c>
      <c r="AW1223" s="20">
        <f t="shared" si="130"/>
        <v>45.1</v>
      </c>
      <c r="AX1223" s="20">
        <f t="shared" si="130"/>
        <v>44.6</v>
      </c>
      <c r="AY1223" s="20">
        <f t="shared" si="130"/>
        <v>44.8</v>
      </c>
      <c r="AZ1223" s="20">
        <f t="shared" si="130"/>
        <v>46.7</v>
      </c>
      <c r="BA1223" s="20">
        <f t="shared" si="130"/>
        <v>46.4</v>
      </c>
      <c r="BB1223" s="20">
        <f t="shared" si="130"/>
        <v>44.9</v>
      </c>
      <c r="BC1223" s="20">
        <f t="shared" si="130"/>
        <v>45.3</v>
      </c>
      <c r="BD1223" s="20">
        <f t="shared" si="130"/>
        <v>45.4</v>
      </c>
      <c r="BE1223" s="20">
        <f t="shared" si="130"/>
        <v>45.8</v>
      </c>
      <c r="BF1223" s="20">
        <f t="shared" si="130"/>
        <v>43.9</v>
      </c>
      <c r="BG1223" s="20">
        <f t="shared" si="130"/>
        <v>46</v>
      </c>
      <c r="BH1223" s="20">
        <f t="shared" si="130"/>
        <v>46.2</v>
      </c>
      <c r="BI1223" s="20">
        <f t="shared" si="130"/>
        <v>45.1</v>
      </c>
      <c r="BJ1223" s="20">
        <f t="shared" si="130"/>
        <v>46</v>
      </c>
      <c r="BK1223" s="20">
        <f t="shared" si="130"/>
        <v>46.8</v>
      </c>
      <c r="BL1223" s="20">
        <f t="shared" si="130"/>
        <v>48.6</v>
      </c>
      <c r="BM1223" s="20">
        <f t="shared" si="130"/>
        <v>47.9</v>
      </c>
      <c r="BN1223" s="20">
        <f t="shared" si="130"/>
        <v>47.7</v>
      </c>
      <c r="BO1223" s="20">
        <f t="shared" si="130"/>
        <v>49.1</v>
      </c>
      <c r="BP1223" s="20">
        <f t="shared" si="130"/>
        <v>48.1</v>
      </c>
      <c r="BQ1223" s="20">
        <f t="shared" si="130"/>
        <v>49.4</v>
      </c>
      <c r="BR1223" s="20">
        <f t="shared" ref="BR1223:EC1223" si="131">BR1234</f>
        <v>50.2</v>
      </c>
      <c r="BS1223" s="20">
        <f t="shared" si="131"/>
        <v>49.4</v>
      </c>
      <c r="BT1223" s="20">
        <f t="shared" si="131"/>
        <v>49</v>
      </c>
      <c r="BU1223" s="20">
        <f t="shared" si="131"/>
        <v>49.5</v>
      </c>
      <c r="BV1223" s="20">
        <f t="shared" si="131"/>
        <v>47.4</v>
      </c>
      <c r="BW1223" s="20">
        <f t="shared" si="131"/>
        <v>47.8</v>
      </c>
      <c r="BX1223" s="20">
        <f t="shared" si="131"/>
        <v>46.7</v>
      </c>
      <c r="BY1223" s="20">
        <f t="shared" si="131"/>
        <v>46</v>
      </c>
      <c r="BZ1223" s="20">
        <f t="shared" si="131"/>
        <v>44.8</v>
      </c>
      <c r="CA1223" s="20">
        <f t="shared" si="131"/>
        <v>47.2</v>
      </c>
      <c r="CB1223" s="20">
        <f t="shared" si="131"/>
        <v>51.3</v>
      </c>
      <c r="CC1223" s="20">
        <f t="shared" si="131"/>
        <v>51.7</v>
      </c>
      <c r="CD1223" s="20">
        <f t="shared" si="131"/>
        <v>55.7</v>
      </c>
      <c r="CE1223" s="20">
        <f t="shared" si="131"/>
        <v>57.5</v>
      </c>
      <c r="CF1223" s="20">
        <f t="shared" si="131"/>
        <v>63.5</v>
      </c>
      <c r="CG1223" s="20">
        <f t="shared" si="131"/>
        <v>64.3</v>
      </c>
      <c r="CH1223" s="20">
        <f t="shared" si="131"/>
        <v>62</v>
      </c>
      <c r="CI1223" s="20">
        <f t="shared" si="131"/>
        <v>63.9</v>
      </c>
      <c r="CJ1223" s="20">
        <f t="shared" si="131"/>
        <v>58.6</v>
      </c>
      <c r="CK1223" s="20">
        <f t="shared" si="131"/>
        <v>56.5</v>
      </c>
      <c r="CL1223" s="20">
        <f t="shared" si="131"/>
        <v>56.5</v>
      </c>
      <c r="CM1223" s="20">
        <f t="shared" si="131"/>
        <v>60.7</v>
      </c>
      <c r="CN1223" s="20">
        <f t="shared" si="131"/>
        <v>60</v>
      </c>
      <c r="CO1223" s="20">
        <f t="shared" si="131"/>
        <v>61.1</v>
      </c>
      <c r="CP1223" s="20">
        <f t="shared" si="131"/>
        <v>66.3</v>
      </c>
      <c r="CQ1223" s="20">
        <f t="shared" si="131"/>
        <v>59.9</v>
      </c>
      <c r="CR1223" s="20">
        <f t="shared" si="131"/>
        <v>61.7</v>
      </c>
      <c r="CS1223" s="20">
        <f t="shared" si="131"/>
        <v>61.2</v>
      </c>
      <c r="CT1223" s="20">
        <f t="shared" si="131"/>
        <v>63.2</v>
      </c>
      <c r="CU1223" s="20">
        <f t="shared" si="131"/>
        <v>66.900000000000006</v>
      </c>
      <c r="CV1223" s="20">
        <f t="shared" si="131"/>
        <v>69.2</v>
      </c>
      <c r="CW1223" s="20">
        <f t="shared" si="131"/>
        <v>70.900000000000006</v>
      </c>
      <c r="CX1223" s="20">
        <f t="shared" si="131"/>
        <v>69</v>
      </c>
      <c r="CY1223" s="20">
        <f t="shared" si="131"/>
        <v>73.900000000000006</v>
      </c>
      <c r="CZ1223" s="20">
        <f t="shared" si="131"/>
        <v>82.5</v>
      </c>
      <c r="DA1223" s="20">
        <f t="shared" si="131"/>
        <v>81.7</v>
      </c>
      <c r="DB1223" s="20">
        <f t="shared" si="131"/>
        <v>82.9</v>
      </c>
      <c r="DC1223" s="20">
        <f t="shared" si="131"/>
        <v>92.2</v>
      </c>
      <c r="DD1223" s="20">
        <f t="shared" si="131"/>
        <v>91.1</v>
      </c>
      <c r="DE1223" s="20">
        <f t="shared" si="131"/>
        <v>79.8</v>
      </c>
      <c r="DF1223" s="20">
        <f t="shared" si="131"/>
        <v>81</v>
      </c>
      <c r="DG1223" s="20">
        <f t="shared" si="131"/>
        <v>88.3</v>
      </c>
      <c r="DH1223" s="20">
        <f t="shared" si="131"/>
        <v>85</v>
      </c>
      <c r="DI1223" s="20">
        <f t="shared" si="131"/>
        <v>91.2</v>
      </c>
      <c r="DJ1223" s="20">
        <f t="shared" si="131"/>
        <v>96.2</v>
      </c>
      <c r="DK1223" s="20">
        <f t="shared" si="131"/>
        <v>104.5</v>
      </c>
      <c r="DL1223" s="20">
        <f t="shared" si="131"/>
        <v>106.6</v>
      </c>
      <c r="DM1223" s="20">
        <f t="shared" si="131"/>
        <v>87.2</v>
      </c>
      <c r="DN1223" s="20">
        <f t="shared" si="131"/>
        <v>80.2</v>
      </c>
      <c r="DO1223" s="20">
        <f t="shared" si="131"/>
        <v>83.1</v>
      </c>
      <c r="DP1223" s="20">
        <f t="shared" si="131"/>
        <v>86.4</v>
      </c>
      <c r="DQ1223" s="20">
        <f t="shared" si="131"/>
        <v>84</v>
      </c>
      <c r="DR1223" s="20">
        <f t="shared" si="131"/>
        <v>87.5</v>
      </c>
      <c r="DS1223" s="20">
        <f t="shared" si="131"/>
        <v>89.4</v>
      </c>
      <c r="DT1223" s="20">
        <f t="shared" si="131"/>
        <v>86.1</v>
      </c>
      <c r="DU1223" s="20">
        <f t="shared" si="131"/>
        <v>87.9</v>
      </c>
      <c r="DV1223" s="20">
        <f t="shared" si="131"/>
        <v>95.6</v>
      </c>
      <c r="DW1223" s="20">
        <f t="shared" si="131"/>
        <v>99.4</v>
      </c>
      <c r="DX1223" s="20">
        <f t="shared" si="131"/>
        <v>98.1</v>
      </c>
      <c r="DY1223" s="20">
        <f t="shared" si="131"/>
        <v>98.8</v>
      </c>
      <c r="DZ1223" s="20">
        <f t="shared" si="131"/>
        <v>101.2</v>
      </c>
      <c r="EA1223" s="20">
        <f t="shared" si="131"/>
        <v>101.9</v>
      </c>
      <c r="EB1223" s="20">
        <f t="shared" si="131"/>
        <v>97.9</v>
      </c>
      <c r="EC1223" s="20">
        <f t="shared" si="131"/>
        <v>100.4</v>
      </c>
      <c r="ED1223" s="20">
        <f t="shared" ref="ED1223:GO1223" si="132">ED1234</f>
        <v>101.6</v>
      </c>
      <c r="EE1223" s="20">
        <f t="shared" si="132"/>
        <v>98.5</v>
      </c>
      <c r="EF1223" s="20">
        <f t="shared" si="132"/>
        <v>106</v>
      </c>
      <c r="EG1223" s="20">
        <f t="shared" si="132"/>
        <v>104.8</v>
      </c>
      <c r="EH1223" s="20">
        <f t="shared" si="132"/>
        <v>109.1</v>
      </c>
      <c r="EI1223" s="20">
        <f t="shared" si="132"/>
        <v>106.1</v>
      </c>
      <c r="EJ1223" s="20">
        <f t="shared" si="132"/>
        <v>103.4</v>
      </c>
      <c r="EK1223" s="20">
        <f t="shared" si="132"/>
        <v>96.4</v>
      </c>
      <c r="EL1223" s="20">
        <f t="shared" si="132"/>
        <v>84.6</v>
      </c>
      <c r="EM1223" s="20">
        <f t="shared" si="132"/>
        <v>94.9</v>
      </c>
      <c r="EN1223" s="20">
        <f t="shared" si="132"/>
        <v>93.3</v>
      </c>
      <c r="EO1223" s="20">
        <f t="shared" si="132"/>
        <v>88</v>
      </c>
      <c r="EP1223" s="20">
        <f t="shared" si="132"/>
        <v>79.2</v>
      </c>
      <c r="EQ1223" s="20">
        <f t="shared" si="132"/>
        <v>83.9</v>
      </c>
      <c r="ER1223" s="20">
        <f t="shared" si="132"/>
        <v>81.5</v>
      </c>
      <c r="ES1223" s="20">
        <f t="shared" si="132"/>
        <v>87</v>
      </c>
      <c r="ET1223" s="20">
        <f t="shared" si="132"/>
        <v>92</v>
      </c>
      <c r="EU1223" s="20">
        <f t="shared" si="132"/>
        <v>89.7</v>
      </c>
      <c r="EV1223" s="20">
        <f t="shared" si="132"/>
        <v>87.6</v>
      </c>
      <c r="EW1223" s="20">
        <f t="shared" si="132"/>
        <v>96.7</v>
      </c>
      <c r="EX1223" s="20">
        <f t="shared" si="132"/>
        <v>97.6</v>
      </c>
      <c r="EY1223" s="20">
        <f t="shared" si="132"/>
        <v>104.3</v>
      </c>
      <c r="EZ1223" s="20">
        <f t="shared" si="132"/>
        <v>105.8</v>
      </c>
      <c r="FA1223" s="20">
        <f t="shared" si="132"/>
        <v>103.2</v>
      </c>
      <c r="FB1223" s="20">
        <f t="shared" si="132"/>
        <v>94.2</v>
      </c>
      <c r="FC1223" s="20">
        <f t="shared" si="132"/>
        <v>103.8</v>
      </c>
      <c r="FD1223" s="20">
        <f t="shared" si="132"/>
        <v>101.7</v>
      </c>
      <c r="FE1223" s="20">
        <f t="shared" si="132"/>
        <v>106.2</v>
      </c>
      <c r="FF1223" s="20">
        <f t="shared" si="132"/>
        <v>99.8</v>
      </c>
      <c r="FG1223" s="20">
        <f t="shared" si="132"/>
        <v>100.63051274883543</v>
      </c>
      <c r="FH1223" s="20">
        <f t="shared" si="132"/>
        <v>101.4679368346045</v>
      </c>
      <c r="FI1223" s="20">
        <f t="shared" si="132"/>
        <v>102.31232977187071</v>
      </c>
      <c r="FJ1223" s="20">
        <f t="shared" si="132"/>
        <v>103.16374955382054</v>
      </c>
      <c r="FK1223" s="20">
        <f t="shared" si="132"/>
        <v>104.02225465624652</v>
      </c>
      <c r="FL1223" s="20">
        <f t="shared" si="132"/>
        <v>104.88790404156333</v>
      </c>
      <c r="FM1223" s="20">
        <f t="shared" si="132"/>
        <v>105.76075716285737</v>
      </c>
      <c r="FN1223" s="20">
        <f t="shared" si="132"/>
        <v>106.64087396797001</v>
      </c>
      <c r="FO1223" s="20">
        <f t="shared" si="132"/>
        <v>107.52831490361481</v>
      </c>
      <c r="FP1223" s="20">
        <f t="shared" si="132"/>
        <v>108.42314091952906</v>
      </c>
      <c r="FQ1223" s="20">
        <f t="shared" si="132"/>
        <v>109.32541347265982</v>
      </c>
      <c r="FR1223" s="20">
        <f t="shared" si="132"/>
        <v>110.23519453138475</v>
      </c>
      <c r="FS1223" s="20">
        <f t="shared" si="132"/>
        <v>111.1525465797682</v>
      </c>
      <c r="FT1223" s="20">
        <f t="shared" si="132"/>
        <v>112.07753262185258</v>
      </c>
      <c r="FU1223" s="20">
        <f t="shared" si="132"/>
        <v>113.01021618598551</v>
      </c>
      <c r="FV1223" s="20">
        <f t="shared" si="132"/>
        <v>113.95066132918299</v>
      </c>
      <c r="FW1223" s="20">
        <f t="shared" si="132"/>
        <v>114.89893264152883</v>
      </c>
      <c r="FX1223" s="20">
        <f t="shared" si="132"/>
        <v>115.85509525061072</v>
      </c>
      <c r="FY1223" s="20">
        <f t="shared" si="132"/>
        <v>116.81921482599323</v>
      </c>
      <c r="FZ1223" s="20">
        <f t="shared" si="132"/>
        <v>117.79135758372801</v>
      </c>
      <c r="GA1223" s="20">
        <f t="shared" si="132"/>
        <v>118.77159029090154</v>
      </c>
      <c r="GB1223" s="20">
        <f t="shared" si="132"/>
        <v>119.75998027022069</v>
      </c>
      <c r="GC1223" s="20">
        <f t="shared" si="132"/>
        <v>120.7565954046365</v>
      </c>
      <c r="GD1223" s="20">
        <f t="shared" si="132"/>
        <v>121.76150414200636</v>
      </c>
      <c r="GE1223" s="20">
        <f t="shared" si="132"/>
        <v>122.77477549979507</v>
      </c>
      <c r="GF1223" s="20">
        <f t="shared" si="132"/>
        <v>123.79647906981498</v>
      </c>
      <c r="GG1223" s="20">
        <f t="shared" si="132"/>
        <v>124.82668502300555</v>
      </c>
      <c r="GH1223" s="20">
        <f t="shared" si="132"/>
        <v>125.86546411425275</v>
      </c>
      <c r="GI1223" s="20">
        <f t="shared" si="132"/>
        <v>126.91288768724849</v>
      </c>
      <c r="GJ1223" s="20">
        <f t="shared" si="132"/>
        <v>127.96902767939055</v>
      </c>
      <c r="GK1223" s="20">
        <f t="shared" si="132"/>
        <v>129.0339566267233</v>
      </c>
      <c r="GL1223" s="20">
        <f t="shared" si="132"/>
        <v>130.10774766891939</v>
      </c>
      <c r="GM1223" s="20">
        <f t="shared" si="132"/>
        <v>131.19047455430317</v>
      </c>
      <c r="GN1223" s="20">
        <f t="shared" si="132"/>
        <v>132.28221164491558</v>
      </c>
      <c r="GO1223" s="20">
        <f t="shared" si="132"/>
        <v>133.38303392162146</v>
      </c>
      <c r="GP1223" s="20">
        <f t="shared" ref="GP1223:GW1223" si="133">GP1234</f>
        <v>134.49301698925927</v>
      </c>
      <c r="GQ1223" s="20">
        <f t="shared" si="133"/>
        <v>135.61223708183363</v>
      </c>
      <c r="GR1223" s="20">
        <f t="shared" si="133"/>
        <v>136.74077106775101</v>
      </c>
      <c r="GS1223" s="20">
        <f t="shared" si="133"/>
        <v>137.87869645509923</v>
      </c>
      <c r="GT1223" s="20">
        <f t="shared" si="133"/>
        <v>139.02609139697068</v>
      </c>
      <c r="GU1223" s="20">
        <f t="shared" si="133"/>
        <v>140.18303469682985</v>
      </c>
      <c r="GV1223" s="20">
        <f t="shared" si="133"/>
        <v>141.34960581392559</v>
      </c>
      <c r="GW1223" s="20">
        <f t="shared" si="133"/>
        <v>142.52588486874851</v>
      </c>
    </row>
    <row r="1224" spans="1:205" ht="27.75" customHeight="1" x14ac:dyDescent="0.25">
      <c r="A1224" s="1" t="s">
        <v>1273</v>
      </c>
      <c r="B1224" s="53">
        <v>8951.482214372485</v>
      </c>
      <c r="C1224" s="53">
        <v>8955.1078908943455</v>
      </c>
      <c r="D1224" s="53">
        <v>8975.5750111154684</v>
      </c>
      <c r="E1224" s="53">
        <v>9089.2801537083797</v>
      </c>
      <c r="F1224" s="53">
        <v>9090.1111636332553</v>
      </c>
      <c r="G1224" s="53">
        <v>9191.5866676191181</v>
      </c>
      <c r="H1224" s="53">
        <v>9336.597010735235</v>
      </c>
      <c r="I1224" s="53">
        <v>9258.9598440291502</v>
      </c>
      <c r="J1224" s="53">
        <v>9146.2992412492767</v>
      </c>
      <c r="K1224" s="53">
        <v>9166.290936924428</v>
      </c>
      <c r="L1224" s="53">
        <v>9079.9914530146762</v>
      </c>
      <c r="M1224" s="53">
        <v>8905.6736848658074</v>
      </c>
      <c r="N1224" s="53">
        <v>8789.1534929919417</v>
      </c>
      <c r="O1224" s="53">
        <v>8741.4083193837596</v>
      </c>
      <c r="P1224" s="53">
        <v>9839.0048091419849</v>
      </c>
      <c r="Q1224" s="53">
        <v>9972.7969678427235</v>
      </c>
      <c r="R1224" s="53">
        <v>10192.484478546399</v>
      </c>
      <c r="S1224" s="53">
        <v>10276.609614901225</v>
      </c>
      <c r="T1224" s="53">
        <v>10329.121054107636</v>
      </c>
      <c r="U1224" s="53">
        <v>10366.057880865485</v>
      </c>
      <c r="V1224" s="53">
        <v>10482.07285766606</v>
      </c>
      <c r="W1224" s="53">
        <v>10677.895591319908</v>
      </c>
      <c r="X1224" s="53">
        <v>10783.940772599626</v>
      </c>
      <c r="Y1224" s="53">
        <v>10717.033949370827</v>
      </c>
      <c r="Z1224" s="53">
        <v>10748.84050732779</v>
      </c>
      <c r="AA1224" s="53">
        <v>10691.252007547911</v>
      </c>
      <c r="AB1224" s="53">
        <v>10680.483114142298</v>
      </c>
      <c r="AC1224" s="53">
        <v>10816.483076431545</v>
      </c>
      <c r="AD1224" s="53">
        <v>10878.649234609007</v>
      </c>
      <c r="AE1224" s="53">
        <v>11007.272552420314</v>
      </c>
      <c r="AF1224" s="53">
        <v>11161.678983141814</v>
      </c>
      <c r="AG1224" s="53">
        <v>11340.317732776202</v>
      </c>
      <c r="AH1224" s="53">
        <v>11342.990830189965</v>
      </c>
      <c r="AI1224" s="53">
        <v>11304.74254522877</v>
      </c>
      <c r="AJ1224" s="53">
        <v>11349.95364456439</v>
      </c>
      <c r="AK1224" s="53">
        <v>11477.415966754423</v>
      </c>
      <c r="AL1224" s="53">
        <v>11546.43954690526</v>
      </c>
      <c r="AM1224" s="53">
        <v>11741.776087862887</v>
      </c>
      <c r="AN1224" s="53">
        <v>11793.291740939141</v>
      </c>
      <c r="AO1224" s="53">
        <v>11718.280387240433</v>
      </c>
      <c r="AP1224" s="53">
        <v>11771.124565443819</v>
      </c>
      <c r="AQ1224" s="53">
        <v>11743.426257464502</v>
      </c>
      <c r="AR1224" s="53">
        <v>11636.95676395673</v>
      </c>
      <c r="AS1224" s="53">
        <v>11667.129989176017</v>
      </c>
      <c r="AT1224" s="53">
        <v>11479.731033211096</v>
      </c>
      <c r="AU1224" s="53">
        <v>11428.047379492167</v>
      </c>
      <c r="AV1224" s="53">
        <v>11440.725784137425</v>
      </c>
      <c r="AW1224" s="53">
        <v>11414.000562148221</v>
      </c>
      <c r="AX1224" s="53">
        <v>11464.565111512926</v>
      </c>
      <c r="AY1224" s="53">
        <v>11511.804023575121</v>
      </c>
      <c r="AZ1224" s="53">
        <v>11599.873020892832</v>
      </c>
      <c r="BA1224" s="53">
        <v>11809.286337746038</v>
      </c>
      <c r="BB1224" s="53">
        <v>11862.067704413608</v>
      </c>
      <c r="BC1224" s="53">
        <v>11899.632382242768</v>
      </c>
      <c r="BD1224" s="53">
        <v>11880.84405429564</v>
      </c>
      <c r="BE1224" s="53">
        <v>12068.832165075246</v>
      </c>
      <c r="BF1224" s="53">
        <v>12238.561683536709</v>
      </c>
      <c r="BG1224" s="53">
        <v>12358.694920382533</v>
      </c>
      <c r="BH1224" s="53">
        <v>12415.419118827238</v>
      </c>
      <c r="BI1224" s="53">
        <v>12497.855510341857</v>
      </c>
      <c r="BJ1224" s="53">
        <v>12456.626074478505</v>
      </c>
      <c r="BK1224" s="53">
        <v>12464.506023904369</v>
      </c>
      <c r="BL1224" s="53">
        <v>12705.902196546878</v>
      </c>
      <c r="BM1224" s="53">
        <v>12672.625616631374</v>
      </c>
      <c r="BN1224" s="53">
        <v>12842.505004302891</v>
      </c>
      <c r="BO1224" s="53">
        <v>12890.159415310252</v>
      </c>
      <c r="BP1224" s="53">
        <v>12956.910535364272</v>
      </c>
      <c r="BQ1224" s="53">
        <v>13037.578546796331</v>
      </c>
      <c r="BR1224" s="53">
        <v>13081.839575469225</v>
      </c>
      <c r="BS1224" s="53">
        <v>13430.672245421429</v>
      </c>
      <c r="BT1224" s="53">
        <v>13412.48685514651</v>
      </c>
      <c r="BU1224" s="53">
        <v>13567.358644589056</v>
      </c>
      <c r="BV1224" s="53">
        <v>13624.074973545323</v>
      </c>
      <c r="BW1224" s="53">
        <v>13721.987580215871</v>
      </c>
      <c r="BX1224" s="53">
        <v>13946.689845551089</v>
      </c>
      <c r="BY1224" s="53">
        <v>14121.80012817579</v>
      </c>
      <c r="BZ1224" s="53">
        <v>14190.609943636007</v>
      </c>
      <c r="CA1224" s="53">
        <v>14197.194274283223</v>
      </c>
      <c r="CB1224" s="53">
        <v>14320.0824506384</v>
      </c>
      <c r="CC1224" s="53">
        <v>14519.694402165786</v>
      </c>
      <c r="CD1224" s="53">
        <v>14531.130217517482</v>
      </c>
      <c r="CE1224" s="53">
        <v>14620.847177359077</v>
      </c>
      <c r="CF1224" s="53">
        <v>14599.729100742321</v>
      </c>
      <c r="CG1224" s="53">
        <v>14495.190517166942</v>
      </c>
      <c r="CH1224" s="53">
        <v>14594.071292231838</v>
      </c>
      <c r="CI1224" s="53">
        <v>14665.644045676292</v>
      </c>
      <c r="CJ1224" s="53">
        <v>14796.85988572954</v>
      </c>
      <c r="CK1224" s="53">
        <v>14929.547638401211</v>
      </c>
      <c r="CL1224" s="53">
        <v>14996.359148962936</v>
      </c>
      <c r="CM1224" s="53">
        <v>15201.202868543251</v>
      </c>
      <c r="CN1224" s="53">
        <v>15207.252247531527</v>
      </c>
      <c r="CO1224" s="53">
        <v>15270.728969963586</v>
      </c>
      <c r="CP1224" s="53">
        <v>15239.581854053082</v>
      </c>
      <c r="CQ1224" s="53">
        <v>15244.071018490537</v>
      </c>
      <c r="CR1224" s="53">
        <v>15453.142941115439</v>
      </c>
      <c r="CS1224" s="53">
        <v>15671.422963352859</v>
      </c>
      <c r="CT1224" s="53">
        <v>15750.424698887238</v>
      </c>
      <c r="CU1224" s="53">
        <v>15809.012673584661</v>
      </c>
      <c r="CV1224" s="53">
        <v>15929.953876384177</v>
      </c>
      <c r="CW1224" s="53">
        <v>16000.45396459358</v>
      </c>
      <c r="CX1224" s="53">
        <v>16072.686160386678</v>
      </c>
      <c r="CY1224" s="53">
        <v>16038.673192749962</v>
      </c>
      <c r="CZ1224" s="53">
        <v>16150.188718186801</v>
      </c>
      <c r="DA1224" s="53">
        <v>16227.127785397381</v>
      </c>
      <c r="DB1224" s="53">
        <v>16200.515803421853</v>
      </c>
      <c r="DC1224" s="53">
        <v>16167.984963205272</v>
      </c>
      <c r="DD1224" s="53">
        <v>16410.206852564999</v>
      </c>
      <c r="DE1224" s="53">
        <v>16545.772996803844</v>
      </c>
      <c r="DF1224" s="53">
        <v>16717.054809074358</v>
      </c>
      <c r="DG1224" s="53">
        <v>16665.106809998826</v>
      </c>
      <c r="DH1224" s="53">
        <v>16767.010013715048</v>
      </c>
      <c r="DI1224" s="53">
        <v>16766.833607496515</v>
      </c>
      <c r="DJ1224" s="53">
        <v>16871.903525126905</v>
      </c>
      <c r="DK1224" s="53">
        <v>16825.062059788597</v>
      </c>
      <c r="DL1224" s="53">
        <v>16865.279032672326</v>
      </c>
      <c r="DM1224" s="53">
        <v>16693.843585344188</v>
      </c>
      <c r="DN1224" s="53">
        <v>16776.126970070702</v>
      </c>
      <c r="DO1224" s="53">
        <v>16779.692642075934</v>
      </c>
      <c r="DP1224" s="53">
        <v>16759.240968922502</v>
      </c>
      <c r="DQ1224" s="53">
        <v>16811.165365041037</v>
      </c>
      <c r="DR1224" s="53">
        <v>16824.136238114763</v>
      </c>
      <c r="DS1224" s="53">
        <v>16839.514617171037</v>
      </c>
      <c r="DT1224" s="53">
        <v>16884.619088034302</v>
      </c>
      <c r="DU1224" s="53">
        <v>16984.787468374354</v>
      </c>
      <c r="DV1224" s="53">
        <v>16867.281283409029</v>
      </c>
      <c r="DW1224" s="53">
        <v>16992.918095440124</v>
      </c>
      <c r="DX1224" s="53">
        <v>17221.947280597502</v>
      </c>
      <c r="DY1224" s="53">
        <v>17419.157076656342</v>
      </c>
      <c r="DZ1224" s="53">
        <v>17582.126921513714</v>
      </c>
      <c r="EA1224" s="53">
        <v>17714.685704314255</v>
      </c>
      <c r="EB1224" s="53">
        <v>17737.211638387449</v>
      </c>
      <c r="EC1224" s="53">
        <v>17756.388974702691</v>
      </c>
      <c r="ED1224" s="53">
        <v>17724.886866290166</v>
      </c>
      <c r="EE1224" s="53">
        <v>17725.860735038099</v>
      </c>
      <c r="EF1224" s="53">
        <v>17785.044286853343</v>
      </c>
      <c r="EG1224" s="53">
        <v>17849.276804648875</v>
      </c>
      <c r="EH1224" s="53">
        <v>17891.620911872153</v>
      </c>
      <c r="EI1224" s="53">
        <v>17907.488326721243</v>
      </c>
      <c r="EJ1224" s="53">
        <v>17992.2104851566</v>
      </c>
      <c r="EK1224" s="53">
        <v>17975.304051019208</v>
      </c>
      <c r="EL1224" s="53">
        <v>18045.088385109404</v>
      </c>
      <c r="EM1224" s="53">
        <v>17901.958207780219</v>
      </c>
      <c r="EN1224" s="53">
        <v>18009.24390913326</v>
      </c>
      <c r="EO1224" s="53">
        <v>18026.110716406994</v>
      </c>
      <c r="EP1224" s="53">
        <v>18103.478011970215</v>
      </c>
      <c r="EQ1224" s="53">
        <v>18147.346907981937</v>
      </c>
      <c r="ER1224" s="53">
        <v>18091.261413601253</v>
      </c>
      <c r="ES1224" s="53">
        <v>18184.01537116351</v>
      </c>
      <c r="ET1224" s="53">
        <v>18161.521012550362</v>
      </c>
      <c r="EU1224" s="53">
        <v>18189.125131944118</v>
      </c>
      <c r="EV1224" s="53">
        <v>18288.659759927639</v>
      </c>
      <c r="EW1224" s="53">
        <v>18292.803292195938</v>
      </c>
      <c r="EX1224" s="53">
        <v>18373.365442629627</v>
      </c>
      <c r="EY1224" s="53">
        <v>18421.742062602192</v>
      </c>
      <c r="EZ1224" s="53">
        <v>18400.457255553883</v>
      </c>
      <c r="FA1224" s="53">
        <v>18345.060789956795</v>
      </c>
      <c r="FB1224" s="53">
        <v>18350.498177169364</v>
      </c>
      <c r="FC1224" s="53">
        <v>18375.520515309381</v>
      </c>
      <c r="FD1224" s="53">
        <v>18391.754782694217</v>
      </c>
      <c r="FE1224" s="53">
        <v>18403.465767698781</v>
      </c>
      <c r="FF1224" s="53">
        <v>18509.782947105668</v>
      </c>
      <c r="FG1224" s="53">
        <v>18535.523052919973</v>
      </c>
      <c r="FH1224" s="53">
        <v>18552.47351718838</v>
      </c>
      <c r="FI1224" s="53">
        <v>18564.862063045864</v>
      </c>
      <c r="FJ1224" s="53">
        <v>18672.690195879593</v>
      </c>
      <c r="FK1224" s="53">
        <v>18699.236230456427</v>
      </c>
      <c r="FL1224" s="53">
        <v>18717.115436456428</v>
      </c>
      <c r="FM1224" s="53">
        <v>18730.393504202093</v>
      </c>
      <c r="FN1224" s="53">
        <v>18830.799348493354</v>
      </c>
      <c r="FO1224" s="53">
        <v>18362.565789654269</v>
      </c>
      <c r="FP1224" s="53">
        <v>18380.95430565131</v>
      </c>
      <c r="FQ1224" s="53">
        <v>18394.825741557896</v>
      </c>
      <c r="FR1224" s="53">
        <v>18993.614352563793</v>
      </c>
      <c r="FS1224" s="53">
        <v>18522.169951278898</v>
      </c>
      <c r="FT1224" s="53">
        <v>18541.614282043753</v>
      </c>
      <c r="FU1224" s="53">
        <v>18556.503666725872</v>
      </c>
      <c r="FV1224" s="53">
        <v>19142.82343587737</v>
      </c>
      <c r="FW1224" s="53">
        <v>18668.577605593382</v>
      </c>
      <c r="FX1224" s="53">
        <v>18689.127946120832</v>
      </c>
      <c r="FY1224" s="53">
        <v>18705.088914229986</v>
      </c>
      <c r="FZ1224" s="53">
        <v>19278.278665753867</v>
      </c>
      <c r="GA1224" s="53">
        <v>18801.635102614455</v>
      </c>
      <c r="GB1224" s="53">
        <v>18823.329764776736</v>
      </c>
      <c r="GC1224" s="53">
        <v>18840.404101780059</v>
      </c>
      <c r="GD1224" s="53">
        <v>19418.769804151823</v>
      </c>
      <c r="GE1224" s="53">
        <v>18939.656702983015</v>
      </c>
      <c r="GF1224" s="53">
        <v>18962.584366851355</v>
      </c>
      <c r="GG1224" s="53">
        <v>18980.859796856785</v>
      </c>
      <c r="GH1224" s="53">
        <v>19560.284776695476</v>
      </c>
      <c r="GI1224" s="53">
        <v>19078.691511089321</v>
      </c>
      <c r="GJ1224" s="53">
        <v>19102.869171575621</v>
      </c>
      <c r="GK1224" s="53">
        <v>19122.362592737347</v>
      </c>
      <c r="GL1224" s="53">
        <v>19702.831044612423</v>
      </c>
      <c r="GM1224" s="53">
        <v>19218.746964826558</v>
      </c>
      <c r="GN1224" s="53">
        <v>19244.19180036732</v>
      </c>
      <c r="GO1224" s="53">
        <v>19264.920295585045</v>
      </c>
      <c r="GP1224" s="53">
        <v>19846.416123504208</v>
      </c>
      <c r="GQ1224" s="53">
        <v>19359.830556688998</v>
      </c>
      <c r="GR1224" s="53">
        <v>19386.559931027306</v>
      </c>
      <c r="GS1224" s="53">
        <v>19408.540769758347</v>
      </c>
      <c r="GT1224" s="53">
        <v>19991.047583742598</v>
      </c>
      <c r="GU1224" s="53">
        <v>19501.949834172836</v>
      </c>
      <c r="GV1224" s="53">
        <v>19529.981298156661</v>
      </c>
      <c r="GW1224" s="53">
        <v>19553.231938244691</v>
      </c>
    </row>
    <row r="1225" spans="1:205" ht="29.25" customHeight="1" x14ac:dyDescent="0.25">
      <c r="A1225" s="1" t="s">
        <v>1274</v>
      </c>
      <c r="B1225" s="53">
        <v>131139</v>
      </c>
      <c r="C1225" s="53">
        <v>131596</v>
      </c>
      <c r="D1225" s="53">
        <v>132405</v>
      </c>
      <c r="E1225" s="53">
        <v>134599</v>
      </c>
      <c r="F1225" s="53">
        <v>135130</v>
      </c>
      <c r="G1225" s="53">
        <v>137165</v>
      </c>
      <c r="H1225" s="53">
        <v>139934</v>
      </c>
      <c r="I1225" s="53">
        <v>139373</v>
      </c>
      <c r="J1225" s="53">
        <v>138275</v>
      </c>
      <c r="K1225" s="53">
        <v>139179</v>
      </c>
      <c r="L1225" s="53">
        <v>138341</v>
      </c>
      <c r="M1225" s="53">
        <v>136150</v>
      </c>
      <c r="N1225" s="53">
        <v>134829</v>
      </c>
      <c r="O1225" s="53">
        <v>134556</v>
      </c>
      <c r="P1225" s="53">
        <v>151907</v>
      </c>
      <c r="Q1225" s="53">
        <v>154436</v>
      </c>
      <c r="R1225" s="53">
        <v>158313</v>
      </c>
      <c r="S1225" s="53">
        <v>160100</v>
      </c>
      <c r="T1225" s="53">
        <v>161455</v>
      </c>
      <c r="U1225" s="53">
        <v>162573</v>
      </c>
      <c r="V1225" s="53">
        <v>164941</v>
      </c>
      <c r="W1225" s="53">
        <v>168583</v>
      </c>
      <c r="X1225" s="53">
        <v>170873</v>
      </c>
      <c r="Y1225" s="53">
        <v>170427</v>
      </c>
      <c r="Z1225" s="53">
        <v>171551</v>
      </c>
      <c r="AA1225" s="53">
        <v>171249</v>
      </c>
      <c r="AB1225" s="53">
        <v>171728</v>
      </c>
      <c r="AC1225" s="53">
        <v>174577</v>
      </c>
      <c r="AD1225" s="53">
        <v>176249</v>
      </c>
      <c r="AE1225" s="53">
        <v>179012</v>
      </c>
      <c r="AF1225" s="53">
        <v>182267</v>
      </c>
      <c r="AG1225" s="53">
        <v>185943</v>
      </c>
      <c r="AH1225" s="53">
        <v>186749</v>
      </c>
      <c r="AI1225" s="53">
        <v>186882</v>
      </c>
      <c r="AJ1225" s="53">
        <v>188425</v>
      </c>
      <c r="AK1225" s="53">
        <v>191349</v>
      </c>
      <c r="AL1225" s="53">
        <v>193316</v>
      </c>
      <c r="AM1225" s="53">
        <v>197420</v>
      </c>
      <c r="AN1225" s="53">
        <v>199021</v>
      </c>
      <c r="AO1225" s="53">
        <v>198488</v>
      </c>
      <c r="AP1225" s="53">
        <v>200122</v>
      </c>
      <c r="AQ1225" s="53">
        <v>200391</v>
      </c>
      <c r="AR1225" s="53">
        <v>199208</v>
      </c>
      <c r="AS1225" s="53">
        <v>200362</v>
      </c>
      <c r="AT1225" s="53">
        <v>197773</v>
      </c>
      <c r="AU1225" s="53">
        <v>197511</v>
      </c>
      <c r="AV1225" s="53">
        <v>198330</v>
      </c>
      <c r="AW1225" s="53">
        <v>198467</v>
      </c>
      <c r="AX1225" s="53">
        <v>199951</v>
      </c>
      <c r="AY1225" s="53">
        <v>201384</v>
      </c>
      <c r="AZ1225" s="53">
        <v>203423</v>
      </c>
      <c r="BA1225" s="53">
        <v>207604</v>
      </c>
      <c r="BB1225" s="53">
        <v>209044</v>
      </c>
      <c r="BC1225" s="53">
        <v>210221</v>
      </c>
      <c r="BD1225" s="53">
        <v>210444</v>
      </c>
      <c r="BE1225" s="53">
        <v>214339</v>
      </c>
      <c r="BF1225" s="53">
        <v>217928</v>
      </c>
      <c r="BG1225" s="53">
        <v>220649</v>
      </c>
      <c r="BH1225" s="53">
        <v>222332</v>
      </c>
      <c r="BI1225" s="53">
        <v>224485</v>
      </c>
      <c r="BJ1225" s="53">
        <v>224421</v>
      </c>
      <c r="BK1225" s="53">
        <v>225242</v>
      </c>
      <c r="BL1225" s="53">
        <v>230359</v>
      </c>
      <c r="BM1225" s="53">
        <v>230511</v>
      </c>
      <c r="BN1225" s="53">
        <v>234369</v>
      </c>
      <c r="BO1225" s="53">
        <v>236012</v>
      </c>
      <c r="BP1225" s="53">
        <v>237901</v>
      </c>
      <c r="BQ1225" s="53">
        <v>240055</v>
      </c>
      <c r="BR1225" s="53">
        <v>241547</v>
      </c>
      <c r="BS1225" s="53">
        <v>248685</v>
      </c>
      <c r="BT1225" s="53">
        <v>248995</v>
      </c>
      <c r="BU1225" s="53">
        <v>252526</v>
      </c>
      <c r="BV1225" s="53">
        <v>254242</v>
      </c>
      <c r="BW1225" s="53">
        <v>256736</v>
      </c>
      <c r="BX1225" s="53">
        <v>261685</v>
      </c>
      <c r="BY1225" s="53">
        <v>265727</v>
      </c>
      <c r="BZ1225" s="53">
        <v>267784</v>
      </c>
      <c r="CA1225" s="53">
        <v>268673</v>
      </c>
      <c r="CB1225" s="53">
        <v>271809</v>
      </c>
      <c r="CC1225" s="53">
        <v>276422</v>
      </c>
      <c r="CD1225" s="53">
        <v>277467</v>
      </c>
      <c r="CE1225" s="53">
        <v>280015</v>
      </c>
      <c r="CF1225" s="53">
        <v>280554</v>
      </c>
      <c r="CG1225" s="53">
        <v>279485</v>
      </c>
      <c r="CH1225" s="53">
        <v>282341</v>
      </c>
      <c r="CI1225" s="53">
        <v>284683</v>
      </c>
      <c r="CJ1225" s="53">
        <v>288107</v>
      </c>
      <c r="CK1225" s="53">
        <v>291578</v>
      </c>
      <c r="CL1225" s="53">
        <v>293777</v>
      </c>
      <c r="CM1225" s="53">
        <v>298699</v>
      </c>
      <c r="CN1225" s="53">
        <v>299741</v>
      </c>
      <c r="CO1225" s="53">
        <v>301922</v>
      </c>
      <c r="CP1225" s="53">
        <v>302237</v>
      </c>
      <c r="CQ1225" s="53">
        <v>303260</v>
      </c>
      <c r="CR1225" s="53">
        <v>308311</v>
      </c>
      <c r="CS1225" s="53">
        <v>313573</v>
      </c>
      <c r="CT1225" s="53">
        <v>316068</v>
      </c>
      <c r="CU1225" s="53">
        <v>318164</v>
      </c>
      <c r="CV1225" s="53">
        <v>320598</v>
      </c>
      <c r="CW1225" s="53">
        <v>323081</v>
      </c>
      <c r="CX1225" s="53">
        <v>325612</v>
      </c>
      <c r="CY1225" s="53">
        <v>327074</v>
      </c>
      <c r="CZ1225" s="53">
        <v>330565</v>
      </c>
      <c r="DA1225" s="53">
        <v>333367</v>
      </c>
      <c r="DB1225" s="53">
        <v>334050</v>
      </c>
      <c r="DC1225" s="53">
        <v>334611</v>
      </c>
      <c r="DD1225" s="53">
        <v>339624</v>
      </c>
      <c r="DE1225" s="53">
        <v>343968</v>
      </c>
      <c r="DF1225" s="53">
        <v>349090</v>
      </c>
      <c r="DG1225" s="53">
        <v>351139</v>
      </c>
      <c r="DH1225" s="53">
        <v>355058</v>
      </c>
      <c r="DI1225" s="53">
        <v>356835</v>
      </c>
      <c r="DJ1225" s="53">
        <v>360872</v>
      </c>
      <c r="DK1225" s="53">
        <v>361675</v>
      </c>
      <c r="DL1225" s="53">
        <v>364491</v>
      </c>
      <c r="DM1225" s="53">
        <v>362728</v>
      </c>
      <c r="DN1225" s="53">
        <v>366478</v>
      </c>
      <c r="DO1225" s="53">
        <v>368529</v>
      </c>
      <c r="DP1225" s="53">
        <v>369648</v>
      </c>
      <c r="DQ1225" s="53">
        <v>372373</v>
      </c>
      <c r="DR1225" s="53">
        <v>374248</v>
      </c>
      <c r="DS1225" s="53">
        <v>376186</v>
      </c>
      <c r="DT1225" s="53">
        <v>378798</v>
      </c>
      <c r="DU1225" s="53">
        <v>382666</v>
      </c>
      <c r="DV1225" s="53">
        <v>381635</v>
      </c>
      <c r="DW1225" s="53">
        <v>386113</v>
      </c>
      <c r="DX1225" s="53">
        <v>391317</v>
      </c>
      <c r="DY1225" s="53">
        <v>395798</v>
      </c>
      <c r="DZ1225" s="53">
        <v>399501</v>
      </c>
      <c r="EA1225" s="53">
        <v>402513</v>
      </c>
      <c r="EB1225" s="53">
        <v>404838</v>
      </c>
      <c r="EC1225" s="53">
        <v>407099</v>
      </c>
      <c r="ED1225" s="53">
        <v>408205</v>
      </c>
      <c r="EE1225" s="53">
        <v>410064</v>
      </c>
      <c r="EF1225" s="53">
        <v>413313</v>
      </c>
      <c r="EG1225" s="53">
        <v>416701</v>
      </c>
      <c r="EH1225" s="53">
        <v>419598</v>
      </c>
      <c r="EI1225" s="53">
        <v>421889</v>
      </c>
      <c r="EJ1225" s="53">
        <v>423885</v>
      </c>
      <c r="EK1225" s="53">
        <v>425464</v>
      </c>
      <c r="EL1225" s="53">
        <v>429110</v>
      </c>
      <c r="EM1225" s="53">
        <v>429691</v>
      </c>
      <c r="EN1225" s="53">
        <v>434290</v>
      </c>
      <c r="EO1225" s="53">
        <v>436732</v>
      </c>
      <c r="EP1225" s="53">
        <v>440660</v>
      </c>
      <c r="EQ1225" s="53">
        <v>443796</v>
      </c>
      <c r="ER1225" s="53">
        <v>444502</v>
      </c>
      <c r="ES1225" s="53">
        <v>448879</v>
      </c>
      <c r="ET1225" s="53">
        <v>450429</v>
      </c>
      <c r="EU1225" s="53">
        <v>453232</v>
      </c>
      <c r="EV1225" s="53">
        <v>457843</v>
      </c>
      <c r="EW1225" s="53">
        <v>460088</v>
      </c>
      <c r="EX1225" s="53">
        <v>464275</v>
      </c>
      <c r="EY1225" s="53">
        <v>467674</v>
      </c>
      <c r="EZ1225" s="53">
        <v>469307</v>
      </c>
      <c r="FA1225" s="53">
        <v>470071</v>
      </c>
      <c r="FB1225" s="53">
        <v>472398</v>
      </c>
      <c r="FC1225" s="53">
        <v>475243</v>
      </c>
      <c r="FD1225" s="53">
        <v>477863</v>
      </c>
      <c r="FE1225" s="53">
        <v>480379</v>
      </c>
      <c r="FF1225" s="53">
        <v>485388.94500000007</v>
      </c>
      <c r="FG1225" s="53">
        <v>488312.18250000005</v>
      </c>
      <c r="FH1225" s="53">
        <v>491004.23250000004</v>
      </c>
      <c r="FI1225" s="53">
        <v>493589.42250000004</v>
      </c>
      <c r="FJ1225" s="53">
        <v>498737.14098750008</v>
      </c>
      <c r="FK1225" s="53">
        <v>501740.7675187501</v>
      </c>
      <c r="FL1225" s="53">
        <v>504506.84889375011</v>
      </c>
      <c r="FM1225" s="53">
        <v>507163.13161875011</v>
      </c>
      <c r="FN1225" s="53">
        <v>512203.04379416251</v>
      </c>
      <c r="FO1225" s="53">
        <v>501740.7675187501</v>
      </c>
      <c r="FP1225" s="53">
        <v>504506.84889375011</v>
      </c>
      <c r="FQ1225" s="53">
        <v>507163.13161875011</v>
      </c>
      <c r="FR1225" s="53">
        <v>526032.5259766049</v>
      </c>
      <c r="FS1225" s="53">
        <v>515287.7682417563</v>
      </c>
      <c r="FT1225" s="53">
        <v>518128.53381388134</v>
      </c>
      <c r="FU1225" s="53">
        <v>520856.53617245634</v>
      </c>
      <c r="FV1225" s="53">
        <v>539709.37165199663</v>
      </c>
      <c r="FW1225" s="53">
        <v>528685.25021604192</v>
      </c>
      <c r="FX1225" s="53">
        <v>531599.8756930423</v>
      </c>
      <c r="FY1225" s="53">
        <v>534398.80611294019</v>
      </c>
      <c r="FZ1225" s="53">
        <v>553202.10594329645</v>
      </c>
      <c r="GA1225" s="53">
        <v>541902.38147144287</v>
      </c>
      <c r="GB1225" s="53">
        <v>544889.87258536834</v>
      </c>
      <c r="GC1225" s="53">
        <v>547758.77626576368</v>
      </c>
      <c r="GD1225" s="53">
        <v>567032.15859187883</v>
      </c>
      <c r="GE1225" s="53">
        <v>555449.94100822893</v>
      </c>
      <c r="GF1225" s="53">
        <v>558512.11940000253</v>
      </c>
      <c r="GG1225" s="53">
        <v>561452.74567240768</v>
      </c>
      <c r="GH1225" s="53">
        <v>581207.96255667577</v>
      </c>
      <c r="GI1225" s="53">
        <v>569336.18953343458</v>
      </c>
      <c r="GJ1225" s="53">
        <v>572474.92238500249</v>
      </c>
      <c r="GK1225" s="53">
        <v>575489.06431421777</v>
      </c>
      <c r="GL1225" s="53">
        <v>595738.16162059258</v>
      </c>
      <c r="GM1225" s="53">
        <v>583569.59427177045</v>
      </c>
      <c r="GN1225" s="53">
        <v>586786.79544462753</v>
      </c>
      <c r="GO1225" s="53">
        <v>589876.29092207318</v>
      </c>
      <c r="GP1225" s="53">
        <v>610631.61566110735</v>
      </c>
      <c r="GQ1225" s="53">
        <v>598158.83412856469</v>
      </c>
      <c r="GR1225" s="53">
        <v>601456.46533074311</v>
      </c>
      <c r="GS1225" s="53">
        <v>604623.19819512498</v>
      </c>
      <c r="GT1225" s="53">
        <v>625897.40605263493</v>
      </c>
      <c r="GU1225" s="53">
        <v>613112.80498177873</v>
      </c>
      <c r="GV1225" s="53">
        <v>616492.8769640117</v>
      </c>
      <c r="GW1225" s="53">
        <v>619738.77815000305</v>
      </c>
    </row>
    <row r="1226" spans="1:205" ht="22.5" customHeight="1" x14ac:dyDescent="0.25">
      <c r="A1226" s="1" t="s">
        <v>1275</v>
      </c>
      <c r="B1226" s="99">
        <v>14649976.044128586</v>
      </c>
      <c r="C1226" s="99">
        <v>14695077</v>
      </c>
      <c r="D1226" s="99">
        <v>14751701.126226222</v>
      </c>
      <c r="E1226" s="99">
        <v>14808543.440602861</v>
      </c>
      <c r="F1226" s="99">
        <v>14865604.783868173</v>
      </c>
      <c r="G1226" s="99">
        <v>14922886</v>
      </c>
      <c r="H1226" s="99">
        <v>14987687.680972379</v>
      </c>
      <c r="I1226" s="99">
        <v>15052770.759112626</v>
      </c>
      <c r="J1226" s="99">
        <v>15118136.456370004</v>
      </c>
      <c r="K1226" s="99">
        <v>15183786</v>
      </c>
      <c r="L1226" s="99">
        <v>15235807.292975917</v>
      </c>
      <c r="M1226" s="99">
        <v>15288006.816527721</v>
      </c>
      <c r="N1226" s="99">
        <v>15340385.181292636</v>
      </c>
      <c r="O1226" s="99">
        <v>15392943</v>
      </c>
      <c r="P1226" s="99">
        <v>15439264.73730905</v>
      </c>
      <c r="Q1226" s="99">
        <v>15485725.869881717</v>
      </c>
      <c r="R1226" s="99">
        <v>15532326.817197939</v>
      </c>
      <c r="S1226" s="99">
        <v>15579068</v>
      </c>
      <c r="T1226" s="99">
        <v>15631049.259103546</v>
      </c>
      <c r="U1226" s="99">
        <v>15683203.95934606</v>
      </c>
      <c r="V1226" s="99">
        <v>15735532.679432813</v>
      </c>
      <c r="W1226" s="99">
        <v>15788036</v>
      </c>
      <c r="X1226" s="99">
        <v>15845135.243524577</v>
      </c>
      <c r="Y1226" s="99">
        <v>15902440.993014246</v>
      </c>
      <c r="Z1226" s="99">
        <v>15959953.995321523</v>
      </c>
      <c r="AA1226" s="99">
        <v>16017675</v>
      </c>
      <c r="AB1226" s="99">
        <v>16078673.423734045</v>
      </c>
      <c r="AC1226" s="99">
        <v>16139904.141337087</v>
      </c>
      <c r="AD1226" s="99">
        <v>16201368.037429383</v>
      </c>
      <c r="AE1226" s="99">
        <v>16263065.999999998</v>
      </c>
      <c r="AF1226" s="99">
        <v>16329711.710513204</v>
      </c>
      <c r="AG1226" s="99">
        <v>16396630.533779554</v>
      </c>
      <c r="AH1226" s="99">
        <v>16463823.589009501</v>
      </c>
      <c r="AI1226" s="99">
        <v>16531292</v>
      </c>
      <c r="AJ1226" s="99">
        <v>16601389.38895479</v>
      </c>
      <c r="AK1226" s="99">
        <v>16671784.010814199</v>
      </c>
      <c r="AL1226" s="99">
        <v>16742477.125930445</v>
      </c>
      <c r="AM1226" s="99">
        <v>16813470</v>
      </c>
      <c r="AN1226" s="99">
        <v>16875780.263208453</v>
      </c>
      <c r="AO1226" s="99">
        <v>16938321.446560167</v>
      </c>
      <c r="AP1226" s="99">
        <v>17001094.405838922</v>
      </c>
      <c r="AQ1226" s="99">
        <v>17064100</v>
      </c>
      <c r="AR1226" s="99">
        <v>17118564.934176695</v>
      </c>
      <c r="AS1226" s="99">
        <v>17173203.708699781</v>
      </c>
      <c r="AT1226" s="99">
        <v>17228016.878430225</v>
      </c>
      <c r="AU1226" s="99">
        <v>17283005</v>
      </c>
      <c r="AV1226" s="99">
        <v>17335438.655035742</v>
      </c>
      <c r="AW1226" s="99">
        <v>17388031.38473358</v>
      </c>
      <c r="AX1226" s="99">
        <v>17440783.671698593</v>
      </c>
      <c r="AY1226" s="99">
        <v>17493696</v>
      </c>
      <c r="AZ1226" s="99">
        <v>17536657.481819805</v>
      </c>
      <c r="BA1226" s="99">
        <v>17579724.469584163</v>
      </c>
      <c r="BB1226" s="99">
        <v>17622897.222397361</v>
      </c>
      <c r="BC1226" s="99">
        <v>17666176</v>
      </c>
      <c r="BD1226" s="99">
        <v>17712882.943187173</v>
      </c>
      <c r="BE1226" s="99">
        <v>17759713.373117708</v>
      </c>
      <c r="BF1226" s="99">
        <v>17806667.616273597</v>
      </c>
      <c r="BG1226" s="99">
        <v>17853746</v>
      </c>
      <c r="BH1226" s="99">
        <v>17907732.141144302</v>
      </c>
      <c r="BI1226" s="99">
        <v>17961881.525533784</v>
      </c>
      <c r="BJ1226" s="99">
        <v>18016194.646783225</v>
      </c>
      <c r="BK1226" s="99">
        <v>18070672</v>
      </c>
      <c r="BL1226" s="99">
        <v>18130078.166555177</v>
      </c>
      <c r="BM1226" s="99">
        <v>18189679.627044346</v>
      </c>
      <c r="BN1226" s="99">
        <v>18249477.023483697</v>
      </c>
      <c r="BO1226" s="99">
        <v>18309471</v>
      </c>
      <c r="BP1226" s="99">
        <v>18360935.606576808</v>
      </c>
      <c r="BQ1226" s="99">
        <v>18412544.870840888</v>
      </c>
      <c r="BR1226" s="99">
        <v>18464299.199398804</v>
      </c>
      <c r="BS1226" s="99">
        <v>18516199</v>
      </c>
      <c r="BT1226" s="99">
        <v>18564417.075604293</v>
      </c>
      <c r="BU1226" s="99">
        <v>18612760.716008093</v>
      </c>
      <c r="BV1226" s="99">
        <v>18661230.248194966</v>
      </c>
      <c r="BW1226" s="99">
        <v>18709826</v>
      </c>
      <c r="BX1226" s="99">
        <v>18763233.634501163</v>
      </c>
      <c r="BY1226" s="99">
        <v>18816793.722340111</v>
      </c>
      <c r="BZ1226" s="99">
        <v>18870506.698698442</v>
      </c>
      <c r="CA1226" s="99">
        <v>18924373</v>
      </c>
      <c r="CB1226" s="99">
        <v>18980966.131789453</v>
      </c>
      <c r="CC1226" s="99">
        <v>19037728.504724476</v>
      </c>
      <c r="CD1226" s="99">
        <v>19094660.624918882</v>
      </c>
      <c r="CE1226" s="99">
        <v>19151763</v>
      </c>
      <c r="CF1226" s="99">
        <v>19216383.9523389</v>
      </c>
      <c r="CG1226" s="99">
        <v>19281222.945569452</v>
      </c>
      <c r="CH1226" s="99">
        <v>19346280.715394683</v>
      </c>
      <c r="CI1226" s="99">
        <v>19411558</v>
      </c>
      <c r="CJ1226" s="99">
        <v>19470820.310859166</v>
      </c>
      <c r="CK1226" s="99">
        <v>19530263.545963995</v>
      </c>
      <c r="CL1226" s="99">
        <v>19589888.257665258</v>
      </c>
      <c r="CM1226" s="99">
        <v>19649695</v>
      </c>
      <c r="CN1226" s="99">
        <v>19710398.375791695</v>
      </c>
      <c r="CO1226" s="99">
        <v>19771289.281203184</v>
      </c>
      <c r="CP1226" s="99">
        <v>19832368.295565654</v>
      </c>
      <c r="CQ1226" s="99">
        <v>19893636</v>
      </c>
      <c r="CR1226" s="99">
        <v>19951345.896095458</v>
      </c>
      <c r="CS1226" s="99">
        <v>20009223.204126444</v>
      </c>
      <c r="CT1226" s="99">
        <v>20067268.409741998</v>
      </c>
      <c r="CU1226" s="99">
        <v>20125482</v>
      </c>
      <c r="CV1226" s="99">
        <v>20125482</v>
      </c>
      <c r="CW1226" s="99">
        <v>20191989.596978065</v>
      </c>
      <c r="CX1226" s="99">
        <v>20258716.978031654</v>
      </c>
      <c r="CY1226" s="99">
        <v>20392834</v>
      </c>
      <c r="CZ1226" s="99">
        <v>20468181.875035878</v>
      </c>
      <c r="DA1226" s="99">
        <v>20543808.146996502</v>
      </c>
      <c r="DB1226" s="99">
        <v>20619713.844508726</v>
      </c>
      <c r="DC1226" s="99">
        <v>20695900</v>
      </c>
      <c r="DD1226" s="99">
        <v>20695900</v>
      </c>
      <c r="DE1226" s="99">
        <v>20788874.600566834</v>
      </c>
      <c r="DF1226" s="99">
        <v>20882266.881754007</v>
      </c>
      <c r="DG1226" s="99">
        <v>21070312</v>
      </c>
      <c r="DH1226" s="99">
        <v>21175987.830243453</v>
      </c>
      <c r="DI1226" s="99">
        <v>21282193.665979825</v>
      </c>
      <c r="DJ1226" s="99">
        <v>21388932.16539333</v>
      </c>
      <c r="DK1226" s="99">
        <v>21496206</v>
      </c>
      <c r="DL1226" s="99">
        <v>21611916.369357921</v>
      </c>
      <c r="DM1226" s="99">
        <v>21728249.587677047</v>
      </c>
      <c r="DN1226" s="99">
        <v>21845209.007645912</v>
      </c>
      <c r="DO1226" s="99">
        <v>21962798</v>
      </c>
      <c r="DP1226" s="99">
        <v>22056368.82275616</v>
      </c>
      <c r="DQ1226" s="99">
        <v>22150338.296853162</v>
      </c>
      <c r="DR1226" s="99">
        <v>22244708.120714583</v>
      </c>
      <c r="DS1226" s="99">
        <v>22339480</v>
      </c>
      <c r="DT1226" s="99">
        <v>22434500.774047341</v>
      </c>
      <c r="DU1226" s="99">
        <v>22529925.718088817</v>
      </c>
      <c r="DV1226" s="99">
        <v>22625756.551257804</v>
      </c>
      <c r="DW1226" s="99">
        <v>22721995</v>
      </c>
      <c r="DX1226" s="99">
        <v>22721995</v>
      </c>
      <c r="DY1226" s="99">
        <v>22721995</v>
      </c>
      <c r="DZ1226" s="99">
        <v>22721995</v>
      </c>
      <c r="EA1226" s="99">
        <v>22721995</v>
      </c>
      <c r="EB1226" s="99">
        <v>22824218.837409396</v>
      </c>
      <c r="EC1226" s="99">
        <v>22926902.568984546</v>
      </c>
      <c r="ED1226" s="99">
        <v>23030048.26374035</v>
      </c>
      <c r="EE1226" s="99">
        <v>23133658</v>
      </c>
      <c r="EF1226" s="99">
        <v>23239357.368680824</v>
      </c>
      <c r="EG1226" s="99">
        <v>23345539.685477313</v>
      </c>
      <c r="EH1226" s="99">
        <v>23452207.15701459</v>
      </c>
      <c r="EI1226" s="99">
        <v>23559362</v>
      </c>
      <c r="EJ1226" s="99">
        <v>23559362</v>
      </c>
      <c r="EK1226" s="99">
        <v>23669363.1880945</v>
      </c>
      <c r="EL1226" s="99">
        <v>23779877.983534653</v>
      </c>
      <c r="EM1226" s="99">
        <v>24002458</v>
      </c>
      <c r="EN1226" s="99">
        <v>24114838.034913443</v>
      </c>
      <c r="EO1226" s="99">
        <v>24227744.235615704</v>
      </c>
      <c r="EP1226" s="99">
        <v>24341179.06562655</v>
      </c>
      <c r="EQ1226" s="99">
        <v>24455145</v>
      </c>
      <c r="ER1226" s="99">
        <v>24569983.80808413</v>
      </c>
      <c r="ES1226" s="99">
        <v>24685361.887223169</v>
      </c>
      <c r="ET1226" s="99">
        <v>24801281.769777704</v>
      </c>
      <c r="EU1226" s="99">
        <v>24917746</v>
      </c>
      <c r="EV1226" s="99">
        <v>25034256.52891098</v>
      </c>
      <c r="EW1226" s="99">
        <v>25151311.838371016</v>
      </c>
      <c r="EX1226" s="99">
        <v>25268914.47566789</v>
      </c>
      <c r="EY1226" s="99">
        <v>25387067</v>
      </c>
      <c r="EZ1226" s="99">
        <v>25505181.392073676</v>
      </c>
      <c r="FA1226" s="99">
        <v>25623845.316301458</v>
      </c>
      <c r="FB1226" s="99">
        <v>25743061.329404697</v>
      </c>
      <c r="FC1226" s="99">
        <v>25862832</v>
      </c>
      <c r="FD1226" s="99">
        <v>25982458.207285736</v>
      </c>
      <c r="FE1226" s="99">
        <v>26102637.734852474</v>
      </c>
      <c r="FF1226" s="99">
        <v>26223373.14203348</v>
      </c>
      <c r="FG1226" s="99">
        <v>26344667</v>
      </c>
      <c r="FH1226" s="99">
        <v>26465701.839978237</v>
      </c>
      <c r="FI1226" s="99">
        <v>26587292.748191781</v>
      </c>
      <c r="FJ1226" s="99">
        <v>26709442.279375143</v>
      </c>
      <c r="FK1226" s="99">
        <v>26832153</v>
      </c>
      <c r="FL1226" s="99">
        <v>26954305.571631644</v>
      </c>
      <c r="FM1226" s="99">
        <v>27077014.239181358</v>
      </c>
      <c r="FN1226" s="99">
        <v>27200281.534259122</v>
      </c>
      <c r="FO1226" s="99">
        <v>27324110</v>
      </c>
      <c r="FP1226" s="99">
        <v>27447260.925872445</v>
      </c>
      <c r="FQ1226" s="99">
        <v>27570966.89820544</v>
      </c>
      <c r="FR1226" s="99">
        <v>27695230.418616988</v>
      </c>
      <c r="FS1226" s="99">
        <v>27820054</v>
      </c>
      <c r="FT1226" s="99">
        <v>27944089.761140827</v>
      </c>
      <c r="FU1226" s="99">
        <v>28068678.535947327</v>
      </c>
      <c r="FV1226" s="99">
        <v>28193822.790031929</v>
      </c>
      <c r="FW1226" s="99">
        <v>28319525</v>
      </c>
      <c r="FX1226" s="99">
        <v>28444338.185580384</v>
      </c>
      <c r="FY1226" s="99">
        <v>28569701.462706961</v>
      </c>
      <c r="FZ1226" s="99">
        <v>28695617.255808752</v>
      </c>
      <c r="GA1226" s="99">
        <v>28822088</v>
      </c>
      <c r="GB1226" s="99">
        <v>28947581.506275084</v>
      </c>
      <c r="GC1226" s="99">
        <v>29073621.420572978</v>
      </c>
      <c r="GD1226" s="99">
        <v>29200210.121994685</v>
      </c>
      <c r="GE1226" s="99">
        <v>29327350</v>
      </c>
      <c r="GF1226" s="99">
        <v>29453375.583991706</v>
      </c>
      <c r="GG1226" s="99">
        <v>29579942.725533634</v>
      </c>
      <c r="GH1226" s="99">
        <v>29713675.909725957</v>
      </c>
      <c r="GI1226" s="99">
        <v>29841469.432141766</v>
      </c>
      <c r="GJ1226" s="99">
        <v>29968007.279075358</v>
      </c>
      <c r="GK1226" s="99">
        <v>30095081.688953433</v>
      </c>
      <c r="GL1226" s="99">
        <v>30236170.643278815</v>
      </c>
      <c r="GM1226" s="99">
        <v>30364601.570528921</v>
      </c>
      <c r="GN1226" s="99">
        <v>30491631.009072948</v>
      </c>
      <c r="GO1226" s="99">
        <v>30619191.871624585</v>
      </c>
      <c r="GP1226" s="99">
        <v>30767853.090510044</v>
      </c>
      <c r="GQ1226" s="99">
        <v>30896904.4112783</v>
      </c>
      <c r="GR1226" s="99">
        <v>31024403.889631778</v>
      </c>
      <c r="GS1226" s="99">
        <v>31152429.508622613</v>
      </c>
      <c r="GT1226" s="99">
        <v>31308884.811100949</v>
      </c>
      <c r="GU1226" s="99">
        <v>31438538.720237847</v>
      </c>
      <c r="GV1226" s="99">
        <v>31566485.781642783</v>
      </c>
      <c r="GW1226" s="99">
        <v>31694953.555879392</v>
      </c>
    </row>
    <row r="1227" spans="1:205" ht="34.5" customHeight="1" x14ac:dyDescent="0.25">
      <c r="A1227" s="1" t="s">
        <v>1276</v>
      </c>
      <c r="B1227" s="99" t="s">
        <v>54</v>
      </c>
      <c r="C1227" s="99" t="s">
        <v>54</v>
      </c>
      <c r="D1227" s="99" t="s">
        <v>54</v>
      </c>
      <c r="E1227" s="99" t="s">
        <v>54</v>
      </c>
      <c r="F1227" s="99" t="s">
        <v>54</v>
      </c>
      <c r="G1227" s="99" t="s">
        <v>54</v>
      </c>
      <c r="H1227" s="99" t="s">
        <v>54</v>
      </c>
      <c r="I1227" s="99" t="s">
        <v>54</v>
      </c>
      <c r="J1227" s="99" t="s">
        <v>54</v>
      </c>
      <c r="K1227" s="99" t="s">
        <v>54</v>
      </c>
      <c r="L1227" s="99" t="s">
        <v>54</v>
      </c>
      <c r="M1227" s="99" t="s">
        <v>54</v>
      </c>
      <c r="N1227" s="99" t="s">
        <v>54</v>
      </c>
      <c r="O1227" s="99" t="s">
        <v>54</v>
      </c>
      <c r="P1227" s="99">
        <v>31.200701139351452</v>
      </c>
      <c r="Q1227" s="99">
        <v>31.989482909728313</v>
      </c>
      <c r="R1227" s="99">
        <v>31.814198071866784</v>
      </c>
      <c r="S1227" s="99">
        <v>31.901840490797547</v>
      </c>
      <c r="T1227" s="99">
        <v>32.340052585451353</v>
      </c>
      <c r="U1227" s="99">
        <v>32.778264680105174</v>
      </c>
      <c r="V1227" s="99">
        <v>33.216476774758988</v>
      </c>
      <c r="W1227" s="99">
        <v>34.005258545135845</v>
      </c>
      <c r="X1227" s="99">
        <v>34.794040315512717</v>
      </c>
      <c r="Y1227" s="99">
        <v>35.495179666958812</v>
      </c>
      <c r="Z1227" s="99">
        <v>36.28396143733567</v>
      </c>
      <c r="AA1227" s="99">
        <v>36.897458369851009</v>
      </c>
      <c r="AB1227" s="99">
        <v>37.861524978089399</v>
      </c>
      <c r="AC1227" s="99">
        <v>38.913234005258545</v>
      </c>
      <c r="AD1227" s="99">
        <v>39.70201577563541</v>
      </c>
      <c r="AE1227" s="99">
        <v>40.315512708150749</v>
      </c>
      <c r="AF1227" s="99">
        <v>41.016652059596844</v>
      </c>
      <c r="AG1227" s="99">
        <v>41.717791411042946</v>
      </c>
      <c r="AH1227" s="99">
        <v>42.41893076248904</v>
      </c>
      <c r="AI1227" s="99">
        <v>43.207712532865905</v>
      </c>
      <c r="AJ1227" s="99">
        <v>43.99649430324277</v>
      </c>
      <c r="AK1227" s="99">
        <v>44.872918492550404</v>
      </c>
      <c r="AL1227" s="99">
        <v>45.311130587204211</v>
      </c>
      <c r="AM1227" s="99">
        <v>46.45048203330412</v>
      </c>
      <c r="AN1227" s="99">
        <v>47.502191060473272</v>
      </c>
      <c r="AO1227" s="99">
        <v>48.3786152497809</v>
      </c>
      <c r="AP1227" s="99">
        <v>49.25503943908852</v>
      </c>
      <c r="AQ1227" s="99">
        <v>50.043821209465392</v>
      </c>
      <c r="AR1227" s="99">
        <v>50.394390885188436</v>
      </c>
      <c r="AS1227" s="99">
        <v>51.70902716914987</v>
      </c>
      <c r="AT1227" s="99">
        <v>51.621384750219114</v>
      </c>
      <c r="AU1227" s="99">
        <v>51.70902716914987</v>
      </c>
      <c r="AV1227" s="99">
        <v>51.971954425942158</v>
      </c>
      <c r="AW1227" s="99">
        <v>52.497808939526735</v>
      </c>
      <c r="AX1227" s="99">
        <v>52.497808939526735</v>
      </c>
      <c r="AY1227" s="99">
        <v>52.322524101665216</v>
      </c>
      <c r="AZ1227" s="99">
        <v>52.410166520595972</v>
      </c>
      <c r="BA1227" s="99">
        <v>52.67309377738826</v>
      </c>
      <c r="BB1227" s="99">
        <v>53.111305872042067</v>
      </c>
      <c r="BC1227" s="99">
        <v>53.286590709903592</v>
      </c>
      <c r="BD1227" s="99">
        <v>53.54951796669588</v>
      </c>
      <c r="BE1227" s="99">
        <v>53.63716038562665</v>
      </c>
      <c r="BF1227" s="99">
        <v>53.900087642418939</v>
      </c>
      <c r="BG1227" s="99">
        <v>54.250657318141982</v>
      </c>
      <c r="BH1227" s="99">
        <v>54.601226993865026</v>
      </c>
      <c r="BI1227" s="99">
        <v>55.039439088518847</v>
      </c>
      <c r="BJ1227" s="99">
        <v>55.915863277826475</v>
      </c>
      <c r="BK1227" s="99">
        <v>56.704645048203339</v>
      </c>
      <c r="BL1227" s="99">
        <v>57.405784399649427</v>
      </c>
      <c r="BM1227" s="99">
        <v>57.843996494303241</v>
      </c>
      <c r="BN1227" s="99">
        <v>58.019281332164773</v>
      </c>
      <c r="BO1227" s="99">
        <v>58.457493426818587</v>
      </c>
      <c r="BP1227" s="99">
        <v>58.632778264680105</v>
      </c>
      <c r="BQ1227" s="99">
        <v>58.720420683610875</v>
      </c>
      <c r="BR1227" s="99">
        <v>58.808063102541631</v>
      </c>
      <c r="BS1227" s="99">
        <v>58.632778264680105</v>
      </c>
      <c r="BT1227" s="99">
        <v>58.369851007887817</v>
      </c>
      <c r="BU1227" s="99">
        <v>58.545135845749343</v>
      </c>
      <c r="BV1227" s="99">
        <v>58.720420683610875</v>
      </c>
      <c r="BW1227" s="99">
        <v>59.070990359333933</v>
      </c>
      <c r="BX1227" s="99">
        <v>59.158632778264689</v>
      </c>
      <c r="BY1227" s="99">
        <v>59.421560035056963</v>
      </c>
      <c r="BZ1227" s="99">
        <v>59.421560035056963</v>
      </c>
      <c r="CA1227" s="99">
        <v>59.684487291849251</v>
      </c>
      <c r="CB1227" s="99">
        <v>60.210341805433828</v>
      </c>
      <c r="CC1227" s="99">
        <v>60.560911481156879</v>
      </c>
      <c r="CD1227" s="99">
        <v>61.086765994741462</v>
      </c>
      <c r="CE1227" s="99">
        <v>61.524978089395276</v>
      </c>
      <c r="CF1227" s="99">
        <v>63.89132340052587</v>
      </c>
      <c r="CG1227" s="99">
        <v>64.066608238387374</v>
      </c>
      <c r="CH1227" s="99">
        <v>64.76774758983349</v>
      </c>
      <c r="CI1227" s="99">
        <v>65.293602103418053</v>
      </c>
      <c r="CJ1227" s="99">
        <v>65.468886941279578</v>
      </c>
      <c r="CK1227" s="99">
        <v>66.082383873794925</v>
      </c>
      <c r="CL1227" s="99">
        <v>66.695880806310242</v>
      </c>
      <c r="CM1227" s="99">
        <v>67.134092900964063</v>
      </c>
      <c r="CN1227" s="99">
        <v>67.572304995617884</v>
      </c>
      <c r="CO1227" s="99">
        <v>68.010517090271691</v>
      </c>
      <c r="CP1227" s="99">
        <v>68.886941279579318</v>
      </c>
      <c r="CQ1227" s="99">
        <v>68.886941279579318</v>
      </c>
      <c r="CR1227" s="99">
        <v>69.325153374233125</v>
      </c>
      <c r="CS1227" s="99">
        <v>69.67572304995619</v>
      </c>
      <c r="CT1227" s="99">
        <v>70.289219982471522</v>
      </c>
      <c r="CU1227" s="99">
        <v>70.639789658194559</v>
      </c>
      <c r="CV1227" s="99">
        <v>70.902716914986868</v>
      </c>
      <c r="CW1227" s="99">
        <v>71.428571428571431</v>
      </c>
      <c r="CX1227" s="99">
        <v>71.954425942155993</v>
      </c>
      <c r="CY1227" s="99">
        <v>72.392638036809814</v>
      </c>
      <c r="CZ1227" s="99">
        <v>73.093777388255916</v>
      </c>
      <c r="DA1227" s="99">
        <v>73.444347063978967</v>
      </c>
      <c r="DB1227" s="99">
        <v>74.057843996494313</v>
      </c>
      <c r="DC1227" s="99">
        <v>75.284837861524991</v>
      </c>
      <c r="DD1227" s="99">
        <v>75.985977212971093</v>
      </c>
      <c r="DE1227" s="99">
        <v>75.898334794040309</v>
      </c>
      <c r="DF1227" s="99">
        <v>75.898334794040309</v>
      </c>
      <c r="DG1227" s="99">
        <v>76.862401402278707</v>
      </c>
      <c r="DH1227" s="99">
        <v>77.388255915863283</v>
      </c>
      <c r="DI1227" s="99">
        <v>78.089395267309385</v>
      </c>
      <c r="DJ1227" s="99">
        <v>79.141104294478524</v>
      </c>
      <c r="DK1227" s="99">
        <v>80.280455740578432</v>
      </c>
      <c r="DL1227" s="99">
        <v>81.244522348816844</v>
      </c>
      <c r="DM1227" s="99">
        <v>80.981595092024548</v>
      </c>
      <c r="DN1227" s="99">
        <v>81.069237510955304</v>
      </c>
      <c r="DO1227" s="99">
        <v>81.419807186678355</v>
      </c>
      <c r="DP1227" s="99">
        <v>82.208588957055213</v>
      </c>
      <c r="DQ1227" s="99">
        <v>82.646801051709033</v>
      </c>
      <c r="DR1227" s="99">
        <v>83.435582822085891</v>
      </c>
      <c r="DS1227" s="99">
        <v>83.961437335670468</v>
      </c>
      <c r="DT1227" s="99">
        <v>84.574934268185814</v>
      </c>
      <c r="DU1227" s="99">
        <v>84.925503943908865</v>
      </c>
      <c r="DV1227" s="99">
        <v>86.152497808939529</v>
      </c>
      <c r="DW1227" s="99">
        <v>86.941279579316401</v>
      </c>
      <c r="DX1227" s="99">
        <v>87.467134092900963</v>
      </c>
      <c r="DY1227" s="99">
        <v>87.467134092900963</v>
      </c>
      <c r="DZ1227" s="99">
        <v>87.554776511831733</v>
      </c>
      <c r="EA1227" s="99">
        <v>87.99298860648554</v>
      </c>
      <c r="EB1227" s="99">
        <v>89.219982471516218</v>
      </c>
      <c r="EC1227" s="99">
        <v>89.395267309377743</v>
      </c>
      <c r="ED1227" s="99">
        <v>89.745836985100809</v>
      </c>
      <c r="EE1227" s="99">
        <v>90.096406660823831</v>
      </c>
      <c r="EF1227" s="99">
        <v>91.148115687992998</v>
      </c>
      <c r="EG1227" s="99">
        <v>91.849255039439086</v>
      </c>
      <c r="EH1227" s="99">
        <v>92.375109553023677</v>
      </c>
      <c r="EI1227" s="99">
        <v>92.813321647677483</v>
      </c>
      <c r="EJ1227" s="99">
        <v>93.25153374233129</v>
      </c>
      <c r="EK1227" s="99">
        <v>93.426818580192815</v>
      </c>
      <c r="EL1227" s="99">
        <v>93.602103418054341</v>
      </c>
      <c r="EM1227" s="99">
        <v>94.215600350569687</v>
      </c>
      <c r="EN1227" s="99">
        <v>94.653812445223494</v>
      </c>
      <c r="EO1227" s="99">
        <v>95.004382120946545</v>
      </c>
      <c r="EP1227" s="99">
        <v>94.829097283085019</v>
      </c>
      <c r="EQ1227" s="99">
        <v>95.179666958808056</v>
      </c>
      <c r="ER1227" s="99">
        <v>95.880806310254172</v>
      </c>
      <c r="ES1227" s="99">
        <v>96.406660823838735</v>
      </c>
      <c r="ET1227" s="99">
        <v>96.844872918492555</v>
      </c>
      <c r="EU1227" s="99">
        <v>97.020157756354081</v>
      </c>
      <c r="EV1227" s="99">
        <v>97.633654688869427</v>
      </c>
      <c r="EW1227" s="99">
        <v>98.247151621384759</v>
      </c>
      <c r="EX1227" s="99">
        <v>98.685363716038566</v>
      </c>
      <c r="EY1227" s="99">
        <v>99.035933391761617</v>
      </c>
      <c r="EZ1227" s="99">
        <v>99.474145486415438</v>
      </c>
      <c r="FA1227" s="99">
        <v>100</v>
      </c>
      <c r="FB1227" s="99">
        <v>100</v>
      </c>
      <c r="FC1227" s="99">
        <v>100.61349693251533</v>
      </c>
      <c r="FD1227" s="99">
        <v>101.13935144609991</v>
      </c>
      <c r="FE1227" s="99">
        <v>101.84049079754602</v>
      </c>
      <c r="FF1227" s="99">
        <v>102.19106047326906</v>
      </c>
      <c r="FG1227" s="99">
        <v>102.81799949457746</v>
      </c>
      <c r="FH1227" s="99">
        <v>103.3553757985561</v>
      </c>
      <c r="FI1227" s="99">
        <v>104.07187753719428</v>
      </c>
      <c r="FJ1227" s="99">
        <v>104.74583698510078</v>
      </c>
      <c r="FK1227" s="99">
        <v>105.38844948194189</v>
      </c>
      <c r="FL1227" s="99">
        <v>105.93926019351998</v>
      </c>
      <c r="FM1227" s="99">
        <v>106.67367447562413</v>
      </c>
      <c r="FN1227" s="99">
        <v>107.3644829097283</v>
      </c>
      <c r="FO1227" s="99">
        <v>108.02316071899043</v>
      </c>
      <c r="FP1227" s="99">
        <v>108.58774169835797</v>
      </c>
      <c r="FQ1227" s="99">
        <v>109.34051633751471</v>
      </c>
      <c r="FR1227" s="99">
        <v>110.0485949824715</v>
      </c>
      <c r="FS1227" s="99">
        <v>110.72373973696517</v>
      </c>
      <c r="FT1227" s="99">
        <v>111.30243524081692</v>
      </c>
      <c r="FU1227" s="99">
        <v>112.07402924595257</v>
      </c>
      <c r="FV1227" s="99">
        <v>112.68976126205082</v>
      </c>
      <c r="FW1227" s="99">
        <v>113.38110949065234</v>
      </c>
      <c r="FX1227" s="99">
        <v>113.97369368659653</v>
      </c>
      <c r="FY1227" s="99">
        <v>114.76380594785543</v>
      </c>
      <c r="FZ1227" s="99">
        <v>115.39431553234004</v>
      </c>
      <c r="GA1227" s="99">
        <v>116.10225611842799</v>
      </c>
      <c r="GB1227" s="99">
        <v>116.70906233507485</v>
      </c>
      <c r="GC1227" s="99">
        <v>117.51813729060396</v>
      </c>
      <c r="GD1227" s="99">
        <v>118.16377910511621</v>
      </c>
      <c r="GE1227" s="99">
        <v>118.88871026527026</v>
      </c>
      <c r="GF1227" s="99">
        <v>119.51007983111664</v>
      </c>
      <c r="GG1227" s="99">
        <v>120.33857258557846</v>
      </c>
      <c r="GH1227" s="99">
        <v>120.99970980363899</v>
      </c>
      <c r="GI1227" s="99">
        <v>121.74203931163674</v>
      </c>
      <c r="GJ1227" s="99">
        <v>122.37832174706344</v>
      </c>
      <c r="GK1227" s="99">
        <v>123.22669832763235</v>
      </c>
      <c r="GL1227" s="99">
        <v>123.90370283892634</v>
      </c>
      <c r="GM1227" s="99">
        <v>124.66384825511604</v>
      </c>
      <c r="GN1227" s="99">
        <v>125.31540146899296</v>
      </c>
      <c r="GO1227" s="99">
        <v>126.18413908749552</v>
      </c>
      <c r="GP1227" s="99">
        <v>126.87739170706057</v>
      </c>
      <c r="GQ1227" s="99">
        <v>127.65578061323882</v>
      </c>
      <c r="GR1227" s="99">
        <v>128.32297110424878</v>
      </c>
      <c r="GS1227" s="99">
        <v>129.21255842559543</v>
      </c>
      <c r="GT1227" s="99">
        <v>129.92244910803004</v>
      </c>
      <c r="GU1227" s="99">
        <v>130.71951934795655</v>
      </c>
      <c r="GV1227" s="99">
        <v>131.40272241075075</v>
      </c>
      <c r="GW1227" s="99">
        <v>132.31365982780972</v>
      </c>
    </row>
    <row r="1228" spans="1:205" ht="24" customHeight="1" x14ac:dyDescent="0.25">
      <c r="A1228" s="1" t="s">
        <v>1274</v>
      </c>
      <c r="B1228" s="20" t="s">
        <v>54</v>
      </c>
      <c r="C1228" s="20" t="s">
        <v>54</v>
      </c>
      <c r="D1228" s="20" t="s">
        <v>54</v>
      </c>
      <c r="E1228" s="20" t="s">
        <v>54</v>
      </c>
      <c r="F1228" s="20" t="s">
        <v>54</v>
      </c>
      <c r="G1228" s="20" t="s">
        <v>54</v>
      </c>
      <c r="H1228" s="20" t="s">
        <v>54</v>
      </c>
      <c r="I1228" s="20" t="s">
        <v>54</v>
      </c>
      <c r="J1228" s="20" t="s">
        <v>54</v>
      </c>
      <c r="K1228" s="20" t="s">
        <v>54</v>
      </c>
      <c r="L1228" s="20" t="s">
        <v>54</v>
      </c>
      <c r="M1228" s="20" t="s">
        <v>54</v>
      </c>
      <c r="N1228" s="20" t="s">
        <v>54</v>
      </c>
      <c r="O1228" s="20" t="s">
        <v>54</v>
      </c>
      <c r="P1228" s="100">
        <v>4739604.9079754613</v>
      </c>
      <c r="Q1228" s="100">
        <v>4940327.7826468013</v>
      </c>
      <c r="R1228" s="100">
        <v>5036601.1393514462</v>
      </c>
      <c r="S1228" s="100">
        <v>5107484.6625766875</v>
      </c>
      <c r="T1228" s="100">
        <v>5221463.1901840484</v>
      </c>
      <c r="U1228" s="100">
        <v>5328860.8238387387</v>
      </c>
      <c r="V1228" s="100">
        <v>5478758.895705522</v>
      </c>
      <c r="W1228" s="100">
        <v>5732708.5013146363</v>
      </c>
      <c r="X1228" s="100">
        <v>5945362.0508326041</v>
      </c>
      <c r="Y1228" s="100">
        <v>6049336.985100789</v>
      </c>
      <c r="Z1228" s="100">
        <v>6224549.8685363717</v>
      </c>
      <c r="AA1228" s="100">
        <v>6318652.8483786155</v>
      </c>
      <c r="AB1228" s="100">
        <v>6501883.9614373362</v>
      </c>
      <c r="AC1228" s="100">
        <v>6793355.6529360209</v>
      </c>
      <c r="AD1228" s="100">
        <v>6997440.5784399649</v>
      </c>
      <c r="AE1228" s="100">
        <v>7216960.5609114822</v>
      </c>
      <c r="AF1228" s="100">
        <v>7475982.1209465377</v>
      </c>
      <c r="AG1228" s="100">
        <v>7757131.2883435581</v>
      </c>
      <c r="AH1228" s="100">
        <v>7921692.9009640655</v>
      </c>
      <c r="AI1228" s="100">
        <v>8074743.733567046</v>
      </c>
      <c r="AJ1228" s="100">
        <v>8290039.4390885187</v>
      </c>
      <c r="AK1228" s="100">
        <v>8586388.080631027</v>
      </c>
      <c r="AL1228" s="100">
        <v>8759366.5205959696</v>
      </c>
      <c r="AM1228" s="100">
        <v>9170254.1630148999</v>
      </c>
      <c r="AN1228" s="100">
        <v>9453933.5670464505</v>
      </c>
      <c r="AO1228" s="100">
        <v>9602574.5836985111</v>
      </c>
      <c r="AP1228" s="100">
        <v>9857017.0026292726</v>
      </c>
      <c r="AQ1228" s="100">
        <v>10028331.37598598</v>
      </c>
      <c r="AR1228" s="100">
        <v>10038965.819456618</v>
      </c>
      <c r="AS1228" s="100">
        <v>10360524.101665206</v>
      </c>
      <c r="AT1228" s="100">
        <v>10209316.126205085</v>
      </c>
      <c r="AU1228" s="100">
        <v>10213101.665205959</v>
      </c>
      <c r="AV1228" s="100">
        <v>10307597.721297108</v>
      </c>
      <c r="AW1228" s="100">
        <v>10419082.646801053</v>
      </c>
      <c r="AX1228" s="100">
        <v>10496989.39526731</v>
      </c>
      <c r="AY1228" s="100">
        <v>10536919.193689749</v>
      </c>
      <c r="AZ1228" s="100">
        <v>10661433.304119194</v>
      </c>
      <c r="BA1228" s="100">
        <v>10935144.960560912</v>
      </c>
      <c r="BB1228" s="100">
        <v>11102599.824715162</v>
      </c>
      <c r="BC1228" s="100">
        <v>11201960.385626644</v>
      </c>
      <c r="BD1228" s="100">
        <v>11269174.758983348</v>
      </c>
      <c r="BE1228" s="100">
        <v>11496535.31989483</v>
      </c>
      <c r="BF1228" s="100">
        <v>11746338.299737075</v>
      </c>
      <c r="BG1228" s="100">
        <v>11970353.28659071</v>
      </c>
      <c r="BH1228" s="100">
        <v>12139599.999999998</v>
      </c>
      <c r="BI1228" s="100">
        <v>12355528.483786153</v>
      </c>
      <c r="BJ1228" s="100">
        <v>12548693.952673094</v>
      </c>
      <c r="BK1228" s="100">
        <v>12772267.659947416</v>
      </c>
      <c r="BL1228" s="100">
        <v>13223939.088518843</v>
      </c>
      <c r="BM1228" s="100">
        <v>13333677.475898335</v>
      </c>
      <c r="BN1228" s="100">
        <v>13597920.946538126</v>
      </c>
      <c r="BO1228" s="100">
        <v>13796669.938650308</v>
      </c>
      <c r="BP1228" s="100">
        <v>13948796.581945661</v>
      </c>
      <c r="BQ1228" s="100">
        <v>14096130.587204209</v>
      </c>
      <c r="BR1228" s="100">
        <v>14204911.218229624</v>
      </c>
      <c r="BS1228" s="100">
        <v>14581092.462751972</v>
      </c>
      <c r="BT1228" s="100">
        <v>14533801.051709028</v>
      </c>
      <c r="BU1228" s="100">
        <v>14784168.974583698</v>
      </c>
      <c r="BV1228" s="100">
        <v>14929197.195442596</v>
      </c>
      <c r="BW1228" s="100">
        <v>15165649.780893957</v>
      </c>
      <c r="BX1228" s="100">
        <v>15480926.818580195</v>
      </c>
      <c r="BY1228" s="100">
        <v>15789912.883435581</v>
      </c>
      <c r="BZ1228" s="100">
        <v>15912143.032427695</v>
      </c>
      <c r="CA1228" s="100">
        <v>16035610.254163014</v>
      </c>
      <c r="CB1228" s="100">
        <v>16365712.795793163</v>
      </c>
      <c r="CC1228" s="100">
        <v>16740368.273444347</v>
      </c>
      <c r="CD1228" s="100">
        <v>16949561.70026293</v>
      </c>
      <c r="CE1228" s="100">
        <v>17227916.73970202</v>
      </c>
      <c r="CF1228" s="100">
        <v>17924966.345311135</v>
      </c>
      <c r="CG1228" s="100">
        <v>17905656.003505696</v>
      </c>
      <c r="CH1228" s="100">
        <v>18286590.622261178</v>
      </c>
      <c r="CI1228" s="100">
        <v>18587978.527607363</v>
      </c>
      <c r="CJ1228" s="100">
        <v>18862044.609991234</v>
      </c>
      <c r="CK1228" s="100">
        <v>19268169.325153377</v>
      </c>
      <c r="CL1228" s="100">
        <v>19593715.775635403</v>
      </c>
      <c r="CM1228" s="100">
        <v>20052886.415425066</v>
      </c>
      <c r="CN1228" s="100">
        <v>20254190.271691501</v>
      </c>
      <c r="CO1228" s="100">
        <v>20533871.340929009</v>
      </c>
      <c r="CP1228" s="100">
        <v>20820182.471516214</v>
      </c>
      <c r="CQ1228" s="100">
        <v>20890653.812445223</v>
      </c>
      <c r="CR1228" s="100">
        <v>21373707.36196319</v>
      </c>
      <c r="CS1228" s="100">
        <v>21848425.503943913</v>
      </c>
      <c r="CT1228" s="100">
        <v>22216173.181419808</v>
      </c>
      <c r="CU1228" s="100">
        <v>22475038.036809813</v>
      </c>
      <c r="CV1228" s="100">
        <v>22731269.237510961</v>
      </c>
      <c r="CW1228" s="100">
        <v>23077214.285714287</v>
      </c>
      <c r="CX1228" s="100">
        <v>23429224.539877295</v>
      </c>
      <c r="CY1228" s="100">
        <v>23677749.693251532</v>
      </c>
      <c r="CZ1228" s="100">
        <v>24162244.522348817</v>
      </c>
      <c r="DA1228" s="100">
        <v>24483921.647677477</v>
      </c>
      <c r="DB1228" s="100">
        <v>24739022.787028924</v>
      </c>
      <c r="DC1228" s="100">
        <v>25191134.881682739</v>
      </c>
      <c r="DD1228" s="100">
        <v>25806661.524978094</v>
      </c>
      <c r="DE1228" s="100">
        <v>26106598.422436457</v>
      </c>
      <c r="DF1228" s="100">
        <v>26495349.693251532</v>
      </c>
      <c r="DG1228" s="100">
        <v>26989386.765994743</v>
      </c>
      <c r="DH1228" s="100">
        <v>27477319.368974585</v>
      </c>
      <c r="DI1228" s="100">
        <v>27865029.360210344</v>
      </c>
      <c r="DJ1228" s="100">
        <v>28559808.588957053</v>
      </c>
      <c r="DK1228" s="100">
        <v>29035433.829973705</v>
      </c>
      <c r="DL1228" s="100">
        <v>29612897.195442602</v>
      </c>
      <c r="DM1228" s="100">
        <v>29374292.02453988</v>
      </c>
      <c r="DN1228" s="100">
        <v>29710092.024539877</v>
      </c>
      <c r="DO1228" s="100">
        <v>30005560.122699387</v>
      </c>
      <c r="DP1228" s="100">
        <v>30388240.490797546</v>
      </c>
      <c r="DQ1228" s="100">
        <v>30775437.248028047</v>
      </c>
      <c r="DR1228" s="100">
        <v>31225600</v>
      </c>
      <c r="DS1228" s="100">
        <v>31585117.265556529</v>
      </c>
      <c r="DT1228" s="100">
        <v>32036815.95092025</v>
      </c>
      <c r="DU1228" s="100">
        <v>32498102.892199829</v>
      </c>
      <c r="DV1228" s="100">
        <v>32878808.501314636</v>
      </c>
      <c r="DW1228" s="100">
        <v>33569158.282208592</v>
      </c>
      <c r="DX1228" s="100">
        <v>34227376.511831723</v>
      </c>
      <c r="DY1228" s="100">
        <v>34619316.739702016</v>
      </c>
      <c r="DZ1228" s="100">
        <v>34978220.771253288</v>
      </c>
      <c r="EA1228" s="100">
        <v>35418321.822962314</v>
      </c>
      <c r="EB1228" s="100">
        <v>36119639.263803683</v>
      </c>
      <c r="EC1228" s="100">
        <v>36392723.926380374</v>
      </c>
      <c r="ED1228" s="100">
        <v>36634699.386503078</v>
      </c>
      <c r="EE1228" s="100">
        <v>36945292.900964066</v>
      </c>
      <c r="EF1228" s="100">
        <v>37672701.13935145</v>
      </c>
      <c r="EG1228" s="100">
        <v>38273676.424189307</v>
      </c>
      <c r="EH1228" s="100">
        <v>38760411.218229629</v>
      </c>
      <c r="EI1228" s="100">
        <v>39156919.456617005</v>
      </c>
      <c r="EJ1228" s="100">
        <v>39527926.380368099</v>
      </c>
      <c r="EK1228" s="100">
        <v>39749747.940403156</v>
      </c>
      <c r="EL1228" s="100">
        <v>40165598.597721301</v>
      </c>
      <c r="EM1228" s="100">
        <v>40483595.530236639</v>
      </c>
      <c r="EN1228" s="100">
        <v>41107204.206836112</v>
      </c>
      <c r="EO1228" s="100">
        <v>41491453.812445223</v>
      </c>
      <c r="EP1228" s="100">
        <v>41787390.008764245</v>
      </c>
      <c r="EQ1228" s="100">
        <v>42240355.477651179</v>
      </c>
      <c r="ER1228" s="100">
        <v>42619210.166520603</v>
      </c>
      <c r="ES1228" s="100">
        <v>43274925.503943905</v>
      </c>
      <c r="ET1228" s="100">
        <v>43621739.263803683</v>
      </c>
      <c r="EU1228" s="100">
        <v>43972640.140227869</v>
      </c>
      <c r="EV1228" s="100">
        <v>44700885.363716044</v>
      </c>
      <c r="EW1228" s="100">
        <v>45202335.495179668</v>
      </c>
      <c r="EX1228" s="100">
        <v>45817147.239263803</v>
      </c>
      <c r="EY1228" s="100">
        <v>46316531.113058724</v>
      </c>
      <c r="EZ1228" s="100">
        <v>46683912.795793168</v>
      </c>
      <c r="FA1228" s="100">
        <v>47007100</v>
      </c>
      <c r="FB1228" s="100">
        <v>47239800</v>
      </c>
      <c r="FC1228" s="100">
        <v>47815860.122699387</v>
      </c>
      <c r="FD1228" s="100">
        <v>48330753.90008764</v>
      </c>
      <c r="FE1228" s="100">
        <v>48922033.128834359</v>
      </c>
      <c r="FF1228" s="100">
        <v>49602411.031551279</v>
      </c>
      <c r="FG1228" s="100">
        <v>50207281.733481027</v>
      </c>
      <c r="FH1228" s="100">
        <v>50747926.968719117</v>
      </c>
      <c r="FI1228" s="100">
        <v>51368777.93207445</v>
      </c>
      <c r="FJ1228" s="100">
        <v>52240639.268291906</v>
      </c>
      <c r="FK1228" s="100">
        <v>52877681.530680545</v>
      </c>
      <c r="FL1228" s="100">
        <v>53447082.334367864</v>
      </c>
      <c r="FM1228" s="100">
        <v>54100954.80833666</v>
      </c>
      <c r="FN1228" s="100">
        <v>54992414.941749178</v>
      </c>
      <c r="FO1228" s="100">
        <v>54199623.568947554</v>
      </c>
      <c r="FP1228" s="100">
        <v>54783259.392727055</v>
      </c>
      <c r="FQ1228" s="100">
        <v>55453478.678545073</v>
      </c>
      <c r="FR1228" s="100">
        <v>57889140.398805812</v>
      </c>
      <c r="FS1228" s="100">
        <v>57054588.740441851</v>
      </c>
      <c r="FT1228" s="100">
        <v>57668967.581238948</v>
      </c>
      <c r="FU1228" s="100">
        <v>58374490.667937428</v>
      </c>
      <c r="FV1228" s="100">
        <v>60819720.242354959</v>
      </c>
      <c r="FW1228" s="100">
        <v>59942920.240837976</v>
      </c>
      <c r="FX1228" s="100">
        <v>60588401.396071598</v>
      </c>
      <c r="FY1228" s="100">
        <v>61329640.883511089</v>
      </c>
      <c r="FZ1228" s="100">
        <v>63836378.366375759</v>
      </c>
      <c r="GA1228" s="100">
        <v>62916089.084783524</v>
      </c>
      <c r="GB1228" s="100">
        <v>63593586.105316743</v>
      </c>
      <c r="GC1228" s="100">
        <v>64371591.071333237</v>
      </c>
      <c r="GD1228" s="100">
        <v>67002662.73334799</v>
      </c>
      <c r="GE1228" s="100">
        <v>66036727.103388786</v>
      </c>
      <c r="GF1228" s="100">
        <v>66747827.976140454</v>
      </c>
      <c r="GG1228" s="100">
        <v>67564421.988471359</v>
      </c>
      <c r="GH1228" s="100">
        <v>70325994.804922044</v>
      </c>
      <c r="GI1228" s="100">
        <v>69312148.767716855</v>
      </c>
      <c r="GJ1228" s="100">
        <v>70058520.24375701</v>
      </c>
      <c r="GK1228" s="100">
        <v>70915617.319099531</v>
      </c>
      <c r="GL1228" s="100">
        <v>73814164.147246167</v>
      </c>
      <c r="GM1228" s="100">
        <v>72750031.34659563</v>
      </c>
      <c r="GN1228" s="100">
        <v>73533422.847847342</v>
      </c>
      <c r="GO1228" s="100">
        <v>74433031.938126862</v>
      </c>
      <c r="GP1228" s="100">
        <v>77475346.688949585</v>
      </c>
      <c r="GQ1228" s="100">
        <v>76358432.901386768</v>
      </c>
      <c r="GR1228" s="100">
        <v>77180680.62110056</v>
      </c>
      <c r="GS1228" s="100">
        <v>78124910.322257951</v>
      </c>
      <c r="GT1228" s="100">
        <v>81318123.884721473</v>
      </c>
      <c r="GU1228" s="100">
        <v>80145811.173295528</v>
      </c>
      <c r="GV1228" s="100">
        <v>81008842.379907146</v>
      </c>
      <c r="GW1228" s="100">
        <v>81999905.874241933</v>
      </c>
    </row>
    <row r="1229" spans="1:205" x14ac:dyDescent="0.25">
      <c r="A1229" s="1" t="s">
        <v>1315</v>
      </c>
      <c r="B1229" s="53" t="s">
        <v>54</v>
      </c>
      <c r="C1229" s="53" t="s">
        <v>54</v>
      </c>
      <c r="D1229" s="53" t="s">
        <v>54</v>
      </c>
      <c r="E1229" s="53" t="s">
        <v>54</v>
      </c>
      <c r="F1229" s="53" t="s">
        <v>54</v>
      </c>
      <c r="G1229" s="53" t="s">
        <v>54</v>
      </c>
      <c r="H1229" s="53" t="s">
        <v>54</v>
      </c>
      <c r="I1229" s="53" t="s">
        <v>54</v>
      </c>
      <c r="J1229" s="53" t="s">
        <v>54</v>
      </c>
      <c r="K1229" s="53" t="s">
        <v>54</v>
      </c>
      <c r="L1229" s="53" t="s">
        <v>54</v>
      </c>
      <c r="M1229" s="53" t="s">
        <v>54</v>
      </c>
      <c r="N1229" s="53" t="s">
        <v>54</v>
      </c>
      <c r="O1229" s="53" t="s">
        <v>54</v>
      </c>
      <c r="P1229" s="53">
        <v>82103</v>
      </c>
      <c r="Q1229" s="53">
        <v>82097</v>
      </c>
      <c r="R1229" s="53">
        <v>83105</v>
      </c>
      <c r="S1229" s="53">
        <v>82672</v>
      </c>
      <c r="T1229" s="53">
        <v>81866</v>
      </c>
      <c r="U1229" s="53">
        <v>82187</v>
      </c>
      <c r="V1229" s="53">
        <v>83901</v>
      </c>
      <c r="W1229" s="53">
        <v>84851</v>
      </c>
      <c r="X1229" s="53">
        <v>86847</v>
      </c>
      <c r="Y1229" s="53">
        <v>88047</v>
      </c>
      <c r="Z1229" s="53">
        <v>86859</v>
      </c>
      <c r="AA1229" s="53">
        <v>88715</v>
      </c>
      <c r="AB1229" s="53">
        <v>89351</v>
      </c>
      <c r="AC1229" s="53">
        <v>89186</v>
      </c>
      <c r="AD1229" s="53">
        <v>89492</v>
      </c>
      <c r="AE1229" s="53">
        <v>89976</v>
      </c>
      <c r="AF1229" s="53">
        <v>91324</v>
      </c>
      <c r="AG1229" s="53">
        <v>92242</v>
      </c>
      <c r="AH1229" s="53">
        <v>93180</v>
      </c>
      <c r="AI1229" s="53">
        <v>93172</v>
      </c>
      <c r="AJ1229" s="53">
        <v>94637</v>
      </c>
      <c r="AK1229" s="53">
        <v>96028</v>
      </c>
      <c r="AL1229" s="53">
        <v>97991</v>
      </c>
      <c r="AM1229" s="53">
        <v>98796</v>
      </c>
      <c r="AN1229" s="53">
        <v>99698</v>
      </c>
      <c r="AO1229" s="53">
        <v>100416</v>
      </c>
      <c r="AP1229" s="53">
        <v>101418</v>
      </c>
      <c r="AQ1229" s="53">
        <v>102065</v>
      </c>
      <c r="AR1229" s="53">
        <v>102161</v>
      </c>
      <c r="AS1229" s="53">
        <v>101604</v>
      </c>
      <c r="AT1229" s="53">
        <v>101891</v>
      </c>
      <c r="AU1229" s="53">
        <v>102244</v>
      </c>
      <c r="AV1229" s="53">
        <v>103563</v>
      </c>
      <c r="AW1229" s="53">
        <v>103670</v>
      </c>
      <c r="AX1229" s="53">
        <v>104694</v>
      </c>
      <c r="AY1229" s="53">
        <v>105619</v>
      </c>
      <c r="AZ1229" s="53">
        <v>105822</v>
      </c>
      <c r="BA1229" s="53">
        <v>106285</v>
      </c>
      <c r="BB1229" s="53">
        <v>106291</v>
      </c>
      <c r="BC1229" s="53">
        <v>107199</v>
      </c>
      <c r="BD1229" s="53">
        <v>107079</v>
      </c>
      <c r="BE1229" s="53">
        <v>108953</v>
      </c>
      <c r="BF1229" s="53">
        <v>109581</v>
      </c>
      <c r="BG1229" s="53">
        <v>110238</v>
      </c>
      <c r="BH1229" s="53">
        <v>112392</v>
      </c>
      <c r="BI1229" s="53">
        <v>113216</v>
      </c>
      <c r="BJ1229" s="53">
        <v>114491</v>
      </c>
      <c r="BK1229" s="53">
        <v>115863</v>
      </c>
      <c r="BL1229" s="53">
        <v>116062</v>
      </c>
      <c r="BM1229" s="53">
        <v>117307</v>
      </c>
      <c r="BN1229" s="53">
        <v>118402</v>
      </c>
      <c r="BO1229" s="53">
        <v>119202</v>
      </c>
      <c r="BP1229" s="53">
        <v>119463</v>
      </c>
      <c r="BQ1229" s="53">
        <v>120351</v>
      </c>
      <c r="BR1229" s="53">
        <v>121536</v>
      </c>
      <c r="BS1229" s="53">
        <v>123487</v>
      </c>
      <c r="BT1229" s="53">
        <v>125377</v>
      </c>
      <c r="BU1229" s="53">
        <v>126916</v>
      </c>
      <c r="BV1229" s="53">
        <v>127122</v>
      </c>
      <c r="BW1229" s="53">
        <v>129132</v>
      </c>
      <c r="BX1229" s="53">
        <v>131573</v>
      </c>
      <c r="BY1229" s="53">
        <v>132889</v>
      </c>
      <c r="BZ1229" s="53">
        <v>135348</v>
      </c>
      <c r="CA1229" s="53">
        <v>136482</v>
      </c>
      <c r="CB1229" s="53">
        <v>137775</v>
      </c>
      <c r="CC1229" s="53">
        <v>139560</v>
      </c>
      <c r="CD1229" s="53">
        <v>140000</v>
      </c>
      <c r="CE1229" s="53">
        <v>141125</v>
      </c>
      <c r="CF1229" s="53">
        <v>142735</v>
      </c>
      <c r="CG1229" s="53">
        <v>143384</v>
      </c>
      <c r="CH1229" s="53">
        <v>144818</v>
      </c>
      <c r="CI1229" s="53">
        <v>145881</v>
      </c>
      <c r="CJ1229" s="53">
        <v>146337</v>
      </c>
      <c r="CK1229" s="53">
        <v>147392</v>
      </c>
      <c r="CL1229" s="53">
        <v>149199</v>
      </c>
      <c r="CM1229" s="53">
        <v>151714</v>
      </c>
      <c r="CN1229" s="53">
        <v>153750</v>
      </c>
      <c r="CO1229" s="53">
        <v>154407</v>
      </c>
      <c r="CP1229" s="53">
        <v>155133</v>
      </c>
      <c r="CQ1229" s="53">
        <v>156798</v>
      </c>
      <c r="CR1229" s="53">
        <v>158868</v>
      </c>
      <c r="CS1229" s="53">
        <v>162169</v>
      </c>
      <c r="CT1229" s="53">
        <v>164674</v>
      </c>
      <c r="CU1229" s="53">
        <v>166276</v>
      </c>
      <c r="CV1229" s="53">
        <v>168496</v>
      </c>
      <c r="CW1229" s="53">
        <v>170132</v>
      </c>
      <c r="CX1229" s="53">
        <v>170221</v>
      </c>
      <c r="CY1229" s="53">
        <v>172532</v>
      </c>
      <c r="CZ1229" s="53">
        <v>173730</v>
      </c>
      <c r="DA1229" s="53">
        <v>174668</v>
      </c>
      <c r="DB1229" s="53">
        <v>176172</v>
      </c>
      <c r="DC1229" s="53">
        <v>178292</v>
      </c>
      <c r="DD1229" s="53">
        <v>179955</v>
      </c>
      <c r="DE1229" s="53">
        <v>182376</v>
      </c>
      <c r="DF1229" s="53">
        <v>186238</v>
      </c>
      <c r="DG1229" s="53">
        <v>187863</v>
      </c>
      <c r="DH1229" s="53">
        <v>190398</v>
      </c>
      <c r="DI1229" s="53">
        <v>193267</v>
      </c>
      <c r="DJ1229" s="53">
        <v>194244</v>
      </c>
      <c r="DK1229" s="53">
        <v>193365</v>
      </c>
      <c r="DL1229" s="53">
        <v>193014</v>
      </c>
      <c r="DM1229" s="53">
        <v>192567</v>
      </c>
      <c r="DN1229" s="53">
        <v>193063</v>
      </c>
      <c r="DO1229" s="53">
        <v>194997</v>
      </c>
      <c r="DP1229" s="53">
        <v>195350</v>
      </c>
      <c r="DQ1229" s="53">
        <v>197287</v>
      </c>
      <c r="DR1229" s="53">
        <v>197930</v>
      </c>
      <c r="DS1229" s="53">
        <v>200683</v>
      </c>
      <c r="DT1229" s="53">
        <v>202564</v>
      </c>
      <c r="DU1229" s="53">
        <v>204786</v>
      </c>
      <c r="DV1229" s="53">
        <v>206242</v>
      </c>
      <c r="DW1229" s="53">
        <v>207797</v>
      </c>
      <c r="DX1229" s="53">
        <v>208688</v>
      </c>
      <c r="DY1229" s="53">
        <v>209196</v>
      </c>
      <c r="DZ1229" s="53">
        <v>211913</v>
      </c>
      <c r="EA1229" s="53">
        <v>212701</v>
      </c>
      <c r="EB1229" s="53">
        <v>213002</v>
      </c>
      <c r="EC1229" s="53">
        <v>213373</v>
      </c>
      <c r="ED1229" s="53">
        <v>214165</v>
      </c>
      <c r="EE1229" s="53">
        <v>215252</v>
      </c>
      <c r="EF1229" s="53">
        <v>217557</v>
      </c>
      <c r="EG1229" s="53">
        <v>218859</v>
      </c>
      <c r="EH1229" s="53">
        <v>220194</v>
      </c>
      <c r="EI1229" s="53">
        <v>221679</v>
      </c>
      <c r="EJ1229" s="53">
        <v>223282</v>
      </c>
      <c r="EK1229" s="53">
        <v>224740</v>
      </c>
      <c r="EL1229" s="53">
        <v>226308</v>
      </c>
      <c r="EM1229" s="53">
        <v>227534</v>
      </c>
      <c r="EN1229" s="53">
        <v>229576</v>
      </c>
      <c r="EO1229" s="53">
        <v>231322</v>
      </c>
      <c r="EP1229" s="53">
        <v>236448</v>
      </c>
      <c r="EQ1229" s="53">
        <v>237534</v>
      </c>
      <c r="ER1229" s="53">
        <v>238370</v>
      </c>
      <c r="ES1229" s="53">
        <v>240561</v>
      </c>
      <c r="ET1229" s="53">
        <v>254023</v>
      </c>
      <c r="EU1229" s="53">
        <v>255874</v>
      </c>
      <c r="EV1229" s="53">
        <v>257895</v>
      </c>
      <c r="EW1229" s="53">
        <v>260361</v>
      </c>
      <c r="EX1229" s="53">
        <v>261641</v>
      </c>
      <c r="EY1229" s="53">
        <v>263686</v>
      </c>
      <c r="EZ1229" s="53">
        <v>264597</v>
      </c>
      <c r="FA1229" s="53">
        <v>265553</v>
      </c>
      <c r="FB1229" s="53">
        <v>266520</v>
      </c>
      <c r="FC1229" s="53">
        <v>267399</v>
      </c>
      <c r="FD1229" s="53">
        <v>267772</v>
      </c>
      <c r="FE1229" s="53">
        <v>268845</v>
      </c>
      <c r="FF1229" s="53">
        <v>0</v>
      </c>
      <c r="FG1229" s="53">
        <v>0</v>
      </c>
      <c r="FH1229" s="53">
        <v>0</v>
      </c>
      <c r="FI1229" s="53">
        <v>0</v>
      </c>
      <c r="FJ1229" s="53">
        <v>0</v>
      </c>
      <c r="FK1229" s="53">
        <v>0</v>
      </c>
      <c r="FL1229" s="53">
        <v>0</v>
      </c>
      <c r="FM1229" s="53">
        <v>0</v>
      </c>
      <c r="FN1229" s="53">
        <v>0</v>
      </c>
      <c r="FO1229" s="53">
        <v>0</v>
      </c>
      <c r="FP1229" s="53">
        <v>0</v>
      </c>
      <c r="FQ1229" s="53">
        <v>0</v>
      </c>
      <c r="FR1229" s="53">
        <v>0</v>
      </c>
      <c r="FS1229" s="53">
        <v>0</v>
      </c>
      <c r="FT1229" s="53">
        <v>0</v>
      </c>
      <c r="FU1229" s="53">
        <v>0</v>
      </c>
      <c r="FV1229" s="53">
        <v>0</v>
      </c>
      <c r="FW1229" s="53">
        <v>0</v>
      </c>
      <c r="FX1229" s="53">
        <v>0</v>
      </c>
      <c r="FY1229" s="53">
        <v>0</v>
      </c>
      <c r="FZ1229" s="53">
        <v>0</v>
      </c>
      <c r="GA1229" s="53">
        <v>0</v>
      </c>
      <c r="GB1229" s="53">
        <v>0</v>
      </c>
      <c r="GC1229" s="53">
        <v>0</v>
      </c>
      <c r="GD1229" s="53">
        <v>0</v>
      </c>
      <c r="GE1229" s="53">
        <v>0</v>
      </c>
      <c r="GF1229" s="53">
        <v>0</v>
      </c>
      <c r="GG1229" s="53">
        <v>0</v>
      </c>
      <c r="GH1229" s="53">
        <v>0</v>
      </c>
      <c r="GI1229" s="53">
        <v>0</v>
      </c>
      <c r="GJ1229" s="53">
        <v>0</v>
      </c>
      <c r="GK1229" s="53">
        <v>0</v>
      </c>
      <c r="GL1229" s="53">
        <v>0</v>
      </c>
      <c r="GM1229" s="53">
        <v>0</v>
      </c>
      <c r="GN1229" s="53">
        <v>0</v>
      </c>
      <c r="GO1229" s="53">
        <v>0</v>
      </c>
      <c r="GP1229" s="53">
        <v>0</v>
      </c>
      <c r="GQ1229" s="53">
        <v>0</v>
      </c>
      <c r="GR1229" s="53">
        <v>0</v>
      </c>
      <c r="GS1229" s="53">
        <v>0</v>
      </c>
      <c r="GT1229" s="53">
        <v>0</v>
      </c>
      <c r="GU1229" s="53">
        <v>0</v>
      </c>
      <c r="GV1229" s="53">
        <v>0</v>
      </c>
      <c r="GW1229" s="53">
        <v>0</v>
      </c>
    </row>
    <row r="1230" spans="1:205" x14ac:dyDescent="0.25">
      <c r="A1230" s="1" t="s">
        <v>1277</v>
      </c>
      <c r="B1230" s="53" t="s">
        <v>54</v>
      </c>
      <c r="C1230" s="53" t="s">
        <v>54</v>
      </c>
      <c r="D1230" s="53" t="s">
        <v>54</v>
      </c>
      <c r="E1230" s="53" t="s">
        <v>54</v>
      </c>
      <c r="F1230" s="53" t="s">
        <v>54</v>
      </c>
      <c r="G1230" s="53" t="s">
        <v>54</v>
      </c>
      <c r="H1230" s="53" t="s">
        <v>54</v>
      </c>
      <c r="I1230" s="53" t="s">
        <v>54</v>
      </c>
      <c r="J1230" s="53" t="s">
        <v>54</v>
      </c>
      <c r="K1230" s="53" t="s">
        <v>54</v>
      </c>
      <c r="L1230" s="53" t="s">
        <v>54</v>
      </c>
      <c r="M1230" s="53" t="s">
        <v>54</v>
      </c>
      <c r="N1230" s="53" t="s">
        <v>54</v>
      </c>
      <c r="O1230" s="53" t="s">
        <v>54</v>
      </c>
      <c r="P1230" s="53">
        <f t="shared" ref="P1230:CA1230" si="134">P1229/P1228</f>
        <v>1.7322751915849158E-2</v>
      </c>
      <c r="Q1230" s="53">
        <f t="shared" si="134"/>
        <v>1.6617723279084975E-2</v>
      </c>
      <c r="R1230" s="53">
        <f t="shared" si="134"/>
        <v>1.6500214668716307E-2</v>
      </c>
      <c r="S1230" s="53">
        <f t="shared" si="134"/>
        <v>1.618644116657858E-2</v>
      </c>
      <c r="T1230" s="53">
        <f t="shared" si="134"/>
        <v>1.5678746937046656E-2</v>
      </c>
      <c r="U1230" s="53">
        <f t="shared" si="134"/>
        <v>1.5422996155638974E-2</v>
      </c>
      <c r="V1230" s="53">
        <f t="shared" si="134"/>
        <v>1.5313869728008122E-2</v>
      </c>
      <c r="W1230" s="53">
        <f t="shared" si="134"/>
        <v>1.4801206093165525E-2</v>
      </c>
      <c r="X1230" s="53">
        <f t="shared" si="134"/>
        <v>1.4607520830096078E-2</v>
      </c>
      <c r="Y1230" s="53">
        <f t="shared" si="134"/>
        <v>1.4554818191953152E-2</v>
      </c>
      <c r="Z1230" s="53">
        <f t="shared" si="134"/>
        <v>1.3954262048578277E-2</v>
      </c>
      <c r="AA1230" s="53">
        <f t="shared" si="134"/>
        <v>1.4040176304790115E-2</v>
      </c>
      <c r="AB1230" s="53">
        <f t="shared" si="134"/>
        <v>1.3742324613902778E-2</v>
      </c>
      <c r="AC1230" s="53">
        <f t="shared" si="134"/>
        <v>1.3128416140181723E-2</v>
      </c>
      <c r="AD1230" s="53">
        <f t="shared" si="134"/>
        <v>1.2789247582285532E-2</v>
      </c>
      <c r="AE1230" s="53">
        <f t="shared" si="134"/>
        <v>1.2467298281679438E-2</v>
      </c>
      <c r="AF1230" s="53">
        <f t="shared" si="134"/>
        <v>1.2215652542041851E-2</v>
      </c>
      <c r="AG1230" s="53">
        <f t="shared" si="134"/>
        <v>1.1891251620120145E-2</v>
      </c>
      <c r="AH1230" s="53">
        <f t="shared" si="134"/>
        <v>1.1762637250007514E-2</v>
      </c>
      <c r="AI1230" s="53">
        <f t="shared" si="134"/>
        <v>1.1538694362853909E-2</v>
      </c>
      <c r="AJ1230" s="53">
        <f t="shared" si="134"/>
        <v>1.1415747861677874E-2</v>
      </c>
      <c r="AK1230" s="53">
        <f t="shared" si="134"/>
        <v>1.1183747938975377E-2</v>
      </c>
      <c r="AL1230" s="53">
        <f t="shared" si="134"/>
        <v>1.1186996202247385E-2</v>
      </c>
      <c r="AM1230" s="53">
        <f t="shared" si="134"/>
        <v>1.0773529091315707E-2</v>
      </c>
      <c r="AN1230" s="53">
        <f t="shared" si="134"/>
        <v>1.0545663272642091E-2</v>
      </c>
      <c r="AO1230" s="53">
        <f t="shared" si="134"/>
        <v>1.0457195528631233E-2</v>
      </c>
      <c r="AP1230" s="53">
        <f t="shared" si="134"/>
        <v>1.0288913975997772E-2</v>
      </c>
      <c r="AQ1230" s="53">
        <f t="shared" si="134"/>
        <v>1.017766527384672E-2</v>
      </c>
      <c r="AR1230" s="53">
        <f t="shared" si="134"/>
        <v>1.0176446641744786E-2</v>
      </c>
      <c r="AS1230" s="53">
        <f t="shared" si="134"/>
        <v>9.8068397894725805E-3</v>
      </c>
      <c r="AT1230" s="53">
        <f t="shared" si="134"/>
        <v>9.9801983541745812E-3</v>
      </c>
      <c r="AU1230" s="53">
        <f t="shared" si="134"/>
        <v>1.001106258917654E-2</v>
      </c>
      <c r="AV1230" s="53">
        <f t="shared" si="134"/>
        <v>1.0047248912908452E-2</v>
      </c>
      <c r="AW1230" s="53">
        <f t="shared" si="134"/>
        <v>9.9500122529337619E-3</v>
      </c>
      <c r="AX1230" s="53">
        <f t="shared" si="134"/>
        <v>9.9737168494428048E-3</v>
      </c>
      <c r="AY1230" s="53">
        <f t="shared" si="134"/>
        <v>1.0023707884487917E-2</v>
      </c>
      <c r="AZ1230" s="53">
        <f t="shared" si="134"/>
        <v>9.9256823150705442E-3</v>
      </c>
      <c r="BA1230" s="53">
        <f t="shared" si="134"/>
        <v>9.7195785134382134E-3</v>
      </c>
      <c r="BB1230" s="53">
        <f t="shared" si="134"/>
        <v>9.5735234700064405E-3</v>
      </c>
      <c r="BC1230" s="53">
        <f t="shared" si="134"/>
        <v>9.5696642649752799E-3</v>
      </c>
      <c r="BD1230" s="53">
        <f t="shared" si="134"/>
        <v>9.5019380114449627E-3</v>
      </c>
      <c r="BE1230" s="53">
        <f t="shared" si="134"/>
        <v>9.4770291194996911E-3</v>
      </c>
      <c r="BF1230" s="53">
        <f t="shared" si="134"/>
        <v>9.3289497717303788E-3</v>
      </c>
      <c r="BG1230" s="53">
        <f t="shared" si="134"/>
        <v>9.2092520045744617E-3</v>
      </c>
      <c r="BH1230" s="53">
        <f t="shared" si="134"/>
        <v>9.2582951662328258E-3</v>
      </c>
      <c r="BI1230" s="53">
        <f t="shared" si="134"/>
        <v>9.163185544719555E-3</v>
      </c>
      <c r="BJ1230" s="53">
        <f t="shared" si="134"/>
        <v>9.1237383294068934E-3</v>
      </c>
      <c r="BK1230" s="53">
        <f t="shared" si="134"/>
        <v>9.0714509815148225E-3</v>
      </c>
      <c r="BL1230" s="53">
        <f t="shared" si="134"/>
        <v>8.7766586962553534E-3</v>
      </c>
      <c r="BM1230" s="53">
        <f t="shared" si="134"/>
        <v>8.7977979227442382E-3</v>
      </c>
      <c r="BN1230" s="53">
        <f t="shared" si="134"/>
        <v>8.7073605197082564E-3</v>
      </c>
      <c r="BO1230" s="53">
        <f t="shared" si="134"/>
        <v>8.6399109734490911E-3</v>
      </c>
      <c r="BP1230" s="53">
        <f t="shared" si="134"/>
        <v>8.5643947345697535E-3</v>
      </c>
      <c r="BQ1230" s="53">
        <f t="shared" si="134"/>
        <v>8.5378749335118156E-3</v>
      </c>
      <c r="BR1230" s="53">
        <f t="shared" si="134"/>
        <v>8.5559140872368787E-3</v>
      </c>
      <c r="BS1230" s="53">
        <f t="shared" si="134"/>
        <v>8.4689813411068376E-3</v>
      </c>
      <c r="BT1230" s="53">
        <f t="shared" si="134"/>
        <v>8.62658017361927E-3</v>
      </c>
      <c r="BU1230" s="53">
        <f t="shared" si="134"/>
        <v>8.5845880291403921E-3</v>
      </c>
      <c r="BV1230" s="53">
        <f t="shared" si="134"/>
        <v>8.5149923559725144E-3</v>
      </c>
      <c r="BW1230" s="53">
        <f t="shared" si="134"/>
        <v>8.5147686954161056E-3</v>
      </c>
      <c r="BX1230" s="53">
        <f t="shared" si="134"/>
        <v>8.4990389491465205E-3</v>
      </c>
      <c r="BY1230" s="53">
        <f t="shared" si="134"/>
        <v>8.4160692323646258E-3</v>
      </c>
      <c r="BZ1230" s="53">
        <f t="shared" si="134"/>
        <v>8.5059567227476172E-3</v>
      </c>
      <c r="CA1230" s="53">
        <f t="shared" si="134"/>
        <v>8.5111821649923071E-3</v>
      </c>
      <c r="CB1230" s="53">
        <f t="shared" ref="CB1230:EM1230" si="135">CB1229/CB1228</f>
        <v>8.4185150820571247E-3</v>
      </c>
      <c r="CC1230" s="53">
        <f t="shared" si="135"/>
        <v>8.3367341578373406E-3</v>
      </c>
      <c r="CD1230" s="53">
        <f t="shared" si="135"/>
        <v>8.2598006058073031E-3</v>
      </c>
      <c r="CE1230" s="53">
        <f t="shared" si="135"/>
        <v>8.1916462757667674E-3</v>
      </c>
      <c r="CF1230" s="53">
        <f t="shared" si="135"/>
        <v>7.962915926887474E-3</v>
      </c>
      <c r="CG1230" s="53">
        <f t="shared" si="135"/>
        <v>8.0077490582823249E-3</v>
      </c>
      <c r="CH1230" s="53">
        <f t="shared" si="135"/>
        <v>7.9193548426520714E-3</v>
      </c>
      <c r="CI1230" s="53">
        <f t="shared" si="135"/>
        <v>7.8481368903742625E-3</v>
      </c>
      <c r="CJ1230" s="53">
        <f t="shared" si="135"/>
        <v>7.7582787564019024E-3</v>
      </c>
      <c r="CK1230" s="53">
        <f t="shared" si="135"/>
        <v>7.649507200852188E-3</v>
      </c>
      <c r="CL1230" s="53">
        <f t="shared" si="135"/>
        <v>7.6146353100379014E-3</v>
      </c>
      <c r="CM1230" s="53">
        <f t="shared" si="135"/>
        <v>7.5656938785280646E-3</v>
      </c>
      <c r="CN1230" s="53">
        <f t="shared" si="135"/>
        <v>7.5910218052454275E-3</v>
      </c>
      <c r="CO1230" s="53">
        <f t="shared" si="135"/>
        <v>7.5196244018646994E-3</v>
      </c>
      <c r="CP1230" s="53">
        <f t="shared" si="135"/>
        <v>7.4510874346195178E-3</v>
      </c>
      <c r="CQ1230" s="53">
        <f t="shared" si="135"/>
        <v>7.5056530737487243E-3</v>
      </c>
      <c r="CR1230" s="53">
        <f t="shared" si="135"/>
        <v>7.4328705502313876E-3</v>
      </c>
      <c r="CS1230" s="53">
        <f t="shared" si="135"/>
        <v>7.4224570539751927E-3</v>
      </c>
      <c r="CT1230" s="53">
        <f t="shared" si="135"/>
        <v>7.4123476917132983E-3</v>
      </c>
      <c r="CU1230" s="53">
        <f t="shared" si="135"/>
        <v>7.3982522177569498E-3</v>
      </c>
      <c r="CV1230" s="53">
        <f t="shared" si="135"/>
        <v>7.4125205345748684E-3</v>
      </c>
      <c r="CW1230" s="53">
        <f t="shared" si="135"/>
        <v>7.3722936353422201E-3</v>
      </c>
      <c r="CX1230" s="53">
        <f t="shared" si="135"/>
        <v>7.2653279544219818E-3</v>
      </c>
      <c r="CY1230" s="53">
        <f t="shared" si="135"/>
        <v>7.2866721810634682E-3</v>
      </c>
      <c r="CZ1230" s="53">
        <f t="shared" si="135"/>
        <v>7.1901432766028339E-3</v>
      </c>
      <c r="DA1230" s="53">
        <f t="shared" si="135"/>
        <v>7.1339878681799676E-3</v>
      </c>
      <c r="DB1230" s="53">
        <f t="shared" si="135"/>
        <v>7.1212190358775967E-3</v>
      </c>
      <c r="DC1230" s="53">
        <f t="shared" si="135"/>
        <v>7.0775691860409861E-3</v>
      </c>
      <c r="DD1230" s="53">
        <f t="shared" si="135"/>
        <v>6.9731995293472104E-3</v>
      </c>
      <c r="DE1230" s="53">
        <f t="shared" si="135"/>
        <v>6.9858200999201392E-3</v>
      </c>
      <c r="DF1230" s="53">
        <f t="shared" si="135"/>
        <v>7.0290825430183151E-3</v>
      </c>
      <c r="DG1230" s="53">
        <f t="shared" si="135"/>
        <v>6.9606249904387548E-3</v>
      </c>
      <c r="DH1230" s="53">
        <f t="shared" si="135"/>
        <v>6.929278560374552E-3</v>
      </c>
      <c r="DI1230" s="53">
        <f t="shared" si="135"/>
        <v>6.9358261748675614E-3</v>
      </c>
      <c r="DJ1230" s="53">
        <f t="shared" si="135"/>
        <v>6.8013060870130088E-3</v>
      </c>
      <c r="DK1230" s="53">
        <f t="shared" si="135"/>
        <v>6.6596215208049167E-3</v>
      </c>
      <c r="DL1230" s="53">
        <f t="shared" si="135"/>
        <v>6.517903288088431E-3</v>
      </c>
      <c r="DM1230" s="53">
        <f t="shared" si="135"/>
        <v>6.5556303395882904E-3</v>
      </c>
      <c r="DN1230" s="53">
        <f t="shared" si="135"/>
        <v>6.4982296197714316E-3</v>
      </c>
      <c r="DO1230" s="53">
        <f t="shared" si="135"/>
        <v>6.4986955485121433E-3</v>
      </c>
      <c r="DP1230" s="53">
        <f t="shared" si="135"/>
        <v>6.4284735425586001E-3</v>
      </c>
      <c r="DQ1230" s="53">
        <f t="shared" si="135"/>
        <v>6.4105344275048855E-3</v>
      </c>
      <c r="DR1230" s="53">
        <f t="shared" si="135"/>
        <v>6.3387092641934819E-3</v>
      </c>
      <c r="DS1230" s="53">
        <f t="shared" si="135"/>
        <v>6.3537202763164716E-3</v>
      </c>
      <c r="DT1230" s="53">
        <f t="shared" si="135"/>
        <v>6.3228505701167035E-3</v>
      </c>
      <c r="DU1230" s="53">
        <f t="shared" si="135"/>
        <v>6.3014755254883689E-3</v>
      </c>
      <c r="DV1230" s="53">
        <f t="shared" si="135"/>
        <v>6.2727942222040546E-3</v>
      </c>
      <c r="DW1230" s="53">
        <f t="shared" si="135"/>
        <v>6.1901164829066E-3</v>
      </c>
      <c r="DX1230" s="53">
        <f t="shared" si="135"/>
        <v>6.0971076742577894E-3</v>
      </c>
      <c r="DY1230" s="53">
        <f t="shared" si="135"/>
        <v>6.0427535752053275E-3</v>
      </c>
      <c r="DZ1230" s="53">
        <f t="shared" si="135"/>
        <v>6.0584270819789626E-3</v>
      </c>
      <c r="EA1230" s="53">
        <f t="shared" si="135"/>
        <v>6.0053946390566208E-3</v>
      </c>
      <c r="EB1230" s="53">
        <f t="shared" si="135"/>
        <v>5.897124233282534E-3</v>
      </c>
      <c r="EC1230" s="53">
        <f t="shared" si="135"/>
        <v>5.8630675854777136E-3</v>
      </c>
      <c r="ED1230" s="53">
        <f t="shared" si="135"/>
        <v>5.8459603486988752E-3</v>
      </c>
      <c r="EE1230" s="53">
        <f t="shared" si="135"/>
        <v>5.8262361209858787E-3</v>
      </c>
      <c r="EF1230" s="53">
        <f t="shared" si="135"/>
        <v>5.774924372830499E-3</v>
      </c>
      <c r="EG1230" s="53">
        <f t="shared" si="135"/>
        <v>5.7182643646346747E-3</v>
      </c>
      <c r="EH1230" s="53">
        <f t="shared" si="135"/>
        <v>5.6808994816969155E-3</v>
      </c>
      <c r="EI1230" s="53">
        <f t="shared" si="135"/>
        <v>5.6612982603395055E-3</v>
      </c>
      <c r="EJ1230" s="53">
        <f t="shared" si="135"/>
        <v>5.6487152361955175E-3</v>
      </c>
      <c r="EK1230" s="53">
        <f t="shared" si="135"/>
        <v>5.6538723298812602E-3</v>
      </c>
      <c r="EL1230" s="53">
        <f t="shared" si="135"/>
        <v>5.6343738896210312E-3</v>
      </c>
      <c r="EM1230" s="53">
        <f t="shared" si="135"/>
        <v>5.6203999921414591E-3</v>
      </c>
      <c r="EN1230" s="53">
        <f t="shared" ref="EN1230:GW1230" si="136">EN1229/EN1228</f>
        <v>5.5848118214233021E-3</v>
      </c>
      <c r="EO1230" s="53">
        <f t="shared" si="136"/>
        <v>5.575172204031466E-3</v>
      </c>
      <c r="EP1230" s="53">
        <f t="shared" si="136"/>
        <v>5.6583576995454556E-3</v>
      </c>
      <c r="EQ1230" s="53">
        <f t="shared" si="136"/>
        <v>5.623390175437234E-3</v>
      </c>
      <c r="ER1230" s="53">
        <f t="shared" si="136"/>
        <v>5.5930177745821029E-3</v>
      </c>
      <c r="ES1230" s="53">
        <f t="shared" si="136"/>
        <v>5.5589003839666053E-3</v>
      </c>
      <c r="ET1230" s="53">
        <f t="shared" si="136"/>
        <v>5.8233120523642776E-3</v>
      </c>
      <c r="EU1230" s="53">
        <f t="shared" si="136"/>
        <v>5.8189364837777065E-3</v>
      </c>
      <c r="EV1230" s="53">
        <f t="shared" si="136"/>
        <v>5.7693488149417015E-3</v>
      </c>
      <c r="EW1230" s="53">
        <f t="shared" si="136"/>
        <v>5.7599014995091272E-3</v>
      </c>
      <c r="EX1230" s="53">
        <f t="shared" si="136"/>
        <v>5.7105475955033314E-3</v>
      </c>
      <c r="EY1230" s="53">
        <f t="shared" si="136"/>
        <v>5.6931292923544314E-3</v>
      </c>
      <c r="EZ1230" s="53">
        <f t="shared" si="136"/>
        <v>5.6678411074369854E-3</v>
      </c>
      <c r="FA1230" s="53">
        <f t="shared" si="136"/>
        <v>5.649210438423132E-3</v>
      </c>
      <c r="FB1230" s="53">
        <f t="shared" si="136"/>
        <v>5.6418528444235581E-3</v>
      </c>
      <c r="FC1230" s="53">
        <f t="shared" si="136"/>
        <v>5.592265815439321E-3</v>
      </c>
      <c r="FD1230" s="53">
        <f t="shared" si="136"/>
        <v>5.5404060229135889E-3</v>
      </c>
      <c r="FE1230" s="53">
        <f t="shared" si="136"/>
        <v>5.4953766801147993E-3</v>
      </c>
      <c r="FF1230" s="53">
        <f t="shared" si="136"/>
        <v>0</v>
      </c>
      <c r="FG1230" s="53">
        <f t="shared" si="136"/>
        <v>0</v>
      </c>
      <c r="FH1230" s="53">
        <f t="shared" si="136"/>
        <v>0</v>
      </c>
      <c r="FI1230" s="53">
        <f t="shared" si="136"/>
        <v>0</v>
      </c>
      <c r="FJ1230" s="53">
        <f t="shared" si="136"/>
        <v>0</v>
      </c>
      <c r="FK1230" s="53">
        <f t="shared" si="136"/>
        <v>0</v>
      </c>
      <c r="FL1230" s="53">
        <f t="shared" si="136"/>
        <v>0</v>
      </c>
      <c r="FM1230" s="53">
        <f t="shared" si="136"/>
        <v>0</v>
      </c>
      <c r="FN1230" s="53">
        <f t="shared" si="136"/>
        <v>0</v>
      </c>
      <c r="FO1230" s="53">
        <f t="shared" si="136"/>
        <v>0</v>
      </c>
      <c r="FP1230" s="53">
        <f t="shared" si="136"/>
        <v>0</v>
      </c>
      <c r="FQ1230" s="53">
        <f t="shared" si="136"/>
        <v>0</v>
      </c>
      <c r="FR1230" s="53">
        <f t="shared" si="136"/>
        <v>0</v>
      </c>
      <c r="FS1230" s="53">
        <f t="shared" si="136"/>
        <v>0</v>
      </c>
      <c r="FT1230" s="53">
        <f t="shared" si="136"/>
        <v>0</v>
      </c>
      <c r="FU1230" s="53">
        <f t="shared" si="136"/>
        <v>0</v>
      </c>
      <c r="FV1230" s="53">
        <f t="shared" si="136"/>
        <v>0</v>
      </c>
      <c r="FW1230" s="53">
        <f t="shared" si="136"/>
        <v>0</v>
      </c>
      <c r="FX1230" s="53">
        <f t="shared" si="136"/>
        <v>0</v>
      </c>
      <c r="FY1230" s="53">
        <f t="shared" si="136"/>
        <v>0</v>
      </c>
      <c r="FZ1230" s="53">
        <f t="shared" si="136"/>
        <v>0</v>
      </c>
      <c r="GA1230" s="53">
        <f t="shared" si="136"/>
        <v>0</v>
      </c>
      <c r="GB1230" s="53">
        <f t="shared" si="136"/>
        <v>0</v>
      </c>
      <c r="GC1230" s="53">
        <f t="shared" si="136"/>
        <v>0</v>
      </c>
      <c r="GD1230" s="53">
        <f t="shared" si="136"/>
        <v>0</v>
      </c>
      <c r="GE1230" s="53">
        <f t="shared" si="136"/>
        <v>0</v>
      </c>
      <c r="GF1230" s="53">
        <f t="shared" si="136"/>
        <v>0</v>
      </c>
      <c r="GG1230" s="53">
        <f t="shared" si="136"/>
        <v>0</v>
      </c>
      <c r="GH1230" s="53">
        <f t="shared" si="136"/>
        <v>0</v>
      </c>
      <c r="GI1230" s="53">
        <f t="shared" si="136"/>
        <v>0</v>
      </c>
      <c r="GJ1230" s="53">
        <f t="shared" si="136"/>
        <v>0</v>
      </c>
      <c r="GK1230" s="53">
        <f t="shared" si="136"/>
        <v>0</v>
      </c>
      <c r="GL1230" s="53">
        <f t="shared" si="136"/>
        <v>0</v>
      </c>
      <c r="GM1230" s="53">
        <f t="shared" si="136"/>
        <v>0</v>
      </c>
      <c r="GN1230" s="53">
        <f t="shared" si="136"/>
        <v>0</v>
      </c>
      <c r="GO1230" s="53">
        <f t="shared" si="136"/>
        <v>0</v>
      </c>
      <c r="GP1230" s="53">
        <f t="shared" si="136"/>
        <v>0</v>
      </c>
      <c r="GQ1230" s="53">
        <f t="shared" si="136"/>
        <v>0</v>
      </c>
      <c r="GR1230" s="53">
        <f t="shared" si="136"/>
        <v>0</v>
      </c>
      <c r="GS1230" s="53">
        <f t="shared" si="136"/>
        <v>0</v>
      </c>
      <c r="GT1230" s="53">
        <f t="shared" si="136"/>
        <v>0</v>
      </c>
      <c r="GU1230" s="53">
        <f t="shared" si="136"/>
        <v>0</v>
      </c>
      <c r="GV1230" s="53">
        <f t="shared" si="136"/>
        <v>0</v>
      </c>
      <c r="GW1230" s="53">
        <f t="shared" si="136"/>
        <v>0</v>
      </c>
    </row>
    <row r="1231" spans="1:205" x14ac:dyDescent="0.25">
      <c r="A1231" s="1" t="s">
        <v>1316</v>
      </c>
      <c r="B1231" s="53" t="s">
        <v>54</v>
      </c>
      <c r="C1231" s="53" t="s">
        <v>54</v>
      </c>
      <c r="D1231" s="53" t="s">
        <v>54</v>
      </c>
      <c r="E1231" s="53" t="s">
        <v>54</v>
      </c>
      <c r="F1231" s="53" t="s">
        <v>54</v>
      </c>
      <c r="G1231" s="53" t="s">
        <v>54</v>
      </c>
      <c r="H1231" s="53" t="s">
        <v>54</v>
      </c>
      <c r="I1231" s="53" t="s">
        <v>54</v>
      </c>
      <c r="J1231" s="53" t="s">
        <v>54</v>
      </c>
      <c r="K1231" s="53" t="s">
        <v>54</v>
      </c>
      <c r="L1231" s="53" t="s">
        <v>54</v>
      </c>
      <c r="M1231" s="53" t="s">
        <v>54</v>
      </c>
      <c r="N1231" s="53" t="s">
        <v>54</v>
      </c>
      <c r="O1231" s="53" t="s">
        <v>54</v>
      </c>
      <c r="P1231" s="53">
        <v>41.9</v>
      </c>
      <c r="Q1231" s="53">
        <v>41.7</v>
      </c>
      <c r="R1231" s="53">
        <v>42.3</v>
      </c>
      <c r="S1231" s="53">
        <v>42</v>
      </c>
      <c r="T1231" s="53">
        <v>42.7</v>
      </c>
      <c r="U1231" s="53">
        <v>43.1</v>
      </c>
      <c r="V1231" s="53">
        <v>44.2</v>
      </c>
      <c r="W1231" s="53">
        <v>46.2</v>
      </c>
      <c r="X1231" s="53">
        <v>47.9</v>
      </c>
      <c r="Y1231" s="53">
        <v>48.8</v>
      </c>
      <c r="Z1231" s="53">
        <v>49</v>
      </c>
      <c r="AA1231" s="53">
        <v>49.7</v>
      </c>
      <c r="AB1231" s="53">
        <v>52.3</v>
      </c>
      <c r="AC1231" s="53">
        <v>51.9</v>
      </c>
      <c r="AD1231" s="53">
        <v>53.1</v>
      </c>
      <c r="AE1231" s="53">
        <v>52.7</v>
      </c>
      <c r="AF1231" s="53">
        <v>54.8</v>
      </c>
      <c r="AG1231" s="53">
        <v>55.4</v>
      </c>
      <c r="AH1231" s="53">
        <v>58.6</v>
      </c>
      <c r="AI1231" s="53">
        <v>59</v>
      </c>
      <c r="AJ1231" s="53">
        <v>59</v>
      </c>
      <c r="AK1231" s="53">
        <v>62.8</v>
      </c>
      <c r="AL1231" s="53">
        <v>60.6</v>
      </c>
      <c r="AM1231" s="53">
        <v>62.1</v>
      </c>
      <c r="AN1231" s="53">
        <v>63.1</v>
      </c>
      <c r="AO1231" s="53">
        <v>67.2</v>
      </c>
      <c r="AP1231" s="53">
        <v>67.2</v>
      </c>
      <c r="AQ1231" s="53">
        <v>67.599999999999994</v>
      </c>
      <c r="AR1231" s="53">
        <v>67.2</v>
      </c>
      <c r="AS1231" s="53">
        <v>72.900000000000006</v>
      </c>
      <c r="AT1231" s="53">
        <v>69.2</v>
      </c>
      <c r="AU1231" s="53">
        <v>65.3</v>
      </c>
      <c r="AV1231" s="53">
        <v>66.099999999999994</v>
      </c>
      <c r="AW1231" s="53">
        <v>68.8</v>
      </c>
      <c r="AX1231" s="53">
        <v>64.599999999999994</v>
      </c>
      <c r="AY1231" s="53">
        <v>63.5</v>
      </c>
      <c r="AZ1231" s="53">
        <v>63.7</v>
      </c>
      <c r="BA1231" s="53">
        <v>65.400000000000006</v>
      </c>
      <c r="BB1231" s="53">
        <v>62.7</v>
      </c>
      <c r="BC1231" s="53">
        <v>63.6</v>
      </c>
      <c r="BD1231" s="53">
        <v>63.7</v>
      </c>
      <c r="BE1231" s="53">
        <v>67.599999999999994</v>
      </c>
      <c r="BF1231" s="53">
        <v>65.2</v>
      </c>
      <c r="BG1231" s="53">
        <v>65.2</v>
      </c>
      <c r="BH1231" s="53">
        <v>65</v>
      </c>
      <c r="BI1231" s="53">
        <v>68</v>
      </c>
      <c r="BJ1231" s="53">
        <v>67.900000000000006</v>
      </c>
      <c r="BK1231" s="53">
        <v>67.900000000000006</v>
      </c>
      <c r="BL1231" s="53">
        <v>67.8</v>
      </c>
      <c r="BM1231" s="53">
        <v>70.2</v>
      </c>
      <c r="BN1231" s="53">
        <v>70.5</v>
      </c>
      <c r="BO1231" s="53">
        <v>68.099999999999994</v>
      </c>
      <c r="BP1231" s="53">
        <v>67.599999999999994</v>
      </c>
      <c r="BQ1231" s="53">
        <v>68.8</v>
      </c>
      <c r="BR1231" s="53">
        <v>69.400000000000006</v>
      </c>
      <c r="BS1231" s="53">
        <v>68</v>
      </c>
      <c r="BT1231" s="53">
        <v>69.400000000000006</v>
      </c>
      <c r="BU1231" s="53">
        <v>70</v>
      </c>
      <c r="BV1231" s="53">
        <v>71.400000000000006</v>
      </c>
      <c r="BW1231" s="53">
        <v>70.900000000000006</v>
      </c>
      <c r="BX1231" s="53">
        <v>69.7</v>
      </c>
      <c r="BY1231" s="53">
        <v>71.8</v>
      </c>
      <c r="BZ1231" s="53">
        <v>72.7</v>
      </c>
      <c r="CA1231" s="53">
        <v>72.3</v>
      </c>
      <c r="CB1231" s="53">
        <v>73.900000000000006</v>
      </c>
      <c r="CC1231" s="53">
        <v>76.3</v>
      </c>
      <c r="CD1231" s="53">
        <v>73.400000000000006</v>
      </c>
      <c r="CE1231" s="53">
        <v>72.900000000000006</v>
      </c>
      <c r="CF1231" s="53">
        <v>78</v>
      </c>
      <c r="CG1231" s="53">
        <v>77.900000000000006</v>
      </c>
      <c r="CH1231" s="53">
        <v>75.8</v>
      </c>
      <c r="CI1231" s="53">
        <v>75.8</v>
      </c>
      <c r="CJ1231" s="53">
        <v>76.900000000000006</v>
      </c>
      <c r="CK1231" s="53">
        <v>80.599999999999994</v>
      </c>
      <c r="CL1231" s="53">
        <v>84.3</v>
      </c>
      <c r="CM1231" s="53">
        <v>85.3</v>
      </c>
      <c r="CN1231" s="53">
        <v>86.8</v>
      </c>
      <c r="CO1231" s="53">
        <v>88</v>
      </c>
      <c r="CP1231" s="53">
        <v>88.2</v>
      </c>
      <c r="CQ1231" s="53">
        <v>87</v>
      </c>
      <c r="CR1231" s="53">
        <v>85.4</v>
      </c>
      <c r="CS1231" s="53">
        <v>88.5</v>
      </c>
      <c r="CT1231" s="53">
        <v>85.7</v>
      </c>
      <c r="CU1231" s="53">
        <v>85.3</v>
      </c>
      <c r="CV1231" s="53">
        <v>86.2</v>
      </c>
      <c r="CW1231" s="53">
        <v>87.9</v>
      </c>
      <c r="CX1231" s="53">
        <v>89.5</v>
      </c>
      <c r="CY1231" s="53">
        <v>86.7</v>
      </c>
      <c r="CZ1231" s="53">
        <v>89.1</v>
      </c>
      <c r="DA1231" s="53">
        <v>89.8</v>
      </c>
      <c r="DB1231" s="53">
        <v>91.3</v>
      </c>
      <c r="DC1231" s="53">
        <v>91.1</v>
      </c>
      <c r="DD1231" s="53">
        <v>92.2</v>
      </c>
      <c r="DE1231" s="53">
        <v>96</v>
      </c>
      <c r="DF1231" s="53">
        <v>94.4</v>
      </c>
      <c r="DG1231" s="53">
        <v>93.5</v>
      </c>
      <c r="DH1231" s="53">
        <v>96.1</v>
      </c>
      <c r="DI1231" s="53">
        <v>98.6</v>
      </c>
      <c r="DJ1231" s="53">
        <v>98.1</v>
      </c>
      <c r="DK1231" s="53">
        <v>97.4</v>
      </c>
      <c r="DL1231" s="53">
        <v>100.8</v>
      </c>
      <c r="DM1231" s="53">
        <v>102.4</v>
      </c>
      <c r="DN1231" s="53">
        <v>97.7</v>
      </c>
      <c r="DO1231" s="53">
        <v>96.8</v>
      </c>
      <c r="DP1231" s="53">
        <v>97.1</v>
      </c>
      <c r="DQ1231" s="53">
        <v>101.6</v>
      </c>
      <c r="DR1231" s="53">
        <v>100.2</v>
      </c>
      <c r="DS1231" s="53">
        <v>96</v>
      </c>
      <c r="DT1231" s="53">
        <v>97.7</v>
      </c>
      <c r="DU1231" s="53">
        <v>99.4</v>
      </c>
      <c r="DV1231" s="53">
        <v>98.3</v>
      </c>
      <c r="DW1231" s="53">
        <v>97</v>
      </c>
      <c r="DX1231" s="53">
        <v>100.2</v>
      </c>
      <c r="DY1231" s="53">
        <v>103</v>
      </c>
      <c r="DZ1231" s="53">
        <v>99.6</v>
      </c>
      <c r="EA1231" s="53">
        <v>97.3</v>
      </c>
      <c r="EB1231" s="53">
        <v>99.6</v>
      </c>
      <c r="EC1231" s="53">
        <v>102.2</v>
      </c>
      <c r="ED1231" s="53">
        <v>100.4</v>
      </c>
      <c r="EE1231" s="53">
        <v>98.4</v>
      </c>
      <c r="EF1231" s="53">
        <v>103</v>
      </c>
      <c r="EG1231" s="53">
        <v>108.1</v>
      </c>
      <c r="EH1231" s="53">
        <v>105.5</v>
      </c>
      <c r="EI1231" s="53">
        <v>105.1</v>
      </c>
      <c r="EJ1231" s="53">
        <v>105.7</v>
      </c>
      <c r="EK1231" s="53">
        <v>109.8</v>
      </c>
      <c r="EL1231" s="53">
        <v>110.3</v>
      </c>
      <c r="EM1231" s="53">
        <v>106.4</v>
      </c>
      <c r="EN1231" s="53">
        <v>108.2</v>
      </c>
      <c r="EO1231" s="53">
        <v>112.7</v>
      </c>
      <c r="EP1231" s="53">
        <v>110.5</v>
      </c>
      <c r="EQ1231" s="53">
        <v>108.5</v>
      </c>
      <c r="ER1231" s="53">
        <v>109.7</v>
      </c>
      <c r="ES1231" s="53">
        <v>111.4</v>
      </c>
      <c r="ET1231" s="53">
        <v>109.3</v>
      </c>
      <c r="EU1231" s="53">
        <v>107.9</v>
      </c>
      <c r="EV1231" s="53">
        <v>110</v>
      </c>
      <c r="EW1231" s="53">
        <v>112.1</v>
      </c>
      <c r="EX1231" s="53">
        <v>111.5</v>
      </c>
      <c r="EY1231" s="53">
        <v>110.8</v>
      </c>
      <c r="EZ1231" s="53">
        <v>114.5</v>
      </c>
      <c r="FA1231" s="53">
        <v>117.5</v>
      </c>
      <c r="FB1231" s="53">
        <v>114</v>
      </c>
      <c r="FC1231" s="53">
        <v>114.7</v>
      </c>
      <c r="FD1231" s="53">
        <v>118.3</v>
      </c>
      <c r="FE1231" s="53">
        <v>120.6</v>
      </c>
      <c r="FF1231" s="53">
        <v>116.8</v>
      </c>
      <c r="FG1231" s="53">
        <v>117.37180813472165</v>
      </c>
      <c r="FH1231" s="53">
        <v>117.94641562340676</v>
      </c>
      <c r="FI1231" s="53">
        <v>118.52383617062186</v>
      </c>
      <c r="FJ1231" s="53">
        <v>119.10408354802577</v>
      </c>
      <c r="FK1231" s="53">
        <v>119.6871715946981</v>
      </c>
      <c r="FL1231" s="53">
        <v>120.27311421746928</v>
      </c>
      <c r="FM1231" s="53">
        <v>120.86192539125229</v>
      </c>
      <c r="FN1231" s="53">
        <v>121.4536191593759</v>
      </c>
      <c r="FO1231" s="53">
        <v>122.0482096339197</v>
      </c>
      <c r="FP1231" s="53">
        <v>122.64571099605058</v>
      </c>
      <c r="FQ1231" s="53">
        <v>123.24613749636104</v>
      </c>
      <c r="FR1231" s="53">
        <v>123.849503455209</v>
      </c>
      <c r="FS1231" s="53">
        <v>124.45582326305939</v>
      </c>
      <c r="FT1231" s="53">
        <v>125.06511138082733</v>
      </c>
      <c r="FU1231" s="53">
        <v>125.6773823402231</v>
      </c>
      <c r="FV1231" s="53">
        <v>126.29265074409864</v>
      </c>
      <c r="FW1231" s="53">
        <v>126.91093126679586</v>
      </c>
      <c r="FX1231" s="53">
        <v>127.53223865449665</v>
      </c>
      <c r="FY1231" s="53">
        <v>128.15658772557458</v>
      </c>
      <c r="FZ1231" s="53">
        <v>128.78399337094831</v>
      </c>
      <c r="GA1231" s="53">
        <v>129.41447055443672</v>
      </c>
      <c r="GB1231" s="53">
        <v>130.04803431311583</v>
      </c>
      <c r="GC1231" s="53">
        <v>130.68469975767746</v>
      </c>
      <c r="GD1231" s="53">
        <v>131.32448207278958</v>
      </c>
      <c r="GE1231" s="53">
        <v>131.9673965174585</v>
      </c>
      <c r="GF1231" s="53">
        <v>132.61345842539274</v>
      </c>
      <c r="GG1231" s="53">
        <v>133.26268320536886</v>
      </c>
      <c r="GH1231" s="53">
        <v>133.91508634159885</v>
      </c>
      <c r="GI1231" s="53">
        <v>134.57068339409952</v>
      </c>
      <c r="GJ1231" s="53">
        <v>135.22948999906353</v>
      </c>
      <c r="GK1231" s="53">
        <v>135.89152186923241</v>
      </c>
      <c r="GL1231" s="53">
        <v>136.55679479427121</v>
      </c>
      <c r="GM1231" s="53">
        <v>137.22532464114516</v>
      </c>
      <c r="GN1231" s="53">
        <v>137.89712735449811</v>
      </c>
      <c r="GO1231" s="53">
        <v>138.57221895703276</v>
      </c>
      <c r="GP1231" s="53">
        <v>139.25061554989287</v>
      </c>
      <c r="GQ1231" s="53">
        <v>139.9323333130472</v>
      </c>
      <c r="GR1231" s="53">
        <v>140.61738850567545</v>
      </c>
      <c r="GS1231" s="53">
        <v>141.3057974665561</v>
      </c>
      <c r="GT1231" s="53">
        <v>141.99757661445599</v>
      </c>
      <c r="GU1231" s="53">
        <v>142.69274244852198</v>
      </c>
      <c r="GV1231" s="53">
        <v>143.39131154867442</v>
      </c>
      <c r="GW1231" s="53">
        <v>144.09330057600266</v>
      </c>
    </row>
    <row r="1232" spans="1:205" x14ac:dyDescent="0.25">
      <c r="A1232" s="1" t="s">
        <v>1285</v>
      </c>
      <c r="B1232" s="53" t="s">
        <v>54</v>
      </c>
      <c r="C1232" s="53" t="s">
        <v>54</v>
      </c>
      <c r="D1232" s="53" t="s">
        <v>54</v>
      </c>
      <c r="E1232" s="53" t="s">
        <v>54</v>
      </c>
      <c r="F1232" s="53" t="s">
        <v>54</v>
      </c>
      <c r="G1232" s="53" t="s">
        <v>54</v>
      </c>
      <c r="H1232" s="53" t="s">
        <v>54</v>
      </c>
      <c r="I1232" s="53" t="s">
        <v>54</v>
      </c>
      <c r="J1232" s="53" t="s">
        <v>54</v>
      </c>
      <c r="K1232" s="53" t="s">
        <v>54</v>
      </c>
      <c r="L1232" s="53" t="s">
        <v>54</v>
      </c>
      <c r="M1232" s="53" t="s">
        <v>54</v>
      </c>
      <c r="N1232" s="53" t="s">
        <v>54</v>
      </c>
      <c r="O1232" s="53" t="s">
        <v>54</v>
      </c>
      <c r="P1232" s="53">
        <v>37.5</v>
      </c>
      <c r="Q1232" s="53">
        <v>39.6</v>
      </c>
      <c r="R1232" s="53">
        <v>39.200000000000003</v>
      </c>
      <c r="S1232" s="53">
        <v>39.200000000000003</v>
      </c>
      <c r="T1232" s="53">
        <v>39.6</v>
      </c>
      <c r="U1232" s="53">
        <v>41.7</v>
      </c>
      <c r="V1232" s="53">
        <v>41.4</v>
      </c>
      <c r="W1232" s="53">
        <v>41.4</v>
      </c>
      <c r="X1232" s="53">
        <v>42.7</v>
      </c>
      <c r="Y1232" s="53">
        <v>45.1</v>
      </c>
      <c r="Z1232" s="53">
        <v>44</v>
      </c>
      <c r="AA1232" s="53">
        <v>44.3</v>
      </c>
      <c r="AB1232" s="53">
        <v>46.6</v>
      </c>
      <c r="AC1232" s="53">
        <v>48.5</v>
      </c>
      <c r="AD1232" s="53">
        <v>49.1</v>
      </c>
      <c r="AE1232" s="53">
        <v>47.8</v>
      </c>
      <c r="AF1232" s="53">
        <v>49.9</v>
      </c>
      <c r="AG1232" s="53">
        <v>52.4</v>
      </c>
      <c r="AH1232" s="53">
        <v>52.9</v>
      </c>
      <c r="AI1232" s="53">
        <v>53.1</v>
      </c>
      <c r="AJ1232" s="53">
        <v>55</v>
      </c>
      <c r="AK1232" s="53">
        <v>58.2</v>
      </c>
      <c r="AL1232" s="53">
        <v>57.2</v>
      </c>
      <c r="AM1232" s="53">
        <v>57.3</v>
      </c>
      <c r="AN1232" s="53">
        <v>58.8</v>
      </c>
      <c r="AO1232" s="53">
        <v>62.6</v>
      </c>
      <c r="AP1232" s="53">
        <v>62.6</v>
      </c>
      <c r="AQ1232" s="53">
        <v>62.6</v>
      </c>
      <c r="AR1232" s="53">
        <v>62.1</v>
      </c>
      <c r="AS1232" s="53">
        <v>66.7</v>
      </c>
      <c r="AT1232" s="53">
        <v>63.4</v>
      </c>
      <c r="AU1232" s="53">
        <v>57.5</v>
      </c>
      <c r="AV1232" s="53">
        <v>58.8</v>
      </c>
      <c r="AW1232" s="53">
        <v>60.1</v>
      </c>
      <c r="AX1232" s="53">
        <v>58.8</v>
      </c>
      <c r="AY1232" s="53">
        <v>58.9</v>
      </c>
      <c r="AZ1232" s="53">
        <v>60.4</v>
      </c>
      <c r="BA1232" s="53">
        <v>60.2</v>
      </c>
      <c r="BB1232" s="53">
        <v>59.3</v>
      </c>
      <c r="BC1232" s="53">
        <v>59.7</v>
      </c>
      <c r="BD1232" s="53">
        <v>60.5</v>
      </c>
      <c r="BE1232" s="53">
        <v>62.7</v>
      </c>
      <c r="BF1232" s="53">
        <v>62.3</v>
      </c>
      <c r="BG1232" s="53">
        <v>60.1</v>
      </c>
      <c r="BH1232" s="53">
        <v>60.7</v>
      </c>
      <c r="BI1232" s="53">
        <v>65</v>
      </c>
      <c r="BJ1232" s="53">
        <v>66.2</v>
      </c>
      <c r="BK1232" s="53">
        <v>62.9</v>
      </c>
      <c r="BL1232" s="53">
        <v>63</v>
      </c>
      <c r="BM1232" s="53">
        <v>66.8</v>
      </c>
      <c r="BN1232" s="53">
        <v>67.3</v>
      </c>
      <c r="BO1232" s="53">
        <v>63</v>
      </c>
      <c r="BP1232" s="53">
        <v>62.6</v>
      </c>
      <c r="BQ1232" s="53">
        <v>65.5</v>
      </c>
      <c r="BR1232" s="53">
        <v>68.900000000000006</v>
      </c>
      <c r="BS1232" s="53">
        <v>64.599999999999994</v>
      </c>
      <c r="BT1232" s="53">
        <v>65.8</v>
      </c>
      <c r="BU1232" s="53">
        <v>67.3</v>
      </c>
      <c r="BV1232" s="53">
        <v>71.2</v>
      </c>
      <c r="BW1232" s="53">
        <v>68.3</v>
      </c>
      <c r="BX1232" s="53">
        <v>66.900000000000006</v>
      </c>
      <c r="BY1232" s="53">
        <v>71</v>
      </c>
      <c r="BZ1232" s="53">
        <v>73</v>
      </c>
      <c r="CA1232" s="53">
        <v>68.5</v>
      </c>
      <c r="CB1232" s="53">
        <v>70</v>
      </c>
      <c r="CC1232" s="53">
        <v>74.099999999999994</v>
      </c>
      <c r="CD1232" s="53">
        <v>74.900000000000006</v>
      </c>
      <c r="CE1232" s="53">
        <v>71.7</v>
      </c>
      <c r="CF1232" s="53">
        <v>78.8</v>
      </c>
      <c r="CG1232" s="53">
        <v>78.7</v>
      </c>
      <c r="CH1232" s="53">
        <v>74.599999999999994</v>
      </c>
      <c r="CI1232" s="53">
        <v>73</v>
      </c>
      <c r="CJ1232" s="53">
        <v>73</v>
      </c>
      <c r="CK1232" s="53">
        <v>78.7</v>
      </c>
      <c r="CL1232" s="53">
        <v>80.599999999999994</v>
      </c>
      <c r="CM1232" s="53">
        <v>79.3</v>
      </c>
      <c r="CN1232" s="53">
        <v>79.900000000000006</v>
      </c>
      <c r="CO1232" s="53">
        <v>82</v>
      </c>
      <c r="CP1232" s="53">
        <v>83.3</v>
      </c>
      <c r="CQ1232" s="53">
        <v>80.099999999999994</v>
      </c>
      <c r="CR1232" s="53">
        <v>79.400000000000006</v>
      </c>
      <c r="CS1232" s="53">
        <v>84.6</v>
      </c>
      <c r="CT1232" s="53">
        <v>83.7</v>
      </c>
      <c r="CU1232" s="53">
        <v>82.3</v>
      </c>
      <c r="CV1232" s="53">
        <v>82.4</v>
      </c>
      <c r="CW1232" s="53">
        <v>85.8</v>
      </c>
      <c r="CX1232" s="53">
        <v>89.4</v>
      </c>
      <c r="CY1232" s="53">
        <v>84.3</v>
      </c>
      <c r="CZ1232" s="53">
        <v>87.1</v>
      </c>
      <c r="DA1232" s="53">
        <v>90</v>
      </c>
      <c r="DB1232" s="53">
        <v>90.9</v>
      </c>
      <c r="DC1232" s="53">
        <v>90.1</v>
      </c>
      <c r="DD1232" s="53">
        <v>91.2</v>
      </c>
      <c r="DE1232" s="53">
        <v>96.8</v>
      </c>
      <c r="DF1232" s="53">
        <v>95.7</v>
      </c>
      <c r="DG1232" s="53">
        <v>92.3</v>
      </c>
      <c r="DH1232" s="53">
        <v>94</v>
      </c>
      <c r="DI1232" s="53">
        <v>97.5</v>
      </c>
      <c r="DJ1232" s="53">
        <v>96.1</v>
      </c>
      <c r="DK1232" s="53">
        <v>94.3</v>
      </c>
      <c r="DL1232" s="53">
        <v>96.4</v>
      </c>
      <c r="DM1232" s="53">
        <v>98</v>
      </c>
      <c r="DN1232" s="53">
        <v>93.1</v>
      </c>
      <c r="DO1232" s="53">
        <v>94</v>
      </c>
      <c r="DP1232" s="53">
        <v>94</v>
      </c>
      <c r="DQ1232" s="53">
        <v>100.2</v>
      </c>
      <c r="DR1232" s="53">
        <v>97.9</v>
      </c>
      <c r="DS1232" s="53">
        <v>91.9</v>
      </c>
      <c r="DT1232" s="53">
        <v>93.7</v>
      </c>
      <c r="DU1232" s="53">
        <v>97.2</v>
      </c>
      <c r="DV1232" s="53">
        <v>96.6</v>
      </c>
      <c r="DW1232" s="53">
        <v>95.1</v>
      </c>
      <c r="DX1232" s="53">
        <v>96.8</v>
      </c>
      <c r="DY1232" s="53">
        <v>103.8</v>
      </c>
      <c r="DZ1232" s="53">
        <v>101.7</v>
      </c>
      <c r="EA1232" s="53">
        <v>97.7</v>
      </c>
      <c r="EB1232" s="53">
        <v>96.4</v>
      </c>
      <c r="EC1232" s="53">
        <v>102.4</v>
      </c>
      <c r="ED1232" s="53">
        <v>103.6</v>
      </c>
      <c r="EE1232" s="53">
        <v>99.5</v>
      </c>
      <c r="EF1232" s="53">
        <v>103</v>
      </c>
      <c r="EG1232" s="53">
        <v>110.1</v>
      </c>
      <c r="EH1232" s="53">
        <v>107.5</v>
      </c>
      <c r="EI1232" s="53">
        <v>103.4</v>
      </c>
      <c r="EJ1232" s="53">
        <v>103.3</v>
      </c>
      <c r="EK1232" s="53">
        <v>109.3</v>
      </c>
      <c r="EL1232" s="53">
        <v>113.1</v>
      </c>
      <c r="EM1232" s="53">
        <v>107</v>
      </c>
      <c r="EN1232" s="53">
        <v>106</v>
      </c>
      <c r="EO1232" s="53">
        <v>112.3</v>
      </c>
      <c r="EP1232" s="53">
        <v>110.2</v>
      </c>
      <c r="EQ1232" s="53">
        <v>106.1</v>
      </c>
      <c r="ER1232" s="53">
        <v>106.4</v>
      </c>
      <c r="ES1232" s="53">
        <v>112.3</v>
      </c>
      <c r="ET1232" s="53">
        <v>112</v>
      </c>
      <c r="EU1232" s="53">
        <v>108.4</v>
      </c>
      <c r="EV1232" s="53">
        <v>108.5</v>
      </c>
      <c r="EW1232" s="53">
        <v>115.3</v>
      </c>
      <c r="EX1232" s="53">
        <v>117</v>
      </c>
      <c r="EY1232" s="53">
        <v>113.8</v>
      </c>
      <c r="EZ1232" s="53">
        <v>116.5</v>
      </c>
      <c r="FA1232" s="53">
        <v>123.7</v>
      </c>
      <c r="FB1232" s="53">
        <v>119</v>
      </c>
      <c r="FC1232" s="53">
        <v>117.2</v>
      </c>
      <c r="FD1232" s="53">
        <v>117.3</v>
      </c>
      <c r="FE1232" s="53">
        <v>125.9</v>
      </c>
      <c r="FF1232" s="53">
        <v>122</v>
      </c>
      <c r="FG1232" s="53">
        <v>122.66542307866892</v>
      </c>
      <c r="FH1232" s="53">
        <v>123.33447556613805</v>
      </c>
      <c r="FI1232" s="53">
        <v>124.00717725824656</v>
      </c>
      <c r="FJ1232" s="53">
        <v>124.68354805880578</v>
      </c>
      <c r="FK1232" s="53">
        <v>125.36360798018821</v>
      </c>
      <c r="FL1232" s="53">
        <v>126.04737714391952</v>
      </c>
      <c r="FM1232" s="53">
        <v>126.73487578127403</v>
      </c>
      <c r="FN1232" s="53">
        <v>127.4261242338732</v>
      </c>
      <c r="FO1232" s="53">
        <v>128.12114295428756</v>
      </c>
      <c r="FP1232" s="53">
        <v>128.81995250664184</v>
      </c>
      <c r="FQ1232" s="53">
        <v>129.52257356722345</v>
      </c>
      <c r="FR1232" s="53">
        <v>130.22902692509413</v>
      </c>
      <c r="FS1232" s="53">
        <v>130.93933348270522</v>
      </c>
      <c r="FT1232" s="53">
        <v>131.65351425651602</v>
      </c>
      <c r="FU1232" s="53">
        <v>132.37159037761563</v>
      </c>
      <c r="FV1232" s="53">
        <v>133.09358309234821</v>
      </c>
      <c r="FW1232" s="53">
        <v>133.81951376294157</v>
      </c>
      <c r="FX1232" s="53">
        <v>134.54940386813922</v>
      </c>
      <c r="FY1232" s="53">
        <v>135.283275003836</v>
      </c>
      <c r="FZ1232" s="53">
        <v>136.02114888371688</v>
      </c>
      <c r="GA1232" s="53">
        <v>136.76304733989954</v>
      </c>
      <c r="GB1232" s="53">
        <v>137.50899232358037</v>
      </c>
      <c r="GC1232" s="53">
        <v>138.25900590568381</v>
      </c>
      <c r="GD1232" s="53">
        <v>139.01311027751549</v>
      </c>
      <c r="GE1232" s="53">
        <v>139.77132775141882</v>
      </c>
      <c r="GF1232" s="53">
        <v>140.53368076143516</v>
      </c>
      <c r="GG1232" s="53">
        <v>141.30019186396754</v>
      </c>
      <c r="GH1232" s="53">
        <v>142.07088373844812</v>
      </c>
      <c r="GI1232" s="53">
        <v>142.8457791880092</v>
      </c>
      <c r="GJ1232" s="53">
        <v>143.62490114015793</v>
      </c>
      <c r="GK1232" s="53">
        <v>144.40827264745468</v>
      </c>
      <c r="GL1232" s="53">
        <v>145.19591688819509</v>
      </c>
      <c r="GM1232" s="53">
        <v>145.98785716709591</v>
      </c>
      <c r="GN1232" s="53">
        <v>146.7841169159845</v>
      </c>
      <c r="GO1232" s="53">
        <v>147.58471969449215</v>
      </c>
      <c r="GP1232" s="53">
        <v>148.38968919075117</v>
      </c>
      <c r="GQ1232" s="53">
        <v>149.19904922209571</v>
      </c>
      <c r="GR1232" s="53">
        <v>150.01282373576655</v>
      </c>
      <c r="GS1232" s="53">
        <v>150.8310368096196</v>
      </c>
      <c r="GT1232" s="53">
        <v>151.65371265283832</v>
      </c>
      <c r="GU1232" s="53">
        <v>152.48087560664999</v>
      </c>
      <c r="GV1232" s="53">
        <v>153.31255014504598</v>
      </c>
      <c r="GW1232" s="53">
        <v>154.14876087550581</v>
      </c>
    </row>
    <row r="1233" spans="1:205" ht="30" customHeight="1" x14ac:dyDescent="0.25">
      <c r="A1233" s="1" t="s">
        <v>1278</v>
      </c>
      <c r="B1233" s="53">
        <v>14649976.044128586</v>
      </c>
      <c r="C1233" s="53">
        <v>14695077</v>
      </c>
      <c r="D1233" s="53">
        <v>14751701.126226222</v>
      </c>
      <c r="E1233" s="53">
        <v>14808543.440602861</v>
      </c>
      <c r="F1233" s="53">
        <v>14865604.783868173</v>
      </c>
      <c r="G1233" s="53">
        <v>14922886</v>
      </c>
      <c r="H1233" s="53">
        <v>14987687.680972379</v>
      </c>
      <c r="I1233" s="53">
        <v>15052770.759112626</v>
      </c>
      <c r="J1233" s="53">
        <v>15118136.456370004</v>
      </c>
      <c r="K1233" s="53">
        <v>15183786</v>
      </c>
      <c r="L1233" s="53">
        <v>15235807.292975917</v>
      </c>
      <c r="M1233" s="53">
        <v>15288006.816527721</v>
      </c>
      <c r="N1233" s="53">
        <v>15340385.181292636</v>
      </c>
      <c r="O1233" s="53">
        <v>15392943</v>
      </c>
      <c r="P1233" s="53">
        <v>15439264.73730905</v>
      </c>
      <c r="Q1233" s="53">
        <v>15485725.869881717</v>
      </c>
      <c r="R1233" s="53">
        <v>15532326.817197939</v>
      </c>
      <c r="S1233" s="53">
        <v>15579068</v>
      </c>
      <c r="T1233" s="53">
        <v>15631049.259103546</v>
      </c>
      <c r="U1233" s="53">
        <v>15683203.95934606</v>
      </c>
      <c r="V1233" s="53">
        <v>15735532.679432813</v>
      </c>
      <c r="W1233" s="53">
        <v>15788036</v>
      </c>
      <c r="X1233" s="53">
        <v>15845135.243524577</v>
      </c>
      <c r="Y1233" s="53">
        <v>15902440.993014246</v>
      </c>
      <c r="Z1233" s="53">
        <v>15959953.995321523</v>
      </c>
      <c r="AA1233" s="53">
        <v>16017675</v>
      </c>
      <c r="AB1233" s="53">
        <v>16078673.423734045</v>
      </c>
      <c r="AC1233" s="53">
        <v>16139904.141337087</v>
      </c>
      <c r="AD1233" s="53">
        <v>16201368.037429383</v>
      </c>
      <c r="AE1233" s="53">
        <v>16263065.999999998</v>
      </c>
      <c r="AF1233" s="53">
        <v>16329711.710513204</v>
      </c>
      <c r="AG1233" s="53">
        <v>16396630.533779554</v>
      </c>
      <c r="AH1233" s="53">
        <v>16463823.589009501</v>
      </c>
      <c r="AI1233" s="53">
        <v>16531292</v>
      </c>
      <c r="AJ1233" s="53">
        <v>16601389.38895479</v>
      </c>
      <c r="AK1233" s="53">
        <v>16671784.010814199</v>
      </c>
      <c r="AL1233" s="53">
        <v>16742477.125930445</v>
      </c>
      <c r="AM1233" s="53">
        <v>16813470</v>
      </c>
      <c r="AN1233" s="53">
        <v>16875780.263208453</v>
      </c>
      <c r="AO1233" s="53">
        <v>16938321.446560167</v>
      </c>
      <c r="AP1233" s="53">
        <v>17001094.405838922</v>
      </c>
      <c r="AQ1233" s="53">
        <v>17064100</v>
      </c>
      <c r="AR1233" s="53">
        <v>17118564.934176695</v>
      </c>
      <c r="AS1233" s="53">
        <v>17173203.708699781</v>
      </c>
      <c r="AT1233" s="53">
        <v>17228016.878430225</v>
      </c>
      <c r="AU1233" s="53">
        <v>17283005</v>
      </c>
      <c r="AV1233" s="53">
        <v>17335438.655035742</v>
      </c>
      <c r="AW1233" s="53">
        <v>17388031.38473358</v>
      </c>
      <c r="AX1233" s="53">
        <v>17440783.671698593</v>
      </c>
      <c r="AY1233" s="53">
        <v>17493696</v>
      </c>
      <c r="AZ1233" s="53">
        <v>17536657.481819805</v>
      </c>
      <c r="BA1233" s="53">
        <v>17579724.469584163</v>
      </c>
      <c r="BB1233" s="53">
        <v>17622897.222397361</v>
      </c>
      <c r="BC1233" s="53">
        <v>17666176</v>
      </c>
      <c r="BD1233" s="53">
        <v>17712882.943187173</v>
      </c>
      <c r="BE1233" s="53">
        <v>17759713.373117708</v>
      </c>
      <c r="BF1233" s="53">
        <v>17806667.616273597</v>
      </c>
      <c r="BG1233" s="53">
        <v>17853746</v>
      </c>
      <c r="BH1233" s="53">
        <v>17907732.141144302</v>
      </c>
      <c r="BI1233" s="53">
        <v>17961881.525533784</v>
      </c>
      <c r="BJ1233" s="53">
        <v>18016194.646783225</v>
      </c>
      <c r="BK1233" s="53">
        <v>18070672</v>
      </c>
      <c r="BL1233" s="53">
        <v>18130078.166555177</v>
      </c>
      <c r="BM1233" s="53">
        <v>18189679.627044346</v>
      </c>
      <c r="BN1233" s="53">
        <v>18249477.023483697</v>
      </c>
      <c r="BO1233" s="53">
        <v>18309471</v>
      </c>
      <c r="BP1233" s="53">
        <v>18360935.606576808</v>
      </c>
      <c r="BQ1233" s="53">
        <v>18412544.870840888</v>
      </c>
      <c r="BR1233" s="53">
        <v>18464299.199398804</v>
      </c>
      <c r="BS1233" s="53">
        <v>18516199</v>
      </c>
      <c r="BT1233" s="53">
        <v>18564417.075604293</v>
      </c>
      <c r="BU1233" s="53">
        <v>18612760.716008093</v>
      </c>
      <c r="BV1233" s="53">
        <v>18661230.248194966</v>
      </c>
      <c r="BW1233" s="53">
        <v>18709826</v>
      </c>
      <c r="BX1233" s="53">
        <v>18763233.634501163</v>
      </c>
      <c r="BY1233" s="53">
        <v>18816793.722340111</v>
      </c>
      <c r="BZ1233" s="53">
        <v>18870506.698698442</v>
      </c>
      <c r="CA1233" s="53">
        <v>18924373</v>
      </c>
      <c r="CB1233" s="53">
        <v>18980966.131789453</v>
      </c>
      <c r="CC1233" s="53">
        <v>19037728.504724476</v>
      </c>
      <c r="CD1233" s="53">
        <v>19094660.624918882</v>
      </c>
      <c r="CE1233" s="53">
        <v>19151763</v>
      </c>
      <c r="CF1233" s="53">
        <v>19216383.9523389</v>
      </c>
      <c r="CG1233" s="53">
        <v>19281222.945569452</v>
      </c>
      <c r="CH1233" s="53">
        <v>19346280.715394683</v>
      </c>
      <c r="CI1233" s="53">
        <v>19411558</v>
      </c>
      <c r="CJ1233" s="53">
        <v>19470820.310859166</v>
      </c>
      <c r="CK1233" s="53">
        <v>19530263.545963995</v>
      </c>
      <c r="CL1233" s="53">
        <v>19589888.257665258</v>
      </c>
      <c r="CM1233" s="53">
        <v>19649695</v>
      </c>
      <c r="CN1233" s="53">
        <v>19710398.375791695</v>
      </c>
      <c r="CO1233" s="53">
        <v>19771289.281203184</v>
      </c>
      <c r="CP1233" s="53">
        <v>19832368.295565654</v>
      </c>
      <c r="CQ1233" s="53">
        <v>19893636</v>
      </c>
      <c r="CR1233" s="53">
        <v>19951345.896095458</v>
      </c>
      <c r="CS1233" s="53">
        <v>20009223.204126444</v>
      </c>
      <c r="CT1233" s="53">
        <v>20067268.409741998</v>
      </c>
      <c r="CU1233" s="53">
        <v>20125482</v>
      </c>
      <c r="CV1233" s="53">
        <v>20125482</v>
      </c>
      <c r="CW1233" s="53">
        <v>20191989.596978065</v>
      </c>
      <c r="CX1233" s="53">
        <v>20258716.978031654</v>
      </c>
      <c r="CY1233" s="53">
        <v>20392834</v>
      </c>
      <c r="CZ1233" s="53">
        <v>20468181.875035878</v>
      </c>
      <c r="DA1233" s="53">
        <v>20543808.146996502</v>
      </c>
      <c r="DB1233" s="53">
        <v>20619713.844508726</v>
      </c>
      <c r="DC1233" s="53">
        <v>20695900</v>
      </c>
      <c r="DD1233" s="53">
        <v>20695900</v>
      </c>
      <c r="DE1233" s="53">
        <v>20788874.600566834</v>
      </c>
      <c r="DF1233" s="53">
        <v>20882266.881754007</v>
      </c>
      <c r="DG1233" s="53">
        <v>21070312</v>
      </c>
      <c r="DH1233" s="53">
        <v>21175987.830243453</v>
      </c>
      <c r="DI1233" s="53">
        <v>21282193.665979825</v>
      </c>
      <c r="DJ1233" s="53">
        <v>21388932.16539333</v>
      </c>
      <c r="DK1233" s="53">
        <v>21496206</v>
      </c>
      <c r="DL1233" s="53">
        <v>21611916.369357921</v>
      </c>
      <c r="DM1233" s="53">
        <v>21728249.587677047</v>
      </c>
      <c r="DN1233" s="53">
        <v>21845209.007645912</v>
      </c>
      <c r="DO1233" s="53">
        <v>21962798</v>
      </c>
      <c r="DP1233" s="53">
        <v>22056368.82275616</v>
      </c>
      <c r="DQ1233" s="53">
        <v>22150338.296853162</v>
      </c>
      <c r="DR1233" s="53">
        <v>22244708.120714583</v>
      </c>
      <c r="DS1233" s="53">
        <v>22339480</v>
      </c>
      <c r="DT1233" s="53">
        <v>22434500.774047341</v>
      </c>
      <c r="DU1233" s="53">
        <v>22529925.718088817</v>
      </c>
      <c r="DV1233" s="53">
        <v>22625756.551257804</v>
      </c>
      <c r="DW1233" s="53">
        <v>22721995</v>
      </c>
      <c r="DX1233" s="53">
        <v>22721995</v>
      </c>
      <c r="DY1233" s="53">
        <v>22721995</v>
      </c>
      <c r="DZ1233" s="53">
        <v>22721995</v>
      </c>
      <c r="EA1233" s="53">
        <v>22721995</v>
      </c>
      <c r="EB1233" s="53">
        <v>22824218.837409396</v>
      </c>
      <c r="EC1233" s="53">
        <v>22926902.568984546</v>
      </c>
      <c r="ED1233" s="53">
        <v>23030048.26374035</v>
      </c>
      <c r="EE1233" s="53">
        <v>23133658</v>
      </c>
      <c r="EF1233" s="53">
        <v>23239357.368680824</v>
      </c>
      <c r="EG1233" s="53">
        <v>23345539.685477313</v>
      </c>
      <c r="EH1233" s="53">
        <v>23452207.15701459</v>
      </c>
      <c r="EI1233" s="53">
        <v>23559362</v>
      </c>
      <c r="EJ1233" s="53">
        <v>23559362</v>
      </c>
      <c r="EK1233" s="53">
        <v>23669363.1880945</v>
      </c>
      <c r="EL1233" s="53">
        <v>23779877.983534653</v>
      </c>
      <c r="EM1233" s="53">
        <v>24002458</v>
      </c>
      <c r="EN1233" s="53">
        <v>24114838.034913443</v>
      </c>
      <c r="EO1233" s="53">
        <v>24227744.235615704</v>
      </c>
      <c r="EP1233" s="53">
        <v>24341179.06562655</v>
      </c>
      <c r="EQ1233" s="53">
        <v>24455145</v>
      </c>
      <c r="ER1233" s="53">
        <v>24569983.80808413</v>
      </c>
      <c r="ES1233" s="53">
        <v>24685361.887223169</v>
      </c>
      <c r="ET1233" s="53">
        <v>24801281.769777704</v>
      </c>
      <c r="EU1233" s="53">
        <v>24917746</v>
      </c>
      <c r="EV1233" s="53">
        <v>25034256.52891098</v>
      </c>
      <c r="EW1233" s="53">
        <v>25151311.838371016</v>
      </c>
      <c r="EX1233" s="53">
        <v>25268914.47566789</v>
      </c>
      <c r="EY1233" s="53">
        <v>25387067</v>
      </c>
      <c r="EZ1233" s="53">
        <v>25505181.392073676</v>
      </c>
      <c r="FA1233" s="53">
        <v>25623845.316301458</v>
      </c>
      <c r="FB1233" s="53">
        <v>25743061.329404697</v>
      </c>
      <c r="FC1233" s="53">
        <v>25862832</v>
      </c>
      <c r="FD1233" s="53">
        <v>25982458.207285736</v>
      </c>
      <c r="FE1233" s="53">
        <v>26102637.734852474</v>
      </c>
      <c r="FF1233" s="53">
        <v>26223373.14203348</v>
      </c>
      <c r="FG1233" s="53">
        <v>26344667</v>
      </c>
      <c r="FH1233" s="53">
        <v>26465701.839978237</v>
      </c>
      <c r="FI1233" s="53">
        <v>26587292.748191781</v>
      </c>
      <c r="FJ1233" s="53">
        <v>26709442.279375143</v>
      </c>
      <c r="FK1233" s="53">
        <v>26832153</v>
      </c>
      <c r="FL1233" s="53">
        <v>26954305.571631644</v>
      </c>
      <c r="FM1233" s="53">
        <v>27077014.239181358</v>
      </c>
      <c r="FN1233" s="53">
        <v>27200281.534259122</v>
      </c>
      <c r="FO1233" s="53">
        <v>27324110</v>
      </c>
      <c r="FP1233" s="53">
        <v>27447260.925872445</v>
      </c>
      <c r="FQ1233" s="53">
        <v>27570966.89820544</v>
      </c>
      <c r="FR1233" s="53">
        <v>27695230.418616988</v>
      </c>
      <c r="FS1233" s="53">
        <v>27820054</v>
      </c>
      <c r="FT1233" s="53">
        <v>27944089.761140827</v>
      </c>
      <c r="FU1233" s="53">
        <v>28068678.535947327</v>
      </c>
      <c r="FV1233" s="53">
        <v>28193822.790031929</v>
      </c>
      <c r="FW1233" s="53">
        <v>28319525</v>
      </c>
      <c r="FX1233" s="53">
        <v>28444338.185580384</v>
      </c>
      <c r="FY1233" s="53">
        <v>28569701.462706961</v>
      </c>
      <c r="FZ1233" s="53">
        <v>28695617.255808752</v>
      </c>
      <c r="GA1233" s="53">
        <v>28822088</v>
      </c>
      <c r="GB1233" s="53">
        <v>28947581.506275084</v>
      </c>
      <c r="GC1233" s="53">
        <v>29073621.420572978</v>
      </c>
      <c r="GD1233" s="53">
        <v>29200210.121994685</v>
      </c>
      <c r="GE1233" s="53">
        <v>29327350</v>
      </c>
      <c r="GF1233" s="53">
        <v>29453375.583991706</v>
      </c>
      <c r="GG1233" s="53">
        <v>29579942.725533634</v>
      </c>
      <c r="GH1233" s="53">
        <v>29713675.909725957</v>
      </c>
      <c r="GI1233" s="53">
        <v>29841469.432141766</v>
      </c>
      <c r="GJ1233" s="53">
        <v>29968007.279075358</v>
      </c>
      <c r="GK1233" s="53">
        <v>30095081.688953433</v>
      </c>
      <c r="GL1233" s="53">
        <v>30236170.643278815</v>
      </c>
      <c r="GM1233" s="53">
        <v>30364601.570528921</v>
      </c>
      <c r="GN1233" s="53">
        <v>30491631.009072948</v>
      </c>
      <c r="GO1233" s="53">
        <v>30619191.871624585</v>
      </c>
      <c r="GP1233" s="53">
        <v>30767853.090510044</v>
      </c>
      <c r="GQ1233" s="53">
        <v>30896904.4112783</v>
      </c>
      <c r="GR1233" s="53">
        <v>31024403.889631778</v>
      </c>
      <c r="GS1233" s="53">
        <v>31152429.508622613</v>
      </c>
      <c r="GT1233" s="53">
        <v>31308884.811100949</v>
      </c>
      <c r="GU1233" s="53">
        <v>31438538.720237847</v>
      </c>
      <c r="GV1233" s="53">
        <v>31566485.781642783</v>
      </c>
      <c r="GW1233" s="53">
        <v>31694953.555879392</v>
      </c>
    </row>
    <row r="1234" spans="1:205" ht="41.25" customHeight="1" x14ac:dyDescent="0.25">
      <c r="A1234" s="1" t="s">
        <v>1287</v>
      </c>
      <c r="B1234" s="53" t="s">
        <v>54</v>
      </c>
      <c r="C1234" s="53" t="s">
        <v>54</v>
      </c>
      <c r="D1234" s="53" t="s">
        <v>54</v>
      </c>
      <c r="E1234" s="53" t="s">
        <v>54</v>
      </c>
      <c r="F1234" s="53" t="s">
        <v>54</v>
      </c>
      <c r="G1234" s="53" t="s">
        <v>54</v>
      </c>
      <c r="H1234" s="53" t="s">
        <v>54</v>
      </c>
      <c r="I1234" s="53" t="s">
        <v>54</v>
      </c>
      <c r="J1234" s="53" t="s">
        <v>54</v>
      </c>
      <c r="K1234" s="53" t="s">
        <v>54</v>
      </c>
      <c r="L1234" s="53" t="s">
        <v>54</v>
      </c>
      <c r="M1234" s="53" t="s">
        <v>54</v>
      </c>
      <c r="N1234" s="53" t="s">
        <v>54</v>
      </c>
      <c r="O1234" s="53" t="s">
        <v>54</v>
      </c>
      <c r="P1234" s="53">
        <v>29.7</v>
      </c>
      <c r="Q1234" s="53">
        <v>31.1</v>
      </c>
      <c r="R1234" s="53">
        <v>31</v>
      </c>
      <c r="S1234" s="53">
        <v>32.1</v>
      </c>
      <c r="T1234" s="53">
        <v>32.4</v>
      </c>
      <c r="U1234" s="53">
        <v>32.1</v>
      </c>
      <c r="V1234" s="53">
        <v>32.799999999999997</v>
      </c>
      <c r="W1234" s="53">
        <v>35.9</v>
      </c>
      <c r="X1234" s="53">
        <v>36.799999999999997</v>
      </c>
      <c r="Y1234" s="53">
        <v>35.5</v>
      </c>
      <c r="Z1234" s="53">
        <v>36.4</v>
      </c>
      <c r="AA1234" s="53">
        <v>32.299999999999997</v>
      </c>
      <c r="AB1234" s="53">
        <v>34.299999999999997</v>
      </c>
      <c r="AC1234" s="53">
        <v>36.6</v>
      </c>
      <c r="AD1234" s="53">
        <v>37.4</v>
      </c>
      <c r="AE1234" s="53">
        <v>36.299999999999997</v>
      </c>
      <c r="AF1234" s="53">
        <v>36.1</v>
      </c>
      <c r="AG1234" s="53">
        <v>37.6</v>
      </c>
      <c r="AH1234" s="53">
        <v>37.799999999999997</v>
      </c>
      <c r="AI1234" s="53">
        <v>35.5</v>
      </c>
      <c r="AJ1234" s="53">
        <v>35.299999999999997</v>
      </c>
      <c r="AK1234" s="53">
        <v>34.4</v>
      </c>
      <c r="AL1234" s="53">
        <v>34.4</v>
      </c>
      <c r="AM1234" s="53">
        <v>37.299999999999997</v>
      </c>
      <c r="AN1234" s="53">
        <v>37.9</v>
      </c>
      <c r="AO1234" s="53">
        <v>39.6</v>
      </c>
      <c r="AP1234" s="53">
        <v>42.2</v>
      </c>
      <c r="AQ1234" s="53">
        <v>42.2</v>
      </c>
      <c r="AR1234" s="53">
        <v>44.5</v>
      </c>
      <c r="AS1234" s="53">
        <v>53.7</v>
      </c>
      <c r="AT1234" s="53">
        <v>45.4</v>
      </c>
      <c r="AU1234" s="53">
        <v>42.9</v>
      </c>
      <c r="AV1234" s="53">
        <v>45.3</v>
      </c>
      <c r="AW1234" s="53">
        <v>45.1</v>
      </c>
      <c r="AX1234" s="53">
        <v>44.6</v>
      </c>
      <c r="AY1234" s="53">
        <v>44.8</v>
      </c>
      <c r="AZ1234" s="53">
        <v>46.7</v>
      </c>
      <c r="BA1234" s="53">
        <v>46.4</v>
      </c>
      <c r="BB1234" s="53">
        <v>44.9</v>
      </c>
      <c r="BC1234" s="53">
        <v>45.3</v>
      </c>
      <c r="BD1234" s="53">
        <v>45.4</v>
      </c>
      <c r="BE1234" s="53">
        <v>45.8</v>
      </c>
      <c r="BF1234" s="53">
        <v>43.9</v>
      </c>
      <c r="BG1234" s="53">
        <v>46</v>
      </c>
      <c r="BH1234" s="53">
        <v>46.2</v>
      </c>
      <c r="BI1234" s="53">
        <v>45.1</v>
      </c>
      <c r="BJ1234" s="53">
        <v>46</v>
      </c>
      <c r="BK1234" s="53">
        <v>46.8</v>
      </c>
      <c r="BL1234" s="53">
        <v>48.6</v>
      </c>
      <c r="BM1234" s="53">
        <v>47.9</v>
      </c>
      <c r="BN1234" s="53">
        <v>47.7</v>
      </c>
      <c r="BO1234" s="53">
        <v>49.1</v>
      </c>
      <c r="BP1234" s="53">
        <v>48.1</v>
      </c>
      <c r="BQ1234" s="53">
        <v>49.4</v>
      </c>
      <c r="BR1234" s="53">
        <v>50.2</v>
      </c>
      <c r="BS1234" s="53">
        <v>49.4</v>
      </c>
      <c r="BT1234" s="53">
        <v>49</v>
      </c>
      <c r="BU1234" s="53">
        <v>49.5</v>
      </c>
      <c r="BV1234" s="53">
        <v>47.4</v>
      </c>
      <c r="BW1234" s="53">
        <v>47.8</v>
      </c>
      <c r="BX1234" s="53">
        <v>46.7</v>
      </c>
      <c r="BY1234" s="53">
        <v>46</v>
      </c>
      <c r="BZ1234" s="53">
        <v>44.8</v>
      </c>
      <c r="CA1234" s="53">
        <v>47.2</v>
      </c>
      <c r="CB1234" s="53">
        <v>51.3</v>
      </c>
      <c r="CC1234" s="53">
        <v>51.7</v>
      </c>
      <c r="CD1234" s="53">
        <v>55.7</v>
      </c>
      <c r="CE1234" s="53">
        <v>57.5</v>
      </c>
      <c r="CF1234" s="53">
        <v>63.5</v>
      </c>
      <c r="CG1234" s="53">
        <v>64.3</v>
      </c>
      <c r="CH1234" s="53">
        <v>62</v>
      </c>
      <c r="CI1234" s="53">
        <v>63.9</v>
      </c>
      <c r="CJ1234" s="53">
        <v>58.6</v>
      </c>
      <c r="CK1234" s="53">
        <v>56.5</v>
      </c>
      <c r="CL1234" s="53">
        <v>56.5</v>
      </c>
      <c r="CM1234" s="53">
        <v>60.7</v>
      </c>
      <c r="CN1234" s="53">
        <v>60</v>
      </c>
      <c r="CO1234" s="53">
        <v>61.1</v>
      </c>
      <c r="CP1234" s="53">
        <v>66.3</v>
      </c>
      <c r="CQ1234" s="53">
        <v>59.9</v>
      </c>
      <c r="CR1234" s="53">
        <v>61.7</v>
      </c>
      <c r="CS1234" s="53">
        <v>61.2</v>
      </c>
      <c r="CT1234" s="53">
        <v>63.2</v>
      </c>
      <c r="CU1234" s="53">
        <v>66.900000000000006</v>
      </c>
      <c r="CV1234" s="53">
        <v>69.2</v>
      </c>
      <c r="CW1234" s="53">
        <v>70.900000000000006</v>
      </c>
      <c r="CX1234" s="53">
        <v>69</v>
      </c>
      <c r="CY1234" s="53">
        <v>73.900000000000006</v>
      </c>
      <c r="CZ1234" s="53">
        <v>82.5</v>
      </c>
      <c r="DA1234" s="53">
        <v>81.7</v>
      </c>
      <c r="DB1234" s="53">
        <v>82.9</v>
      </c>
      <c r="DC1234" s="53">
        <v>92.2</v>
      </c>
      <c r="DD1234" s="53">
        <v>91.1</v>
      </c>
      <c r="DE1234" s="53">
        <v>79.8</v>
      </c>
      <c r="DF1234" s="53">
        <v>81</v>
      </c>
      <c r="DG1234" s="53">
        <v>88.3</v>
      </c>
      <c r="DH1234" s="53">
        <v>85</v>
      </c>
      <c r="DI1234" s="53">
        <v>91.2</v>
      </c>
      <c r="DJ1234" s="53">
        <v>96.2</v>
      </c>
      <c r="DK1234" s="53">
        <v>104.5</v>
      </c>
      <c r="DL1234" s="53">
        <v>106.6</v>
      </c>
      <c r="DM1234" s="53">
        <v>87.2</v>
      </c>
      <c r="DN1234" s="53">
        <v>80.2</v>
      </c>
      <c r="DO1234" s="53">
        <v>83.1</v>
      </c>
      <c r="DP1234" s="53">
        <v>86.4</v>
      </c>
      <c r="DQ1234" s="53">
        <v>84</v>
      </c>
      <c r="DR1234" s="53">
        <v>87.5</v>
      </c>
      <c r="DS1234" s="53">
        <v>89.4</v>
      </c>
      <c r="DT1234" s="53">
        <v>86.1</v>
      </c>
      <c r="DU1234" s="53">
        <v>87.9</v>
      </c>
      <c r="DV1234" s="53">
        <v>95.6</v>
      </c>
      <c r="DW1234" s="53">
        <v>99.4</v>
      </c>
      <c r="DX1234" s="53">
        <v>98.1</v>
      </c>
      <c r="DY1234" s="53">
        <v>98.8</v>
      </c>
      <c r="DZ1234" s="53">
        <v>101.2</v>
      </c>
      <c r="EA1234" s="53">
        <v>101.9</v>
      </c>
      <c r="EB1234" s="53">
        <v>97.9</v>
      </c>
      <c r="EC1234" s="53">
        <v>100.4</v>
      </c>
      <c r="ED1234" s="53">
        <v>101.6</v>
      </c>
      <c r="EE1234" s="53">
        <v>98.5</v>
      </c>
      <c r="EF1234" s="53">
        <v>106</v>
      </c>
      <c r="EG1234" s="53">
        <v>104.8</v>
      </c>
      <c r="EH1234" s="53">
        <v>109.1</v>
      </c>
      <c r="EI1234" s="53">
        <v>106.1</v>
      </c>
      <c r="EJ1234" s="53">
        <v>103.4</v>
      </c>
      <c r="EK1234" s="53">
        <v>96.4</v>
      </c>
      <c r="EL1234" s="53">
        <v>84.6</v>
      </c>
      <c r="EM1234" s="53">
        <v>94.9</v>
      </c>
      <c r="EN1234" s="53">
        <v>93.3</v>
      </c>
      <c r="EO1234" s="53">
        <v>88</v>
      </c>
      <c r="EP1234" s="53">
        <v>79.2</v>
      </c>
      <c r="EQ1234" s="53">
        <v>83.9</v>
      </c>
      <c r="ER1234" s="53">
        <v>81.5</v>
      </c>
      <c r="ES1234" s="53">
        <v>87</v>
      </c>
      <c r="ET1234" s="53">
        <v>92</v>
      </c>
      <c r="EU1234" s="53">
        <v>89.7</v>
      </c>
      <c r="EV1234" s="53">
        <v>87.6</v>
      </c>
      <c r="EW1234" s="53">
        <v>96.7</v>
      </c>
      <c r="EX1234" s="53">
        <v>97.6</v>
      </c>
      <c r="EY1234" s="53">
        <v>104.3</v>
      </c>
      <c r="EZ1234" s="53">
        <v>105.8</v>
      </c>
      <c r="FA1234" s="53">
        <v>103.2</v>
      </c>
      <c r="FB1234" s="53">
        <v>94.2</v>
      </c>
      <c r="FC1234" s="53">
        <v>103.8</v>
      </c>
      <c r="FD1234" s="53">
        <v>101.7</v>
      </c>
      <c r="FE1234" s="53">
        <v>106.2</v>
      </c>
      <c r="FF1234" s="53">
        <v>99.8</v>
      </c>
      <c r="FG1234" s="53">
        <v>100.63051274883543</v>
      </c>
      <c r="FH1234" s="53">
        <v>101.4679368346045</v>
      </c>
      <c r="FI1234" s="53">
        <v>102.31232977187071</v>
      </c>
      <c r="FJ1234" s="53">
        <v>103.16374955382054</v>
      </c>
      <c r="FK1234" s="53">
        <v>104.02225465624652</v>
      </c>
      <c r="FL1234" s="53">
        <v>104.88790404156333</v>
      </c>
      <c r="FM1234" s="53">
        <v>105.76075716285737</v>
      </c>
      <c r="FN1234" s="53">
        <v>106.64087396797001</v>
      </c>
      <c r="FO1234" s="53">
        <v>107.52831490361481</v>
      </c>
      <c r="FP1234" s="53">
        <v>108.42314091952906</v>
      </c>
      <c r="FQ1234" s="53">
        <v>109.32541347265982</v>
      </c>
      <c r="FR1234" s="53">
        <v>110.23519453138475</v>
      </c>
      <c r="FS1234" s="53">
        <v>111.1525465797682</v>
      </c>
      <c r="FT1234" s="53">
        <v>112.07753262185258</v>
      </c>
      <c r="FU1234" s="53">
        <v>113.01021618598551</v>
      </c>
      <c r="FV1234" s="53">
        <v>113.95066132918299</v>
      </c>
      <c r="FW1234" s="53">
        <v>114.89893264152883</v>
      </c>
      <c r="FX1234" s="53">
        <v>115.85509525061072</v>
      </c>
      <c r="FY1234" s="53">
        <v>116.81921482599323</v>
      </c>
      <c r="FZ1234" s="53">
        <v>117.79135758372801</v>
      </c>
      <c r="GA1234" s="53">
        <v>118.77159029090154</v>
      </c>
      <c r="GB1234" s="53">
        <v>119.75998027022069</v>
      </c>
      <c r="GC1234" s="53">
        <v>120.7565954046365</v>
      </c>
      <c r="GD1234" s="53">
        <v>121.76150414200636</v>
      </c>
      <c r="GE1234" s="53">
        <v>122.77477549979507</v>
      </c>
      <c r="GF1234" s="53">
        <v>123.79647906981498</v>
      </c>
      <c r="GG1234" s="53">
        <v>124.82668502300555</v>
      </c>
      <c r="GH1234" s="53">
        <v>125.86546411425275</v>
      </c>
      <c r="GI1234" s="53">
        <v>126.91288768724849</v>
      </c>
      <c r="GJ1234" s="53">
        <v>127.96902767939055</v>
      </c>
      <c r="GK1234" s="53">
        <v>129.0339566267233</v>
      </c>
      <c r="GL1234" s="53">
        <v>130.10774766891939</v>
      </c>
      <c r="GM1234" s="53">
        <v>131.19047455430317</v>
      </c>
      <c r="GN1234" s="53">
        <v>132.28221164491558</v>
      </c>
      <c r="GO1234" s="53">
        <v>133.38303392162146</v>
      </c>
      <c r="GP1234" s="53">
        <v>134.49301698925927</v>
      </c>
      <c r="GQ1234" s="53">
        <v>135.61223708183363</v>
      </c>
      <c r="GR1234" s="53">
        <v>136.74077106775101</v>
      </c>
      <c r="GS1234" s="53">
        <v>137.87869645509923</v>
      </c>
      <c r="GT1234" s="53">
        <v>139.02609139697068</v>
      </c>
      <c r="GU1234" s="53">
        <v>140.18303469682985</v>
      </c>
      <c r="GV1234" s="53">
        <v>141.34960581392559</v>
      </c>
      <c r="GW1234" s="53">
        <v>142.52588486874851</v>
      </c>
    </row>
    <row r="1235" spans="1:205" x14ac:dyDescent="0.25">
      <c r="A1235" s="1" t="s">
        <v>1288</v>
      </c>
      <c r="B1235" s="53" t="s">
        <v>54</v>
      </c>
      <c r="C1235" s="53" t="s">
        <v>54</v>
      </c>
      <c r="D1235" s="53" t="s">
        <v>54</v>
      </c>
      <c r="E1235" s="53" t="s">
        <v>54</v>
      </c>
      <c r="F1235" s="53" t="s">
        <v>54</v>
      </c>
      <c r="G1235" s="53" t="s">
        <v>54</v>
      </c>
      <c r="H1235" s="53" t="s">
        <v>54</v>
      </c>
      <c r="I1235" s="53" t="s">
        <v>54</v>
      </c>
      <c r="J1235" s="53" t="s">
        <v>54</v>
      </c>
      <c r="K1235" s="53" t="s">
        <v>54</v>
      </c>
      <c r="L1235" s="53" t="s">
        <v>54</v>
      </c>
      <c r="M1235" s="53" t="s">
        <v>54</v>
      </c>
      <c r="N1235" s="53" t="s">
        <v>54</v>
      </c>
      <c r="O1235" s="53" t="s">
        <v>54</v>
      </c>
      <c r="P1235" s="53" t="s">
        <v>54</v>
      </c>
      <c r="Q1235" s="53" t="s">
        <v>54</v>
      </c>
      <c r="R1235" s="53" t="s">
        <v>54</v>
      </c>
      <c r="S1235" s="53" t="s">
        <v>54</v>
      </c>
      <c r="T1235" s="53" t="s">
        <v>54</v>
      </c>
      <c r="U1235" s="53" t="s">
        <v>54</v>
      </c>
      <c r="V1235" s="53" t="s">
        <v>54</v>
      </c>
      <c r="W1235" s="53" t="s">
        <v>54</v>
      </c>
      <c r="X1235" s="53" t="s">
        <v>54</v>
      </c>
      <c r="Y1235" s="53" t="s">
        <v>54</v>
      </c>
      <c r="Z1235" s="53" t="s">
        <v>54</v>
      </c>
      <c r="AA1235" s="53" t="s">
        <v>54</v>
      </c>
      <c r="AB1235" s="53" t="s">
        <v>54</v>
      </c>
      <c r="AC1235" s="53" t="s">
        <v>54</v>
      </c>
      <c r="AD1235" s="53" t="s">
        <v>54</v>
      </c>
      <c r="AE1235" s="53" t="s">
        <v>54</v>
      </c>
      <c r="AF1235" s="53" t="s">
        <v>54</v>
      </c>
      <c r="AG1235" s="53" t="s">
        <v>54</v>
      </c>
      <c r="AH1235" s="53" t="s">
        <v>54</v>
      </c>
      <c r="AI1235" s="53" t="s">
        <v>54</v>
      </c>
      <c r="AJ1235" s="53" t="s">
        <v>54</v>
      </c>
      <c r="AK1235" s="53" t="s">
        <v>54</v>
      </c>
      <c r="AL1235" s="53" t="s">
        <v>54</v>
      </c>
      <c r="AM1235" s="53" t="s">
        <v>54</v>
      </c>
      <c r="AN1235" s="53">
        <v>233.1</v>
      </c>
      <c r="AO1235" s="53">
        <v>235.2</v>
      </c>
      <c r="AP1235" s="53">
        <v>236.6</v>
      </c>
      <c r="AQ1235" s="53">
        <v>239.4</v>
      </c>
      <c r="AR1235" s="53">
        <v>243.2</v>
      </c>
      <c r="AS1235" s="53">
        <v>246.3</v>
      </c>
      <c r="AT1235" s="53">
        <v>244.9</v>
      </c>
      <c r="AU1235" s="53">
        <v>248.2</v>
      </c>
      <c r="AV1235" s="53">
        <v>247.2</v>
      </c>
      <c r="AW1235" s="53">
        <v>244.4</v>
      </c>
      <c r="AX1235" s="53">
        <v>235.7</v>
      </c>
      <c r="AY1235" s="53">
        <v>241.8</v>
      </c>
      <c r="AZ1235" s="53">
        <v>239.7</v>
      </c>
      <c r="BA1235" s="53">
        <v>240.2</v>
      </c>
      <c r="BB1235" s="53">
        <v>242.3</v>
      </c>
      <c r="BC1235" s="53">
        <v>245.1</v>
      </c>
      <c r="BD1235" s="53">
        <v>245.6</v>
      </c>
      <c r="BE1235" s="53">
        <v>248.4</v>
      </c>
      <c r="BF1235" s="53">
        <v>249.1</v>
      </c>
      <c r="BG1235" s="53">
        <v>250.8</v>
      </c>
      <c r="BH1235" s="53">
        <v>253.4</v>
      </c>
      <c r="BI1235" s="53">
        <v>254.3</v>
      </c>
      <c r="BJ1235" s="53">
        <v>254.1</v>
      </c>
      <c r="BK1235" s="53">
        <v>253.9</v>
      </c>
      <c r="BL1235" s="53">
        <v>253.9</v>
      </c>
      <c r="BM1235" s="53">
        <v>254.3</v>
      </c>
      <c r="BN1235" s="53">
        <v>256.5</v>
      </c>
      <c r="BO1235" s="53">
        <v>256</v>
      </c>
      <c r="BP1235" s="53">
        <v>254.1</v>
      </c>
      <c r="BQ1235" s="53">
        <v>250.8</v>
      </c>
      <c r="BR1235" s="53">
        <v>250.3</v>
      </c>
      <c r="BS1235" s="53">
        <v>250.1</v>
      </c>
      <c r="BT1235" s="53">
        <v>248</v>
      </c>
      <c r="BU1235" s="53">
        <v>248</v>
      </c>
      <c r="BV1235" s="53">
        <v>252</v>
      </c>
      <c r="BW1235" s="53">
        <v>252.7</v>
      </c>
      <c r="BX1235" s="53">
        <v>252.4</v>
      </c>
      <c r="BY1235" s="53">
        <v>256.89999999999998</v>
      </c>
      <c r="BZ1235" s="53">
        <v>253.6</v>
      </c>
      <c r="CA1235" s="53">
        <v>250.3</v>
      </c>
      <c r="CB1235" s="53">
        <v>248.4</v>
      </c>
      <c r="CC1235" s="53">
        <v>247.7</v>
      </c>
      <c r="CD1235" s="53">
        <v>245.4</v>
      </c>
      <c r="CE1235" s="53">
        <v>243.2</v>
      </c>
      <c r="CF1235" s="53">
        <v>233.8</v>
      </c>
      <c r="CG1235" s="53">
        <v>235</v>
      </c>
      <c r="CH1235" s="53">
        <v>236.4</v>
      </c>
      <c r="CI1235" s="53">
        <v>231.9</v>
      </c>
      <c r="CJ1235" s="53">
        <v>230.7</v>
      </c>
      <c r="CK1235" s="53">
        <v>226.2</v>
      </c>
      <c r="CL1235" s="53">
        <v>224.6</v>
      </c>
      <c r="CM1235" s="53">
        <v>221.3</v>
      </c>
      <c r="CN1235" s="53">
        <v>217</v>
      </c>
      <c r="CO1235" s="53">
        <v>210.2</v>
      </c>
      <c r="CP1235" s="53">
        <v>205.9</v>
      </c>
      <c r="CQ1235" s="53">
        <v>200.2</v>
      </c>
      <c r="CR1235" s="53">
        <v>192.2</v>
      </c>
      <c r="CS1235" s="53">
        <v>186.6</v>
      </c>
      <c r="CT1235" s="53">
        <v>180.9</v>
      </c>
      <c r="CU1235" s="53">
        <v>177.1</v>
      </c>
      <c r="CV1235" s="53">
        <v>173.3</v>
      </c>
      <c r="CW1235" s="53">
        <v>173.3</v>
      </c>
      <c r="CX1235" s="53">
        <v>167.4</v>
      </c>
      <c r="CY1235" s="53">
        <v>165.3</v>
      </c>
      <c r="CZ1235" s="53">
        <v>163.9</v>
      </c>
      <c r="DA1235" s="53">
        <v>159.9</v>
      </c>
      <c r="DB1235" s="53">
        <v>158.69999999999999</v>
      </c>
      <c r="DC1235" s="53">
        <v>156.6</v>
      </c>
      <c r="DD1235" s="53">
        <v>154.4</v>
      </c>
      <c r="DE1235" s="53">
        <v>151.1</v>
      </c>
      <c r="DF1235" s="53">
        <v>149.5</v>
      </c>
      <c r="DG1235" s="53">
        <v>146.4</v>
      </c>
      <c r="DH1235" s="53">
        <v>144</v>
      </c>
      <c r="DI1235" s="53">
        <v>142.6</v>
      </c>
      <c r="DJ1235" s="53">
        <v>138.1</v>
      </c>
      <c r="DK1235" s="53">
        <v>136.30000000000001</v>
      </c>
      <c r="DL1235" s="53">
        <v>132.9</v>
      </c>
      <c r="DM1235" s="53">
        <v>128.5</v>
      </c>
      <c r="DN1235" s="53">
        <v>130.6</v>
      </c>
      <c r="DO1235" s="53">
        <v>128.9</v>
      </c>
      <c r="DP1235" s="53">
        <v>128</v>
      </c>
      <c r="DQ1235" s="53">
        <v>124.2</v>
      </c>
      <c r="DR1235" s="53">
        <v>120.2</v>
      </c>
      <c r="DS1235" s="53">
        <v>116.7</v>
      </c>
      <c r="DT1235" s="53">
        <v>115.7</v>
      </c>
      <c r="DU1235" s="53">
        <v>113.1</v>
      </c>
      <c r="DV1235" s="53">
        <v>109.1</v>
      </c>
      <c r="DW1235" s="53">
        <v>106.4</v>
      </c>
      <c r="DX1235" s="53">
        <v>103.5</v>
      </c>
      <c r="DY1235" s="53">
        <v>102</v>
      </c>
      <c r="DZ1235" s="53">
        <v>98.4</v>
      </c>
      <c r="EA1235" s="53">
        <v>96</v>
      </c>
      <c r="EB1235" s="53">
        <v>94.6</v>
      </c>
      <c r="EC1235" s="53">
        <v>92.5</v>
      </c>
      <c r="ED1235" s="53">
        <v>90.1</v>
      </c>
      <c r="EE1235" s="53">
        <v>89.1</v>
      </c>
      <c r="EF1235" s="53">
        <v>88.7</v>
      </c>
      <c r="EG1235" s="53">
        <v>88</v>
      </c>
      <c r="EH1235" s="53">
        <v>87.3</v>
      </c>
      <c r="EI1235" s="53">
        <v>85.8</v>
      </c>
      <c r="EJ1235" s="53">
        <v>86.3</v>
      </c>
      <c r="EK1235" s="53">
        <v>82.3</v>
      </c>
      <c r="EL1235" s="53">
        <v>81.5</v>
      </c>
      <c r="EM1235" s="53">
        <v>81.400000000000006</v>
      </c>
      <c r="EN1235" s="53">
        <v>81.400000000000006</v>
      </c>
      <c r="EO1235" s="53">
        <v>80.8</v>
      </c>
      <c r="EP1235" s="53">
        <v>78</v>
      </c>
      <c r="EQ1235" s="53">
        <v>78.099999999999994</v>
      </c>
      <c r="ER1235" s="53">
        <v>77.3</v>
      </c>
      <c r="ES1235" s="53">
        <v>76.7</v>
      </c>
      <c r="ET1235" s="53">
        <v>75.400000000000006</v>
      </c>
      <c r="EU1235" s="53">
        <v>75</v>
      </c>
      <c r="EV1235" s="53">
        <v>75.900000000000006</v>
      </c>
      <c r="EW1235" s="53">
        <v>74.7</v>
      </c>
      <c r="EX1235" s="53">
        <v>71.599999999999994</v>
      </c>
      <c r="EY1235" s="53">
        <v>71.900000000000006</v>
      </c>
      <c r="EZ1235" s="53">
        <v>72.099999999999994</v>
      </c>
      <c r="FA1235" s="53">
        <v>70.599999999999994</v>
      </c>
      <c r="FB1235" s="53">
        <v>69.2</v>
      </c>
      <c r="FC1235" s="53">
        <v>69</v>
      </c>
      <c r="FD1235" s="53">
        <v>68.900000000000006</v>
      </c>
      <c r="FE1235" s="53">
        <v>68.900000000000006</v>
      </c>
      <c r="FF1235" s="53">
        <v>67.400000000000006</v>
      </c>
      <c r="FG1235" s="53">
        <v>66.705955945808512</v>
      </c>
      <c r="FH1235" s="53">
        <v>66.019058733592658</v>
      </c>
      <c r="FI1235" s="53">
        <v>65.339234769536731</v>
      </c>
      <c r="FJ1235" s="53">
        <v>64.666411217649198</v>
      </c>
      <c r="FK1235" s="53">
        <v>64.000515991959105</v>
      </c>
      <c r="FL1235" s="53">
        <v>63.341477748792826</v>
      </c>
      <c r="FM1235" s="53">
        <v>62.689225879130319</v>
      </c>
      <c r="FN1235" s="53">
        <v>62.043690501040139</v>
      </c>
      <c r="FO1235" s="53">
        <v>61.4048024521923</v>
      </c>
      <c r="FP1235" s="53">
        <v>60.772493282448266</v>
      </c>
      <c r="FQ1235" s="53">
        <v>60.146695246527258</v>
      </c>
      <c r="FR1235" s="53">
        <v>59.527341296748027</v>
      </c>
      <c r="FS1235" s="53">
        <v>58.914365075845417</v>
      </c>
      <c r="FT1235" s="53">
        <v>58.307700909860877</v>
      </c>
      <c r="FU1235" s="53">
        <v>57.7072838011062</v>
      </c>
      <c r="FV1235" s="53">
        <v>57.113049421199683</v>
      </c>
      <c r="FW1235" s="53">
        <v>56.524934104174029</v>
      </c>
      <c r="FX1235" s="53">
        <v>55.942874839655211</v>
      </c>
      <c r="FY1235" s="53">
        <v>55.366809266111559</v>
      </c>
      <c r="FZ1235" s="53">
        <v>54.796675664172398</v>
      </c>
      <c r="GA1235" s="53">
        <v>54.232412950015437</v>
      </c>
      <c r="GB1235" s="53">
        <v>53.673960668822318</v>
      </c>
      <c r="GC1235" s="53">
        <v>53.121258988301477</v>
      </c>
      <c r="GD1235" s="53">
        <v>52.574248692277777</v>
      </c>
      <c r="GE1235" s="53">
        <v>52.032871174348095</v>
      </c>
      <c r="GF1235" s="53">
        <v>51.497068431602273</v>
      </c>
      <c r="GG1235" s="53">
        <v>50.966783058408708</v>
      </c>
      <c r="GH1235" s="53">
        <v>50.441958240263951</v>
      </c>
      <c r="GI1235" s="53">
        <v>49.922537747705626</v>
      </c>
      <c r="GJ1235" s="53">
        <v>49.408465930288031</v>
      </c>
      <c r="GK1235" s="53">
        <v>48.899687710619787</v>
      </c>
      <c r="GL1235" s="53">
        <v>48.396148578462864</v>
      </c>
      <c r="GM1235" s="53">
        <v>47.897794584892381</v>
      </c>
      <c r="GN1235" s="53">
        <v>47.404572336516559</v>
      </c>
      <c r="GO1235" s="53">
        <v>46.91642898975617</v>
      </c>
      <c r="GP1235" s="53">
        <v>46.433312245182904</v>
      </c>
      <c r="GQ1235" s="53">
        <v>45.955170341916038</v>
      </c>
      <c r="GR1235" s="53">
        <v>45.481952052076799</v>
      </c>
      <c r="GS1235" s="53">
        <v>45.01360667529984</v>
      </c>
      <c r="GT1235" s="53">
        <v>44.550084033301225</v>
      </c>
      <c r="GU1235" s="53">
        <v>44.091334464502346</v>
      </c>
      <c r="GV1235" s="53">
        <v>43.637308818709222</v>
      </c>
      <c r="GW1235" s="53">
        <v>43.187958451846562</v>
      </c>
    </row>
    <row r="1236" spans="1:205" ht="45" customHeight="1" x14ac:dyDescent="0.25">
      <c r="A1236" s="1" t="s">
        <v>1268</v>
      </c>
      <c r="B1236" s="53" t="s">
        <v>54</v>
      </c>
      <c r="C1236" s="53" t="s">
        <v>54</v>
      </c>
      <c r="D1236" s="53" t="s">
        <v>54</v>
      </c>
      <c r="E1236" s="53" t="s">
        <v>54</v>
      </c>
      <c r="F1236" s="53" t="s">
        <v>54</v>
      </c>
      <c r="G1236" s="53" t="s">
        <v>54</v>
      </c>
      <c r="H1236" s="53" t="s">
        <v>54</v>
      </c>
      <c r="I1236" s="53" t="s">
        <v>54</v>
      </c>
      <c r="J1236" s="53" t="s">
        <v>54</v>
      </c>
      <c r="K1236" s="53" t="s">
        <v>54</v>
      </c>
      <c r="L1236" s="53" t="s">
        <v>54</v>
      </c>
      <c r="M1236" s="53" t="s">
        <v>54</v>
      </c>
      <c r="N1236" s="53" t="s">
        <v>54</v>
      </c>
      <c r="O1236" s="53" t="s">
        <v>54</v>
      </c>
      <c r="P1236" s="53" t="s">
        <v>54</v>
      </c>
      <c r="Q1236" s="53" t="s">
        <v>54</v>
      </c>
      <c r="R1236" s="53" t="s">
        <v>54</v>
      </c>
      <c r="S1236" s="53" t="s">
        <v>54</v>
      </c>
      <c r="T1236" s="53" t="s">
        <v>54</v>
      </c>
      <c r="U1236" s="53" t="s">
        <v>54</v>
      </c>
      <c r="V1236" s="53" t="s">
        <v>54</v>
      </c>
      <c r="W1236" s="53" t="s">
        <v>54</v>
      </c>
      <c r="X1236" s="53" t="s">
        <v>54</v>
      </c>
      <c r="Y1236" s="53" t="s">
        <v>54</v>
      </c>
      <c r="Z1236" s="53" t="s">
        <v>54</v>
      </c>
      <c r="AA1236" s="53" t="s">
        <v>54</v>
      </c>
      <c r="AB1236" s="53" t="s">
        <v>54</v>
      </c>
      <c r="AC1236" s="53" t="s">
        <v>54</v>
      </c>
      <c r="AD1236" s="53" t="s">
        <v>54</v>
      </c>
      <c r="AE1236" s="53" t="s">
        <v>54</v>
      </c>
      <c r="AF1236" s="53" t="s">
        <v>54</v>
      </c>
      <c r="AG1236" s="53" t="s">
        <v>54</v>
      </c>
      <c r="AH1236" s="53" t="s">
        <v>54</v>
      </c>
      <c r="AI1236" s="53" t="s">
        <v>54</v>
      </c>
      <c r="AJ1236" s="53" t="s">
        <v>54</v>
      </c>
      <c r="AK1236" s="53" t="s">
        <v>54</v>
      </c>
      <c r="AL1236" s="53" t="s">
        <v>54</v>
      </c>
      <c r="AM1236" s="53" t="s">
        <v>54</v>
      </c>
      <c r="AN1236" s="53" t="s">
        <v>54</v>
      </c>
      <c r="AO1236" s="53" t="s">
        <v>54</v>
      </c>
      <c r="AP1236" s="53" t="s">
        <v>54</v>
      </c>
      <c r="AQ1236" s="53" t="s">
        <v>54</v>
      </c>
      <c r="AR1236" s="53" t="s">
        <v>54</v>
      </c>
      <c r="AS1236" s="53" t="s">
        <v>54</v>
      </c>
      <c r="AT1236" s="53" t="s">
        <v>54</v>
      </c>
      <c r="AU1236" s="53" t="s">
        <v>54</v>
      </c>
      <c r="AV1236" s="53" t="s">
        <v>54</v>
      </c>
      <c r="AW1236" s="53" t="s">
        <v>54</v>
      </c>
      <c r="AX1236" s="53" t="s">
        <v>54</v>
      </c>
      <c r="AY1236" s="53" t="s">
        <v>54</v>
      </c>
      <c r="AZ1236" s="53" t="s">
        <v>54</v>
      </c>
      <c r="BA1236" s="53" t="s">
        <v>54</v>
      </c>
      <c r="BB1236" s="53" t="s">
        <v>54</v>
      </c>
      <c r="BC1236" s="53" t="s">
        <v>54</v>
      </c>
      <c r="BD1236" s="53" t="s">
        <v>54</v>
      </c>
      <c r="BE1236" s="53" t="s">
        <v>54</v>
      </c>
      <c r="BF1236" s="53" t="s">
        <v>54</v>
      </c>
      <c r="BG1236" s="53" t="s">
        <v>54</v>
      </c>
      <c r="BH1236" s="53" t="s">
        <v>54</v>
      </c>
      <c r="BI1236" s="53" t="s">
        <v>54</v>
      </c>
      <c r="BJ1236" s="53" t="s">
        <v>54</v>
      </c>
      <c r="BK1236" s="53" t="s">
        <v>54</v>
      </c>
      <c r="BL1236" s="53" t="s">
        <v>54</v>
      </c>
      <c r="BM1236" s="53" t="s">
        <v>54</v>
      </c>
      <c r="BN1236" s="53" t="s">
        <v>54</v>
      </c>
      <c r="BO1236" s="53" t="s">
        <v>54</v>
      </c>
      <c r="BP1236" s="53" t="s">
        <v>54</v>
      </c>
      <c r="BQ1236" s="53" t="s">
        <v>54</v>
      </c>
      <c r="BR1236" s="53" t="s">
        <v>54</v>
      </c>
      <c r="BS1236" s="53" t="s">
        <v>54</v>
      </c>
      <c r="BT1236" s="53" t="s">
        <v>54</v>
      </c>
      <c r="BU1236" s="53" t="s">
        <v>54</v>
      </c>
      <c r="BV1236" s="53" t="s">
        <v>54</v>
      </c>
      <c r="BW1236" s="53" t="s">
        <v>54</v>
      </c>
      <c r="BX1236" s="53" t="s">
        <v>54</v>
      </c>
      <c r="BY1236" s="53" t="s">
        <v>54</v>
      </c>
      <c r="BZ1236" s="53">
        <v>0.89202999999999999</v>
      </c>
      <c r="CA1236" s="53">
        <v>0.94645000000000001</v>
      </c>
      <c r="CB1236" s="53">
        <v>0.95340999999999998</v>
      </c>
      <c r="CC1236" s="53">
        <v>0.96504999999999996</v>
      </c>
      <c r="CD1236" s="53">
        <v>1.0143</v>
      </c>
      <c r="CE1236" s="53">
        <v>1.0719399999999999</v>
      </c>
      <c r="CF1236" s="53">
        <v>1.10568</v>
      </c>
      <c r="CG1236" s="53">
        <v>1.1511100000000001</v>
      </c>
      <c r="CH1236" s="53">
        <v>1.08409</v>
      </c>
      <c r="CI1236" s="53">
        <v>1.1456500000000001</v>
      </c>
      <c r="CJ1236" s="53">
        <v>1.12395</v>
      </c>
      <c r="CK1236" s="53">
        <v>1.1172</v>
      </c>
      <c r="CL1236" s="53">
        <v>1.1402000000000001</v>
      </c>
      <c r="CM1236" s="53">
        <v>1.0896300000000001</v>
      </c>
      <c r="CN1236" s="53">
        <v>1.01641</v>
      </c>
      <c r="CO1236" s="53">
        <v>0.99939</v>
      </c>
      <c r="CP1236" s="53">
        <v>0.93208000000000002</v>
      </c>
      <c r="CQ1236" s="53">
        <v>0.88127999999999995</v>
      </c>
      <c r="CR1236" s="53">
        <v>0.88810999999999996</v>
      </c>
      <c r="CS1236" s="53">
        <v>0.83955000000000002</v>
      </c>
      <c r="CT1236" s="53">
        <v>0.80010999999999999</v>
      </c>
      <c r="CU1236" s="53">
        <v>0.83001999999999998</v>
      </c>
      <c r="CV1236" s="53">
        <v>0.81818999999999997</v>
      </c>
      <c r="CW1236" s="53">
        <v>0.77107999999999999</v>
      </c>
      <c r="CX1236" s="53">
        <v>0.76300999999999997</v>
      </c>
      <c r="CY1236" s="53">
        <v>0.79496</v>
      </c>
      <c r="CZ1236" s="53">
        <v>0.82</v>
      </c>
      <c r="DA1236" s="53">
        <v>0.84148000000000001</v>
      </c>
      <c r="DB1236" s="53">
        <v>0.83164000000000005</v>
      </c>
      <c r="DC1236" s="53">
        <v>0.79537999999999998</v>
      </c>
      <c r="DD1236" s="53">
        <v>0.78474999999999995</v>
      </c>
      <c r="DE1236" s="53">
        <v>0.77566000000000002</v>
      </c>
      <c r="DF1236" s="53">
        <v>0.76307999999999998</v>
      </c>
      <c r="DG1236" s="53">
        <v>0.74156999999999995</v>
      </c>
      <c r="DH1236" s="53">
        <v>0.72768999999999995</v>
      </c>
      <c r="DI1236" s="53">
        <v>0.69077999999999995</v>
      </c>
      <c r="DJ1236" s="53">
        <v>0.66776000000000002</v>
      </c>
      <c r="DK1236" s="53">
        <v>0.64012999999999998</v>
      </c>
      <c r="DL1236" s="53">
        <v>0.66615000000000002</v>
      </c>
      <c r="DM1236" s="53">
        <v>0.75870000000000004</v>
      </c>
      <c r="DN1236" s="53">
        <v>0.76722999999999997</v>
      </c>
      <c r="DO1236" s="53">
        <v>0.73470000000000002</v>
      </c>
      <c r="DP1236" s="53">
        <v>0.69940999999999998</v>
      </c>
      <c r="DQ1236" s="53">
        <v>0.67735000000000001</v>
      </c>
      <c r="DR1236" s="53">
        <v>0.72321000000000002</v>
      </c>
      <c r="DS1236" s="53">
        <v>0.78702000000000005</v>
      </c>
      <c r="DT1236" s="53">
        <v>0.77381</v>
      </c>
      <c r="DU1236" s="53">
        <v>0.73709999999999998</v>
      </c>
      <c r="DV1236" s="53">
        <v>0.73080000000000001</v>
      </c>
      <c r="DW1236" s="53">
        <v>0.69479999999999997</v>
      </c>
      <c r="DX1236" s="53">
        <v>0.70850999999999997</v>
      </c>
      <c r="DY1236" s="53">
        <v>0.74265999999999999</v>
      </c>
      <c r="DZ1236" s="53">
        <v>0.76297000000000004</v>
      </c>
      <c r="EA1236" s="53">
        <v>0.77988000000000002</v>
      </c>
      <c r="EB1236" s="53">
        <v>0.79986999999999997</v>
      </c>
      <c r="EC1236" s="53">
        <v>0.77087000000000006</v>
      </c>
      <c r="ED1236" s="53">
        <v>0.75775999999999999</v>
      </c>
      <c r="EE1236" s="53">
        <v>0.76588999999999996</v>
      </c>
      <c r="EF1236" s="53">
        <v>0.75517999999999996</v>
      </c>
      <c r="EG1236" s="53">
        <v>0.73456999999999995</v>
      </c>
      <c r="EH1236" s="53">
        <v>0.72977000000000003</v>
      </c>
      <c r="EI1236" s="53">
        <v>0.72916000000000003</v>
      </c>
      <c r="EJ1236" s="53">
        <v>0.75480999999999998</v>
      </c>
      <c r="EK1236" s="53">
        <v>0.80084999999999995</v>
      </c>
      <c r="EL1236" s="53">
        <v>0.88854999999999995</v>
      </c>
      <c r="EM1236" s="53">
        <v>0.90424000000000004</v>
      </c>
      <c r="EN1236" s="53">
        <v>0.89968000000000004</v>
      </c>
      <c r="EO1236" s="53">
        <v>0.91363000000000005</v>
      </c>
      <c r="EP1236" s="53">
        <v>0.90705999999999998</v>
      </c>
      <c r="EQ1236" s="53">
        <v>0.88563000000000003</v>
      </c>
      <c r="ER1236" s="53">
        <v>0.89598</v>
      </c>
      <c r="ES1236" s="53">
        <v>0.92837999999999998</v>
      </c>
      <c r="ET1236" s="53">
        <v>0.93840000000000001</v>
      </c>
      <c r="EU1236" s="53">
        <v>0.90846000000000005</v>
      </c>
      <c r="EV1236" s="53">
        <v>0.85128999999999999</v>
      </c>
      <c r="EW1236" s="53">
        <v>0.84931000000000001</v>
      </c>
      <c r="EX1236" s="53">
        <v>0.81394999999999995</v>
      </c>
      <c r="EY1236" s="53">
        <v>0.83972000000000002</v>
      </c>
      <c r="EZ1236" s="53">
        <v>0.85975000000000001</v>
      </c>
      <c r="FA1236" s="53">
        <v>0.87636999999999998</v>
      </c>
      <c r="FB1236" s="53">
        <v>0.88060000000000005</v>
      </c>
      <c r="FC1236" s="53">
        <v>0.88995000000000002</v>
      </c>
      <c r="FD1236" s="53">
        <v>0.89941000000000004</v>
      </c>
      <c r="FE1236" s="53">
        <v>0.9032</v>
      </c>
      <c r="FF1236" s="53">
        <v>0.90744999999999998</v>
      </c>
      <c r="FG1236" s="53">
        <v>0.85397096498719038</v>
      </c>
      <c r="FH1236" s="53">
        <v>0.85034013605442182</v>
      </c>
      <c r="FI1236" s="53">
        <v>0.84745762711864414</v>
      </c>
      <c r="FJ1236" s="53">
        <v>0.83263946711074099</v>
      </c>
      <c r="FK1236" s="53">
        <v>0.83263946711074099</v>
      </c>
      <c r="FL1236" s="53">
        <v>0.83263946711074099</v>
      </c>
      <c r="FM1236" s="53">
        <v>0.83263946711074099</v>
      </c>
      <c r="FN1236" s="53">
        <v>0.81300813008130079</v>
      </c>
      <c r="FO1236" s="53">
        <v>0.81300813008130079</v>
      </c>
      <c r="FP1236" s="53">
        <v>0.81300813008130079</v>
      </c>
      <c r="FQ1236" s="53">
        <v>0.81300813008130079</v>
      </c>
      <c r="FR1236" s="53">
        <v>0.80064051240992784</v>
      </c>
      <c r="FS1236" s="53">
        <v>0.80064051240992784</v>
      </c>
      <c r="FT1236" s="53">
        <v>0.80064051240992784</v>
      </c>
      <c r="FU1236" s="53">
        <v>0.80064051240992784</v>
      </c>
      <c r="FV1236" s="53">
        <v>0.79239302694136293</v>
      </c>
      <c r="FW1236" s="53">
        <v>0.79239302694136293</v>
      </c>
      <c r="FX1236" s="53">
        <v>0.79239302694136293</v>
      </c>
      <c r="FY1236" s="53">
        <v>0.79239302694136293</v>
      </c>
      <c r="FZ1236" s="53">
        <v>0.78926598263614844</v>
      </c>
      <c r="GA1236" s="53">
        <v>0.78926598263614844</v>
      </c>
      <c r="GB1236" s="53">
        <v>0.78926598263614844</v>
      </c>
      <c r="GC1236" s="53">
        <v>0.78926598263614844</v>
      </c>
      <c r="GD1236" s="53">
        <v>0.78926598263614844</v>
      </c>
      <c r="GE1236" s="53">
        <v>0.78926598263614844</v>
      </c>
      <c r="GF1236" s="53">
        <v>0.78926598263614844</v>
      </c>
      <c r="GG1236" s="53">
        <v>0.78926598263614844</v>
      </c>
      <c r="GH1236" s="53">
        <v>0.78926598263614844</v>
      </c>
      <c r="GI1236" s="53">
        <v>0.78926598263614844</v>
      </c>
      <c r="GJ1236" s="53">
        <v>0.78926598263614844</v>
      </c>
      <c r="GK1236" s="53">
        <v>0.78926598263614844</v>
      </c>
      <c r="GL1236" s="53">
        <v>0.78926598263614844</v>
      </c>
      <c r="GM1236" s="53">
        <v>0.78926598263614844</v>
      </c>
      <c r="GN1236" s="53">
        <v>0.78926598263614844</v>
      </c>
      <c r="GO1236" s="53">
        <v>0.78926598263614844</v>
      </c>
      <c r="GP1236" s="53">
        <v>0.78926598263614844</v>
      </c>
      <c r="GQ1236" s="53">
        <v>0.78926598263614844</v>
      </c>
      <c r="GR1236" s="53">
        <v>0.78926598263614844</v>
      </c>
      <c r="GS1236" s="53">
        <v>0.78926598263614844</v>
      </c>
      <c r="GT1236" s="53">
        <v>0.78926598263614844</v>
      </c>
      <c r="GU1236" s="53">
        <v>0.78926598263614844</v>
      </c>
      <c r="GV1236" s="53">
        <v>0.78926598263614844</v>
      </c>
      <c r="GW1236" s="53">
        <v>0.78926598263614844</v>
      </c>
    </row>
    <row r="1237" spans="1:205" x14ac:dyDescent="0.25">
      <c r="A1237" s="1" t="s">
        <v>1289</v>
      </c>
      <c r="B1237" s="53" t="s">
        <v>54</v>
      </c>
      <c r="C1237" s="53" t="s">
        <v>54</v>
      </c>
      <c r="D1237" s="53" t="s">
        <v>54</v>
      </c>
      <c r="E1237" s="53" t="s">
        <v>54</v>
      </c>
      <c r="F1237" s="53" t="s">
        <v>54</v>
      </c>
      <c r="G1237" s="53" t="s">
        <v>54</v>
      </c>
      <c r="H1237" s="53" t="s">
        <v>54</v>
      </c>
      <c r="I1237" s="53" t="s">
        <v>54</v>
      </c>
      <c r="J1237" s="53" t="s">
        <v>54</v>
      </c>
      <c r="K1237" s="53" t="s">
        <v>54</v>
      </c>
      <c r="L1237" s="53" t="s">
        <v>54</v>
      </c>
      <c r="M1237" s="53" t="s">
        <v>54</v>
      </c>
      <c r="N1237" s="53" t="s">
        <v>54</v>
      </c>
      <c r="O1237" s="53" t="s">
        <v>54</v>
      </c>
      <c r="P1237" s="53" t="s">
        <v>54</v>
      </c>
      <c r="Q1237" s="53" t="s">
        <v>54</v>
      </c>
      <c r="R1237" s="53" t="s">
        <v>54</v>
      </c>
      <c r="S1237" s="53" t="s">
        <v>54</v>
      </c>
      <c r="T1237" s="53" t="s">
        <v>54</v>
      </c>
      <c r="U1237" s="53" t="s">
        <v>54</v>
      </c>
      <c r="V1237" s="53" t="s">
        <v>54</v>
      </c>
      <c r="W1237" s="53" t="s">
        <v>54</v>
      </c>
      <c r="X1237" s="53" t="s">
        <v>54</v>
      </c>
      <c r="Y1237" s="53" t="s">
        <v>54</v>
      </c>
      <c r="Z1237" s="53">
        <v>17.11</v>
      </c>
      <c r="AA1237" s="53">
        <v>13.91</v>
      </c>
      <c r="AB1237" s="53">
        <v>13.81</v>
      </c>
      <c r="AC1237" s="53">
        <v>15.45</v>
      </c>
      <c r="AD1237" s="53">
        <v>18.239999999999998</v>
      </c>
      <c r="AE1237" s="53">
        <v>19.39</v>
      </c>
      <c r="AF1237" s="53">
        <v>20.41</v>
      </c>
      <c r="AG1237" s="53">
        <v>18.62</v>
      </c>
      <c r="AH1237" s="53">
        <v>16.68</v>
      </c>
      <c r="AI1237" s="53">
        <v>17.25</v>
      </c>
      <c r="AJ1237" s="53">
        <v>15.17</v>
      </c>
      <c r="AK1237" s="53">
        <v>14.78</v>
      </c>
      <c r="AL1237" s="53">
        <v>18.510000000000002</v>
      </c>
      <c r="AM1237" s="53">
        <v>20.39</v>
      </c>
      <c r="AN1237" s="53">
        <v>19.29</v>
      </c>
      <c r="AO1237" s="53">
        <v>20.34</v>
      </c>
      <c r="AP1237" s="53">
        <v>21.78</v>
      </c>
      <c r="AQ1237" s="53">
        <v>17.739999999999998</v>
      </c>
      <c r="AR1237" s="53">
        <v>26.22</v>
      </c>
      <c r="AS1237" s="53">
        <v>32.01</v>
      </c>
      <c r="AT1237" s="53">
        <v>22.04</v>
      </c>
      <c r="AU1237" s="53">
        <v>20.77</v>
      </c>
      <c r="AV1237" s="53">
        <v>21.66</v>
      </c>
      <c r="AW1237" s="53">
        <v>21.73</v>
      </c>
      <c r="AX1237" s="53">
        <v>18.899999999999999</v>
      </c>
      <c r="AY1237" s="53">
        <v>21.19</v>
      </c>
      <c r="AZ1237" s="53">
        <v>21.67</v>
      </c>
      <c r="BA1237" s="53">
        <v>20.47</v>
      </c>
      <c r="BB1237" s="53">
        <v>19.82</v>
      </c>
      <c r="BC1237" s="53">
        <v>19.760000000000002</v>
      </c>
      <c r="BD1237" s="53">
        <v>17.760000000000002</v>
      </c>
      <c r="BE1237" s="53">
        <v>16.350000000000001</v>
      </c>
      <c r="BF1237" s="53">
        <v>14.82</v>
      </c>
      <c r="BG1237" s="53">
        <v>17.79</v>
      </c>
      <c r="BH1237" s="53">
        <v>18.47</v>
      </c>
      <c r="BI1237" s="53">
        <v>17.649999999999999</v>
      </c>
      <c r="BJ1237" s="53">
        <v>18.38</v>
      </c>
      <c r="BK1237" s="53">
        <v>19.32</v>
      </c>
      <c r="BL1237" s="53">
        <v>17.87</v>
      </c>
      <c r="BM1237" s="53">
        <v>18.14</v>
      </c>
      <c r="BN1237" s="53">
        <v>19.739999999999998</v>
      </c>
      <c r="BO1237" s="53">
        <v>21.72</v>
      </c>
      <c r="BP1237" s="53">
        <v>22.32</v>
      </c>
      <c r="BQ1237" s="53">
        <v>24.67</v>
      </c>
      <c r="BR1237" s="53">
        <v>22.84</v>
      </c>
      <c r="BS1237" s="53">
        <v>19.95</v>
      </c>
      <c r="BT1237" s="53">
        <v>19.8</v>
      </c>
      <c r="BU1237" s="53">
        <v>19.89</v>
      </c>
      <c r="BV1237" s="53">
        <v>15.98</v>
      </c>
      <c r="BW1237" s="53">
        <v>14.69</v>
      </c>
      <c r="BX1237" s="53">
        <v>14.23</v>
      </c>
      <c r="BY1237" s="53">
        <v>12.84</v>
      </c>
      <c r="BZ1237" s="53">
        <v>13.12</v>
      </c>
      <c r="CA1237" s="53">
        <v>17.63</v>
      </c>
      <c r="CB1237" s="53">
        <v>21.69</v>
      </c>
      <c r="CC1237" s="53">
        <v>24.68</v>
      </c>
      <c r="CD1237" s="53">
        <v>28.84</v>
      </c>
      <c r="CE1237" s="53">
        <v>28.91</v>
      </c>
      <c r="CF1237" s="53">
        <v>31.68</v>
      </c>
      <c r="CG1237" s="53">
        <v>32.020000000000003</v>
      </c>
      <c r="CH1237" s="53">
        <v>28.76</v>
      </c>
      <c r="CI1237" s="53">
        <v>27.94</v>
      </c>
      <c r="CJ1237" s="53">
        <v>26.7</v>
      </c>
      <c r="CK1237" s="53">
        <v>20.399999999999999</v>
      </c>
      <c r="CL1237" s="53">
        <v>21.63</v>
      </c>
      <c r="CM1237" s="53">
        <v>26.28</v>
      </c>
      <c r="CN1237" s="53">
        <v>28.29</v>
      </c>
      <c r="CO1237" s="53">
        <v>28.31</v>
      </c>
      <c r="CP1237" s="53">
        <v>34</v>
      </c>
      <c r="CQ1237" s="53">
        <v>29.01</v>
      </c>
      <c r="CR1237" s="53">
        <v>30.25</v>
      </c>
      <c r="CS1237" s="53">
        <v>31.2</v>
      </c>
      <c r="CT1237" s="53">
        <v>35.26</v>
      </c>
      <c r="CU1237" s="53">
        <v>38.33</v>
      </c>
      <c r="CV1237" s="53">
        <v>43.81</v>
      </c>
      <c r="CW1237" s="53">
        <v>48.2</v>
      </c>
      <c r="CX1237" s="53">
        <v>49.85</v>
      </c>
      <c r="CY1237" s="53">
        <v>53.1</v>
      </c>
      <c r="CZ1237" s="53">
        <v>63.3</v>
      </c>
      <c r="DA1237" s="53">
        <v>59.94</v>
      </c>
      <c r="DB1237" s="53">
        <v>63.19</v>
      </c>
      <c r="DC1237" s="53">
        <v>70.459999999999994</v>
      </c>
      <c r="DD1237" s="53">
        <v>70.56</v>
      </c>
      <c r="DE1237" s="53">
        <v>59.9</v>
      </c>
      <c r="DF1237" s="53">
        <v>58.06</v>
      </c>
      <c r="DG1237" s="53">
        <v>64.95</v>
      </c>
      <c r="DH1237" s="53">
        <v>75.150000000000006</v>
      </c>
      <c r="DI1237" s="53">
        <v>90.76</v>
      </c>
      <c r="DJ1237" s="53">
        <v>97.75</v>
      </c>
      <c r="DK1237" s="53">
        <v>123.9</v>
      </c>
      <c r="DL1237" s="53">
        <v>118.66</v>
      </c>
      <c r="DM1237" s="53">
        <v>58.22</v>
      </c>
      <c r="DN1237" s="53">
        <v>42.96</v>
      </c>
      <c r="DO1237" s="53">
        <v>59.52</v>
      </c>
      <c r="DP1237" s="53">
        <v>68.11</v>
      </c>
      <c r="DQ1237" s="53">
        <v>76.03</v>
      </c>
      <c r="DR1237" s="53">
        <v>78.73</v>
      </c>
      <c r="DS1237" s="53">
        <v>77.91</v>
      </c>
      <c r="DT1237" s="53">
        <v>75.97</v>
      </c>
      <c r="DU1237" s="53">
        <v>85.22</v>
      </c>
      <c r="DV1237" s="53">
        <v>93.89</v>
      </c>
      <c r="DW1237" s="53">
        <v>102.15</v>
      </c>
      <c r="DX1237" s="53">
        <v>89.5</v>
      </c>
      <c r="DY1237" s="53">
        <v>94.12</v>
      </c>
      <c r="DZ1237" s="53">
        <v>102.86</v>
      </c>
      <c r="EA1237" s="53">
        <v>93.4</v>
      </c>
      <c r="EB1237" s="53">
        <v>92.16</v>
      </c>
      <c r="EC1237" s="53">
        <v>88</v>
      </c>
      <c r="ED1237" s="53">
        <v>94.37</v>
      </c>
      <c r="EE1237" s="53">
        <v>94.05</v>
      </c>
      <c r="EF1237" s="53">
        <v>105.79</v>
      </c>
      <c r="EG1237" s="53">
        <v>97.52</v>
      </c>
      <c r="EH1237" s="53">
        <v>98.62</v>
      </c>
      <c r="EI1237" s="53">
        <v>103.09</v>
      </c>
      <c r="EJ1237" s="53">
        <v>97.73</v>
      </c>
      <c r="EK1237" s="53">
        <v>72.95</v>
      </c>
      <c r="EL1237" s="53">
        <v>48.56</v>
      </c>
      <c r="EM1237" s="53">
        <v>58.09</v>
      </c>
      <c r="EN1237" s="53">
        <v>46.06</v>
      </c>
      <c r="EO1237" s="53">
        <v>41.24</v>
      </c>
      <c r="EP1237" s="53">
        <v>33.479999999999997</v>
      </c>
      <c r="EQ1237" s="53">
        <v>46.29</v>
      </c>
      <c r="ER1237" s="53">
        <v>45</v>
      </c>
      <c r="ES1237" s="53">
        <v>49.45</v>
      </c>
      <c r="ET1237" s="53">
        <v>51.69</v>
      </c>
      <c r="EU1237" s="53">
        <v>48.2</v>
      </c>
      <c r="EV1237" s="53">
        <v>48.1</v>
      </c>
      <c r="EW1237" s="53">
        <v>55.36</v>
      </c>
      <c r="EX1237" s="53">
        <v>62.9</v>
      </c>
      <c r="EY1237" s="53">
        <v>68.06</v>
      </c>
      <c r="EZ1237" s="53">
        <v>69.760000000000005</v>
      </c>
      <c r="FA1237" s="53">
        <v>59.13</v>
      </c>
      <c r="FB1237" s="53">
        <v>54.66</v>
      </c>
      <c r="FC1237" s="53">
        <v>59.92</v>
      </c>
      <c r="FD1237" s="53">
        <v>56.34</v>
      </c>
      <c r="FE1237" s="53">
        <v>56.93</v>
      </c>
      <c r="FF1237" s="53">
        <v>45.88</v>
      </c>
      <c r="FG1237" s="53">
        <v>45.88</v>
      </c>
      <c r="FH1237" s="53">
        <v>45.88</v>
      </c>
      <c r="FI1237" s="53">
        <v>45.88</v>
      </c>
      <c r="FJ1237" s="53">
        <v>45.88</v>
      </c>
      <c r="FK1237" s="53">
        <v>45.88</v>
      </c>
      <c r="FL1237" s="53">
        <v>45.88</v>
      </c>
      <c r="FM1237" s="53">
        <v>45.88</v>
      </c>
      <c r="FN1237" s="53">
        <v>45.88</v>
      </c>
      <c r="FO1237" s="53">
        <v>45.88</v>
      </c>
      <c r="FP1237" s="53">
        <v>45.88</v>
      </c>
      <c r="FQ1237" s="53">
        <v>45.88</v>
      </c>
      <c r="FR1237" s="53">
        <v>45.88</v>
      </c>
      <c r="FS1237" s="53">
        <v>45.88</v>
      </c>
      <c r="FT1237" s="53">
        <v>45.88</v>
      </c>
      <c r="FU1237" s="53">
        <v>45.88</v>
      </c>
      <c r="FV1237" s="53">
        <v>45.88</v>
      </c>
      <c r="FW1237" s="53">
        <v>45.88</v>
      </c>
      <c r="FX1237" s="53">
        <v>45.88</v>
      </c>
      <c r="FY1237" s="53">
        <v>45.88</v>
      </c>
      <c r="FZ1237" s="53">
        <v>45.88</v>
      </c>
      <c r="GA1237" s="53">
        <v>45.88</v>
      </c>
      <c r="GB1237" s="53">
        <v>45.88</v>
      </c>
      <c r="GC1237" s="53">
        <v>45.88</v>
      </c>
      <c r="GD1237" s="53">
        <v>45.88</v>
      </c>
      <c r="GE1237" s="53">
        <v>45.88</v>
      </c>
      <c r="GF1237" s="53">
        <v>45.88</v>
      </c>
      <c r="GG1237" s="53">
        <v>45.88</v>
      </c>
      <c r="GH1237" s="53">
        <v>45.88</v>
      </c>
      <c r="GI1237" s="53">
        <v>45.88</v>
      </c>
      <c r="GJ1237" s="53">
        <v>45.88</v>
      </c>
      <c r="GK1237" s="53">
        <v>45.88</v>
      </c>
      <c r="GL1237" s="53">
        <v>45.88</v>
      </c>
      <c r="GM1237" s="53">
        <v>45.88</v>
      </c>
      <c r="GN1237" s="53">
        <v>45.88</v>
      </c>
      <c r="GO1237" s="53">
        <v>45.88</v>
      </c>
      <c r="GP1237" s="53">
        <v>45.88</v>
      </c>
      <c r="GQ1237" s="53">
        <v>45.88</v>
      </c>
      <c r="GR1237" s="53">
        <v>45.88</v>
      </c>
      <c r="GS1237" s="53">
        <v>45.88</v>
      </c>
      <c r="GT1237" s="53">
        <v>45.88</v>
      </c>
      <c r="GU1237" s="53">
        <v>45.88</v>
      </c>
      <c r="GV1237" s="53">
        <v>45.88</v>
      </c>
      <c r="GW1237" s="53">
        <v>45.88</v>
      </c>
    </row>
    <row r="1238" spans="1:205" x14ac:dyDescent="0.25">
      <c r="A1238" s="1" t="s">
        <v>1290</v>
      </c>
      <c r="B1238" s="53" t="s">
        <v>54</v>
      </c>
      <c r="C1238" s="53" t="s">
        <v>54</v>
      </c>
      <c r="D1238" s="53" t="s">
        <v>54</v>
      </c>
      <c r="E1238" s="53" t="s">
        <v>54</v>
      </c>
      <c r="F1238" s="53" t="s">
        <v>54</v>
      </c>
      <c r="G1238" s="53" t="s">
        <v>54</v>
      </c>
      <c r="H1238" s="53" t="s">
        <v>54</v>
      </c>
      <c r="I1238" s="53" t="s">
        <v>54</v>
      </c>
      <c r="J1238" s="53" t="s">
        <v>54</v>
      </c>
      <c r="K1238" s="53" t="s">
        <v>54</v>
      </c>
      <c r="L1238" s="53" t="s">
        <v>54</v>
      </c>
      <c r="M1238" s="53" t="s">
        <v>54</v>
      </c>
      <c r="N1238" s="53" t="s">
        <v>54</v>
      </c>
      <c r="O1238" s="53" t="s">
        <v>54</v>
      </c>
      <c r="P1238" s="53" t="s">
        <v>54</v>
      </c>
      <c r="Q1238" s="53" t="s">
        <v>54</v>
      </c>
      <c r="R1238" s="53" t="s">
        <v>54</v>
      </c>
      <c r="S1238" s="53" t="s">
        <v>54</v>
      </c>
      <c r="T1238" s="53" t="s">
        <v>54</v>
      </c>
      <c r="U1238" s="53" t="s">
        <v>54</v>
      </c>
      <c r="V1238" s="53" t="s">
        <v>54</v>
      </c>
      <c r="W1238" s="53" t="s">
        <v>54</v>
      </c>
      <c r="X1238" s="53" t="s">
        <v>54</v>
      </c>
      <c r="Y1238" s="53" t="s">
        <v>54</v>
      </c>
      <c r="Z1238" s="53" t="s">
        <v>54</v>
      </c>
      <c r="AA1238" s="53" t="s">
        <v>54</v>
      </c>
      <c r="AB1238" s="53">
        <v>14.71</v>
      </c>
      <c r="AC1238" s="53">
        <v>14.64</v>
      </c>
      <c r="AD1238" s="53">
        <v>19.91</v>
      </c>
      <c r="AE1238" s="53">
        <v>21.12</v>
      </c>
      <c r="AF1238" s="53">
        <v>20.54</v>
      </c>
      <c r="AG1238" s="53">
        <v>23.15</v>
      </c>
      <c r="AH1238" s="53">
        <v>23.45</v>
      </c>
      <c r="AI1238" s="53">
        <v>22.04</v>
      </c>
      <c r="AJ1238" s="53">
        <v>20.57</v>
      </c>
      <c r="AK1238" s="53">
        <v>17.64</v>
      </c>
      <c r="AL1238" s="53">
        <v>19.96</v>
      </c>
      <c r="AM1238" s="53">
        <v>23.41</v>
      </c>
      <c r="AN1238" s="53">
        <v>21.68</v>
      </c>
      <c r="AO1238" s="53">
        <v>23.76</v>
      </c>
      <c r="AP1238" s="53">
        <v>27.57</v>
      </c>
      <c r="AQ1238" s="53">
        <v>24.99</v>
      </c>
      <c r="AR1238" s="53">
        <v>21.74</v>
      </c>
      <c r="AS1238" s="53">
        <v>35.33</v>
      </c>
      <c r="AT1238" s="53">
        <v>48.76</v>
      </c>
      <c r="AU1238" s="53">
        <v>35.15</v>
      </c>
      <c r="AV1238" s="53">
        <v>24.22</v>
      </c>
      <c r="AW1238" s="53">
        <v>26.13</v>
      </c>
      <c r="AX1238" s="53">
        <v>27.53</v>
      </c>
      <c r="AY1238" s="53">
        <v>23.41</v>
      </c>
      <c r="AZ1238" s="53">
        <v>25.79</v>
      </c>
      <c r="BA1238" s="53">
        <v>26.78</v>
      </c>
      <c r="BB1238" s="53">
        <v>26.42</v>
      </c>
      <c r="BC1238" s="53">
        <v>25.45</v>
      </c>
      <c r="BD1238" s="53">
        <v>25.42</v>
      </c>
      <c r="BE1238" s="53">
        <v>22.8</v>
      </c>
      <c r="BF1238" s="53">
        <v>24.04</v>
      </c>
      <c r="BG1238" s="53">
        <v>21.48</v>
      </c>
      <c r="BH1238" s="53">
        <v>20.99</v>
      </c>
      <c r="BI1238" s="53">
        <v>21.03</v>
      </c>
      <c r="BJ1238" s="53">
        <v>23.28</v>
      </c>
      <c r="BK1238" s="53">
        <v>22.31</v>
      </c>
      <c r="BL1238" s="53">
        <v>22.5</v>
      </c>
      <c r="BM1238" s="53">
        <v>21.11</v>
      </c>
      <c r="BN1238" s="53">
        <v>25.07</v>
      </c>
      <c r="BO1238" s="53">
        <v>28.9</v>
      </c>
      <c r="BP1238" s="53">
        <v>25.4</v>
      </c>
      <c r="BQ1238" s="53">
        <v>27.39</v>
      </c>
      <c r="BR1238" s="53">
        <v>31.51</v>
      </c>
      <c r="BS1238" s="53">
        <v>29.24</v>
      </c>
      <c r="BT1238" s="53">
        <v>24.49</v>
      </c>
      <c r="BU1238" s="53">
        <v>22.81</v>
      </c>
      <c r="BV1238" s="53">
        <v>23.44</v>
      </c>
      <c r="BW1238" s="53">
        <v>16.97</v>
      </c>
      <c r="BX1238" s="53">
        <v>16.68</v>
      </c>
      <c r="BY1238" s="53">
        <v>16.18</v>
      </c>
      <c r="BZ1238" s="53">
        <v>15.55</v>
      </c>
      <c r="CA1238" s="53">
        <v>15.05</v>
      </c>
      <c r="CB1238" s="53">
        <v>18.670000000000002</v>
      </c>
      <c r="CC1238" s="53">
        <v>24.4</v>
      </c>
      <c r="CD1238" s="53">
        <v>27.69</v>
      </c>
      <c r="CE1238" s="53">
        <v>31.77</v>
      </c>
      <c r="CF1238" s="53">
        <v>29.35</v>
      </c>
      <c r="CG1238" s="53">
        <v>37.79</v>
      </c>
      <c r="CH1238" s="53">
        <v>38.65</v>
      </c>
      <c r="CI1238" s="53">
        <v>29.66</v>
      </c>
      <c r="CJ1238" s="53">
        <v>30.61</v>
      </c>
      <c r="CK1238" s="53">
        <v>29.74</v>
      </c>
      <c r="CL1238" s="53">
        <v>23.43</v>
      </c>
      <c r="CM1238" s="53">
        <v>23.51</v>
      </c>
      <c r="CN1238" s="53">
        <v>27.38</v>
      </c>
      <c r="CO1238" s="53">
        <v>29.76</v>
      </c>
      <c r="CP1238" s="53">
        <v>31.45</v>
      </c>
      <c r="CQ1238" s="53">
        <v>36.28</v>
      </c>
      <c r="CR1238" s="53">
        <v>28.23</v>
      </c>
      <c r="CS1238" s="53">
        <v>31.45</v>
      </c>
      <c r="CT1238" s="53">
        <v>35.65</v>
      </c>
      <c r="CU1238" s="53">
        <v>38.28</v>
      </c>
      <c r="CV1238" s="53">
        <v>43.25</v>
      </c>
      <c r="CW1238" s="53">
        <v>51.89</v>
      </c>
      <c r="CX1238" s="53">
        <v>56.1</v>
      </c>
      <c r="CY1238" s="53">
        <v>57.43</v>
      </c>
      <c r="CZ1238" s="53">
        <v>68</v>
      </c>
      <c r="DA1238" s="53">
        <v>75.08</v>
      </c>
      <c r="DB1238" s="53">
        <v>70.22</v>
      </c>
      <c r="DC1238" s="53">
        <v>75.58</v>
      </c>
      <c r="DD1238" s="53">
        <v>85.51</v>
      </c>
      <c r="DE1238" s="53">
        <v>86</v>
      </c>
      <c r="DF1238" s="53">
        <v>74.94</v>
      </c>
      <c r="DG1238" s="53">
        <v>72.19</v>
      </c>
      <c r="DH1238" s="53">
        <v>82.19</v>
      </c>
      <c r="DI1238" s="53">
        <v>87.17</v>
      </c>
      <c r="DJ1238" s="53">
        <v>105.8</v>
      </c>
      <c r="DK1238" s="53">
        <v>113.85</v>
      </c>
      <c r="DL1238" s="53">
        <v>153.94999999999999</v>
      </c>
      <c r="DM1238" s="53">
        <v>142.35</v>
      </c>
      <c r="DN1238" s="53">
        <v>74.62</v>
      </c>
      <c r="DO1238" s="53">
        <v>55.11</v>
      </c>
      <c r="DP1238" s="53">
        <v>66.599999999999994</v>
      </c>
      <c r="DQ1238" s="53">
        <v>75.34</v>
      </c>
      <c r="DR1238" s="53">
        <v>82.76</v>
      </c>
      <c r="DS1238" s="53">
        <v>85.36</v>
      </c>
      <c r="DT1238" s="53">
        <v>89.83</v>
      </c>
      <c r="DU1238" s="53">
        <v>86.91</v>
      </c>
      <c r="DV1238" s="53">
        <v>98.68</v>
      </c>
      <c r="DW1238" s="53">
        <v>120.83</v>
      </c>
      <c r="DX1238" s="53">
        <v>131.15</v>
      </c>
      <c r="DY1238" s="53">
        <v>125.8</v>
      </c>
      <c r="DZ1238" s="53">
        <v>124.73</v>
      </c>
      <c r="EA1238" s="53">
        <v>131.66999999999999</v>
      </c>
      <c r="EB1238" s="53">
        <v>122.51</v>
      </c>
      <c r="EC1238" s="53">
        <v>126.39</v>
      </c>
      <c r="ED1238" s="53">
        <v>126.71</v>
      </c>
      <c r="EE1238" s="53">
        <v>128.38</v>
      </c>
      <c r="EF1238" s="53">
        <v>116.05</v>
      </c>
      <c r="EG1238" s="53">
        <v>123.16</v>
      </c>
      <c r="EH1238" s="53">
        <v>124.16</v>
      </c>
      <c r="EI1238" s="53">
        <v>121.55</v>
      </c>
      <c r="EJ1238" s="53">
        <v>120.48</v>
      </c>
      <c r="EK1238" s="53">
        <v>116</v>
      </c>
      <c r="EL1238" s="53">
        <v>91.93</v>
      </c>
      <c r="EM1238" s="53">
        <v>69.040000000000006</v>
      </c>
      <c r="EN1238" s="53">
        <v>74.92</v>
      </c>
      <c r="EO1238" s="53">
        <v>60.05</v>
      </c>
      <c r="EP1238" s="53">
        <v>53.67</v>
      </c>
      <c r="EQ1238" s="53">
        <v>42.52</v>
      </c>
      <c r="ER1238" s="53">
        <v>55.17</v>
      </c>
      <c r="ES1238" s="53">
        <v>54.41</v>
      </c>
      <c r="ET1238" s="53">
        <v>61.04</v>
      </c>
      <c r="EU1238" s="53">
        <v>64.33</v>
      </c>
      <c r="EV1238" s="53">
        <v>60.51</v>
      </c>
      <c r="EW1238" s="53">
        <v>63.59</v>
      </c>
      <c r="EX1238" s="53">
        <v>72.63</v>
      </c>
      <c r="EY1238" s="53">
        <v>79.98</v>
      </c>
      <c r="EZ1238" s="53">
        <v>87.47</v>
      </c>
      <c r="FA1238" s="53">
        <v>88.65</v>
      </c>
      <c r="FB1238" s="53">
        <v>83.31</v>
      </c>
      <c r="FC1238" s="53">
        <v>76.150000000000006</v>
      </c>
      <c r="FD1238" s="53">
        <v>79.8</v>
      </c>
      <c r="FE1238" s="53">
        <v>76.84</v>
      </c>
      <c r="FF1238" s="53">
        <v>76.05</v>
      </c>
      <c r="FG1238" s="53">
        <v>76.05</v>
      </c>
      <c r="FH1238" s="53">
        <v>76.05</v>
      </c>
      <c r="FI1238" s="53">
        <v>76.05</v>
      </c>
      <c r="FJ1238" s="53">
        <v>76.05</v>
      </c>
      <c r="FK1238" s="53">
        <v>76.05</v>
      </c>
      <c r="FL1238" s="53">
        <v>76.05</v>
      </c>
      <c r="FM1238" s="53">
        <v>76.05</v>
      </c>
      <c r="FN1238" s="53">
        <v>76.05</v>
      </c>
      <c r="FO1238" s="53">
        <v>76.05</v>
      </c>
      <c r="FP1238" s="53">
        <v>76.05</v>
      </c>
      <c r="FQ1238" s="53">
        <v>76.05</v>
      </c>
      <c r="FR1238" s="53">
        <v>76.05</v>
      </c>
      <c r="FS1238" s="53">
        <v>76.05</v>
      </c>
      <c r="FT1238" s="53">
        <v>76.05</v>
      </c>
      <c r="FU1238" s="53">
        <v>76.05</v>
      </c>
      <c r="FV1238" s="53">
        <v>76.05</v>
      </c>
      <c r="FW1238" s="53">
        <v>76.05</v>
      </c>
      <c r="FX1238" s="53">
        <v>76.05</v>
      </c>
      <c r="FY1238" s="53">
        <v>76.05</v>
      </c>
      <c r="FZ1238" s="53">
        <v>76.05</v>
      </c>
      <c r="GA1238" s="53">
        <v>76.05</v>
      </c>
      <c r="GB1238" s="53">
        <v>76.05</v>
      </c>
      <c r="GC1238" s="53">
        <v>76.05</v>
      </c>
      <c r="GD1238" s="53">
        <v>76.05</v>
      </c>
      <c r="GE1238" s="53">
        <v>76.05</v>
      </c>
      <c r="GF1238" s="53">
        <v>76.05</v>
      </c>
      <c r="GG1238" s="53">
        <v>76.05</v>
      </c>
      <c r="GH1238" s="53">
        <v>76.05</v>
      </c>
      <c r="GI1238" s="53">
        <v>76.05</v>
      </c>
      <c r="GJ1238" s="53">
        <v>76.05</v>
      </c>
      <c r="GK1238" s="53">
        <v>76.05</v>
      </c>
      <c r="GL1238" s="53">
        <v>76.05</v>
      </c>
      <c r="GM1238" s="53">
        <v>76.05</v>
      </c>
      <c r="GN1238" s="53">
        <v>76.05</v>
      </c>
      <c r="GO1238" s="53">
        <v>76.05</v>
      </c>
      <c r="GP1238" s="53">
        <v>76.05</v>
      </c>
      <c r="GQ1238" s="53">
        <v>76.05</v>
      </c>
      <c r="GR1238" s="53">
        <v>76.05</v>
      </c>
      <c r="GS1238" s="53">
        <v>76.05</v>
      </c>
      <c r="GT1238" s="53">
        <v>76.05</v>
      </c>
      <c r="GU1238" s="53">
        <v>76.05</v>
      </c>
      <c r="GV1238" s="53">
        <v>76.05</v>
      </c>
      <c r="GW1238" s="53">
        <v>76.05</v>
      </c>
    </row>
    <row r="1239" spans="1:205" ht="15.75" x14ac:dyDescent="0.25">
      <c r="A1239" s="1" t="s">
        <v>1279</v>
      </c>
      <c r="B1239" s="63" t="s">
        <v>54</v>
      </c>
      <c r="C1239" s="63" t="s">
        <v>54</v>
      </c>
      <c r="D1239" s="63" t="s">
        <v>54</v>
      </c>
      <c r="E1239" s="63" t="s">
        <v>54</v>
      </c>
      <c r="F1239" s="63" t="s">
        <v>54</v>
      </c>
      <c r="G1239" s="63" t="s">
        <v>54</v>
      </c>
      <c r="H1239" s="63" t="s">
        <v>54</v>
      </c>
      <c r="I1239" s="63" t="s">
        <v>54</v>
      </c>
      <c r="J1239" s="63" t="s">
        <v>54</v>
      </c>
      <c r="K1239" s="63" t="s">
        <v>54</v>
      </c>
      <c r="L1239" s="63" t="s">
        <v>54</v>
      </c>
      <c r="M1239" s="63" t="s">
        <v>54</v>
      </c>
      <c r="N1239" s="63" t="s">
        <v>54</v>
      </c>
      <c r="O1239" s="63" t="s">
        <v>54</v>
      </c>
      <c r="P1239" s="63" t="s">
        <v>54</v>
      </c>
      <c r="Q1239" s="53">
        <v>1138.74</v>
      </c>
      <c r="R1239" s="53">
        <v>1179.83</v>
      </c>
      <c r="S1239" s="53">
        <v>1200.18</v>
      </c>
      <c r="T1239" s="53">
        <v>1261.8699999999999</v>
      </c>
      <c r="U1239" s="53">
        <v>1285.8699999999999</v>
      </c>
      <c r="V1239" s="53">
        <v>1329.51</v>
      </c>
      <c r="W1239" s="53">
        <v>1433.27</v>
      </c>
      <c r="X1239" s="53">
        <v>1646.07</v>
      </c>
      <c r="Y1239" s="53">
        <v>1825.2</v>
      </c>
      <c r="Z1239" s="53">
        <v>1824.44</v>
      </c>
      <c r="AA1239" s="53">
        <v>1875.07</v>
      </c>
      <c r="AB1239" s="53">
        <v>2183.27</v>
      </c>
      <c r="AC1239" s="53">
        <v>2325.31</v>
      </c>
      <c r="AD1239" s="53">
        <v>2565.73</v>
      </c>
      <c r="AE1239" s="53">
        <v>2023.43</v>
      </c>
      <c r="AF1239" s="53">
        <v>1992.32</v>
      </c>
      <c r="AG1239" s="53">
        <v>2042.2</v>
      </c>
      <c r="AH1239" s="53">
        <v>2077.75</v>
      </c>
      <c r="AI1239" s="53">
        <v>2130.64</v>
      </c>
      <c r="AJ1239" s="53">
        <v>2271.92</v>
      </c>
      <c r="AK1239" s="53">
        <v>2431.23</v>
      </c>
      <c r="AL1239" s="53">
        <v>2646.91</v>
      </c>
      <c r="AM1239" s="53">
        <v>2686.98</v>
      </c>
      <c r="AN1239" s="53">
        <v>2667.76</v>
      </c>
      <c r="AO1239" s="53">
        <v>2799.89</v>
      </c>
      <c r="AP1239" s="53">
        <v>2727.56</v>
      </c>
      <c r="AQ1239" s="53">
        <v>2528.1999999999998</v>
      </c>
      <c r="AR1239" s="53">
        <v>2784.52</v>
      </c>
      <c r="AS1239" s="53">
        <v>2939.44</v>
      </c>
      <c r="AT1239" s="53">
        <v>2997.57</v>
      </c>
      <c r="AU1239" s="53">
        <v>2988.77</v>
      </c>
      <c r="AV1239" s="53">
        <v>3242.18</v>
      </c>
      <c r="AW1239" s="53">
        <v>3336.86</v>
      </c>
      <c r="AX1239" s="53">
        <v>3310.42</v>
      </c>
      <c r="AY1239" s="53">
        <v>3248.53</v>
      </c>
      <c r="AZ1239" s="53">
        <v>3365.04</v>
      </c>
      <c r="BA1239" s="53">
        <v>3472.11</v>
      </c>
      <c r="BB1239" s="53">
        <v>3572.85</v>
      </c>
      <c r="BC1239" s="53">
        <v>3683.73</v>
      </c>
      <c r="BD1239" s="53">
        <v>3861.26</v>
      </c>
      <c r="BE1239" s="53">
        <v>3703.93</v>
      </c>
      <c r="BF1239" s="53">
        <v>3798.98</v>
      </c>
      <c r="BG1239" s="53">
        <v>3808.55</v>
      </c>
      <c r="BH1239" s="53">
        <v>3964.21</v>
      </c>
      <c r="BI1239" s="53">
        <v>4381.7</v>
      </c>
      <c r="BJ1239" s="53">
        <v>4685.63</v>
      </c>
      <c r="BK1239" s="53">
        <v>4942.21</v>
      </c>
      <c r="BL1239" s="53">
        <v>5427.66</v>
      </c>
      <c r="BM1239" s="53">
        <v>5624.93</v>
      </c>
      <c r="BN1239" s="53">
        <v>5657.54</v>
      </c>
      <c r="BO1239" s="53">
        <v>6249.32</v>
      </c>
      <c r="BP1239" s="53">
        <v>6831.04</v>
      </c>
      <c r="BQ1239" s="53">
        <v>7161.41</v>
      </c>
      <c r="BR1239" s="53">
        <v>7930.72</v>
      </c>
      <c r="BS1239" s="53">
        <v>7825.51</v>
      </c>
      <c r="BT1239" s="53">
        <v>8280.5499999999993</v>
      </c>
      <c r="BU1239" s="53">
        <v>8995.41</v>
      </c>
      <c r="BV1239" s="53">
        <v>8499.34</v>
      </c>
      <c r="BW1239" s="53">
        <v>8737.52</v>
      </c>
      <c r="BX1239" s="53">
        <v>9481.83</v>
      </c>
      <c r="BY1239" s="53">
        <v>10650.33</v>
      </c>
      <c r="BZ1239" s="53">
        <v>10907.42</v>
      </c>
      <c r="CA1239" s="53">
        <v>10835.98</v>
      </c>
      <c r="CB1239" s="53">
        <v>10761.92</v>
      </c>
      <c r="CC1239" s="53">
        <v>10687.32</v>
      </c>
      <c r="CD1239" s="53">
        <v>10888.45</v>
      </c>
      <c r="CE1239" s="53">
        <v>10581.1</v>
      </c>
      <c r="CF1239" s="53">
        <v>10507.01</v>
      </c>
      <c r="CG1239" s="53">
        <v>10677.58</v>
      </c>
      <c r="CH1239" s="53">
        <v>10017.74</v>
      </c>
      <c r="CI1239" s="53">
        <v>9631.86</v>
      </c>
      <c r="CJ1239" s="53">
        <v>10100.77</v>
      </c>
      <c r="CK1239" s="53">
        <v>9928.58</v>
      </c>
      <c r="CL1239" s="53">
        <v>8508.76</v>
      </c>
      <c r="CM1239" s="53">
        <v>8394.86</v>
      </c>
      <c r="CN1239" s="53">
        <v>8136.61</v>
      </c>
      <c r="CO1239" s="53">
        <v>8677.91</v>
      </c>
      <c r="CP1239" s="53">
        <v>9306.15</v>
      </c>
      <c r="CQ1239" s="53">
        <v>9863.7199999999993</v>
      </c>
      <c r="CR1239" s="53">
        <v>10482.42</v>
      </c>
      <c r="CS1239" s="53">
        <v>10294.86</v>
      </c>
      <c r="CT1239" s="53">
        <v>10132.67</v>
      </c>
      <c r="CU1239" s="53">
        <v>10376.4</v>
      </c>
      <c r="CV1239" s="53">
        <v>10645.86</v>
      </c>
      <c r="CW1239" s="53">
        <v>10386.42</v>
      </c>
      <c r="CX1239" s="53">
        <v>10539.24</v>
      </c>
      <c r="CY1239" s="53">
        <v>10624.52</v>
      </c>
      <c r="CZ1239" s="53">
        <v>11000.26</v>
      </c>
      <c r="DA1239" s="53">
        <v>11187.32</v>
      </c>
      <c r="DB1239" s="53">
        <v>11275.9</v>
      </c>
      <c r="DC1239" s="53">
        <v>12173.83</v>
      </c>
      <c r="DD1239" s="53">
        <v>12467.9</v>
      </c>
      <c r="DE1239" s="53">
        <v>13218.75</v>
      </c>
      <c r="DF1239" s="53">
        <v>13481.23</v>
      </c>
      <c r="DG1239" s="53">
        <v>13506.51</v>
      </c>
      <c r="DH1239" s="53">
        <v>12394.51</v>
      </c>
      <c r="DI1239" s="53">
        <v>12510.42</v>
      </c>
      <c r="DJ1239" s="53">
        <v>11325.24</v>
      </c>
      <c r="DK1239" s="53">
        <v>8803.61</v>
      </c>
      <c r="DL1239" s="53">
        <v>7783.31</v>
      </c>
      <c r="DM1239" s="53">
        <v>8326.2800000000007</v>
      </c>
      <c r="DN1239" s="53">
        <v>9210.41</v>
      </c>
      <c r="DO1239" s="53">
        <v>10180.799999999999</v>
      </c>
      <c r="DP1239" s="53">
        <v>10464.82</v>
      </c>
      <c r="DQ1239" s="53">
        <v>10564.1</v>
      </c>
      <c r="DR1239" s="53">
        <v>10379.84</v>
      </c>
      <c r="DS1239" s="53">
        <v>11243.86</v>
      </c>
      <c r="DT1239" s="53">
        <v>12026.72</v>
      </c>
      <c r="DU1239" s="53">
        <v>12368.7</v>
      </c>
      <c r="DV1239" s="53">
        <v>11655.55</v>
      </c>
      <c r="DW1239" s="53">
        <v>11797.94</v>
      </c>
      <c r="DX1239" s="53">
        <v>12832.87</v>
      </c>
      <c r="DY1239" s="53">
        <v>12760.57</v>
      </c>
      <c r="DZ1239" s="53">
        <v>13110.54</v>
      </c>
      <c r="EA1239" s="53">
        <v>13134.74</v>
      </c>
      <c r="EB1239" s="53">
        <v>13984.07</v>
      </c>
      <c r="EC1239" s="53">
        <v>14964.25</v>
      </c>
      <c r="ED1239" s="53">
        <v>15273.91</v>
      </c>
      <c r="EE1239" s="53">
        <v>15750.55</v>
      </c>
      <c r="EF1239" s="53">
        <v>16187.49</v>
      </c>
      <c r="EG1239" s="53">
        <v>16600.55</v>
      </c>
      <c r="EH1239" s="53">
        <v>16958.29</v>
      </c>
      <c r="EI1239" s="53">
        <v>17362.5</v>
      </c>
      <c r="EJ1239" s="53">
        <v>17807.189999999999</v>
      </c>
      <c r="EK1239" s="53">
        <v>18004.14</v>
      </c>
      <c r="EL1239" s="53">
        <v>17072.05</v>
      </c>
      <c r="EM1239" s="53">
        <v>17481.72</v>
      </c>
      <c r="EN1239" s="53">
        <v>16666.88</v>
      </c>
      <c r="EO1239" s="53">
        <v>17765.39</v>
      </c>
      <c r="EP1239" s="53">
        <v>18367.72</v>
      </c>
      <c r="EQ1239" s="53">
        <v>18884.57</v>
      </c>
      <c r="ER1239" s="53">
        <v>20391.14</v>
      </c>
      <c r="ES1239" s="53">
        <v>20986.83</v>
      </c>
      <c r="ET1239" s="53">
        <v>21885.9</v>
      </c>
      <c r="EU1239" s="53">
        <v>23703.1</v>
      </c>
      <c r="EV1239" s="53">
        <v>25116.99</v>
      </c>
      <c r="EW1239" s="53">
        <v>24558.91</v>
      </c>
      <c r="EX1239" s="53">
        <v>25578.35</v>
      </c>
      <c r="EY1239" s="53">
        <v>24894.49</v>
      </c>
      <c r="EZ1239" s="53">
        <v>25123.599999999999</v>
      </c>
      <c r="FA1239" s="53">
        <v>26094.86</v>
      </c>
      <c r="FB1239" s="53">
        <v>26676.01</v>
      </c>
      <c r="FC1239" s="53">
        <v>27561.72</v>
      </c>
      <c r="FD1239" s="53">
        <v>26671.73</v>
      </c>
      <c r="FE1239" s="53">
        <v>0</v>
      </c>
      <c r="FF1239" s="53">
        <v>0</v>
      </c>
      <c r="FG1239" s="53">
        <v>0</v>
      </c>
      <c r="FH1239" s="53">
        <v>0</v>
      </c>
      <c r="FI1239" s="53">
        <v>0</v>
      </c>
      <c r="FJ1239" s="53">
        <v>0</v>
      </c>
      <c r="FK1239" s="53">
        <v>0</v>
      </c>
      <c r="FL1239" s="53">
        <v>0</v>
      </c>
      <c r="FM1239" s="53">
        <v>0</v>
      </c>
      <c r="FN1239" s="53">
        <v>0</v>
      </c>
      <c r="FO1239" s="53">
        <v>0</v>
      </c>
      <c r="FP1239" s="53">
        <v>0</v>
      </c>
      <c r="FQ1239" s="53">
        <v>0</v>
      </c>
      <c r="FR1239" s="53">
        <v>0</v>
      </c>
      <c r="FS1239" s="53">
        <v>0</v>
      </c>
      <c r="FT1239" s="53">
        <v>0</v>
      </c>
      <c r="FU1239" s="53">
        <v>0</v>
      </c>
      <c r="FV1239" s="53">
        <v>0</v>
      </c>
      <c r="FW1239" s="53">
        <v>0</v>
      </c>
      <c r="FX1239" s="53">
        <v>0</v>
      </c>
      <c r="FY1239" s="53">
        <v>0</v>
      </c>
      <c r="FZ1239" s="53">
        <v>0</v>
      </c>
      <c r="GA1239" s="53">
        <v>0</v>
      </c>
      <c r="GB1239" s="53">
        <v>0</v>
      </c>
      <c r="GC1239" s="53">
        <v>0</v>
      </c>
      <c r="GD1239" s="53">
        <v>0</v>
      </c>
      <c r="GE1239" s="53">
        <v>0</v>
      </c>
      <c r="GF1239" s="53">
        <v>0</v>
      </c>
      <c r="GG1239" s="53">
        <v>0</v>
      </c>
      <c r="GH1239" s="53">
        <v>0</v>
      </c>
      <c r="GI1239" s="53">
        <v>0</v>
      </c>
      <c r="GJ1239" s="53">
        <v>0</v>
      </c>
      <c r="GK1239" s="53">
        <v>0</v>
      </c>
      <c r="GL1239" s="53">
        <v>0</v>
      </c>
      <c r="GM1239" s="53">
        <v>0</v>
      </c>
      <c r="GN1239" s="53">
        <v>0</v>
      </c>
      <c r="GO1239" s="53">
        <v>0</v>
      </c>
      <c r="GP1239" s="53">
        <v>0</v>
      </c>
      <c r="GQ1239" s="53">
        <v>0</v>
      </c>
      <c r="GR1239" s="53">
        <v>0</v>
      </c>
      <c r="GS1239" s="53">
        <v>0</v>
      </c>
      <c r="GT1239" s="53">
        <v>0</v>
      </c>
      <c r="GU1239" s="53">
        <v>0</v>
      </c>
      <c r="GV1239" s="53">
        <v>0</v>
      </c>
      <c r="GW1239" s="53">
        <v>0</v>
      </c>
    </row>
    <row r="1240" spans="1:205" ht="15.75" x14ac:dyDescent="0.25">
      <c r="A1240" s="1" t="s">
        <v>1280</v>
      </c>
      <c r="B1240" s="63" t="s">
        <v>54</v>
      </c>
      <c r="C1240" s="63" t="s">
        <v>54</v>
      </c>
      <c r="D1240" s="63" t="s">
        <v>54</v>
      </c>
      <c r="E1240" s="63" t="s">
        <v>54</v>
      </c>
      <c r="F1240" s="63" t="s">
        <v>54</v>
      </c>
      <c r="G1240" s="63" t="s">
        <v>54</v>
      </c>
      <c r="H1240" s="63" t="s">
        <v>54</v>
      </c>
      <c r="I1240" s="63" t="s">
        <v>54</v>
      </c>
      <c r="J1240" s="63" t="s">
        <v>54</v>
      </c>
      <c r="K1240" s="63" t="s">
        <v>54</v>
      </c>
      <c r="L1240" s="63" t="s">
        <v>54</v>
      </c>
      <c r="M1240" s="63" t="s">
        <v>54</v>
      </c>
      <c r="N1240" s="63" t="s">
        <v>54</v>
      </c>
      <c r="O1240" s="63" t="s">
        <v>54</v>
      </c>
      <c r="P1240" s="63" t="s">
        <v>54</v>
      </c>
      <c r="Q1240" s="53">
        <v>107.44</v>
      </c>
      <c r="R1240" s="53">
        <v>111.14</v>
      </c>
      <c r="S1240" s="53">
        <v>107.78</v>
      </c>
      <c r="T1240" s="53">
        <v>120.05</v>
      </c>
      <c r="U1240" s="53">
        <v>118.07</v>
      </c>
      <c r="V1240" s="53">
        <v>119.49</v>
      </c>
      <c r="W1240" s="53">
        <v>121.18</v>
      </c>
      <c r="X1240" s="53">
        <v>138.19</v>
      </c>
      <c r="Y1240" s="53">
        <v>157.57</v>
      </c>
      <c r="Z1240" s="53">
        <v>146.91</v>
      </c>
      <c r="AA1240" s="53">
        <v>143.37</v>
      </c>
      <c r="AB1240" s="53">
        <v>174.22</v>
      </c>
      <c r="AC1240" s="53">
        <v>187.01</v>
      </c>
      <c r="AD1240" s="53">
        <v>200.4</v>
      </c>
      <c r="AE1240" s="53">
        <v>156.21</v>
      </c>
      <c r="AF1240" s="53">
        <v>166.92</v>
      </c>
      <c r="AG1240" s="53">
        <v>177.43</v>
      </c>
      <c r="AH1240" s="53">
        <v>178.38</v>
      </c>
      <c r="AI1240" s="53">
        <v>172.99</v>
      </c>
      <c r="AJ1240" s="53">
        <v>183.58</v>
      </c>
      <c r="AK1240" s="53">
        <v>205.57</v>
      </c>
      <c r="AL1240" s="53">
        <v>217.03</v>
      </c>
      <c r="AM1240" s="53">
        <v>223.32</v>
      </c>
      <c r="AN1240" s="53">
        <v>211.14</v>
      </c>
      <c r="AO1240" s="53">
        <v>224.46</v>
      </c>
      <c r="AP1240" s="53">
        <v>207.97</v>
      </c>
      <c r="AQ1240" s="53">
        <v>185.71</v>
      </c>
      <c r="AR1240" s="53">
        <v>236.18</v>
      </c>
      <c r="AS1240" s="53">
        <v>268.87</v>
      </c>
      <c r="AT1240" s="53">
        <v>275.12</v>
      </c>
      <c r="AU1240" s="53">
        <v>293.06</v>
      </c>
      <c r="AV1240" s="53">
        <v>341.57</v>
      </c>
      <c r="AW1240" s="53">
        <v>308.32</v>
      </c>
      <c r="AX1240" s="53">
        <v>306.2</v>
      </c>
      <c r="AY1240" s="53">
        <v>338.7</v>
      </c>
      <c r="AZ1240" s="53">
        <v>362.26</v>
      </c>
      <c r="BA1240" s="53">
        <v>354.66</v>
      </c>
      <c r="BB1240" s="53">
        <v>365.28</v>
      </c>
      <c r="BC1240" s="53">
        <v>388.1</v>
      </c>
      <c r="BD1240" s="53">
        <v>406.81</v>
      </c>
      <c r="BE1240" s="53">
        <v>372</v>
      </c>
      <c r="BF1240" s="53">
        <v>380.1</v>
      </c>
      <c r="BG1240" s="53">
        <v>400.27</v>
      </c>
      <c r="BH1240" s="53">
        <v>425.97</v>
      </c>
      <c r="BI1240" s="53">
        <v>486.24</v>
      </c>
      <c r="BJ1240" s="53">
        <v>578.37</v>
      </c>
      <c r="BK1240" s="53">
        <v>585.19000000000005</v>
      </c>
      <c r="BL1240" s="53">
        <v>597.76</v>
      </c>
      <c r="BM1240" s="53">
        <v>663.71</v>
      </c>
      <c r="BN1240" s="53">
        <v>671.5</v>
      </c>
      <c r="BO1240" s="53">
        <v>795.43</v>
      </c>
      <c r="BP1240" s="53">
        <v>866.13</v>
      </c>
      <c r="BQ1240" s="53">
        <v>903.4</v>
      </c>
      <c r="BR1240" s="53">
        <v>1086.93</v>
      </c>
      <c r="BS1240" s="53">
        <v>1043.8399999999999</v>
      </c>
      <c r="BT1240" s="53">
        <v>1111.2</v>
      </c>
      <c r="BU1240" s="53">
        <v>1232.9000000000001</v>
      </c>
      <c r="BV1240" s="53">
        <v>1349.49</v>
      </c>
      <c r="BW1240" s="53">
        <v>1504.69</v>
      </c>
      <c r="BX1240" s="53">
        <v>2000.85</v>
      </c>
      <c r="BY1240" s="53">
        <v>2143.77</v>
      </c>
      <c r="BZ1240" s="53">
        <v>2372.1799999999998</v>
      </c>
      <c r="CA1240" s="53">
        <v>2928.43</v>
      </c>
      <c r="CB1240" s="53">
        <v>4040.31</v>
      </c>
      <c r="CC1240" s="53">
        <v>3619.89</v>
      </c>
      <c r="CD1240" s="53">
        <v>3785.18</v>
      </c>
      <c r="CE1240" s="53">
        <v>2929.25</v>
      </c>
      <c r="CF1240" s="53">
        <v>2174.48</v>
      </c>
      <c r="CG1240" s="53">
        <v>1798.4</v>
      </c>
      <c r="CH1240" s="53">
        <v>1532.59</v>
      </c>
      <c r="CI1240" s="53">
        <v>1498.4</v>
      </c>
      <c r="CJ1240" s="53">
        <v>1506.13</v>
      </c>
      <c r="CK1240" s="53">
        <v>1240.96</v>
      </c>
      <c r="CL1240" s="53">
        <v>945.98</v>
      </c>
      <c r="CM1240" s="53">
        <v>999.92</v>
      </c>
      <c r="CN1240" s="53">
        <v>1016.14</v>
      </c>
      <c r="CO1240" s="53">
        <v>1141.58</v>
      </c>
      <c r="CP1240" s="53">
        <v>1298.94</v>
      </c>
      <c r="CQ1240" s="53">
        <v>1412.13</v>
      </c>
      <c r="CR1240" s="53">
        <v>1477.22</v>
      </c>
      <c r="CS1240" s="53">
        <v>1456.8</v>
      </c>
      <c r="CT1240" s="53">
        <v>1392.9</v>
      </c>
      <c r="CU1240" s="53">
        <v>1539.61</v>
      </c>
      <c r="CV1240" s="53">
        <v>1519.35</v>
      </c>
      <c r="CW1240" s="53">
        <v>1490.01</v>
      </c>
      <c r="CX1240" s="53">
        <v>1579.12</v>
      </c>
      <c r="CY1240" s="53">
        <v>1634.87</v>
      </c>
      <c r="CZ1240" s="53">
        <v>1687.84</v>
      </c>
      <c r="DA1240" s="53">
        <v>1634.58</v>
      </c>
      <c r="DB1240" s="53">
        <v>1552.59</v>
      </c>
      <c r="DC1240" s="53">
        <v>1751.54</v>
      </c>
      <c r="DD1240" s="53">
        <v>1786.57</v>
      </c>
      <c r="DE1240" s="53">
        <v>1883.48</v>
      </c>
      <c r="DF1240" s="53">
        <v>1981.77</v>
      </c>
      <c r="DG1240" s="53">
        <v>2112.41</v>
      </c>
      <c r="DH1240" s="53">
        <v>1811.34</v>
      </c>
      <c r="DI1240" s="53">
        <v>1935.82</v>
      </c>
      <c r="DJ1240" s="53">
        <v>1816.6</v>
      </c>
      <c r="DK1240" s="53">
        <v>1240.3</v>
      </c>
      <c r="DL1240" s="53">
        <v>1191.32</v>
      </c>
      <c r="DM1240" s="53">
        <v>1399.01</v>
      </c>
      <c r="DN1240" s="53">
        <v>1603.9</v>
      </c>
      <c r="DO1240" s="53">
        <v>1768.92</v>
      </c>
      <c r="DP1240" s="53">
        <v>1855.35</v>
      </c>
      <c r="DQ1240" s="53">
        <v>1915.92</v>
      </c>
      <c r="DR1240" s="53">
        <v>1866.17</v>
      </c>
      <c r="DS1240" s="53">
        <v>2144.62</v>
      </c>
      <c r="DT1240" s="53">
        <v>2314.44</v>
      </c>
      <c r="DU1240" s="53">
        <v>2320.9699999999998</v>
      </c>
      <c r="DV1240" s="53">
        <v>2255</v>
      </c>
      <c r="DW1240" s="53">
        <v>2287.96</v>
      </c>
      <c r="DX1240" s="53">
        <v>2554.42</v>
      </c>
      <c r="DY1240" s="53">
        <v>2617.1999999999998</v>
      </c>
      <c r="DZ1240" s="53">
        <v>2719</v>
      </c>
      <c r="EA1240" s="53">
        <v>2669.21</v>
      </c>
      <c r="EB1240" s="53">
        <v>2759.13</v>
      </c>
      <c r="EC1240" s="53">
        <v>2912.79</v>
      </c>
      <c r="ED1240" s="53">
        <v>3103.22</v>
      </c>
      <c r="EE1240" s="53">
        <v>3402.06</v>
      </c>
      <c r="EF1240" s="53">
        <v>3611.41</v>
      </c>
      <c r="EG1240" s="53">
        <v>3654.35</v>
      </c>
      <c r="EH1240" s="53">
        <v>3991.48</v>
      </c>
      <c r="EI1240" s="53">
        <v>4147.3500000000004</v>
      </c>
      <c r="EJ1240" s="53">
        <v>4304.72</v>
      </c>
      <c r="EK1240" s="53">
        <v>4457.92</v>
      </c>
      <c r="EL1240" s="53">
        <v>4403.08</v>
      </c>
      <c r="EM1240" s="53">
        <v>4575.41</v>
      </c>
      <c r="EN1240" s="53">
        <v>4261.1400000000003</v>
      </c>
      <c r="EO1240" s="53">
        <v>4433.79</v>
      </c>
      <c r="EP1240" s="53">
        <v>4730.88</v>
      </c>
      <c r="EQ1240" s="53">
        <v>4842.8599999999997</v>
      </c>
      <c r="ER1240" s="53">
        <v>5234.3100000000004</v>
      </c>
      <c r="ES1240" s="53">
        <v>5640.71</v>
      </c>
      <c r="ET1240" s="53">
        <v>5878.73</v>
      </c>
      <c r="EU1240" s="53">
        <v>6271.53</v>
      </c>
      <c r="EV1240" s="53">
        <v>6772.82</v>
      </c>
      <c r="EW1240" s="53">
        <v>6881.97</v>
      </c>
      <c r="EX1240" s="53">
        <v>7420.78</v>
      </c>
      <c r="EY1240" s="53">
        <v>6842.93</v>
      </c>
      <c r="EZ1240" s="53">
        <v>6951.93</v>
      </c>
      <c r="FA1240" s="53">
        <v>7546.88</v>
      </c>
      <c r="FB1240" s="53">
        <v>7775.98</v>
      </c>
      <c r="FC1240" s="53">
        <v>8222.41</v>
      </c>
      <c r="FD1240" s="53">
        <v>8711.02</v>
      </c>
      <c r="FE1240" s="53">
        <v>0</v>
      </c>
      <c r="FF1240" s="53">
        <v>0</v>
      </c>
      <c r="FG1240" s="53">
        <v>0</v>
      </c>
      <c r="FH1240" s="53">
        <v>0</v>
      </c>
      <c r="FI1240" s="53">
        <v>0</v>
      </c>
      <c r="FJ1240" s="53">
        <v>0</v>
      </c>
      <c r="FK1240" s="53">
        <v>0</v>
      </c>
      <c r="FL1240" s="53">
        <v>0</v>
      </c>
      <c r="FM1240" s="53">
        <v>0</v>
      </c>
      <c r="FN1240" s="53">
        <v>0</v>
      </c>
      <c r="FO1240" s="53">
        <v>0</v>
      </c>
      <c r="FP1240" s="53">
        <v>0</v>
      </c>
      <c r="FQ1240" s="53">
        <v>0</v>
      </c>
      <c r="FR1240" s="53">
        <v>0</v>
      </c>
      <c r="FS1240" s="53">
        <v>0</v>
      </c>
      <c r="FT1240" s="53">
        <v>0</v>
      </c>
      <c r="FU1240" s="53">
        <v>0</v>
      </c>
      <c r="FV1240" s="53">
        <v>0</v>
      </c>
      <c r="FW1240" s="53">
        <v>0</v>
      </c>
      <c r="FX1240" s="53">
        <v>0</v>
      </c>
      <c r="FY1240" s="53">
        <v>0</v>
      </c>
      <c r="FZ1240" s="53">
        <v>0</v>
      </c>
      <c r="GA1240" s="53">
        <v>0</v>
      </c>
      <c r="GB1240" s="53">
        <v>0</v>
      </c>
      <c r="GC1240" s="53">
        <v>0</v>
      </c>
      <c r="GD1240" s="53">
        <v>0</v>
      </c>
      <c r="GE1240" s="53">
        <v>0</v>
      </c>
      <c r="GF1240" s="53">
        <v>0</v>
      </c>
      <c r="GG1240" s="53">
        <v>0</v>
      </c>
      <c r="GH1240" s="53">
        <v>0</v>
      </c>
      <c r="GI1240" s="53">
        <v>0</v>
      </c>
      <c r="GJ1240" s="53">
        <v>0</v>
      </c>
      <c r="GK1240" s="53">
        <v>0</v>
      </c>
      <c r="GL1240" s="53">
        <v>0</v>
      </c>
      <c r="GM1240" s="53">
        <v>0</v>
      </c>
      <c r="GN1240" s="53">
        <v>0</v>
      </c>
      <c r="GO1240" s="53">
        <v>0</v>
      </c>
      <c r="GP1240" s="53">
        <v>0</v>
      </c>
      <c r="GQ1240" s="53">
        <v>0</v>
      </c>
      <c r="GR1240" s="53">
        <v>0</v>
      </c>
      <c r="GS1240" s="53">
        <v>0</v>
      </c>
      <c r="GT1240" s="53">
        <v>0</v>
      </c>
      <c r="GU1240" s="53">
        <v>0</v>
      </c>
      <c r="GV1240" s="53">
        <v>0</v>
      </c>
      <c r="GW1240" s="53">
        <v>0</v>
      </c>
    </row>
    <row r="1241" spans="1:205" ht="15.75" x14ac:dyDescent="0.25">
      <c r="A1241" s="1" t="s">
        <v>1294</v>
      </c>
      <c r="B1241" s="63" t="s">
        <v>54</v>
      </c>
      <c r="C1241" s="63" t="s">
        <v>54</v>
      </c>
      <c r="D1241" s="63" t="s">
        <v>54</v>
      </c>
      <c r="E1241" s="63" t="s">
        <v>54</v>
      </c>
      <c r="F1241" s="63" t="s">
        <v>54</v>
      </c>
      <c r="G1241" s="63" t="s">
        <v>54</v>
      </c>
      <c r="H1241" s="63" t="s">
        <v>54</v>
      </c>
      <c r="I1241" s="63" t="s">
        <v>54</v>
      </c>
      <c r="J1241" s="63" t="s">
        <v>54</v>
      </c>
      <c r="K1241" s="63" t="s">
        <v>54</v>
      </c>
      <c r="L1241" s="63" t="s">
        <v>54</v>
      </c>
      <c r="M1241" s="63" t="s">
        <v>54</v>
      </c>
      <c r="N1241" s="63" t="s">
        <v>54</v>
      </c>
      <c r="O1241" s="63" t="s">
        <v>54</v>
      </c>
      <c r="P1241" s="63" t="s">
        <v>54</v>
      </c>
      <c r="Q1241" s="53" t="s">
        <v>54</v>
      </c>
      <c r="R1241" s="53" t="s">
        <v>54</v>
      </c>
      <c r="S1241" s="53" t="s">
        <v>54</v>
      </c>
      <c r="T1241" s="53" t="s">
        <v>54</v>
      </c>
      <c r="U1241" s="53" t="s">
        <v>54</v>
      </c>
      <c r="V1241" s="53" t="s">
        <v>54</v>
      </c>
      <c r="W1241" s="53" t="s">
        <v>54</v>
      </c>
      <c r="X1241" s="53" t="s">
        <v>54</v>
      </c>
      <c r="Y1241" s="53" t="s">
        <v>54</v>
      </c>
      <c r="Z1241" s="53" t="s">
        <v>54</v>
      </c>
      <c r="AA1241" s="53" t="s">
        <v>54</v>
      </c>
      <c r="AB1241" s="53" t="s">
        <v>54</v>
      </c>
      <c r="AC1241" s="53" t="s">
        <v>54</v>
      </c>
      <c r="AD1241" s="53" t="s">
        <v>54</v>
      </c>
      <c r="AE1241" s="53" t="s">
        <v>54</v>
      </c>
      <c r="AF1241" s="53" t="s">
        <v>54</v>
      </c>
      <c r="AG1241" s="53" t="s">
        <v>54</v>
      </c>
      <c r="AH1241" s="53" t="s">
        <v>54</v>
      </c>
      <c r="AI1241" s="53" t="s">
        <v>54</v>
      </c>
      <c r="AJ1241" s="53" t="s">
        <v>54</v>
      </c>
      <c r="AK1241" s="53" t="s">
        <v>54</v>
      </c>
      <c r="AL1241" s="53" t="s">
        <v>54</v>
      </c>
      <c r="AM1241" s="53" t="s">
        <v>54</v>
      </c>
      <c r="AN1241" s="53" t="s">
        <v>54</v>
      </c>
      <c r="AO1241" s="53" t="s">
        <v>54</v>
      </c>
      <c r="AP1241" s="53" t="s">
        <v>54</v>
      </c>
      <c r="AQ1241" s="53" t="s">
        <v>54</v>
      </c>
      <c r="AR1241" s="53" t="s">
        <v>54</v>
      </c>
      <c r="AS1241" s="53" t="s">
        <v>54</v>
      </c>
      <c r="AT1241" s="53" t="s">
        <v>54</v>
      </c>
      <c r="AU1241" s="53" t="s">
        <v>54</v>
      </c>
      <c r="AV1241" s="53">
        <v>337.63299999999998</v>
      </c>
      <c r="AW1241" s="53">
        <v>805.505</v>
      </c>
      <c r="AX1241" s="53">
        <v>985.68899999999996</v>
      </c>
      <c r="AY1241" s="53">
        <v>625.06500000000005</v>
      </c>
      <c r="AZ1241" s="53">
        <v>1221.55</v>
      </c>
      <c r="BA1241" s="53">
        <v>1163.943</v>
      </c>
      <c r="BB1241" s="53">
        <v>920.62099999999998</v>
      </c>
      <c r="BC1241" s="53">
        <v>908.84400000000005</v>
      </c>
      <c r="BD1241" s="53">
        <v>802.83600000000001</v>
      </c>
      <c r="BE1241" s="53">
        <v>585.21799999999996</v>
      </c>
      <c r="BF1241" s="53">
        <v>686.95799999999997</v>
      </c>
      <c r="BG1241" s="53">
        <v>702.77800000000002</v>
      </c>
      <c r="BH1241" s="53">
        <v>602.46500000000003</v>
      </c>
      <c r="BI1241" s="53">
        <v>678.35400000000004</v>
      </c>
      <c r="BJ1241" s="53">
        <v>742.36500000000001</v>
      </c>
      <c r="BK1241" s="53">
        <v>697.28300000000002</v>
      </c>
      <c r="BL1241" s="53">
        <v>565.31700000000001</v>
      </c>
      <c r="BM1241" s="53">
        <v>701.55499999999995</v>
      </c>
      <c r="BN1241" s="53">
        <v>860.21299999999997</v>
      </c>
      <c r="BO1241" s="53">
        <v>1027.5820000000001</v>
      </c>
      <c r="BP1241" s="53">
        <v>1058.854</v>
      </c>
      <c r="BQ1241" s="53">
        <v>1380.8440000000001</v>
      </c>
      <c r="BR1241" s="53">
        <v>1227.7249999999999</v>
      </c>
      <c r="BS1241" s="53">
        <v>1217.4559999999999</v>
      </c>
      <c r="BT1241" s="53">
        <v>1281.55</v>
      </c>
      <c r="BU1241" s="53">
        <v>1432.9939999999999</v>
      </c>
      <c r="BV1241" s="53">
        <v>1320.9549999999999</v>
      </c>
      <c r="BW1241" s="53">
        <v>1305.2090000000001</v>
      </c>
      <c r="BX1241" s="53">
        <v>1204.56</v>
      </c>
      <c r="BY1241" s="53">
        <v>1337.835</v>
      </c>
      <c r="BZ1241" s="53">
        <v>1700.336</v>
      </c>
      <c r="CA1241" s="53">
        <v>1551.317</v>
      </c>
      <c r="CB1241" s="53">
        <v>1703.204</v>
      </c>
      <c r="CC1241" s="53">
        <v>1968.6859999999999</v>
      </c>
      <c r="CD1241" s="53">
        <v>2116.549</v>
      </c>
      <c r="CE1241" s="53">
        <v>2137.6469999999999</v>
      </c>
      <c r="CF1241" s="53">
        <v>2142.7849999999999</v>
      </c>
      <c r="CG1241" s="53">
        <v>2267.5419999999999</v>
      </c>
      <c r="CH1241" s="53">
        <v>2045.5609999999999</v>
      </c>
      <c r="CI1241" s="53">
        <v>1754.8420000000001</v>
      </c>
      <c r="CJ1241" s="53">
        <v>1609.9090000000001</v>
      </c>
      <c r="CK1241" s="53">
        <v>1669.96</v>
      </c>
      <c r="CL1241" s="53">
        <v>1731.6020000000001</v>
      </c>
      <c r="CM1241" s="53">
        <v>1535.076</v>
      </c>
      <c r="CN1241" s="53">
        <v>1536.443</v>
      </c>
      <c r="CO1241" s="53">
        <v>1615.116</v>
      </c>
      <c r="CP1241" s="53">
        <v>1524.8230000000001</v>
      </c>
      <c r="CQ1241" s="53">
        <v>1469.193</v>
      </c>
      <c r="CR1241" s="53">
        <v>1739.7850000000001</v>
      </c>
      <c r="CS1241" s="53">
        <v>1651.0509999999999</v>
      </c>
      <c r="CT1241" s="53">
        <v>1451.9870000000001</v>
      </c>
      <c r="CU1241" s="53">
        <v>1400.6590000000001</v>
      </c>
      <c r="CV1241" s="53">
        <v>1316.1489999999999</v>
      </c>
      <c r="CW1241" s="53">
        <v>1185.174</v>
      </c>
      <c r="CX1241" s="53">
        <v>1184.7349999999999</v>
      </c>
      <c r="CY1241" s="53">
        <v>1177.9259999999999</v>
      </c>
      <c r="CZ1241" s="53">
        <v>1324.173</v>
      </c>
      <c r="DA1241" s="53">
        <v>1599.636</v>
      </c>
      <c r="DB1241" s="53">
        <v>1748.9179999999999</v>
      </c>
      <c r="DC1241" s="53">
        <v>2113.2199999999998</v>
      </c>
      <c r="DD1241" s="53">
        <v>3028.3440000000001</v>
      </c>
      <c r="DE1241" s="53">
        <v>4056.7890000000002</v>
      </c>
      <c r="DF1241" s="53">
        <v>4958.3909999999996</v>
      </c>
      <c r="DG1241" s="53">
        <v>5647.0829999999996</v>
      </c>
      <c r="DH1241" s="53">
        <v>4726.03</v>
      </c>
      <c r="DI1241" s="53">
        <v>3493.9920000000002</v>
      </c>
      <c r="DJ1241" s="53">
        <v>2618.107</v>
      </c>
      <c r="DK1241" s="53">
        <v>2036.1220000000001</v>
      </c>
      <c r="DL1241" s="53">
        <v>2227.0749999999998</v>
      </c>
      <c r="DM1241" s="53">
        <v>2765.35</v>
      </c>
      <c r="DN1241" s="53">
        <v>3212.0230000000001</v>
      </c>
      <c r="DO1241" s="53">
        <v>3277.9490000000001</v>
      </c>
      <c r="DP1241" s="53">
        <v>3223.761</v>
      </c>
      <c r="DQ1241" s="53">
        <v>2893.5030000000002</v>
      </c>
      <c r="DR1241" s="53">
        <v>2713.152</v>
      </c>
      <c r="DS1241" s="53">
        <v>3035.011</v>
      </c>
      <c r="DT1241" s="53">
        <v>2991.9079999999999</v>
      </c>
      <c r="DU1241" s="53">
        <v>2976.7820000000002</v>
      </c>
      <c r="DV1241" s="53">
        <v>2730.0929999999998</v>
      </c>
      <c r="DW1241" s="53">
        <v>2477.4740000000002</v>
      </c>
      <c r="DX1241" s="53">
        <v>2447.7159999999999</v>
      </c>
      <c r="DY1241" s="53">
        <v>2450.8969999999999</v>
      </c>
      <c r="DZ1241" s="53">
        <v>2219.4140000000002</v>
      </c>
      <c r="EA1241" s="53">
        <v>2186.2249999999999</v>
      </c>
      <c r="EB1241" s="53">
        <v>2438.904</v>
      </c>
      <c r="EC1241" s="53">
        <v>2307.0390000000002</v>
      </c>
      <c r="ED1241" s="53">
        <v>2186.0300000000002</v>
      </c>
      <c r="EE1241" s="53">
        <v>2271.5549999999998</v>
      </c>
      <c r="EF1241" s="53">
        <v>2146.9879999999998</v>
      </c>
      <c r="EG1241" s="53">
        <v>2145.002</v>
      </c>
      <c r="EH1241" s="53">
        <v>2308.8820000000001</v>
      </c>
      <c r="EI1241" s="53">
        <v>2744.17</v>
      </c>
      <c r="EJ1241" s="53">
        <v>3487.88</v>
      </c>
      <c r="EK1241" s="53">
        <v>4686.6090000000004</v>
      </c>
      <c r="EL1241" s="53">
        <v>3696.386</v>
      </c>
      <c r="EM1241" s="53">
        <v>3624.212</v>
      </c>
      <c r="EN1241" s="53">
        <v>3039.2559999999999</v>
      </c>
      <c r="EO1241" s="53">
        <v>3058.3809999999999</v>
      </c>
      <c r="EP1241" s="53">
        <v>3175.9960000000001</v>
      </c>
      <c r="EQ1241" s="53">
        <v>3288.0390000000002</v>
      </c>
      <c r="ER1241" s="53">
        <v>3345.895</v>
      </c>
      <c r="ES1241" s="53">
        <v>3298.8850000000002</v>
      </c>
      <c r="ET1241" s="53">
        <v>3446.38</v>
      </c>
      <c r="EU1241" s="53">
        <v>3512.826</v>
      </c>
      <c r="EV1241" s="53">
        <v>3484.5120000000002</v>
      </c>
      <c r="EW1241" s="53">
        <v>3230.306</v>
      </c>
      <c r="EX1241" s="53">
        <v>2896.971</v>
      </c>
      <c r="EY1241" s="53">
        <v>2741.6129999999998</v>
      </c>
      <c r="EZ1241" s="53">
        <v>2905.721</v>
      </c>
      <c r="FA1241" s="53">
        <v>3157.1089999999999</v>
      </c>
      <c r="FB1241" s="53">
        <v>3063.7750000000001</v>
      </c>
      <c r="FC1241" s="53">
        <v>3084.0830000000001</v>
      </c>
      <c r="FD1241" s="53">
        <v>3086.6439999999998</v>
      </c>
      <c r="FE1241" s="53">
        <v>0</v>
      </c>
      <c r="FF1241" s="53">
        <v>0</v>
      </c>
      <c r="FG1241" s="53">
        <v>0</v>
      </c>
      <c r="FH1241" s="53">
        <v>0</v>
      </c>
      <c r="FI1241" s="53">
        <v>0</v>
      </c>
      <c r="FJ1241" s="53">
        <v>0</v>
      </c>
      <c r="FK1241" s="53">
        <v>0</v>
      </c>
      <c r="FL1241" s="53">
        <v>0</v>
      </c>
      <c r="FM1241" s="53">
        <v>0</v>
      </c>
      <c r="FN1241" s="53">
        <v>0</v>
      </c>
      <c r="FO1241" s="53">
        <v>0</v>
      </c>
      <c r="FP1241" s="53">
        <v>0</v>
      </c>
      <c r="FQ1241" s="53">
        <v>0</v>
      </c>
      <c r="FR1241" s="53">
        <v>0</v>
      </c>
      <c r="FS1241" s="53">
        <v>0</v>
      </c>
      <c r="FT1241" s="53">
        <v>0</v>
      </c>
      <c r="FU1241" s="53">
        <v>0</v>
      </c>
      <c r="FV1241" s="53">
        <v>0</v>
      </c>
      <c r="FW1241" s="53">
        <v>0</v>
      </c>
      <c r="FX1241" s="53">
        <v>0</v>
      </c>
      <c r="FY1241" s="53">
        <v>0</v>
      </c>
      <c r="FZ1241" s="53">
        <v>0</v>
      </c>
      <c r="GA1241" s="53">
        <v>0</v>
      </c>
      <c r="GB1241" s="53">
        <v>0</v>
      </c>
      <c r="GC1241" s="53">
        <v>0</v>
      </c>
      <c r="GD1241" s="53">
        <v>0</v>
      </c>
      <c r="GE1241" s="53">
        <v>0</v>
      </c>
      <c r="GF1241" s="53">
        <v>0</v>
      </c>
      <c r="GG1241" s="53">
        <v>0</v>
      </c>
      <c r="GH1241" s="53">
        <v>0</v>
      </c>
      <c r="GI1241" s="53">
        <v>0</v>
      </c>
      <c r="GJ1241" s="53">
        <v>0</v>
      </c>
      <c r="GK1241" s="53">
        <v>0</v>
      </c>
      <c r="GL1241" s="53">
        <v>0</v>
      </c>
      <c r="GM1241" s="53">
        <v>0</v>
      </c>
      <c r="GN1241" s="53">
        <v>0</v>
      </c>
      <c r="GO1241" s="53">
        <v>0</v>
      </c>
      <c r="GP1241" s="53">
        <v>0</v>
      </c>
      <c r="GQ1241" s="53">
        <v>0</v>
      </c>
      <c r="GR1241" s="53">
        <v>0</v>
      </c>
      <c r="GS1241" s="53">
        <v>0</v>
      </c>
      <c r="GT1241" s="53">
        <v>0</v>
      </c>
      <c r="GU1241" s="53">
        <v>0</v>
      </c>
      <c r="GV1241" s="53">
        <v>0</v>
      </c>
      <c r="GW1241" s="53">
        <v>0</v>
      </c>
    </row>
    <row r="1242" spans="1:205" ht="15.75" x14ac:dyDescent="0.25">
      <c r="A1242" s="1" t="s">
        <v>1295</v>
      </c>
      <c r="B1242" s="63" t="s">
        <v>54</v>
      </c>
      <c r="C1242" s="63" t="s">
        <v>54</v>
      </c>
      <c r="D1242" s="63" t="s">
        <v>54</v>
      </c>
      <c r="E1242" s="63" t="s">
        <v>54</v>
      </c>
      <c r="F1242" s="63" t="s">
        <v>54</v>
      </c>
      <c r="G1242" s="63" t="s">
        <v>54</v>
      </c>
      <c r="H1242" s="63" t="s">
        <v>54</v>
      </c>
      <c r="I1242" s="63" t="s">
        <v>54</v>
      </c>
      <c r="J1242" s="63" t="s">
        <v>54</v>
      </c>
      <c r="K1242" s="63" t="s">
        <v>54</v>
      </c>
      <c r="L1242" s="63" t="s">
        <v>54</v>
      </c>
      <c r="M1242" s="63" t="s">
        <v>54</v>
      </c>
      <c r="N1242" s="63" t="s">
        <v>54</v>
      </c>
      <c r="O1242" s="63" t="s">
        <v>54</v>
      </c>
      <c r="P1242" s="63" t="s">
        <v>54</v>
      </c>
      <c r="Q1242" s="53" t="s">
        <v>54</v>
      </c>
      <c r="R1242" s="53" t="s">
        <v>54</v>
      </c>
      <c r="S1242" s="53" t="s">
        <v>54</v>
      </c>
      <c r="T1242" s="53" t="s">
        <v>54</v>
      </c>
      <c r="U1242" s="53" t="s">
        <v>54</v>
      </c>
      <c r="V1242" s="53" t="s">
        <v>54</v>
      </c>
      <c r="W1242" s="53" t="s">
        <v>54</v>
      </c>
      <c r="X1242" s="53" t="s">
        <v>54</v>
      </c>
      <c r="Y1242" s="53" t="s">
        <v>54</v>
      </c>
      <c r="Z1242" s="53" t="s">
        <v>54</v>
      </c>
      <c r="AA1242" s="53" t="s">
        <v>54</v>
      </c>
      <c r="AB1242" s="53" t="s">
        <v>54</v>
      </c>
      <c r="AC1242" s="53" t="s">
        <v>54</v>
      </c>
      <c r="AD1242" s="53" t="s">
        <v>54</v>
      </c>
      <c r="AE1242" s="53" t="s">
        <v>54</v>
      </c>
      <c r="AF1242" s="53" t="s">
        <v>54</v>
      </c>
      <c r="AG1242" s="53" t="s">
        <v>54</v>
      </c>
      <c r="AH1242" s="53" t="s">
        <v>54</v>
      </c>
      <c r="AI1242" s="53" t="s">
        <v>54</v>
      </c>
      <c r="AJ1242" s="53" t="s">
        <v>54</v>
      </c>
      <c r="AK1242" s="53" t="s">
        <v>54</v>
      </c>
      <c r="AL1242" s="53" t="s">
        <v>54</v>
      </c>
      <c r="AM1242" s="53" t="s">
        <v>54</v>
      </c>
      <c r="AN1242" s="53" t="s">
        <v>54</v>
      </c>
      <c r="AO1242" s="53" t="s">
        <v>54</v>
      </c>
      <c r="AP1242" s="53" t="s">
        <v>54</v>
      </c>
      <c r="AQ1242" s="53" t="s">
        <v>54</v>
      </c>
      <c r="AR1242" s="53" t="s">
        <v>54</v>
      </c>
      <c r="AS1242" s="53" t="s">
        <v>54</v>
      </c>
      <c r="AT1242" s="53" t="s">
        <v>54</v>
      </c>
      <c r="AU1242" s="53" t="s">
        <v>54</v>
      </c>
      <c r="AV1242" s="53" t="s">
        <v>54</v>
      </c>
      <c r="AW1242" s="53" t="s">
        <v>54</v>
      </c>
      <c r="AX1242" s="53" t="s">
        <v>54</v>
      </c>
      <c r="AY1242" s="53" t="s">
        <v>54</v>
      </c>
      <c r="AZ1242" s="53" t="s">
        <v>54</v>
      </c>
      <c r="BA1242" s="53" t="s">
        <v>54</v>
      </c>
      <c r="BB1242" s="53" t="s">
        <v>54</v>
      </c>
      <c r="BC1242" s="53" t="s">
        <v>54</v>
      </c>
      <c r="BD1242" s="53" t="s">
        <v>54</v>
      </c>
      <c r="BE1242" s="53" t="s">
        <v>54</v>
      </c>
      <c r="BF1242" s="53" t="s">
        <v>54</v>
      </c>
      <c r="BG1242" s="53" t="s">
        <v>54</v>
      </c>
      <c r="BH1242" s="53" t="s">
        <v>54</v>
      </c>
      <c r="BI1242" s="53" t="s">
        <v>54</v>
      </c>
      <c r="BJ1242" s="53" t="s">
        <v>54</v>
      </c>
      <c r="BK1242" s="53" t="s">
        <v>54</v>
      </c>
      <c r="BL1242" s="53" t="s">
        <v>54</v>
      </c>
      <c r="BM1242" s="53" t="s">
        <v>54</v>
      </c>
      <c r="BN1242" s="53" t="s">
        <v>54</v>
      </c>
      <c r="BO1242" s="53" t="s">
        <v>54</v>
      </c>
      <c r="BP1242" s="53" t="s">
        <v>54</v>
      </c>
      <c r="BQ1242" s="53" t="s">
        <v>54</v>
      </c>
      <c r="BR1242" s="53" t="s">
        <v>54</v>
      </c>
      <c r="BS1242" s="53" t="s">
        <v>54</v>
      </c>
      <c r="BT1242" s="53" t="s">
        <v>54</v>
      </c>
      <c r="BU1242" s="53" t="s">
        <v>54</v>
      </c>
      <c r="BV1242" s="53" t="s">
        <v>54</v>
      </c>
      <c r="BW1242" s="53" t="s">
        <v>54</v>
      </c>
      <c r="BX1242" s="53" t="s">
        <v>54</v>
      </c>
      <c r="BY1242" s="53" t="s">
        <v>54</v>
      </c>
      <c r="BZ1242" s="53">
        <v>2149.1799999999998</v>
      </c>
      <c r="CA1242" s="53">
        <v>2263</v>
      </c>
      <c r="CB1242" s="53">
        <v>2246.69</v>
      </c>
      <c r="CC1242" s="53">
        <v>2046.35</v>
      </c>
      <c r="CD1242" s="53">
        <v>2121.6999999999998</v>
      </c>
      <c r="CE1242" s="53">
        <v>1992.44</v>
      </c>
      <c r="CF1242" s="53">
        <v>1933.75</v>
      </c>
      <c r="CG1242" s="53">
        <v>1655.63</v>
      </c>
      <c r="CH1242" s="53">
        <v>1535.53</v>
      </c>
      <c r="CI1242" s="53">
        <v>1458.8</v>
      </c>
      <c r="CJ1242" s="53">
        <v>1752.26</v>
      </c>
      <c r="CK1242" s="53">
        <v>1695.28</v>
      </c>
      <c r="CL1242" s="53">
        <v>1487.31</v>
      </c>
      <c r="CM1242" s="53">
        <v>1364.19</v>
      </c>
      <c r="CN1242" s="53">
        <v>1270</v>
      </c>
      <c r="CO1242" s="53">
        <v>1323.27</v>
      </c>
      <c r="CP1242" s="53">
        <v>1554.63</v>
      </c>
      <c r="CQ1242" s="53">
        <v>1699.22</v>
      </c>
      <c r="CR1242" s="53">
        <v>1813.02</v>
      </c>
      <c r="CS1242" s="53">
        <v>1772.62</v>
      </c>
      <c r="CT1242" s="53">
        <v>1847.91</v>
      </c>
      <c r="CU1242" s="53">
        <v>1937.77</v>
      </c>
      <c r="CV1242" s="53">
        <v>2043.96</v>
      </c>
      <c r="CW1242" s="53">
        <v>2094.54</v>
      </c>
      <c r="CX1242" s="53">
        <v>2235.2800000000002</v>
      </c>
      <c r="CY1242" s="53">
        <v>2214.62</v>
      </c>
      <c r="CZ1242" s="53">
        <v>2379.71</v>
      </c>
      <c r="DA1242" s="53">
        <v>2430.73</v>
      </c>
      <c r="DB1242" s="53">
        <v>2423.36</v>
      </c>
      <c r="DC1242" s="53">
        <v>2721.14</v>
      </c>
      <c r="DD1242" s="53">
        <v>3064.65</v>
      </c>
      <c r="DE1242" s="53">
        <v>3398.65</v>
      </c>
      <c r="DF1242" s="53">
        <v>3419.3</v>
      </c>
      <c r="DG1242" s="53">
        <v>3561.83</v>
      </c>
      <c r="DH1242" s="53">
        <v>3036.49</v>
      </c>
      <c r="DI1242" s="53">
        <v>3121.76</v>
      </c>
      <c r="DJ1242" s="53">
        <v>2745.31</v>
      </c>
      <c r="DK1242" s="53">
        <v>1820.12</v>
      </c>
      <c r="DL1242" s="53">
        <v>1675.17</v>
      </c>
      <c r="DM1242" s="53">
        <v>2120.52</v>
      </c>
      <c r="DN1242" s="53">
        <v>2552.86</v>
      </c>
      <c r="DO1242" s="53">
        <v>2739.03</v>
      </c>
      <c r="DP1242" s="53">
        <v>2829.48</v>
      </c>
      <c r="DQ1242" s="53">
        <v>2866.01</v>
      </c>
      <c r="DR1242" s="53">
        <v>2981.27</v>
      </c>
      <c r="DS1242" s="53">
        <v>3184.68</v>
      </c>
      <c r="DT1242" s="53">
        <v>3121.14</v>
      </c>
      <c r="DU1242" s="53">
        <v>3126.7</v>
      </c>
      <c r="DV1242" s="53">
        <v>2920.17</v>
      </c>
      <c r="DW1242" s="53">
        <v>2724.99</v>
      </c>
      <c r="DX1242" s="53">
        <v>2915.81</v>
      </c>
      <c r="DY1242" s="53">
        <v>2880.16</v>
      </c>
      <c r="DZ1242" s="53">
        <v>3027.61</v>
      </c>
      <c r="EA1242" s="53">
        <v>3064.96</v>
      </c>
      <c r="EB1242" s="53">
        <v>3261.19</v>
      </c>
      <c r="EC1242" s="53">
        <v>3301.78</v>
      </c>
      <c r="ED1242" s="53">
        <v>3172.88</v>
      </c>
      <c r="EE1242" s="53">
        <v>3160.54</v>
      </c>
      <c r="EF1242" s="53">
        <v>3093.6</v>
      </c>
      <c r="EG1242" s="53">
        <v>3258.01</v>
      </c>
      <c r="EH1242" s="53">
        <v>3313.32</v>
      </c>
      <c r="EI1242" s="53">
        <v>3281.21</v>
      </c>
      <c r="EJ1242" s="53">
        <v>3393.9</v>
      </c>
      <c r="EK1242" s="53">
        <v>3422.69</v>
      </c>
      <c r="EL1242" s="53">
        <v>3082.6</v>
      </c>
      <c r="EM1242" s="53">
        <v>2928.9</v>
      </c>
      <c r="EN1242" s="53">
        <v>2707</v>
      </c>
      <c r="EO1242" s="53">
        <v>2810.63</v>
      </c>
      <c r="EP1242" s="53">
        <v>2868.37</v>
      </c>
      <c r="EQ1242" s="53">
        <v>2863.31</v>
      </c>
      <c r="ER1242" s="53">
        <v>3078.55</v>
      </c>
      <c r="ES1242" s="53">
        <v>3210.24</v>
      </c>
      <c r="ET1242" s="53">
        <v>3266.91</v>
      </c>
      <c r="EU1242" s="53">
        <v>3379.45</v>
      </c>
      <c r="EV1242" s="53">
        <v>3492.74</v>
      </c>
      <c r="EW1242" s="53">
        <v>3469.6</v>
      </c>
      <c r="EX1242" s="53">
        <v>3235.02</v>
      </c>
      <c r="EY1242" s="53">
        <v>3083.39</v>
      </c>
      <c r="EZ1242" s="53">
        <v>3199.75</v>
      </c>
      <c r="FA1242" s="53">
        <v>3269.23</v>
      </c>
      <c r="FB1242" s="53">
        <v>3220.3</v>
      </c>
      <c r="FC1242" s="53">
        <v>3189.18</v>
      </c>
      <c r="FD1242" s="53">
        <v>3011.36</v>
      </c>
      <c r="FE1242" s="53">
        <v>0</v>
      </c>
      <c r="FF1242" s="53">
        <v>0</v>
      </c>
      <c r="FG1242" s="53">
        <v>0</v>
      </c>
      <c r="FH1242" s="53">
        <v>0</v>
      </c>
      <c r="FI1242" s="53">
        <v>0</v>
      </c>
      <c r="FJ1242" s="53">
        <v>0</v>
      </c>
      <c r="FK1242" s="53">
        <v>0</v>
      </c>
      <c r="FL1242" s="53">
        <v>0</v>
      </c>
      <c r="FM1242" s="53">
        <v>0</v>
      </c>
      <c r="FN1242" s="53">
        <v>0</v>
      </c>
      <c r="FO1242" s="53">
        <v>0</v>
      </c>
      <c r="FP1242" s="53">
        <v>0</v>
      </c>
      <c r="FQ1242" s="53">
        <v>0</v>
      </c>
      <c r="FR1242" s="53">
        <v>0</v>
      </c>
      <c r="FS1242" s="53">
        <v>0</v>
      </c>
      <c r="FT1242" s="53">
        <v>0</v>
      </c>
      <c r="FU1242" s="53">
        <v>0</v>
      </c>
      <c r="FV1242" s="53">
        <v>0</v>
      </c>
      <c r="FW1242" s="53">
        <v>0</v>
      </c>
      <c r="FX1242" s="53">
        <v>0</v>
      </c>
      <c r="FY1242" s="53">
        <v>0</v>
      </c>
      <c r="FZ1242" s="53">
        <v>0</v>
      </c>
      <c r="GA1242" s="53">
        <v>0</v>
      </c>
      <c r="GB1242" s="53">
        <v>0</v>
      </c>
      <c r="GC1242" s="53">
        <v>0</v>
      </c>
      <c r="GD1242" s="53">
        <v>0</v>
      </c>
      <c r="GE1242" s="53">
        <v>0</v>
      </c>
      <c r="GF1242" s="53">
        <v>0</v>
      </c>
      <c r="GG1242" s="53">
        <v>0</v>
      </c>
      <c r="GH1242" s="53">
        <v>0</v>
      </c>
      <c r="GI1242" s="53">
        <v>0</v>
      </c>
      <c r="GJ1242" s="53">
        <v>0</v>
      </c>
      <c r="GK1242" s="53">
        <v>0</v>
      </c>
      <c r="GL1242" s="53">
        <v>0</v>
      </c>
      <c r="GM1242" s="53">
        <v>0</v>
      </c>
      <c r="GN1242" s="53">
        <v>0</v>
      </c>
      <c r="GO1242" s="53">
        <v>0</v>
      </c>
      <c r="GP1242" s="53">
        <v>0</v>
      </c>
      <c r="GQ1242" s="53">
        <v>0</v>
      </c>
      <c r="GR1242" s="53">
        <v>0</v>
      </c>
      <c r="GS1242" s="53">
        <v>0</v>
      </c>
      <c r="GT1242" s="53">
        <v>0</v>
      </c>
      <c r="GU1242" s="53">
        <v>0</v>
      </c>
      <c r="GV1242" s="53">
        <v>0</v>
      </c>
      <c r="GW1242" s="53">
        <v>0</v>
      </c>
    </row>
    <row r="1243" spans="1:205" ht="15.75" x14ac:dyDescent="0.25">
      <c r="A1243" s="1" t="s">
        <v>1296</v>
      </c>
      <c r="B1243" s="63" t="s">
        <v>54</v>
      </c>
      <c r="C1243" s="63" t="s">
        <v>54</v>
      </c>
      <c r="D1243" s="63" t="s">
        <v>54</v>
      </c>
      <c r="E1243" s="63" t="s">
        <v>54</v>
      </c>
      <c r="F1243" s="63" t="s">
        <v>54</v>
      </c>
      <c r="G1243" s="63" t="s">
        <v>54</v>
      </c>
      <c r="H1243" s="63" t="s">
        <v>54</v>
      </c>
      <c r="I1243" s="63" t="s">
        <v>54</v>
      </c>
      <c r="J1243" s="63" t="s">
        <v>54</v>
      </c>
      <c r="K1243" s="63" t="s">
        <v>54</v>
      </c>
      <c r="L1243" s="63" t="s">
        <v>54</v>
      </c>
      <c r="M1243" s="63" t="s">
        <v>54</v>
      </c>
      <c r="N1243" s="63" t="s">
        <v>54</v>
      </c>
      <c r="O1243" s="63" t="s">
        <v>54</v>
      </c>
      <c r="P1243" s="63" t="s">
        <v>54</v>
      </c>
      <c r="Q1243" s="53">
        <v>132.88</v>
      </c>
      <c r="R1243" s="53">
        <v>134.28</v>
      </c>
      <c r="S1243" s="53">
        <v>134.81</v>
      </c>
      <c r="T1243" s="53">
        <v>136.86000000000001</v>
      </c>
      <c r="U1243" s="53">
        <v>135.47999999999999</v>
      </c>
      <c r="V1243" s="53">
        <v>136.16999999999999</v>
      </c>
      <c r="W1243" s="53">
        <v>147.55000000000001</v>
      </c>
      <c r="X1243" s="53">
        <v>171.19</v>
      </c>
      <c r="Y1243" s="53">
        <v>217.51</v>
      </c>
      <c r="Z1243" s="53">
        <v>263.33999999999997</v>
      </c>
      <c r="AA1243" s="53">
        <v>258.33999999999997</v>
      </c>
      <c r="AB1243" s="53">
        <v>324.10000000000002</v>
      </c>
      <c r="AC1243" s="53">
        <v>379.86</v>
      </c>
      <c r="AD1243" s="53">
        <v>473.12</v>
      </c>
      <c r="AE1243" s="53">
        <v>493.59</v>
      </c>
      <c r="AF1243" s="53">
        <v>615.09</v>
      </c>
      <c r="AG1243" s="53">
        <v>676.16</v>
      </c>
      <c r="AH1243" s="53">
        <v>687.86</v>
      </c>
      <c r="AI1243" s="53">
        <v>794.08</v>
      </c>
      <c r="AJ1243" s="53">
        <v>918.23</v>
      </c>
      <c r="AK1243" s="53">
        <v>931.2</v>
      </c>
      <c r="AL1243" s="53">
        <v>920.87</v>
      </c>
      <c r="AM1243" s="53">
        <v>906.06</v>
      </c>
      <c r="AN1243" s="53">
        <v>871.62</v>
      </c>
      <c r="AO1243" s="53">
        <v>775.75</v>
      </c>
      <c r="AP1243" s="53">
        <v>647.49</v>
      </c>
      <c r="AQ1243" s="53">
        <v>690.59</v>
      </c>
      <c r="AR1243" s="53">
        <v>657.8</v>
      </c>
      <c r="AS1243" s="53">
        <v>625.36</v>
      </c>
      <c r="AT1243" s="53">
        <v>679.25</v>
      </c>
      <c r="AU1243" s="53">
        <v>666</v>
      </c>
      <c r="AV1243" s="53">
        <v>636.11</v>
      </c>
      <c r="AW1243" s="53">
        <v>581.08000000000004</v>
      </c>
      <c r="AX1243" s="53">
        <v>519.27</v>
      </c>
      <c r="AY1243" s="53">
        <v>614.19000000000005</v>
      </c>
      <c r="AZ1243" s="53">
        <v>670.04</v>
      </c>
      <c r="BA1243" s="53">
        <v>731.55</v>
      </c>
      <c r="BB1243" s="53">
        <v>719.42</v>
      </c>
      <c r="BC1243" s="53">
        <v>795.35</v>
      </c>
      <c r="BD1243" s="53">
        <v>902.98</v>
      </c>
      <c r="BE1243" s="53">
        <v>917.7</v>
      </c>
      <c r="BF1243" s="53">
        <v>962.02</v>
      </c>
      <c r="BG1243" s="53">
        <v>1078.29</v>
      </c>
      <c r="BH1243" s="53">
        <v>945.08</v>
      </c>
      <c r="BI1243" s="53">
        <v>890.58</v>
      </c>
      <c r="BJ1243" s="53">
        <v>944.03</v>
      </c>
      <c r="BK1243" s="53">
        <v>956.32</v>
      </c>
      <c r="BL1243" s="53">
        <v>866.23</v>
      </c>
      <c r="BM1243" s="53">
        <v>911.28</v>
      </c>
      <c r="BN1243" s="53">
        <v>808.15</v>
      </c>
      <c r="BO1243" s="53">
        <v>744.97</v>
      </c>
      <c r="BP1243" s="53">
        <v>674.1</v>
      </c>
      <c r="BQ1243" s="53">
        <v>722.53</v>
      </c>
      <c r="BR1243" s="53">
        <v>724.46</v>
      </c>
      <c r="BS1243" s="53">
        <v>489.12</v>
      </c>
      <c r="BT1243" s="53">
        <v>505.87</v>
      </c>
      <c r="BU1243" s="53">
        <v>372.87</v>
      </c>
      <c r="BV1243" s="53">
        <v>318.14999999999998</v>
      </c>
      <c r="BW1243" s="53">
        <v>438.68</v>
      </c>
      <c r="BX1243" s="53">
        <v>572.6</v>
      </c>
      <c r="BY1243" s="53">
        <v>768.92</v>
      </c>
      <c r="BZ1243" s="53">
        <v>944.24</v>
      </c>
      <c r="CA1243" s="53">
        <v>925.4</v>
      </c>
      <c r="CB1243" s="53">
        <v>911.32</v>
      </c>
      <c r="CC1243" s="53">
        <v>766.44</v>
      </c>
      <c r="CD1243" s="53">
        <v>714.84</v>
      </c>
      <c r="CE1243" s="53">
        <v>538.94000000000005</v>
      </c>
      <c r="CF1243" s="53">
        <v>574.91999999999996</v>
      </c>
      <c r="CG1243" s="53">
        <v>577.66999999999996</v>
      </c>
      <c r="CH1243" s="53">
        <v>543.55999999999995</v>
      </c>
      <c r="CI1243" s="53">
        <v>594.03</v>
      </c>
      <c r="CJ1243" s="53">
        <v>788.26</v>
      </c>
      <c r="CK1243" s="53">
        <v>843.3</v>
      </c>
      <c r="CL1243" s="53">
        <v>724.16</v>
      </c>
      <c r="CM1243" s="53">
        <v>672.17</v>
      </c>
      <c r="CN1243" s="53">
        <v>591.66999999999996</v>
      </c>
      <c r="CO1243" s="53">
        <v>619.48</v>
      </c>
      <c r="CP1243" s="53">
        <v>726.66</v>
      </c>
      <c r="CQ1243" s="53">
        <v>781.3</v>
      </c>
      <c r="CR1243" s="53">
        <v>863.22</v>
      </c>
      <c r="CS1243" s="53">
        <v>826.87</v>
      </c>
      <c r="CT1243" s="53">
        <v>783.92</v>
      </c>
      <c r="CU1243" s="53">
        <v>862.47</v>
      </c>
      <c r="CV1243" s="53">
        <v>952.6</v>
      </c>
      <c r="CW1243" s="53">
        <v>962.04</v>
      </c>
      <c r="CX1243" s="53">
        <v>1111.6500000000001</v>
      </c>
      <c r="CY1243" s="53">
        <v>1263.1400000000001</v>
      </c>
      <c r="CZ1243" s="53">
        <v>1351.6</v>
      </c>
      <c r="DA1243" s="53">
        <v>1350.89</v>
      </c>
      <c r="DB1243" s="53">
        <v>1316.17</v>
      </c>
      <c r="DC1243" s="53">
        <v>1392.63</v>
      </c>
      <c r="DD1243" s="53">
        <v>1414.94</v>
      </c>
      <c r="DE1243" s="53">
        <v>1627.54</v>
      </c>
      <c r="DF1243" s="53">
        <v>1869.88</v>
      </c>
      <c r="DG1243" s="53">
        <v>1945.61</v>
      </c>
      <c r="DH1243" s="53">
        <v>1695.12</v>
      </c>
      <c r="DI1243" s="53">
        <v>1794.53</v>
      </c>
      <c r="DJ1243" s="53">
        <v>1519.39</v>
      </c>
      <c r="DK1243" s="53">
        <v>1136.3900000000001</v>
      </c>
      <c r="DL1243" s="53">
        <v>1143.24</v>
      </c>
      <c r="DM1243" s="53">
        <v>1371.67</v>
      </c>
      <c r="DN1243" s="53">
        <v>1564.01</v>
      </c>
      <c r="DO1243" s="53">
        <v>1622.5</v>
      </c>
      <c r="DP1243" s="53">
        <v>1648.99</v>
      </c>
      <c r="DQ1243" s="53">
        <v>1690.22</v>
      </c>
      <c r="DR1243" s="53">
        <v>1770.45</v>
      </c>
      <c r="DS1243" s="53">
        <v>1941.41</v>
      </c>
      <c r="DT1243" s="53">
        <v>2034.17</v>
      </c>
      <c r="DU1243" s="53">
        <v>2117.75</v>
      </c>
      <c r="DV1243" s="53">
        <v>1932.07</v>
      </c>
      <c r="DW1243" s="53">
        <v>1848.22</v>
      </c>
      <c r="DX1243" s="53">
        <v>1973.99</v>
      </c>
      <c r="DY1243" s="53">
        <v>1909.33</v>
      </c>
      <c r="DZ1243" s="53">
        <v>1901.34</v>
      </c>
      <c r="EA1243" s="53">
        <v>1942.16</v>
      </c>
      <c r="EB1243" s="53">
        <v>1985.79</v>
      </c>
      <c r="EC1243" s="53">
        <v>1935.89</v>
      </c>
      <c r="ED1243" s="53">
        <v>1917.37</v>
      </c>
      <c r="EE1243" s="53">
        <v>2009.29</v>
      </c>
      <c r="EF1243" s="53">
        <v>1947.09</v>
      </c>
      <c r="EG1243" s="53">
        <v>1992.09</v>
      </c>
      <c r="EH1243" s="53">
        <v>2041.61</v>
      </c>
      <c r="EI1243" s="53">
        <v>1948.12</v>
      </c>
      <c r="EJ1243" s="53">
        <v>1964.93</v>
      </c>
      <c r="EK1243" s="53">
        <v>2095.92</v>
      </c>
      <c r="EL1243" s="53">
        <v>1985.55</v>
      </c>
      <c r="EM1243" s="53">
        <v>1999.21</v>
      </c>
      <c r="EN1243" s="53">
        <v>1926.44</v>
      </c>
      <c r="EO1243" s="53">
        <v>1979.92</v>
      </c>
      <c r="EP1243" s="53">
        <v>2026</v>
      </c>
      <c r="EQ1243" s="53">
        <v>2012.99</v>
      </c>
      <c r="ER1243" s="53">
        <v>2094.54</v>
      </c>
      <c r="ES1243" s="53">
        <v>2278.21</v>
      </c>
      <c r="ET1243" s="53">
        <v>2384.64</v>
      </c>
      <c r="EU1243" s="53">
        <v>2486.54</v>
      </c>
      <c r="EV1243" s="53">
        <v>2470.5500000000002</v>
      </c>
      <c r="EW1243" s="53">
        <v>2441.6799999999998</v>
      </c>
      <c r="EX1243" s="53">
        <v>2292.2800000000002</v>
      </c>
      <c r="EY1243" s="53">
        <v>2106.79</v>
      </c>
      <c r="EZ1243" s="53">
        <v>2154.7199999999998</v>
      </c>
      <c r="FA1243" s="53">
        <v>2137.87</v>
      </c>
      <c r="FB1243" s="53">
        <v>2023.53</v>
      </c>
      <c r="FC1243" s="53">
        <v>2113.5100000000002</v>
      </c>
      <c r="FD1243" s="53">
        <v>2052.46</v>
      </c>
      <c r="FE1243" s="53">
        <v>0</v>
      </c>
      <c r="FF1243" s="53">
        <v>0</v>
      </c>
      <c r="FG1243" s="53">
        <v>0</v>
      </c>
      <c r="FH1243" s="53">
        <v>0</v>
      </c>
      <c r="FI1243" s="53">
        <v>0</v>
      </c>
      <c r="FJ1243" s="53">
        <v>0</v>
      </c>
      <c r="FK1243" s="53">
        <v>0</v>
      </c>
      <c r="FL1243" s="53">
        <v>0</v>
      </c>
      <c r="FM1243" s="53">
        <v>0</v>
      </c>
      <c r="FN1243" s="53">
        <v>0</v>
      </c>
      <c r="FO1243" s="53">
        <v>0</v>
      </c>
      <c r="FP1243" s="53">
        <v>0</v>
      </c>
      <c r="FQ1243" s="53">
        <v>0</v>
      </c>
      <c r="FR1243" s="53">
        <v>0</v>
      </c>
      <c r="FS1243" s="53">
        <v>0</v>
      </c>
      <c r="FT1243" s="53">
        <v>0</v>
      </c>
      <c r="FU1243" s="53">
        <v>0</v>
      </c>
      <c r="FV1243" s="53">
        <v>0</v>
      </c>
      <c r="FW1243" s="53">
        <v>0</v>
      </c>
      <c r="FX1243" s="53">
        <v>0</v>
      </c>
      <c r="FY1243" s="53">
        <v>0</v>
      </c>
      <c r="FZ1243" s="53">
        <v>0</v>
      </c>
      <c r="GA1243" s="53">
        <v>0</v>
      </c>
      <c r="GB1243" s="53">
        <v>0</v>
      </c>
      <c r="GC1243" s="53">
        <v>0</v>
      </c>
      <c r="GD1243" s="53">
        <v>0</v>
      </c>
      <c r="GE1243" s="53">
        <v>0</v>
      </c>
      <c r="GF1243" s="53">
        <v>0</v>
      </c>
      <c r="GG1243" s="53">
        <v>0</v>
      </c>
      <c r="GH1243" s="53">
        <v>0</v>
      </c>
      <c r="GI1243" s="53">
        <v>0</v>
      </c>
      <c r="GJ1243" s="53">
        <v>0</v>
      </c>
      <c r="GK1243" s="53">
        <v>0</v>
      </c>
      <c r="GL1243" s="53">
        <v>0</v>
      </c>
      <c r="GM1243" s="53">
        <v>0</v>
      </c>
      <c r="GN1243" s="53">
        <v>0</v>
      </c>
      <c r="GO1243" s="53">
        <v>0</v>
      </c>
      <c r="GP1243" s="53">
        <v>0</v>
      </c>
      <c r="GQ1243" s="53">
        <v>0</v>
      </c>
      <c r="GR1243" s="53">
        <v>0</v>
      </c>
      <c r="GS1243" s="53">
        <v>0</v>
      </c>
      <c r="GT1243" s="53">
        <v>0</v>
      </c>
      <c r="GU1243" s="53">
        <v>0</v>
      </c>
      <c r="GV1243" s="53">
        <v>0</v>
      </c>
      <c r="GW1243" s="53">
        <v>0</v>
      </c>
    </row>
    <row r="1244" spans="1:205" ht="15.75" x14ac:dyDescent="0.25">
      <c r="A1244" s="1" t="s">
        <v>1297</v>
      </c>
      <c r="B1244" s="63" t="s">
        <v>54</v>
      </c>
      <c r="C1244" s="63" t="s">
        <v>54</v>
      </c>
      <c r="D1244" s="63" t="s">
        <v>54</v>
      </c>
      <c r="E1244" s="63" t="s">
        <v>54</v>
      </c>
      <c r="F1244" s="63" t="s">
        <v>54</v>
      </c>
      <c r="G1244" s="63" t="s">
        <v>54</v>
      </c>
      <c r="H1244" s="63" t="s">
        <v>54</v>
      </c>
      <c r="I1244" s="63" t="s">
        <v>54</v>
      </c>
      <c r="J1244" s="63" t="s">
        <v>54</v>
      </c>
      <c r="K1244" s="63" t="s">
        <v>54</v>
      </c>
      <c r="L1244" s="63" t="s">
        <v>54</v>
      </c>
      <c r="M1244" s="63" t="s">
        <v>54</v>
      </c>
      <c r="N1244" s="63" t="s">
        <v>54</v>
      </c>
      <c r="O1244" s="63" t="s">
        <v>54</v>
      </c>
      <c r="P1244" s="63" t="s">
        <v>54</v>
      </c>
      <c r="Q1244" s="53">
        <v>380.56</v>
      </c>
      <c r="R1244" s="53">
        <v>344.31</v>
      </c>
      <c r="S1244" s="53">
        <v>309.97000000000003</v>
      </c>
      <c r="T1244" s="53">
        <v>302.61</v>
      </c>
      <c r="U1244" s="53">
        <v>293.66000000000003</v>
      </c>
      <c r="V1244" s="53">
        <v>276.11</v>
      </c>
      <c r="W1244" s="53">
        <v>267.62</v>
      </c>
      <c r="X1244" s="53">
        <v>203.52</v>
      </c>
      <c r="Y1244" s="53">
        <v>188.96</v>
      </c>
      <c r="Z1244" s="53">
        <v>220.47</v>
      </c>
      <c r="AA1244" s="53">
        <v>250.18</v>
      </c>
      <c r="AB1244" s="53">
        <v>300.55</v>
      </c>
      <c r="AC1244" s="53">
        <v>378.01</v>
      </c>
      <c r="AD1244" s="53">
        <v>432.01</v>
      </c>
      <c r="AE1244" s="53">
        <v>286.55</v>
      </c>
      <c r="AF1244" s="53">
        <v>276.89999999999998</v>
      </c>
      <c r="AG1244" s="53">
        <v>320.72000000000003</v>
      </c>
      <c r="AH1244" s="53">
        <v>353.95</v>
      </c>
      <c r="AI1244" s="53">
        <v>345.03</v>
      </c>
      <c r="AJ1244" s="53">
        <v>390.39</v>
      </c>
      <c r="AK1244" s="53">
        <v>441.64</v>
      </c>
      <c r="AL1244" s="53">
        <v>470.31</v>
      </c>
      <c r="AM1244" s="53">
        <v>505.68</v>
      </c>
      <c r="AN1244" s="53">
        <v>591.59</v>
      </c>
      <c r="AO1244" s="53">
        <v>562.22</v>
      </c>
      <c r="AP1244" s="53">
        <v>564.79999999999995</v>
      </c>
      <c r="AQ1244" s="53">
        <v>483.51</v>
      </c>
      <c r="AR1244" s="53">
        <v>535.47</v>
      </c>
      <c r="AS1244" s="53">
        <v>602.1</v>
      </c>
      <c r="AT1244" s="53">
        <v>567.34</v>
      </c>
      <c r="AU1244" s="53">
        <v>532.66999999999996</v>
      </c>
      <c r="AV1244" s="53">
        <v>585.03</v>
      </c>
      <c r="AW1244" s="53">
        <v>588.87</v>
      </c>
      <c r="AX1244" s="53">
        <v>590.22</v>
      </c>
      <c r="AY1244" s="53">
        <v>632.42999999999995</v>
      </c>
      <c r="AZ1244" s="53">
        <v>632.61</v>
      </c>
      <c r="BA1244" s="53">
        <v>708.08</v>
      </c>
      <c r="BB1244" s="53">
        <v>788.06</v>
      </c>
      <c r="BC1244" s="53">
        <v>1000.75</v>
      </c>
      <c r="BD1244" s="53">
        <v>1084.68</v>
      </c>
      <c r="BE1244" s="53">
        <v>1006.76</v>
      </c>
      <c r="BF1244" s="53">
        <v>1094.54</v>
      </c>
      <c r="BG1244" s="53">
        <v>1039.6500000000001</v>
      </c>
      <c r="BH1244" s="53">
        <v>943.38</v>
      </c>
      <c r="BI1244" s="53">
        <v>1008.67</v>
      </c>
      <c r="BJ1244" s="53">
        <v>1031.3499999999999</v>
      </c>
      <c r="BK1244" s="53">
        <v>955.77</v>
      </c>
      <c r="BL1244" s="53">
        <v>1083.45</v>
      </c>
      <c r="BM1244" s="53">
        <v>1150.31</v>
      </c>
      <c r="BN1244" s="53">
        <v>1114.1500000000001</v>
      </c>
      <c r="BO1244" s="53">
        <v>1186.94</v>
      </c>
      <c r="BP1244" s="53">
        <v>1237.94</v>
      </c>
      <c r="BQ1244" s="53">
        <v>1098.96</v>
      </c>
      <c r="BR1244" s="53">
        <v>918.11</v>
      </c>
      <c r="BS1244" s="53">
        <v>659.67</v>
      </c>
      <c r="BT1244" s="53">
        <v>656.15</v>
      </c>
      <c r="BU1244" s="53">
        <v>566.05999999999995</v>
      </c>
      <c r="BV1244" s="53">
        <v>382.79</v>
      </c>
      <c r="BW1244" s="53">
        <v>468.09</v>
      </c>
      <c r="BX1244" s="53">
        <v>555.59</v>
      </c>
      <c r="BY1244" s="53">
        <v>706.45</v>
      </c>
      <c r="BZ1244" s="53">
        <v>763.56</v>
      </c>
      <c r="CA1244" s="53">
        <v>743.16</v>
      </c>
      <c r="CB1244" s="53">
        <v>944.74</v>
      </c>
      <c r="CC1244" s="53">
        <v>893.09</v>
      </c>
      <c r="CD1244" s="53">
        <v>792.27</v>
      </c>
      <c r="CE1244" s="53">
        <v>733.8</v>
      </c>
      <c r="CF1244" s="53">
        <v>695.27</v>
      </c>
      <c r="CG1244" s="53">
        <v>579.01</v>
      </c>
      <c r="CH1244" s="53">
        <v>647.99</v>
      </c>
      <c r="CI1244" s="53">
        <v>631.83000000000004</v>
      </c>
      <c r="CJ1244" s="53">
        <v>719.47</v>
      </c>
      <c r="CK1244" s="53">
        <v>768.77</v>
      </c>
      <c r="CL1244" s="53">
        <v>712.81</v>
      </c>
      <c r="CM1244" s="53">
        <v>642.29</v>
      </c>
      <c r="CN1244" s="53">
        <v>648.58000000000004</v>
      </c>
      <c r="CO1244" s="53">
        <v>651.37</v>
      </c>
      <c r="CP1244" s="53">
        <v>730.54</v>
      </c>
      <c r="CQ1244" s="53">
        <v>786.09</v>
      </c>
      <c r="CR1244" s="53">
        <v>849.23</v>
      </c>
      <c r="CS1244" s="53">
        <v>833.16</v>
      </c>
      <c r="CT1244" s="53">
        <v>836.6</v>
      </c>
      <c r="CU1244" s="53">
        <v>884.78</v>
      </c>
      <c r="CV1244" s="53">
        <v>907.61</v>
      </c>
      <c r="CW1244" s="53">
        <v>881.98</v>
      </c>
      <c r="CX1244" s="53">
        <v>922.91</v>
      </c>
      <c r="CY1244" s="53">
        <v>905.12</v>
      </c>
      <c r="CZ1244" s="53">
        <v>918.14</v>
      </c>
      <c r="DA1244" s="53">
        <v>932.75</v>
      </c>
      <c r="DB1244" s="53">
        <v>943.03</v>
      </c>
      <c r="DC1244" s="53">
        <v>1029.8699999999999</v>
      </c>
      <c r="DD1244" s="53">
        <v>1191.43</v>
      </c>
      <c r="DE1244" s="53">
        <v>1339.94</v>
      </c>
      <c r="DF1244" s="53">
        <v>1316.95</v>
      </c>
      <c r="DG1244" s="53">
        <v>1391.65</v>
      </c>
      <c r="DH1244" s="53">
        <v>1360.27</v>
      </c>
      <c r="DI1244" s="53">
        <v>1253.75</v>
      </c>
      <c r="DJ1244" s="53">
        <v>1095.1300000000001</v>
      </c>
      <c r="DK1244" s="53">
        <v>890.09</v>
      </c>
      <c r="DL1244" s="53">
        <v>883.58</v>
      </c>
      <c r="DM1244" s="53">
        <v>1014.89</v>
      </c>
      <c r="DN1244" s="53">
        <v>1162.8499999999999</v>
      </c>
      <c r="DO1244" s="53">
        <v>1258.1300000000001</v>
      </c>
      <c r="DP1244" s="53">
        <v>1285.23</v>
      </c>
      <c r="DQ1244" s="53">
        <v>1318.21</v>
      </c>
      <c r="DR1244" s="53">
        <v>1389.65</v>
      </c>
      <c r="DS1244" s="53">
        <v>1500.28</v>
      </c>
      <c r="DT1244" s="53">
        <v>1525.59</v>
      </c>
      <c r="DU1244" s="53">
        <v>1543.78</v>
      </c>
      <c r="DV1244" s="53">
        <v>1493.9</v>
      </c>
      <c r="DW1244" s="53">
        <v>1459.56</v>
      </c>
      <c r="DX1244" s="53">
        <v>1551.13</v>
      </c>
      <c r="DY1244" s="53">
        <v>1580.17</v>
      </c>
      <c r="DZ1244" s="53">
        <v>1634.55</v>
      </c>
      <c r="EA1244" s="53">
        <v>1647.38</v>
      </c>
      <c r="EB1244" s="53">
        <v>1645.91</v>
      </c>
      <c r="EC1244" s="53">
        <v>1742.81</v>
      </c>
      <c r="ED1244" s="53">
        <v>1769.32</v>
      </c>
      <c r="EE1244" s="53">
        <v>1811.07</v>
      </c>
      <c r="EF1244" s="53">
        <v>1821.63</v>
      </c>
      <c r="EG1244" s="53">
        <v>1868.29</v>
      </c>
      <c r="EH1244" s="53">
        <v>1867.55</v>
      </c>
      <c r="EI1244" s="53">
        <v>1794.12</v>
      </c>
      <c r="EJ1244" s="53">
        <v>1788.88</v>
      </c>
      <c r="EK1244" s="53">
        <v>1790.23</v>
      </c>
      <c r="EL1244" s="53">
        <v>1654.81</v>
      </c>
      <c r="EM1244" s="53">
        <v>1674.27</v>
      </c>
      <c r="EN1244" s="53">
        <v>1668.64</v>
      </c>
      <c r="EO1244" s="53">
        <v>1661.49</v>
      </c>
      <c r="EP1244" s="53">
        <v>1669.02</v>
      </c>
      <c r="EQ1244" s="53">
        <v>1645.14</v>
      </c>
      <c r="ER1244" s="53">
        <v>1700.47</v>
      </c>
      <c r="ES1244" s="53">
        <v>1767</v>
      </c>
      <c r="ET1244" s="53">
        <v>1769.52</v>
      </c>
      <c r="EU1244" s="53">
        <v>1741.72</v>
      </c>
      <c r="EV1244" s="53">
        <v>1843.52</v>
      </c>
      <c r="EW1244" s="53">
        <v>1807.34</v>
      </c>
      <c r="EX1244" s="53">
        <v>1774.35</v>
      </c>
      <c r="EY1244" s="53">
        <v>1703.91</v>
      </c>
      <c r="EZ1244" s="53">
        <v>1685.03</v>
      </c>
      <c r="FA1244" s="53">
        <v>1635.43</v>
      </c>
      <c r="FB1244" s="53">
        <v>1624.09</v>
      </c>
      <c r="FC1244" s="53">
        <v>1583.04</v>
      </c>
      <c r="FD1244" s="53">
        <v>1491.45</v>
      </c>
      <c r="FE1244" s="53">
        <v>0</v>
      </c>
      <c r="FF1244" s="53">
        <v>0</v>
      </c>
      <c r="FG1244" s="53">
        <v>0</v>
      </c>
      <c r="FH1244" s="53">
        <v>0</v>
      </c>
      <c r="FI1244" s="53">
        <v>0</v>
      </c>
      <c r="FJ1244" s="53">
        <v>0</v>
      </c>
      <c r="FK1244" s="53">
        <v>0</v>
      </c>
      <c r="FL1244" s="53">
        <v>0</v>
      </c>
      <c r="FM1244" s="53">
        <v>0</v>
      </c>
      <c r="FN1244" s="53">
        <v>0</v>
      </c>
      <c r="FO1244" s="53">
        <v>0</v>
      </c>
      <c r="FP1244" s="53">
        <v>0</v>
      </c>
      <c r="FQ1244" s="53">
        <v>0</v>
      </c>
      <c r="FR1244" s="53">
        <v>0</v>
      </c>
      <c r="FS1244" s="53">
        <v>0</v>
      </c>
      <c r="FT1244" s="53">
        <v>0</v>
      </c>
      <c r="FU1244" s="53">
        <v>0</v>
      </c>
      <c r="FV1244" s="53">
        <v>0</v>
      </c>
      <c r="FW1244" s="53">
        <v>0</v>
      </c>
      <c r="FX1244" s="53">
        <v>0</v>
      </c>
      <c r="FY1244" s="53">
        <v>0</v>
      </c>
      <c r="FZ1244" s="53">
        <v>0</v>
      </c>
      <c r="GA1244" s="53">
        <v>0</v>
      </c>
      <c r="GB1244" s="53">
        <v>0</v>
      </c>
      <c r="GC1244" s="53">
        <v>0</v>
      </c>
      <c r="GD1244" s="53">
        <v>0</v>
      </c>
      <c r="GE1244" s="53">
        <v>0</v>
      </c>
      <c r="GF1244" s="53">
        <v>0</v>
      </c>
      <c r="GG1244" s="53">
        <v>0</v>
      </c>
      <c r="GH1244" s="53">
        <v>0</v>
      </c>
      <c r="GI1244" s="53">
        <v>0</v>
      </c>
      <c r="GJ1244" s="53">
        <v>0</v>
      </c>
      <c r="GK1244" s="53">
        <v>0</v>
      </c>
      <c r="GL1244" s="53">
        <v>0</v>
      </c>
      <c r="GM1244" s="53">
        <v>0</v>
      </c>
      <c r="GN1244" s="53">
        <v>0</v>
      </c>
      <c r="GO1244" s="53">
        <v>0</v>
      </c>
      <c r="GP1244" s="53">
        <v>0</v>
      </c>
      <c r="GQ1244" s="53">
        <v>0</v>
      </c>
      <c r="GR1244" s="53">
        <v>0</v>
      </c>
      <c r="GS1244" s="53">
        <v>0</v>
      </c>
      <c r="GT1244" s="53">
        <v>0</v>
      </c>
      <c r="GU1244" s="53">
        <v>0</v>
      </c>
      <c r="GV1244" s="53">
        <v>0</v>
      </c>
      <c r="GW1244" s="53">
        <v>0</v>
      </c>
    </row>
    <row r="1245" spans="1:205" ht="15.75" x14ac:dyDescent="0.25">
      <c r="A1245" s="1" t="s">
        <v>1298</v>
      </c>
      <c r="B1245" s="63" t="s">
        <v>54</v>
      </c>
      <c r="C1245" s="63" t="s">
        <v>54</v>
      </c>
      <c r="D1245" s="63" t="s">
        <v>54</v>
      </c>
      <c r="E1245" s="63" t="s">
        <v>54</v>
      </c>
      <c r="F1245" s="63" t="s">
        <v>54</v>
      </c>
      <c r="G1245" s="63" t="s">
        <v>54</v>
      </c>
      <c r="H1245" s="63" t="s">
        <v>54</v>
      </c>
      <c r="I1245" s="63" t="s">
        <v>54</v>
      </c>
      <c r="J1245" s="63" t="s">
        <v>54</v>
      </c>
      <c r="K1245" s="63" t="s">
        <v>54</v>
      </c>
      <c r="L1245" s="63" t="s">
        <v>54</v>
      </c>
      <c r="M1245" s="63" t="s">
        <v>54</v>
      </c>
      <c r="N1245" s="63" t="s">
        <v>54</v>
      </c>
      <c r="O1245" s="63" t="s">
        <v>54</v>
      </c>
      <c r="P1245" s="63" t="s">
        <v>54</v>
      </c>
      <c r="Q1245" s="53">
        <v>982.58</v>
      </c>
      <c r="R1245" s="53">
        <v>885.13</v>
      </c>
      <c r="S1245" s="53">
        <v>1078.73</v>
      </c>
      <c r="T1245" s="53">
        <v>1353.35</v>
      </c>
      <c r="U1245" s="53">
        <v>1544.08</v>
      </c>
      <c r="V1245" s="53">
        <v>1626.33</v>
      </c>
      <c r="W1245" s="53">
        <v>1686.85</v>
      </c>
      <c r="X1245" s="53">
        <v>1714.68</v>
      </c>
      <c r="Y1245" s="53">
        <v>1779.25</v>
      </c>
      <c r="Z1245" s="53">
        <v>1889.21</v>
      </c>
      <c r="AA1245" s="53">
        <v>2332.37</v>
      </c>
      <c r="AB1245" s="53">
        <v>2692.29</v>
      </c>
      <c r="AC1245" s="53">
        <v>2882.05</v>
      </c>
      <c r="AD1245" s="53">
        <v>3498.66</v>
      </c>
      <c r="AE1245" s="53">
        <v>2575.42</v>
      </c>
      <c r="AF1245" s="53">
        <v>2427.1999999999998</v>
      </c>
      <c r="AG1245" s="53">
        <v>2595.87</v>
      </c>
      <c r="AH1245" s="53">
        <v>2582.83</v>
      </c>
      <c r="AI1245" s="53">
        <v>2603.38</v>
      </c>
      <c r="AJ1245" s="53">
        <v>3007.64</v>
      </c>
      <c r="AK1245" s="53">
        <v>2826.61</v>
      </c>
      <c r="AL1245" s="53">
        <v>2558.92</v>
      </c>
      <c r="AM1245" s="53">
        <v>2783.59</v>
      </c>
      <c r="AN1245" s="53">
        <v>2868.92</v>
      </c>
      <c r="AO1245" s="53">
        <v>3062.01</v>
      </c>
      <c r="AP1245" s="53">
        <v>3182.45</v>
      </c>
      <c r="AQ1245" s="53">
        <v>3005.77</v>
      </c>
      <c r="AR1245" s="53">
        <v>3380.76</v>
      </c>
      <c r="AS1245" s="53">
        <v>3697.91</v>
      </c>
      <c r="AT1245" s="53">
        <v>3962.64</v>
      </c>
      <c r="AU1245" s="53">
        <v>4129.7700000000004</v>
      </c>
      <c r="AV1245" s="53">
        <v>4721.37</v>
      </c>
      <c r="AW1245" s="53">
        <v>5590.38</v>
      </c>
      <c r="AX1245" s="53">
        <v>5779.76</v>
      </c>
      <c r="AY1245" s="53">
        <v>5775.5</v>
      </c>
      <c r="AZ1245" s="53">
        <v>6007.25</v>
      </c>
      <c r="BA1245" s="53">
        <v>6952.02</v>
      </c>
      <c r="BB1245" s="53">
        <v>7290.76</v>
      </c>
      <c r="BC1245" s="53">
        <v>9454.5</v>
      </c>
      <c r="BD1245" s="53">
        <v>10638.72</v>
      </c>
      <c r="BE1245" s="53">
        <v>9138.4599999999991</v>
      </c>
      <c r="BF1245" s="53">
        <v>9438.3799999999992</v>
      </c>
      <c r="BG1245" s="53">
        <v>8920.6</v>
      </c>
      <c r="BH1245" s="53">
        <v>7936.65</v>
      </c>
      <c r="BI1245" s="53">
        <v>8927.2800000000007</v>
      </c>
      <c r="BJ1245" s="53">
        <v>9362.5499999999993</v>
      </c>
      <c r="BK1245" s="53">
        <v>9760.77</v>
      </c>
      <c r="BL1245" s="53">
        <v>10988.77</v>
      </c>
      <c r="BM1245" s="53">
        <v>10954.9</v>
      </c>
      <c r="BN1245" s="53">
        <v>11143.71</v>
      </c>
      <c r="BO1245" s="53">
        <v>12817.78</v>
      </c>
      <c r="BP1245" s="53">
        <v>13274.46</v>
      </c>
      <c r="BQ1245" s="53">
        <v>13711.81</v>
      </c>
      <c r="BR1245" s="53">
        <v>15259.07</v>
      </c>
      <c r="BS1245" s="53">
        <v>11374.73</v>
      </c>
      <c r="BT1245" s="53">
        <v>10418.64</v>
      </c>
      <c r="BU1245" s="53">
        <v>9682.01</v>
      </c>
      <c r="BV1245" s="53">
        <v>7808.82</v>
      </c>
      <c r="BW1245" s="53">
        <v>9826.52</v>
      </c>
      <c r="BX1245" s="53">
        <v>10064.94</v>
      </c>
      <c r="BY1245" s="53">
        <v>12736.49</v>
      </c>
      <c r="BZ1245" s="53">
        <v>13405.64</v>
      </c>
      <c r="CA1245" s="53">
        <v>14535.03</v>
      </c>
      <c r="CB1245" s="53">
        <v>16609.27</v>
      </c>
      <c r="CC1245" s="53">
        <v>15503.07</v>
      </c>
      <c r="CD1245" s="53">
        <v>16960.82</v>
      </c>
      <c r="CE1245" s="53">
        <v>15077.19</v>
      </c>
      <c r="CF1245" s="53">
        <v>14860.39</v>
      </c>
      <c r="CG1245" s="53">
        <v>13244.9</v>
      </c>
      <c r="CH1245" s="53">
        <v>11421.51</v>
      </c>
      <c r="CI1245" s="53">
        <v>10821.65</v>
      </c>
      <c r="CJ1245" s="53">
        <v>10963.06</v>
      </c>
      <c r="CK1245" s="53">
        <v>11235.53</v>
      </c>
      <c r="CL1245" s="53">
        <v>10041.39</v>
      </c>
      <c r="CM1245" s="53">
        <v>9627.93</v>
      </c>
      <c r="CN1245" s="53">
        <v>9266.83</v>
      </c>
      <c r="CO1245" s="53">
        <v>9158.93</v>
      </c>
      <c r="CP1245" s="53">
        <v>10476.39</v>
      </c>
      <c r="CQ1245" s="53">
        <v>12139.6</v>
      </c>
      <c r="CR1245" s="53">
        <v>13291.44</v>
      </c>
      <c r="CS1245" s="53">
        <v>12108.18</v>
      </c>
      <c r="CT1245" s="53">
        <v>12595.32</v>
      </c>
      <c r="CU1245" s="53">
        <v>13669.15</v>
      </c>
      <c r="CV1245" s="53">
        <v>13766.29</v>
      </c>
      <c r="CW1245" s="53">
        <v>13829.47</v>
      </c>
      <c r="CX1245" s="53">
        <v>14930.52</v>
      </c>
      <c r="CY1245" s="53">
        <v>14833.67</v>
      </c>
      <c r="CZ1245" s="53">
        <v>15611.72</v>
      </c>
      <c r="DA1245" s="53">
        <v>16236.47</v>
      </c>
      <c r="DB1245" s="53">
        <v>16988.07</v>
      </c>
      <c r="DC1245" s="53">
        <v>18683.28</v>
      </c>
      <c r="DD1245" s="53">
        <v>19993.939999999999</v>
      </c>
      <c r="DE1245" s="53">
        <v>20781.5</v>
      </c>
      <c r="DF1245" s="53">
        <v>23339.62</v>
      </c>
      <c r="DG1245" s="53">
        <v>28490.82</v>
      </c>
      <c r="DH1245" s="53">
        <v>23962.34</v>
      </c>
      <c r="DI1245" s="53">
        <v>24375.77</v>
      </c>
      <c r="DJ1245" s="53">
        <v>20962.87</v>
      </c>
      <c r="DK1245" s="53">
        <v>14462.32</v>
      </c>
      <c r="DL1245" s="53">
        <v>13206.82</v>
      </c>
      <c r="DM1245" s="53">
        <v>16810.63</v>
      </c>
      <c r="DN1245" s="53">
        <v>20068.13</v>
      </c>
      <c r="DO1245" s="53">
        <v>21866.799999999999</v>
      </c>
      <c r="DP1245" s="53">
        <v>20938.04</v>
      </c>
      <c r="DQ1245" s="53">
        <v>20556.330000000002</v>
      </c>
      <c r="DR1245" s="53">
        <v>21071.79</v>
      </c>
      <c r="DS1245" s="53">
        <v>23366.38</v>
      </c>
      <c r="DT1245" s="53">
        <v>23407.09</v>
      </c>
      <c r="DU1245" s="53">
        <v>23176.11</v>
      </c>
      <c r="DV1245" s="53">
        <v>20497.96</v>
      </c>
      <c r="DW1245" s="53">
        <v>18573.849999999999</v>
      </c>
      <c r="DX1245" s="53">
        <v>20537.759999999998</v>
      </c>
      <c r="DY1245" s="53">
        <v>19759</v>
      </c>
      <c r="DZ1245" s="53">
        <v>19839.330000000002</v>
      </c>
      <c r="EA1245" s="53">
        <v>21762.86</v>
      </c>
      <c r="EB1245" s="53">
        <v>23044.36</v>
      </c>
      <c r="EC1245" s="53">
        <v>22072.400000000001</v>
      </c>
      <c r="ED1245" s="53">
        <v>22064.65</v>
      </c>
      <c r="EE1245" s="53">
        <v>23248.37</v>
      </c>
      <c r="EF1245" s="53">
        <v>22309.05</v>
      </c>
      <c r="EG1245" s="53">
        <v>22758.12</v>
      </c>
      <c r="EH1245" s="53">
        <v>24292.93</v>
      </c>
      <c r="EI1245" s="53">
        <v>23463.360000000001</v>
      </c>
      <c r="EJ1245" s="53">
        <v>24382.7</v>
      </c>
      <c r="EK1245" s="53">
        <v>27279.96</v>
      </c>
      <c r="EL1245" s="53">
        <v>23243.48</v>
      </c>
      <c r="EM1245" s="53">
        <v>22328.53</v>
      </c>
      <c r="EN1245" s="53">
        <v>19782.43</v>
      </c>
      <c r="EO1245" s="53">
        <v>20612.62</v>
      </c>
      <c r="EP1245" s="53">
        <v>22564.01</v>
      </c>
      <c r="EQ1245" s="53">
        <v>22727.68</v>
      </c>
      <c r="ER1245" s="53">
        <v>23528.99</v>
      </c>
      <c r="ES1245" s="53">
        <v>25111.89</v>
      </c>
      <c r="ET1245" s="53">
        <v>27224.14</v>
      </c>
      <c r="EU1245" s="53">
        <v>28904.01</v>
      </c>
      <c r="EV1245" s="53">
        <v>31213.11</v>
      </c>
      <c r="EW1245" s="53">
        <v>30387.5</v>
      </c>
      <c r="EX1245" s="53">
        <v>27919.57</v>
      </c>
      <c r="EY1245" s="53">
        <v>25963.4</v>
      </c>
      <c r="EZ1245" s="53">
        <v>27922.52</v>
      </c>
      <c r="FA1245" s="53">
        <v>28619.31</v>
      </c>
      <c r="FB1245" s="53">
        <v>27006.9</v>
      </c>
      <c r="FC1245" s="53">
        <v>26895.58</v>
      </c>
      <c r="FD1245" s="53">
        <v>26508.09</v>
      </c>
      <c r="FE1245" s="53">
        <v>0</v>
      </c>
      <c r="FF1245" s="53">
        <v>0</v>
      </c>
      <c r="FG1245" s="53">
        <v>0</v>
      </c>
      <c r="FH1245" s="53">
        <v>0</v>
      </c>
      <c r="FI1245" s="53">
        <v>0</v>
      </c>
      <c r="FJ1245" s="53">
        <v>0</v>
      </c>
      <c r="FK1245" s="53">
        <v>0</v>
      </c>
      <c r="FL1245" s="53">
        <v>0</v>
      </c>
      <c r="FM1245" s="53">
        <v>0</v>
      </c>
      <c r="FN1245" s="53">
        <v>0</v>
      </c>
      <c r="FO1245" s="53">
        <v>0</v>
      </c>
      <c r="FP1245" s="53">
        <v>0</v>
      </c>
      <c r="FQ1245" s="53">
        <v>0</v>
      </c>
      <c r="FR1245" s="53">
        <v>0</v>
      </c>
      <c r="FS1245" s="53">
        <v>0</v>
      </c>
      <c r="FT1245" s="53">
        <v>0</v>
      </c>
      <c r="FU1245" s="53">
        <v>0</v>
      </c>
      <c r="FV1245" s="53">
        <v>0</v>
      </c>
      <c r="FW1245" s="53">
        <v>0</v>
      </c>
      <c r="FX1245" s="53">
        <v>0</v>
      </c>
      <c r="FY1245" s="53">
        <v>0</v>
      </c>
      <c r="FZ1245" s="53">
        <v>0</v>
      </c>
      <c r="GA1245" s="53">
        <v>0</v>
      </c>
      <c r="GB1245" s="53">
        <v>0</v>
      </c>
      <c r="GC1245" s="53">
        <v>0</v>
      </c>
      <c r="GD1245" s="53">
        <v>0</v>
      </c>
      <c r="GE1245" s="53">
        <v>0</v>
      </c>
      <c r="GF1245" s="53">
        <v>0</v>
      </c>
      <c r="GG1245" s="53">
        <v>0</v>
      </c>
      <c r="GH1245" s="53">
        <v>0</v>
      </c>
      <c r="GI1245" s="53">
        <v>0</v>
      </c>
      <c r="GJ1245" s="53">
        <v>0</v>
      </c>
      <c r="GK1245" s="53">
        <v>0</v>
      </c>
      <c r="GL1245" s="53">
        <v>0</v>
      </c>
      <c r="GM1245" s="53">
        <v>0</v>
      </c>
      <c r="GN1245" s="53">
        <v>0</v>
      </c>
      <c r="GO1245" s="53">
        <v>0</v>
      </c>
      <c r="GP1245" s="53">
        <v>0</v>
      </c>
      <c r="GQ1245" s="53">
        <v>0</v>
      </c>
      <c r="GR1245" s="53">
        <v>0</v>
      </c>
      <c r="GS1245" s="53">
        <v>0</v>
      </c>
      <c r="GT1245" s="53">
        <v>0</v>
      </c>
      <c r="GU1245" s="53">
        <v>0</v>
      </c>
      <c r="GV1245" s="53">
        <v>0</v>
      </c>
      <c r="GW1245" s="53">
        <v>0</v>
      </c>
    </row>
    <row r="1246" spans="1:205" ht="15.75" x14ac:dyDescent="0.25">
      <c r="A1246" s="1" t="s">
        <v>1299</v>
      </c>
      <c r="B1246" s="63" t="s">
        <v>54</v>
      </c>
      <c r="C1246" s="63" t="s">
        <v>54</v>
      </c>
      <c r="D1246" s="63" t="s">
        <v>54</v>
      </c>
      <c r="E1246" s="63" t="s">
        <v>54</v>
      </c>
      <c r="F1246" s="63" t="s">
        <v>54</v>
      </c>
      <c r="G1246" s="63" t="s">
        <v>54</v>
      </c>
      <c r="H1246" s="63" t="s">
        <v>54</v>
      </c>
      <c r="I1246" s="63" t="s">
        <v>54</v>
      </c>
      <c r="J1246" s="63" t="s">
        <v>54</v>
      </c>
      <c r="K1246" s="63" t="s">
        <v>54</v>
      </c>
      <c r="L1246" s="63" t="s">
        <v>54</v>
      </c>
      <c r="M1246" s="63" t="s">
        <v>54</v>
      </c>
      <c r="N1246" s="63" t="s">
        <v>54</v>
      </c>
      <c r="O1246" s="63" t="s">
        <v>54</v>
      </c>
      <c r="P1246" s="63" t="s">
        <v>54</v>
      </c>
      <c r="Q1246" s="53">
        <v>761.64</v>
      </c>
      <c r="R1246" s="53">
        <v>746.83</v>
      </c>
      <c r="S1246" s="53">
        <v>806.48</v>
      </c>
      <c r="T1246" s="53">
        <v>853.36</v>
      </c>
      <c r="U1246" s="53">
        <v>920.27</v>
      </c>
      <c r="V1246" s="53">
        <v>1055.21</v>
      </c>
      <c r="W1246" s="53">
        <v>1263.9000000000001</v>
      </c>
      <c r="X1246" s="53">
        <v>1430.49</v>
      </c>
      <c r="Y1246" s="53">
        <v>1443.53</v>
      </c>
      <c r="Z1246" s="53">
        <v>1388.79</v>
      </c>
      <c r="AA1246" s="53">
        <v>1431.52</v>
      </c>
      <c r="AB1246" s="53">
        <v>1283.94</v>
      </c>
      <c r="AC1246" s="53">
        <v>1324.29</v>
      </c>
      <c r="AD1246" s="53">
        <v>1496.99</v>
      </c>
      <c r="AE1246" s="53">
        <v>1156.4100000000001</v>
      </c>
      <c r="AF1246" s="53">
        <v>1031.1300000000001</v>
      </c>
      <c r="AG1246" s="53">
        <v>1077.1500000000001</v>
      </c>
      <c r="AH1246" s="53">
        <v>1190.3399999999999</v>
      </c>
      <c r="AI1246" s="53">
        <v>1288.07</v>
      </c>
      <c r="AJ1246" s="53">
        <v>1325.25</v>
      </c>
      <c r="AK1246" s="53">
        <v>1396.08</v>
      </c>
      <c r="AL1246" s="53">
        <v>1579.68</v>
      </c>
      <c r="AM1246" s="53">
        <v>1572.21</v>
      </c>
      <c r="AN1246" s="53">
        <v>1851.69</v>
      </c>
      <c r="AO1246" s="53">
        <v>1864.63</v>
      </c>
      <c r="AP1246" s="53">
        <v>1713.89</v>
      </c>
      <c r="AQ1246" s="53">
        <v>1445.34</v>
      </c>
      <c r="AR1246" s="53">
        <v>1473.54</v>
      </c>
      <c r="AS1246" s="53">
        <v>1636.42</v>
      </c>
      <c r="AT1246" s="53">
        <v>1625.38</v>
      </c>
      <c r="AU1246" s="53">
        <v>1577.17</v>
      </c>
      <c r="AV1246" s="53">
        <v>1691.28</v>
      </c>
      <c r="AW1246" s="53">
        <v>1759.51</v>
      </c>
      <c r="AX1246" s="53">
        <v>1596.56</v>
      </c>
      <c r="AY1246" s="53">
        <v>1503.65</v>
      </c>
      <c r="AZ1246" s="53">
        <v>1631.05</v>
      </c>
      <c r="BA1246" s="53">
        <v>1653.61</v>
      </c>
      <c r="BB1246" s="53">
        <v>1861.63</v>
      </c>
      <c r="BC1246" s="53">
        <v>2081.27</v>
      </c>
      <c r="BD1246" s="53">
        <v>2137.96</v>
      </c>
      <c r="BE1246" s="53">
        <v>2163.77</v>
      </c>
      <c r="BF1246" s="53">
        <v>2124.4499999999998</v>
      </c>
      <c r="BG1246" s="53">
        <v>2057.4899999999998</v>
      </c>
      <c r="BH1246" s="53">
        <v>2048.92</v>
      </c>
      <c r="BI1246" s="53">
        <v>2062.09</v>
      </c>
      <c r="BJ1246" s="53">
        <v>2228.4299999999998</v>
      </c>
      <c r="BK1246" s="53">
        <v>2210.35</v>
      </c>
      <c r="BL1246" s="53">
        <v>2424.79</v>
      </c>
      <c r="BM1246" s="53">
        <v>2529.94</v>
      </c>
      <c r="BN1246" s="53">
        <v>2551.39</v>
      </c>
      <c r="BO1246" s="53">
        <v>2766.99</v>
      </c>
      <c r="BP1246" s="53">
        <v>3165.59</v>
      </c>
      <c r="BQ1246" s="53">
        <v>3543.46</v>
      </c>
      <c r="BR1246" s="53">
        <v>4129.57</v>
      </c>
      <c r="BS1246" s="53">
        <v>4021.78</v>
      </c>
      <c r="BT1246" s="53">
        <v>4584.51</v>
      </c>
      <c r="BU1246" s="53">
        <v>5454.83</v>
      </c>
      <c r="BV1246" s="53">
        <v>5388.58</v>
      </c>
      <c r="BW1246" s="53">
        <v>4649.96</v>
      </c>
      <c r="BX1246" s="53">
        <v>4982.24</v>
      </c>
      <c r="BY1246" s="53">
        <v>5216.09</v>
      </c>
      <c r="BZ1246" s="53">
        <v>5324.33</v>
      </c>
      <c r="CA1246" s="53">
        <v>5851.48</v>
      </c>
      <c r="CB1246" s="53">
        <v>7429.41</v>
      </c>
      <c r="CC1246" s="53">
        <v>7232.89</v>
      </c>
      <c r="CD1246" s="53">
        <v>7149.58</v>
      </c>
      <c r="CE1246" s="53">
        <v>6669.51</v>
      </c>
      <c r="CF1246" s="53">
        <v>6310.68</v>
      </c>
      <c r="CG1246" s="53">
        <v>6054.33</v>
      </c>
      <c r="CH1246" s="53">
        <v>5246.44</v>
      </c>
      <c r="CI1246" s="53">
        <v>4858.54</v>
      </c>
      <c r="CJ1246" s="53">
        <v>5128.82</v>
      </c>
      <c r="CK1246" s="53">
        <v>4874.79</v>
      </c>
      <c r="CL1246" s="53">
        <v>3651.47</v>
      </c>
      <c r="CM1246" s="53">
        <v>3091.32</v>
      </c>
      <c r="CN1246" s="53">
        <v>2682.92</v>
      </c>
      <c r="CO1246" s="53">
        <v>2964.68</v>
      </c>
      <c r="CP1246" s="53">
        <v>3428.28</v>
      </c>
      <c r="CQ1246" s="53">
        <v>3698.08</v>
      </c>
      <c r="CR1246" s="53">
        <v>4016.46</v>
      </c>
      <c r="CS1246" s="53">
        <v>3964.88</v>
      </c>
      <c r="CT1246" s="53">
        <v>3851.03</v>
      </c>
      <c r="CU1246" s="53">
        <v>4101.17</v>
      </c>
      <c r="CV1246" s="53">
        <v>4316.6000000000004</v>
      </c>
      <c r="CW1246" s="53">
        <v>4399.12</v>
      </c>
      <c r="CX1246" s="53">
        <v>4855.42</v>
      </c>
      <c r="CY1246" s="53">
        <v>5133.05</v>
      </c>
      <c r="CZ1246" s="53">
        <v>5706.73</v>
      </c>
      <c r="DA1246" s="53">
        <v>5777.41</v>
      </c>
      <c r="DB1246" s="53">
        <v>5748.55</v>
      </c>
      <c r="DC1246" s="53">
        <v>6338.84</v>
      </c>
      <c r="DD1246" s="53">
        <v>6763.48</v>
      </c>
      <c r="DE1246" s="53">
        <v>7560.64</v>
      </c>
      <c r="DF1246" s="53">
        <v>7661.34</v>
      </c>
      <c r="DG1246" s="53">
        <v>7874.05</v>
      </c>
      <c r="DH1246" s="53">
        <v>6922.16</v>
      </c>
      <c r="DI1246" s="53">
        <v>6845.55</v>
      </c>
      <c r="DJ1246" s="53">
        <v>6298.31</v>
      </c>
      <c r="DK1246" s="53">
        <v>4769.96</v>
      </c>
      <c r="DL1246" s="53">
        <v>4260.1400000000003</v>
      </c>
      <c r="DM1246" s="53">
        <v>4774.46</v>
      </c>
      <c r="DN1246" s="53">
        <v>5302.84</v>
      </c>
      <c r="DO1246" s="53">
        <v>5728.02</v>
      </c>
      <c r="DP1246" s="53">
        <v>5814.66</v>
      </c>
      <c r="DQ1246" s="53">
        <v>6089.97</v>
      </c>
      <c r="DR1246" s="53">
        <v>6132.86</v>
      </c>
      <c r="DS1246" s="53">
        <v>6732.43</v>
      </c>
      <c r="DT1246" s="53">
        <v>7087.99</v>
      </c>
      <c r="DU1246" s="53">
        <v>7241.06</v>
      </c>
      <c r="DV1246" s="53">
        <v>6185.55</v>
      </c>
      <c r="DW1246" s="53">
        <v>5855.25</v>
      </c>
      <c r="DX1246" s="53">
        <v>6676.43</v>
      </c>
      <c r="DY1246" s="53">
        <v>6452.73</v>
      </c>
      <c r="DZ1246" s="53">
        <v>6914.23</v>
      </c>
      <c r="EA1246" s="53">
        <v>7366.55</v>
      </c>
      <c r="EB1246" s="53">
        <v>7772.9</v>
      </c>
      <c r="EC1246" s="53">
        <v>8040.91</v>
      </c>
      <c r="ED1246" s="53">
        <v>8325.6200000000008</v>
      </c>
      <c r="EE1246" s="53">
        <v>9079.42</v>
      </c>
      <c r="EF1246" s="53">
        <v>9456.42</v>
      </c>
      <c r="EG1246" s="53">
        <v>9701.49</v>
      </c>
      <c r="EH1246" s="53">
        <v>9561.77</v>
      </c>
      <c r="EI1246" s="53">
        <v>9430.14</v>
      </c>
      <c r="EJ1246" s="53">
        <v>10961.27</v>
      </c>
      <c r="EK1246" s="53">
        <v>11598.63</v>
      </c>
      <c r="EL1246" s="53">
        <v>10693.55</v>
      </c>
      <c r="EM1246" s="53">
        <v>10625.17</v>
      </c>
      <c r="EN1246" s="53">
        <v>9679.44</v>
      </c>
      <c r="EO1246" s="53">
        <v>9962.51</v>
      </c>
      <c r="EP1246" s="53">
        <v>10340.39</v>
      </c>
      <c r="EQ1246" s="53">
        <v>10816.28</v>
      </c>
      <c r="ER1246" s="53">
        <v>11809.94</v>
      </c>
      <c r="ES1246" s="53">
        <v>12540.45</v>
      </c>
      <c r="ET1246" s="53">
        <v>12337.76</v>
      </c>
      <c r="EU1246" s="53">
        <v>13085.29</v>
      </c>
      <c r="EV1246" s="53">
        <v>12640.63</v>
      </c>
      <c r="EW1246" s="53">
        <v>12664.18</v>
      </c>
      <c r="EX1246" s="53">
        <v>12416.26</v>
      </c>
      <c r="EY1246" s="53">
        <v>11293.13</v>
      </c>
      <c r="EZ1246" s="53">
        <v>11248.21</v>
      </c>
      <c r="FA1246" s="53">
        <v>12108.68</v>
      </c>
      <c r="FB1246" s="53">
        <v>12139.13</v>
      </c>
      <c r="FC1246" s="53">
        <v>12963.85</v>
      </c>
      <c r="FD1246" s="53">
        <v>12227.16</v>
      </c>
      <c r="FE1246" s="53">
        <v>0</v>
      </c>
      <c r="FF1246" s="53">
        <v>0</v>
      </c>
      <c r="FG1246" s="53">
        <v>0</v>
      </c>
      <c r="FH1246" s="53">
        <v>0</v>
      </c>
      <c r="FI1246" s="53">
        <v>0</v>
      </c>
      <c r="FJ1246" s="53">
        <v>0</v>
      </c>
      <c r="FK1246" s="53">
        <v>0</v>
      </c>
      <c r="FL1246" s="53">
        <v>0</v>
      </c>
      <c r="FM1246" s="53">
        <v>0</v>
      </c>
      <c r="FN1246" s="53">
        <v>0</v>
      </c>
      <c r="FO1246" s="53">
        <v>0</v>
      </c>
      <c r="FP1246" s="53">
        <v>0</v>
      </c>
      <c r="FQ1246" s="53">
        <v>0</v>
      </c>
      <c r="FR1246" s="53">
        <v>0</v>
      </c>
      <c r="FS1246" s="53">
        <v>0</v>
      </c>
      <c r="FT1246" s="53">
        <v>0</v>
      </c>
      <c r="FU1246" s="53">
        <v>0</v>
      </c>
      <c r="FV1246" s="53">
        <v>0</v>
      </c>
      <c r="FW1246" s="53">
        <v>0</v>
      </c>
      <c r="FX1246" s="53">
        <v>0</v>
      </c>
      <c r="FY1246" s="53">
        <v>0</v>
      </c>
      <c r="FZ1246" s="53">
        <v>0</v>
      </c>
      <c r="GA1246" s="53">
        <v>0</v>
      </c>
      <c r="GB1246" s="53">
        <v>0</v>
      </c>
      <c r="GC1246" s="53">
        <v>0</v>
      </c>
      <c r="GD1246" s="53">
        <v>0</v>
      </c>
      <c r="GE1246" s="53">
        <v>0</v>
      </c>
      <c r="GF1246" s="53">
        <v>0</v>
      </c>
      <c r="GG1246" s="53">
        <v>0</v>
      </c>
      <c r="GH1246" s="53">
        <v>0</v>
      </c>
      <c r="GI1246" s="53">
        <v>0</v>
      </c>
      <c r="GJ1246" s="53">
        <v>0</v>
      </c>
      <c r="GK1246" s="53">
        <v>0</v>
      </c>
      <c r="GL1246" s="53">
        <v>0</v>
      </c>
      <c r="GM1246" s="53">
        <v>0</v>
      </c>
      <c r="GN1246" s="53">
        <v>0</v>
      </c>
      <c r="GO1246" s="53">
        <v>0</v>
      </c>
      <c r="GP1246" s="53">
        <v>0</v>
      </c>
      <c r="GQ1246" s="53">
        <v>0</v>
      </c>
      <c r="GR1246" s="53">
        <v>0</v>
      </c>
      <c r="GS1246" s="53">
        <v>0</v>
      </c>
      <c r="GT1246" s="53">
        <v>0</v>
      </c>
      <c r="GU1246" s="53">
        <v>0</v>
      </c>
      <c r="GV1246" s="53">
        <v>0</v>
      </c>
      <c r="GW1246" s="53">
        <v>0</v>
      </c>
    </row>
    <row r="1247" spans="1:205" ht="15.75" x14ac:dyDescent="0.25">
      <c r="A1247" s="1" t="s">
        <v>1300</v>
      </c>
      <c r="B1247" s="63" t="s">
        <v>54</v>
      </c>
      <c r="C1247" s="63" t="s">
        <v>54</v>
      </c>
      <c r="D1247" s="63" t="s">
        <v>54</v>
      </c>
      <c r="E1247" s="63" t="s">
        <v>54</v>
      </c>
      <c r="F1247" s="63" t="s">
        <v>54</v>
      </c>
      <c r="G1247" s="63" t="s">
        <v>54</v>
      </c>
      <c r="H1247" s="63" t="s">
        <v>54</v>
      </c>
      <c r="I1247" s="63" t="s">
        <v>54</v>
      </c>
      <c r="J1247" s="63" t="s">
        <v>54</v>
      </c>
      <c r="K1247" s="63" t="s">
        <v>54</v>
      </c>
      <c r="L1247" s="63" t="s">
        <v>54</v>
      </c>
      <c r="M1247" s="63" t="s">
        <v>54</v>
      </c>
      <c r="N1247" s="63" t="s">
        <v>54</v>
      </c>
      <c r="O1247" s="63" t="s">
        <v>54</v>
      </c>
      <c r="P1247" s="63" t="s">
        <v>54</v>
      </c>
      <c r="Q1247" s="53" t="s">
        <v>54</v>
      </c>
      <c r="R1247" s="53" t="s">
        <v>54</v>
      </c>
      <c r="S1247" s="53" t="s">
        <v>54</v>
      </c>
      <c r="T1247" s="53" t="s">
        <v>54</v>
      </c>
      <c r="U1247" s="53" t="s">
        <v>54</v>
      </c>
      <c r="V1247" s="53" t="s">
        <v>54</v>
      </c>
      <c r="W1247" s="53" t="s">
        <v>54</v>
      </c>
      <c r="X1247" s="53" t="s">
        <v>54</v>
      </c>
      <c r="Y1247" s="53" t="s">
        <v>54</v>
      </c>
      <c r="Z1247" s="53" t="s">
        <v>54</v>
      </c>
      <c r="AA1247" s="53" t="s">
        <v>54</v>
      </c>
      <c r="AB1247" s="53" t="s">
        <v>54</v>
      </c>
      <c r="AC1247" s="53" t="s">
        <v>54</v>
      </c>
      <c r="AD1247" s="53" t="s">
        <v>54</v>
      </c>
      <c r="AE1247" s="53" t="s">
        <v>54</v>
      </c>
      <c r="AF1247" s="53" t="s">
        <v>54</v>
      </c>
      <c r="AG1247" s="53" t="s">
        <v>54</v>
      </c>
      <c r="AH1247" s="53" t="s">
        <v>54</v>
      </c>
      <c r="AI1247" s="53" t="s">
        <v>54</v>
      </c>
      <c r="AJ1247" s="53" t="s">
        <v>54</v>
      </c>
      <c r="AK1247" s="53" t="s">
        <v>54</v>
      </c>
      <c r="AL1247" s="53" t="s">
        <v>54</v>
      </c>
      <c r="AM1247" s="53" t="s">
        <v>54</v>
      </c>
      <c r="AN1247" s="53" t="s">
        <v>54</v>
      </c>
      <c r="AO1247" s="53" t="s">
        <v>54</v>
      </c>
      <c r="AP1247" s="53" t="s">
        <v>54</v>
      </c>
      <c r="AQ1247" s="53" t="s">
        <v>54</v>
      </c>
      <c r="AR1247" s="53" t="s">
        <v>54</v>
      </c>
      <c r="AS1247" s="53" t="s">
        <v>54</v>
      </c>
      <c r="AT1247" s="53" t="s">
        <v>54</v>
      </c>
      <c r="AU1247" s="53" t="s">
        <v>54</v>
      </c>
      <c r="AV1247" s="53" t="s">
        <v>54</v>
      </c>
      <c r="AW1247" s="53" t="s">
        <v>54</v>
      </c>
      <c r="AX1247" s="53" t="s">
        <v>54</v>
      </c>
      <c r="AY1247" s="53">
        <v>100</v>
      </c>
      <c r="AZ1247" s="53">
        <v>96.450999999999993</v>
      </c>
      <c r="BA1247" s="53">
        <v>86.022999999999996</v>
      </c>
      <c r="BB1247" s="53">
        <v>96.911000000000001</v>
      </c>
      <c r="BC1247" s="53">
        <v>118.99</v>
      </c>
      <c r="BD1247" s="53">
        <v>154.01499999999999</v>
      </c>
      <c r="BE1247" s="53">
        <v>152.37799999999999</v>
      </c>
      <c r="BF1247" s="53">
        <v>165.60499999999999</v>
      </c>
      <c r="BG1247" s="53">
        <v>156.68199999999999</v>
      </c>
      <c r="BH1247" s="53">
        <v>134.315</v>
      </c>
      <c r="BI1247" s="53">
        <v>124.82899999999999</v>
      </c>
      <c r="BJ1247" s="53">
        <v>123.47799999999999</v>
      </c>
      <c r="BK1247" s="53">
        <v>117.566</v>
      </c>
      <c r="BL1247" s="53">
        <v>116.55</v>
      </c>
      <c r="BM1247" s="53">
        <v>136.339</v>
      </c>
      <c r="BN1247" s="53">
        <v>128.60300000000001</v>
      </c>
      <c r="BO1247" s="53">
        <v>109.973</v>
      </c>
      <c r="BP1247" s="53">
        <v>125.422</v>
      </c>
      <c r="BQ1247" s="53">
        <v>132.721</v>
      </c>
      <c r="BR1247" s="53">
        <v>147.47399999999999</v>
      </c>
      <c r="BS1247" s="53">
        <v>132.91499999999999</v>
      </c>
      <c r="BT1247" s="53">
        <v>129.43899999999999</v>
      </c>
      <c r="BU1247" s="53">
        <v>137.39099999999999</v>
      </c>
      <c r="BV1247" s="53">
        <v>113.821</v>
      </c>
      <c r="BW1247" s="53">
        <v>106.143</v>
      </c>
      <c r="BX1247" s="53">
        <v>126.874</v>
      </c>
      <c r="BY1247" s="53">
        <v>140.435</v>
      </c>
      <c r="BZ1247" s="53">
        <v>174.673</v>
      </c>
      <c r="CA1247" s="53">
        <v>187.75</v>
      </c>
      <c r="CB1247" s="53">
        <v>256.05099999999999</v>
      </c>
      <c r="CC1247" s="53">
        <v>204.29</v>
      </c>
      <c r="CD1247" s="53">
        <v>193.39599999999999</v>
      </c>
      <c r="CE1247" s="53">
        <v>171.75800000000001</v>
      </c>
      <c r="CF1247" s="53">
        <v>175.25399999999999</v>
      </c>
      <c r="CG1247" s="53">
        <v>146.78899999999999</v>
      </c>
      <c r="CH1247" s="53">
        <v>134.339</v>
      </c>
      <c r="CI1247" s="53">
        <v>133.923</v>
      </c>
      <c r="CJ1247" s="53">
        <v>151.43299999999999</v>
      </c>
      <c r="CK1247" s="53">
        <v>146.22399999999999</v>
      </c>
      <c r="CL1247" s="53">
        <v>134.679</v>
      </c>
      <c r="CM1247" s="53">
        <v>136.21299999999999</v>
      </c>
      <c r="CN1247" s="53">
        <v>142.31899999999999</v>
      </c>
      <c r="CO1247" s="53">
        <v>134.006</v>
      </c>
      <c r="CP1247" s="53">
        <v>167.52799999999999</v>
      </c>
      <c r="CQ1247" s="53">
        <v>212.52199999999999</v>
      </c>
      <c r="CR1247" s="53">
        <v>240.91300000000001</v>
      </c>
      <c r="CS1247" s="53">
        <v>219.053</v>
      </c>
      <c r="CT1247" s="53">
        <v>216.22499999999999</v>
      </c>
      <c r="CU1247" s="53">
        <v>251.44499999999999</v>
      </c>
      <c r="CV1247" s="53">
        <v>269.01400000000001</v>
      </c>
      <c r="CW1247" s="53">
        <v>271.33300000000003</v>
      </c>
      <c r="CX1247" s="53">
        <v>316.60899999999998</v>
      </c>
      <c r="CY1247" s="53">
        <v>350.12299999999999</v>
      </c>
      <c r="CZ1247" s="53">
        <v>413.57299999999998</v>
      </c>
      <c r="DA1247" s="53">
        <v>447.48700000000002</v>
      </c>
      <c r="DB1247" s="53">
        <v>454.94400000000002</v>
      </c>
      <c r="DC1247" s="53">
        <v>533.95000000000005</v>
      </c>
      <c r="DD1247" s="53">
        <v>555.13900000000001</v>
      </c>
      <c r="DE1247" s="53">
        <v>568.98400000000004</v>
      </c>
      <c r="DF1247" s="53">
        <v>621.41800000000001</v>
      </c>
      <c r="DG1247" s="53">
        <v>788.75699999999995</v>
      </c>
      <c r="DH1247" s="53">
        <v>731.971</v>
      </c>
      <c r="DI1247" s="53">
        <v>657.64800000000002</v>
      </c>
      <c r="DJ1247" s="53">
        <v>564.90899999999999</v>
      </c>
      <c r="DK1247" s="53">
        <v>380.57900000000001</v>
      </c>
      <c r="DL1247" s="53">
        <v>351.91199999999998</v>
      </c>
      <c r="DM1247" s="53">
        <v>505.69499999999999</v>
      </c>
      <c r="DN1247" s="53">
        <v>612.529</v>
      </c>
      <c r="DO1247" s="53">
        <v>679.95399999999995</v>
      </c>
      <c r="DP1247" s="53">
        <v>690.38400000000001</v>
      </c>
      <c r="DQ1247" s="53">
        <v>703.59500000000003</v>
      </c>
      <c r="DR1247" s="53">
        <v>742.226</v>
      </c>
      <c r="DS1247" s="53">
        <v>801.52300000000002</v>
      </c>
      <c r="DT1247" s="53">
        <v>734.20600000000002</v>
      </c>
      <c r="DU1247" s="53">
        <v>734.72199999999998</v>
      </c>
      <c r="DV1247" s="53">
        <v>678.26199999999994</v>
      </c>
      <c r="DW1247" s="53">
        <v>643.61400000000003</v>
      </c>
      <c r="DX1247" s="53">
        <v>674.66200000000003</v>
      </c>
      <c r="DY1247" s="53">
        <v>657.78399999999999</v>
      </c>
      <c r="DZ1247" s="53">
        <v>685.56200000000001</v>
      </c>
      <c r="EA1247" s="53">
        <v>740.36800000000005</v>
      </c>
      <c r="EB1247" s="53">
        <v>763.68399999999997</v>
      </c>
      <c r="EC1247" s="53">
        <v>755.45600000000002</v>
      </c>
      <c r="ED1247" s="53">
        <v>750.851</v>
      </c>
      <c r="EE1247" s="53">
        <v>797.29499999999996</v>
      </c>
      <c r="EF1247" s="53">
        <v>810.96299999999997</v>
      </c>
      <c r="EG1247" s="53">
        <v>898.63400000000001</v>
      </c>
      <c r="EH1247" s="53">
        <v>986.78800000000001</v>
      </c>
      <c r="EI1247" s="53">
        <v>1016.754</v>
      </c>
      <c r="EJ1247" s="53">
        <v>1067.723</v>
      </c>
      <c r="EK1247" s="53">
        <v>1035.277</v>
      </c>
      <c r="EL1247" s="53">
        <v>1019.087</v>
      </c>
      <c r="EM1247" s="53">
        <v>982.25300000000004</v>
      </c>
      <c r="EN1247" s="53">
        <v>926.27700000000004</v>
      </c>
      <c r="EO1247" s="53">
        <v>977.29700000000003</v>
      </c>
      <c r="EP1247" s="53">
        <v>1052.9860000000001</v>
      </c>
      <c r="EQ1247" s="53">
        <v>1007.456</v>
      </c>
      <c r="ER1247" s="53">
        <v>1049.7909999999999</v>
      </c>
      <c r="ES1247" s="53">
        <v>1116.104</v>
      </c>
      <c r="ET1247" s="53">
        <v>1174.4079999999999</v>
      </c>
      <c r="EU1247" s="53">
        <v>1223.3309999999999</v>
      </c>
      <c r="EV1247" s="53">
        <v>1251.47</v>
      </c>
      <c r="EW1247" s="53">
        <v>1247.354</v>
      </c>
      <c r="EX1247" s="53">
        <v>1320.6849999999999</v>
      </c>
      <c r="EY1247" s="53">
        <v>1233.723</v>
      </c>
      <c r="EZ1247" s="53">
        <v>1274.268</v>
      </c>
      <c r="FA1247" s="53">
        <v>1336.704</v>
      </c>
      <c r="FB1247" s="53">
        <v>1275.5730000000001</v>
      </c>
      <c r="FC1247" s="53">
        <v>1334.2439999999999</v>
      </c>
      <c r="FD1247" s="53">
        <v>1275.6859999999999</v>
      </c>
      <c r="FE1247" s="53">
        <v>0</v>
      </c>
      <c r="FF1247" s="53">
        <v>0</v>
      </c>
      <c r="FG1247" s="53">
        <v>0</v>
      </c>
      <c r="FH1247" s="53">
        <v>0</v>
      </c>
      <c r="FI1247" s="53">
        <v>0</v>
      </c>
      <c r="FJ1247" s="53">
        <v>0</v>
      </c>
      <c r="FK1247" s="53">
        <v>0</v>
      </c>
      <c r="FL1247" s="53">
        <v>0</v>
      </c>
      <c r="FM1247" s="53">
        <v>0</v>
      </c>
      <c r="FN1247" s="53">
        <v>0</v>
      </c>
      <c r="FO1247" s="53">
        <v>0</v>
      </c>
      <c r="FP1247" s="53">
        <v>0</v>
      </c>
      <c r="FQ1247" s="53">
        <v>0</v>
      </c>
      <c r="FR1247" s="53">
        <v>0</v>
      </c>
      <c r="FS1247" s="53">
        <v>0</v>
      </c>
      <c r="FT1247" s="53">
        <v>0</v>
      </c>
      <c r="FU1247" s="53">
        <v>0</v>
      </c>
      <c r="FV1247" s="53">
        <v>0</v>
      </c>
      <c r="FW1247" s="53">
        <v>0</v>
      </c>
      <c r="FX1247" s="53">
        <v>0</v>
      </c>
      <c r="FY1247" s="53">
        <v>0</v>
      </c>
      <c r="FZ1247" s="53">
        <v>0</v>
      </c>
      <c r="GA1247" s="53">
        <v>0</v>
      </c>
      <c r="GB1247" s="53">
        <v>0</v>
      </c>
      <c r="GC1247" s="53">
        <v>0</v>
      </c>
      <c r="GD1247" s="53">
        <v>0</v>
      </c>
      <c r="GE1247" s="53">
        <v>0</v>
      </c>
      <c r="GF1247" s="53">
        <v>0</v>
      </c>
      <c r="GG1247" s="53">
        <v>0</v>
      </c>
      <c r="GH1247" s="53">
        <v>0</v>
      </c>
      <c r="GI1247" s="53">
        <v>0</v>
      </c>
      <c r="GJ1247" s="53">
        <v>0</v>
      </c>
      <c r="GK1247" s="53">
        <v>0</v>
      </c>
      <c r="GL1247" s="53">
        <v>0</v>
      </c>
      <c r="GM1247" s="53">
        <v>0</v>
      </c>
      <c r="GN1247" s="53">
        <v>0</v>
      </c>
      <c r="GO1247" s="53">
        <v>0</v>
      </c>
      <c r="GP1247" s="53">
        <v>0</v>
      </c>
      <c r="GQ1247" s="53">
        <v>0</v>
      </c>
      <c r="GR1247" s="53">
        <v>0</v>
      </c>
      <c r="GS1247" s="53">
        <v>0</v>
      </c>
      <c r="GT1247" s="53">
        <v>0</v>
      </c>
      <c r="GU1247" s="53">
        <v>0</v>
      </c>
      <c r="GV1247" s="53">
        <v>0</v>
      </c>
      <c r="GW1247" s="53">
        <v>0</v>
      </c>
    </row>
    <row r="1248" spans="1:205" ht="15.75" x14ac:dyDescent="0.25">
      <c r="A1248" s="1" t="s">
        <v>1301</v>
      </c>
      <c r="B1248" s="63" t="s">
        <v>54</v>
      </c>
      <c r="C1248" s="63" t="s">
        <v>54</v>
      </c>
      <c r="D1248" s="63" t="s">
        <v>54</v>
      </c>
      <c r="E1248" s="63" t="s">
        <v>54</v>
      </c>
      <c r="F1248" s="63" t="s">
        <v>54</v>
      </c>
      <c r="G1248" s="63" t="s">
        <v>54</v>
      </c>
      <c r="H1248" s="63" t="s">
        <v>54</v>
      </c>
      <c r="I1248" s="63" t="s">
        <v>54</v>
      </c>
      <c r="J1248" s="63" t="s">
        <v>54</v>
      </c>
      <c r="K1248" s="63" t="s">
        <v>54</v>
      </c>
      <c r="L1248" s="63" t="s">
        <v>54</v>
      </c>
      <c r="M1248" s="63" t="s">
        <v>54</v>
      </c>
      <c r="N1248" s="63" t="s">
        <v>54</v>
      </c>
      <c r="O1248" s="63" t="s">
        <v>54</v>
      </c>
      <c r="P1248" s="63" t="s">
        <v>54</v>
      </c>
      <c r="Q1248" s="53" t="s">
        <v>54</v>
      </c>
      <c r="R1248" s="53" t="s">
        <v>54</v>
      </c>
      <c r="S1248" s="53" t="s">
        <v>54</v>
      </c>
      <c r="T1248" s="53" t="s">
        <v>54</v>
      </c>
      <c r="U1248" s="53" t="s">
        <v>54</v>
      </c>
      <c r="V1248" s="53" t="s">
        <v>54</v>
      </c>
      <c r="W1248" s="53" t="s">
        <v>54</v>
      </c>
      <c r="X1248" s="53" t="s">
        <v>54</v>
      </c>
      <c r="Y1248" s="53" t="s">
        <v>54</v>
      </c>
      <c r="Z1248" s="53" t="s">
        <v>54</v>
      </c>
      <c r="AA1248" s="53" t="s">
        <v>54</v>
      </c>
      <c r="AB1248" s="53" t="s">
        <v>54</v>
      </c>
      <c r="AC1248" s="53" t="s">
        <v>54</v>
      </c>
      <c r="AD1248" s="53" t="s">
        <v>54</v>
      </c>
      <c r="AE1248" s="53" t="s">
        <v>54</v>
      </c>
      <c r="AF1248" s="53">
        <v>105.093</v>
      </c>
      <c r="AG1248" s="53">
        <v>129.41800000000001</v>
      </c>
      <c r="AH1248" s="53">
        <v>151.72</v>
      </c>
      <c r="AI1248" s="53">
        <v>211.39500000000001</v>
      </c>
      <c r="AJ1248" s="53">
        <v>356.827</v>
      </c>
      <c r="AK1248" s="53">
        <v>374.58300000000003</v>
      </c>
      <c r="AL1248" s="53">
        <v>602.05600000000004</v>
      </c>
      <c r="AM1248" s="53">
        <v>659.76</v>
      </c>
      <c r="AN1248" s="53">
        <v>786.15099999999995</v>
      </c>
      <c r="AO1248" s="53">
        <v>942.42100000000005</v>
      </c>
      <c r="AP1248" s="53">
        <v>861.80899999999997</v>
      </c>
      <c r="AQ1248" s="53">
        <v>641.68299999999999</v>
      </c>
      <c r="AR1248" s="53">
        <v>658.17499999999995</v>
      </c>
      <c r="AS1248" s="53">
        <v>668.29100000000005</v>
      </c>
      <c r="AT1248" s="53">
        <v>494.596</v>
      </c>
      <c r="AU1248" s="53">
        <v>373.63499999999999</v>
      </c>
      <c r="AV1248" s="53">
        <v>438.358</v>
      </c>
      <c r="AW1248" s="53">
        <v>478.649</v>
      </c>
      <c r="AX1248" s="53">
        <v>482.26499999999999</v>
      </c>
      <c r="AY1248" s="53">
        <v>437.62299999999999</v>
      </c>
      <c r="AZ1248" s="53">
        <v>430.71800000000002</v>
      </c>
      <c r="BA1248" s="53">
        <v>490.72899999999998</v>
      </c>
      <c r="BB1248" s="53">
        <v>598.26300000000003</v>
      </c>
      <c r="BC1248" s="53">
        <v>714.22400000000005</v>
      </c>
      <c r="BD1248" s="53">
        <v>805.66899999999998</v>
      </c>
      <c r="BE1248" s="53">
        <v>678.68100000000004</v>
      </c>
      <c r="BF1248" s="53">
        <v>699.64400000000001</v>
      </c>
      <c r="BG1248" s="53">
        <v>681.84799999999996</v>
      </c>
      <c r="BH1248" s="53">
        <v>612.08199999999999</v>
      </c>
      <c r="BI1248" s="53">
        <v>634.59199999999998</v>
      </c>
      <c r="BJ1248" s="53">
        <v>689.35799999999995</v>
      </c>
      <c r="BK1248" s="53">
        <v>662.97</v>
      </c>
      <c r="BL1248" s="53">
        <v>796.13099999999997</v>
      </c>
      <c r="BM1248" s="53">
        <v>852.49800000000005</v>
      </c>
      <c r="BN1248" s="53">
        <v>782.303</v>
      </c>
      <c r="BO1248" s="53">
        <v>863.505</v>
      </c>
      <c r="BP1248" s="53">
        <v>954.52700000000004</v>
      </c>
      <c r="BQ1248" s="53">
        <v>927.17100000000005</v>
      </c>
      <c r="BR1248" s="53">
        <v>842.97799999999995</v>
      </c>
      <c r="BS1248" s="53">
        <v>622.67100000000005</v>
      </c>
      <c r="BT1248" s="53">
        <v>652.79600000000005</v>
      </c>
      <c r="BU1248" s="53">
        <v>609.98699999999997</v>
      </c>
      <c r="BV1248" s="53">
        <v>527.37599999999998</v>
      </c>
      <c r="BW1248" s="53">
        <v>460.15300000000002</v>
      </c>
      <c r="BX1248" s="53">
        <v>557.62099999999998</v>
      </c>
      <c r="BY1248" s="53">
        <v>822.54200000000003</v>
      </c>
      <c r="BZ1248" s="53">
        <v>830.64200000000005</v>
      </c>
      <c r="CA1248" s="53">
        <v>836.01599999999996</v>
      </c>
      <c r="CB1248" s="53">
        <v>810.32500000000005</v>
      </c>
      <c r="CC1248" s="53">
        <v>650.78499999999997</v>
      </c>
      <c r="CD1248" s="53">
        <v>580.71799999999996</v>
      </c>
      <c r="CE1248" s="53">
        <v>485.48</v>
      </c>
      <c r="CF1248" s="53">
        <v>478.23599999999999</v>
      </c>
      <c r="CG1248" s="53">
        <v>440.952</v>
      </c>
      <c r="CH1248" s="53">
        <v>506.81599999999997</v>
      </c>
      <c r="CI1248" s="53">
        <v>419.58199999999999</v>
      </c>
      <c r="CJ1248" s="53">
        <v>517.39400000000001</v>
      </c>
      <c r="CK1248" s="53">
        <v>639.33699999999999</v>
      </c>
      <c r="CL1248" s="53">
        <v>544.33399999999995</v>
      </c>
      <c r="CM1248" s="53">
        <v>454.66699999999997</v>
      </c>
      <c r="CN1248" s="53">
        <v>469.11500000000001</v>
      </c>
      <c r="CO1248" s="53">
        <v>580.00900000000001</v>
      </c>
      <c r="CP1248" s="53">
        <v>648.08500000000004</v>
      </c>
      <c r="CQ1248" s="53">
        <v>771.6</v>
      </c>
      <c r="CR1248" s="53">
        <v>918.96600000000001</v>
      </c>
      <c r="CS1248" s="53">
        <v>929.50699999999995</v>
      </c>
      <c r="CT1248" s="53">
        <v>984.54200000000003</v>
      </c>
      <c r="CU1248" s="53">
        <v>1210.173</v>
      </c>
      <c r="CV1248" s="53">
        <v>1408.8340000000001</v>
      </c>
      <c r="CW1248" s="53">
        <v>1446.5550000000001</v>
      </c>
      <c r="CX1248" s="53">
        <v>1502.7270000000001</v>
      </c>
      <c r="CY1248" s="53">
        <v>1474.181</v>
      </c>
      <c r="CZ1248" s="53">
        <v>1709.83</v>
      </c>
      <c r="DA1248" s="53">
        <v>1897.857</v>
      </c>
      <c r="DB1248" s="53">
        <v>1944.962</v>
      </c>
      <c r="DC1248" s="53">
        <v>2279.8220000000001</v>
      </c>
      <c r="DD1248" s="53">
        <v>2369.4380000000001</v>
      </c>
      <c r="DE1248" s="53">
        <v>2648.4940000000001</v>
      </c>
      <c r="DF1248" s="53">
        <v>2956.489</v>
      </c>
      <c r="DG1248" s="53">
        <v>3713.98</v>
      </c>
      <c r="DH1248" s="53">
        <v>3715.9789999999998</v>
      </c>
      <c r="DI1248" s="53">
        <v>3398.3090000000002</v>
      </c>
      <c r="DJ1248" s="53">
        <v>2929.48</v>
      </c>
      <c r="DK1248" s="53">
        <v>1834.01</v>
      </c>
      <c r="DL1248" s="53">
        <v>1851.896</v>
      </c>
      <c r="DM1248" s="53">
        <v>2507.2310000000002</v>
      </c>
      <c r="DN1248" s="53">
        <v>3233.7150000000001</v>
      </c>
      <c r="DO1248" s="53">
        <v>3529.2649999999999</v>
      </c>
      <c r="DP1248" s="53">
        <v>3672.6669999999999</v>
      </c>
      <c r="DQ1248" s="53">
        <v>3862.7829999999999</v>
      </c>
      <c r="DR1248" s="53">
        <v>4148.0370000000003</v>
      </c>
      <c r="DS1248" s="53">
        <v>4618.9989999999998</v>
      </c>
      <c r="DT1248" s="53">
        <v>4305.1899999999996</v>
      </c>
      <c r="DU1248" s="53">
        <v>4709.0910000000003</v>
      </c>
      <c r="DV1248" s="53">
        <v>4805.1809999999996</v>
      </c>
      <c r="DW1248" s="53">
        <v>4640.049</v>
      </c>
      <c r="DX1248" s="53">
        <v>4874.3819999999996</v>
      </c>
      <c r="DY1248" s="53">
        <v>4770.9809999999998</v>
      </c>
      <c r="DZ1248" s="53">
        <v>4920.7330000000002</v>
      </c>
      <c r="EA1248" s="53">
        <v>5189.0230000000001</v>
      </c>
      <c r="EB1248" s="53">
        <v>5543.7250000000004</v>
      </c>
      <c r="EC1248" s="53">
        <v>5779.0230000000001</v>
      </c>
      <c r="ED1248" s="53">
        <v>5143.598</v>
      </c>
      <c r="EE1248" s="53">
        <v>5028.9350000000004</v>
      </c>
      <c r="EF1248" s="53">
        <v>5262.7780000000002</v>
      </c>
      <c r="EG1248" s="53">
        <v>5756.8459999999995</v>
      </c>
      <c r="EH1248" s="53">
        <v>6067.29</v>
      </c>
      <c r="EI1248" s="53">
        <v>6028.9380000000001</v>
      </c>
      <c r="EJ1248" s="53">
        <v>6383.1790000000001</v>
      </c>
      <c r="EK1248" s="53">
        <v>6176.4350000000004</v>
      </c>
      <c r="EL1248" s="53">
        <v>5329.0339999999997</v>
      </c>
      <c r="EM1248" s="53">
        <v>5328.9030000000002</v>
      </c>
      <c r="EN1248" s="53">
        <v>5633.4579999999996</v>
      </c>
      <c r="EO1248" s="53">
        <v>5708.7129999999997</v>
      </c>
      <c r="EP1248" s="53">
        <v>6330.7250000000004</v>
      </c>
      <c r="EQ1248" s="53">
        <v>6159.6890000000003</v>
      </c>
      <c r="ER1248" s="53">
        <v>6220.9979999999996</v>
      </c>
      <c r="ES1248" s="53">
        <v>6702.0820000000003</v>
      </c>
      <c r="ET1248" s="53">
        <v>6898.3059999999996</v>
      </c>
      <c r="EU1248" s="53">
        <v>7068.5290000000005</v>
      </c>
      <c r="EV1248" s="53">
        <v>7519.4430000000002</v>
      </c>
      <c r="EW1248" s="53">
        <v>6736.5370000000003</v>
      </c>
      <c r="EX1248" s="53">
        <v>6550.4870000000001</v>
      </c>
      <c r="EY1248" s="53">
        <v>6783.6719999999996</v>
      </c>
      <c r="EZ1248" s="53">
        <v>7280.9549999999999</v>
      </c>
      <c r="FA1248" s="53">
        <v>7123.7219999999998</v>
      </c>
      <c r="FB1248" s="53">
        <v>7186.4650000000001</v>
      </c>
      <c r="FC1248" s="53">
        <v>7063.34</v>
      </c>
      <c r="FD1248" s="53">
        <v>6536.7460000000001</v>
      </c>
      <c r="FE1248" s="53">
        <v>0</v>
      </c>
      <c r="FF1248" s="53">
        <v>0</v>
      </c>
      <c r="FG1248" s="53">
        <v>0</v>
      </c>
      <c r="FH1248" s="53">
        <v>0</v>
      </c>
      <c r="FI1248" s="53">
        <v>0</v>
      </c>
      <c r="FJ1248" s="53">
        <v>0</v>
      </c>
      <c r="FK1248" s="53">
        <v>0</v>
      </c>
      <c r="FL1248" s="53">
        <v>0</v>
      </c>
      <c r="FM1248" s="53">
        <v>0</v>
      </c>
      <c r="FN1248" s="53">
        <v>0</v>
      </c>
      <c r="FO1248" s="53">
        <v>0</v>
      </c>
      <c r="FP1248" s="53">
        <v>0</v>
      </c>
      <c r="FQ1248" s="53">
        <v>0</v>
      </c>
      <c r="FR1248" s="53">
        <v>0</v>
      </c>
      <c r="FS1248" s="53">
        <v>0</v>
      </c>
      <c r="FT1248" s="53">
        <v>0</v>
      </c>
      <c r="FU1248" s="53">
        <v>0</v>
      </c>
      <c r="FV1248" s="53">
        <v>0</v>
      </c>
      <c r="FW1248" s="53">
        <v>0</v>
      </c>
      <c r="FX1248" s="53">
        <v>0</v>
      </c>
      <c r="FY1248" s="53">
        <v>0</v>
      </c>
      <c r="FZ1248" s="53">
        <v>0</v>
      </c>
      <c r="GA1248" s="53">
        <v>0</v>
      </c>
      <c r="GB1248" s="53">
        <v>0</v>
      </c>
      <c r="GC1248" s="53">
        <v>0</v>
      </c>
      <c r="GD1248" s="53">
        <v>0</v>
      </c>
      <c r="GE1248" s="53">
        <v>0</v>
      </c>
      <c r="GF1248" s="53">
        <v>0</v>
      </c>
      <c r="GG1248" s="53">
        <v>0</v>
      </c>
      <c r="GH1248" s="53">
        <v>0</v>
      </c>
      <c r="GI1248" s="53">
        <v>0</v>
      </c>
      <c r="GJ1248" s="53">
        <v>0</v>
      </c>
      <c r="GK1248" s="53">
        <v>0</v>
      </c>
      <c r="GL1248" s="53">
        <v>0</v>
      </c>
      <c r="GM1248" s="53">
        <v>0</v>
      </c>
      <c r="GN1248" s="53">
        <v>0</v>
      </c>
      <c r="GO1248" s="53">
        <v>0</v>
      </c>
      <c r="GP1248" s="53">
        <v>0</v>
      </c>
      <c r="GQ1248" s="53">
        <v>0</v>
      </c>
      <c r="GR1248" s="53">
        <v>0</v>
      </c>
      <c r="GS1248" s="53">
        <v>0</v>
      </c>
      <c r="GT1248" s="53">
        <v>0</v>
      </c>
      <c r="GU1248" s="53">
        <v>0</v>
      </c>
      <c r="GV1248" s="53">
        <v>0</v>
      </c>
      <c r="GW1248" s="53">
        <v>0</v>
      </c>
    </row>
    <row r="1249" spans="1:205" ht="15.75" x14ac:dyDescent="0.25">
      <c r="A1249" s="1" t="s">
        <v>1302</v>
      </c>
      <c r="B1249" s="63" t="s">
        <v>54</v>
      </c>
      <c r="C1249" s="63" t="s">
        <v>54</v>
      </c>
      <c r="D1249" s="63" t="s">
        <v>54</v>
      </c>
      <c r="E1249" s="63" t="s">
        <v>54</v>
      </c>
      <c r="F1249" s="63" t="s">
        <v>54</v>
      </c>
      <c r="G1249" s="63" t="s">
        <v>54</v>
      </c>
      <c r="H1249" s="63" t="s">
        <v>54</v>
      </c>
      <c r="I1249" s="63" t="s">
        <v>54</v>
      </c>
      <c r="J1249" s="63" t="s">
        <v>54</v>
      </c>
      <c r="K1249" s="63" t="s">
        <v>54</v>
      </c>
      <c r="L1249" s="63" t="s">
        <v>54</v>
      </c>
      <c r="M1249" s="63" t="s">
        <v>54</v>
      </c>
      <c r="N1249" s="63" t="s">
        <v>54</v>
      </c>
      <c r="O1249" s="63" t="s">
        <v>54</v>
      </c>
      <c r="P1249" s="63" t="s">
        <v>54</v>
      </c>
      <c r="Q1249" s="53" t="s">
        <v>54</v>
      </c>
      <c r="R1249" s="53" t="s">
        <v>54</v>
      </c>
      <c r="S1249" s="53" t="s">
        <v>54</v>
      </c>
      <c r="T1249" s="53" t="s">
        <v>54</v>
      </c>
      <c r="U1249" s="53" t="s">
        <v>54</v>
      </c>
      <c r="V1249" s="53" t="s">
        <v>54</v>
      </c>
      <c r="W1249" s="53" t="s">
        <v>54</v>
      </c>
      <c r="X1249" s="53" t="s">
        <v>54</v>
      </c>
      <c r="Y1249" s="53" t="s">
        <v>54</v>
      </c>
      <c r="Z1249" s="53" t="s">
        <v>54</v>
      </c>
      <c r="AA1249" s="53" t="s">
        <v>54</v>
      </c>
      <c r="AB1249" s="53" t="s">
        <v>54</v>
      </c>
      <c r="AC1249" s="53" t="s">
        <v>54</v>
      </c>
      <c r="AD1249" s="53" t="s">
        <v>54</v>
      </c>
      <c r="AE1249" s="53" t="s">
        <v>54</v>
      </c>
      <c r="AF1249" s="53">
        <v>128.81100000000001</v>
      </c>
      <c r="AG1249" s="53">
        <v>182.68600000000001</v>
      </c>
      <c r="AH1249" s="53">
        <v>292.68</v>
      </c>
      <c r="AI1249" s="53">
        <v>267.608</v>
      </c>
      <c r="AJ1249" s="53">
        <v>264.54500000000002</v>
      </c>
      <c r="AK1249" s="53">
        <v>347.09300000000002</v>
      </c>
      <c r="AL1249" s="53">
        <v>369.5</v>
      </c>
      <c r="AM1249" s="53">
        <v>357.65</v>
      </c>
      <c r="AN1249" s="53">
        <v>436.42099999999999</v>
      </c>
      <c r="AO1249" s="53">
        <v>301.17700000000002</v>
      </c>
      <c r="AP1249" s="53">
        <v>163.62100000000001</v>
      </c>
      <c r="AQ1249" s="53">
        <v>144.57400000000001</v>
      </c>
      <c r="AR1249" s="53">
        <v>168.268</v>
      </c>
      <c r="AS1249" s="53">
        <v>227.26499999999999</v>
      </c>
      <c r="AT1249" s="53">
        <v>190.21899999999999</v>
      </c>
      <c r="AU1249" s="53">
        <v>177.125</v>
      </c>
      <c r="AV1249" s="53">
        <v>192.953</v>
      </c>
      <c r="AW1249" s="53">
        <v>174.57900000000001</v>
      </c>
      <c r="AX1249" s="53">
        <v>150.68600000000001</v>
      </c>
      <c r="AY1249" s="53">
        <v>143.76900000000001</v>
      </c>
      <c r="AZ1249" s="53">
        <v>157.33500000000001</v>
      </c>
      <c r="BA1249" s="53">
        <v>174.02</v>
      </c>
      <c r="BB1249" s="53">
        <v>155.678</v>
      </c>
      <c r="BC1249" s="53">
        <v>180.18600000000001</v>
      </c>
      <c r="BD1249" s="53">
        <v>239.245</v>
      </c>
      <c r="BE1249" s="53">
        <v>242.07900000000001</v>
      </c>
      <c r="BF1249" s="53">
        <v>278.50900000000001</v>
      </c>
      <c r="BG1249" s="53">
        <v>277.01900000000001</v>
      </c>
      <c r="BH1249" s="53">
        <v>273.95400000000001</v>
      </c>
      <c r="BI1249" s="53">
        <v>242.316</v>
      </c>
      <c r="BJ1249" s="53">
        <v>214.56299999999999</v>
      </c>
      <c r="BK1249" s="53">
        <v>207.501</v>
      </c>
      <c r="BL1249" s="53">
        <v>209.75399999999999</v>
      </c>
      <c r="BM1249" s="53">
        <v>267.20800000000003</v>
      </c>
      <c r="BN1249" s="53">
        <v>284.54199999999997</v>
      </c>
      <c r="BO1249" s="53">
        <v>296.68900000000002</v>
      </c>
      <c r="BP1249" s="53">
        <v>327.83</v>
      </c>
      <c r="BQ1249" s="53">
        <v>357.54700000000003</v>
      </c>
      <c r="BR1249" s="53">
        <v>406.37200000000001</v>
      </c>
      <c r="BS1249" s="53">
        <v>332.85</v>
      </c>
      <c r="BT1249" s="53">
        <v>351.18400000000003</v>
      </c>
      <c r="BU1249" s="53">
        <v>325.23500000000001</v>
      </c>
      <c r="BV1249" s="53">
        <v>277.41199999999998</v>
      </c>
      <c r="BW1249" s="53">
        <v>276.27499999999998</v>
      </c>
      <c r="BX1249" s="53">
        <v>267.63499999999999</v>
      </c>
      <c r="BY1249" s="53">
        <v>333.46600000000001</v>
      </c>
      <c r="BZ1249" s="53">
        <v>345.88400000000001</v>
      </c>
      <c r="CA1249" s="53">
        <v>350.767</v>
      </c>
      <c r="CB1249" s="53">
        <v>421.86099999999999</v>
      </c>
      <c r="CC1249" s="53">
        <v>390.78500000000003</v>
      </c>
      <c r="CD1249" s="53">
        <v>343.02300000000002</v>
      </c>
      <c r="CE1249" s="53">
        <v>253.13900000000001</v>
      </c>
      <c r="CF1249" s="53">
        <v>261.82299999999998</v>
      </c>
      <c r="CG1249" s="53">
        <v>238.22499999999999</v>
      </c>
      <c r="CH1249" s="53">
        <v>201.46299999999999</v>
      </c>
      <c r="CI1249" s="53">
        <v>206.179</v>
      </c>
      <c r="CJ1249" s="53">
        <v>265.88900000000001</v>
      </c>
      <c r="CK1249" s="53">
        <v>259.642</v>
      </c>
      <c r="CL1249" s="53">
        <v>210.363</v>
      </c>
      <c r="CM1249" s="53">
        <v>194.6</v>
      </c>
      <c r="CN1249" s="53">
        <v>198.26499999999999</v>
      </c>
      <c r="CO1249" s="53">
        <v>196.01300000000001</v>
      </c>
      <c r="CP1249" s="53">
        <v>241.56800000000001</v>
      </c>
      <c r="CQ1249" s="53">
        <v>262.13200000000001</v>
      </c>
      <c r="CR1249" s="53">
        <v>278.51499999999999</v>
      </c>
      <c r="CS1249" s="53">
        <v>260.125</v>
      </c>
      <c r="CT1249" s="53">
        <v>237.88300000000001</v>
      </c>
      <c r="CU1249" s="53">
        <v>247.78100000000001</v>
      </c>
      <c r="CV1249" s="53">
        <v>251.46199999999999</v>
      </c>
      <c r="CW1249" s="53">
        <v>250.98</v>
      </c>
      <c r="CX1249" s="53">
        <v>259.91899999999998</v>
      </c>
      <c r="CY1249" s="53">
        <v>257.096</v>
      </c>
      <c r="CZ1249" s="53">
        <v>277.91399999999999</v>
      </c>
      <c r="DA1249" s="53">
        <v>287.31900000000002</v>
      </c>
      <c r="DB1249" s="53">
        <v>274.399</v>
      </c>
      <c r="DC1249" s="53">
        <v>300.49099999999999</v>
      </c>
      <c r="DD1249" s="53">
        <v>313.74900000000002</v>
      </c>
      <c r="DE1249" s="53">
        <v>327.04000000000002</v>
      </c>
      <c r="DF1249" s="53">
        <v>350.93700000000001</v>
      </c>
      <c r="DG1249" s="53">
        <v>348.89100000000002</v>
      </c>
      <c r="DH1249" s="53">
        <v>315.17899999999997</v>
      </c>
      <c r="DI1249" s="53">
        <v>333.54300000000001</v>
      </c>
      <c r="DJ1249" s="53">
        <v>262.846</v>
      </c>
      <c r="DK1249" s="53">
        <v>178.13200000000001</v>
      </c>
      <c r="DL1249" s="53">
        <v>173.62299999999999</v>
      </c>
      <c r="DM1249" s="53">
        <v>229.71299999999999</v>
      </c>
      <c r="DN1249" s="53">
        <v>255.87899999999999</v>
      </c>
      <c r="DO1249" s="53">
        <v>278.572</v>
      </c>
      <c r="DP1249" s="53">
        <v>280.346</v>
      </c>
      <c r="DQ1249" s="53">
        <v>272.70699999999999</v>
      </c>
      <c r="DR1249" s="53">
        <v>277.97800000000001</v>
      </c>
      <c r="DS1249" s="53">
        <v>299.93599999999998</v>
      </c>
      <c r="DT1249" s="53">
        <v>313.25599999999997</v>
      </c>
      <c r="DU1249" s="53">
        <v>313.15800000000002</v>
      </c>
      <c r="DV1249" s="53">
        <v>279.03100000000001</v>
      </c>
      <c r="DW1249" s="53">
        <v>256.31700000000001</v>
      </c>
      <c r="DX1249" s="53">
        <v>274.69</v>
      </c>
      <c r="DY1249" s="53">
        <v>263.62200000000001</v>
      </c>
      <c r="DZ1249" s="53">
        <v>262.08699999999999</v>
      </c>
      <c r="EA1249" s="53">
        <v>267.22699999999998</v>
      </c>
      <c r="EB1249" s="53">
        <v>282.42200000000003</v>
      </c>
      <c r="EC1249" s="53">
        <v>289.27600000000001</v>
      </c>
      <c r="ED1249" s="53">
        <v>285.65699999999998</v>
      </c>
      <c r="EE1249" s="53">
        <v>294.17200000000003</v>
      </c>
      <c r="EF1249" s="53">
        <v>301.17599999999999</v>
      </c>
      <c r="EG1249" s="53">
        <v>321.76100000000002</v>
      </c>
      <c r="EH1249" s="53">
        <v>338.86399999999998</v>
      </c>
      <c r="EI1249" s="53">
        <v>332.00700000000001</v>
      </c>
      <c r="EJ1249" s="53">
        <v>350.23899999999998</v>
      </c>
      <c r="EK1249" s="53">
        <v>355.11700000000002</v>
      </c>
      <c r="EL1249" s="53">
        <v>315.68099999999998</v>
      </c>
      <c r="EM1249" s="53">
        <v>311.404</v>
      </c>
      <c r="EN1249" s="53">
        <v>302.34699999999998</v>
      </c>
      <c r="EO1249" s="53">
        <v>311.53399999999999</v>
      </c>
      <c r="EP1249" s="53">
        <v>337.267</v>
      </c>
      <c r="EQ1249" s="53">
        <v>344.65899999999999</v>
      </c>
      <c r="ER1249" s="53">
        <v>356.23099999999999</v>
      </c>
      <c r="ES1249" s="53">
        <v>375.10399999999998</v>
      </c>
      <c r="ET1249" s="53">
        <v>393.27199999999999</v>
      </c>
      <c r="EU1249" s="53">
        <v>397.82600000000002</v>
      </c>
      <c r="EV1249" s="53">
        <v>404.85899999999998</v>
      </c>
      <c r="EW1249" s="53">
        <v>400.964</v>
      </c>
      <c r="EX1249" s="53">
        <v>404.44499999999999</v>
      </c>
      <c r="EY1249" s="53">
        <v>367.38200000000001</v>
      </c>
      <c r="EZ1249" s="53">
        <v>370.82299999999998</v>
      </c>
      <c r="FA1249" s="53">
        <v>395.21100000000001</v>
      </c>
      <c r="FB1249" s="53">
        <v>396.34699999999998</v>
      </c>
      <c r="FC1249" s="53">
        <v>437.26100000000002</v>
      </c>
      <c r="FD1249" s="53">
        <v>433.28</v>
      </c>
      <c r="FE1249" s="53">
        <v>0</v>
      </c>
      <c r="FF1249" s="53">
        <v>0</v>
      </c>
      <c r="FG1249" s="53">
        <v>0</v>
      </c>
      <c r="FH1249" s="53">
        <v>0</v>
      </c>
      <c r="FI1249" s="53">
        <v>0</v>
      </c>
      <c r="FJ1249" s="53">
        <v>0</v>
      </c>
      <c r="FK1249" s="53">
        <v>0</v>
      </c>
      <c r="FL1249" s="53">
        <v>0</v>
      </c>
      <c r="FM1249" s="53">
        <v>0</v>
      </c>
      <c r="FN1249" s="53">
        <v>0</v>
      </c>
      <c r="FO1249" s="53">
        <v>0</v>
      </c>
      <c r="FP1249" s="53">
        <v>0</v>
      </c>
      <c r="FQ1249" s="53">
        <v>0</v>
      </c>
      <c r="FR1249" s="53">
        <v>0</v>
      </c>
      <c r="FS1249" s="53">
        <v>0</v>
      </c>
      <c r="FT1249" s="53">
        <v>0</v>
      </c>
      <c r="FU1249" s="53">
        <v>0</v>
      </c>
      <c r="FV1249" s="53">
        <v>0</v>
      </c>
      <c r="FW1249" s="53">
        <v>0</v>
      </c>
      <c r="FX1249" s="53">
        <v>0</v>
      </c>
      <c r="FY1249" s="53">
        <v>0</v>
      </c>
      <c r="FZ1249" s="53">
        <v>0</v>
      </c>
      <c r="GA1249" s="53">
        <v>0</v>
      </c>
      <c r="GB1249" s="53">
        <v>0</v>
      </c>
      <c r="GC1249" s="53">
        <v>0</v>
      </c>
      <c r="GD1249" s="53">
        <v>0</v>
      </c>
      <c r="GE1249" s="53">
        <v>0</v>
      </c>
      <c r="GF1249" s="53">
        <v>0</v>
      </c>
      <c r="GG1249" s="53">
        <v>0</v>
      </c>
      <c r="GH1249" s="53">
        <v>0</v>
      </c>
      <c r="GI1249" s="53">
        <v>0</v>
      </c>
      <c r="GJ1249" s="53">
        <v>0</v>
      </c>
      <c r="GK1249" s="53">
        <v>0</v>
      </c>
      <c r="GL1249" s="53">
        <v>0</v>
      </c>
      <c r="GM1249" s="53">
        <v>0</v>
      </c>
      <c r="GN1249" s="53">
        <v>0</v>
      </c>
      <c r="GO1249" s="53">
        <v>0</v>
      </c>
      <c r="GP1249" s="53">
        <v>0</v>
      </c>
      <c r="GQ1249" s="53">
        <v>0</v>
      </c>
      <c r="GR1249" s="53">
        <v>0</v>
      </c>
      <c r="GS1249" s="53">
        <v>0</v>
      </c>
      <c r="GT1249" s="53">
        <v>0</v>
      </c>
      <c r="GU1249" s="53">
        <v>0</v>
      </c>
      <c r="GV1249" s="53">
        <v>0</v>
      </c>
      <c r="GW1249" s="53">
        <v>0</v>
      </c>
    </row>
    <row r="1250" spans="1:205" ht="15.75" x14ac:dyDescent="0.25">
      <c r="A1250" s="1" t="s">
        <v>1303</v>
      </c>
      <c r="B1250" s="63" t="s">
        <v>54</v>
      </c>
      <c r="C1250" s="63" t="s">
        <v>54</v>
      </c>
      <c r="D1250" s="63" t="s">
        <v>54</v>
      </c>
      <c r="E1250" s="63" t="s">
        <v>54</v>
      </c>
      <c r="F1250" s="63" t="s">
        <v>54</v>
      </c>
      <c r="G1250" s="63" t="s">
        <v>54</v>
      </c>
      <c r="H1250" s="63" t="s">
        <v>54</v>
      </c>
      <c r="I1250" s="63" t="s">
        <v>54</v>
      </c>
      <c r="J1250" s="63" t="s">
        <v>54</v>
      </c>
      <c r="K1250" s="63" t="s">
        <v>54</v>
      </c>
      <c r="L1250" s="63" t="s">
        <v>54</v>
      </c>
      <c r="M1250" s="63" t="s">
        <v>54</v>
      </c>
      <c r="N1250" s="63" t="s">
        <v>54</v>
      </c>
      <c r="O1250" s="63" t="s">
        <v>54</v>
      </c>
      <c r="P1250" s="63" t="s">
        <v>54</v>
      </c>
      <c r="Q1250" s="53">
        <v>131.38</v>
      </c>
      <c r="R1250" s="53">
        <v>132.35</v>
      </c>
      <c r="S1250" s="53">
        <v>137.91999999999999</v>
      </c>
      <c r="T1250" s="53">
        <v>140.88999999999999</v>
      </c>
      <c r="U1250" s="53">
        <v>152.99</v>
      </c>
      <c r="V1250" s="53">
        <v>152.58000000000001</v>
      </c>
      <c r="W1250" s="53">
        <v>141.9</v>
      </c>
      <c r="X1250" s="53">
        <v>135.71</v>
      </c>
      <c r="Y1250" s="53">
        <v>129.29</v>
      </c>
      <c r="Z1250" s="53">
        <v>146.99</v>
      </c>
      <c r="AA1250" s="53">
        <v>185.67</v>
      </c>
      <c r="AB1250" s="53">
        <v>213.3</v>
      </c>
      <c r="AC1250" s="53">
        <v>262.10000000000002</v>
      </c>
      <c r="AD1250" s="53">
        <v>351.87</v>
      </c>
      <c r="AE1250" s="53">
        <v>331.54</v>
      </c>
      <c r="AF1250" s="53">
        <v>348.23</v>
      </c>
      <c r="AG1250" s="53">
        <v>422.48</v>
      </c>
      <c r="AH1250" s="53">
        <v>450.01</v>
      </c>
      <c r="AI1250" s="53">
        <v>410.1</v>
      </c>
      <c r="AJ1250" s="53">
        <v>431.9</v>
      </c>
      <c r="AK1250" s="53">
        <v>525.08000000000004</v>
      </c>
      <c r="AL1250" s="53">
        <v>654.62</v>
      </c>
      <c r="AM1250" s="53">
        <v>748.81</v>
      </c>
      <c r="AN1250" s="53">
        <v>834.75</v>
      </c>
      <c r="AO1250" s="53">
        <v>925.56</v>
      </c>
      <c r="AP1250" s="53">
        <v>917.27</v>
      </c>
      <c r="AQ1250" s="53">
        <v>642.53</v>
      </c>
      <c r="AR1250" s="53">
        <v>735.71</v>
      </c>
      <c r="AS1250" s="53">
        <v>836.66</v>
      </c>
      <c r="AT1250" s="53">
        <v>703.78</v>
      </c>
      <c r="AU1250" s="53">
        <v>664.44</v>
      </c>
      <c r="AV1250" s="53">
        <v>782.39</v>
      </c>
      <c r="AW1250" s="53">
        <v>754.18</v>
      </c>
      <c r="AX1250" s="53">
        <v>771.33</v>
      </c>
      <c r="AY1250" s="53">
        <v>883.73</v>
      </c>
      <c r="AZ1250" s="53">
        <v>934.03</v>
      </c>
      <c r="BA1250" s="53">
        <v>861.59</v>
      </c>
      <c r="BB1250" s="53">
        <v>945.76</v>
      </c>
      <c r="BC1250" s="53">
        <v>1328.96</v>
      </c>
      <c r="BD1250" s="53">
        <v>1411.98</v>
      </c>
      <c r="BE1250" s="53">
        <v>1297.22</v>
      </c>
      <c r="BF1250" s="53">
        <v>1431.83</v>
      </c>
      <c r="BG1250" s="53">
        <v>1425.48</v>
      </c>
      <c r="BH1250" s="53">
        <v>1256.82</v>
      </c>
      <c r="BI1250" s="53">
        <v>1304.6199999999999</v>
      </c>
      <c r="BJ1250" s="53">
        <v>1353.07</v>
      </c>
      <c r="BK1250" s="53">
        <v>1258.28</v>
      </c>
      <c r="BL1250" s="53">
        <v>1343.93</v>
      </c>
      <c r="BM1250" s="53">
        <v>1295.74</v>
      </c>
      <c r="BN1250" s="53">
        <v>1111.6600000000001</v>
      </c>
      <c r="BO1250" s="53">
        <v>923.09</v>
      </c>
      <c r="BP1250" s="53">
        <v>757.19</v>
      </c>
      <c r="BQ1250" s="53">
        <v>605.49</v>
      </c>
      <c r="BR1250" s="53">
        <v>591.20000000000005</v>
      </c>
      <c r="BS1250" s="53">
        <v>444.45</v>
      </c>
      <c r="BT1250" s="53">
        <v>470.86</v>
      </c>
      <c r="BU1250" s="53">
        <v>363.87</v>
      </c>
      <c r="BV1250" s="53">
        <v>246.37</v>
      </c>
      <c r="BW1250" s="53">
        <v>335.36</v>
      </c>
      <c r="BX1250" s="53">
        <v>356.69</v>
      </c>
      <c r="BY1250" s="53">
        <v>459.43</v>
      </c>
      <c r="BZ1250" s="53">
        <v>450.22</v>
      </c>
      <c r="CA1250" s="53">
        <v>415.48</v>
      </c>
      <c r="CB1250" s="53">
        <v>431.37</v>
      </c>
      <c r="CC1250" s="53">
        <v>358.77</v>
      </c>
      <c r="CD1250" s="53">
        <v>304.41000000000003</v>
      </c>
      <c r="CE1250" s="53">
        <v>275.32</v>
      </c>
      <c r="CF1250" s="53">
        <v>308.27999999999997</v>
      </c>
      <c r="CG1250" s="53">
        <v>304.83999999999997</v>
      </c>
      <c r="CH1250" s="53">
        <v>313.33999999999997</v>
      </c>
      <c r="CI1250" s="53">
        <v>287.04000000000002</v>
      </c>
      <c r="CJ1250" s="53">
        <v>353.91</v>
      </c>
      <c r="CK1250" s="53">
        <v>389.17</v>
      </c>
      <c r="CL1250" s="53">
        <v>369.92</v>
      </c>
      <c r="CM1250" s="53">
        <v>351.57</v>
      </c>
      <c r="CN1250" s="53">
        <v>365.8</v>
      </c>
      <c r="CO1250" s="53">
        <v>398.78</v>
      </c>
      <c r="CP1250" s="53">
        <v>521.04</v>
      </c>
      <c r="CQ1250" s="53">
        <v>642.04999999999995</v>
      </c>
      <c r="CR1250" s="53">
        <v>723.2</v>
      </c>
      <c r="CS1250" s="53">
        <v>646.29999999999995</v>
      </c>
      <c r="CT1250" s="53">
        <v>634.92999999999995</v>
      </c>
      <c r="CU1250" s="53">
        <v>652.85</v>
      </c>
      <c r="CV1250" s="53">
        <v>710.35</v>
      </c>
      <c r="CW1250" s="53">
        <v>678.53</v>
      </c>
      <c r="CX1250" s="53">
        <v>686.14</v>
      </c>
      <c r="CY1250" s="53">
        <v>690.85</v>
      </c>
      <c r="CZ1250" s="53">
        <v>741.44</v>
      </c>
      <c r="DA1250" s="53">
        <v>728.05</v>
      </c>
      <c r="DB1250" s="53">
        <v>692.06</v>
      </c>
      <c r="DC1250" s="53">
        <v>718.83</v>
      </c>
      <c r="DD1250" s="53">
        <v>669.32</v>
      </c>
      <c r="DE1250" s="53">
        <v>723.36</v>
      </c>
      <c r="DF1250" s="53">
        <v>821.62</v>
      </c>
      <c r="DG1250" s="53">
        <v>854.39</v>
      </c>
      <c r="DH1250" s="53">
        <v>808.37</v>
      </c>
      <c r="DI1250" s="53">
        <v>823.78</v>
      </c>
      <c r="DJ1250" s="53">
        <v>675.68</v>
      </c>
      <c r="DK1250" s="53">
        <v>445.13</v>
      </c>
      <c r="DL1250" s="53">
        <v>436.02</v>
      </c>
      <c r="DM1250" s="53">
        <v>530.36</v>
      </c>
      <c r="DN1250" s="53">
        <v>647</v>
      </c>
      <c r="DO1250" s="53">
        <v>710.54</v>
      </c>
      <c r="DP1250" s="53">
        <v>727.85</v>
      </c>
      <c r="DQ1250" s="53">
        <v>771.15</v>
      </c>
      <c r="DR1250" s="53">
        <v>880.72</v>
      </c>
      <c r="DS1250" s="53">
        <v>1009.81</v>
      </c>
      <c r="DT1250" s="53">
        <v>1003.59</v>
      </c>
      <c r="DU1250" s="53">
        <v>1064.04</v>
      </c>
      <c r="DV1250" s="53">
        <v>1060.69</v>
      </c>
      <c r="DW1250" s="53">
        <v>979.81</v>
      </c>
      <c r="DX1250" s="53">
        <v>1117.6199999999999</v>
      </c>
      <c r="DY1250" s="53">
        <v>1170.68</v>
      </c>
      <c r="DZ1250" s="53">
        <v>1227.46</v>
      </c>
      <c r="EA1250" s="53">
        <v>1316.48</v>
      </c>
      <c r="EB1250" s="53">
        <v>1499.84</v>
      </c>
      <c r="EC1250" s="53">
        <v>1537.17</v>
      </c>
      <c r="ED1250" s="53">
        <v>1414.75</v>
      </c>
      <c r="EE1250" s="53">
        <v>1396.99</v>
      </c>
      <c r="EF1250" s="53">
        <v>1312.57</v>
      </c>
      <c r="EG1250" s="53">
        <v>1420.48</v>
      </c>
      <c r="EH1250" s="53">
        <v>1546.91</v>
      </c>
      <c r="EI1250" s="53">
        <v>1553.07</v>
      </c>
      <c r="EJ1250" s="53">
        <v>1555.61</v>
      </c>
      <c r="EK1250" s="53">
        <v>1519.89</v>
      </c>
      <c r="EL1250" s="53">
        <v>1410.33</v>
      </c>
      <c r="EM1250" s="53">
        <v>1362.1</v>
      </c>
      <c r="EN1250" s="53">
        <v>1320.51</v>
      </c>
      <c r="EO1250" s="53">
        <v>1407.67</v>
      </c>
      <c r="EP1250" s="53">
        <v>1502.1</v>
      </c>
      <c r="EQ1250" s="53">
        <v>1498.53</v>
      </c>
      <c r="ER1250" s="53">
        <v>1568.62</v>
      </c>
      <c r="ES1250" s="53">
        <v>1569.84</v>
      </c>
      <c r="ET1250" s="53">
        <v>1601.04</v>
      </c>
      <c r="EU1250" s="53">
        <v>1709.9</v>
      </c>
      <c r="EV1250" s="53">
        <v>1804.6</v>
      </c>
      <c r="EW1250" s="53">
        <v>1735.86</v>
      </c>
      <c r="EX1250" s="53">
        <v>1692.85</v>
      </c>
      <c r="EY1250" s="53">
        <v>1649.19</v>
      </c>
      <c r="EZ1250" s="53">
        <v>1625.07</v>
      </c>
      <c r="FA1250" s="53">
        <v>1659.66</v>
      </c>
      <c r="FB1250" s="53">
        <v>1675.41</v>
      </c>
      <c r="FC1250" s="53">
        <v>1598.1</v>
      </c>
      <c r="FD1250" s="53">
        <v>1408.84</v>
      </c>
      <c r="FE1250" s="53">
        <v>0</v>
      </c>
      <c r="FF1250" s="53">
        <v>0</v>
      </c>
      <c r="FG1250" s="53">
        <v>0</v>
      </c>
      <c r="FH1250" s="53">
        <v>0</v>
      </c>
      <c r="FI1250" s="53">
        <v>0</v>
      </c>
      <c r="FJ1250" s="53">
        <v>0</v>
      </c>
      <c r="FK1250" s="53">
        <v>0</v>
      </c>
      <c r="FL1250" s="53">
        <v>0</v>
      </c>
      <c r="FM1250" s="53">
        <v>0</v>
      </c>
      <c r="FN1250" s="53">
        <v>0</v>
      </c>
      <c r="FO1250" s="53">
        <v>0</v>
      </c>
      <c r="FP1250" s="53">
        <v>0</v>
      </c>
      <c r="FQ1250" s="53">
        <v>0</v>
      </c>
      <c r="FR1250" s="53">
        <v>0</v>
      </c>
      <c r="FS1250" s="53">
        <v>0</v>
      </c>
      <c r="FT1250" s="53">
        <v>0</v>
      </c>
      <c r="FU1250" s="53">
        <v>0</v>
      </c>
      <c r="FV1250" s="53">
        <v>0</v>
      </c>
      <c r="FW1250" s="53">
        <v>0</v>
      </c>
      <c r="FX1250" s="53">
        <v>0</v>
      </c>
      <c r="FY1250" s="53">
        <v>0</v>
      </c>
      <c r="FZ1250" s="53">
        <v>0</v>
      </c>
      <c r="GA1250" s="53">
        <v>0</v>
      </c>
      <c r="GB1250" s="53">
        <v>0</v>
      </c>
      <c r="GC1250" s="53">
        <v>0</v>
      </c>
      <c r="GD1250" s="53">
        <v>0</v>
      </c>
      <c r="GE1250" s="53">
        <v>0</v>
      </c>
      <c r="GF1250" s="53">
        <v>0</v>
      </c>
      <c r="GG1250" s="53">
        <v>0</v>
      </c>
      <c r="GH1250" s="53">
        <v>0</v>
      </c>
      <c r="GI1250" s="53">
        <v>0</v>
      </c>
      <c r="GJ1250" s="53">
        <v>0</v>
      </c>
      <c r="GK1250" s="53">
        <v>0</v>
      </c>
      <c r="GL1250" s="53">
        <v>0</v>
      </c>
      <c r="GM1250" s="53">
        <v>0</v>
      </c>
      <c r="GN1250" s="53">
        <v>0</v>
      </c>
      <c r="GO1250" s="53">
        <v>0</v>
      </c>
      <c r="GP1250" s="53">
        <v>0</v>
      </c>
      <c r="GQ1250" s="53">
        <v>0</v>
      </c>
      <c r="GR1250" s="53">
        <v>0</v>
      </c>
      <c r="GS1250" s="53">
        <v>0</v>
      </c>
      <c r="GT1250" s="53">
        <v>0</v>
      </c>
      <c r="GU1250" s="53">
        <v>0</v>
      </c>
      <c r="GV1250" s="53">
        <v>0</v>
      </c>
      <c r="GW1250" s="53">
        <v>0</v>
      </c>
    </row>
    <row r="1251" spans="1:205" ht="15.75" x14ac:dyDescent="0.25">
      <c r="A1251" s="1" t="s">
        <v>1304</v>
      </c>
      <c r="B1251" s="63" t="s">
        <v>54</v>
      </c>
      <c r="C1251" s="63" t="s">
        <v>54</v>
      </c>
      <c r="D1251" s="63" t="s">
        <v>54</v>
      </c>
      <c r="E1251" s="63" t="s">
        <v>54</v>
      </c>
      <c r="F1251" s="63" t="s">
        <v>54</v>
      </c>
      <c r="G1251" s="63" t="s">
        <v>54</v>
      </c>
      <c r="H1251" s="63" t="s">
        <v>54</v>
      </c>
      <c r="I1251" s="63" t="s">
        <v>54</v>
      </c>
      <c r="J1251" s="63" t="s">
        <v>54</v>
      </c>
      <c r="K1251" s="63" t="s">
        <v>54</v>
      </c>
      <c r="L1251" s="63" t="s">
        <v>54</v>
      </c>
      <c r="M1251" s="63" t="s">
        <v>54</v>
      </c>
      <c r="N1251" s="63" t="s">
        <v>54</v>
      </c>
      <c r="O1251" s="63" t="s">
        <v>54</v>
      </c>
      <c r="P1251" s="63" t="s">
        <v>54</v>
      </c>
      <c r="Q1251" s="53" t="s">
        <v>54</v>
      </c>
      <c r="R1251" s="53" t="s">
        <v>54</v>
      </c>
      <c r="S1251" s="53" t="s">
        <v>54</v>
      </c>
      <c r="T1251" s="53" t="s">
        <v>54</v>
      </c>
      <c r="U1251" s="53" t="s">
        <v>54</v>
      </c>
      <c r="V1251" s="53" t="s">
        <v>54</v>
      </c>
      <c r="W1251" s="53" t="s">
        <v>54</v>
      </c>
      <c r="X1251" s="53" t="s">
        <v>54</v>
      </c>
      <c r="Y1251" s="53" t="s">
        <v>54</v>
      </c>
      <c r="Z1251" s="53" t="s">
        <v>54</v>
      </c>
      <c r="AA1251" s="53" t="s">
        <v>54</v>
      </c>
      <c r="AB1251" s="53" t="s">
        <v>54</v>
      </c>
      <c r="AC1251" s="53" t="s">
        <v>54</v>
      </c>
      <c r="AD1251" s="53">
        <v>1493.45</v>
      </c>
      <c r="AE1251" s="53">
        <v>1118.43</v>
      </c>
      <c r="AF1251" s="53">
        <v>1023.42</v>
      </c>
      <c r="AG1251" s="53">
        <v>1170.55</v>
      </c>
      <c r="AH1251" s="53">
        <v>1325.43</v>
      </c>
      <c r="AI1251" s="53">
        <v>1477.22</v>
      </c>
      <c r="AJ1251" s="53">
        <v>1631.19</v>
      </c>
      <c r="AK1251" s="53">
        <v>1702.73</v>
      </c>
      <c r="AL1251" s="53">
        <v>1833.35</v>
      </c>
      <c r="AM1251" s="53">
        <v>1886.36</v>
      </c>
      <c r="AN1251" s="53">
        <v>1911.49</v>
      </c>
      <c r="AO1251" s="53">
        <v>2070.09</v>
      </c>
      <c r="AP1251" s="53">
        <v>1772.93</v>
      </c>
      <c r="AQ1251" s="53">
        <v>1606.9</v>
      </c>
      <c r="AR1251" s="53">
        <v>1656.67</v>
      </c>
      <c r="AS1251" s="53">
        <v>1819.68</v>
      </c>
      <c r="AT1251" s="53">
        <v>1805.93</v>
      </c>
      <c r="AU1251" s="53">
        <v>1785.21</v>
      </c>
      <c r="AV1251" s="53">
        <v>1895</v>
      </c>
      <c r="AW1251" s="53">
        <v>1983.61</v>
      </c>
      <c r="AX1251" s="53">
        <v>1783.61</v>
      </c>
      <c r="AY1251" s="53">
        <v>1753.35</v>
      </c>
      <c r="AZ1251" s="53">
        <v>1905.16</v>
      </c>
      <c r="BA1251" s="53">
        <v>1922.03</v>
      </c>
      <c r="BB1251" s="53">
        <v>2081.66</v>
      </c>
      <c r="BC1251" s="53">
        <v>2164.6</v>
      </c>
      <c r="BD1251" s="53">
        <v>2241.71</v>
      </c>
      <c r="BE1251" s="53">
        <v>2078.3000000000002</v>
      </c>
      <c r="BF1251" s="53">
        <v>1993.48</v>
      </c>
      <c r="BG1251" s="53">
        <v>1917.06</v>
      </c>
      <c r="BH1251" s="53">
        <v>1823.33</v>
      </c>
      <c r="BI1251" s="53">
        <v>1926.05</v>
      </c>
      <c r="BJ1251" s="53">
        <v>1910.17</v>
      </c>
      <c r="BK1251" s="53">
        <v>1827.32</v>
      </c>
      <c r="BL1251" s="53">
        <v>1965.73</v>
      </c>
      <c r="BM1251" s="53">
        <v>2107.0100000000002</v>
      </c>
      <c r="BN1251" s="53">
        <v>2027.95</v>
      </c>
      <c r="BO1251" s="53">
        <v>2215.5700000000002</v>
      </c>
      <c r="BP1251" s="53">
        <v>2533</v>
      </c>
      <c r="BQ1251" s="53">
        <v>2668.5</v>
      </c>
      <c r="BR1251" s="53">
        <v>2947.78</v>
      </c>
      <c r="BS1251" s="53">
        <v>2874.12</v>
      </c>
      <c r="BT1251" s="53">
        <v>3290.75</v>
      </c>
      <c r="BU1251" s="53">
        <v>3992.93</v>
      </c>
      <c r="BV1251" s="53">
        <v>3926.06</v>
      </c>
      <c r="BW1251" s="53">
        <v>3590.54</v>
      </c>
      <c r="BX1251" s="53">
        <v>4130.88</v>
      </c>
      <c r="BY1251" s="53">
        <v>4371.21</v>
      </c>
      <c r="BZ1251" s="53">
        <v>4543.38</v>
      </c>
      <c r="CA1251" s="53">
        <v>5148.17</v>
      </c>
      <c r="CB1251" s="53">
        <v>6062.65</v>
      </c>
      <c r="CC1251" s="53">
        <v>6376.49</v>
      </c>
      <c r="CD1251" s="53">
        <v>6542.71</v>
      </c>
      <c r="CE1251" s="53">
        <v>6095.99</v>
      </c>
      <c r="CF1251" s="53">
        <v>5556.01</v>
      </c>
      <c r="CG1251" s="53">
        <v>5401.55</v>
      </c>
      <c r="CH1251" s="53">
        <v>4691.72</v>
      </c>
      <c r="CI1251" s="53">
        <v>4436.9799999999996</v>
      </c>
      <c r="CJ1251" s="53">
        <v>4489.2</v>
      </c>
      <c r="CK1251" s="53">
        <v>4293.34</v>
      </c>
      <c r="CL1251" s="53">
        <v>3312.46</v>
      </c>
      <c r="CM1251" s="53">
        <v>3090.43</v>
      </c>
      <c r="CN1251" s="53">
        <v>2854.92</v>
      </c>
      <c r="CO1251" s="53">
        <v>2977.16</v>
      </c>
      <c r="CP1251" s="53">
        <v>3231.4</v>
      </c>
      <c r="CQ1251" s="53">
        <v>3402.82</v>
      </c>
      <c r="CR1251" s="53">
        <v>3655.96</v>
      </c>
      <c r="CS1251" s="53">
        <v>3696.24</v>
      </c>
      <c r="CT1251" s="53">
        <v>3625.72</v>
      </c>
      <c r="CU1251" s="53">
        <v>3763.04</v>
      </c>
      <c r="CV1251" s="53">
        <v>3974.31</v>
      </c>
      <c r="CW1251" s="53">
        <v>4091.05</v>
      </c>
      <c r="CX1251" s="53">
        <v>4434.66</v>
      </c>
      <c r="CY1251" s="53">
        <v>4571.01</v>
      </c>
      <c r="CZ1251" s="53">
        <v>4978.12</v>
      </c>
      <c r="DA1251" s="53">
        <v>5011.7</v>
      </c>
      <c r="DB1251" s="53">
        <v>5048.07</v>
      </c>
      <c r="DC1251" s="53">
        <v>5399.91</v>
      </c>
      <c r="DD1251" s="53">
        <v>5585.21</v>
      </c>
      <c r="DE1251" s="53">
        <v>5965.33</v>
      </c>
      <c r="DF1251" s="53">
        <v>5702.45</v>
      </c>
      <c r="DG1251" s="53">
        <v>5661.88</v>
      </c>
      <c r="DH1251" s="53">
        <v>4892.1400000000003</v>
      </c>
      <c r="DI1251" s="53">
        <v>4864.3100000000004</v>
      </c>
      <c r="DJ1251" s="53">
        <v>4303.99</v>
      </c>
      <c r="DK1251" s="53">
        <v>3317.11</v>
      </c>
      <c r="DL1251" s="53">
        <v>2914.05</v>
      </c>
      <c r="DM1251" s="53">
        <v>3161.16</v>
      </c>
      <c r="DN1251" s="53">
        <v>3489.9</v>
      </c>
      <c r="DO1251" s="53">
        <v>3797.29</v>
      </c>
      <c r="DP1251" s="53">
        <v>3849.88</v>
      </c>
      <c r="DQ1251" s="53">
        <v>3701.75</v>
      </c>
      <c r="DR1251" s="53">
        <v>3626.56</v>
      </c>
      <c r="DS1251" s="53">
        <v>3822.86</v>
      </c>
      <c r="DT1251" s="53">
        <v>3993.13</v>
      </c>
      <c r="DU1251" s="53">
        <v>3956.5</v>
      </c>
      <c r="DV1251" s="53">
        <v>3324.94</v>
      </c>
      <c r="DW1251" s="53">
        <v>3090.38</v>
      </c>
      <c r="DX1251" s="53">
        <v>3386.48</v>
      </c>
      <c r="DY1251" s="53">
        <v>3132.46</v>
      </c>
      <c r="DZ1251" s="53">
        <v>3369.81</v>
      </c>
      <c r="EA1251" s="53">
        <v>3507.3</v>
      </c>
      <c r="EB1251" s="53">
        <v>3731.82</v>
      </c>
      <c r="EC1251" s="53">
        <v>3833.65</v>
      </c>
      <c r="ED1251" s="53">
        <v>4009.86</v>
      </c>
      <c r="EE1251" s="53">
        <v>4224.05</v>
      </c>
      <c r="EF1251" s="53">
        <v>4294.95</v>
      </c>
      <c r="EG1251" s="53">
        <v>4480.62</v>
      </c>
      <c r="EH1251" s="53">
        <v>4347.3599999999997</v>
      </c>
      <c r="EI1251" s="53">
        <v>4216.72</v>
      </c>
      <c r="EJ1251" s="53">
        <v>4715.12</v>
      </c>
      <c r="EK1251" s="53">
        <v>5049.8599999999997</v>
      </c>
      <c r="EL1251" s="53">
        <v>4791.04</v>
      </c>
      <c r="EM1251" s="53">
        <v>4760.1099999999997</v>
      </c>
      <c r="EN1251" s="53">
        <v>4322.3900000000003</v>
      </c>
      <c r="EO1251" s="53">
        <v>4369.7299999999996</v>
      </c>
      <c r="EP1251" s="53">
        <v>4398.82</v>
      </c>
      <c r="EQ1251" s="53">
        <v>4591.34</v>
      </c>
      <c r="ER1251" s="53">
        <v>4909.62</v>
      </c>
      <c r="ES1251" s="53">
        <v>5251.98</v>
      </c>
      <c r="ET1251" s="53">
        <v>5167.3999999999996</v>
      </c>
      <c r="EU1251" s="53">
        <v>5386.89</v>
      </c>
      <c r="EV1251" s="53">
        <v>5314.98</v>
      </c>
      <c r="EW1251" s="53">
        <v>5430.71</v>
      </c>
      <c r="EX1251" s="53">
        <v>5411.09</v>
      </c>
      <c r="EY1251" s="53">
        <v>5001.57</v>
      </c>
      <c r="EZ1251" s="53">
        <v>5075.22</v>
      </c>
      <c r="FA1251" s="53">
        <v>5435.67</v>
      </c>
      <c r="FB1251" s="53">
        <v>5512.24</v>
      </c>
      <c r="FC1251" s="53">
        <v>5809.95</v>
      </c>
      <c r="FD1251" s="53">
        <v>5462.61</v>
      </c>
      <c r="FE1251" s="53">
        <v>0</v>
      </c>
      <c r="FF1251" s="53">
        <v>0</v>
      </c>
      <c r="FG1251" s="53">
        <v>0</v>
      </c>
      <c r="FH1251" s="53">
        <v>0</v>
      </c>
      <c r="FI1251" s="53">
        <v>0</v>
      </c>
      <c r="FJ1251" s="53">
        <v>0</v>
      </c>
      <c r="FK1251" s="53">
        <v>0</v>
      </c>
      <c r="FL1251" s="53">
        <v>0</v>
      </c>
      <c r="FM1251" s="53">
        <v>0</v>
      </c>
      <c r="FN1251" s="53">
        <v>0</v>
      </c>
      <c r="FO1251" s="53">
        <v>0</v>
      </c>
      <c r="FP1251" s="53">
        <v>0</v>
      </c>
      <c r="FQ1251" s="53">
        <v>0</v>
      </c>
      <c r="FR1251" s="53">
        <v>0</v>
      </c>
      <c r="FS1251" s="53">
        <v>0</v>
      </c>
      <c r="FT1251" s="53">
        <v>0</v>
      </c>
      <c r="FU1251" s="53">
        <v>0</v>
      </c>
      <c r="FV1251" s="53">
        <v>0</v>
      </c>
      <c r="FW1251" s="53">
        <v>0</v>
      </c>
      <c r="FX1251" s="53">
        <v>0</v>
      </c>
      <c r="FY1251" s="53">
        <v>0</v>
      </c>
      <c r="FZ1251" s="53">
        <v>0</v>
      </c>
      <c r="GA1251" s="53">
        <v>0</v>
      </c>
      <c r="GB1251" s="53">
        <v>0</v>
      </c>
      <c r="GC1251" s="53">
        <v>0</v>
      </c>
      <c r="GD1251" s="53">
        <v>0</v>
      </c>
      <c r="GE1251" s="53">
        <v>0</v>
      </c>
      <c r="GF1251" s="53">
        <v>0</v>
      </c>
      <c r="GG1251" s="53">
        <v>0</v>
      </c>
      <c r="GH1251" s="53">
        <v>0</v>
      </c>
      <c r="GI1251" s="53">
        <v>0</v>
      </c>
      <c r="GJ1251" s="53">
        <v>0</v>
      </c>
      <c r="GK1251" s="53">
        <v>0</v>
      </c>
      <c r="GL1251" s="53">
        <v>0</v>
      </c>
      <c r="GM1251" s="53">
        <v>0</v>
      </c>
      <c r="GN1251" s="53">
        <v>0</v>
      </c>
      <c r="GO1251" s="53">
        <v>0</v>
      </c>
      <c r="GP1251" s="53">
        <v>0</v>
      </c>
      <c r="GQ1251" s="53">
        <v>0</v>
      </c>
      <c r="GR1251" s="53">
        <v>0</v>
      </c>
      <c r="GS1251" s="53">
        <v>0</v>
      </c>
      <c r="GT1251" s="53">
        <v>0</v>
      </c>
      <c r="GU1251" s="53">
        <v>0</v>
      </c>
      <c r="GV1251" s="53">
        <v>0</v>
      </c>
      <c r="GW1251" s="53">
        <v>0</v>
      </c>
    </row>
    <row r="1252" spans="1:205" ht="15.75" x14ac:dyDescent="0.25">
      <c r="A1252" s="1" t="s">
        <v>1305</v>
      </c>
      <c r="B1252" s="63" t="s">
        <v>54</v>
      </c>
      <c r="C1252" s="63" t="s">
        <v>54</v>
      </c>
      <c r="D1252" s="63" t="s">
        <v>54</v>
      </c>
      <c r="E1252" s="63" t="s">
        <v>54</v>
      </c>
      <c r="F1252" s="63" t="s">
        <v>54</v>
      </c>
      <c r="G1252" s="63" t="s">
        <v>54</v>
      </c>
      <c r="H1252" s="63" t="s">
        <v>54</v>
      </c>
      <c r="I1252" s="63" t="s">
        <v>54</v>
      </c>
      <c r="J1252" s="63" t="s">
        <v>54</v>
      </c>
      <c r="K1252" s="63" t="s">
        <v>54</v>
      </c>
      <c r="L1252" s="63" t="s">
        <v>54</v>
      </c>
      <c r="M1252" s="63" t="s">
        <v>54</v>
      </c>
      <c r="N1252" s="63" t="s">
        <v>54</v>
      </c>
      <c r="O1252" s="63" t="s">
        <v>54</v>
      </c>
      <c r="P1252" s="63" t="s">
        <v>54</v>
      </c>
      <c r="Q1252" s="53">
        <v>585.44000000000005</v>
      </c>
      <c r="R1252" s="53">
        <v>521.38</v>
      </c>
      <c r="S1252" s="53">
        <v>511.94</v>
      </c>
      <c r="T1252" s="53">
        <v>527.74</v>
      </c>
      <c r="U1252" s="53">
        <v>541.99</v>
      </c>
      <c r="V1252" s="53">
        <v>617.37</v>
      </c>
      <c r="W1252" s="53">
        <v>683</v>
      </c>
      <c r="X1252" s="53">
        <v>813.14</v>
      </c>
      <c r="Y1252" s="53">
        <v>930.27</v>
      </c>
      <c r="Z1252" s="53">
        <v>944.48</v>
      </c>
      <c r="AA1252" s="53">
        <v>992.23</v>
      </c>
      <c r="AB1252" s="53">
        <v>1235.24</v>
      </c>
      <c r="AC1252" s="53">
        <v>1320.56</v>
      </c>
      <c r="AD1252" s="53">
        <v>1555.36</v>
      </c>
      <c r="AE1252" s="53">
        <v>1193.1600000000001</v>
      </c>
      <c r="AF1252" s="53">
        <v>1128.6099999999999</v>
      </c>
      <c r="AG1252" s="53">
        <v>1285.8599999999999</v>
      </c>
      <c r="AH1252" s="53">
        <v>1449.8</v>
      </c>
      <c r="AI1252" s="53">
        <v>1396.77</v>
      </c>
      <c r="AJ1252" s="53">
        <v>1512.01</v>
      </c>
      <c r="AK1252" s="53">
        <v>1644.01</v>
      </c>
      <c r="AL1252" s="53">
        <v>1742.78</v>
      </c>
      <c r="AM1252" s="53">
        <v>1716.21</v>
      </c>
      <c r="AN1252" s="53">
        <v>1808.42</v>
      </c>
      <c r="AO1252" s="53">
        <v>1677.23</v>
      </c>
      <c r="AP1252" s="53">
        <v>1451.78</v>
      </c>
      <c r="AQ1252" s="53">
        <v>1249.81</v>
      </c>
      <c r="AR1252" s="53">
        <v>1291.53</v>
      </c>
      <c r="AS1252" s="53">
        <v>1435.92</v>
      </c>
      <c r="AT1252" s="53">
        <v>1419.2</v>
      </c>
      <c r="AU1252" s="53">
        <v>1398.46</v>
      </c>
      <c r="AV1252" s="53">
        <v>1423.92</v>
      </c>
      <c r="AW1252" s="53">
        <v>1390.35</v>
      </c>
      <c r="AX1252" s="53">
        <v>1245.75</v>
      </c>
      <c r="AY1252" s="53">
        <v>1156.43</v>
      </c>
      <c r="AZ1252" s="53">
        <v>1329.88</v>
      </c>
      <c r="BA1252" s="53">
        <v>1550.28</v>
      </c>
      <c r="BB1252" s="53">
        <v>1682.32</v>
      </c>
      <c r="BC1252" s="53">
        <v>1802.42</v>
      </c>
      <c r="BD1252" s="53">
        <v>1967.16</v>
      </c>
      <c r="BE1252" s="53">
        <v>1799.93</v>
      </c>
      <c r="BF1252" s="53">
        <v>1840.75</v>
      </c>
      <c r="BG1252" s="53">
        <v>1819.71</v>
      </c>
      <c r="BH1252" s="53">
        <v>1860.25</v>
      </c>
      <c r="BI1252" s="53">
        <v>1918.53</v>
      </c>
      <c r="BJ1252" s="53">
        <v>2089.83</v>
      </c>
      <c r="BK1252" s="53">
        <v>2177.86</v>
      </c>
      <c r="BL1252" s="53">
        <v>2324.25</v>
      </c>
      <c r="BM1252" s="53">
        <v>2519.3000000000002</v>
      </c>
      <c r="BN1252" s="53">
        <v>2520.21</v>
      </c>
      <c r="BO1252" s="53">
        <v>2663.75</v>
      </c>
      <c r="BP1252" s="53">
        <v>2935.46</v>
      </c>
      <c r="BQ1252" s="53">
        <v>3187.02</v>
      </c>
      <c r="BR1252" s="53">
        <v>3608.37</v>
      </c>
      <c r="BS1252" s="53">
        <v>3829.35</v>
      </c>
      <c r="BT1252" s="53">
        <v>4701.68</v>
      </c>
      <c r="BU1252" s="53">
        <v>5221.25</v>
      </c>
      <c r="BV1252" s="53">
        <v>4758.92</v>
      </c>
      <c r="BW1252" s="53">
        <v>4474.5200000000004</v>
      </c>
      <c r="BX1252" s="53">
        <v>5262.87</v>
      </c>
      <c r="BY1252" s="53">
        <v>5118.96</v>
      </c>
      <c r="BZ1252" s="53">
        <v>4884.78</v>
      </c>
      <c r="CA1252" s="53">
        <v>4786.82</v>
      </c>
      <c r="CB1252" s="53">
        <v>5122.62</v>
      </c>
      <c r="CC1252" s="53">
        <v>5213.87</v>
      </c>
      <c r="CD1252" s="53">
        <v>5286.67</v>
      </c>
      <c r="CE1252" s="53">
        <v>5761.61</v>
      </c>
      <c r="CF1252" s="53">
        <v>5704.22</v>
      </c>
      <c r="CG1252" s="53">
        <v>6025.28</v>
      </c>
      <c r="CH1252" s="53">
        <v>5838.47</v>
      </c>
      <c r="CI1252" s="53">
        <v>5341.64</v>
      </c>
      <c r="CJ1252" s="53">
        <v>5191.1899999999996</v>
      </c>
      <c r="CK1252" s="53">
        <v>5123.09</v>
      </c>
      <c r="CL1252" s="53">
        <v>4287.03</v>
      </c>
      <c r="CM1252" s="53">
        <v>4120.47</v>
      </c>
      <c r="CN1252" s="53">
        <v>3949</v>
      </c>
      <c r="CO1252" s="53">
        <v>4226.76</v>
      </c>
      <c r="CP1252" s="53">
        <v>4475.08</v>
      </c>
      <c r="CQ1252" s="53">
        <v>4729.3500000000004</v>
      </c>
      <c r="CR1252" s="53">
        <v>5137.6000000000004</v>
      </c>
      <c r="CS1252" s="53">
        <v>5308.79</v>
      </c>
      <c r="CT1252" s="53">
        <v>5452.58</v>
      </c>
      <c r="CU1252" s="53">
        <v>5922.86</v>
      </c>
      <c r="CV1252" s="53">
        <v>6393.37</v>
      </c>
      <c r="CW1252" s="53">
        <v>6171.74</v>
      </c>
      <c r="CX1252" s="53">
        <v>6700.2</v>
      </c>
      <c r="CY1252" s="53">
        <v>6873.02</v>
      </c>
      <c r="CZ1252" s="53">
        <v>7715.33</v>
      </c>
      <c r="DA1252" s="53">
        <v>7653.24</v>
      </c>
      <c r="DB1252" s="53">
        <v>7771.9</v>
      </c>
      <c r="DC1252" s="53">
        <v>8752.7000000000007</v>
      </c>
      <c r="DD1252" s="53">
        <v>9466.39</v>
      </c>
      <c r="DE1252" s="53">
        <v>9599.33</v>
      </c>
      <c r="DF1252" s="53">
        <v>8486.59</v>
      </c>
      <c r="DG1252" s="53">
        <v>7365.95</v>
      </c>
      <c r="DH1252" s="53">
        <v>6474</v>
      </c>
      <c r="DI1252" s="53">
        <v>6049.21</v>
      </c>
      <c r="DJ1252" s="53">
        <v>4424.2700000000004</v>
      </c>
      <c r="DK1252" s="53">
        <v>2704.78</v>
      </c>
      <c r="DL1252" s="53">
        <v>2251.12</v>
      </c>
      <c r="DM1252" s="53">
        <v>2622.08</v>
      </c>
      <c r="DN1252" s="53">
        <v>2961.44</v>
      </c>
      <c r="DO1252" s="53">
        <v>3021.07</v>
      </c>
      <c r="DP1252" s="53">
        <v>3020.64</v>
      </c>
      <c r="DQ1252" s="53">
        <v>3137.25</v>
      </c>
      <c r="DR1252" s="53">
        <v>2817.77</v>
      </c>
      <c r="DS1252" s="53">
        <v>2747.47</v>
      </c>
      <c r="DT1252" s="53">
        <v>2900.66</v>
      </c>
      <c r="DU1252" s="53">
        <v>2944.01</v>
      </c>
      <c r="DV1252" s="53">
        <v>2621.97</v>
      </c>
      <c r="DW1252" s="53">
        <v>2672.03</v>
      </c>
      <c r="DX1252" s="53">
        <v>3121.45</v>
      </c>
      <c r="DY1252" s="53">
        <v>3122.3</v>
      </c>
      <c r="DZ1252" s="53">
        <v>3203.88</v>
      </c>
      <c r="EA1252" s="53">
        <v>3291.89</v>
      </c>
      <c r="EB1252" s="53">
        <v>3669.73</v>
      </c>
      <c r="EC1252" s="53">
        <v>3935.23</v>
      </c>
      <c r="ED1252" s="53">
        <v>4165.78</v>
      </c>
      <c r="EE1252" s="53">
        <v>4398.1099999999997</v>
      </c>
      <c r="EF1252" s="53">
        <v>4874.1899999999996</v>
      </c>
      <c r="EG1252" s="53">
        <v>4891.59</v>
      </c>
      <c r="EH1252" s="53">
        <v>4750.26</v>
      </c>
      <c r="EI1252" s="53">
        <v>4891.3900000000003</v>
      </c>
      <c r="EJ1252" s="53">
        <v>5693.43</v>
      </c>
      <c r="EK1252" s="53">
        <v>6205.4</v>
      </c>
      <c r="EL1252" s="53">
        <v>6382.75</v>
      </c>
      <c r="EM1252" s="53">
        <v>6549.19</v>
      </c>
      <c r="EN1252" s="53">
        <v>6263.88</v>
      </c>
      <c r="EO1252" s="53">
        <v>6178.12</v>
      </c>
      <c r="EP1252" s="53">
        <v>5964.41</v>
      </c>
      <c r="EQ1252" s="53">
        <v>6180.89</v>
      </c>
      <c r="ER1252" s="53">
        <v>6576.58</v>
      </c>
      <c r="ES1252" s="53">
        <v>6917.89</v>
      </c>
      <c r="ET1252" s="53">
        <v>6731.55</v>
      </c>
      <c r="EU1252" s="53">
        <v>6906.17</v>
      </c>
      <c r="EV1252" s="53">
        <v>6833.76</v>
      </c>
      <c r="EW1252" s="53">
        <v>6944.17</v>
      </c>
      <c r="EX1252" s="53">
        <v>6788.55</v>
      </c>
      <c r="EY1252" s="53">
        <v>5908.29</v>
      </c>
      <c r="EZ1252" s="53">
        <v>5936.42</v>
      </c>
      <c r="FA1252" s="53">
        <v>6265.35</v>
      </c>
      <c r="FB1252" s="53">
        <v>6072.81</v>
      </c>
      <c r="FC1252" s="53">
        <v>6789.25</v>
      </c>
      <c r="FD1252" s="53">
        <v>6513</v>
      </c>
      <c r="FE1252" s="53">
        <v>0</v>
      </c>
      <c r="FF1252" s="53">
        <v>0</v>
      </c>
      <c r="FG1252" s="53">
        <v>0</v>
      </c>
      <c r="FH1252" s="53">
        <v>0</v>
      </c>
      <c r="FI1252" s="53">
        <v>0</v>
      </c>
      <c r="FJ1252" s="53">
        <v>0</v>
      </c>
      <c r="FK1252" s="53">
        <v>0</v>
      </c>
      <c r="FL1252" s="53">
        <v>0</v>
      </c>
      <c r="FM1252" s="53">
        <v>0</v>
      </c>
      <c r="FN1252" s="53">
        <v>0</v>
      </c>
      <c r="FO1252" s="53">
        <v>0</v>
      </c>
      <c r="FP1252" s="53">
        <v>0</v>
      </c>
      <c r="FQ1252" s="53">
        <v>0</v>
      </c>
      <c r="FR1252" s="53">
        <v>0</v>
      </c>
      <c r="FS1252" s="53">
        <v>0</v>
      </c>
      <c r="FT1252" s="53">
        <v>0</v>
      </c>
      <c r="FU1252" s="53">
        <v>0</v>
      </c>
      <c r="FV1252" s="53">
        <v>0</v>
      </c>
      <c r="FW1252" s="53">
        <v>0</v>
      </c>
      <c r="FX1252" s="53">
        <v>0</v>
      </c>
      <c r="FY1252" s="53">
        <v>0</v>
      </c>
      <c r="FZ1252" s="53">
        <v>0</v>
      </c>
      <c r="GA1252" s="53">
        <v>0</v>
      </c>
      <c r="GB1252" s="53">
        <v>0</v>
      </c>
      <c r="GC1252" s="53">
        <v>0</v>
      </c>
      <c r="GD1252" s="53">
        <v>0</v>
      </c>
      <c r="GE1252" s="53">
        <v>0</v>
      </c>
      <c r="GF1252" s="53">
        <v>0</v>
      </c>
      <c r="GG1252" s="53">
        <v>0</v>
      </c>
      <c r="GH1252" s="53">
        <v>0</v>
      </c>
      <c r="GI1252" s="53">
        <v>0</v>
      </c>
      <c r="GJ1252" s="53">
        <v>0</v>
      </c>
      <c r="GK1252" s="53">
        <v>0</v>
      </c>
      <c r="GL1252" s="53">
        <v>0</v>
      </c>
      <c r="GM1252" s="53">
        <v>0</v>
      </c>
      <c r="GN1252" s="53">
        <v>0</v>
      </c>
      <c r="GO1252" s="53">
        <v>0</v>
      </c>
      <c r="GP1252" s="53">
        <v>0</v>
      </c>
      <c r="GQ1252" s="53">
        <v>0</v>
      </c>
      <c r="GR1252" s="53">
        <v>0</v>
      </c>
      <c r="GS1252" s="53">
        <v>0</v>
      </c>
      <c r="GT1252" s="53">
        <v>0</v>
      </c>
      <c r="GU1252" s="53">
        <v>0</v>
      </c>
      <c r="GV1252" s="53">
        <v>0</v>
      </c>
      <c r="GW1252" s="53">
        <v>0</v>
      </c>
    </row>
    <row r="1253" spans="1:205" ht="15.75" x14ac:dyDescent="0.25">
      <c r="A1253" s="1" t="s">
        <v>1306</v>
      </c>
      <c r="B1253" s="63" t="s">
        <v>54</v>
      </c>
      <c r="C1253" s="63" t="s">
        <v>54</v>
      </c>
      <c r="D1253" s="63" t="s">
        <v>54</v>
      </c>
      <c r="E1253" s="63" t="s">
        <v>54</v>
      </c>
      <c r="F1253" s="63" t="s">
        <v>54</v>
      </c>
      <c r="G1253" s="63" t="s">
        <v>54</v>
      </c>
      <c r="H1253" s="63" t="s">
        <v>54</v>
      </c>
      <c r="I1253" s="63" t="s">
        <v>54</v>
      </c>
      <c r="J1253" s="63" t="s">
        <v>54</v>
      </c>
      <c r="K1253" s="63" t="s">
        <v>54</v>
      </c>
      <c r="L1253" s="63" t="s">
        <v>54</v>
      </c>
      <c r="M1253" s="63" t="s">
        <v>54</v>
      </c>
      <c r="N1253" s="63" t="s">
        <v>54</v>
      </c>
      <c r="O1253" s="63" t="s">
        <v>54</v>
      </c>
      <c r="P1253" s="63" t="s">
        <v>54</v>
      </c>
      <c r="Q1253" s="53" t="s">
        <v>54</v>
      </c>
      <c r="R1253" s="53" t="s">
        <v>54</v>
      </c>
      <c r="S1253" s="53" t="s">
        <v>54</v>
      </c>
      <c r="T1253" s="53" t="s">
        <v>54</v>
      </c>
      <c r="U1253" s="53" t="s">
        <v>54</v>
      </c>
      <c r="V1253" s="53" t="s">
        <v>54</v>
      </c>
      <c r="W1253" s="53" t="s">
        <v>54</v>
      </c>
      <c r="X1253" s="53" t="s">
        <v>54</v>
      </c>
      <c r="Y1253" s="53" t="s">
        <v>54</v>
      </c>
      <c r="Z1253" s="53" t="s">
        <v>54</v>
      </c>
      <c r="AA1253" s="53" t="s">
        <v>54</v>
      </c>
      <c r="AB1253" s="53" t="s">
        <v>54</v>
      </c>
      <c r="AC1253" s="53" t="s">
        <v>54</v>
      </c>
      <c r="AD1253" s="53" t="s">
        <v>54</v>
      </c>
      <c r="AE1253" s="53" t="s">
        <v>54</v>
      </c>
      <c r="AF1253" s="53" t="s">
        <v>54</v>
      </c>
      <c r="AG1253" s="53" t="s">
        <v>54</v>
      </c>
      <c r="AH1253" s="53" t="s">
        <v>54</v>
      </c>
      <c r="AI1253" s="53" t="s">
        <v>54</v>
      </c>
      <c r="AJ1253" s="53" t="s">
        <v>54</v>
      </c>
      <c r="AK1253" s="53" t="s">
        <v>54</v>
      </c>
      <c r="AL1253" s="53" t="s">
        <v>54</v>
      </c>
      <c r="AM1253" s="53" t="s">
        <v>54</v>
      </c>
      <c r="AN1253" s="53" t="s">
        <v>54</v>
      </c>
      <c r="AO1253" s="53" t="s">
        <v>54</v>
      </c>
      <c r="AP1253" s="53" t="s">
        <v>54</v>
      </c>
      <c r="AQ1253" s="53" t="s">
        <v>54</v>
      </c>
      <c r="AR1253" s="53" t="s">
        <v>54</v>
      </c>
      <c r="AS1253" s="53" t="s">
        <v>54</v>
      </c>
      <c r="AT1253" s="53" t="s">
        <v>54</v>
      </c>
      <c r="AU1253" s="53" t="s">
        <v>54</v>
      </c>
      <c r="AV1253" s="53" t="s">
        <v>54</v>
      </c>
      <c r="AW1253" s="53" t="s">
        <v>54</v>
      </c>
      <c r="AX1253" s="53" t="s">
        <v>54</v>
      </c>
      <c r="AY1253" s="53" t="s">
        <v>54</v>
      </c>
      <c r="AZ1253" s="53" t="s">
        <v>54</v>
      </c>
      <c r="BA1253" s="53" t="s">
        <v>54</v>
      </c>
      <c r="BB1253" s="53" t="s">
        <v>54</v>
      </c>
      <c r="BC1253" s="53" t="s">
        <v>54</v>
      </c>
      <c r="BD1253" s="53" t="s">
        <v>54</v>
      </c>
      <c r="BE1253" s="53" t="s">
        <v>54</v>
      </c>
      <c r="BF1253" s="53" t="s">
        <v>54</v>
      </c>
      <c r="BG1253" s="53" t="s">
        <v>54</v>
      </c>
      <c r="BH1253" s="53" t="s">
        <v>54</v>
      </c>
      <c r="BI1253" s="53" t="s">
        <v>54</v>
      </c>
      <c r="BJ1253" s="53" t="s">
        <v>54</v>
      </c>
      <c r="BK1253" s="53" t="s">
        <v>54</v>
      </c>
      <c r="BL1253" s="53" t="s">
        <v>54</v>
      </c>
      <c r="BM1253" s="53" t="s">
        <v>54</v>
      </c>
      <c r="BN1253" s="53" t="s">
        <v>54</v>
      </c>
      <c r="BO1253" s="53" t="s">
        <v>54</v>
      </c>
      <c r="BP1253" s="53" t="s">
        <v>54</v>
      </c>
      <c r="BQ1253" s="53" t="s">
        <v>54</v>
      </c>
      <c r="BR1253" s="53" t="s">
        <v>54</v>
      </c>
      <c r="BS1253" s="53">
        <v>24401.54</v>
      </c>
      <c r="BT1253" s="53">
        <v>28708.11</v>
      </c>
      <c r="BU1253" s="53">
        <v>34372.379999999997</v>
      </c>
      <c r="BV1253" s="53">
        <v>33690.839999999997</v>
      </c>
      <c r="BW1253" s="53">
        <v>30969.29</v>
      </c>
      <c r="BX1253" s="53">
        <v>36431.08</v>
      </c>
      <c r="BY1253" s="53">
        <v>37593.050000000003</v>
      </c>
      <c r="BZ1253" s="53">
        <v>35647.949999999997</v>
      </c>
      <c r="CA1253" s="53">
        <v>36459.75</v>
      </c>
      <c r="CB1253" s="53">
        <v>44925.9</v>
      </c>
      <c r="CC1253" s="53">
        <v>45180.01</v>
      </c>
      <c r="CD1253" s="53">
        <v>47193.97</v>
      </c>
      <c r="CE1253" s="53">
        <v>45822.9</v>
      </c>
      <c r="CF1253" s="53">
        <v>41483.74</v>
      </c>
      <c r="CG1253" s="53">
        <v>39239.67</v>
      </c>
      <c r="CH1253" s="53">
        <v>33900.76</v>
      </c>
      <c r="CI1253" s="53">
        <v>31302.92</v>
      </c>
      <c r="CJ1253" s="53">
        <v>32041.55</v>
      </c>
      <c r="CK1253" s="53">
        <v>31023.97</v>
      </c>
      <c r="CL1253" s="53">
        <v>25011.54</v>
      </c>
      <c r="CM1253" s="53">
        <v>23589.63</v>
      </c>
      <c r="CN1253" s="53">
        <v>22774.99</v>
      </c>
      <c r="CO1253" s="53">
        <v>24189.4</v>
      </c>
      <c r="CP1253" s="53">
        <v>25200.32</v>
      </c>
      <c r="CQ1253" s="53">
        <v>26473.03</v>
      </c>
      <c r="CR1253" s="53">
        <v>27658.84</v>
      </c>
      <c r="CS1253" s="53">
        <v>27847.5</v>
      </c>
      <c r="CT1253" s="53">
        <v>27339.5</v>
      </c>
      <c r="CU1253" s="53">
        <v>29511.86</v>
      </c>
      <c r="CV1253" s="53">
        <v>31646.92</v>
      </c>
      <c r="CW1253" s="53">
        <v>31862.47</v>
      </c>
      <c r="CX1253" s="53">
        <v>33690.800000000003</v>
      </c>
      <c r="CY1253" s="53">
        <v>34081.53</v>
      </c>
      <c r="CZ1253" s="53">
        <v>37164.120000000003</v>
      </c>
      <c r="DA1253" s="53">
        <v>36947.97</v>
      </c>
      <c r="DB1253" s="53">
        <v>37113.949999999997</v>
      </c>
      <c r="DC1253" s="53">
        <v>40183.919999999998</v>
      </c>
      <c r="DD1253" s="53">
        <v>41735.199999999997</v>
      </c>
      <c r="DE1253" s="53">
        <v>42979.69</v>
      </c>
      <c r="DF1253" s="53">
        <v>40187.730000000003</v>
      </c>
      <c r="DG1253" s="53">
        <v>39161.26</v>
      </c>
      <c r="DH1253" s="53">
        <v>33947.919999999998</v>
      </c>
      <c r="DI1253" s="53">
        <v>32668.59</v>
      </c>
      <c r="DJ1253" s="53">
        <v>28115.45</v>
      </c>
      <c r="DK1253" s="53">
        <v>20613.419999999998</v>
      </c>
      <c r="DL1253" s="53">
        <v>16815.45</v>
      </c>
      <c r="DM1253" s="53">
        <v>19088.59</v>
      </c>
      <c r="DN1253" s="53">
        <v>21260.25</v>
      </c>
      <c r="DO1253" s="53">
        <v>23014.639999999999</v>
      </c>
      <c r="DP1253" s="53">
        <v>22362.7</v>
      </c>
      <c r="DQ1253" s="53">
        <v>20850.45</v>
      </c>
      <c r="DR1253" s="53">
        <v>20468.45</v>
      </c>
      <c r="DS1253" s="53">
        <v>20679.32</v>
      </c>
      <c r="DT1253" s="53">
        <v>21903.91</v>
      </c>
      <c r="DU1253" s="53">
        <v>21161.48</v>
      </c>
      <c r="DV1253" s="53">
        <v>16286.44</v>
      </c>
      <c r="DW1253" s="53">
        <v>15304.72</v>
      </c>
      <c r="DX1253" s="53">
        <v>16151.78</v>
      </c>
      <c r="DY1253" s="53">
        <v>13845.64</v>
      </c>
      <c r="DZ1253" s="53">
        <v>14695.32</v>
      </c>
      <c r="EA1253" s="53">
        <v>15707.68</v>
      </c>
      <c r="EB1253" s="53">
        <v>16564.22</v>
      </c>
      <c r="EC1253" s="53">
        <v>16395.240000000002</v>
      </c>
      <c r="ED1253" s="53">
        <v>16804.439999999999</v>
      </c>
      <c r="EE1253" s="53">
        <v>18723.32</v>
      </c>
      <c r="EF1253" s="53">
        <v>20124.23</v>
      </c>
      <c r="EG1253" s="53">
        <v>21575.41</v>
      </c>
      <c r="EH1253" s="53">
        <v>20589.349999999999</v>
      </c>
      <c r="EI1253" s="53">
        <v>19321.8</v>
      </c>
      <c r="EJ1253" s="53">
        <v>21139.7</v>
      </c>
      <c r="EK1253" s="53">
        <v>23277.02</v>
      </c>
      <c r="EL1253" s="53">
        <v>22464.94</v>
      </c>
      <c r="EM1253" s="53">
        <v>21983.67</v>
      </c>
      <c r="EN1253" s="53">
        <v>18323.650000000001</v>
      </c>
      <c r="EO1253" s="53">
        <v>17635.98</v>
      </c>
      <c r="EP1253" s="53">
        <v>16591.419999999998</v>
      </c>
      <c r="EQ1253" s="53">
        <v>17352.48</v>
      </c>
      <c r="ER1253" s="53">
        <v>19411.61</v>
      </c>
      <c r="ES1253" s="53">
        <v>20800.419999999998</v>
      </c>
      <c r="ET1253" s="53">
        <v>21757.15</v>
      </c>
      <c r="EU1253" s="53">
        <v>22440.95</v>
      </c>
      <c r="EV1253" s="53">
        <v>22786.09</v>
      </c>
      <c r="EW1253" s="53">
        <v>22906.93</v>
      </c>
      <c r="EX1253" s="53">
        <v>21289.59</v>
      </c>
      <c r="EY1253" s="53">
        <v>19106.45</v>
      </c>
      <c r="EZ1253" s="53">
        <v>20063.39</v>
      </c>
      <c r="FA1253" s="53">
        <v>21118.2</v>
      </c>
      <c r="FB1253" s="53">
        <v>21496.3</v>
      </c>
      <c r="FC1253" s="53">
        <v>22976.87</v>
      </c>
      <c r="FD1253" s="53">
        <v>21842.799999999999</v>
      </c>
      <c r="FE1253" s="53">
        <v>0</v>
      </c>
      <c r="FF1253" s="53">
        <v>0</v>
      </c>
      <c r="FG1253" s="53">
        <v>0</v>
      </c>
      <c r="FH1253" s="53">
        <v>0</v>
      </c>
      <c r="FI1253" s="53">
        <v>0</v>
      </c>
      <c r="FJ1253" s="53">
        <v>0</v>
      </c>
      <c r="FK1253" s="53">
        <v>0</v>
      </c>
      <c r="FL1253" s="53">
        <v>0</v>
      </c>
      <c r="FM1253" s="53">
        <v>0</v>
      </c>
      <c r="FN1253" s="53">
        <v>0</v>
      </c>
      <c r="FO1253" s="53">
        <v>0</v>
      </c>
      <c r="FP1253" s="53">
        <v>0</v>
      </c>
      <c r="FQ1253" s="53">
        <v>0</v>
      </c>
      <c r="FR1253" s="53">
        <v>0</v>
      </c>
      <c r="FS1253" s="53">
        <v>0</v>
      </c>
      <c r="FT1253" s="53">
        <v>0</v>
      </c>
      <c r="FU1253" s="53">
        <v>0</v>
      </c>
      <c r="FV1253" s="53">
        <v>0</v>
      </c>
      <c r="FW1253" s="53">
        <v>0</v>
      </c>
      <c r="FX1253" s="53">
        <v>0</v>
      </c>
      <c r="FY1253" s="53">
        <v>0</v>
      </c>
      <c r="FZ1253" s="53">
        <v>0</v>
      </c>
      <c r="GA1253" s="53">
        <v>0</v>
      </c>
      <c r="GB1253" s="53">
        <v>0</v>
      </c>
      <c r="GC1253" s="53">
        <v>0</v>
      </c>
      <c r="GD1253" s="53">
        <v>0</v>
      </c>
      <c r="GE1253" s="53">
        <v>0</v>
      </c>
      <c r="GF1253" s="53">
        <v>0</v>
      </c>
      <c r="GG1253" s="53">
        <v>0</v>
      </c>
      <c r="GH1253" s="53">
        <v>0</v>
      </c>
      <c r="GI1253" s="53">
        <v>0</v>
      </c>
      <c r="GJ1253" s="53">
        <v>0</v>
      </c>
      <c r="GK1253" s="53">
        <v>0</v>
      </c>
      <c r="GL1253" s="53">
        <v>0</v>
      </c>
      <c r="GM1253" s="53">
        <v>0</v>
      </c>
      <c r="GN1253" s="53">
        <v>0</v>
      </c>
      <c r="GO1253" s="53">
        <v>0</v>
      </c>
      <c r="GP1253" s="53">
        <v>0</v>
      </c>
      <c r="GQ1253" s="53">
        <v>0</v>
      </c>
      <c r="GR1253" s="53">
        <v>0</v>
      </c>
      <c r="GS1253" s="53">
        <v>0</v>
      </c>
      <c r="GT1253" s="53">
        <v>0</v>
      </c>
      <c r="GU1253" s="53">
        <v>0</v>
      </c>
      <c r="GV1253" s="53">
        <v>0</v>
      </c>
      <c r="GW1253" s="53">
        <v>0</v>
      </c>
    </row>
    <row r="1254" spans="1:205" ht="15.75" x14ac:dyDescent="0.25">
      <c r="A1254" s="1" t="s">
        <v>1307</v>
      </c>
      <c r="B1254" s="63" t="s">
        <v>54</v>
      </c>
      <c r="C1254" s="63" t="s">
        <v>54</v>
      </c>
      <c r="D1254" s="63" t="s">
        <v>54</v>
      </c>
      <c r="E1254" s="63" t="s">
        <v>54</v>
      </c>
      <c r="F1254" s="63" t="s">
        <v>54</v>
      </c>
      <c r="G1254" s="63" t="s">
        <v>54</v>
      </c>
      <c r="H1254" s="63" t="s">
        <v>54</v>
      </c>
      <c r="I1254" s="63" t="s">
        <v>54</v>
      </c>
      <c r="J1254" s="63" t="s">
        <v>54</v>
      </c>
      <c r="K1254" s="63" t="s">
        <v>54</v>
      </c>
      <c r="L1254" s="63" t="s">
        <v>54</v>
      </c>
      <c r="M1254" s="63" t="s">
        <v>54</v>
      </c>
      <c r="N1254" s="63" t="s">
        <v>54</v>
      </c>
      <c r="O1254" s="63" t="s">
        <v>54</v>
      </c>
      <c r="P1254" s="63" t="s">
        <v>54</v>
      </c>
      <c r="Q1254" s="53" t="s">
        <v>54</v>
      </c>
      <c r="R1254" s="53" t="s">
        <v>54</v>
      </c>
      <c r="S1254" s="53" t="s">
        <v>54</v>
      </c>
      <c r="T1254" s="53" t="s">
        <v>54</v>
      </c>
      <c r="U1254" s="53" t="s">
        <v>54</v>
      </c>
      <c r="V1254" s="53" t="s">
        <v>54</v>
      </c>
      <c r="W1254" s="53" t="s">
        <v>54</v>
      </c>
      <c r="X1254" s="53" t="s">
        <v>54</v>
      </c>
      <c r="Y1254" s="53" t="s">
        <v>54</v>
      </c>
      <c r="Z1254" s="53" t="s">
        <v>54</v>
      </c>
      <c r="AA1254" s="53" t="s">
        <v>54</v>
      </c>
      <c r="AB1254" s="53" t="s">
        <v>54</v>
      </c>
      <c r="AC1254" s="53" t="s">
        <v>54</v>
      </c>
      <c r="AD1254" s="53" t="s">
        <v>54</v>
      </c>
      <c r="AE1254" s="53" t="s">
        <v>54</v>
      </c>
      <c r="AF1254" s="53" t="s">
        <v>54</v>
      </c>
      <c r="AG1254" s="53" t="s">
        <v>54</v>
      </c>
      <c r="AH1254" s="53" t="s">
        <v>54</v>
      </c>
      <c r="AI1254" s="53" t="s">
        <v>54</v>
      </c>
      <c r="AJ1254" s="53" t="s">
        <v>54</v>
      </c>
      <c r="AK1254" s="53" t="s">
        <v>54</v>
      </c>
      <c r="AL1254" s="53" t="s">
        <v>54</v>
      </c>
      <c r="AM1254" s="53" t="s">
        <v>54</v>
      </c>
      <c r="AN1254" s="53" t="s">
        <v>54</v>
      </c>
      <c r="AO1254" s="53" t="s">
        <v>54</v>
      </c>
      <c r="AP1254" s="53" t="s">
        <v>54</v>
      </c>
      <c r="AQ1254" s="53" t="s">
        <v>54</v>
      </c>
      <c r="AR1254" s="53" t="s">
        <v>54</v>
      </c>
      <c r="AS1254" s="53" t="s">
        <v>54</v>
      </c>
      <c r="AT1254" s="53" t="s">
        <v>54</v>
      </c>
      <c r="AU1254" s="53" t="s">
        <v>54</v>
      </c>
      <c r="AV1254" s="53" t="s">
        <v>54</v>
      </c>
      <c r="AW1254" s="53" t="s">
        <v>54</v>
      </c>
      <c r="AX1254" s="53" t="s">
        <v>54</v>
      </c>
      <c r="AY1254" s="53" t="s">
        <v>54</v>
      </c>
      <c r="AZ1254" s="53" t="s">
        <v>54</v>
      </c>
      <c r="BA1254" s="53" t="s">
        <v>54</v>
      </c>
      <c r="BB1254" s="53" t="s">
        <v>54</v>
      </c>
      <c r="BC1254" s="53" t="s">
        <v>54</v>
      </c>
      <c r="BD1254" s="53" t="s">
        <v>54</v>
      </c>
      <c r="BE1254" s="53" t="s">
        <v>54</v>
      </c>
      <c r="BF1254" s="53" t="s">
        <v>54</v>
      </c>
      <c r="BG1254" s="53">
        <v>275.56</v>
      </c>
      <c r="BH1254" s="53">
        <v>271.70999999999998</v>
      </c>
      <c r="BI1254" s="53">
        <v>280.41000000000003</v>
      </c>
      <c r="BJ1254" s="53">
        <v>300.17</v>
      </c>
      <c r="BK1254" s="53">
        <v>305.3</v>
      </c>
      <c r="BL1254" s="53">
        <v>337.25</v>
      </c>
      <c r="BM1254" s="53">
        <v>372.84</v>
      </c>
      <c r="BN1254" s="53">
        <v>374.15</v>
      </c>
      <c r="BO1254" s="53">
        <v>410.66</v>
      </c>
      <c r="BP1254" s="53">
        <v>477.3</v>
      </c>
      <c r="BQ1254" s="53">
        <v>532.63</v>
      </c>
      <c r="BR1254" s="53">
        <v>627.15</v>
      </c>
      <c r="BS1254" s="53">
        <v>601.57000000000005</v>
      </c>
      <c r="BT1254" s="53">
        <v>665.88</v>
      </c>
      <c r="BU1254" s="53">
        <v>763.85</v>
      </c>
      <c r="BV1254" s="53">
        <v>729.69</v>
      </c>
      <c r="BW1254" s="53">
        <v>650.77</v>
      </c>
      <c r="BX1254" s="53">
        <v>718.28</v>
      </c>
      <c r="BY1254" s="53">
        <v>768.7</v>
      </c>
      <c r="BZ1254" s="53">
        <v>789.59</v>
      </c>
      <c r="CA1254" s="53">
        <v>830.22</v>
      </c>
      <c r="CB1254" s="53">
        <v>933.26</v>
      </c>
      <c r="CC1254" s="53">
        <v>936.33</v>
      </c>
      <c r="CD1254" s="53">
        <v>959.61</v>
      </c>
      <c r="CE1254" s="53">
        <v>928.7</v>
      </c>
      <c r="CF1254" s="53">
        <v>855.27</v>
      </c>
      <c r="CG1254" s="53">
        <v>820.4</v>
      </c>
      <c r="CH1254" s="53">
        <v>725.74</v>
      </c>
      <c r="CI1254" s="53">
        <v>670.74</v>
      </c>
      <c r="CJ1254" s="53">
        <v>698.83</v>
      </c>
      <c r="CK1254" s="53">
        <v>682.38</v>
      </c>
      <c r="CL1254" s="53">
        <v>512.11</v>
      </c>
      <c r="CM1254" s="53">
        <v>472.07</v>
      </c>
      <c r="CN1254" s="53">
        <v>412.29</v>
      </c>
      <c r="CO1254" s="53">
        <v>417.06</v>
      </c>
      <c r="CP1254" s="53">
        <v>456.88</v>
      </c>
      <c r="CQ1254" s="53">
        <v>470.57</v>
      </c>
      <c r="CR1254" s="53">
        <v>498.52</v>
      </c>
      <c r="CS1254" s="53">
        <v>495.68</v>
      </c>
      <c r="CT1254" s="53">
        <v>482.52</v>
      </c>
      <c r="CU1254" s="53">
        <v>500.19</v>
      </c>
      <c r="CV1254" s="53">
        <v>541.82000000000005</v>
      </c>
      <c r="CW1254" s="53">
        <v>545.04</v>
      </c>
      <c r="CX1254" s="53">
        <v>589.61</v>
      </c>
      <c r="CY1254" s="53">
        <v>613.48</v>
      </c>
      <c r="CZ1254" s="53">
        <v>677.23</v>
      </c>
      <c r="DA1254" s="53">
        <v>675.08</v>
      </c>
      <c r="DB1254" s="53">
        <v>682.72</v>
      </c>
      <c r="DC1254" s="53">
        <v>733.25</v>
      </c>
      <c r="DD1254" s="53">
        <v>763.84</v>
      </c>
      <c r="DE1254" s="53">
        <v>822.87</v>
      </c>
      <c r="DF1254" s="53">
        <v>817.51</v>
      </c>
      <c r="DG1254" s="53">
        <v>799.13</v>
      </c>
      <c r="DH1254" s="53">
        <v>688.6</v>
      </c>
      <c r="DI1254" s="53">
        <v>722.88</v>
      </c>
      <c r="DJ1254" s="53">
        <v>612.58000000000004</v>
      </c>
      <c r="DK1254" s="53">
        <v>403.31</v>
      </c>
      <c r="DL1254" s="53">
        <v>365.65</v>
      </c>
      <c r="DM1254" s="53">
        <v>392.77</v>
      </c>
      <c r="DN1254" s="53">
        <v>448.57</v>
      </c>
      <c r="DO1254" s="53">
        <v>496.28</v>
      </c>
      <c r="DP1254" s="53">
        <v>519.38</v>
      </c>
      <c r="DQ1254" s="53">
        <v>522.66</v>
      </c>
      <c r="DR1254" s="53">
        <v>508.3</v>
      </c>
      <c r="DS1254" s="53">
        <v>538.20000000000005</v>
      </c>
      <c r="DT1254" s="53">
        <v>570.04999999999995</v>
      </c>
      <c r="DU1254" s="53">
        <v>551.77</v>
      </c>
      <c r="DV1254" s="53">
        <v>472.68</v>
      </c>
      <c r="DW1254" s="53">
        <v>464.7</v>
      </c>
      <c r="DX1254" s="53">
        <v>507.5</v>
      </c>
      <c r="DY1254" s="53">
        <v>477.72</v>
      </c>
      <c r="DZ1254" s="53">
        <v>511.92</v>
      </c>
      <c r="EA1254" s="53">
        <v>519.26</v>
      </c>
      <c r="EB1254" s="53">
        <v>538.33000000000004</v>
      </c>
      <c r="EC1254" s="53">
        <v>540.75</v>
      </c>
      <c r="ED1254" s="53">
        <v>562.88</v>
      </c>
      <c r="EE1254" s="53">
        <v>588.25</v>
      </c>
      <c r="EF1254" s="53">
        <v>604.87</v>
      </c>
      <c r="EG1254" s="53">
        <v>625.79999999999995</v>
      </c>
      <c r="EH1254" s="53">
        <v>631.19000000000005</v>
      </c>
      <c r="EI1254" s="53">
        <v>628.39</v>
      </c>
      <c r="EJ1254" s="53">
        <v>703.84</v>
      </c>
      <c r="EK1254" s="53">
        <v>749.61</v>
      </c>
      <c r="EL1254" s="53">
        <v>707.79</v>
      </c>
      <c r="EM1254" s="53">
        <v>691.61</v>
      </c>
      <c r="EN1254" s="53">
        <v>647.85</v>
      </c>
      <c r="EO1254" s="53">
        <v>675.05</v>
      </c>
      <c r="EP1254" s="53">
        <v>685.28</v>
      </c>
      <c r="EQ1254" s="53">
        <v>697.65</v>
      </c>
      <c r="ER1254" s="53">
        <v>751.55</v>
      </c>
      <c r="ES1254" s="53">
        <v>794.14</v>
      </c>
      <c r="ET1254" s="53">
        <v>792.1</v>
      </c>
      <c r="EU1254" s="53">
        <v>816.26</v>
      </c>
      <c r="EV1254" s="53">
        <v>808.31</v>
      </c>
      <c r="EW1254" s="53">
        <v>822.1</v>
      </c>
      <c r="EX1254" s="53">
        <v>824.72</v>
      </c>
      <c r="EY1254" s="53">
        <v>761.44</v>
      </c>
      <c r="EZ1254" s="53">
        <v>778.25</v>
      </c>
      <c r="FA1254" s="53">
        <v>827.55</v>
      </c>
      <c r="FB1254" s="53">
        <v>831.32</v>
      </c>
      <c r="FC1254" s="53">
        <v>846.28</v>
      </c>
      <c r="FD1254" s="53">
        <v>808.04</v>
      </c>
      <c r="FE1254" s="53">
        <v>0</v>
      </c>
      <c r="FF1254" s="53">
        <v>0</v>
      </c>
      <c r="FG1254" s="53">
        <v>0</v>
      </c>
      <c r="FH1254" s="53">
        <v>0</v>
      </c>
      <c r="FI1254" s="53">
        <v>0</v>
      </c>
      <c r="FJ1254" s="53">
        <v>0</v>
      </c>
      <c r="FK1254" s="53">
        <v>0</v>
      </c>
      <c r="FL1254" s="53">
        <v>0</v>
      </c>
      <c r="FM1254" s="53">
        <v>0</v>
      </c>
      <c r="FN1254" s="53">
        <v>0</v>
      </c>
      <c r="FO1254" s="53">
        <v>0</v>
      </c>
      <c r="FP1254" s="53">
        <v>0</v>
      </c>
      <c r="FQ1254" s="53">
        <v>0</v>
      </c>
      <c r="FR1254" s="53">
        <v>0</v>
      </c>
      <c r="FS1254" s="53">
        <v>0</v>
      </c>
      <c r="FT1254" s="53">
        <v>0</v>
      </c>
      <c r="FU1254" s="53">
        <v>0</v>
      </c>
      <c r="FV1254" s="53">
        <v>0</v>
      </c>
      <c r="FW1254" s="53">
        <v>0</v>
      </c>
      <c r="FX1254" s="53">
        <v>0</v>
      </c>
      <c r="FY1254" s="53">
        <v>0</v>
      </c>
      <c r="FZ1254" s="53">
        <v>0</v>
      </c>
      <c r="GA1254" s="53">
        <v>0</v>
      </c>
      <c r="GB1254" s="53">
        <v>0</v>
      </c>
      <c r="GC1254" s="53">
        <v>0</v>
      </c>
      <c r="GD1254" s="53">
        <v>0</v>
      </c>
      <c r="GE1254" s="53">
        <v>0</v>
      </c>
      <c r="GF1254" s="53">
        <v>0</v>
      </c>
      <c r="GG1254" s="53">
        <v>0</v>
      </c>
      <c r="GH1254" s="53">
        <v>0</v>
      </c>
      <c r="GI1254" s="53">
        <v>0</v>
      </c>
      <c r="GJ1254" s="53">
        <v>0</v>
      </c>
      <c r="GK1254" s="53">
        <v>0</v>
      </c>
      <c r="GL1254" s="53">
        <v>0</v>
      </c>
      <c r="GM1254" s="53">
        <v>0</v>
      </c>
      <c r="GN1254" s="53">
        <v>0</v>
      </c>
      <c r="GO1254" s="53">
        <v>0</v>
      </c>
      <c r="GP1254" s="53">
        <v>0</v>
      </c>
      <c r="GQ1254" s="53">
        <v>0</v>
      </c>
      <c r="GR1254" s="53">
        <v>0</v>
      </c>
      <c r="GS1254" s="53">
        <v>0</v>
      </c>
      <c r="GT1254" s="53">
        <v>0</v>
      </c>
      <c r="GU1254" s="53">
        <v>0</v>
      </c>
      <c r="GV1254" s="53">
        <v>0</v>
      </c>
      <c r="GW1254" s="53">
        <v>0</v>
      </c>
    </row>
    <row r="1255" spans="1:205" ht="15.75" x14ac:dyDescent="0.25">
      <c r="A1255" s="1" t="s">
        <v>1308</v>
      </c>
      <c r="B1255" s="63" t="s">
        <v>54</v>
      </c>
      <c r="C1255" s="63" t="s">
        <v>54</v>
      </c>
      <c r="D1255" s="63" t="s">
        <v>54</v>
      </c>
      <c r="E1255" s="63" t="s">
        <v>54</v>
      </c>
      <c r="F1255" s="63" t="s">
        <v>54</v>
      </c>
      <c r="G1255" s="63" t="s">
        <v>54</v>
      </c>
      <c r="H1255" s="63" t="s">
        <v>54</v>
      </c>
      <c r="I1255" s="63" t="s">
        <v>54</v>
      </c>
      <c r="J1255" s="63" t="s">
        <v>54</v>
      </c>
      <c r="K1255" s="63" t="s">
        <v>54</v>
      </c>
      <c r="L1255" s="63" t="s">
        <v>54</v>
      </c>
      <c r="M1255" s="63" t="s">
        <v>54</v>
      </c>
      <c r="N1255" s="63" t="s">
        <v>54</v>
      </c>
      <c r="O1255" s="63" t="s">
        <v>54</v>
      </c>
      <c r="P1255" s="63" t="s">
        <v>54</v>
      </c>
      <c r="Q1255" s="53" t="s">
        <v>54</v>
      </c>
      <c r="R1255" s="53" t="s">
        <v>54</v>
      </c>
      <c r="S1255" s="53" t="s">
        <v>54</v>
      </c>
      <c r="T1255" s="53" t="s">
        <v>54</v>
      </c>
      <c r="U1255" s="53" t="s">
        <v>54</v>
      </c>
      <c r="V1255" s="53" t="s">
        <v>54</v>
      </c>
      <c r="W1255" s="53" t="s">
        <v>54</v>
      </c>
      <c r="X1255" s="53" t="s">
        <v>54</v>
      </c>
      <c r="Y1255" s="53" t="s">
        <v>54</v>
      </c>
      <c r="Z1255" s="53" t="s">
        <v>54</v>
      </c>
      <c r="AA1255" s="53" t="s">
        <v>54</v>
      </c>
      <c r="AB1255" s="53" t="s">
        <v>54</v>
      </c>
      <c r="AC1255" s="53" t="s">
        <v>54</v>
      </c>
      <c r="AD1255" s="53" t="s">
        <v>54</v>
      </c>
      <c r="AE1255" s="53" t="s">
        <v>54</v>
      </c>
      <c r="AF1255" s="53" t="s">
        <v>54</v>
      </c>
      <c r="AG1255" s="53" t="s">
        <v>54</v>
      </c>
      <c r="AH1255" s="53">
        <v>1513.59</v>
      </c>
      <c r="AI1255" s="53">
        <v>1494.18</v>
      </c>
      <c r="AJ1255" s="53">
        <v>1490.78</v>
      </c>
      <c r="AK1255" s="53">
        <v>1571.98</v>
      </c>
      <c r="AL1255" s="53">
        <v>1811.1</v>
      </c>
      <c r="AM1255" s="53">
        <v>1740.73</v>
      </c>
      <c r="AN1255" s="53">
        <v>1725.8</v>
      </c>
      <c r="AO1255" s="53">
        <v>1700.4</v>
      </c>
      <c r="AP1255" s="53">
        <v>1622.47</v>
      </c>
      <c r="AQ1255" s="53">
        <v>1413.13</v>
      </c>
      <c r="AR1255" s="53">
        <v>1496.65</v>
      </c>
      <c r="AS1255" s="53">
        <v>1685.19</v>
      </c>
      <c r="AT1255" s="53">
        <v>1708.1</v>
      </c>
      <c r="AU1255" s="53">
        <v>1664.62</v>
      </c>
      <c r="AV1255" s="53">
        <v>1783.05</v>
      </c>
      <c r="AW1255" s="53">
        <v>1887.63</v>
      </c>
      <c r="AX1255" s="53">
        <v>1812.38</v>
      </c>
      <c r="AY1255" s="53">
        <v>1943.29</v>
      </c>
      <c r="AZ1255" s="53">
        <v>2119.29</v>
      </c>
      <c r="BA1255" s="53">
        <v>2230.4699999999998</v>
      </c>
      <c r="BB1255" s="53">
        <v>2418.79</v>
      </c>
      <c r="BC1255" s="53">
        <v>2744.49</v>
      </c>
      <c r="BD1255" s="53">
        <v>2970.56</v>
      </c>
      <c r="BE1255" s="53">
        <v>2729.49</v>
      </c>
      <c r="BF1255" s="53">
        <v>2591.25</v>
      </c>
      <c r="BG1255" s="53">
        <v>2569.0500000000002</v>
      </c>
      <c r="BH1255" s="53">
        <v>2568.0100000000002</v>
      </c>
      <c r="BI1255" s="53">
        <v>2697.4</v>
      </c>
      <c r="BJ1255" s="53">
        <v>2899.14</v>
      </c>
      <c r="BK1255" s="53">
        <v>3170.38</v>
      </c>
      <c r="BL1255" s="53">
        <v>3368.54</v>
      </c>
      <c r="BM1255" s="53">
        <v>3608.2</v>
      </c>
      <c r="BN1255" s="53">
        <v>3667.17</v>
      </c>
      <c r="BO1255" s="53">
        <v>3834.73</v>
      </c>
      <c r="BP1255" s="53">
        <v>4342.6000000000004</v>
      </c>
      <c r="BQ1255" s="53">
        <v>5053.88</v>
      </c>
      <c r="BR1255" s="53">
        <v>5662.17</v>
      </c>
      <c r="BS1255" s="53">
        <v>5792.68</v>
      </c>
      <c r="BT1255" s="53">
        <v>6847.06</v>
      </c>
      <c r="BU1255" s="53">
        <v>7562.96</v>
      </c>
      <c r="BV1255" s="53">
        <v>7402.73</v>
      </c>
      <c r="BW1255" s="53">
        <v>6576.1</v>
      </c>
      <c r="BX1255" s="53">
        <v>7158.57</v>
      </c>
      <c r="BY1255" s="53">
        <v>7136.51</v>
      </c>
      <c r="BZ1255" s="53">
        <v>7011.27</v>
      </c>
      <c r="CA1255" s="53">
        <v>7233</v>
      </c>
      <c r="CB1255" s="53">
        <v>7145.1</v>
      </c>
      <c r="CC1255" s="53">
        <v>7641.19</v>
      </c>
      <c r="CD1255" s="53">
        <v>8067.56</v>
      </c>
      <c r="CE1255" s="53">
        <v>7968.93</v>
      </c>
      <c r="CF1255" s="53">
        <v>7676.46</v>
      </c>
      <c r="CG1255" s="53">
        <v>7353.67</v>
      </c>
      <c r="CH1255" s="53">
        <v>6539.86</v>
      </c>
      <c r="CI1255" s="53">
        <v>6250.63</v>
      </c>
      <c r="CJ1255" s="53">
        <v>6378.27</v>
      </c>
      <c r="CK1255" s="53">
        <v>6443.92</v>
      </c>
      <c r="CL1255" s="53">
        <v>5202.12</v>
      </c>
      <c r="CM1255" s="53">
        <v>4878.43</v>
      </c>
      <c r="CN1255" s="53">
        <v>4337.49</v>
      </c>
      <c r="CO1255" s="53">
        <v>4617.59</v>
      </c>
      <c r="CP1255" s="53">
        <v>5092.3599999999997</v>
      </c>
      <c r="CQ1255" s="53">
        <v>5291.08</v>
      </c>
      <c r="CR1255" s="53">
        <v>5724.37</v>
      </c>
      <c r="CS1255" s="53">
        <v>5728.2</v>
      </c>
      <c r="CT1255" s="53">
        <v>5486.88</v>
      </c>
      <c r="CU1255" s="53">
        <v>5550.57</v>
      </c>
      <c r="CV1255" s="53">
        <v>5862.16</v>
      </c>
      <c r="CW1255" s="53">
        <v>6070.75</v>
      </c>
      <c r="CX1255" s="53">
        <v>6590.37</v>
      </c>
      <c r="CY1255" s="53">
        <v>7276.2</v>
      </c>
      <c r="CZ1255" s="53">
        <v>7872.18</v>
      </c>
      <c r="DA1255" s="53">
        <v>7759</v>
      </c>
      <c r="DB1255" s="53">
        <v>7985.96</v>
      </c>
      <c r="DC1255" s="53">
        <v>8656.94</v>
      </c>
      <c r="DD1255" s="53">
        <v>9032.31</v>
      </c>
      <c r="DE1255" s="53">
        <v>9299.52</v>
      </c>
      <c r="DF1255" s="53">
        <v>8882.82</v>
      </c>
      <c r="DG1255" s="53">
        <v>8734.42</v>
      </c>
      <c r="DH1255" s="53">
        <v>7553.98</v>
      </c>
      <c r="DI1255" s="53">
        <v>7403.07</v>
      </c>
      <c r="DJ1255" s="53">
        <v>6989.75</v>
      </c>
      <c r="DK1255" s="53">
        <v>5790.79</v>
      </c>
      <c r="DL1255" s="53">
        <v>5056.4399999999996</v>
      </c>
      <c r="DM1255" s="53">
        <v>5286.35</v>
      </c>
      <c r="DN1255" s="53">
        <v>5935.16</v>
      </c>
      <c r="DO1255" s="53">
        <v>6385.78</v>
      </c>
      <c r="DP1255" s="53">
        <v>6649.37</v>
      </c>
      <c r="DQ1255" s="53">
        <v>6519.42</v>
      </c>
      <c r="DR1255" s="53">
        <v>6276.01</v>
      </c>
      <c r="DS1255" s="53">
        <v>6486.06</v>
      </c>
      <c r="DT1255" s="53">
        <v>6498.49</v>
      </c>
      <c r="DU1255" s="53">
        <v>6378.86</v>
      </c>
      <c r="DV1255" s="53">
        <v>5567.65</v>
      </c>
      <c r="DW1255" s="53">
        <v>5690.03</v>
      </c>
      <c r="DX1255" s="53">
        <v>6146.52</v>
      </c>
      <c r="DY1255" s="53">
        <v>5995.99</v>
      </c>
      <c r="DZ1255" s="53">
        <v>6402.69</v>
      </c>
      <c r="EA1255" s="53">
        <v>6746.17</v>
      </c>
      <c r="EB1255" s="53">
        <v>7486.87</v>
      </c>
      <c r="EC1255" s="53">
        <v>7853.54</v>
      </c>
      <c r="ED1255" s="53">
        <v>7939.01</v>
      </c>
      <c r="EE1255" s="53">
        <v>8114.11</v>
      </c>
      <c r="EF1255" s="53">
        <v>8330.75</v>
      </c>
      <c r="EG1255" s="53">
        <v>8548.57</v>
      </c>
      <c r="EH1255" s="53">
        <v>8609.6299999999992</v>
      </c>
      <c r="EI1255" s="53">
        <v>8815.59</v>
      </c>
      <c r="EJ1255" s="53">
        <v>8832.7999999999993</v>
      </c>
      <c r="EK1255" s="53">
        <v>9163.57</v>
      </c>
      <c r="EL1255" s="53">
        <v>9002.77</v>
      </c>
      <c r="EM1255" s="53">
        <v>8781.36</v>
      </c>
      <c r="EN1255" s="53">
        <v>8026.84</v>
      </c>
      <c r="EO1255" s="53">
        <v>7954.11</v>
      </c>
      <c r="EP1255" s="53">
        <v>8173.48</v>
      </c>
      <c r="EQ1255" s="53">
        <v>7994.33</v>
      </c>
      <c r="ER1255" s="53">
        <v>8487</v>
      </c>
      <c r="ES1255" s="53">
        <v>8889.43</v>
      </c>
      <c r="ET1255" s="53">
        <v>8997.81</v>
      </c>
      <c r="EU1255" s="53">
        <v>9283.7900000000009</v>
      </c>
      <c r="EV1255" s="53">
        <v>9082.8700000000008</v>
      </c>
      <c r="EW1255" s="53">
        <v>8733.68</v>
      </c>
      <c r="EX1255" s="53">
        <v>8972.6299999999992</v>
      </c>
      <c r="EY1255" s="53">
        <v>8812.5499999999993</v>
      </c>
      <c r="EZ1255" s="53">
        <v>9126.01</v>
      </c>
      <c r="FA1255" s="53">
        <v>9666.67</v>
      </c>
      <c r="FB1255" s="53">
        <v>9897.2900000000009</v>
      </c>
      <c r="FC1255" s="53">
        <v>10292.469999999999</v>
      </c>
      <c r="FD1255" s="53">
        <v>10209.120000000001</v>
      </c>
      <c r="FE1255" s="53">
        <v>0</v>
      </c>
      <c r="FF1255" s="53">
        <v>0</v>
      </c>
      <c r="FG1255" s="53">
        <v>0</v>
      </c>
      <c r="FH1255" s="53">
        <v>0</v>
      </c>
      <c r="FI1255" s="53">
        <v>0</v>
      </c>
      <c r="FJ1255" s="53">
        <v>0</v>
      </c>
      <c r="FK1255" s="53">
        <v>0</v>
      </c>
      <c r="FL1255" s="53">
        <v>0</v>
      </c>
      <c r="FM1255" s="53">
        <v>0</v>
      </c>
      <c r="FN1255" s="53">
        <v>0</v>
      </c>
      <c r="FO1255" s="53">
        <v>0</v>
      </c>
      <c r="FP1255" s="53">
        <v>0</v>
      </c>
      <c r="FQ1255" s="53">
        <v>0</v>
      </c>
      <c r="FR1255" s="53">
        <v>0</v>
      </c>
      <c r="FS1255" s="53">
        <v>0</v>
      </c>
      <c r="FT1255" s="53">
        <v>0</v>
      </c>
      <c r="FU1255" s="53">
        <v>0</v>
      </c>
      <c r="FV1255" s="53">
        <v>0</v>
      </c>
      <c r="FW1255" s="53">
        <v>0</v>
      </c>
      <c r="FX1255" s="53">
        <v>0</v>
      </c>
      <c r="FY1255" s="53">
        <v>0</v>
      </c>
      <c r="FZ1255" s="53">
        <v>0</v>
      </c>
      <c r="GA1255" s="53">
        <v>0</v>
      </c>
      <c r="GB1255" s="53">
        <v>0</v>
      </c>
      <c r="GC1255" s="53">
        <v>0</v>
      </c>
      <c r="GD1255" s="53">
        <v>0</v>
      </c>
      <c r="GE1255" s="53">
        <v>0</v>
      </c>
      <c r="GF1255" s="53">
        <v>0</v>
      </c>
      <c r="GG1255" s="53">
        <v>0</v>
      </c>
      <c r="GH1255" s="53">
        <v>0</v>
      </c>
      <c r="GI1255" s="53">
        <v>0</v>
      </c>
      <c r="GJ1255" s="53">
        <v>0</v>
      </c>
      <c r="GK1255" s="53">
        <v>0</v>
      </c>
      <c r="GL1255" s="53">
        <v>0</v>
      </c>
      <c r="GM1255" s="53">
        <v>0</v>
      </c>
      <c r="GN1255" s="53">
        <v>0</v>
      </c>
      <c r="GO1255" s="53">
        <v>0</v>
      </c>
      <c r="GP1255" s="53">
        <v>0</v>
      </c>
      <c r="GQ1255" s="53">
        <v>0</v>
      </c>
      <c r="GR1255" s="53">
        <v>0</v>
      </c>
      <c r="GS1255" s="53">
        <v>0</v>
      </c>
      <c r="GT1255" s="53">
        <v>0</v>
      </c>
      <c r="GU1255" s="53">
        <v>0</v>
      </c>
      <c r="GV1255" s="53">
        <v>0</v>
      </c>
      <c r="GW1255" s="53">
        <v>0</v>
      </c>
    </row>
    <row r="1256" spans="1:205" ht="15.75" x14ac:dyDescent="0.25">
      <c r="A1256" s="1" t="s">
        <v>1309</v>
      </c>
      <c r="B1256" s="63" t="s">
        <v>54</v>
      </c>
      <c r="C1256" s="63" t="s">
        <v>54</v>
      </c>
      <c r="D1256" s="63" t="s">
        <v>54</v>
      </c>
      <c r="E1256" s="63" t="s">
        <v>54</v>
      </c>
      <c r="F1256" s="63" t="s">
        <v>54</v>
      </c>
      <c r="G1256" s="63" t="s">
        <v>54</v>
      </c>
      <c r="H1256" s="63" t="s">
        <v>54</v>
      </c>
      <c r="I1256" s="63" t="s">
        <v>54</v>
      </c>
      <c r="J1256" s="63" t="s">
        <v>54</v>
      </c>
      <c r="K1256" s="63" t="s">
        <v>54</v>
      </c>
      <c r="L1256" s="63" t="s">
        <v>54</v>
      </c>
      <c r="M1256" s="63" t="s">
        <v>54</v>
      </c>
      <c r="N1256" s="63" t="s">
        <v>54</v>
      </c>
      <c r="O1256" s="63" t="s">
        <v>54</v>
      </c>
      <c r="P1256" s="63" t="s">
        <v>54</v>
      </c>
      <c r="Q1256" s="53">
        <v>25.87</v>
      </c>
      <c r="R1256" s="53">
        <v>24.7</v>
      </c>
      <c r="S1256" s="53">
        <v>22.9</v>
      </c>
      <c r="T1256" s="53">
        <v>22.92</v>
      </c>
      <c r="U1256" s="53">
        <v>22.52</v>
      </c>
      <c r="V1256" s="53">
        <v>21.76</v>
      </c>
      <c r="W1256" s="53">
        <v>23.58</v>
      </c>
      <c r="X1256" s="53">
        <v>28.48</v>
      </c>
      <c r="Y1256" s="53">
        <v>35.22</v>
      </c>
      <c r="Z1256" s="53">
        <v>39.14</v>
      </c>
      <c r="AA1256" s="53">
        <v>41.86</v>
      </c>
      <c r="AB1256" s="53">
        <v>40.53</v>
      </c>
      <c r="AC1256" s="53">
        <v>45.74</v>
      </c>
      <c r="AD1256" s="53">
        <v>51.36</v>
      </c>
      <c r="AE1256" s="53">
        <v>43.41</v>
      </c>
      <c r="AF1256" s="53">
        <v>43.43</v>
      </c>
      <c r="AG1256" s="53">
        <v>48.03</v>
      </c>
      <c r="AH1256" s="53">
        <v>50.52</v>
      </c>
      <c r="AI1256" s="53">
        <v>55.2</v>
      </c>
      <c r="AJ1256" s="53">
        <v>61.71</v>
      </c>
      <c r="AK1256" s="53">
        <v>66.650000000000006</v>
      </c>
      <c r="AL1256" s="53">
        <v>74.34</v>
      </c>
      <c r="AM1256" s="53">
        <v>69.52</v>
      </c>
      <c r="AN1256" s="53">
        <v>68.64</v>
      </c>
      <c r="AO1256" s="53">
        <v>69.48</v>
      </c>
      <c r="AP1256" s="53">
        <v>69.2</v>
      </c>
      <c r="AQ1256" s="53">
        <v>51.96</v>
      </c>
      <c r="AR1256" s="53">
        <v>56.94</v>
      </c>
      <c r="AS1256" s="53">
        <v>62.89</v>
      </c>
      <c r="AT1256" s="53">
        <v>63.38</v>
      </c>
      <c r="AU1256" s="53">
        <v>55.45</v>
      </c>
      <c r="AV1256" s="53">
        <v>55.76</v>
      </c>
      <c r="AW1256" s="53">
        <v>56.15</v>
      </c>
      <c r="AX1256" s="53">
        <v>46.45</v>
      </c>
      <c r="AY1256" s="53">
        <v>45.65</v>
      </c>
      <c r="AZ1256" s="53">
        <v>56.02</v>
      </c>
      <c r="BA1256" s="53">
        <v>60.77</v>
      </c>
      <c r="BB1256" s="53">
        <v>70.599999999999994</v>
      </c>
      <c r="BC1256" s="53">
        <v>78.87</v>
      </c>
      <c r="BD1256" s="53">
        <v>87.23</v>
      </c>
      <c r="BE1256" s="53">
        <v>84.22</v>
      </c>
      <c r="BF1256" s="53">
        <v>82.48</v>
      </c>
      <c r="BG1256" s="53">
        <v>84.15</v>
      </c>
      <c r="BH1256" s="53">
        <v>86.48</v>
      </c>
      <c r="BI1256" s="53">
        <v>90.33</v>
      </c>
      <c r="BJ1256" s="53">
        <v>100.6</v>
      </c>
      <c r="BK1256" s="53">
        <v>99.67</v>
      </c>
      <c r="BL1256" s="53">
        <v>104.13</v>
      </c>
      <c r="BM1256" s="53">
        <v>112.31</v>
      </c>
      <c r="BN1256" s="53">
        <v>114.49</v>
      </c>
      <c r="BO1256" s="53">
        <v>129.55000000000001</v>
      </c>
      <c r="BP1256" s="53">
        <v>152.15</v>
      </c>
      <c r="BQ1256" s="53">
        <v>161.86000000000001</v>
      </c>
      <c r="BR1256" s="53">
        <v>183.17</v>
      </c>
      <c r="BS1256" s="53">
        <v>176.82</v>
      </c>
      <c r="BT1256" s="53">
        <v>191.01</v>
      </c>
      <c r="BU1256" s="53">
        <v>217.92</v>
      </c>
      <c r="BV1256" s="53">
        <v>204.79</v>
      </c>
      <c r="BW1256" s="53">
        <v>182.07</v>
      </c>
      <c r="BX1256" s="53">
        <v>201.12</v>
      </c>
      <c r="BY1256" s="53">
        <v>220.56</v>
      </c>
      <c r="BZ1256" s="53">
        <v>231.48</v>
      </c>
      <c r="CA1256" s="53">
        <v>272.76</v>
      </c>
      <c r="CB1256" s="53">
        <v>364.88</v>
      </c>
      <c r="CC1256" s="53">
        <v>362.2</v>
      </c>
      <c r="CD1256" s="53">
        <v>352.49</v>
      </c>
      <c r="CE1256" s="53">
        <v>306.60000000000002</v>
      </c>
      <c r="CF1256" s="53">
        <v>275.24</v>
      </c>
      <c r="CG1256" s="53">
        <v>250.7</v>
      </c>
      <c r="CH1256" s="53">
        <v>223.09</v>
      </c>
      <c r="CI1256" s="53">
        <v>224.02</v>
      </c>
      <c r="CJ1256" s="53">
        <v>229.53</v>
      </c>
      <c r="CK1256" s="53">
        <v>205.46</v>
      </c>
      <c r="CL1256" s="53">
        <v>158.72999999999999</v>
      </c>
      <c r="CM1256" s="53">
        <v>153.09</v>
      </c>
      <c r="CN1256" s="53">
        <v>145.62</v>
      </c>
      <c r="CO1256" s="53">
        <v>153.21</v>
      </c>
      <c r="CP1256" s="53">
        <v>173.85</v>
      </c>
      <c r="CQ1256" s="53">
        <v>187.14</v>
      </c>
      <c r="CR1256" s="53">
        <v>207.55</v>
      </c>
      <c r="CS1256" s="53">
        <v>210.5</v>
      </c>
      <c r="CT1256" s="53">
        <v>207.77</v>
      </c>
      <c r="CU1256" s="53">
        <v>222.85</v>
      </c>
      <c r="CV1256" s="53">
        <v>236.08</v>
      </c>
      <c r="CW1256" s="53">
        <v>244.3</v>
      </c>
      <c r="CX1256" s="53">
        <v>267.88</v>
      </c>
      <c r="CY1256" s="53">
        <v>285.12</v>
      </c>
      <c r="CZ1256" s="53">
        <v>316.08999999999997</v>
      </c>
      <c r="DA1256" s="53">
        <v>320.10000000000002</v>
      </c>
      <c r="DB1256" s="53">
        <v>313.41000000000003</v>
      </c>
      <c r="DC1256" s="53">
        <v>354.64</v>
      </c>
      <c r="DD1256" s="53">
        <v>385.86</v>
      </c>
      <c r="DE1256" s="53">
        <v>411.56</v>
      </c>
      <c r="DF1256" s="53">
        <v>396.22</v>
      </c>
      <c r="DG1256" s="53">
        <v>368.61</v>
      </c>
      <c r="DH1256" s="53">
        <v>313.27999999999997</v>
      </c>
      <c r="DI1256" s="53">
        <v>315.83</v>
      </c>
      <c r="DJ1256" s="53">
        <v>271.97000000000003</v>
      </c>
      <c r="DK1256" s="53">
        <v>203.75</v>
      </c>
      <c r="DL1256" s="53">
        <v>199.87</v>
      </c>
      <c r="DM1256" s="53">
        <v>237.55</v>
      </c>
      <c r="DN1256" s="53">
        <v>269.36</v>
      </c>
      <c r="DO1256" s="53">
        <v>294.32</v>
      </c>
      <c r="DP1256" s="53">
        <v>308.49</v>
      </c>
      <c r="DQ1256" s="53">
        <v>320.08999999999997</v>
      </c>
      <c r="DR1256" s="53">
        <v>327.8</v>
      </c>
      <c r="DS1256" s="53">
        <v>352.82</v>
      </c>
      <c r="DT1256" s="53">
        <v>361.17</v>
      </c>
      <c r="DU1256" s="53">
        <v>361.19</v>
      </c>
      <c r="DV1256" s="53">
        <v>308.13</v>
      </c>
      <c r="DW1256" s="53">
        <v>296.60000000000002</v>
      </c>
      <c r="DX1256" s="53">
        <v>334.3</v>
      </c>
      <c r="DY1256" s="53">
        <v>317.16000000000003</v>
      </c>
      <c r="DZ1256" s="53">
        <v>327.75</v>
      </c>
      <c r="EA1256" s="53">
        <v>333.98</v>
      </c>
      <c r="EB1256" s="53">
        <v>366.39</v>
      </c>
      <c r="EC1256" s="53">
        <v>373.63</v>
      </c>
      <c r="ED1256" s="53">
        <v>389.46</v>
      </c>
      <c r="EE1256" s="53">
        <v>407.59</v>
      </c>
      <c r="EF1256" s="53">
        <v>429.53</v>
      </c>
      <c r="EG1256" s="53">
        <v>446.11</v>
      </c>
      <c r="EH1256" s="53">
        <v>447.37</v>
      </c>
      <c r="EI1256" s="53">
        <v>452.37</v>
      </c>
      <c r="EJ1256" s="53">
        <v>517.87</v>
      </c>
      <c r="EK1256" s="53">
        <v>536.38</v>
      </c>
      <c r="EL1256" s="53">
        <v>507.71</v>
      </c>
      <c r="EM1256" s="53">
        <v>504.09</v>
      </c>
      <c r="EN1256" s="53">
        <v>472.25</v>
      </c>
      <c r="EO1256" s="53">
        <v>478.27</v>
      </c>
      <c r="EP1256" s="53">
        <v>499.79</v>
      </c>
      <c r="EQ1256" s="53">
        <v>520.37</v>
      </c>
      <c r="ER1256" s="53">
        <v>550.38</v>
      </c>
      <c r="ES1256" s="53">
        <v>581.65</v>
      </c>
      <c r="ET1256" s="53">
        <v>567.12</v>
      </c>
      <c r="EU1256" s="53">
        <v>582.97</v>
      </c>
      <c r="EV1256" s="53">
        <v>571.63</v>
      </c>
      <c r="EW1256" s="53">
        <v>575.15</v>
      </c>
      <c r="EX1256" s="53">
        <v>596.27</v>
      </c>
      <c r="EY1256" s="53">
        <v>557.39</v>
      </c>
      <c r="EZ1256" s="53">
        <v>572.87</v>
      </c>
      <c r="FA1256" s="53">
        <v>606.12</v>
      </c>
      <c r="FB1256" s="53">
        <v>610.51</v>
      </c>
      <c r="FC1256" s="53">
        <v>653.15</v>
      </c>
      <c r="FD1256" s="53">
        <v>650.46</v>
      </c>
      <c r="FE1256" s="53">
        <v>0</v>
      </c>
      <c r="FF1256" s="53">
        <v>0</v>
      </c>
      <c r="FG1256" s="53">
        <v>0</v>
      </c>
      <c r="FH1256" s="53">
        <v>0</v>
      </c>
      <c r="FI1256" s="53">
        <v>0</v>
      </c>
      <c r="FJ1256" s="53">
        <v>0</v>
      </c>
      <c r="FK1256" s="53">
        <v>0</v>
      </c>
      <c r="FL1256" s="53">
        <v>0</v>
      </c>
      <c r="FM1256" s="53">
        <v>0</v>
      </c>
      <c r="FN1256" s="53">
        <v>0</v>
      </c>
      <c r="FO1256" s="53">
        <v>0</v>
      </c>
      <c r="FP1256" s="53">
        <v>0</v>
      </c>
      <c r="FQ1256" s="53">
        <v>0</v>
      </c>
      <c r="FR1256" s="53">
        <v>0</v>
      </c>
      <c r="FS1256" s="53">
        <v>0</v>
      </c>
      <c r="FT1256" s="53">
        <v>0</v>
      </c>
      <c r="FU1256" s="53">
        <v>0</v>
      </c>
      <c r="FV1256" s="53">
        <v>0</v>
      </c>
      <c r="FW1256" s="53">
        <v>0</v>
      </c>
      <c r="FX1256" s="53">
        <v>0</v>
      </c>
      <c r="FY1256" s="53">
        <v>0</v>
      </c>
      <c r="FZ1256" s="53">
        <v>0</v>
      </c>
      <c r="GA1256" s="53">
        <v>0</v>
      </c>
      <c r="GB1256" s="53">
        <v>0</v>
      </c>
      <c r="GC1256" s="53">
        <v>0</v>
      </c>
      <c r="GD1256" s="53">
        <v>0</v>
      </c>
      <c r="GE1256" s="53">
        <v>0</v>
      </c>
      <c r="GF1256" s="53">
        <v>0</v>
      </c>
      <c r="GG1256" s="53">
        <v>0</v>
      </c>
      <c r="GH1256" s="53">
        <v>0</v>
      </c>
      <c r="GI1256" s="53">
        <v>0</v>
      </c>
      <c r="GJ1256" s="53">
        <v>0</v>
      </c>
      <c r="GK1256" s="53">
        <v>0</v>
      </c>
      <c r="GL1256" s="53">
        <v>0</v>
      </c>
      <c r="GM1256" s="53">
        <v>0</v>
      </c>
      <c r="GN1256" s="53">
        <v>0</v>
      </c>
      <c r="GO1256" s="53">
        <v>0</v>
      </c>
      <c r="GP1256" s="53">
        <v>0</v>
      </c>
      <c r="GQ1256" s="53">
        <v>0</v>
      </c>
      <c r="GR1256" s="53">
        <v>0</v>
      </c>
      <c r="GS1256" s="53">
        <v>0</v>
      </c>
      <c r="GT1256" s="53">
        <v>0</v>
      </c>
      <c r="GU1256" s="53">
        <v>0</v>
      </c>
      <c r="GV1256" s="53">
        <v>0</v>
      </c>
      <c r="GW1256" s="53">
        <v>0</v>
      </c>
    </row>
    <row r="1257" spans="1:205" ht="15.75" x14ac:dyDescent="0.25">
      <c r="A1257" s="1" t="s">
        <v>1310</v>
      </c>
      <c r="B1257" s="63" t="s">
        <v>54</v>
      </c>
      <c r="C1257" s="63" t="s">
        <v>54</v>
      </c>
      <c r="D1257" s="63" t="s">
        <v>54</v>
      </c>
      <c r="E1257" s="63" t="s">
        <v>54</v>
      </c>
      <c r="F1257" s="63" t="s">
        <v>54</v>
      </c>
      <c r="G1257" s="63" t="s">
        <v>54</v>
      </c>
      <c r="H1257" s="63" t="s">
        <v>54</v>
      </c>
      <c r="I1257" s="63" t="s">
        <v>54</v>
      </c>
      <c r="J1257" s="63" t="s">
        <v>54</v>
      </c>
      <c r="K1257" s="63" t="s">
        <v>54</v>
      </c>
      <c r="L1257" s="63" t="s">
        <v>54</v>
      </c>
      <c r="M1257" s="63" t="s">
        <v>54</v>
      </c>
      <c r="N1257" s="63" t="s">
        <v>54</v>
      </c>
      <c r="O1257" s="63" t="s">
        <v>54</v>
      </c>
      <c r="P1257" s="63" t="s">
        <v>54</v>
      </c>
      <c r="Q1257" s="53" t="s">
        <v>54</v>
      </c>
      <c r="R1257" s="53" t="s">
        <v>54</v>
      </c>
      <c r="S1257" s="53" t="s">
        <v>54</v>
      </c>
      <c r="T1257" s="53" t="s">
        <v>54</v>
      </c>
      <c r="U1257" s="53" t="s">
        <v>54</v>
      </c>
      <c r="V1257" s="53" t="s">
        <v>54</v>
      </c>
      <c r="W1257" s="53" t="s">
        <v>54</v>
      </c>
      <c r="X1257" s="53" t="s">
        <v>54</v>
      </c>
      <c r="Y1257" s="53" t="s">
        <v>54</v>
      </c>
      <c r="Z1257" s="53" t="s">
        <v>54</v>
      </c>
      <c r="AA1257" s="53" t="s">
        <v>54</v>
      </c>
      <c r="AB1257" s="53" t="s">
        <v>54</v>
      </c>
      <c r="AC1257" s="53" t="s">
        <v>54</v>
      </c>
      <c r="AD1257" s="53" t="s">
        <v>54</v>
      </c>
      <c r="AE1257" s="53" t="s">
        <v>54</v>
      </c>
      <c r="AF1257" s="53" t="s">
        <v>54</v>
      </c>
      <c r="AG1257" s="53" t="s">
        <v>54</v>
      </c>
      <c r="AH1257" s="53" t="s">
        <v>54</v>
      </c>
      <c r="AI1257" s="53" t="s">
        <v>54</v>
      </c>
      <c r="AJ1257" s="53" t="s">
        <v>54</v>
      </c>
      <c r="AK1257" s="53" t="s">
        <v>54</v>
      </c>
      <c r="AL1257" s="53" t="s">
        <v>54</v>
      </c>
      <c r="AM1257" s="53" t="s">
        <v>54</v>
      </c>
      <c r="AN1257" s="53" t="s">
        <v>54</v>
      </c>
      <c r="AO1257" s="53" t="s">
        <v>54</v>
      </c>
      <c r="AP1257" s="53" t="s">
        <v>54</v>
      </c>
      <c r="AQ1257" s="53" t="s">
        <v>54</v>
      </c>
      <c r="AR1257" s="53" t="s">
        <v>54</v>
      </c>
      <c r="AS1257" s="53" t="s">
        <v>54</v>
      </c>
      <c r="AT1257" s="53" t="s">
        <v>54</v>
      </c>
      <c r="AU1257" s="53" t="s">
        <v>54</v>
      </c>
      <c r="AV1257" s="53" t="s">
        <v>54</v>
      </c>
      <c r="AW1257" s="53" t="s">
        <v>54</v>
      </c>
      <c r="AX1257" s="53" t="s">
        <v>54</v>
      </c>
      <c r="AY1257" s="53" t="s">
        <v>54</v>
      </c>
      <c r="AZ1257" s="53" t="s">
        <v>54</v>
      </c>
      <c r="BA1257" s="53" t="s">
        <v>54</v>
      </c>
      <c r="BB1257" s="53" t="s">
        <v>54</v>
      </c>
      <c r="BC1257" s="53" t="s">
        <v>54</v>
      </c>
      <c r="BD1257" s="53" t="s">
        <v>54</v>
      </c>
      <c r="BE1257" s="53" t="s">
        <v>54</v>
      </c>
      <c r="BF1257" s="53" t="s">
        <v>54</v>
      </c>
      <c r="BG1257" s="53" t="s">
        <v>54</v>
      </c>
      <c r="BH1257" s="53" t="s">
        <v>54</v>
      </c>
      <c r="BI1257" s="53" t="s">
        <v>54</v>
      </c>
      <c r="BJ1257" s="53" t="s">
        <v>54</v>
      </c>
      <c r="BK1257" s="53" t="s">
        <v>54</v>
      </c>
      <c r="BL1257" s="53">
        <v>979.33</v>
      </c>
      <c r="BM1257" s="53">
        <v>946.62</v>
      </c>
      <c r="BN1257" s="53">
        <v>923.92</v>
      </c>
      <c r="BO1257" s="53">
        <v>965.11</v>
      </c>
      <c r="BP1257" s="53">
        <v>914.65</v>
      </c>
      <c r="BQ1257" s="53">
        <v>933.19</v>
      </c>
      <c r="BR1257" s="53">
        <v>1122.1300000000001</v>
      </c>
      <c r="BS1257" s="53">
        <v>1163.79</v>
      </c>
      <c r="BT1257" s="53">
        <v>1049.5999999999999</v>
      </c>
      <c r="BU1257" s="53">
        <v>1048.48</v>
      </c>
      <c r="BV1257" s="53">
        <v>926.67</v>
      </c>
      <c r="BW1257" s="53">
        <v>899.31</v>
      </c>
      <c r="BX1257" s="53">
        <v>800.41</v>
      </c>
      <c r="BY1257" s="53">
        <v>695.76</v>
      </c>
      <c r="BZ1257" s="53">
        <v>658.43</v>
      </c>
      <c r="CA1257" s="53">
        <v>636.52</v>
      </c>
      <c r="CB1257" s="53">
        <v>674.64</v>
      </c>
      <c r="CC1257" s="53">
        <v>616.13</v>
      </c>
      <c r="CD1257" s="53">
        <v>615.64</v>
      </c>
      <c r="CE1257" s="53">
        <v>609.67999999999995</v>
      </c>
      <c r="CF1257" s="53">
        <v>543.86</v>
      </c>
      <c r="CG1257" s="53">
        <v>494.31</v>
      </c>
      <c r="CH1257" s="53">
        <v>446.01</v>
      </c>
      <c r="CI1257" s="53">
        <v>422.12</v>
      </c>
      <c r="CJ1257" s="53">
        <v>438.09</v>
      </c>
      <c r="CK1257" s="53">
        <v>427.83</v>
      </c>
      <c r="CL1257" s="53">
        <v>426.08</v>
      </c>
      <c r="CM1257" s="53">
        <v>438.86</v>
      </c>
      <c r="CN1257" s="53">
        <v>453.87</v>
      </c>
      <c r="CO1257" s="53">
        <v>447.56</v>
      </c>
      <c r="CP1257" s="53">
        <v>457.4</v>
      </c>
      <c r="CQ1257" s="53">
        <v>432.75</v>
      </c>
      <c r="CR1257" s="53">
        <v>452.19</v>
      </c>
      <c r="CS1257" s="53">
        <v>551.88</v>
      </c>
      <c r="CT1257" s="53">
        <v>606.44000000000005</v>
      </c>
      <c r="CU1257" s="53">
        <v>609.61</v>
      </c>
      <c r="CV1257" s="53">
        <v>668.19</v>
      </c>
      <c r="CW1257" s="53">
        <v>759.81</v>
      </c>
      <c r="CX1257" s="53">
        <v>959.75</v>
      </c>
      <c r="CY1257" s="53">
        <v>1068.8699999999999</v>
      </c>
      <c r="CZ1257" s="53">
        <v>1643.29</v>
      </c>
      <c r="DA1257" s="53">
        <v>1558.59</v>
      </c>
      <c r="DB1257" s="53">
        <v>1329.56</v>
      </c>
      <c r="DC1257" s="53">
        <v>1261.3499999999999</v>
      </c>
      <c r="DD1257" s="53">
        <v>1196.45</v>
      </c>
      <c r="DE1257" s="53">
        <v>1219.2</v>
      </c>
      <c r="DF1257" s="53">
        <v>1189.06</v>
      </c>
      <c r="DG1257" s="53">
        <v>1407.27</v>
      </c>
      <c r="DH1257" s="53">
        <v>1474.98</v>
      </c>
      <c r="DI1257" s="53">
        <v>1782.56</v>
      </c>
      <c r="DJ1257" s="53">
        <v>1910.17</v>
      </c>
      <c r="DK1257" s="53">
        <v>1346.98</v>
      </c>
      <c r="DL1257" s="53">
        <v>1096.4100000000001</v>
      </c>
      <c r="DM1257" s="53">
        <v>1194.17</v>
      </c>
      <c r="DN1257" s="53">
        <v>1423.36</v>
      </c>
      <c r="DO1257" s="53">
        <v>1551.95</v>
      </c>
      <c r="DP1257" s="53">
        <v>1576.08</v>
      </c>
      <c r="DQ1257" s="53">
        <v>1561.67</v>
      </c>
      <c r="DR1257" s="53">
        <v>1459.42</v>
      </c>
      <c r="DS1257" s="53">
        <v>1432.8</v>
      </c>
      <c r="DT1257" s="53">
        <v>1451.45</v>
      </c>
      <c r="DU1257" s="53">
        <v>1379.84</v>
      </c>
      <c r="DV1257" s="53">
        <v>1294.94</v>
      </c>
      <c r="DW1257" s="53">
        <v>1196.3499999999999</v>
      </c>
      <c r="DX1257" s="53">
        <v>1189.48</v>
      </c>
      <c r="DY1257" s="53">
        <v>1170.5</v>
      </c>
      <c r="DZ1257" s="53">
        <v>1133.9100000000001</v>
      </c>
      <c r="EA1257" s="53">
        <v>1125.43</v>
      </c>
      <c r="EB1257" s="53">
        <v>1196.48</v>
      </c>
      <c r="EC1257" s="53">
        <v>1198.78</v>
      </c>
      <c r="ED1257" s="53">
        <v>1140.29</v>
      </c>
      <c r="EE1257" s="53">
        <v>1152.76</v>
      </c>
      <c r="EF1257" s="53">
        <v>1206.44</v>
      </c>
      <c r="EG1257" s="53">
        <v>1210.23</v>
      </c>
      <c r="EH1257" s="53">
        <v>1190.03</v>
      </c>
      <c r="EI1257" s="53">
        <v>1173.1300000000001</v>
      </c>
      <c r="EJ1257" s="53">
        <v>1196.52</v>
      </c>
      <c r="EK1257" s="53">
        <v>1197.23</v>
      </c>
      <c r="EL1257" s="53">
        <v>1165.52</v>
      </c>
      <c r="EM1257" s="53">
        <v>1145.01</v>
      </c>
      <c r="EN1257" s="53">
        <v>1159.08</v>
      </c>
      <c r="EO1257" s="53">
        <v>1156.79</v>
      </c>
      <c r="EP1257" s="53">
        <v>1150.4000000000001</v>
      </c>
      <c r="EQ1257" s="53">
        <v>1208.75</v>
      </c>
      <c r="ER1257" s="53">
        <v>1220.92</v>
      </c>
      <c r="ES1257" s="53">
        <v>1172.4000000000001</v>
      </c>
      <c r="ET1257" s="53">
        <v>1152.6300000000001</v>
      </c>
      <c r="EU1257" s="53">
        <v>1136.24</v>
      </c>
      <c r="EV1257" s="53">
        <v>1169.1199999999999</v>
      </c>
      <c r="EW1257" s="53">
        <v>1119.0999999999999</v>
      </c>
      <c r="EX1257" s="53">
        <v>1013.27</v>
      </c>
      <c r="EY1257" s="53">
        <v>974.41</v>
      </c>
      <c r="EZ1257" s="53">
        <v>955.3</v>
      </c>
      <c r="FA1257" s="53">
        <v>888.64</v>
      </c>
      <c r="FB1257" s="53">
        <v>817.15</v>
      </c>
      <c r="FC1257" s="53">
        <v>766.61</v>
      </c>
      <c r="FD1257" s="53">
        <v>666.15</v>
      </c>
      <c r="FE1257" s="53">
        <v>0</v>
      </c>
      <c r="FF1257" s="53">
        <v>0</v>
      </c>
      <c r="FG1257" s="53">
        <v>0</v>
      </c>
      <c r="FH1257" s="53">
        <v>0</v>
      </c>
      <c r="FI1257" s="53">
        <v>0</v>
      </c>
      <c r="FJ1257" s="53">
        <v>0</v>
      </c>
      <c r="FK1257" s="53">
        <v>0</v>
      </c>
      <c r="FL1257" s="53">
        <v>0</v>
      </c>
      <c r="FM1257" s="53">
        <v>0</v>
      </c>
      <c r="FN1257" s="53">
        <v>0</v>
      </c>
      <c r="FO1257" s="53">
        <v>0</v>
      </c>
      <c r="FP1257" s="53">
        <v>0</v>
      </c>
      <c r="FQ1257" s="53">
        <v>0</v>
      </c>
      <c r="FR1257" s="53">
        <v>0</v>
      </c>
      <c r="FS1257" s="53">
        <v>0</v>
      </c>
      <c r="FT1257" s="53">
        <v>0</v>
      </c>
      <c r="FU1257" s="53">
        <v>0</v>
      </c>
      <c r="FV1257" s="53">
        <v>0</v>
      </c>
      <c r="FW1257" s="53">
        <v>0</v>
      </c>
      <c r="FX1257" s="53">
        <v>0</v>
      </c>
      <c r="FY1257" s="53">
        <v>0</v>
      </c>
      <c r="FZ1257" s="53">
        <v>0</v>
      </c>
      <c r="GA1257" s="53">
        <v>0</v>
      </c>
      <c r="GB1257" s="53">
        <v>0</v>
      </c>
      <c r="GC1257" s="53">
        <v>0</v>
      </c>
      <c r="GD1257" s="53">
        <v>0</v>
      </c>
      <c r="GE1257" s="53">
        <v>0</v>
      </c>
      <c r="GF1257" s="53">
        <v>0</v>
      </c>
      <c r="GG1257" s="53">
        <v>0</v>
      </c>
      <c r="GH1257" s="53">
        <v>0</v>
      </c>
      <c r="GI1257" s="53">
        <v>0</v>
      </c>
      <c r="GJ1257" s="53">
        <v>0</v>
      </c>
      <c r="GK1257" s="53">
        <v>0</v>
      </c>
      <c r="GL1257" s="53">
        <v>0</v>
      </c>
      <c r="GM1257" s="53">
        <v>0</v>
      </c>
      <c r="GN1257" s="53">
        <v>0</v>
      </c>
      <c r="GO1257" s="53">
        <v>0</v>
      </c>
      <c r="GP1257" s="53">
        <v>0</v>
      </c>
      <c r="GQ1257" s="53">
        <v>0</v>
      </c>
      <c r="GR1257" s="53">
        <v>0</v>
      </c>
      <c r="GS1257" s="53">
        <v>0</v>
      </c>
      <c r="GT1257" s="53">
        <v>0</v>
      </c>
      <c r="GU1257" s="53">
        <v>0</v>
      </c>
      <c r="GV1257" s="53">
        <v>0</v>
      </c>
      <c r="GW1257" s="53">
        <v>0</v>
      </c>
    </row>
    <row r="1258" spans="1:205" ht="15.75" x14ac:dyDescent="0.25">
      <c r="A1258" s="1" t="s">
        <v>1311</v>
      </c>
      <c r="B1258" s="63" t="s">
        <v>54</v>
      </c>
      <c r="C1258" s="63" t="s">
        <v>54</v>
      </c>
      <c r="D1258" s="63" t="s">
        <v>54</v>
      </c>
      <c r="E1258" s="63" t="s">
        <v>54</v>
      </c>
      <c r="F1258" s="63" t="s">
        <v>54</v>
      </c>
      <c r="G1258" s="63" t="s">
        <v>54</v>
      </c>
      <c r="H1258" s="63" t="s">
        <v>54</v>
      </c>
      <c r="I1258" s="63" t="s">
        <v>54</v>
      </c>
      <c r="J1258" s="63" t="s">
        <v>54</v>
      </c>
      <c r="K1258" s="63" t="s">
        <v>54</v>
      </c>
      <c r="L1258" s="63" t="s">
        <v>54</v>
      </c>
      <c r="M1258" s="63" t="s">
        <v>54</v>
      </c>
      <c r="N1258" s="63" t="s">
        <v>54</v>
      </c>
      <c r="O1258" s="63" t="s">
        <v>54</v>
      </c>
      <c r="P1258" s="63" t="s">
        <v>54</v>
      </c>
      <c r="Q1258" s="53">
        <v>2281.15</v>
      </c>
      <c r="R1258" s="53">
        <v>2289.56</v>
      </c>
      <c r="S1258" s="53">
        <v>2381.34</v>
      </c>
      <c r="T1258" s="53">
        <v>2548.09</v>
      </c>
      <c r="U1258" s="53">
        <v>2674.46</v>
      </c>
      <c r="V1258" s="53">
        <v>2753.78</v>
      </c>
      <c r="W1258" s="53">
        <v>2763.16</v>
      </c>
      <c r="X1258" s="53">
        <v>2871.61</v>
      </c>
      <c r="Y1258" s="53">
        <v>3074.19</v>
      </c>
      <c r="Z1258" s="53">
        <v>3011.08</v>
      </c>
      <c r="AA1258" s="53">
        <v>3037.39</v>
      </c>
      <c r="AB1258" s="53">
        <v>3480.49</v>
      </c>
      <c r="AC1258" s="53">
        <v>3750.35</v>
      </c>
      <c r="AD1258" s="53">
        <v>3965.19</v>
      </c>
      <c r="AE1258" s="53">
        <v>3169.21</v>
      </c>
      <c r="AF1258" s="53">
        <v>3180.82</v>
      </c>
      <c r="AG1258" s="53">
        <v>3325.72</v>
      </c>
      <c r="AH1258" s="53">
        <v>3324.75</v>
      </c>
      <c r="AI1258" s="53">
        <v>3326.02</v>
      </c>
      <c r="AJ1258" s="53">
        <v>3570.81</v>
      </c>
      <c r="AK1258" s="53">
        <v>3662.43</v>
      </c>
      <c r="AL1258" s="53">
        <v>3927.97</v>
      </c>
      <c r="AM1258" s="53">
        <v>3949.57</v>
      </c>
      <c r="AN1258" s="53">
        <v>3773.4</v>
      </c>
      <c r="AO1258" s="53">
        <v>3510.01</v>
      </c>
      <c r="AP1258" s="53">
        <v>3429.81</v>
      </c>
      <c r="AQ1258" s="53">
        <v>3149.32</v>
      </c>
      <c r="AR1258" s="53">
        <v>3385.06</v>
      </c>
      <c r="AS1258" s="53">
        <v>3505.21</v>
      </c>
      <c r="AT1258" s="53">
        <v>3491.49</v>
      </c>
      <c r="AU1258" s="53">
        <v>3443.92</v>
      </c>
      <c r="AV1258" s="53">
        <v>3551.61</v>
      </c>
      <c r="AW1258" s="53">
        <v>3378.29</v>
      </c>
      <c r="AX1258" s="53">
        <v>3416.07</v>
      </c>
      <c r="AY1258" s="53">
        <v>3276.5</v>
      </c>
      <c r="AZ1258" s="53">
        <v>3429.27</v>
      </c>
      <c r="BA1258" s="53">
        <v>3791.85</v>
      </c>
      <c r="BB1258" s="53">
        <v>3992.56</v>
      </c>
      <c r="BC1258" s="53">
        <v>4209.04</v>
      </c>
      <c r="BD1258" s="53">
        <v>4454.9799999999996</v>
      </c>
      <c r="BE1258" s="53">
        <v>4216.32</v>
      </c>
      <c r="BF1258" s="53">
        <v>4239.24</v>
      </c>
      <c r="BG1258" s="53">
        <v>4189.25</v>
      </c>
      <c r="BH1258" s="53">
        <v>4150.38</v>
      </c>
      <c r="BI1258" s="53">
        <v>4380.3100000000004</v>
      </c>
      <c r="BJ1258" s="53">
        <v>4588.91</v>
      </c>
      <c r="BK1258" s="53">
        <v>4579.92</v>
      </c>
      <c r="BL1258" s="53">
        <v>4929.29</v>
      </c>
      <c r="BM1258" s="53">
        <v>5120.47</v>
      </c>
      <c r="BN1258" s="53">
        <v>5101.84</v>
      </c>
      <c r="BO1258" s="53">
        <v>5720.35</v>
      </c>
      <c r="BP1258" s="53">
        <v>6108.85</v>
      </c>
      <c r="BQ1258" s="53">
        <v>6184.97</v>
      </c>
      <c r="BR1258" s="53">
        <v>6767.8</v>
      </c>
      <c r="BS1258" s="53">
        <v>6810.32</v>
      </c>
      <c r="BT1258" s="53">
        <v>6944.07</v>
      </c>
      <c r="BU1258" s="53">
        <v>7561.08</v>
      </c>
      <c r="BV1258" s="53">
        <v>6503.89</v>
      </c>
      <c r="BW1258" s="53">
        <v>6165.79</v>
      </c>
      <c r="BX1258" s="53">
        <v>6562.19</v>
      </c>
      <c r="BY1258" s="53">
        <v>6933.06</v>
      </c>
      <c r="BZ1258" s="53">
        <v>7054.19</v>
      </c>
      <c r="CA1258" s="53">
        <v>7561.81</v>
      </c>
      <c r="CB1258" s="53">
        <v>9090.06</v>
      </c>
      <c r="CC1258" s="53">
        <v>9469.35</v>
      </c>
      <c r="CD1258" s="53">
        <v>10774.95</v>
      </c>
      <c r="CE1258" s="53">
        <v>9458.11</v>
      </c>
      <c r="CF1258" s="53">
        <v>8501.83</v>
      </c>
      <c r="CG1258" s="53">
        <v>7956.57</v>
      </c>
      <c r="CH1258" s="53">
        <v>7427.64</v>
      </c>
      <c r="CI1258" s="53">
        <v>7240.99</v>
      </c>
      <c r="CJ1258" s="53">
        <v>7690.96</v>
      </c>
      <c r="CK1258" s="53">
        <v>7589.89</v>
      </c>
      <c r="CL1258" s="53">
        <v>6563.66</v>
      </c>
      <c r="CM1258" s="53">
        <v>6397.54</v>
      </c>
      <c r="CN1258" s="53">
        <v>6542.7</v>
      </c>
      <c r="CO1258" s="53">
        <v>6743.51</v>
      </c>
      <c r="CP1258" s="53">
        <v>7351.94</v>
      </c>
      <c r="CQ1258" s="53">
        <v>7845.64</v>
      </c>
      <c r="CR1258" s="53">
        <v>8585.06</v>
      </c>
      <c r="CS1258" s="53">
        <v>8452.94</v>
      </c>
      <c r="CT1258" s="53">
        <v>8401.99</v>
      </c>
      <c r="CU1258" s="53">
        <v>8960.18</v>
      </c>
      <c r="CV1258" s="53">
        <v>9444.73</v>
      </c>
      <c r="CW1258" s="53">
        <v>9604.06</v>
      </c>
      <c r="CX1258" s="53">
        <v>10574.11</v>
      </c>
      <c r="CY1258" s="53">
        <v>10804.59</v>
      </c>
      <c r="CZ1258" s="53">
        <v>11798.99</v>
      </c>
      <c r="DA1258" s="53">
        <v>11832.82</v>
      </c>
      <c r="DB1258" s="53">
        <v>11831.28</v>
      </c>
      <c r="DC1258" s="53">
        <v>12400.13</v>
      </c>
      <c r="DD1258" s="53">
        <v>12985.18</v>
      </c>
      <c r="DE1258" s="53">
        <v>13804.75</v>
      </c>
      <c r="DF1258" s="53">
        <v>13811.13</v>
      </c>
      <c r="DG1258" s="53">
        <v>13884.13</v>
      </c>
      <c r="DH1258" s="53">
        <v>13269.75</v>
      </c>
      <c r="DI1258" s="53">
        <v>14408.57</v>
      </c>
      <c r="DJ1258" s="53">
        <v>13184.58</v>
      </c>
      <c r="DK1258" s="53">
        <v>9083.61</v>
      </c>
      <c r="DL1258" s="53">
        <v>8555.49</v>
      </c>
      <c r="DM1258" s="53">
        <v>9868.99</v>
      </c>
      <c r="DN1258" s="53">
        <v>10777.34</v>
      </c>
      <c r="DO1258" s="53">
        <v>11437.9</v>
      </c>
      <c r="DP1258" s="53">
        <v>11705.57</v>
      </c>
      <c r="DQ1258" s="53">
        <v>11881</v>
      </c>
      <c r="DR1258" s="53">
        <v>11812.46</v>
      </c>
      <c r="DS1258" s="53">
        <v>12909.48</v>
      </c>
      <c r="DT1258" s="53">
        <v>13752.1</v>
      </c>
      <c r="DU1258" s="53">
        <v>13564.33</v>
      </c>
      <c r="DV1258" s="53">
        <v>12604.83</v>
      </c>
      <c r="DW1258" s="53">
        <v>11937.66</v>
      </c>
      <c r="DX1258" s="53">
        <v>12440.67</v>
      </c>
      <c r="DY1258" s="53">
        <v>11748.79</v>
      </c>
      <c r="DZ1258" s="53">
        <v>11924.02</v>
      </c>
      <c r="EA1258" s="53">
        <v>12268.08</v>
      </c>
      <c r="EB1258" s="53">
        <v>12720.83</v>
      </c>
      <c r="EC1258" s="53">
        <v>12376.86</v>
      </c>
      <c r="ED1258" s="53">
        <v>12627.18</v>
      </c>
      <c r="EE1258" s="53">
        <v>13262.11</v>
      </c>
      <c r="EF1258" s="53">
        <v>13983.23</v>
      </c>
      <c r="EG1258" s="53">
        <v>14673.65</v>
      </c>
      <c r="EH1258" s="53">
        <v>15334.86</v>
      </c>
      <c r="EI1258" s="53">
        <v>14530.59</v>
      </c>
      <c r="EJ1258" s="53">
        <v>14840.56</v>
      </c>
      <c r="EK1258" s="53">
        <v>15082.37</v>
      </c>
      <c r="EL1258" s="53">
        <v>13989.99</v>
      </c>
      <c r="EM1258" s="53">
        <v>13434.86</v>
      </c>
      <c r="EN1258" s="53">
        <v>12815.75</v>
      </c>
      <c r="EO1258" s="53">
        <v>13852.31</v>
      </c>
      <c r="EP1258" s="53">
        <v>14585.68</v>
      </c>
      <c r="EQ1258" s="53">
        <v>14934.74</v>
      </c>
      <c r="ER1258" s="53">
        <v>15543.84</v>
      </c>
      <c r="ES1258" s="53">
        <v>15472.33</v>
      </c>
      <c r="ET1258" s="53">
        <v>15181.36</v>
      </c>
      <c r="EU1258" s="53">
        <v>15982.75</v>
      </c>
      <c r="EV1258" s="53">
        <v>15746.2</v>
      </c>
      <c r="EW1258" s="53">
        <v>15872.09</v>
      </c>
      <c r="EX1258" s="53">
        <v>16303.76</v>
      </c>
      <c r="EY1258" s="53">
        <v>15041.96</v>
      </c>
      <c r="EZ1258" s="53">
        <v>15621.65</v>
      </c>
      <c r="FA1258" s="53">
        <v>16374.06</v>
      </c>
      <c r="FB1258" s="53">
        <v>16472.669999999998</v>
      </c>
      <c r="FC1258" s="53">
        <v>16780.189999999999</v>
      </c>
      <c r="FD1258" s="53">
        <v>16204.33</v>
      </c>
      <c r="FE1258" s="53">
        <v>0</v>
      </c>
      <c r="FF1258" s="53">
        <v>0</v>
      </c>
      <c r="FG1258" s="53">
        <v>0</v>
      </c>
      <c r="FH1258" s="53">
        <v>0</v>
      </c>
      <c r="FI1258" s="53">
        <v>0</v>
      </c>
      <c r="FJ1258" s="53">
        <v>0</v>
      </c>
      <c r="FK1258" s="53">
        <v>0</v>
      </c>
      <c r="FL1258" s="53">
        <v>0</v>
      </c>
      <c r="FM1258" s="53">
        <v>0</v>
      </c>
      <c r="FN1258" s="53">
        <v>0</v>
      </c>
      <c r="FO1258" s="53">
        <v>0</v>
      </c>
      <c r="FP1258" s="53">
        <v>0</v>
      </c>
      <c r="FQ1258" s="53">
        <v>0</v>
      </c>
      <c r="FR1258" s="53">
        <v>0</v>
      </c>
      <c r="FS1258" s="53">
        <v>0</v>
      </c>
      <c r="FT1258" s="53">
        <v>0</v>
      </c>
      <c r="FU1258" s="53">
        <v>0</v>
      </c>
      <c r="FV1258" s="53">
        <v>0</v>
      </c>
      <c r="FW1258" s="53">
        <v>0</v>
      </c>
      <c r="FX1258" s="53">
        <v>0</v>
      </c>
      <c r="FY1258" s="53">
        <v>0</v>
      </c>
      <c r="FZ1258" s="53">
        <v>0</v>
      </c>
      <c r="GA1258" s="53">
        <v>0</v>
      </c>
      <c r="GB1258" s="53">
        <v>0</v>
      </c>
      <c r="GC1258" s="53">
        <v>0</v>
      </c>
      <c r="GD1258" s="53">
        <v>0</v>
      </c>
      <c r="GE1258" s="53">
        <v>0</v>
      </c>
      <c r="GF1258" s="53">
        <v>0</v>
      </c>
      <c r="GG1258" s="53">
        <v>0</v>
      </c>
      <c r="GH1258" s="53">
        <v>0</v>
      </c>
      <c r="GI1258" s="53">
        <v>0</v>
      </c>
      <c r="GJ1258" s="53">
        <v>0</v>
      </c>
      <c r="GK1258" s="53">
        <v>0</v>
      </c>
      <c r="GL1258" s="53">
        <v>0</v>
      </c>
      <c r="GM1258" s="53">
        <v>0</v>
      </c>
      <c r="GN1258" s="53">
        <v>0</v>
      </c>
      <c r="GO1258" s="53">
        <v>0</v>
      </c>
      <c r="GP1258" s="53">
        <v>0</v>
      </c>
      <c r="GQ1258" s="53">
        <v>0</v>
      </c>
      <c r="GR1258" s="53">
        <v>0</v>
      </c>
      <c r="GS1258" s="53">
        <v>0</v>
      </c>
      <c r="GT1258" s="53">
        <v>0</v>
      </c>
      <c r="GU1258" s="53">
        <v>0</v>
      </c>
      <c r="GV1258" s="53">
        <v>0</v>
      </c>
      <c r="GW1258" s="53">
        <v>0</v>
      </c>
    </row>
    <row r="1259" spans="1:205" ht="15.75" x14ac:dyDescent="0.25">
      <c r="A1259" s="1" t="s">
        <v>1312</v>
      </c>
      <c r="B1259" s="63" t="s">
        <v>54</v>
      </c>
      <c r="C1259" s="63" t="s">
        <v>54</v>
      </c>
      <c r="D1259" s="63" t="s">
        <v>54</v>
      </c>
      <c r="E1259" s="63" t="s">
        <v>54</v>
      </c>
      <c r="F1259" s="63" t="s">
        <v>54</v>
      </c>
      <c r="G1259" s="63" t="s">
        <v>54</v>
      </c>
      <c r="H1259" s="63" t="s">
        <v>54</v>
      </c>
      <c r="I1259" s="63" t="s">
        <v>54</v>
      </c>
      <c r="J1259" s="63" t="s">
        <v>54</v>
      </c>
      <c r="K1259" s="63" t="s">
        <v>54</v>
      </c>
      <c r="L1259" s="63" t="s">
        <v>54</v>
      </c>
      <c r="M1259" s="63" t="s">
        <v>54</v>
      </c>
      <c r="N1259" s="63" t="s">
        <v>54</v>
      </c>
      <c r="O1259" s="63" t="s">
        <v>54</v>
      </c>
      <c r="P1259" s="63" t="s">
        <v>54</v>
      </c>
      <c r="Q1259" s="53" t="s">
        <v>54</v>
      </c>
      <c r="R1259" s="53" t="s">
        <v>54</v>
      </c>
      <c r="S1259" s="53" t="s">
        <v>54</v>
      </c>
      <c r="T1259" s="53" t="s">
        <v>54</v>
      </c>
      <c r="U1259" s="53" t="s">
        <v>54</v>
      </c>
      <c r="V1259" s="53" t="s">
        <v>54</v>
      </c>
      <c r="W1259" s="53" t="s">
        <v>54</v>
      </c>
      <c r="X1259" s="53" t="s">
        <v>54</v>
      </c>
      <c r="Y1259" s="53" t="s">
        <v>54</v>
      </c>
      <c r="Z1259" s="53" t="s">
        <v>54</v>
      </c>
      <c r="AA1259" s="53" t="s">
        <v>54</v>
      </c>
      <c r="AB1259" s="53" t="s">
        <v>54</v>
      </c>
      <c r="AC1259" s="53" t="s">
        <v>54</v>
      </c>
      <c r="AD1259" s="53" t="s">
        <v>54</v>
      </c>
      <c r="AE1259" s="53" t="s">
        <v>54</v>
      </c>
      <c r="AF1259" s="53" t="s">
        <v>54</v>
      </c>
      <c r="AG1259" s="53" t="s">
        <v>54</v>
      </c>
      <c r="AH1259" s="53" t="s">
        <v>54</v>
      </c>
      <c r="AI1259" s="53" t="s">
        <v>54</v>
      </c>
      <c r="AJ1259" s="53" t="s">
        <v>54</v>
      </c>
      <c r="AK1259" s="53" t="s">
        <v>54</v>
      </c>
      <c r="AL1259" s="53" t="s">
        <v>54</v>
      </c>
      <c r="AM1259" s="53" t="s">
        <v>54</v>
      </c>
      <c r="AN1259" s="53" t="s">
        <v>54</v>
      </c>
      <c r="AO1259" s="53" t="s">
        <v>54</v>
      </c>
      <c r="AP1259" s="53" t="s">
        <v>54</v>
      </c>
      <c r="AQ1259" s="53" t="s">
        <v>54</v>
      </c>
      <c r="AR1259" s="53" t="s">
        <v>54</v>
      </c>
      <c r="AS1259" s="53" t="s">
        <v>54</v>
      </c>
      <c r="AT1259" s="53" t="s">
        <v>54</v>
      </c>
      <c r="AU1259" s="53" t="s">
        <v>54</v>
      </c>
      <c r="AV1259" s="53" t="s">
        <v>54</v>
      </c>
      <c r="AW1259" s="53" t="s">
        <v>54</v>
      </c>
      <c r="AX1259" s="53" t="s">
        <v>54</v>
      </c>
      <c r="AY1259" s="53" t="s">
        <v>54</v>
      </c>
      <c r="AZ1259" s="53" t="s">
        <v>54</v>
      </c>
      <c r="BA1259" s="53" t="s">
        <v>54</v>
      </c>
      <c r="BB1259" s="53" t="s">
        <v>54</v>
      </c>
      <c r="BC1259" s="53" t="s">
        <v>54</v>
      </c>
      <c r="BD1259" s="53" t="s">
        <v>54</v>
      </c>
      <c r="BE1259" s="53" t="s">
        <v>54</v>
      </c>
      <c r="BF1259" s="53" t="s">
        <v>54</v>
      </c>
      <c r="BG1259" s="53" t="s">
        <v>54</v>
      </c>
      <c r="BH1259" s="53" t="s">
        <v>54</v>
      </c>
      <c r="BI1259" s="53">
        <v>4883.4399999999996</v>
      </c>
      <c r="BJ1259" s="53">
        <v>5011.2299999999996</v>
      </c>
      <c r="BK1259" s="53">
        <v>5400.63</v>
      </c>
      <c r="BL1259" s="53">
        <v>6057.99</v>
      </c>
      <c r="BM1259" s="53">
        <v>6176.87</v>
      </c>
      <c r="BN1259" s="53">
        <v>6119.7</v>
      </c>
      <c r="BO1259" s="53">
        <v>6147.53</v>
      </c>
      <c r="BP1259" s="53">
        <v>6247.73</v>
      </c>
      <c r="BQ1259" s="53">
        <v>6430.96</v>
      </c>
      <c r="BR1259" s="53">
        <v>6608.88</v>
      </c>
      <c r="BS1259" s="53">
        <v>5825.7</v>
      </c>
      <c r="BT1259" s="53">
        <v>5914.95</v>
      </c>
      <c r="BU1259" s="53">
        <v>6894.55</v>
      </c>
      <c r="BV1259" s="53">
        <v>5516.03</v>
      </c>
      <c r="BW1259" s="53">
        <v>5055.51</v>
      </c>
      <c r="BX1259" s="53">
        <v>5592.16</v>
      </c>
      <c r="BY1259" s="53">
        <v>6417.98</v>
      </c>
      <c r="BZ1259" s="53">
        <v>6748.48</v>
      </c>
      <c r="CA1259" s="53">
        <v>7397.44</v>
      </c>
      <c r="CB1259" s="53">
        <v>8212.7900000000009</v>
      </c>
      <c r="CC1259" s="53">
        <v>7340.93</v>
      </c>
      <c r="CD1259" s="53">
        <v>8009.27</v>
      </c>
      <c r="CE1259" s="53">
        <v>8018.06</v>
      </c>
      <c r="CF1259" s="53">
        <v>8709.43</v>
      </c>
      <c r="CG1259" s="53">
        <v>8917.56</v>
      </c>
      <c r="CH1259" s="53">
        <v>8475</v>
      </c>
      <c r="CI1259" s="53">
        <v>9174.74</v>
      </c>
      <c r="CJ1259" s="53">
        <v>10814.21</v>
      </c>
      <c r="CK1259" s="53">
        <v>11218.48</v>
      </c>
      <c r="CL1259" s="53">
        <v>9713.32</v>
      </c>
      <c r="CM1259" s="53">
        <v>9485.92</v>
      </c>
      <c r="CN1259" s="53">
        <v>8663.92</v>
      </c>
      <c r="CO1259" s="53">
        <v>8144.68</v>
      </c>
      <c r="CP1259" s="53">
        <v>8993.3700000000008</v>
      </c>
      <c r="CQ1259" s="53">
        <v>9752.44</v>
      </c>
      <c r="CR1259" s="53">
        <v>10822.59</v>
      </c>
      <c r="CS1259" s="53">
        <v>10379.459999999999</v>
      </c>
      <c r="CT1259" s="53">
        <v>10718.67</v>
      </c>
      <c r="CU1259" s="53">
        <v>12150.71</v>
      </c>
      <c r="CV1259" s="53">
        <v>13105.74</v>
      </c>
      <c r="CW1259" s="53">
        <v>13460.61</v>
      </c>
      <c r="CX1259" s="53">
        <v>15487.65</v>
      </c>
      <c r="CY1259" s="53">
        <v>16967.95</v>
      </c>
      <c r="CZ1259" s="53">
        <v>19268.240000000002</v>
      </c>
      <c r="DA1259" s="53">
        <v>20615.96</v>
      </c>
      <c r="DB1259" s="53">
        <v>21319.77</v>
      </c>
      <c r="DC1259" s="53">
        <v>23638.48</v>
      </c>
      <c r="DD1259" s="53">
        <v>25716.16</v>
      </c>
      <c r="DE1259" s="53">
        <v>28407.52</v>
      </c>
      <c r="DF1259" s="53">
        <v>28557.29</v>
      </c>
      <c r="DG1259" s="53">
        <v>30181.1</v>
      </c>
      <c r="DH1259" s="53">
        <v>28746.6</v>
      </c>
      <c r="DI1259" s="53">
        <v>31411.18</v>
      </c>
      <c r="DJ1259" s="53">
        <v>26697.83</v>
      </c>
      <c r="DK1259" s="53">
        <v>20583.3</v>
      </c>
      <c r="DL1259" s="53">
        <v>20309.23</v>
      </c>
      <c r="DM1259" s="53">
        <v>21755.01</v>
      </c>
      <c r="DN1259" s="53">
        <v>24352.21</v>
      </c>
      <c r="DO1259" s="53">
        <v>26666.78</v>
      </c>
      <c r="DP1259" s="53">
        <v>27559.4</v>
      </c>
      <c r="DQ1259" s="53">
        <v>27856.02</v>
      </c>
      <c r="DR1259" s="53">
        <v>27847.37</v>
      </c>
      <c r="DS1259" s="53">
        <v>31006.01</v>
      </c>
      <c r="DT1259" s="53">
        <v>32008.69</v>
      </c>
      <c r="DU1259" s="53">
        <v>31903.95</v>
      </c>
      <c r="DV1259" s="53">
        <v>30682.28</v>
      </c>
      <c r="DW1259" s="53">
        <v>31758.94</v>
      </c>
      <c r="DX1259" s="53">
        <v>33751.660000000003</v>
      </c>
      <c r="DY1259" s="53">
        <v>33760.660000000003</v>
      </c>
      <c r="DZ1259" s="53">
        <v>35135.74</v>
      </c>
      <c r="EA1259" s="53">
        <v>37624.379999999997</v>
      </c>
      <c r="EB1259" s="53">
        <v>40311.49</v>
      </c>
      <c r="EC1259" s="53">
        <v>39851.17</v>
      </c>
      <c r="ED1259" s="53">
        <v>42101.9</v>
      </c>
      <c r="EE1259" s="53">
        <v>44687.4</v>
      </c>
      <c r="EF1259" s="53">
        <v>46563.44</v>
      </c>
      <c r="EG1259" s="53">
        <v>49444.37</v>
      </c>
      <c r="EH1259" s="53">
        <v>51301.440000000002</v>
      </c>
      <c r="EI1259" s="53">
        <v>49099.05</v>
      </c>
      <c r="EJ1259" s="53">
        <v>51455.839999999997</v>
      </c>
      <c r="EK1259" s="53">
        <v>53133.75</v>
      </c>
      <c r="EL1259" s="53">
        <v>50797.07</v>
      </c>
      <c r="EM1259" s="53">
        <v>51730.83</v>
      </c>
      <c r="EN1259" s="53">
        <v>49853.38</v>
      </c>
      <c r="EO1259" s="53">
        <v>52619.11</v>
      </c>
      <c r="EP1259" s="53">
        <v>52596.68</v>
      </c>
      <c r="EQ1259" s="53">
        <v>50607.85</v>
      </c>
      <c r="ER1259" s="53">
        <v>52154.49</v>
      </c>
      <c r="ES1259" s="53">
        <v>52950.82</v>
      </c>
      <c r="ET1259" s="53">
        <v>55083.48</v>
      </c>
      <c r="EU1259" s="53">
        <v>58731.53</v>
      </c>
      <c r="EV1259" s="53">
        <v>58716.67</v>
      </c>
      <c r="EW1259" s="53">
        <v>57169.24</v>
      </c>
      <c r="EX1259" s="53">
        <v>57199.93</v>
      </c>
      <c r="EY1259" s="53">
        <v>52344.5</v>
      </c>
      <c r="EZ1259" s="53">
        <v>54672.29</v>
      </c>
      <c r="FA1259" s="53">
        <v>57617.89</v>
      </c>
      <c r="FB1259" s="53">
        <v>56124.62</v>
      </c>
      <c r="FC1259" s="53">
        <v>56076.34</v>
      </c>
      <c r="FD1259" s="53">
        <v>53014.87</v>
      </c>
      <c r="FE1259" s="53">
        <v>0</v>
      </c>
      <c r="FF1259" s="53">
        <v>0</v>
      </c>
      <c r="FG1259" s="53">
        <v>0</v>
      </c>
      <c r="FH1259" s="53">
        <v>0</v>
      </c>
      <c r="FI1259" s="53">
        <v>0</v>
      </c>
      <c r="FJ1259" s="53">
        <v>0</v>
      </c>
      <c r="FK1259" s="53">
        <v>0</v>
      </c>
      <c r="FL1259" s="53">
        <v>0</v>
      </c>
      <c r="FM1259" s="53">
        <v>0</v>
      </c>
      <c r="FN1259" s="53">
        <v>0</v>
      </c>
      <c r="FO1259" s="53">
        <v>0</v>
      </c>
      <c r="FP1259" s="53">
        <v>0</v>
      </c>
      <c r="FQ1259" s="53">
        <v>0</v>
      </c>
      <c r="FR1259" s="53">
        <v>0</v>
      </c>
      <c r="FS1259" s="53">
        <v>0</v>
      </c>
      <c r="FT1259" s="53">
        <v>0</v>
      </c>
      <c r="FU1259" s="53">
        <v>0</v>
      </c>
      <c r="FV1259" s="53">
        <v>0</v>
      </c>
      <c r="FW1259" s="53">
        <v>0</v>
      </c>
      <c r="FX1259" s="53">
        <v>0</v>
      </c>
      <c r="FY1259" s="53">
        <v>0</v>
      </c>
      <c r="FZ1259" s="53">
        <v>0</v>
      </c>
      <c r="GA1259" s="53">
        <v>0</v>
      </c>
      <c r="GB1259" s="53">
        <v>0</v>
      </c>
      <c r="GC1259" s="53">
        <v>0</v>
      </c>
      <c r="GD1259" s="53">
        <v>0</v>
      </c>
      <c r="GE1259" s="53">
        <v>0</v>
      </c>
      <c r="GF1259" s="53">
        <v>0</v>
      </c>
      <c r="GG1259" s="53">
        <v>0</v>
      </c>
      <c r="GH1259" s="53">
        <v>0</v>
      </c>
      <c r="GI1259" s="53">
        <v>0</v>
      </c>
      <c r="GJ1259" s="53">
        <v>0</v>
      </c>
      <c r="GK1259" s="53">
        <v>0</v>
      </c>
      <c r="GL1259" s="53">
        <v>0</v>
      </c>
      <c r="GM1259" s="53">
        <v>0</v>
      </c>
      <c r="GN1259" s="53">
        <v>0</v>
      </c>
      <c r="GO1259" s="53">
        <v>0</v>
      </c>
      <c r="GP1259" s="53">
        <v>0</v>
      </c>
      <c r="GQ1259" s="53">
        <v>0</v>
      </c>
      <c r="GR1259" s="53">
        <v>0</v>
      </c>
      <c r="GS1259" s="53">
        <v>0</v>
      </c>
      <c r="GT1259" s="53">
        <v>0</v>
      </c>
      <c r="GU1259" s="53">
        <v>0</v>
      </c>
      <c r="GV1259" s="53">
        <v>0</v>
      </c>
      <c r="GW1259" s="53">
        <v>0</v>
      </c>
    </row>
    <row r="1260" spans="1:205" ht="15.75" x14ac:dyDescent="0.25">
      <c r="A1260" s="1" t="s">
        <v>1313</v>
      </c>
      <c r="B1260" s="63" t="s">
        <v>54</v>
      </c>
      <c r="C1260" s="63" t="s">
        <v>54</v>
      </c>
      <c r="D1260" s="63" t="s">
        <v>54</v>
      </c>
      <c r="E1260" s="63" t="s">
        <v>54</v>
      </c>
      <c r="F1260" s="63" t="s">
        <v>54</v>
      </c>
      <c r="G1260" s="63" t="s">
        <v>54</v>
      </c>
      <c r="H1260" s="63" t="s">
        <v>54</v>
      </c>
      <c r="I1260" s="63" t="s">
        <v>54</v>
      </c>
      <c r="J1260" s="63" t="s">
        <v>54</v>
      </c>
      <c r="K1260" s="63" t="s">
        <v>54</v>
      </c>
      <c r="L1260" s="63" t="s">
        <v>54</v>
      </c>
      <c r="M1260" s="63" t="s">
        <v>54</v>
      </c>
      <c r="N1260" s="63" t="s">
        <v>54</v>
      </c>
      <c r="O1260" s="63" t="s">
        <v>54</v>
      </c>
      <c r="P1260" s="63" t="s">
        <v>54</v>
      </c>
      <c r="Q1260" s="53" t="s">
        <v>54</v>
      </c>
      <c r="R1260" s="53" t="s">
        <v>54</v>
      </c>
      <c r="S1260" s="53" t="s">
        <v>54</v>
      </c>
      <c r="T1260" s="53" t="s">
        <v>54</v>
      </c>
      <c r="U1260" s="53" t="s">
        <v>54</v>
      </c>
      <c r="V1260" s="53" t="s">
        <v>54</v>
      </c>
      <c r="W1260" s="53" t="s">
        <v>54</v>
      </c>
      <c r="X1260" s="53" t="s">
        <v>54</v>
      </c>
      <c r="Y1260" s="53" t="s">
        <v>54</v>
      </c>
      <c r="Z1260" s="53" t="s">
        <v>54</v>
      </c>
      <c r="AA1260" s="53" t="s">
        <v>54</v>
      </c>
      <c r="AB1260" s="53" t="s">
        <v>54</v>
      </c>
      <c r="AC1260" s="53" t="s">
        <v>54</v>
      </c>
      <c r="AD1260" s="53" t="s">
        <v>54</v>
      </c>
      <c r="AE1260" s="53" t="s">
        <v>54</v>
      </c>
      <c r="AF1260" s="53" t="s">
        <v>54</v>
      </c>
      <c r="AG1260" s="53" t="s">
        <v>54</v>
      </c>
      <c r="AH1260" s="53" t="s">
        <v>54</v>
      </c>
      <c r="AI1260" s="53" t="s">
        <v>54</v>
      </c>
      <c r="AJ1260" s="53" t="s">
        <v>54</v>
      </c>
      <c r="AK1260" s="53" t="s">
        <v>54</v>
      </c>
      <c r="AL1260" s="53" t="s">
        <v>54</v>
      </c>
      <c r="AM1260" s="53" t="s">
        <v>54</v>
      </c>
      <c r="AN1260" s="53" t="s">
        <v>54</v>
      </c>
      <c r="AO1260" s="53" t="s">
        <v>54</v>
      </c>
      <c r="AP1260" s="53" t="s">
        <v>54</v>
      </c>
      <c r="AQ1260" s="53" t="s">
        <v>54</v>
      </c>
      <c r="AR1260" s="53" t="s">
        <v>54</v>
      </c>
      <c r="AS1260" s="53" t="s">
        <v>54</v>
      </c>
      <c r="AT1260" s="53" t="s">
        <v>54</v>
      </c>
      <c r="AU1260" s="53" t="s">
        <v>54</v>
      </c>
      <c r="AV1260" s="53" t="s">
        <v>54</v>
      </c>
      <c r="AW1260" s="53">
        <v>1678.2</v>
      </c>
      <c r="AX1260" s="53">
        <v>1583.4</v>
      </c>
      <c r="AY1260" s="53">
        <v>1461.2</v>
      </c>
      <c r="AZ1260" s="53">
        <v>1599.8</v>
      </c>
      <c r="BA1260" s="53">
        <v>1704.6</v>
      </c>
      <c r="BB1260" s="53">
        <v>1861</v>
      </c>
      <c r="BC1260" s="53">
        <v>2014.3</v>
      </c>
      <c r="BD1260" s="53">
        <v>2134.6</v>
      </c>
      <c r="BE1260" s="53">
        <v>1997.7</v>
      </c>
      <c r="BF1260" s="53">
        <v>1993.1</v>
      </c>
      <c r="BG1260" s="53">
        <v>1887.7</v>
      </c>
      <c r="BH1260" s="53">
        <v>1832.5</v>
      </c>
      <c r="BI1260" s="53">
        <v>1975.5</v>
      </c>
      <c r="BJ1260" s="53">
        <v>2083.1</v>
      </c>
      <c r="BK1260" s="53">
        <v>2094.5</v>
      </c>
      <c r="BL1260" s="53">
        <v>2199.1999999999998</v>
      </c>
      <c r="BM1260" s="53">
        <v>2189</v>
      </c>
      <c r="BN1260" s="53">
        <v>2150.1999999999998</v>
      </c>
      <c r="BO1260" s="53">
        <v>2293.1999999999998</v>
      </c>
      <c r="BP1260" s="53">
        <v>2378.1999999999998</v>
      </c>
      <c r="BQ1260" s="53">
        <v>2472.6999999999998</v>
      </c>
      <c r="BR1260" s="53">
        <v>2618.8000000000002</v>
      </c>
      <c r="BS1260" s="53">
        <v>2511.6</v>
      </c>
      <c r="BT1260" s="53">
        <v>2616.1</v>
      </c>
      <c r="BU1260" s="53">
        <v>2674.7</v>
      </c>
      <c r="BV1260" s="53">
        <v>2579.9</v>
      </c>
      <c r="BW1260" s="53">
        <v>2577.8000000000002</v>
      </c>
      <c r="BX1260" s="53">
        <v>2791.6</v>
      </c>
      <c r="BY1260" s="53">
        <v>2937.2</v>
      </c>
      <c r="BZ1260" s="53">
        <v>2935.9</v>
      </c>
      <c r="CA1260" s="53">
        <v>2943.9</v>
      </c>
      <c r="CB1260" s="53">
        <v>3141</v>
      </c>
      <c r="CC1260" s="53">
        <v>3108.8</v>
      </c>
      <c r="CD1260" s="53">
        <v>3305.8</v>
      </c>
      <c r="CE1260" s="53">
        <v>3275.5</v>
      </c>
      <c r="CF1260" s="53">
        <v>3282.9</v>
      </c>
      <c r="CG1260" s="53">
        <v>3357.5</v>
      </c>
      <c r="CH1260" s="53">
        <v>3284.1</v>
      </c>
      <c r="CI1260" s="53">
        <v>3284.2</v>
      </c>
      <c r="CJ1260" s="53">
        <v>3437.4</v>
      </c>
      <c r="CK1260" s="53">
        <v>3348.8</v>
      </c>
      <c r="CL1260" s="53">
        <v>3116.3</v>
      </c>
      <c r="CM1260" s="53">
        <v>3005</v>
      </c>
      <c r="CN1260" s="53">
        <v>2906.2</v>
      </c>
      <c r="CO1260" s="53">
        <v>2999.2</v>
      </c>
      <c r="CP1260" s="53">
        <v>3142.8</v>
      </c>
      <c r="CQ1260" s="53">
        <v>3233.9</v>
      </c>
      <c r="CR1260" s="53">
        <v>3343.7</v>
      </c>
      <c r="CS1260" s="53">
        <v>3445.1</v>
      </c>
      <c r="CT1260" s="53">
        <v>3553.2</v>
      </c>
      <c r="CU1260" s="53">
        <v>3853.8</v>
      </c>
      <c r="CV1260" s="53">
        <v>4139.6000000000004</v>
      </c>
      <c r="CW1260" s="53">
        <v>4113.3</v>
      </c>
      <c r="CX1260" s="53">
        <v>4429.1000000000004</v>
      </c>
      <c r="CY1260" s="53">
        <v>4567.3999999999996</v>
      </c>
      <c r="CZ1260" s="53">
        <v>4899.3999999999996</v>
      </c>
      <c r="DA1260" s="53">
        <v>5125.8999999999996</v>
      </c>
      <c r="DB1260" s="53">
        <v>5030.8</v>
      </c>
      <c r="DC1260" s="53">
        <v>5416.4</v>
      </c>
      <c r="DD1260" s="53">
        <v>5817.4</v>
      </c>
      <c r="DE1260" s="53">
        <v>6250.7</v>
      </c>
      <c r="DF1260" s="53">
        <v>6214.4</v>
      </c>
      <c r="DG1260" s="53">
        <v>6545.8</v>
      </c>
      <c r="DH1260" s="53">
        <v>5605.1</v>
      </c>
      <c r="DI1260" s="53">
        <v>5572.2</v>
      </c>
      <c r="DJ1260" s="53">
        <v>4947.1000000000004</v>
      </c>
      <c r="DK1260" s="53">
        <v>3864.7</v>
      </c>
      <c r="DL1260" s="53">
        <v>3473</v>
      </c>
      <c r="DM1260" s="53">
        <v>3824</v>
      </c>
      <c r="DN1260" s="53">
        <v>4308</v>
      </c>
      <c r="DO1260" s="53">
        <v>4711.7</v>
      </c>
      <c r="DP1260" s="53">
        <v>4755.8999999999996</v>
      </c>
      <c r="DQ1260" s="53">
        <v>4624.8</v>
      </c>
      <c r="DR1260" s="53">
        <v>4486.7</v>
      </c>
      <c r="DS1260" s="53">
        <v>4692.7</v>
      </c>
      <c r="DT1260" s="53">
        <v>4780.3</v>
      </c>
      <c r="DU1260" s="53">
        <v>4710.8</v>
      </c>
      <c r="DV1260" s="53">
        <v>4273.2</v>
      </c>
      <c r="DW1260" s="53">
        <v>4180.7</v>
      </c>
      <c r="DX1260" s="53">
        <v>4239.7</v>
      </c>
      <c r="DY1260" s="53">
        <v>4202.2</v>
      </c>
      <c r="DZ1260" s="53">
        <v>4273.7</v>
      </c>
      <c r="EA1260" s="53">
        <v>4503.8999999999996</v>
      </c>
      <c r="EB1260" s="53">
        <v>4927</v>
      </c>
      <c r="EC1260" s="53">
        <v>4971.5</v>
      </c>
      <c r="ED1260" s="53">
        <v>5087.1000000000004</v>
      </c>
      <c r="EE1260" s="53">
        <v>5289.7</v>
      </c>
      <c r="EF1260" s="53">
        <v>5323.2</v>
      </c>
      <c r="EG1260" s="53">
        <v>5455.6</v>
      </c>
      <c r="EH1260" s="53">
        <v>5526</v>
      </c>
      <c r="EI1260" s="53">
        <v>5354.9</v>
      </c>
      <c r="EJ1260" s="53">
        <v>5714.4</v>
      </c>
      <c r="EK1260" s="53">
        <v>5723.3</v>
      </c>
      <c r="EL1260" s="53">
        <v>5348.2</v>
      </c>
      <c r="EM1260" s="53">
        <v>5182.8999999999996</v>
      </c>
      <c r="EN1260" s="53">
        <v>5006.1000000000004</v>
      </c>
      <c r="EO1260" s="53">
        <v>5233.5</v>
      </c>
      <c r="EP1260" s="53">
        <v>5428.7</v>
      </c>
      <c r="EQ1260" s="53">
        <v>5445.2</v>
      </c>
      <c r="ER1260" s="53">
        <v>5735.6</v>
      </c>
      <c r="ES1260" s="53">
        <v>5807.8</v>
      </c>
      <c r="ET1260" s="53">
        <v>5723.5</v>
      </c>
      <c r="EU1260" s="53">
        <v>5941.5</v>
      </c>
      <c r="EV1260" s="53">
        <v>5971.6</v>
      </c>
      <c r="EW1260" s="53">
        <v>6009.1</v>
      </c>
      <c r="EX1260" s="53">
        <v>6244.3</v>
      </c>
      <c r="EY1260" s="53">
        <v>5778.3</v>
      </c>
      <c r="EZ1260" s="53">
        <v>6009.7</v>
      </c>
      <c r="FA1260" s="53">
        <v>6391.1</v>
      </c>
      <c r="FB1260" s="53">
        <v>6643</v>
      </c>
      <c r="FC1260" s="53">
        <v>6719</v>
      </c>
      <c r="FD1260" s="53">
        <v>6444.3</v>
      </c>
      <c r="FE1260" s="53">
        <v>0</v>
      </c>
      <c r="FF1260" s="53">
        <v>0</v>
      </c>
      <c r="FG1260" s="53">
        <v>0</v>
      </c>
      <c r="FH1260" s="53">
        <v>0</v>
      </c>
      <c r="FI1260" s="53">
        <v>0</v>
      </c>
      <c r="FJ1260" s="53">
        <v>0</v>
      </c>
      <c r="FK1260" s="53">
        <v>0</v>
      </c>
      <c r="FL1260" s="53">
        <v>0</v>
      </c>
      <c r="FM1260" s="53">
        <v>0</v>
      </c>
      <c r="FN1260" s="53">
        <v>0</v>
      </c>
      <c r="FO1260" s="53">
        <v>0</v>
      </c>
      <c r="FP1260" s="53">
        <v>0</v>
      </c>
      <c r="FQ1260" s="53">
        <v>0</v>
      </c>
      <c r="FR1260" s="53">
        <v>0</v>
      </c>
      <c r="FS1260" s="53">
        <v>0</v>
      </c>
      <c r="FT1260" s="53">
        <v>0</v>
      </c>
      <c r="FU1260" s="53">
        <v>0</v>
      </c>
      <c r="FV1260" s="53">
        <v>0</v>
      </c>
      <c r="FW1260" s="53">
        <v>0</v>
      </c>
      <c r="FX1260" s="53">
        <v>0</v>
      </c>
      <c r="FY1260" s="53">
        <v>0</v>
      </c>
      <c r="FZ1260" s="53">
        <v>0</v>
      </c>
      <c r="GA1260" s="53">
        <v>0</v>
      </c>
      <c r="GB1260" s="53">
        <v>0</v>
      </c>
      <c r="GC1260" s="53">
        <v>0</v>
      </c>
      <c r="GD1260" s="53">
        <v>0</v>
      </c>
      <c r="GE1260" s="53">
        <v>0</v>
      </c>
      <c r="GF1260" s="53">
        <v>0</v>
      </c>
      <c r="GG1260" s="53">
        <v>0</v>
      </c>
      <c r="GH1260" s="53">
        <v>0</v>
      </c>
      <c r="GI1260" s="53">
        <v>0</v>
      </c>
      <c r="GJ1260" s="53">
        <v>0</v>
      </c>
      <c r="GK1260" s="53">
        <v>0</v>
      </c>
      <c r="GL1260" s="53">
        <v>0</v>
      </c>
      <c r="GM1260" s="53">
        <v>0</v>
      </c>
      <c r="GN1260" s="53">
        <v>0</v>
      </c>
      <c r="GO1260" s="53">
        <v>0</v>
      </c>
      <c r="GP1260" s="53">
        <v>0</v>
      </c>
      <c r="GQ1260" s="53">
        <v>0</v>
      </c>
      <c r="GR1260" s="53">
        <v>0</v>
      </c>
      <c r="GS1260" s="53">
        <v>0</v>
      </c>
      <c r="GT1260" s="53">
        <v>0</v>
      </c>
      <c r="GU1260" s="53">
        <v>0</v>
      </c>
      <c r="GV1260" s="53">
        <v>0</v>
      </c>
      <c r="GW1260" s="53">
        <v>0</v>
      </c>
    </row>
    <row r="1261" spans="1:205" x14ac:dyDescent="0.25">
      <c r="A1261" s="1"/>
      <c r="CS1261" s="53"/>
    </row>
    <row r="1262" spans="1:205" x14ac:dyDescent="0.25">
      <c r="A1262" s="1"/>
      <c r="CS1262" s="53"/>
    </row>
    <row r="1263" spans="1:205" x14ac:dyDescent="0.25">
      <c r="A1263" s="1"/>
      <c r="CS1263" s="53"/>
    </row>
    <row r="1264" spans="1:205" x14ac:dyDescent="0.25">
      <c r="A1264" s="1"/>
      <c r="CS1264" s="53"/>
    </row>
    <row r="1265" spans="1:97" x14ac:dyDescent="0.25">
      <c r="A1265" s="1"/>
      <c r="CS1265" s="53"/>
    </row>
    <row r="1266" spans="1:97" x14ac:dyDescent="0.25">
      <c r="A1266" s="1"/>
    </row>
    <row r="1267" spans="1:97" s="75" customFormat="1" x14ac:dyDescent="0.25">
      <c r="A1267" s="1"/>
      <c r="U1267" s="3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theme="8" tint="0.39997558519241921"/>
  </sheetPr>
  <dimension ref="A1:AZ1265"/>
  <sheetViews>
    <sheetView zoomScaleNormal="100" workbookViewId="0">
      <pane xSplit="1" ySplit="3" topLeftCell="B640" activePane="bottomRight" state="frozen"/>
      <selection pane="topRight" activeCell="B1" sqref="B1"/>
      <selection pane="bottomLeft" activeCell="A3" sqref="A3"/>
      <selection pane="bottomRight" activeCell="A451" sqref="A451"/>
    </sheetView>
  </sheetViews>
  <sheetFormatPr defaultColWidth="9.140625" defaultRowHeight="15" x14ac:dyDescent="0.25"/>
  <cols>
    <col min="1" max="1" width="19" style="29" customWidth="1"/>
    <col min="2" max="2" width="15.42578125" style="75" customWidth="1"/>
    <col min="3" max="3" width="12.7109375" style="75" bestFit="1" customWidth="1"/>
    <col min="4" max="4" width="12.42578125" style="75" bestFit="1" customWidth="1"/>
    <col min="5" max="5" width="12.7109375" style="75" bestFit="1" customWidth="1"/>
    <col min="6" max="6" width="12.42578125" style="75" bestFit="1" customWidth="1"/>
    <col min="7" max="7" width="12" style="75" bestFit="1" customWidth="1"/>
    <col min="8" max="8" width="13.28515625" style="75" bestFit="1" customWidth="1"/>
    <col min="9" max="9" width="12.7109375" style="75" bestFit="1" customWidth="1"/>
    <col min="10" max="12" width="13.28515625" style="75" bestFit="1" customWidth="1"/>
    <col min="13" max="13" width="13.5703125" style="75" bestFit="1" customWidth="1"/>
    <col min="14" max="14" width="13" style="75" bestFit="1" customWidth="1"/>
    <col min="15" max="15" width="11.5703125" style="75" customWidth="1"/>
    <col min="16" max="20" width="16.85546875" style="75" customWidth="1"/>
    <col min="21" max="21" width="16.85546875" style="3" customWidth="1"/>
    <col min="22" max="27" width="16.85546875" style="75" customWidth="1"/>
    <col min="28" max="28" width="14" style="75" bestFit="1" customWidth="1"/>
    <col min="29" max="29" width="16.85546875" style="75" customWidth="1"/>
    <col min="30" max="30" width="14" style="75" bestFit="1" customWidth="1"/>
    <col min="31" max="31" width="13.28515625" style="75" bestFit="1" customWidth="1"/>
    <col min="32" max="32" width="12.42578125" style="75" customWidth="1"/>
    <col min="33" max="33" width="10.7109375" style="75" customWidth="1"/>
    <col min="34" max="40" width="11" style="75" customWidth="1"/>
    <col min="41" max="51" width="17.42578125" style="6" customWidth="1"/>
    <col min="52" max="16384" width="9.140625" style="6"/>
  </cols>
  <sheetData>
    <row r="1" spans="1:51" x14ac:dyDescent="0.25">
      <c r="A1" s="1" t="s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3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4">
        <v>30</v>
      </c>
      <c r="AF1" s="4">
        <v>31</v>
      </c>
      <c r="AG1" s="4">
        <v>32</v>
      </c>
      <c r="AH1" s="4">
        <v>33</v>
      </c>
      <c r="AI1" s="5">
        <v>34</v>
      </c>
      <c r="AJ1" s="5">
        <v>35</v>
      </c>
      <c r="AK1" s="5">
        <v>36</v>
      </c>
      <c r="AL1" s="5">
        <v>37</v>
      </c>
      <c r="AM1" s="5">
        <v>38</v>
      </c>
      <c r="AN1" s="5">
        <v>39</v>
      </c>
      <c r="AO1" s="5">
        <v>40</v>
      </c>
      <c r="AP1" s="5">
        <v>41</v>
      </c>
      <c r="AQ1" s="5">
        <v>42</v>
      </c>
      <c r="AR1" s="5">
        <v>43</v>
      </c>
      <c r="AS1" s="5">
        <v>44</v>
      </c>
      <c r="AT1" s="5">
        <v>45</v>
      </c>
      <c r="AU1" s="5">
        <v>46</v>
      </c>
      <c r="AV1" s="5">
        <v>47</v>
      </c>
      <c r="AW1" s="5">
        <v>48</v>
      </c>
      <c r="AX1" s="5">
        <v>49</v>
      </c>
      <c r="AY1" s="5">
        <v>49</v>
      </c>
    </row>
    <row r="2" spans="1:51" s="4" customFormat="1" ht="40.5" customHeight="1" x14ac:dyDescent="0.2">
      <c r="A2" s="7" t="s">
        <v>1</v>
      </c>
      <c r="B2" s="8">
        <v>1987</v>
      </c>
      <c r="C2" s="8">
        <v>1988</v>
      </c>
      <c r="D2" s="8">
        <v>1989</v>
      </c>
      <c r="E2" s="8">
        <v>1990</v>
      </c>
      <c r="F2" s="8">
        <v>1991</v>
      </c>
      <c r="G2" s="8">
        <v>1992</v>
      </c>
      <c r="H2" s="8">
        <v>1993</v>
      </c>
      <c r="I2" s="8">
        <v>1994</v>
      </c>
      <c r="J2" s="8">
        <v>1995</v>
      </c>
      <c r="K2" s="8">
        <v>1996</v>
      </c>
      <c r="L2" s="8">
        <v>1997</v>
      </c>
      <c r="M2" s="8">
        <v>1998</v>
      </c>
      <c r="N2" s="8">
        <v>1999</v>
      </c>
      <c r="O2" s="8">
        <v>2000</v>
      </c>
      <c r="P2" s="8">
        <v>2001</v>
      </c>
      <c r="Q2" s="8">
        <v>2002</v>
      </c>
      <c r="R2" s="8">
        <v>2003</v>
      </c>
      <c r="S2" s="8">
        <v>2004</v>
      </c>
      <c r="T2" s="8">
        <v>2005</v>
      </c>
      <c r="U2" s="9">
        <v>2006</v>
      </c>
      <c r="V2" s="8">
        <v>2007</v>
      </c>
      <c r="W2" s="8">
        <v>2008</v>
      </c>
      <c r="X2" s="8">
        <v>2009</v>
      </c>
      <c r="Y2" s="8">
        <v>2010</v>
      </c>
      <c r="Z2" s="8">
        <v>2011</v>
      </c>
      <c r="AA2" s="8">
        <v>2012</v>
      </c>
      <c r="AB2" s="8">
        <v>2013</v>
      </c>
      <c r="AC2" s="8">
        <v>2014</v>
      </c>
      <c r="AD2" s="8">
        <v>2015</v>
      </c>
      <c r="AE2" s="4">
        <v>2016</v>
      </c>
      <c r="AF2" s="4">
        <v>2017</v>
      </c>
      <c r="AG2" s="4">
        <v>2018</v>
      </c>
      <c r="AH2" s="4">
        <v>2019</v>
      </c>
      <c r="AI2" s="5">
        <v>2020</v>
      </c>
      <c r="AJ2" s="5">
        <v>2021</v>
      </c>
      <c r="AK2" s="5">
        <v>2022</v>
      </c>
      <c r="AL2" s="5">
        <v>2023</v>
      </c>
      <c r="AM2" s="5">
        <v>2024</v>
      </c>
      <c r="AN2" s="5">
        <v>2025</v>
      </c>
      <c r="AO2" s="5">
        <v>2026</v>
      </c>
      <c r="AP2" s="5">
        <v>2027</v>
      </c>
      <c r="AQ2" s="5">
        <v>2028</v>
      </c>
      <c r="AR2" s="5">
        <v>2029</v>
      </c>
      <c r="AS2" s="5">
        <v>2030</v>
      </c>
      <c r="AT2" s="5">
        <v>2031</v>
      </c>
      <c r="AU2" s="5">
        <v>2032</v>
      </c>
      <c r="AV2" s="5">
        <v>2033</v>
      </c>
      <c r="AW2" s="5">
        <v>2034</v>
      </c>
      <c r="AX2" s="5">
        <v>2035</v>
      </c>
      <c r="AY2" s="5">
        <v>2035</v>
      </c>
    </row>
    <row r="3" spans="1:51" s="4" customFormat="1" ht="11.25" x14ac:dyDescent="0.2">
      <c r="A3" s="7" t="s">
        <v>2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  <c r="H3" s="8" t="s">
        <v>9</v>
      </c>
      <c r="I3" s="8" t="s">
        <v>10</v>
      </c>
      <c r="J3" s="8" t="s">
        <v>11</v>
      </c>
      <c r="K3" s="8" t="s">
        <v>12</v>
      </c>
      <c r="L3" s="8" t="s">
        <v>13</v>
      </c>
      <c r="M3" s="8" t="s">
        <v>14</v>
      </c>
      <c r="N3" s="8" t="s">
        <v>15</v>
      </c>
      <c r="O3" s="8" t="s">
        <v>16</v>
      </c>
      <c r="P3" s="9" t="s">
        <v>17</v>
      </c>
      <c r="Q3" s="8" t="s">
        <v>18</v>
      </c>
      <c r="R3" s="8" t="s">
        <v>19</v>
      </c>
      <c r="S3" s="8" t="s">
        <v>20</v>
      </c>
      <c r="T3" s="8" t="s">
        <v>21</v>
      </c>
      <c r="U3" s="9" t="s">
        <v>22</v>
      </c>
      <c r="V3" s="8" t="s">
        <v>23</v>
      </c>
      <c r="W3" s="8" t="s">
        <v>24</v>
      </c>
      <c r="X3" s="8" t="s">
        <v>25</v>
      </c>
      <c r="Y3" s="8" t="s">
        <v>26</v>
      </c>
      <c r="Z3" s="8" t="s">
        <v>27</v>
      </c>
      <c r="AA3" s="8" t="s">
        <v>28</v>
      </c>
      <c r="AB3" s="8" t="s">
        <v>29</v>
      </c>
      <c r="AC3" s="8" t="s">
        <v>30</v>
      </c>
      <c r="AD3" s="8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5" t="s">
        <v>36</v>
      </c>
      <c r="AJ3" s="5" t="s">
        <v>37</v>
      </c>
      <c r="AK3" s="5" t="s">
        <v>38</v>
      </c>
      <c r="AL3" s="5" t="s">
        <v>39</v>
      </c>
      <c r="AM3" s="5" t="s">
        <v>40</v>
      </c>
      <c r="AN3" s="5" t="s">
        <v>41</v>
      </c>
      <c r="AO3" s="5" t="s">
        <v>42</v>
      </c>
      <c r="AP3" s="5" t="s">
        <v>43</v>
      </c>
      <c r="AQ3" s="5" t="s">
        <v>44</v>
      </c>
      <c r="AR3" s="5" t="s">
        <v>45</v>
      </c>
      <c r="AS3" s="5" t="s">
        <v>46</v>
      </c>
      <c r="AT3" s="5" t="s">
        <v>47</v>
      </c>
      <c r="AU3" s="5" t="s">
        <v>48</v>
      </c>
      <c r="AV3" s="5" t="s">
        <v>49</v>
      </c>
      <c r="AW3" s="5" t="s">
        <v>50</v>
      </c>
      <c r="AX3" s="5" t="s">
        <v>51</v>
      </c>
      <c r="AY3" s="5" t="s">
        <v>52</v>
      </c>
    </row>
    <row r="4" spans="1:51" s="4" customFormat="1" ht="11.25" x14ac:dyDescent="0.2">
      <c r="A4" s="1" t="s">
        <v>53</v>
      </c>
      <c r="B4" s="10">
        <v>2747</v>
      </c>
      <c r="C4" s="10">
        <v>3687</v>
      </c>
      <c r="D4" s="10">
        <v>4487</v>
      </c>
      <c r="E4" s="10">
        <v>4113</v>
      </c>
      <c r="F4" s="10">
        <v>5536</v>
      </c>
      <c r="G4" s="10">
        <v>6748</v>
      </c>
      <c r="H4" s="10">
        <v>8411</v>
      </c>
      <c r="I4" s="10">
        <v>11752</v>
      </c>
      <c r="J4" s="10">
        <v>13647</v>
      </c>
      <c r="K4" s="10">
        <v>17064</v>
      </c>
      <c r="L4" s="10">
        <v>24604</v>
      </c>
      <c r="M4" s="10">
        <v>26669</v>
      </c>
      <c r="N4" s="10">
        <v>23326</v>
      </c>
      <c r="O4" s="10">
        <v>26461</v>
      </c>
      <c r="P4" s="10">
        <v>31404</v>
      </c>
      <c r="Q4" s="10">
        <v>29419</v>
      </c>
      <c r="R4" s="10">
        <v>31471</v>
      </c>
      <c r="S4" s="10">
        <v>40448</v>
      </c>
      <c r="T4" s="10">
        <v>44500</v>
      </c>
      <c r="U4" s="11">
        <v>63667</v>
      </c>
      <c r="V4" s="10">
        <v>69588</v>
      </c>
      <c r="W4" s="10">
        <v>68204</v>
      </c>
      <c r="X4" s="10">
        <v>44713</v>
      </c>
      <c r="Y4" s="10">
        <v>52079</v>
      </c>
      <c r="Z4" s="10">
        <v>65362</v>
      </c>
      <c r="AA4" s="10">
        <v>62917</v>
      </c>
      <c r="AB4" s="10">
        <v>68496</v>
      </c>
      <c r="AC4" s="10">
        <v>62574</v>
      </c>
      <c r="AD4" s="10">
        <v>68939</v>
      </c>
      <c r="AE4" s="10">
        <v>64381</v>
      </c>
      <c r="AF4" s="10">
        <v>74869</v>
      </c>
      <c r="AG4" s="10">
        <v>79225</v>
      </c>
      <c r="AH4" s="10">
        <v>67364</v>
      </c>
      <c r="AI4" s="12" t="s">
        <v>54</v>
      </c>
      <c r="AJ4" s="12" t="s">
        <v>54</v>
      </c>
      <c r="AK4" s="12" t="s">
        <v>54</v>
      </c>
      <c r="AL4" s="12" t="s">
        <v>54</v>
      </c>
      <c r="AM4" s="12" t="s">
        <v>54</v>
      </c>
      <c r="AN4" s="12" t="s">
        <v>54</v>
      </c>
      <c r="AO4" s="12" t="s">
        <v>54</v>
      </c>
      <c r="AP4" s="12" t="s">
        <v>54</v>
      </c>
      <c r="AQ4" s="12" t="s">
        <v>54</v>
      </c>
      <c r="AR4" s="12" t="s">
        <v>54</v>
      </c>
      <c r="AS4" s="12" t="s">
        <v>54</v>
      </c>
      <c r="AT4" s="12" t="s">
        <v>54</v>
      </c>
      <c r="AU4" s="12" t="s">
        <v>54</v>
      </c>
      <c r="AV4" s="12" t="s">
        <v>54</v>
      </c>
      <c r="AW4" s="12" t="s">
        <v>54</v>
      </c>
      <c r="AX4" s="12" t="s">
        <v>54</v>
      </c>
      <c r="AY4" s="12" t="s">
        <v>54</v>
      </c>
    </row>
    <row r="5" spans="1:51" s="4" customFormat="1" ht="11.25" x14ac:dyDescent="0.2">
      <c r="A5" s="1" t="s">
        <v>55</v>
      </c>
      <c r="B5" s="10">
        <v>942</v>
      </c>
      <c r="C5" s="10">
        <v>1318</v>
      </c>
      <c r="D5" s="10">
        <v>4437</v>
      </c>
      <c r="E5" s="10">
        <v>4924</v>
      </c>
      <c r="F5" s="10">
        <v>2602</v>
      </c>
      <c r="G5" s="10">
        <v>3792</v>
      </c>
      <c r="H5" s="10">
        <v>3739</v>
      </c>
      <c r="I5" s="10">
        <v>4810</v>
      </c>
      <c r="J5" s="10">
        <v>6592</v>
      </c>
      <c r="K5" s="10">
        <v>13308</v>
      </c>
      <c r="L5" s="10">
        <v>12855</v>
      </c>
      <c r="M5" s="10">
        <v>17355</v>
      </c>
      <c r="N5" s="10">
        <v>20036</v>
      </c>
      <c r="O5" s="10">
        <v>35328</v>
      </c>
      <c r="P5" s="10">
        <v>57308</v>
      </c>
      <c r="Q5" s="10">
        <v>70296</v>
      </c>
      <c r="R5" s="10">
        <v>73505</v>
      </c>
      <c r="S5" s="10">
        <v>91479</v>
      </c>
      <c r="T5" s="10">
        <v>120499</v>
      </c>
      <c r="U5" s="11">
        <v>131176</v>
      </c>
      <c r="V5" s="10">
        <v>156339</v>
      </c>
      <c r="W5" s="10">
        <v>177535</v>
      </c>
      <c r="X5" s="10">
        <v>170195</v>
      </c>
      <c r="Y5" s="10">
        <v>163801</v>
      </c>
      <c r="Z5" s="10">
        <v>224231</v>
      </c>
      <c r="AA5" s="10">
        <v>287252</v>
      </c>
      <c r="AB5" s="10">
        <v>361226</v>
      </c>
      <c r="AC5" s="10">
        <v>416804</v>
      </c>
      <c r="AD5" s="10">
        <v>496214</v>
      </c>
      <c r="AE5" s="10">
        <v>662648</v>
      </c>
      <c r="AF5" s="10">
        <v>705130</v>
      </c>
      <c r="AG5" s="10">
        <v>790360</v>
      </c>
      <c r="AH5" s="10">
        <v>769091</v>
      </c>
      <c r="AI5" s="12" t="s">
        <v>54</v>
      </c>
      <c r="AJ5" s="12" t="s">
        <v>54</v>
      </c>
      <c r="AK5" s="12" t="s">
        <v>54</v>
      </c>
      <c r="AL5" s="12" t="s">
        <v>54</v>
      </c>
      <c r="AM5" s="12" t="s">
        <v>54</v>
      </c>
      <c r="AN5" s="12" t="s">
        <v>54</v>
      </c>
      <c r="AO5" s="12" t="s">
        <v>54</v>
      </c>
      <c r="AP5" s="12" t="s">
        <v>54</v>
      </c>
      <c r="AQ5" s="12" t="s">
        <v>54</v>
      </c>
      <c r="AR5" s="12" t="s">
        <v>54</v>
      </c>
      <c r="AS5" s="12" t="s">
        <v>54</v>
      </c>
      <c r="AT5" s="12" t="s">
        <v>54</v>
      </c>
      <c r="AU5" s="12" t="s">
        <v>54</v>
      </c>
      <c r="AV5" s="12" t="s">
        <v>54</v>
      </c>
      <c r="AW5" s="12" t="s">
        <v>54</v>
      </c>
      <c r="AX5" s="12" t="s">
        <v>54</v>
      </c>
      <c r="AY5" s="12" t="s">
        <v>54</v>
      </c>
    </row>
    <row r="6" spans="1:51" s="4" customFormat="1" ht="11.25" x14ac:dyDescent="0.2">
      <c r="A6" s="1" t="s">
        <v>56</v>
      </c>
      <c r="B6" s="10">
        <v>768</v>
      </c>
      <c r="C6" s="10">
        <v>1133</v>
      </c>
      <c r="D6" s="10">
        <v>1817</v>
      </c>
      <c r="E6" s="10">
        <v>2416</v>
      </c>
      <c r="F6" s="10">
        <v>1886</v>
      </c>
      <c r="G6" s="10">
        <v>3165</v>
      </c>
      <c r="H6" s="10">
        <v>2275</v>
      </c>
      <c r="I6" s="10">
        <v>3370</v>
      </c>
      <c r="J6" s="10">
        <v>6538</v>
      </c>
      <c r="K6" s="10">
        <v>10349</v>
      </c>
      <c r="L6" s="10">
        <v>11088</v>
      </c>
      <c r="M6" s="10">
        <v>13131</v>
      </c>
      <c r="N6" s="10">
        <v>14185</v>
      </c>
      <c r="O6" s="10">
        <v>15134</v>
      </c>
      <c r="P6" s="10">
        <v>18416</v>
      </c>
      <c r="Q6" s="10">
        <v>19424</v>
      </c>
      <c r="R6" s="10">
        <v>19192</v>
      </c>
      <c r="S6" s="10">
        <v>24367</v>
      </c>
      <c r="T6" s="10">
        <v>28081</v>
      </c>
      <c r="U6" s="11">
        <v>36553</v>
      </c>
      <c r="V6" s="10">
        <v>43353</v>
      </c>
      <c r="W6" s="10">
        <v>51357</v>
      </c>
      <c r="X6" s="10">
        <v>56714</v>
      </c>
      <c r="Y6" s="10">
        <v>73279</v>
      </c>
      <c r="Z6" s="10">
        <v>89753</v>
      </c>
      <c r="AA6" s="10">
        <v>104807</v>
      </c>
      <c r="AB6" s="10">
        <v>123448</v>
      </c>
      <c r="AC6" s="10">
        <v>157793</v>
      </c>
      <c r="AD6" s="10">
        <v>193682</v>
      </c>
      <c r="AE6" s="10">
        <v>208698</v>
      </c>
      <c r="AF6" s="10">
        <v>225015</v>
      </c>
      <c r="AG6" s="10">
        <v>260525</v>
      </c>
      <c r="AH6" s="10">
        <v>267578</v>
      </c>
      <c r="AI6" s="12" t="s">
        <v>54</v>
      </c>
      <c r="AJ6" s="12" t="s">
        <v>54</v>
      </c>
      <c r="AK6" s="12" t="s">
        <v>54</v>
      </c>
      <c r="AL6" s="12" t="s">
        <v>54</v>
      </c>
      <c r="AM6" s="12" t="s">
        <v>54</v>
      </c>
      <c r="AN6" s="12" t="s">
        <v>54</v>
      </c>
      <c r="AO6" s="12" t="s">
        <v>54</v>
      </c>
      <c r="AP6" s="12" t="s">
        <v>54</v>
      </c>
      <c r="AQ6" s="12" t="s">
        <v>54</v>
      </c>
      <c r="AR6" s="12" t="s">
        <v>54</v>
      </c>
      <c r="AS6" s="12" t="s">
        <v>54</v>
      </c>
      <c r="AT6" s="12" t="s">
        <v>54</v>
      </c>
      <c r="AU6" s="12" t="s">
        <v>54</v>
      </c>
      <c r="AV6" s="12" t="s">
        <v>54</v>
      </c>
      <c r="AW6" s="12" t="s">
        <v>54</v>
      </c>
      <c r="AX6" s="12" t="s">
        <v>54</v>
      </c>
      <c r="AY6" s="12" t="s">
        <v>54</v>
      </c>
    </row>
    <row r="7" spans="1:51" s="4" customFormat="1" ht="11.25" x14ac:dyDescent="0.2">
      <c r="A7" s="1" t="s">
        <v>57</v>
      </c>
      <c r="B7" s="10">
        <v>1138</v>
      </c>
      <c r="C7" s="10">
        <v>5775</v>
      </c>
      <c r="D7" s="10">
        <v>9720</v>
      </c>
      <c r="E7" s="10">
        <v>18668</v>
      </c>
      <c r="F7" s="10">
        <v>2189</v>
      </c>
      <c r="G7" s="10">
        <v>1678</v>
      </c>
      <c r="H7" s="10">
        <v>1415</v>
      </c>
      <c r="I7" s="10">
        <v>1512</v>
      </c>
      <c r="J7" s="10">
        <v>1372</v>
      </c>
      <c r="K7" s="10">
        <v>1967</v>
      </c>
      <c r="L7" s="10">
        <v>2428</v>
      </c>
      <c r="M7" s="10">
        <v>3317</v>
      </c>
      <c r="N7" s="10">
        <v>5494</v>
      </c>
      <c r="O7" s="10">
        <v>8293</v>
      </c>
      <c r="P7" s="10">
        <v>12499</v>
      </c>
      <c r="Q7" s="10">
        <v>19371</v>
      </c>
      <c r="R7" s="10">
        <v>23226</v>
      </c>
      <c r="S7" s="10">
        <v>26097</v>
      </c>
      <c r="T7" s="10">
        <v>35329</v>
      </c>
      <c r="U7" s="11">
        <v>38714</v>
      </c>
      <c r="V7" s="10">
        <v>42436</v>
      </c>
      <c r="W7" s="10">
        <v>50510</v>
      </c>
      <c r="X7" s="10">
        <v>59764</v>
      </c>
      <c r="Y7" s="10">
        <v>75993</v>
      </c>
      <c r="Z7" s="10">
        <v>87197</v>
      </c>
      <c r="AA7" s="10">
        <v>91445</v>
      </c>
      <c r="AB7" s="10">
        <v>95653</v>
      </c>
      <c r="AC7" s="10">
        <v>97709</v>
      </c>
      <c r="AD7" s="10">
        <v>117300</v>
      </c>
      <c r="AE7" s="10">
        <v>147899</v>
      </c>
      <c r="AF7" s="10">
        <v>187534</v>
      </c>
      <c r="AG7" s="10">
        <v>233322</v>
      </c>
      <c r="AH7" s="10">
        <v>269194</v>
      </c>
      <c r="AI7" s="12" t="s">
        <v>54</v>
      </c>
      <c r="AJ7" s="12" t="s">
        <v>54</v>
      </c>
      <c r="AK7" s="12" t="s">
        <v>54</v>
      </c>
      <c r="AL7" s="12" t="s">
        <v>54</v>
      </c>
      <c r="AM7" s="12" t="s">
        <v>54</v>
      </c>
      <c r="AN7" s="12" t="s">
        <v>54</v>
      </c>
      <c r="AO7" s="12" t="s">
        <v>54</v>
      </c>
      <c r="AP7" s="12" t="s">
        <v>54</v>
      </c>
      <c r="AQ7" s="12" t="s">
        <v>54</v>
      </c>
      <c r="AR7" s="12" t="s">
        <v>54</v>
      </c>
      <c r="AS7" s="12" t="s">
        <v>54</v>
      </c>
      <c r="AT7" s="12" t="s">
        <v>54</v>
      </c>
      <c r="AU7" s="12" t="s">
        <v>54</v>
      </c>
      <c r="AV7" s="12" t="s">
        <v>54</v>
      </c>
      <c r="AW7" s="12" t="s">
        <v>54</v>
      </c>
      <c r="AX7" s="12" t="s">
        <v>54</v>
      </c>
      <c r="AY7" s="12" t="s">
        <v>54</v>
      </c>
    </row>
    <row r="8" spans="1:51" s="4" customFormat="1" ht="11.25" x14ac:dyDescent="0.2">
      <c r="A8" s="1" t="s">
        <v>58</v>
      </c>
      <c r="B8" s="10">
        <v>61</v>
      </c>
      <c r="C8" s="10">
        <v>125</v>
      </c>
      <c r="D8" s="10">
        <v>296</v>
      </c>
      <c r="E8" s="10">
        <v>416</v>
      </c>
      <c r="F8" s="10">
        <v>119</v>
      </c>
      <c r="G8" s="10">
        <v>262</v>
      </c>
      <c r="H8" s="10">
        <v>293</v>
      </c>
      <c r="I8" s="10">
        <v>386</v>
      </c>
      <c r="J8" s="10">
        <v>156</v>
      </c>
      <c r="K8" s="10">
        <v>157</v>
      </c>
      <c r="L8" s="10">
        <v>266</v>
      </c>
      <c r="M8" s="10">
        <v>210</v>
      </c>
      <c r="N8" s="10">
        <v>592</v>
      </c>
      <c r="O8" s="10">
        <v>541</v>
      </c>
      <c r="P8" s="10">
        <v>747</v>
      </c>
      <c r="Q8" s="10">
        <v>1838</v>
      </c>
      <c r="R8" s="10">
        <v>1097</v>
      </c>
      <c r="S8" s="10">
        <v>2678</v>
      </c>
      <c r="T8" s="10">
        <v>2426</v>
      </c>
      <c r="U8" s="11">
        <v>4121</v>
      </c>
      <c r="V8" s="10">
        <v>6091</v>
      </c>
      <c r="W8" s="10">
        <v>6813</v>
      </c>
      <c r="X8" s="10">
        <v>7315</v>
      </c>
      <c r="Y8" s="10">
        <v>8316</v>
      </c>
      <c r="Z8" s="10">
        <v>9781</v>
      </c>
      <c r="AA8" s="10">
        <v>13034</v>
      </c>
      <c r="AB8" s="10">
        <v>14678</v>
      </c>
      <c r="AC8" s="10">
        <v>15755</v>
      </c>
      <c r="AD8" s="10">
        <v>30264</v>
      </c>
      <c r="AE8" s="10">
        <v>28610</v>
      </c>
      <c r="AF8" s="10">
        <v>30797</v>
      </c>
      <c r="AG8" s="10">
        <v>20860</v>
      </c>
      <c r="AH8" s="10">
        <v>21033</v>
      </c>
      <c r="AI8" s="12" t="s">
        <v>54</v>
      </c>
      <c r="AJ8" s="12" t="s">
        <v>54</v>
      </c>
      <c r="AK8" s="12" t="s">
        <v>54</v>
      </c>
      <c r="AL8" s="12" t="s">
        <v>54</v>
      </c>
      <c r="AM8" s="12" t="s">
        <v>54</v>
      </c>
      <c r="AN8" s="12" t="s">
        <v>54</v>
      </c>
      <c r="AO8" s="12" t="s">
        <v>54</v>
      </c>
      <c r="AP8" s="12" t="s">
        <v>54</v>
      </c>
      <c r="AQ8" s="12" t="s">
        <v>54</v>
      </c>
      <c r="AR8" s="12" t="s">
        <v>54</v>
      </c>
      <c r="AS8" s="12" t="s">
        <v>54</v>
      </c>
      <c r="AT8" s="12" t="s">
        <v>54</v>
      </c>
      <c r="AU8" s="12" t="s">
        <v>54</v>
      </c>
      <c r="AV8" s="12" t="s">
        <v>54</v>
      </c>
      <c r="AW8" s="12" t="s">
        <v>54</v>
      </c>
      <c r="AX8" s="12" t="s">
        <v>54</v>
      </c>
      <c r="AY8" s="12" t="s">
        <v>54</v>
      </c>
    </row>
    <row r="9" spans="1:51" s="4" customFormat="1" ht="11.25" x14ac:dyDescent="0.2">
      <c r="A9" s="1" t="s">
        <v>59</v>
      </c>
      <c r="B9" s="10">
        <v>1650</v>
      </c>
      <c r="C9" s="10">
        <v>1925</v>
      </c>
      <c r="D9" s="10">
        <v>2905</v>
      </c>
      <c r="E9" s="10">
        <v>2484</v>
      </c>
      <c r="F9" s="10">
        <v>2006</v>
      </c>
      <c r="G9" s="10">
        <v>2508</v>
      </c>
      <c r="H9" s="10">
        <v>3365</v>
      </c>
      <c r="I9" s="10">
        <v>3183</v>
      </c>
      <c r="J9" s="10">
        <v>6274</v>
      </c>
      <c r="K9" s="10">
        <v>6870</v>
      </c>
      <c r="L9" s="10">
        <v>9185</v>
      </c>
      <c r="M9" s="10">
        <v>11261</v>
      </c>
      <c r="N9" s="10">
        <v>17929</v>
      </c>
      <c r="O9" s="10">
        <v>19261</v>
      </c>
      <c r="P9" s="10">
        <v>23094</v>
      </c>
      <c r="Q9" s="10">
        <v>31933</v>
      </c>
      <c r="R9" s="10">
        <v>28638</v>
      </c>
      <c r="S9" s="10">
        <v>31802</v>
      </c>
      <c r="T9" s="10">
        <v>43594</v>
      </c>
      <c r="U9" s="11">
        <v>15907</v>
      </c>
      <c r="V9" s="10">
        <v>17134</v>
      </c>
      <c r="W9" s="10">
        <v>18775</v>
      </c>
      <c r="X9" s="10">
        <v>16413</v>
      </c>
      <c r="Y9" s="10">
        <v>16926</v>
      </c>
      <c r="Z9" s="10">
        <v>22058</v>
      </c>
      <c r="AA9" s="10">
        <v>24301</v>
      </c>
      <c r="AB9" s="10">
        <v>26069</v>
      </c>
      <c r="AC9" s="10">
        <v>23086</v>
      </c>
      <c r="AD9" s="10">
        <v>29569</v>
      </c>
      <c r="AE9" s="10">
        <v>33440</v>
      </c>
      <c r="AF9" s="10">
        <v>35730</v>
      </c>
      <c r="AG9" s="10">
        <v>37302</v>
      </c>
      <c r="AH9" s="10">
        <v>38633</v>
      </c>
      <c r="AI9" s="12" t="s">
        <v>54</v>
      </c>
      <c r="AJ9" s="12" t="s">
        <v>54</v>
      </c>
      <c r="AK9" s="12" t="s">
        <v>54</v>
      </c>
      <c r="AL9" s="12" t="s">
        <v>54</v>
      </c>
      <c r="AM9" s="12" t="s">
        <v>54</v>
      </c>
      <c r="AN9" s="12" t="s">
        <v>54</v>
      </c>
      <c r="AO9" s="12" t="s">
        <v>54</v>
      </c>
      <c r="AP9" s="12" t="s">
        <v>54</v>
      </c>
      <c r="AQ9" s="12" t="s">
        <v>54</v>
      </c>
      <c r="AR9" s="12" t="s">
        <v>54</v>
      </c>
      <c r="AS9" s="12" t="s">
        <v>54</v>
      </c>
      <c r="AT9" s="12" t="s">
        <v>54</v>
      </c>
      <c r="AU9" s="12" t="s">
        <v>54</v>
      </c>
      <c r="AV9" s="12" t="s">
        <v>54</v>
      </c>
      <c r="AW9" s="12" t="s">
        <v>54</v>
      </c>
      <c r="AX9" s="12" t="s">
        <v>54</v>
      </c>
      <c r="AY9" s="12" t="s">
        <v>54</v>
      </c>
    </row>
    <row r="10" spans="1:51" s="4" customFormat="1" ht="11.25" x14ac:dyDescent="0.2">
      <c r="A10" s="1" t="s">
        <v>60</v>
      </c>
      <c r="B10" s="13">
        <f t="shared" ref="B10:V10" si="0">SUM(B4:B9)</f>
        <v>7306</v>
      </c>
      <c r="C10" s="13">
        <f t="shared" si="0"/>
        <v>13963</v>
      </c>
      <c r="D10" s="13">
        <f t="shared" si="0"/>
        <v>23662</v>
      </c>
      <c r="E10" s="13">
        <f t="shared" si="0"/>
        <v>33021</v>
      </c>
      <c r="F10" s="13">
        <f t="shared" si="0"/>
        <v>14338</v>
      </c>
      <c r="G10" s="13">
        <f t="shared" si="0"/>
        <v>18153</v>
      </c>
      <c r="H10" s="13">
        <f t="shared" si="0"/>
        <v>19498</v>
      </c>
      <c r="I10" s="13">
        <f t="shared" si="0"/>
        <v>25013</v>
      </c>
      <c r="J10" s="13">
        <f t="shared" si="0"/>
        <v>34579</v>
      </c>
      <c r="K10" s="13">
        <f t="shared" si="0"/>
        <v>49715</v>
      </c>
      <c r="L10" s="13">
        <f t="shared" si="0"/>
        <v>60426</v>
      </c>
      <c r="M10" s="13">
        <f t="shared" si="0"/>
        <v>71943</v>
      </c>
      <c r="N10" s="13">
        <f t="shared" si="0"/>
        <v>81562</v>
      </c>
      <c r="O10" s="13">
        <f t="shared" si="0"/>
        <v>105018</v>
      </c>
      <c r="P10" s="13">
        <f t="shared" si="0"/>
        <v>143468</v>
      </c>
      <c r="Q10" s="13">
        <f t="shared" si="0"/>
        <v>172281</v>
      </c>
      <c r="R10" s="13">
        <f t="shared" si="0"/>
        <v>177129</v>
      </c>
      <c r="S10" s="13">
        <f t="shared" si="0"/>
        <v>216871</v>
      </c>
      <c r="T10" s="13">
        <f t="shared" si="0"/>
        <v>274429</v>
      </c>
      <c r="U10" s="14">
        <f t="shared" ref="U10" si="1">SUM(U4:U9)</f>
        <v>290138</v>
      </c>
      <c r="V10" s="13">
        <f t="shared" si="0"/>
        <v>334941</v>
      </c>
      <c r="W10" s="13">
        <f t="shared" ref="W10:AH10" si="2">SUM(W4:W9)</f>
        <v>373194</v>
      </c>
      <c r="X10" s="13">
        <f t="shared" si="2"/>
        <v>355114</v>
      </c>
      <c r="Y10" s="13">
        <f t="shared" si="2"/>
        <v>390394</v>
      </c>
      <c r="Z10" s="13">
        <f t="shared" si="2"/>
        <v>498382</v>
      </c>
      <c r="AA10" s="13">
        <f t="shared" si="2"/>
        <v>583756</v>
      </c>
      <c r="AB10" s="13">
        <f t="shared" si="2"/>
        <v>689570</v>
      </c>
      <c r="AC10" s="13">
        <f t="shared" si="2"/>
        <v>773721</v>
      </c>
      <c r="AD10" s="13">
        <f t="shared" si="2"/>
        <v>935968</v>
      </c>
      <c r="AE10" s="13">
        <f t="shared" si="2"/>
        <v>1145676</v>
      </c>
      <c r="AF10" s="13">
        <f t="shared" si="2"/>
        <v>1259075</v>
      </c>
      <c r="AG10" s="13">
        <f t="shared" si="2"/>
        <v>1421594</v>
      </c>
      <c r="AH10" s="13">
        <f t="shared" si="2"/>
        <v>1432893</v>
      </c>
      <c r="AI10" s="12" t="s">
        <v>54</v>
      </c>
      <c r="AJ10" s="12" t="s">
        <v>54</v>
      </c>
      <c r="AK10" s="12" t="s">
        <v>54</v>
      </c>
      <c r="AL10" s="12" t="s">
        <v>54</v>
      </c>
      <c r="AM10" s="12" t="s">
        <v>54</v>
      </c>
      <c r="AN10" s="12" t="s">
        <v>54</v>
      </c>
      <c r="AO10" s="12" t="s">
        <v>54</v>
      </c>
      <c r="AP10" s="12" t="s">
        <v>54</v>
      </c>
      <c r="AQ10" s="12" t="s">
        <v>54</v>
      </c>
      <c r="AR10" s="12" t="s">
        <v>54</v>
      </c>
      <c r="AS10" s="12" t="s">
        <v>54</v>
      </c>
      <c r="AT10" s="12" t="s">
        <v>54</v>
      </c>
      <c r="AU10" s="12" t="s">
        <v>54</v>
      </c>
      <c r="AV10" s="12" t="s">
        <v>54</v>
      </c>
      <c r="AW10" s="12" t="s">
        <v>54</v>
      </c>
      <c r="AX10" s="12" t="s">
        <v>54</v>
      </c>
      <c r="AY10" s="12" t="s">
        <v>54</v>
      </c>
    </row>
    <row r="11" spans="1:51" s="4" customFormat="1" ht="36.75" customHeight="1" x14ac:dyDescent="0.2">
      <c r="A11" s="1" t="s">
        <v>61</v>
      </c>
      <c r="B11" s="10">
        <v>6049</v>
      </c>
      <c r="C11" s="10">
        <v>7599</v>
      </c>
      <c r="D11" s="10">
        <v>7857</v>
      </c>
      <c r="E11" s="10">
        <v>8357</v>
      </c>
      <c r="F11" s="10">
        <v>6951</v>
      </c>
      <c r="G11" s="10">
        <v>8233</v>
      </c>
      <c r="H11" s="10">
        <v>7518</v>
      </c>
      <c r="I11" s="10">
        <v>9820</v>
      </c>
      <c r="J11" s="10">
        <v>11969</v>
      </c>
      <c r="K11" s="10">
        <v>13933</v>
      </c>
      <c r="L11" s="10">
        <v>14848</v>
      </c>
      <c r="M11" s="10">
        <v>15109</v>
      </c>
      <c r="N11" s="10">
        <v>14122</v>
      </c>
      <c r="O11" s="10">
        <v>16847</v>
      </c>
      <c r="P11" s="10">
        <v>16497</v>
      </c>
      <c r="Q11" s="10">
        <v>14272</v>
      </c>
      <c r="R11" s="10">
        <v>13585</v>
      </c>
      <c r="S11" s="10">
        <v>13755</v>
      </c>
      <c r="T11" s="10">
        <v>15244</v>
      </c>
      <c r="U11" s="11">
        <v>19127</v>
      </c>
      <c r="V11" s="10">
        <v>21071</v>
      </c>
      <c r="W11" s="10">
        <v>20016</v>
      </c>
      <c r="X11" s="10">
        <v>16720</v>
      </c>
      <c r="Y11" s="10">
        <v>20150</v>
      </c>
      <c r="Z11" s="10">
        <v>22259</v>
      </c>
      <c r="AA11" s="10">
        <v>20983</v>
      </c>
      <c r="AB11" s="10">
        <v>20605</v>
      </c>
      <c r="AC11" s="10">
        <v>22044</v>
      </c>
      <c r="AD11" s="10">
        <v>22326</v>
      </c>
      <c r="AE11" s="10">
        <v>22044</v>
      </c>
      <c r="AF11" s="10">
        <v>25342</v>
      </c>
      <c r="AG11" s="10">
        <v>30657</v>
      </c>
      <c r="AH11" s="10">
        <v>24919</v>
      </c>
      <c r="AI11" s="12" t="s">
        <v>54</v>
      </c>
      <c r="AJ11" s="12" t="s">
        <v>54</v>
      </c>
      <c r="AK11" s="12" t="s">
        <v>54</v>
      </c>
      <c r="AL11" s="12" t="s">
        <v>54</v>
      </c>
      <c r="AM11" s="12" t="s">
        <v>54</v>
      </c>
      <c r="AN11" s="12" t="s">
        <v>54</v>
      </c>
      <c r="AO11" s="12" t="s">
        <v>54</v>
      </c>
      <c r="AP11" s="12" t="s">
        <v>54</v>
      </c>
      <c r="AQ11" s="12" t="s">
        <v>54</v>
      </c>
      <c r="AR11" s="12" t="s">
        <v>54</v>
      </c>
      <c r="AS11" s="12" t="s">
        <v>54</v>
      </c>
      <c r="AT11" s="12" t="s">
        <v>54</v>
      </c>
      <c r="AU11" s="12" t="s">
        <v>54</v>
      </c>
      <c r="AV11" s="12" t="s">
        <v>54</v>
      </c>
      <c r="AW11" s="12" t="s">
        <v>54</v>
      </c>
      <c r="AX11" s="12" t="s">
        <v>54</v>
      </c>
      <c r="AY11" s="12" t="s">
        <v>54</v>
      </c>
    </row>
    <row r="12" spans="1:51" s="4" customFormat="1" ht="11.25" x14ac:dyDescent="0.2">
      <c r="A12" s="1" t="s">
        <v>62</v>
      </c>
      <c r="B12" s="10">
        <v>18870</v>
      </c>
      <c r="C12" s="10">
        <v>24023</v>
      </c>
      <c r="D12" s="10">
        <v>24288</v>
      </c>
      <c r="E12" s="10">
        <v>28182</v>
      </c>
      <c r="F12" s="10">
        <v>27277</v>
      </c>
      <c r="G12" s="10">
        <v>36588</v>
      </c>
      <c r="H12" s="10">
        <v>47473</v>
      </c>
      <c r="I12" s="10">
        <v>57138</v>
      </c>
      <c r="J12" s="10">
        <v>67164</v>
      </c>
      <c r="K12" s="10">
        <v>85965</v>
      </c>
      <c r="L12" s="10">
        <v>85668</v>
      </c>
      <c r="M12" s="10">
        <v>77353</v>
      </c>
      <c r="N12" s="10">
        <v>75670</v>
      </c>
      <c r="O12" s="10">
        <v>81554</v>
      </c>
      <c r="P12" s="10">
        <v>84855</v>
      </c>
      <c r="Q12" s="10">
        <v>71747</v>
      </c>
      <c r="R12" s="10">
        <v>64317</v>
      </c>
      <c r="S12" s="10">
        <v>60596</v>
      </c>
      <c r="T12" s="10">
        <v>69366</v>
      </c>
      <c r="U12" s="11">
        <v>67807</v>
      </c>
      <c r="V12" s="10">
        <v>60872</v>
      </c>
      <c r="W12" s="10">
        <v>55041</v>
      </c>
      <c r="X12" s="10">
        <v>57842</v>
      </c>
      <c r="Y12" s="10">
        <v>57037</v>
      </c>
      <c r="Z12" s="10">
        <v>65133</v>
      </c>
      <c r="AA12" s="10">
        <v>66129</v>
      </c>
      <c r="AB12" s="10">
        <v>76018</v>
      </c>
      <c r="AC12" s="10">
        <v>90691</v>
      </c>
      <c r="AD12" s="10">
        <v>91498</v>
      </c>
      <c r="AE12" s="10">
        <v>116862</v>
      </c>
      <c r="AF12" s="10">
        <v>133399</v>
      </c>
      <c r="AG12" s="10">
        <v>158075</v>
      </c>
      <c r="AH12" s="10">
        <v>170771</v>
      </c>
      <c r="AI12" s="12" t="s">
        <v>54</v>
      </c>
      <c r="AJ12" s="12" t="s">
        <v>54</v>
      </c>
      <c r="AK12" s="12" t="s">
        <v>54</v>
      </c>
      <c r="AL12" s="12" t="s">
        <v>54</v>
      </c>
      <c r="AM12" s="12" t="s">
        <v>54</v>
      </c>
      <c r="AN12" s="12" t="s">
        <v>54</v>
      </c>
      <c r="AO12" s="12" t="s">
        <v>54</v>
      </c>
      <c r="AP12" s="12" t="s">
        <v>54</v>
      </c>
      <c r="AQ12" s="12" t="s">
        <v>54</v>
      </c>
      <c r="AR12" s="12" t="s">
        <v>54</v>
      </c>
      <c r="AS12" s="12" t="s">
        <v>54</v>
      </c>
      <c r="AT12" s="12" t="s">
        <v>54</v>
      </c>
      <c r="AU12" s="12" t="s">
        <v>54</v>
      </c>
      <c r="AV12" s="12" t="s">
        <v>54</v>
      </c>
      <c r="AW12" s="12" t="s">
        <v>54</v>
      </c>
      <c r="AX12" s="12" t="s">
        <v>54</v>
      </c>
      <c r="AY12" s="12" t="s">
        <v>54</v>
      </c>
    </row>
    <row r="13" spans="1:51" s="4" customFormat="1" ht="11.25" x14ac:dyDescent="0.2">
      <c r="A13" s="1" t="s">
        <v>63</v>
      </c>
      <c r="B13" s="10">
        <v>7512</v>
      </c>
      <c r="C13" s="10">
        <v>8835</v>
      </c>
      <c r="D13" s="10">
        <v>10209</v>
      </c>
      <c r="E13" s="10">
        <v>13601</v>
      </c>
      <c r="F13" s="10">
        <v>13191</v>
      </c>
      <c r="G13" s="10">
        <v>16935</v>
      </c>
      <c r="H13" s="10">
        <v>18392</v>
      </c>
      <c r="I13" s="10">
        <v>19565</v>
      </c>
      <c r="J13" s="10">
        <v>24991</v>
      </c>
      <c r="K13" s="10">
        <v>32020</v>
      </c>
      <c r="L13" s="10">
        <v>32004</v>
      </c>
      <c r="M13" s="10">
        <v>32764</v>
      </c>
      <c r="N13" s="10">
        <v>26326</v>
      </c>
      <c r="O13" s="10">
        <v>27885</v>
      </c>
      <c r="P13" s="10">
        <v>28781</v>
      </c>
      <c r="Q13" s="10">
        <v>28414</v>
      </c>
      <c r="R13" s="10">
        <v>29219</v>
      </c>
      <c r="S13" s="10">
        <v>32289</v>
      </c>
      <c r="T13" s="10">
        <v>37054</v>
      </c>
      <c r="U13" s="11">
        <v>45951</v>
      </c>
      <c r="V13" s="10">
        <v>43528</v>
      </c>
      <c r="W13" s="10">
        <v>41082</v>
      </c>
      <c r="X13" s="10">
        <v>43867</v>
      </c>
      <c r="Y13" s="10">
        <v>44217</v>
      </c>
      <c r="Z13" s="10">
        <v>49741</v>
      </c>
      <c r="AA13" s="10">
        <v>47135</v>
      </c>
      <c r="AB13" s="10">
        <v>53178</v>
      </c>
      <c r="AC13" s="10">
        <v>62366</v>
      </c>
      <c r="AD13" s="10">
        <v>63317</v>
      </c>
      <c r="AE13" s="10">
        <v>69242</v>
      </c>
      <c r="AF13" s="10">
        <v>72515</v>
      </c>
      <c r="AG13" s="10">
        <v>85110</v>
      </c>
      <c r="AH13" s="10">
        <v>88808</v>
      </c>
      <c r="AI13" s="12" t="s">
        <v>54</v>
      </c>
      <c r="AJ13" s="12" t="s">
        <v>54</v>
      </c>
      <c r="AK13" s="12" t="s">
        <v>54</v>
      </c>
      <c r="AL13" s="12" t="s">
        <v>54</v>
      </c>
      <c r="AM13" s="12" t="s">
        <v>54</v>
      </c>
      <c r="AN13" s="12" t="s">
        <v>54</v>
      </c>
      <c r="AO13" s="12" t="s">
        <v>54</v>
      </c>
      <c r="AP13" s="12" t="s">
        <v>54</v>
      </c>
      <c r="AQ13" s="12" t="s">
        <v>54</v>
      </c>
      <c r="AR13" s="12" t="s">
        <v>54</v>
      </c>
      <c r="AS13" s="12" t="s">
        <v>54</v>
      </c>
      <c r="AT13" s="12" t="s">
        <v>54</v>
      </c>
      <c r="AU13" s="12" t="s">
        <v>54</v>
      </c>
      <c r="AV13" s="12" t="s">
        <v>54</v>
      </c>
      <c r="AW13" s="12" t="s">
        <v>54</v>
      </c>
      <c r="AX13" s="12" t="s">
        <v>54</v>
      </c>
      <c r="AY13" s="12" t="s">
        <v>54</v>
      </c>
    </row>
    <row r="14" spans="1:51" s="4" customFormat="1" ht="11.25" x14ac:dyDescent="0.2">
      <c r="A14" s="1" t="s">
        <v>64</v>
      </c>
      <c r="B14" s="10">
        <v>1312</v>
      </c>
      <c r="C14" s="10">
        <v>2740</v>
      </c>
      <c r="D14" s="10">
        <v>3069</v>
      </c>
      <c r="E14" s="10">
        <v>5221</v>
      </c>
      <c r="F14" s="10">
        <v>5119</v>
      </c>
      <c r="G14" s="10">
        <v>5324</v>
      </c>
      <c r="H14" s="10">
        <v>5746</v>
      </c>
      <c r="I14" s="10">
        <v>6006</v>
      </c>
      <c r="J14" s="10">
        <v>6125</v>
      </c>
      <c r="K14" s="10">
        <v>11455</v>
      </c>
      <c r="L14" s="10">
        <v>12938</v>
      </c>
      <c r="M14" s="10">
        <v>11374</v>
      </c>
      <c r="N14" s="10">
        <v>8164</v>
      </c>
      <c r="O14" s="10">
        <v>10324</v>
      </c>
      <c r="P14" s="10">
        <v>10949</v>
      </c>
      <c r="Q14" s="10">
        <v>12266</v>
      </c>
      <c r="R14" s="10">
        <v>12562</v>
      </c>
      <c r="S14" s="10">
        <v>11853</v>
      </c>
      <c r="T14" s="10">
        <v>13412</v>
      </c>
      <c r="U14" s="11">
        <v>14688</v>
      </c>
      <c r="V14" s="10">
        <v>13996</v>
      </c>
      <c r="W14" s="10">
        <v>13307</v>
      </c>
      <c r="X14" s="10">
        <v>12651</v>
      </c>
      <c r="Y14" s="10">
        <v>14369</v>
      </c>
      <c r="Z14" s="10">
        <v>13639</v>
      </c>
      <c r="AA14" s="10">
        <v>12437</v>
      </c>
      <c r="AB14" s="10">
        <v>12618</v>
      </c>
      <c r="AC14" s="10">
        <v>13806</v>
      </c>
      <c r="AD14" s="10">
        <v>13693</v>
      </c>
      <c r="AE14" s="10">
        <v>15728</v>
      </c>
      <c r="AF14" s="10">
        <v>16905</v>
      </c>
      <c r="AG14" s="10">
        <v>17093</v>
      </c>
      <c r="AH14" s="10">
        <v>17359</v>
      </c>
      <c r="AI14" s="12" t="s">
        <v>54</v>
      </c>
      <c r="AJ14" s="12" t="s">
        <v>54</v>
      </c>
      <c r="AK14" s="12" t="s">
        <v>54</v>
      </c>
      <c r="AL14" s="12" t="s">
        <v>54</v>
      </c>
      <c r="AM14" s="12" t="s">
        <v>54</v>
      </c>
      <c r="AN14" s="12" t="s">
        <v>54</v>
      </c>
      <c r="AO14" s="12" t="s">
        <v>54</v>
      </c>
      <c r="AP14" s="12" t="s">
        <v>54</v>
      </c>
      <c r="AQ14" s="12" t="s">
        <v>54</v>
      </c>
      <c r="AR14" s="12" t="s">
        <v>54</v>
      </c>
      <c r="AS14" s="12" t="s">
        <v>54</v>
      </c>
      <c r="AT14" s="12" t="s">
        <v>54</v>
      </c>
      <c r="AU14" s="12" t="s">
        <v>54</v>
      </c>
      <c r="AV14" s="12" t="s">
        <v>54</v>
      </c>
      <c r="AW14" s="12" t="s">
        <v>54</v>
      </c>
      <c r="AX14" s="12" t="s">
        <v>54</v>
      </c>
      <c r="AY14" s="12" t="s">
        <v>54</v>
      </c>
    </row>
    <row r="15" spans="1:51" s="4" customFormat="1" ht="11.25" x14ac:dyDescent="0.2">
      <c r="A15" s="1" t="s">
        <v>65</v>
      </c>
      <c r="B15" s="10">
        <v>139</v>
      </c>
      <c r="C15" s="10">
        <v>201</v>
      </c>
      <c r="D15" s="10">
        <v>403</v>
      </c>
      <c r="E15" s="10">
        <v>349</v>
      </c>
      <c r="F15" s="10">
        <v>276</v>
      </c>
      <c r="G15" s="10">
        <v>305</v>
      </c>
      <c r="H15" s="10">
        <v>257</v>
      </c>
      <c r="I15" s="10">
        <v>369</v>
      </c>
      <c r="J15" s="10">
        <v>191</v>
      </c>
      <c r="K15" s="10">
        <v>312</v>
      </c>
      <c r="L15" s="10">
        <v>181</v>
      </c>
      <c r="M15" s="10">
        <v>292</v>
      </c>
      <c r="N15" s="10">
        <v>570</v>
      </c>
      <c r="O15" s="10">
        <v>316</v>
      </c>
      <c r="P15" s="10">
        <v>499</v>
      </c>
      <c r="Q15" s="10">
        <v>1018</v>
      </c>
      <c r="R15" s="10">
        <v>647</v>
      </c>
      <c r="S15" s="10">
        <v>908</v>
      </c>
      <c r="T15" s="10">
        <v>1427</v>
      </c>
      <c r="U15" s="11">
        <v>2649</v>
      </c>
      <c r="V15" s="10">
        <v>3706</v>
      </c>
      <c r="W15" s="10">
        <v>2960</v>
      </c>
      <c r="X15" s="10">
        <v>2744</v>
      </c>
      <c r="Y15" s="10">
        <v>2796</v>
      </c>
      <c r="Z15" s="10">
        <v>3010</v>
      </c>
      <c r="AA15" s="10">
        <v>3545</v>
      </c>
      <c r="AB15" s="10">
        <v>3711</v>
      </c>
      <c r="AC15" s="10">
        <v>3488</v>
      </c>
      <c r="AD15" s="10">
        <v>6227</v>
      </c>
      <c r="AE15" s="10">
        <v>5842</v>
      </c>
      <c r="AF15" s="10">
        <v>6252</v>
      </c>
      <c r="AG15" s="10">
        <v>3374</v>
      </c>
      <c r="AH15" s="10">
        <v>2885</v>
      </c>
      <c r="AI15" s="12" t="s">
        <v>54</v>
      </c>
      <c r="AJ15" s="12" t="s">
        <v>54</v>
      </c>
      <c r="AK15" s="12" t="s">
        <v>54</v>
      </c>
      <c r="AL15" s="12" t="s">
        <v>54</v>
      </c>
      <c r="AM15" s="12" t="s">
        <v>54</v>
      </c>
      <c r="AN15" s="12" t="s">
        <v>54</v>
      </c>
      <c r="AO15" s="12" t="s">
        <v>54</v>
      </c>
      <c r="AP15" s="12" t="s">
        <v>54</v>
      </c>
      <c r="AQ15" s="12" t="s">
        <v>54</v>
      </c>
      <c r="AR15" s="12" t="s">
        <v>54</v>
      </c>
      <c r="AS15" s="12" t="s">
        <v>54</v>
      </c>
      <c r="AT15" s="12" t="s">
        <v>54</v>
      </c>
      <c r="AU15" s="12" t="s">
        <v>54</v>
      </c>
      <c r="AV15" s="12" t="s">
        <v>54</v>
      </c>
      <c r="AW15" s="12" t="s">
        <v>54</v>
      </c>
      <c r="AX15" s="12" t="s">
        <v>54</v>
      </c>
      <c r="AY15" s="12" t="s">
        <v>54</v>
      </c>
    </row>
    <row r="16" spans="1:51" s="4" customFormat="1" ht="11.25" x14ac:dyDescent="0.2">
      <c r="A16" s="1" t="s">
        <v>66</v>
      </c>
      <c r="B16" s="10">
        <v>3833</v>
      </c>
      <c r="C16" s="10">
        <v>3770</v>
      </c>
      <c r="D16" s="10">
        <v>3671</v>
      </c>
      <c r="E16" s="10">
        <v>3123</v>
      </c>
      <c r="F16" s="10">
        <v>3176</v>
      </c>
      <c r="G16" s="10">
        <v>2898</v>
      </c>
      <c r="H16" s="10">
        <v>3993</v>
      </c>
      <c r="I16" s="10">
        <v>4010</v>
      </c>
      <c r="J16" s="10">
        <v>6063</v>
      </c>
      <c r="K16" s="10">
        <v>8529</v>
      </c>
      <c r="L16" s="10">
        <v>9273</v>
      </c>
      <c r="M16" s="10">
        <v>7434</v>
      </c>
      <c r="N16" s="10">
        <v>13814</v>
      </c>
      <c r="O16" s="10">
        <v>12105</v>
      </c>
      <c r="P16" s="10">
        <v>12548</v>
      </c>
      <c r="Q16" s="10">
        <v>20897</v>
      </c>
      <c r="R16" s="10">
        <v>20340</v>
      </c>
      <c r="S16" s="10">
        <v>12815</v>
      </c>
      <c r="T16" s="10">
        <v>12437</v>
      </c>
      <c r="U16" s="11">
        <v>2536</v>
      </c>
      <c r="V16" s="10">
        <v>3183</v>
      </c>
      <c r="W16" s="10">
        <v>2824</v>
      </c>
      <c r="X16" s="10">
        <v>3445</v>
      </c>
      <c r="Y16" s="10">
        <v>2706</v>
      </c>
      <c r="Z16" s="10">
        <v>3440</v>
      </c>
      <c r="AA16" s="10">
        <v>3742</v>
      </c>
      <c r="AB16" s="10">
        <v>4458</v>
      </c>
      <c r="AC16" s="10">
        <v>4567</v>
      </c>
      <c r="AD16" s="10">
        <v>5321</v>
      </c>
      <c r="AE16" s="10">
        <v>5124</v>
      </c>
      <c r="AF16" s="10">
        <v>4850</v>
      </c>
      <c r="AG16" s="10">
        <v>4261</v>
      </c>
      <c r="AH16" s="10">
        <v>4838</v>
      </c>
      <c r="AI16" s="12" t="s">
        <v>54</v>
      </c>
      <c r="AJ16" s="12" t="s">
        <v>54</v>
      </c>
      <c r="AK16" s="12" t="s">
        <v>54</v>
      </c>
      <c r="AL16" s="12" t="s">
        <v>54</v>
      </c>
      <c r="AM16" s="12" t="s">
        <v>54</v>
      </c>
      <c r="AN16" s="12" t="s">
        <v>54</v>
      </c>
      <c r="AO16" s="12" t="s">
        <v>54</v>
      </c>
      <c r="AP16" s="12" t="s">
        <v>54</v>
      </c>
      <c r="AQ16" s="12" t="s">
        <v>54</v>
      </c>
      <c r="AR16" s="12" t="s">
        <v>54</v>
      </c>
      <c r="AS16" s="12" t="s">
        <v>54</v>
      </c>
      <c r="AT16" s="12" t="s">
        <v>54</v>
      </c>
      <c r="AU16" s="12" t="s">
        <v>54</v>
      </c>
      <c r="AV16" s="12" t="s">
        <v>54</v>
      </c>
      <c r="AW16" s="12" t="s">
        <v>54</v>
      </c>
      <c r="AX16" s="12" t="s">
        <v>54</v>
      </c>
      <c r="AY16" s="12" t="s">
        <v>54</v>
      </c>
    </row>
    <row r="17" spans="1:51" s="4" customFormat="1" ht="11.25" x14ac:dyDescent="0.2">
      <c r="A17" s="1" t="s">
        <v>67</v>
      </c>
      <c r="B17" s="13">
        <f t="shared" ref="B17:AH17" si="3">SUM(B11:B16)</f>
        <v>37715</v>
      </c>
      <c r="C17" s="13">
        <f t="shared" si="3"/>
        <v>47168</v>
      </c>
      <c r="D17" s="13">
        <f t="shared" si="3"/>
        <v>49497</v>
      </c>
      <c r="E17" s="13">
        <f t="shared" si="3"/>
        <v>58833</v>
      </c>
      <c r="F17" s="13">
        <f t="shared" si="3"/>
        <v>55990</v>
      </c>
      <c r="G17" s="13">
        <f t="shared" si="3"/>
        <v>70283</v>
      </c>
      <c r="H17" s="13">
        <f t="shared" si="3"/>
        <v>83379</v>
      </c>
      <c r="I17" s="13">
        <f t="shared" si="3"/>
        <v>96908</v>
      </c>
      <c r="J17" s="13">
        <f t="shared" si="3"/>
        <v>116503</v>
      </c>
      <c r="K17" s="13">
        <f t="shared" si="3"/>
        <v>152214</v>
      </c>
      <c r="L17" s="13">
        <f t="shared" si="3"/>
        <v>154912</v>
      </c>
      <c r="M17" s="13">
        <f t="shared" si="3"/>
        <v>144326</v>
      </c>
      <c r="N17" s="13">
        <f t="shared" si="3"/>
        <v>138666</v>
      </c>
      <c r="O17" s="13">
        <f t="shared" si="3"/>
        <v>149031</v>
      </c>
      <c r="P17" s="13">
        <f t="shared" si="3"/>
        <v>154129</v>
      </c>
      <c r="Q17" s="13">
        <f t="shared" si="3"/>
        <v>148614</v>
      </c>
      <c r="R17" s="13">
        <f t="shared" si="3"/>
        <v>140670</v>
      </c>
      <c r="S17" s="13">
        <f t="shared" si="3"/>
        <v>132216</v>
      </c>
      <c r="T17" s="13">
        <f t="shared" si="3"/>
        <v>148940</v>
      </c>
      <c r="U17" s="14">
        <f t="shared" si="3"/>
        <v>152758</v>
      </c>
      <c r="V17" s="13">
        <f t="shared" si="3"/>
        <v>146356</v>
      </c>
      <c r="W17" s="13">
        <f t="shared" si="3"/>
        <v>135230</v>
      </c>
      <c r="X17" s="13">
        <f t="shared" si="3"/>
        <v>137269</v>
      </c>
      <c r="Y17" s="13">
        <f t="shared" si="3"/>
        <v>141275</v>
      </c>
      <c r="Z17" s="13">
        <f t="shared" si="3"/>
        <v>157222</v>
      </c>
      <c r="AA17" s="13">
        <f t="shared" si="3"/>
        <v>153971</v>
      </c>
      <c r="AB17" s="13">
        <f t="shared" si="3"/>
        <v>170588</v>
      </c>
      <c r="AC17" s="13">
        <f t="shared" si="3"/>
        <v>196962</v>
      </c>
      <c r="AD17" s="13">
        <f t="shared" si="3"/>
        <v>202382</v>
      </c>
      <c r="AE17" s="13">
        <f t="shared" si="3"/>
        <v>234842</v>
      </c>
      <c r="AF17" s="13">
        <f t="shared" si="3"/>
        <v>259263</v>
      </c>
      <c r="AG17" s="13">
        <f t="shared" si="3"/>
        <v>298570</v>
      </c>
      <c r="AH17" s="13">
        <f t="shared" si="3"/>
        <v>309580</v>
      </c>
      <c r="AI17" s="12" t="s">
        <v>54</v>
      </c>
      <c r="AJ17" s="12" t="s">
        <v>54</v>
      </c>
      <c r="AK17" s="12" t="s">
        <v>54</v>
      </c>
      <c r="AL17" s="12" t="s">
        <v>54</v>
      </c>
      <c r="AM17" s="12" t="s">
        <v>54</v>
      </c>
      <c r="AN17" s="12" t="s">
        <v>54</v>
      </c>
      <c r="AO17" s="12" t="s">
        <v>54</v>
      </c>
      <c r="AP17" s="12" t="s">
        <v>54</v>
      </c>
      <c r="AQ17" s="12" t="s">
        <v>54</v>
      </c>
      <c r="AR17" s="12" t="s">
        <v>54</v>
      </c>
      <c r="AS17" s="12" t="s">
        <v>54</v>
      </c>
      <c r="AT17" s="12" t="s">
        <v>54</v>
      </c>
      <c r="AU17" s="12" t="s">
        <v>54</v>
      </c>
      <c r="AV17" s="12" t="s">
        <v>54</v>
      </c>
      <c r="AW17" s="12" t="s">
        <v>54</v>
      </c>
      <c r="AX17" s="12" t="s">
        <v>54</v>
      </c>
      <c r="AY17" s="12" t="s">
        <v>54</v>
      </c>
    </row>
    <row r="18" spans="1:51" s="4" customFormat="1" ht="39.75" customHeight="1" x14ac:dyDescent="0.2">
      <c r="A18" s="1" t="s">
        <v>68</v>
      </c>
      <c r="B18" s="10">
        <v>18734</v>
      </c>
      <c r="C18" s="10">
        <v>23483</v>
      </c>
      <c r="D18" s="10">
        <v>27143</v>
      </c>
      <c r="E18" s="10">
        <v>28462</v>
      </c>
      <c r="F18" s="10">
        <v>24486</v>
      </c>
      <c r="G18" s="10">
        <v>24309</v>
      </c>
      <c r="H18" s="10">
        <v>21124</v>
      </c>
      <c r="I18" s="10">
        <v>26611</v>
      </c>
      <c r="J18" s="10">
        <v>26541</v>
      </c>
      <c r="K18" s="10">
        <v>33399</v>
      </c>
      <c r="L18" s="10">
        <v>30773</v>
      </c>
      <c r="M18" s="10">
        <v>30248</v>
      </c>
      <c r="N18" s="10">
        <v>27588</v>
      </c>
      <c r="O18" s="10">
        <v>26245</v>
      </c>
      <c r="P18" s="10">
        <v>29211</v>
      </c>
      <c r="Q18" s="10">
        <v>26700</v>
      </c>
      <c r="R18" s="10">
        <v>28446</v>
      </c>
      <c r="S18" s="10">
        <v>34207</v>
      </c>
      <c r="T18" s="10">
        <v>28535</v>
      </c>
      <c r="U18" s="11">
        <v>40732</v>
      </c>
      <c r="V18" s="10">
        <v>42843</v>
      </c>
      <c r="W18" s="10">
        <v>38990</v>
      </c>
      <c r="X18" s="10">
        <v>33636</v>
      </c>
      <c r="Y18" s="10">
        <v>31441</v>
      </c>
      <c r="Z18" s="10">
        <v>35248</v>
      </c>
      <c r="AA18" s="10">
        <v>34114</v>
      </c>
      <c r="AB18" s="10">
        <v>33058</v>
      </c>
      <c r="AC18" s="10">
        <v>37434</v>
      </c>
      <c r="AD18" s="10">
        <v>37189</v>
      </c>
      <c r="AE18" s="10">
        <v>35488</v>
      </c>
      <c r="AF18" s="10">
        <v>38182</v>
      </c>
      <c r="AG18" s="10">
        <v>47697</v>
      </c>
      <c r="AH18" s="10">
        <v>48945</v>
      </c>
      <c r="AI18" s="12" t="s">
        <v>54</v>
      </c>
      <c r="AJ18" s="12" t="s">
        <v>54</v>
      </c>
      <c r="AK18" s="12" t="s">
        <v>54</v>
      </c>
      <c r="AL18" s="12" t="s">
        <v>54</v>
      </c>
      <c r="AM18" s="12" t="s">
        <v>54</v>
      </c>
      <c r="AN18" s="12" t="s">
        <v>54</v>
      </c>
      <c r="AO18" s="12" t="s">
        <v>54</v>
      </c>
      <c r="AP18" s="12" t="s">
        <v>54</v>
      </c>
      <c r="AQ18" s="12" t="s">
        <v>54</v>
      </c>
      <c r="AR18" s="12" t="s">
        <v>54</v>
      </c>
      <c r="AS18" s="12" t="s">
        <v>54</v>
      </c>
      <c r="AT18" s="12" t="s">
        <v>54</v>
      </c>
      <c r="AU18" s="12" t="s">
        <v>54</v>
      </c>
      <c r="AV18" s="12" t="s">
        <v>54</v>
      </c>
      <c r="AW18" s="12" t="s">
        <v>54</v>
      </c>
      <c r="AX18" s="12" t="s">
        <v>54</v>
      </c>
      <c r="AY18" s="12" t="s">
        <v>54</v>
      </c>
    </row>
    <row r="19" spans="1:51" s="4" customFormat="1" ht="11.25" x14ac:dyDescent="0.2">
      <c r="A19" s="1" t="s">
        <v>69</v>
      </c>
      <c r="B19" s="10">
        <v>129960</v>
      </c>
      <c r="C19" s="10">
        <v>236290</v>
      </c>
      <c r="D19" s="10">
        <v>301466</v>
      </c>
      <c r="E19" s="10">
        <v>343380</v>
      </c>
      <c r="F19" s="10">
        <v>427733</v>
      </c>
      <c r="G19" s="10">
        <v>549149</v>
      </c>
      <c r="H19" s="10">
        <v>596793</v>
      </c>
      <c r="I19" s="10">
        <v>634011</v>
      </c>
      <c r="J19" s="10">
        <v>669385</v>
      </c>
      <c r="K19" s="10">
        <v>721863</v>
      </c>
      <c r="L19" s="10">
        <v>715811</v>
      </c>
      <c r="M19" s="10">
        <v>708518</v>
      </c>
      <c r="N19" s="10">
        <v>591727</v>
      </c>
      <c r="O19" s="10">
        <v>604299</v>
      </c>
      <c r="P19" s="10">
        <v>597172</v>
      </c>
      <c r="Q19" s="10">
        <v>410431</v>
      </c>
      <c r="R19" s="10">
        <v>504053</v>
      </c>
      <c r="S19" s="10">
        <v>540696</v>
      </c>
      <c r="T19" s="10">
        <v>570729</v>
      </c>
      <c r="U19" s="11">
        <v>531011</v>
      </c>
      <c r="V19" s="10">
        <v>466753</v>
      </c>
      <c r="W19" s="10">
        <v>392266</v>
      </c>
      <c r="X19" s="10">
        <v>292667</v>
      </c>
      <c r="Y19" s="10">
        <v>255793</v>
      </c>
      <c r="Z19" s="10">
        <v>249499</v>
      </c>
      <c r="AA19" s="10">
        <v>228347</v>
      </c>
      <c r="AB19" s="10">
        <v>223737</v>
      </c>
      <c r="AC19" s="10">
        <v>212383</v>
      </c>
      <c r="AD19" s="10">
        <v>208669</v>
      </c>
      <c r="AE19" s="10">
        <v>254634</v>
      </c>
      <c r="AF19" s="10">
        <v>296309</v>
      </c>
      <c r="AG19" s="10">
        <v>297802</v>
      </c>
      <c r="AH19" s="10">
        <v>333900</v>
      </c>
      <c r="AI19" s="12" t="s">
        <v>54</v>
      </c>
      <c r="AJ19" s="12" t="s">
        <v>54</v>
      </c>
      <c r="AK19" s="12" t="s">
        <v>54</v>
      </c>
      <c r="AL19" s="12" t="s">
        <v>54</v>
      </c>
      <c r="AM19" s="12" t="s">
        <v>54</v>
      </c>
      <c r="AN19" s="12" t="s">
        <v>54</v>
      </c>
      <c r="AO19" s="12" t="s">
        <v>54</v>
      </c>
      <c r="AP19" s="12" t="s">
        <v>54</v>
      </c>
      <c r="AQ19" s="12" t="s">
        <v>54</v>
      </c>
      <c r="AR19" s="12" t="s">
        <v>54</v>
      </c>
      <c r="AS19" s="12" t="s">
        <v>54</v>
      </c>
      <c r="AT19" s="12" t="s">
        <v>54</v>
      </c>
      <c r="AU19" s="12" t="s">
        <v>54</v>
      </c>
      <c r="AV19" s="12" t="s">
        <v>54</v>
      </c>
      <c r="AW19" s="12" t="s">
        <v>54</v>
      </c>
      <c r="AX19" s="12" t="s">
        <v>54</v>
      </c>
      <c r="AY19" s="12" t="s">
        <v>54</v>
      </c>
    </row>
    <row r="20" spans="1:51" s="4" customFormat="1" ht="11.25" x14ac:dyDescent="0.2">
      <c r="A20" s="1" t="s">
        <v>70</v>
      </c>
      <c r="B20" s="10">
        <v>2661</v>
      </c>
      <c r="C20" s="10">
        <v>4140</v>
      </c>
      <c r="D20" s="10">
        <v>5687</v>
      </c>
      <c r="E20" s="10">
        <v>7249</v>
      </c>
      <c r="F20" s="10">
        <v>6506</v>
      </c>
      <c r="G20" s="10">
        <v>7961</v>
      </c>
      <c r="H20" s="10">
        <v>8796</v>
      </c>
      <c r="I20" s="10">
        <v>7994</v>
      </c>
      <c r="J20" s="10">
        <v>12596</v>
      </c>
      <c r="K20" s="10">
        <v>15205</v>
      </c>
      <c r="L20" s="10">
        <v>12675</v>
      </c>
      <c r="M20" s="10">
        <v>18405</v>
      </c>
      <c r="N20" s="10">
        <v>19641</v>
      </c>
      <c r="O20" s="10">
        <v>19736</v>
      </c>
      <c r="P20" s="10">
        <v>25796</v>
      </c>
      <c r="Q20" s="10">
        <v>25212</v>
      </c>
      <c r="R20" s="10">
        <v>29711</v>
      </c>
      <c r="S20" s="10">
        <v>34468</v>
      </c>
      <c r="T20" s="10">
        <v>34091</v>
      </c>
      <c r="U20" s="11">
        <v>46504</v>
      </c>
      <c r="V20" s="10">
        <v>47305</v>
      </c>
      <c r="W20" s="10">
        <v>45274</v>
      </c>
      <c r="X20" s="10">
        <v>39783</v>
      </c>
      <c r="Y20" s="10">
        <v>41259</v>
      </c>
      <c r="Z20" s="10">
        <v>41963</v>
      </c>
      <c r="AA20" s="10">
        <v>40853</v>
      </c>
      <c r="AB20" s="10">
        <v>41495</v>
      </c>
      <c r="AC20" s="10">
        <v>42561</v>
      </c>
      <c r="AD20" s="10">
        <v>45514</v>
      </c>
      <c r="AE20" s="10">
        <v>46857</v>
      </c>
      <c r="AF20" s="10">
        <v>47014</v>
      </c>
      <c r="AG20" s="10">
        <v>50583</v>
      </c>
      <c r="AH20" s="10">
        <v>52136</v>
      </c>
      <c r="AI20" s="12" t="s">
        <v>54</v>
      </c>
      <c r="AJ20" s="12" t="s">
        <v>54</v>
      </c>
      <c r="AK20" s="12" t="s">
        <v>54</v>
      </c>
      <c r="AL20" s="12" t="s">
        <v>54</v>
      </c>
      <c r="AM20" s="12" t="s">
        <v>54</v>
      </c>
      <c r="AN20" s="12" t="s">
        <v>54</v>
      </c>
      <c r="AO20" s="12" t="s">
        <v>54</v>
      </c>
      <c r="AP20" s="12" t="s">
        <v>54</v>
      </c>
      <c r="AQ20" s="12" t="s">
        <v>54</v>
      </c>
      <c r="AR20" s="12" t="s">
        <v>54</v>
      </c>
      <c r="AS20" s="12" t="s">
        <v>54</v>
      </c>
      <c r="AT20" s="12" t="s">
        <v>54</v>
      </c>
      <c r="AU20" s="12" t="s">
        <v>54</v>
      </c>
      <c r="AV20" s="12" t="s">
        <v>54</v>
      </c>
      <c r="AW20" s="12" t="s">
        <v>54</v>
      </c>
      <c r="AX20" s="12" t="s">
        <v>54</v>
      </c>
      <c r="AY20" s="12" t="s">
        <v>54</v>
      </c>
    </row>
    <row r="21" spans="1:51" s="4" customFormat="1" ht="11.25" x14ac:dyDescent="0.2">
      <c r="A21" s="1" t="s">
        <v>71</v>
      </c>
      <c r="B21" s="10">
        <v>1679</v>
      </c>
      <c r="C21" s="10">
        <v>2772</v>
      </c>
      <c r="D21" s="10">
        <v>3880</v>
      </c>
      <c r="E21" s="10">
        <v>4414</v>
      </c>
      <c r="F21" s="10">
        <v>5726</v>
      </c>
      <c r="G21" s="10">
        <v>6596</v>
      </c>
      <c r="H21" s="10">
        <v>5888</v>
      </c>
      <c r="I21" s="10">
        <v>7740</v>
      </c>
      <c r="J21" s="10">
        <v>7380</v>
      </c>
      <c r="K21" s="10">
        <v>12678</v>
      </c>
      <c r="L21" s="10">
        <v>13786</v>
      </c>
      <c r="M21" s="10">
        <v>11882</v>
      </c>
      <c r="N21" s="10">
        <v>13060</v>
      </c>
      <c r="O21" s="10">
        <v>10768</v>
      </c>
      <c r="P21" s="10">
        <v>13570</v>
      </c>
      <c r="Q21" s="10">
        <v>15814</v>
      </c>
      <c r="R21" s="10">
        <v>20249</v>
      </c>
      <c r="S21" s="10">
        <v>24515</v>
      </c>
      <c r="T21" s="10">
        <v>20699</v>
      </c>
      <c r="U21" s="11">
        <v>24719</v>
      </c>
      <c r="V21" s="10">
        <v>24232</v>
      </c>
      <c r="W21" s="10">
        <v>21246</v>
      </c>
      <c r="X21" s="10">
        <v>18119</v>
      </c>
      <c r="Y21" s="10">
        <v>16954</v>
      </c>
      <c r="Z21" s="10">
        <v>20445</v>
      </c>
      <c r="AA21" s="10">
        <v>20782</v>
      </c>
      <c r="AB21" s="10">
        <v>20329</v>
      </c>
      <c r="AC21" s="10">
        <v>21276</v>
      </c>
      <c r="AD21" s="10">
        <v>22646</v>
      </c>
      <c r="AE21" s="10">
        <v>23961</v>
      </c>
      <c r="AF21" s="10">
        <v>25161</v>
      </c>
      <c r="AG21" s="10">
        <v>27561</v>
      </c>
      <c r="AH21" s="10">
        <v>29193</v>
      </c>
      <c r="AI21" s="12" t="s">
        <v>54</v>
      </c>
      <c r="AJ21" s="12" t="s">
        <v>54</v>
      </c>
      <c r="AK21" s="12" t="s">
        <v>54</v>
      </c>
      <c r="AL21" s="12" t="s">
        <v>54</v>
      </c>
      <c r="AM21" s="12" t="s">
        <v>54</v>
      </c>
      <c r="AN21" s="12" t="s">
        <v>54</v>
      </c>
      <c r="AO21" s="12" t="s">
        <v>54</v>
      </c>
      <c r="AP21" s="12" t="s">
        <v>54</v>
      </c>
      <c r="AQ21" s="12" t="s">
        <v>54</v>
      </c>
      <c r="AR21" s="12" t="s">
        <v>54</v>
      </c>
      <c r="AS21" s="12" t="s">
        <v>54</v>
      </c>
      <c r="AT21" s="12" t="s">
        <v>54</v>
      </c>
      <c r="AU21" s="12" t="s">
        <v>54</v>
      </c>
      <c r="AV21" s="12" t="s">
        <v>54</v>
      </c>
      <c r="AW21" s="12" t="s">
        <v>54</v>
      </c>
      <c r="AX21" s="12" t="s">
        <v>54</v>
      </c>
      <c r="AY21" s="12" t="s">
        <v>54</v>
      </c>
    </row>
    <row r="22" spans="1:51" s="4" customFormat="1" ht="11.25" x14ac:dyDescent="0.2">
      <c r="A22" s="1" t="s">
        <v>72</v>
      </c>
      <c r="B22" s="10">
        <v>343</v>
      </c>
      <c r="C22" s="10">
        <v>876</v>
      </c>
      <c r="D22" s="10">
        <v>1062</v>
      </c>
      <c r="E22" s="10">
        <v>2768</v>
      </c>
      <c r="F22" s="10">
        <v>4138</v>
      </c>
      <c r="G22" s="10">
        <v>3287</v>
      </c>
      <c r="H22" s="10">
        <v>3086</v>
      </c>
      <c r="I22" s="10">
        <v>3493</v>
      </c>
      <c r="J22" s="10">
        <v>1049</v>
      </c>
      <c r="K22" s="10">
        <v>959</v>
      </c>
      <c r="L22" s="10">
        <v>740</v>
      </c>
      <c r="M22" s="10">
        <v>723</v>
      </c>
      <c r="N22" s="10">
        <v>3700</v>
      </c>
      <c r="O22" s="10">
        <v>2706</v>
      </c>
      <c r="P22" s="10">
        <v>2179</v>
      </c>
      <c r="Q22" s="10">
        <v>5913</v>
      </c>
      <c r="R22" s="10">
        <v>2711</v>
      </c>
      <c r="S22" s="10">
        <v>4357</v>
      </c>
      <c r="T22" s="10">
        <v>3592</v>
      </c>
      <c r="U22" s="11">
        <v>6107</v>
      </c>
      <c r="V22" s="10">
        <v>5807</v>
      </c>
      <c r="W22" s="10">
        <v>6315</v>
      </c>
      <c r="X22" s="10">
        <v>5025</v>
      </c>
      <c r="Y22" s="10">
        <v>4366</v>
      </c>
      <c r="Z22" s="10">
        <v>3698</v>
      </c>
      <c r="AA22" s="10">
        <v>8638</v>
      </c>
      <c r="AB22" s="10">
        <v>7472</v>
      </c>
      <c r="AC22" s="10">
        <v>3826</v>
      </c>
      <c r="AD22" s="10">
        <v>6685</v>
      </c>
      <c r="AE22" s="10">
        <v>6094</v>
      </c>
      <c r="AF22" s="10">
        <v>6514</v>
      </c>
      <c r="AG22" s="10">
        <v>3102</v>
      </c>
      <c r="AH22" s="10">
        <v>2473</v>
      </c>
      <c r="AI22" s="12" t="s">
        <v>54</v>
      </c>
      <c r="AJ22" s="12" t="s">
        <v>54</v>
      </c>
      <c r="AK22" s="12" t="s">
        <v>54</v>
      </c>
      <c r="AL22" s="12" t="s">
        <v>54</v>
      </c>
      <c r="AM22" s="12" t="s">
        <v>54</v>
      </c>
      <c r="AN22" s="12" t="s">
        <v>54</v>
      </c>
      <c r="AO22" s="12" t="s">
        <v>54</v>
      </c>
      <c r="AP22" s="12" t="s">
        <v>54</v>
      </c>
      <c r="AQ22" s="12" t="s">
        <v>54</v>
      </c>
      <c r="AR22" s="12" t="s">
        <v>54</v>
      </c>
      <c r="AS22" s="12" t="s">
        <v>54</v>
      </c>
      <c r="AT22" s="12" t="s">
        <v>54</v>
      </c>
      <c r="AU22" s="12" t="s">
        <v>54</v>
      </c>
      <c r="AV22" s="12" t="s">
        <v>54</v>
      </c>
      <c r="AW22" s="12" t="s">
        <v>54</v>
      </c>
      <c r="AX22" s="12" t="s">
        <v>54</v>
      </c>
      <c r="AY22" s="12" t="s">
        <v>54</v>
      </c>
    </row>
    <row r="23" spans="1:51" s="4" customFormat="1" ht="11.25" x14ac:dyDescent="0.2">
      <c r="A23" s="1" t="s">
        <v>73</v>
      </c>
      <c r="B23" s="10">
        <v>11860</v>
      </c>
      <c r="C23" s="10">
        <v>17925</v>
      </c>
      <c r="D23" s="10">
        <v>23811</v>
      </c>
      <c r="E23" s="10">
        <v>19261</v>
      </c>
      <c r="F23" s="10">
        <v>19317</v>
      </c>
      <c r="G23" s="10">
        <v>11247</v>
      </c>
      <c r="H23" s="10">
        <v>15931</v>
      </c>
      <c r="I23" s="10">
        <v>10182</v>
      </c>
      <c r="J23" s="10">
        <v>25362</v>
      </c>
      <c r="K23" s="10">
        <v>29425</v>
      </c>
      <c r="L23" s="10">
        <v>28596</v>
      </c>
      <c r="M23" s="10">
        <v>27193</v>
      </c>
      <c r="N23" s="10">
        <v>70099</v>
      </c>
      <c r="O23" s="10">
        <v>41750</v>
      </c>
      <c r="P23" s="10">
        <v>56270</v>
      </c>
      <c r="Q23" s="10">
        <v>175152</v>
      </c>
      <c r="R23" s="10">
        <v>73443</v>
      </c>
      <c r="S23" s="10">
        <v>49281</v>
      </c>
      <c r="T23" s="10">
        <v>43170</v>
      </c>
      <c r="U23" s="11">
        <v>19927</v>
      </c>
      <c r="V23" s="10">
        <v>17814</v>
      </c>
      <c r="W23" s="10">
        <v>15749</v>
      </c>
      <c r="X23" s="10">
        <v>13099</v>
      </c>
      <c r="Y23" s="10">
        <v>11938</v>
      </c>
      <c r="Z23" s="10">
        <v>12192</v>
      </c>
      <c r="AA23" s="10">
        <v>11274</v>
      </c>
      <c r="AB23" s="10">
        <v>13017</v>
      </c>
      <c r="AC23" s="10">
        <v>13188</v>
      </c>
      <c r="AD23" s="10">
        <v>11990</v>
      </c>
      <c r="AE23" s="10">
        <v>13338</v>
      </c>
      <c r="AF23" s="10">
        <v>15328</v>
      </c>
      <c r="AG23" s="10">
        <v>15528</v>
      </c>
      <c r="AH23" s="10">
        <v>17653</v>
      </c>
      <c r="AI23" s="12" t="s">
        <v>54</v>
      </c>
      <c r="AJ23" s="12" t="s">
        <v>54</v>
      </c>
      <c r="AK23" s="12" t="s">
        <v>54</v>
      </c>
      <c r="AL23" s="12" t="s">
        <v>54</v>
      </c>
      <c r="AM23" s="12" t="s">
        <v>54</v>
      </c>
      <c r="AN23" s="12" t="s">
        <v>54</v>
      </c>
      <c r="AO23" s="12" t="s">
        <v>54</v>
      </c>
      <c r="AP23" s="12" t="s">
        <v>54</v>
      </c>
      <c r="AQ23" s="12" t="s">
        <v>54</v>
      </c>
      <c r="AR23" s="12" t="s">
        <v>54</v>
      </c>
      <c r="AS23" s="12" t="s">
        <v>54</v>
      </c>
      <c r="AT23" s="12" t="s">
        <v>54</v>
      </c>
      <c r="AU23" s="12" t="s">
        <v>54</v>
      </c>
      <c r="AV23" s="12" t="s">
        <v>54</v>
      </c>
      <c r="AW23" s="12" t="s">
        <v>54</v>
      </c>
      <c r="AX23" s="12" t="s">
        <v>54</v>
      </c>
      <c r="AY23" s="12" t="s">
        <v>54</v>
      </c>
    </row>
    <row r="24" spans="1:51" s="4" customFormat="1" ht="11.25" x14ac:dyDescent="0.2">
      <c r="A24" s="1" t="s">
        <v>74</v>
      </c>
      <c r="B24" s="13">
        <f t="shared" ref="B24:AH24" si="4">SUM(B18:B23)</f>
        <v>165237</v>
      </c>
      <c r="C24" s="13">
        <f t="shared" si="4"/>
        <v>285486</v>
      </c>
      <c r="D24" s="13">
        <f t="shared" si="4"/>
        <v>363049</v>
      </c>
      <c r="E24" s="13">
        <f t="shared" si="4"/>
        <v>405534</v>
      </c>
      <c r="F24" s="13">
        <f t="shared" si="4"/>
        <v>487906</v>
      </c>
      <c r="G24" s="13">
        <f t="shared" si="4"/>
        <v>602549</v>
      </c>
      <c r="H24" s="13">
        <f t="shared" si="4"/>
        <v>651618</v>
      </c>
      <c r="I24" s="13">
        <f t="shared" si="4"/>
        <v>690031</v>
      </c>
      <c r="J24" s="13">
        <f t="shared" si="4"/>
        <v>742313</v>
      </c>
      <c r="K24" s="13">
        <f t="shared" si="4"/>
        <v>813529</v>
      </c>
      <c r="L24" s="13">
        <f t="shared" si="4"/>
        <v>802381</v>
      </c>
      <c r="M24" s="13">
        <f t="shared" si="4"/>
        <v>796969</v>
      </c>
      <c r="N24" s="13">
        <f t="shared" si="4"/>
        <v>725815</v>
      </c>
      <c r="O24" s="13">
        <f t="shared" si="4"/>
        <v>705504</v>
      </c>
      <c r="P24" s="13">
        <f t="shared" si="4"/>
        <v>724198</v>
      </c>
      <c r="Q24" s="13">
        <f t="shared" si="4"/>
        <v>659222</v>
      </c>
      <c r="R24" s="13">
        <f t="shared" si="4"/>
        <v>658613</v>
      </c>
      <c r="S24" s="13">
        <f t="shared" si="4"/>
        <v>687524</v>
      </c>
      <c r="T24" s="13">
        <f t="shared" si="4"/>
        <v>700816</v>
      </c>
      <c r="U24" s="14">
        <f t="shared" si="4"/>
        <v>669000</v>
      </c>
      <c r="V24" s="13">
        <f t="shared" si="4"/>
        <v>604754</v>
      </c>
      <c r="W24" s="13">
        <f t="shared" si="4"/>
        <v>519840</v>
      </c>
      <c r="X24" s="13">
        <f t="shared" si="4"/>
        <v>402329</v>
      </c>
      <c r="Y24" s="13">
        <f t="shared" si="4"/>
        <v>361751</v>
      </c>
      <c r="Z24" s="13">
        <f t="shared" si="4"/>
        <v>363045</v>
      </c>
      <c r="AA24" s="13">
        <f t="shared" si="4"/>
        <v>344008</v>
      </c>
      <c r="AB24" s="13">
        <f t="shared" si="4"/>
        <v>339108</v>
      </c>
      <c r="AC24" s="13">
        <f t="shared" si="4"/>
        <v>330668</v>
      </c>
      <c r="AD24" s="13">
        <f t="shared" si="4"/>
        <v>332693</v>
      </c>
      <c r="AE24" s="13">
        <f t="shared" si="4"/>
        <v>380372</v>
      </c>
      <c r="AF24" s="13">
        <f t="shared" si="4"/>
        <v>428508</v>
      </c>
      <c r="AG24" s="13">
        <f t="shared" si="4"/>
        <v>442273</v>
      </c>
      <c r="AH24" s="13">
        <f t="shared" si="4"/>
        <v>484300</v>
      </c>
      <c r="AI24" s="12" t="s">
        <v>54</v>
      </c>
      <c r="AJ24" s="12" t="s">
        <v>54</v>
      </c>
      <c r="AK24" s="12" t="s">
        <v>54</v>
      </c>
      <c r="AL24" s="12" t="s">
        <v>54</v>
      </c>
      <c r="AM24" s="12" t="s">
        <v>54</v>
      </c>
      <c r="AN24" s="12" t="s">
        <v>54</v>
      </c>
      <c r="AO24" s="12" t="s">
        <v>54</v>
      </c>
      <c r="AP24" s="12" t="s">
        <v>54</v>
      </c>
      <c r="AQ24" s="12" t="s">
        <v>54</v>
      </c>
      <c r="AR24" s="12" t="s">
        <v>54</v>
      </c>
      <c r="AS24" s="12" t="s">
        <v>54</v>
      </c>
      <c r="AT24" s="12" t="s">
        <v>54</v>
      </c>
      <c r="AU24" s="12" t="s">
        <v>54</v>
      </c>
      <c r="AV24" s="12" t="s">
        <v>54</v>
      </c>
      <c r="AW24" s="12" t="s">
        <v>54</v>
      </c>
      <c r="AX24" s="12" t="s">
        <v>54</v>
      </c>
      <c r="AY24" s="12" t="s">
        <v>54</v>
      </c>
    </row>
    <row r="25" spans="1:51" s="4" customFormat="1" ht="41.25" customHeight="1" x14ac:dyDescent="0.2">
      <c r="A25" s="1" t="s">
        <v>75</v>
      </c>
      <c r="B25" s="10">
        <v>1496</v>
      </c>
      <c r="C25" s="10">
        <v>1888</v>
      </c>
      <c r="D25" s="10">
        <v>2193</v>
      </c>
      <c r="E25" s="10">
        <v>2894</v>
      </c>
      <c r="F25" s="10">
        <v>2957</v>
      </c>
      <c r="G25" s="10">
        <v>3713</v>
      </c>
      <c r="H25" s="10">
        <v>3891</v>
      </c>
      <c r="I25" s="10">
        <v>6599</v>
      </c>
      <c r="J25" s="10">
        <v>7663</v>
      </c>
      <c r="K25" s="10">
        <v>10381</v>
      </c>
      <c r="L25" s="10">
        <v>10091</v>
      </c>
      <c r="M25" s="10">
        <v>8613</v>
      </c>
      <c r="N25" s="10">
        <v>8214</v>
      </c>
      <c r="O25" s="10">
        <v>9942</v>
      </c>
      <c r="P25" s="10">
        <v>8555</v>
      </c>
      <c r="Q25" s="10">
        <v>7469</v>
      </c>
      <c r="R25" s="10">
        <v>6678</v>
      </c>
      <c r="S25" s="10">
        <v>7875</v>
      </c>
      <c r="T25" s="10">
        <v>8019</v>
      </c>
      <c r="U25" s="11">
        <v>17531</v>
      </c>
      <c r="V25" s="10">
        <v>19490</v>
      </c>
      <c r="W25" s="10">
        <v>18988</v>
      </c>
      <c r="X25" s="10">
        <v>14502</v>
      </c>
      <c r="Y25" s="10">
        <v>14968</v>
      </c>
      <c r="Z25" s="10">
        <v>16785</v>
      </c>
      <c r="AA25" s="10">
        <v>17876</v>
      </c>
      <c r="AB25" s="10">
        <v>17310</v>
      </c>
      <c r="AC25" s="10">
        <v>16897</v>
      </c>
      <c r="AD25" s="10">
        <v>15644</v>
      </c>
      <c r="AE25" s="10">
        <v>18045</v>
      </c>
      <c r="AF25" s="10">
        <v>17592</v>
      </c>
      <c r="AG25" s="10">
        <v>20200</v>
      </c>
      <c r="AH25" s="10">
        <v>17933</v>
      </c>
      <c r="AI25" s="12" t="s">
        <v>54</v>
      </c>
      <c r="AJ25" s="12" t="s">
        <v>54</v>
      </c>
      <c r="AK25" s="12" t="s">
        <v>54</v>
      </c>
      <c r="AL25" s="12" t="s">
        <v>54</v>
      </c>
      <c r="AM25" s="12" t="s">
        <v>54</v>
      </c>
      <c r="AN25" s="12" t="s">
        <v>54</v>
      </c>
      <c r="AO25" s="12" t="s">
        <v>54</v>
      </c>
      <c r="AP25" s="12" t="s">
        <v>54</v>
      </c>
      <c r="AQ25" s="12" t="s">
        <v>54</v>
      </c>
      <c r="AR25" s="12" t="s">
        <v>54</v>
      </c>
      <c r="AS25" s="12" t="s">
        <v>54</v>
      </c>
      <c r="AT25" s="12" t="s">
        <v>54</v>
      </c>
      <c r="AU25" s="12" t="s">
        <v>54</v>
      </c>
      <c r="AV25" s="12" t="s">
        <v>54</v>
      </c>
      <c r="AW25" s="12" t="s">
        <v>54</v>
      </c>
      <c r="AX25" s="12" t="s">
        <v>54</v>
      </c>
      <c r="AY25" s="12" t="s">
        <v>54</v>
      </c>
    </row>
    <row r="26" spans="1:51" s="4" customFormat="1" ht="11.25" x14ac:dyDescent="0.2">
      <c r="A26" s="1" t="s">
        <v>76</v>
      </c>
      <c r="B26" s="10">
        <v>1028</v>
      </c>
      <c r="C26" s="10">
        <v>1677</v>
      </c>
      <c r="D26" s="10">
        <v>2240</v>
      </c>
      <c r="E26" s="10">
        <v>3271</v>
      </c>
      <c r="F26" s="10">
        <v>6869</v>
      </c>
      <c r="G26" s="10">
        <v>15538</v>
      </c>
      <c r="H26" s="10">
        <v>28130</v>
      </c>
      <c r="I26" s="10">
        <v>62534</v>
      </c>
      <c r="J26" s="10">
        <v>104639</v>
      </c>
      <c r="K26" s="10">
        <v>149550</v>
      </c>
      <c r="L26" s="10">
        <v>194818</v>
      </c>
      <c r="M26" s="10">
        <v>87171</v>
      </c>
      <c r="N26" s="10">
        <v>45189</v>
      </c>
      <c r="O26" s="10">
        <v>83544</v>
      </c>
      <c r="P26" s="10">
        <v>97251</v>
      </c>
      <c r="Q26" s="10">
        <v>103348</v>
      </c>
      <c r="R26" s="10">
        <v>121250</v>
      </c>
      <c r="S26" s="10">
        <v>140036</v>
      </c>
      <c r="T26" s="10">
        <v>158434</v>
      </c>
      <c r="U26" s="11">
        <v>152172</v>
      </c>
      <c r="V26" s="10">
        <v>168995</v>
      </c>
      <c r="W26" s="10">
        <v>140179</v>
      </c>
      <c r="X26" s="10">
        <v>107282</v>
      </c>
      <c r="Y26" s="10">
        <v>109807</v>
      </c>
      <c r="Z26" s="10">
        <v>120007</v>
      </c>
      <c r="AA26" s="10">
        <v>115048</v>
      </c>
      <c r="AB26" s="10">
        <v>110992</v>
      </c>
      <c r="AC26" s="10">
        <v>112738</v>
      </c>
      <c r="AD26" s="10">
        <v>116960</v>
      </c>
      <c r="AE26" s="10">
        <v>155473</v>
      </c>
      <c r="AF26" s="10">
        <v>181876</v>
      </c>
      <c r="AG26" s="10">
        <v>198756</v>
      </c>
      <c r="AH26" s="10">
        <v>189909</v>
      </c>
      <c r="AI26" s="12" t="s">
        <v>54</v>
      </c>
      <c r="AJ26" s="12" t="s">
        <v>54</v>
      </c>
      <c r="AK26" s="12" t="s">
        <v>54</v>
      </c>
      <c r="AL26" s="12" t="s">
        <v>54</v>
      </c>
      <c r="AM26" s="12" t="s">
        <v>54</v>
      </c>
      <c r="AN26" s="12" t="s">
        <v>54</v>
      </c>
      <c r="AO26" s="12" t="s">
        <v>54</v>
      </c>
      <c r="AP26" s="12" t="s">
        <v>54</v>
      </c>
      <c r="AQ26" s="12" t="s">
        <v>54</v>
      </c>
      <c r="AR26" s="12" t="s">
        <v>54</v>
      </c>
      <c r="AS26" s="12" t="s">
        <v>54</v>
      </c>
      <c r="AT26" s="12" t="s">
        <v>54</v>
      </c>
      <c r="AU26" s="12" t="s">
        <v>54</v>
      </c>
      <c r="AV26" s="12" t="s">
        <v>54</v>
      </c>
      <c r="AW26" s="12" t="s">
        <v>54</v>
      </c>
      <c r="AX26" s="12" t="s">
        <v>54</v>
      </c>
      <c r="AY26" s="12" t="s">
        <v>54</v>
      </c>
    </row>
    <row r="27" spans="1:51" s="4" customFormat="1" ht="11.25" x14ac:dyDescent="0.2">
      <c r="A27" s="1" t="s">
        <v>77</v>
      </c>
      <c r="B27" s="10">
        <v>900</v>
      </c>
      <c r="C27" s="10">
        <v>1141</v>
      </c>
      <c r="D27" s="10">
        <v>1226</v>
      </c>
      <c r="E27" s="10">
        <v>1910</v>
      </c>
      <c r="F27" s="10">
        <v>3345</v>
      </c>
      <c r="G27" s="10">
        <v>4427</v>
      </c>
      <c r="H27" s="10">
        <v>5021</v>
      </c>
      <c r="I27" s="10">
        <v>6708</v>
      </c>
      <c r="J27" s="10">
        <v>9415</v>
      </c>
      <c r="K27" s="10">
        <v>12532</v>
      </c>
      <c r="L27" s="10">
        <v>15423</v>
      </c>
      <c r="M27" s="10">
        <v>15874</v>
      </c>
      <c r="N27" s="10">
        <v>14751</v>
      </c>
      <c r="O27" s="10">
        <v>16938</v>
      </c>
      <c r="P27" s="10">
        <v>23077</v>
      </c>
      <c r="Q27" s="10">
        <v>17025</v>
      </c>
      <c r="R27" s="10">
        <v>19084</v>
      </c>
      <c r="S27" s="10">
        <v>21091</v>
      </c>
      <c r="T27" s="10">
        <v>24341</v>
      </c>
      <c r="U27" s="11">
        <v>32725</v>
      </c>
      <c r="V27" s="10">
        <v>36168</v>
      </c>
      <c r="W27" s="10">
        <v>37350</v>
      </c>
      <c r="X27" s="10">
        <v>32048</v>
      </c>
      <c r="Y27" s="10">
        <v>34414</v>
      </c>
      <c r="Z27" s="10">
        <v>35559</v>
      </c>
      <c r="AA27" s="10">
        <v>36567</v>
      </c>
      <c r="AB27" s="10">
        <v>37632</v>
      </c>
      <c r="AC27" s="10">
        <v>39835</v>
      </c>
      <c r="AD27" s="10">
        <v>43231</v>
      </c>
      <c r="AE27" s="10">
        <v>47346</v>
      </c>
      <c r="AF27" s="10">
        <v>51475</v>
      </c>
      <c r="AG27" s="10">
        <v>51454</v>
      </c>
      <c r="AH27" s="10">
        <v>40673</v>
      </c>
      <c r="AI27" s="12" t="s">
        <v>54</v>
      </c>
      <c r="AJ27" s="12" t="s">
        <v>54</v>
      </c>
      <c r="AK27" s="12" t="s">
        <v>54</v>
      </c>
      <c r="AL27" s="12" t="s">
        <v>54</v>
      </c>
      <c r="AM27" s="12" t="s">
        <v>54</v>
      </c>
      <c r="AN27" s="12" t="s">
        <v>54</v>
      </c>
      <c r="AO27" s="12" t="s">
        <v>54</v>
      </c>
      <c r="AP27" s="12" t="s">
        <v>54</v>
      </c>
      <c r="AQ27" s="12" t="s">
        <v>54</v>
      </c>
      <c r="AR27" s="12" t="s">
        <v>54</v>
      </c>
      <c r="AS27" s="12" t="s">
        <v>54</v>
      </c>
      <c r="AT27" s="12" t="s">
        <v>54</v>
      </c>
      <c r="AU27" s="12" t="s">
        <v>54</v>
      </c>
      <c r="AV27" s="12" t="s">
        <v>54</v>
      </c>
      <c r="AW27" s="12" t="s">
        <v>54</v>
      </c>
      <c r="AX27" s="12" t="s">
        <v>54</v>
      </c>
      <c r="AY27" s="12" t="s">
        <v>54</v>
      </c>
    </row>
    <row r="28" spans="1:51" s="4" customFormat="1" ht="11.25" x14ac:dyDescent="0.2">
      <c r="A28" s="1" t="s">
        <v>78</v>
      </c>
      <c r="B28" s="10">
        <v>513</v>
      </c>
      <c r="C28" s="10">
        <v>1586</v>
      </c>
      <c r="D28" s="10">
        <v>1589</v>
      </c>
      <c r="E28" s="10">
        <v>2022</v>
      </c>
      <c r="F28" s="10">
        <v>2359</v>
      </c>
      <c r="G28" s="10">
        <v>2698</v>
      </c>
      <c r="H28" s="10">
        <v>2941</v>
      </c>
      <c r="I28" s="10">
        <v>4447</v>
      </c>
      <c r="J28" s="10">
        <v>7092</v>
      </c>
      <c r="K28" s="10">
        <v>10956</v>
      </c>
      <c r="L28" s="10">
        <v>14727</v>
      </c>
      <c r="M28" s="10">
        <v>9432</v>
      </c>
      <c r="N28" s="10">
        <v>7288</v>
      </c>
      <c r="O28" s="10">
        <v>10292</v>
      </c>
      <c r="P28" s="10">
        <v>13542</v>
      </c>
      <c r="Q28" s="10">
        <v>14726</v>
      </c>
      <c r="R28" s="10">
        <v>17116</v>
      </c>
      <c r="S28" s="10">
        <v>19841</v>
      </c>
      <c r="T28" s="10">
        <v>20707</v>
      </c>
      <c r="U28" s="11">
        <v>26561</v>
      </c>
      <c r="V28" s="10">
        <v>31527</v>
      </c>
      <c r="W28" s="10">
        <v>26637</v>
      </c>
      <c r="X28" s="10">
        <v>26018</v>
      </c>
      <c r="Y28" s="10">
        <v>24436</v>
      </c>
      <c r="Z28" s="10">
        <v>21390</v>
      </c>
      <c r="AA28" s="10">
        <v>20520</v>
      </c>
      <c r="AB28" s="10">
        <v>18062</v>
      </c>
      <c r="AC28" s="10">
        <v>15132</v>
      </c>
      <c r="AD28" s="10">
        <v>16088</v>
      </c>
      <c r="AE28" s="10">
        <v>16516</v>
      </c>
      <c r="AF28" s="10">
        <v>18503</v>
      </c>
      <c r="AG28" s="10">
        <v>17827</v>
      </c>
      <c r="AH28" s="10">
        <v>16995</v>
      </c>
      <c r="AI28" s="12" t="s">
        <v>54</v>
      </c>
      <c r="AJ28" s="12" t="s">
        <v>54</v>
      </c>
      <c r="AK28" s="12" t="s">
        <v>54</v>
      </c>
      <c r="AL28" s="12" t="s">
        <v>54</v>
      </c>
      <c r="AM28" s="12" t="s">
        <v>54</v>
      </c>
      <c r="AN28" s="12" t="s">
        <v>54</v>
      </c>
      <c r="AO28" s="12" t="s">
        <v>54</v>
      </c>
      <c r="AP28" s="12" t="s">
        <v>54</v>
      </c>
      <c r="AQ28" s="12" t="s">
        <v>54</v>
      </c>
      <c r="AR28" s="12" t="s">
        <v>54</v>
      </c>
      <c r="AS28" s="12" t="s">
        <v>54</v>
      </c>
      <c r="AT28" s="12" t="s">
        <v>54</v>
      </c>
      <c r="AU28" s="12" t="s">
        <v>54</v>
      </c>
      <c r="AV28" s="12" t="s">
        <v>54</v>
      </c>
      <c r="AW28" s="12" t="s">
        <v>54</v>
      </c>
      <c r="AX28" s="12" t="s">
        <v>54</v>
      </c>
      <c r="AY28" s="12" t="s">
        <v>54</v>
      </c>
    </row>
    <row r="29" spans="1:51" s="4" customFormat="1" ht="11.25" x14ac:dyDescent="0.2">
      <c r="A29" s="1" t="s">
        <v>79</v>
      </c>
      <c r="B29" s="10">
        <v>80</v>
      </c>
      <c r="C29" s="10">
        <v>85</v>
      </c>
      <c r="D29" s="10">
        <v>109</v>
      </c>
      <c r="E29" s="10">
        <v>93</v>
      </c>
      <c r="F29" s="10">
        <v>154</v>
      </c>
      <c r="G29" s="10">
        <v>129</v>
      </c>
      <c r="H29" s="10">
        <v>147</v>
      </c>
      <c r="I29" s="10">
        <v>245</v>
      </c>
      <c r="J29" s="10">
        <v>144</v>
      </c>
      <c r="K29" s="10">
        <v>127</v>
      </c>
      <c r="L29" s="10">
        <v>222</v>
      </c>
      <c r="M29" s="10">
        <v>244</v>
      </c>
      <c r="N29" s="10">
        <v>447</v>
      </c>
      <c r="O29" s="10">
        <v>580</v>
      </c>
      <c r="P29" s="10">
        <v>812</v>
      </c>
      <c r="Q29" s="10">
        <v>1992</v>
      </c>
      <c r="R29" s="10">
        <v>1158</v>
      </c>
      <c r="S29" s="10">
        <v>2142</v>
      </c>
      <c r="T29" s="10">
        <v>1780</v>
      </c>
      <c r="U29" s="11">
        <v>5944</v>
      </c>
      <c r="V29" s="10">
        <v>7775</v>
      </c>
      <c r="W29" s="10">
        <v>6239</v>
      </c>
      <c r="X29" s="10">
        <v>5662</v>
      </c>
      <c r="Y29" s="10">
        <v>5287</v>
      </c>
      <c r="Z29" s="10">
        <v>5683</v>
      </c>
      <c r="AA29" s="10">
        <v>5490</v>
      </c>
      <c r="AB29" s="10">
        <v>5839</v>
      </c>
      <c r="AC29" s="10">
        <v>5243</v>
      </c>
      <c r="AD29" s="10">
        <v>8096</v>
      </c>
      <c r="AE29" s="10">
        <v>7271</v>
      </c>
      <c r="AF29" s="10">
        <v>8084</v>
      </c>
      <c r="AG29" s="10">
        <v>5106</v>
      </c>
      <c r="AH29" s="10">
        <v>4329</v>
      </c>
      <c r="AI29" s="12" t="s">
        <v>54</v>
      </c>
      <c r="AJ29" s="12" t="s">
        <v>54</v>
      </c>
      <c r="AK29" s="12" t="s">
        <v>54</v>
      </c>
      <c r="AL29" s="12" t="s">
        <v>54</v>
      </c>
      <c r="AM29" s="12" t="s">
        <v>54</v>
      </c>
      <c r="AN29" s="12" t="s">
        <v>54</v>
      </c>
      <c r="AO29" s="12" t="s">
        <v>54</v>
      </c>
      <c r="AP29" s="12" t="s">
        <v>54</v>
      </c>
      <c r="AQ29" s="12" t="s">
        <v>54</v>
      </c>
      <c r="AR29" s="12" t="s">
        <v>54</v>
      </c>
      <c r="AS29" s="12" t="s">
        <v>54</v>
      </c>
      <c r="AT29" s="12" t="s">
        <v>54</v>
      </c>
      <c r="AU29" s="12" t="s">
        <v>54</v>
      </c>
      <c r="AV29" s="12" t="s">
        <v>54</v>
      </c>
      <c r="AW29" s="12" t="s">
        <v>54</v>
      </c>
      <c r="AX29" s="12" t="s">
        <v>54</v>
      </c>
      <c r="AY29" s="12" t="s">
        <v>54</v>
      </c>
    </row>
    <row r="30" spans="1:51" s="4" customFormat="1" ht="11.25" x14ac:dyDescent="0.2">
      <c r="A30" s="1" t="s">
        <v>80</v>
      </c>
      <c r="B30" s="10">
        <v>1433</v>
      </c>
      <c r="C30" s="10">
        <v>1951</v>
      </c>
      <c r="D30" s="10">
        <v>2160</v>
      </c>
      <c r="E30" s="10">
        <v>1743</v>
      </c>
      <c r="F30" s="10">
        <v>2717</v>
      </c>
      <c r="G30" s="10">
        <v>2426</v>
      </c>
      <c r="H30" s="10">
        <v>4438</v>
      </c>
      <c r="I30" s="10">
        <v>4217</v>
      </c>
      <c r="J30" s="10">
        <v>7555</v>
      </c>
      <c r="K30" s="10">
        <v>12418</v>
      </c>
      <c r="L30" s="10">
        <v>15150</v>
      </c>
      <c r="M30" s="10">
        <v>11890</v>
      </c>
      <c r="N30" s="10">
        <v>12539</v>
      </c>
      <c r="O30" s="10">
        <v>18059</v>
      </c>
      <c r="P30" s="10">
        <v>21378</v>
      </c>
      <c r="Q30" s="10">
        <v>36573</v>
      </c>
      <c r="R30" s="10">
        <v>30498</v>
      </c>
      <c r="S30" s="10">
        <v>24793</v>
      </c>
      <c r="T30" s="10">
        <v>24028</v>
      </c>
      <c r="U30" s="11">
        <v>12916</v>
      </c>
      <c r="V30" s="10">
        <v>13676</v>
      </c>
      <c r="W30" s="10">
        <v>11887</v>
      </c>
      <c r="X30" s="10">
        <v>11881</v>
      </c>
      <c r="Y30" s="10">
        <v>11965</v>
      </c>
      <c r="Z30" s="10">
        <v>10406</v>
      </c>
      <c r="AA30" s="10">
        <v>11835</v>
      </c>
      <c r="AB30" s="10">
        <v>11610</v>
      </c>
      <c r="AC30" s="10">
        <v>9733</v>
      </c>
      <c r="AD30" s="10">
        <v>12398</v>
      </c>
      <c r="AE30" s="10">
        <v>11435</v>
      </c>
      <c r="AF30" s="10">
        <v>11204</v>
      </c>
      <c r="AG30" s="10">
        <v>11192</v>
      </c>
      <c r="AH30" s="10">
        <v>10874</v>
      </c>
      <c r="AI30" s="12" t="s">
        <v>54</v>
      </c>
      <c r="AJ30" s="12" t="s">
        <v>54</v>
      </c>
      <c r="AK30" s="12" t="s">
        <v>54</v>
      </c>
      <c r="AL30" s="12" t="s">
        <v>54</v>
      </c>
      <c r="AM30" s="12" t="s">
        <v>54</v>
      </c>
      <c r="AN30" s="12" t="s">
        <v>54</v>
      </c>
      <c r="AO30" s="12" t="s">
        <v>54</v>
      </c>
      <c r="AP30" s="12" t="s">
        <v>54</v>
      </c>
      <c r="AQ30" s="12" t="s">
        <v>54</v>
      </c>
      <c r="AR30" s="12" t="s">
        <v>54</v>
      </c>
      <c r="AS30" s="12" t="s">
        <v>54</v>
      </c>
      <c r="AT30" s="12" t="s">
        <v>54</v>
      </c>
      <c r="AU30" s="12" t="s">
        <v>54</v>
      </c>
      <c r="AV30" s="12" t="s">
        <v>54</v>
      </c>
      <c r="AW30" s="12" t="s">
        <v>54</v>
      </c>
      <c r="AX30" s="12" t="s">
        <v>54</v>
      </c>
      <c r="AY30" s="12" t="s">
        <v>54</v>
      </c>
    </row>
    <row r="31" spans="1:51" s="4" customFormat="1" ht="11.25" x14ac:dyDescent="0.2">
      <c r="A31" s="1" t="s">
        <v>81</v>
      </c>
      <c r="B31" s="13">
        <f t="shared" ref="B31:AH31" si="5">SUM(B25:B30)</f>
        <v>5450</v>
      </c>
      <c r="C31" s="13">
        <f t="shared" si="5"/>
        <v>8328</v>
      </c>
      <c r="D31" s="13">
        <f t="shared" si="5"/>
        <v>9517</v>
      </c>
      <c r="E31" s="13">
        <f t="shared" si="5"/>
        <v>11933</v>
      </c>
      <c r="F31" s="13">
        <f t="shared" si="5"/>
        <v>18401</v>
      </c>
      <c r="G31" s="13">
        <f t="shared" si="5"/>
        <v>28931</v>
      </c>
      <c r="H31" s="13">
        <f t="shared" si="5"/>
        <v>44568</v>
      </c>
      <c r="I31" s="13">
        <f t="shared" si="5"/>
        <v>84750</v>
      </c>
      <c r="J31" s="13">
        <f t="shared" si="5"/>
        <v>136508</v>
      </c>
      <c r="K31" s="13">
        <f t="shared" si="5"/>
        <v>195964</v>
      </c>
      <c r="L31" s="13">
        <f t="shared" si="5"/>
        <v>250431</v>
      </c>
      <c r="M31" s="13">
        <f t="shared" si="5"/>
        <v>133224</v>
      </c>
      <c r="N31" s="13">
        <f t="shared" si="5"/>
        <v>88428</v>
      </c>
      <c r="O31" s="13">
        <f t="shared" si="5"/>
        <v>139355</v>
      </c>
      <c r="P31" s="13">
        <f t="shared" si="5"/>
        <v>164615</v>
      </c>
      <c r="Q31" s="13">
        <f t="shared" si="5"/>
        <v>181133</v>
      </c>
      <c r="R31" s="13">
        <f t="shared" si="5"/>
        <v>195784</v>
      </c>
      <c r="S31" s="13">
        <f t="shared" si="5"/>
        <v>215778</v>
      </c>
      <c r="T31" s="13">
        <f t="shared" si="5"/>
        <v>237309</v>
      </c>
      <c r="U31" s="14">
        <f t="shared" si="5"/>
        <v>247849</v>
      </c>
      <c r="V31" s="13">
        <f t="shared" si="5"/>
        <v>277631</v>
      </c>
      <c r="W31" s="13">
        <f t="shared" si="5"/>
        <v>241280</v>
      </c>
      <c r="X31" s="13">
        <f t="shared" si="5"/>
        <v>197393</v>
      </c>
      <c r="Y31" s="13">
        <f t="shared" si="5"/>
        <v>200877</v>
      </c>
      <c r="Z31" s="13">
        <f t="shared" si="5"/>
        <v>209830</v>
      </c>
      <c r="AA31" s="13">
        <f t="shared" si="5"/>
        <v>207336</v>
      </c>
      <c r="AB31" s="13">
        <f t="shared" si="5"/>
        <v>201445</v>
      </c>
      <c r="AC31" s="13">
        <f t="shared" si="5"/>
        <v>199578</v>
      </c>
      <c r="AD31" s="13">
        <f t="shared" si="5"/>
        <v>212417</v>
      </c>
      <c r="AE31" s="13">
        <f t="shared" si="5"/>
        <v>256086</v>
      </c>
      <c r="AF31" s="13">
        <f t="shared" si="5"/>
        <v>288734</v>
      </c>
      <c r="AG31" s="13">
        <f t="shared" si="5"/>
        <v>304535</v>
      </c>
      <c r="AH31" s="13">
        <f t="shared" si="5"/>
        <v>280713</v>
      </c>
      <c r="AI31" s="12" t="s">
        <v>54</v>
      </c>
      <c r="AJ31" s="12" t="s">
        <v>54</v>
      </c>
      <c r="AK31" s="12" t="s">
        <v>54</v>
      </c>
      <c r="AL31" s="12" t="s">
        <v>54</v>
      </c>
      <c r="AM31" s="12" t="s">
        <v>54</v>
      </c>
      <c r="AN31" s="12" t="s">
        <v>54</v>
      </c>
      <c r="AO31" s="12" t="s">
        <v>54</v>
      </c>
      <c r="AP31" s="12" t="s">
        <v>54</v>
      </c>
      <c r="AQ31" s="12" t="s">
        <v>54</v>
      </c>
      <c r="AR31" s="12" t="s">
        <v>54</v>
      </c>
      <c r="AS31" s="12" t="s">
        <v>54</v>
      </c>
      <c r="AT31" s="12" t="s">
        <v>54</v>
      </c>
      <c r="AU31" s="12" t="s">
        <v>54</v>
      </c>
      <c r="AV31" s="12" t="s">
        <v>54</v>
      </c>
      <c r="AW31" s="12" t="s">
        <v>54</v>
      </c>
      <c r="AX31" s="12" t="s">
        <v>54</v>
      </c>
      <c r="AY31" s="12" t="s">
        <v>54</v>
      </c>
    </row>
    <row r="32" spans="1:51" s="4" customFormat="1" ht="41.25" customHeight="1" x14ac:dyDescent="0.2">
      <c r="A32" s="1" t="s">
        <v>82</v>
      </c>
      <c r="B32" s="10">
        <v>1223</v>
      </c>
      <c r="C32" s="10">
        <v>1693</v>
      </c>
      <c r="D32" s="10">
        <v>1902</v>
      </c>
      <c r="E32" s="10">
        <v>2070</v>
      </c>
      <c r="F32" s="10">
        <v>2501</v>
      </c>
      <c r="G32" s="10">
        <v>2953</v>
      </c>
      <c r="H32" s="10">
        <v>2487</v>
      </c>
      <c r="I32" s="10">
        <v>3957</v>
      </c>
      <c r="J32" s="10">
        <v>4202</v>
      </c>
      <c r="K32" s="10">
        <v>5063</v>
      </c>
      <c r="L32" s="10">
        <v>5279</v>
      </c>
      <c r="M32" s="10">
        <v>4048</v>
      </c>
      <c r="N32" s="10">
        <v>4497</v>
      </c>
      <c r="O32" s="10">
        <v>4655</v>
      </c>
      <c r="P32" s="10">
        <v>5451</v>
      </c>
      <c r="Q32" s="10">
        <v>4733</v>
      </c>
      <c r="R32" s="10">
        <v>5660</v>
      </c>
      <c r="S32" s="10">
        <v>6673</v>
      </c>
      <c r="T32" s="10">
        <v>6757</v>
      </c>
      <c r="U32" s="11">
        <v>11798</v>
      </c>
      <c r="V32" s="10">
        <v>11793</v>
      </c>
      <c r="W32" s="10">
        <v>12493</v>
      </c>
      <c r="X32" s="10">
        <v>9946</v>
      </c>
      <c r="Y32" s="10">
        <v>11406</v>
      </c>
      <c r="Z32" s="10">
        <v>12545</v>
      </c>
      <c r="AA32" s="10">
        <v>11717</v>
      </c>
      <c r="AB32" s="10">
        <v>12038</v>
      </c>
      <c r="AC32" s="10">
        <v>11702</v>
      </c>
      <c r="AD32" s="10">
        <v>10266</v>
      </c>
      <c r="AE32" s="10">
        <v>10596</v>
      </c>
      <c r="AF32" s="10">
        <v>10394</v>
      </c>
      <c r="AG32" s="10">
        <v>12434</v>
      </c>
      <c r="AH32" s="10">
        <v>11311</v>
      </c>
      <c r="AI32" s="12" t="s">
        <v>54</v>
      </c>
      <c r="AJ32" s="12" t="s">
        <v>54</v>
      </c>
      <c r="AK32" s="12" t="s">
        <v>54</v>
      </c>
      <c r="AL32" s="12" t="s">
        <v>54</v>
      </c>
      <c r="AM32" s="12" t="s">
        <v>54</v>
      </c>
      <c r="AN32" s="12" t="s">
        <v>54</v>
      </c>
      <c r="AO32" s="12" t="s">
        <v>54</v>
      </c>
      <c r="AP32" s="12" t="s">
        <v>54</v>
      </c>
      <c r="AQ32" s="12" t="s">
        <v>54</v>
      </c>
      <c r="AR32" s="12" t="s">
        <v>54</v>
      </c>
      <c r="AS32" s="12" t="s">
        <v>54</v>
      </c>
      <c r="AT32" s="12" t="s">
        <v>54</v>
      </c>
      <c r="AU32" s="12" t="s">
        <v>54</v>
      </c>
      <c r="AV32" s="12" t="s">
        <v>54</v>
      </c>
      <c r="AW32" s="12" t="s">
        <v>54</v>
      </c>
      <c r="AX32" s="12" t="s">
        <v>54</v>
      </c>
      <c r="AY32" s="12" t="s">
        <v>54</v>
      </c>
    </row>
    <row r="33" spans="1:51" s="4" customFormat="1" ht="11.25" x14ac:dyDescent="0.2">
      <c r="A33" s="1" t="s">
        <v>83</v>
      </c>
      <c r="B33" s="10">
        <v>4651</v>
      </c>
      <c r="C33" s="10">
        <v>5909</v>
      </c>
      <c r="D33" s="10">
        <v>8369</v>
      </c>
      <c r="E33" s="10">
        <v>8623</v>
      </c>
      <c r="F33" s="10">
        <v>11869</v>
      </c>
      <c r="G33" s="10">
        <v>16856</v>
      </c>
      <c r="H33" s="10">
        <v>26492</v>
      </c>
      <c r="I33" s="10">
        <v>42250</v>
      </c>
      <c r="J33" s="10">
        <v>53647</v>
      </c>
      <c r="K33" s="10">
        <v>56009</v>
      </c>
      <c r="L33" s="10">
        <v>55971</v>
      </c>
      <c r="M33" s="10">
        <v>22633</v>
      </c>
      <c r="N33" s="10">
        <v>31851</v>
      </c>
      <c r="O33" s="10">
        <v>36874</v>
      </c>
      <c r="P33" s="10">
        <v>40277</v>
      </c>
      <c r="Q33" s="10">
        <v>35186</v>
      </c>
      <c r="R33" s="10">
        <v>30766</v>
      </c>
      <c r="S33" s="10">
        <v>34645</v>
      </c>
      <c r="T33" s="10">
        <v>31358</v>
      </c>
      <c r="U33" s="11">
        <v>27262</v>
      </c>
      <c r="V33" s="10">
        <v>25348</v>
      </c>
      <c r="W33" s="10">
        <v>28667</v>
      </c>
      <c r="X33" s="10">
        <v>24457</v>
      </c>
      <c r="Y33" s="10">
        <v>26759</v>
      </c>
      <c r="Z33" s="10">
        <v>29575</v>
      </c>
      <c r="AA33" s="10">
        <v>25556</v>
      </c>
      <c r="AB33" s="10">
        <v>26630</v>
      </c>
      <c r="AC33" s="10">
        <v>28419</v>
      </c>
      <c r="AD33" s="10">
        <v>26792</v>
      </c>
      <c r="AE33" s="10">
        <v>32613</v>
      </c>
      <c r="AF33" s="10">
        <v>37169</v>
      </c>
      <c r="AG33" s="10">
        <v>38931</v>
      </c>
      <c r="AH33" s="10">
        <v>38664</v>
      </c>
      <c r="AI33" s="12" t="s">
        <v>54</v>
      </c>
      <c r="AJ33" s="12" t="s">
        <v>54</v>
      </c>
      <c r="AK33" s="12" t="s">
        <v>54</v>
      </c>
      <c r="AL33" s="12" t="s">
        <v>54</v>
      </c>
      <c r="AM33" s="12" t="s">
        <v>54</v>
      </c>
      <c r="AN33" s="12" t="s">
        <v>54</v>
      </c>
      <c r="AO33" s="12" t="s">
        <v>54</v>
      </c>
      <c r="AP33" s="12" t="s">
        <v>54</v>
      </c>
      <c r="AQ33" s="12" t="s">
        <v>54</v>
      </c>
      <c r="AR33" s="12" t="s">
        <v>54</v>
      </c>
      <c r="AS33" s="12" t="s">
        <v>54</v>
      </c>
      <c r="AT33" s="12" t="s">
        <v>54</v>
      </c>
      <c r="AU33" s="12" t="s">
        <v>54</v>
      </c>
      <c r="AV33" s="12" t="s">
        <v>54</v>
      </c>
      <c r="AW33" s="12" t="s">
        <v>54</v>
      </c>
      <c r="AX33" s="12" t="s">
        <v>54</v>
      </c>
      <c r="AY33" s="12" t="s">
        <v>54</v>
      </c>
    </row>
    <row r="34" spans="1:51" s="4" customFormat="1" ht="11.25" x14ac:dyDescent="0.2">
      <c r="A34" s="1" t="s">
        <v>84</v>
      </c>
      <c r="B34" s="10">
        <v>1318</v>
      </c>
      <c r="C34" s="10">
        <v>1820</v>
      </c>
      <c r="D34" s="10">
        <v>2226</v>
      </c>
      <c r="E34" s="10">
        <v>2333</v>
      </c>
      <c r="F34" s="10">
        <v>2349</v>
      </c>
      <c r="G34" s="10">
        <v>2980</v>
      </c>
      <c r="H34" s="10">
        <v>3897</v>
      </c>
      <c r="I34" s="10">
        <v>4408</v>
      </c>
      <c r="J34" s="10">
        <v>5740</v>
      </c>
      <c r="K34" s="10">
        <v>6203</v>
      </c>
      <c r="L34" s="10">
        <v>7655</v>
      </c>
      <c r="M34" s="10">
        <v>6667</v>
      </c>
      <c r="N34" s="10">
        <v>8072</v>
      </c>
      <c r="O34" s="10">
        <v>8748</v>
      </c>
      <c r="P34" s="10">
        <v>10694</v>
      </c>
      <c r="Q34" s="10">
        <v>9829</v>
      </c>
      <c r="R34" s="10">
        <v>9583</v>
      </c>
      <c r="S34" s="10">
        <v>10504</v>
      </c>
      <c r="T34" s="10">
        <v>11753</v>
      </c>
      <c r="U34" s="11">
        <v>14032</v>
      </c>
      <c r="V34" s="10">
        <v>14653</v>
      </c>
      <c r="W34" s="10">
        <v>17349</v>
      </c>
      <c r="X34" s="10">
        <v>17440</v>
      </c>
      <c r="Y34" s="10">
        <v>19307</v>
      </c>
      <c r="Z34" s="10">
        <v>18602</v>
      </c>
      <c r="AA34" s="10">
        <v>19072</v>
      </c>
      <c r="AB34" s="10">
        <v>20943</v>
      </c>
      <c r="AC34" s="10">
        <v>22649</v>
      </c>
      <c r="AD34" s="10">
        <v>23552</v>
      </c>
      <c r="AE34" s="10">
        <v>24191</v>
      </c>
      <c r="AF34" s="10">
        <v>26992</v>
      </c>
      <c r="AG34" s="10">
        <v>29743</v>
      </c>
      <c r="AH34" s="10">
        <v>30501</v>
      </c>
      <c r="AI34" s="12" t="s">
        <v>54</v>
      </c>
      <c r="AJ34" s="12" t="s">
        <v>54</v>
      </c>
      <c r="AK34" s="12" t="s">
        <v>54</v>
      </c>
      <c r="AL34" s="12" t="s">
        <v>54</v>
      </c>
      <c r="AM34" s="12" t="s">
        <v>54</v>
      </c>
      <c r="AN34" s="12" t="s">
        <v>54</v>
      </c>
      <c r="AO34" s="12" t="s">
        <v>54</v>
      </c>
      <c r="AP34" s="12" t="s">
        <v>54</v>
      </c>
      <c r="AQ34" s="12" t="s">
        <v>54</v>
      </c>
      <c r="AR34" s="12" t="s">
        <v>54</v>
      </c>
      <c r="AS34" s="12" t="s">
        <v>54</v>
      </c>
      <c r="AT34" s="12" t="s">
        <v>54</v>
      </c>
      <c r="AU34" s="12" t="s">
        <v>54</v>
      </c>
      <c r="AV34" s="12" t="s">
        <v>54</v>
      </c>
      <c r="AW34" s="12" t="s">
        <v>54</v>
      </c>
      <c r="AX34" s="12" t="s">
        <v>54</v>
      </c>
      <c r="AY34" s="12" t="s">
        <v>54</v>
      </c>
    </row>
    <row r="35" spans="1:51" s="4" customFormat="1" ht="11.25" x14ac:dyDescent="0.2">
      <c r="A35" s="1" t="s">
        <v>85</v>
      </c>
      <c r="B35" s="10">
        <v>828</v>
      </c>
      <c r="C35" s="10">
        <v>1707</v>
      </c>
      <c r="D35" s="10">
        <v>2602</v>
      </c>
      <c r="E35" s="10">
        <v>2259</v>
      </c>
      <c r="F35" s="10">
        <v>2194</v>
      </c>
      <c r="G35" s="10">
        <v>1998</v>
      </c>
      <c r="H35" s="10">
        <v>2516</v>
      </c>
      <c r="I35" s="10">
        <v>3734</v>
      </c>
      <c r="J35" s="10">
        <v>5072</v>
      </c>
      <c r="K35" s="10">
        <v>7044</v>
      </c>
      <c r="L35" s="10">
        <v>7947</v>
      </c>
      <c r="M35" s="10">
        <v>6389</v>
      </c>
      <c r="N35" s="10">
        <v>6420</v>
      </c>
      <c r="O35" s="10">
        <v>8268</v>
      </c>
      <c r="P35" s="10">
        <v>9729</v>
      </c>
      <c r="Q35" s="10">
        <v>9719</v>
      </c>
      <c r="R35" s="10">
        <v>11509</v>
      </c>
      <c r="S35" s="10">
        <v>11324</v>
      </c>
      <c r="T35" s="10">
        <v>11604</v>
      </c>
      <c r="U35" s="11">
        <v>10807</v>
      </c>
      <c r="V35" s="10">
        <v>11446</v>
      </c>
      <c r="W35" s="10">
        <v>10765</v>
      </c>
      <c r="X35" s="10">
        <v>11088</v>
      </c>
      <c r="Y35" s="10">
        <v>11123</v>
      </c>
      <c r="Z35" s="10">
        <v>9677</v>
      </c>
      <c r="AA35" s="10">
        <v>8414</v>
      </c>
      <c r="AB35" s="10">
        <v>8332</v>
      </c>
      <c r="AC35" s="10">
        <v>9431</v>
      </c>
      <c r="AD35" s="10">
        <v>8605</v>
      </c>
      <c r="AE35" s="10">
        <v>10335</v>
      </c>
      <c r="AF35" s="10">
        <v>12244</v>
      </c>
      <c r="AG35" s="10">
        <v>11683</v>
      </c>
      <c r="AH35" s="10">
        <v>11060</v>
      </c>
      <c r="AI35" s="12" t="s">
        <v>54</v>
      </c>
      <c r="AJ35" s="12" t="s">
        <v>54</v>
      </c>
      <c r="AK35" s="12" t="s">
        <v>54</v>
      </c>
      <c r="AL35" s="12" t="s">
        <v>54</v>
      </c>
      <c r="AM35" s="12" t="s">
        <v>54</v>
      </c>
      <c r="AN35" s="12" t="s">
        <v>54</v>
      </c>
      <c r="AO35" s="12" t="s">
        <v>54</v>
      </c>
      <c r="AP35" s="12" t="s">
        <v>54</v>
      </c>
      <c r="AQ35" s="12" t="s">
        <v>54</v>
      </c>
      <c r="AR35" s="12" t="s">
        <v>54</v>
      </c>
      <c r="AS35" s="12" t="s">
        <v>54</v>
      </c>
      <c r="AT35" s="12" t="s">
        <v>54</v>
      </c>
      <c r="AU35" s="12" t="s">
        <v>54</v>
      </c>
      <c r="AV35" s="12" t="s">
        <v>54</v>
      </c>
      <c r="AW35" s="12" t="s">
        <v>54</v>
      </c>
      <c r="AX35" s="12" t="s">
        <v>54</v>
      </c>
      <c r="AY35" s="12" t="s">
        <v>54</v>
      </c>
    </row>
    <row r="36" spans="1:51" s="4" customFormat="1" ht="11.25" x14ac:dyDescent="0.2">
      <c r="A36" s="1" t="s">
        <v>86</v>
      </c>
      <c r="B36" s="10">
        <v>31</v>
      </c>
      <c r="C36" s="10">
        <v>62</v>
      </c>
      <c r="D36" s="10">
        <v>125</v>
      </c>
      <c r="E36" s="10">
        <v>210</v>
      </c>
      <c r="F36" s="10">
        <v>153</v>
      </c>
      <c r="G36" s="10">
        <v>278</v>
      </c>
      <c r="H36" s="10">
        <v>129</v>
      </c>
      <c r="I36" s="10">
        <v>165</v>
      </c>
      <c r="J36" s="10">
        <v>156</v>
      </c>
      <c r="K36" s="10">
        <v>162</v>
      </c>
      <c r="L36" s="10">
        <v>153</v>
      </c>
      <c r="M36" s="10">
        <v>143</v>
      </c>
      <c r="N36" s="10">
        <v>297</v>
      </c>
      <c r="O36" s="10">
        <v>434</v>
      </c>
      <c r="P36" s="10">
        <v>770</v>
      </c>
      <c r="Q36" s="10">
        <v>975</v>
      </c>
      <c r="R36" s="10">
        <v>770</v>
      </c>
      <c r="S36" s="10">
        <v>1400</v>
      </c>
      <c r="T36" s="10">
        <v>1672</v>
      </c>
      <c r="U36" s="11">
        <v>2600</v>
      </c>
      <c r="V36" s="10">
        <v>3142</v>
      </c>
      <c r="W36" s="10">
        <v>2985</v>
      </c>
      <c r="X36" s="10">
        <v>2971</v>
      </c>
      <c r="Y36" s="10">
        <v>2518</v>
      </c>
      <c r="Z36" s="10">
        <v>2966</v>
      </c>
      <c r="AA36" s="10">
        <v>2748</v>
      </c>
      <c r="AB36" s="10">
        <v>2775</v>
      </c>
      <c r="AC36" s="10">
        <v>2749</v>
      </c>
      <c r="AD36" s="10">
        <v>3095</v>
      </c>
      <c r="AE36" s="10">
        <v>3934</v>
      </c>
      <c r="AF36" s="10">
        <v>4224</v>
      </c>
      <c r="AG36" s="10">
        <v>2629</v>
      </c>
      <c r="AH36" s="10">
        <v>2670</v>
      </c>
      <c r="AI36" s="12" t="s">
        <v>54</v>
      </c>
      <c r="AJ36" s="12" t="s">
        <v>54</v>
      </c>
      <c r="AK36" s="12" t="s">
        <v>54</v>
      </c>
      <c r="AL36" s="12" t="s">
        <v>54</v>
      </c>
      <c r="AM36" s="12" t="s">
        <v>54</v>
      </c>
      <c r="AN36" s="12" t="s">
        <v>54</v>
      </c>
      <c r="AO36" s="12" t="s">
        <v>54</v>
      </c>
      <c r="AP36" s="12" t="s">
        <v>54</v>
      </c>
      <c r="AQ36" s="12" t="s">
        <v>54</v>
      </c>
      <c r="AR36" s="12" t="s">
        <v>54</v>
      </c>
      <c r="AS36" s="12" t="s">
        <v>54</v>
      </c>
      <c r="AT36" s="12" t="s">
        <v>54</v>
      </c>
      <c r="AU36" s="12" t="s">
        <v>54</v>
      </c>
      <c r="AV36" s="12" t="s">
        <v>54</v>
      </c>
      <c r="AW36" s="12" t="s">
        <v>54</v>
      </c>
      <c r="AX36" s="12" t="s">
        <v>54</v>
      </c>
      <c r="AY36" s="12" t="s">
        <v>54</v>
      </c>
    </row>
    <row r="37" spans="1:51" s="4" customFormat="1" ht="11.25" x14ac:dyDescent="0.2">
      <c r="A37" s="1" t="s">
        <v>87</v>
      </c>
      <c r="B37" s="10">
        <v>1533</v>
      </c>
      <c r="C37" s="10">
        <v>2097</v>
      </c>
      <c r="D37" s="10">
        <v>2353</v>
      </c>
      <c r="E37" s="10">
        <v>2717</v>
      </c>
      <c r="F37" s="10">
        <v>2400</v>
      </c>
      <c r="G37" s="10">
        <v>2999</v>
      </c>
      <c r="H37" s="10">
        <v>4918</v>
      </c>
      <c r="I37" s="10">
        <v>3690</v>
      </c>
      <c r="J37" s="10">
        <v>8837</v>
      </c>
      <c r="K37" s="10">
        <v>8742</v>
      </c>
      <c r="L37" s="10">
        <v>10311</v>
      </c>
      <c r="M37" s="10">
        <v>4997</v>
      </c>
      <c r="N37" s="10">
        <v>8382</v>
      </c>
      <c r="O37" s="10">
        <v>9030</v>
      </c>
      <c r="P37" s="10">
        <v>10966</v>
      </c>
      <c r="Q37" s="10">
        <v>19542</v>
      </c>
      <c r="R37" s="10">
        <v>17216</v>
      </c>
      <c r="S37" s="10">
        <v>14261</v>
      </c>
      <c r="T37" s="10">
        <v>16192</v>
      </c>
      <c r="U37" s="11">
        <v>3802</v>
      </c>
      <c r="V37" s="10">
        <v>3273</v>
      </c>
      <c r="W37" s="10">
        <v>3731</v>
      </c>
      <c r="X37" s="10">
        <v>3322</v>
      </c>
      <c r="Y37" s="10">
        <v>3391</v>
      </c>
      <c r="Z37" s="10">
        <v>4063</v>
      </c>
      <c r="AA37" s="10">
        <v>3605</v>
      </c>
      <c r="AB37" s="10">
        <v>3624</v>
      </c>
      <c r="AC37" s="10">
        <v>3951</v>
      </c>
      <c r="AD37" s="10">
        <v>3655</v>
      </c>
      <c r="AE37" s="10">
        <v>3654</v>
      </c>
      <c r="AF37" s="10">
        <v>3887</v>
      </c>
      <c r="AG37" s="10">
        <v>3686</v>
      </c>
      <c r="AH37" s="10">
        <v>4079</v>
      </c>
      <c r="AI37" s="12" t="s">
        <v>54</v>
      </c>
      <c r="AJ37" s="12" t="s">
        <v>54</v>
      </c>
      <c r="AK37" s="12" t="s">
        <v>54</v>
      </c>
      <c r="AL37" s="12" t="s">
        <v>54</v>
      </c>
      <c r="AM37" s="12" t="s">
        <v>54</v>
      </c>
      <c r="AN37" s="12" t="s">
        <v>54</v>
      </c>
      <c r="AO37" s="12" t="s">
        <v>54</v>
      </c>
      <c r="AP37" s="12" t="s">
        <v>54</v>
      </c>
      <c r="AQ37" s="12" t="s">
        <v>54</v>
      </c>
      <c r="AR37" s="12" t="s">
        <v>54</v>
      </c>
      <c r="AS37" s="12" t="s">
        <v>54</v>
      </c>
      <c r="AT37" s="12" t="s">
        <v>54</v>
      </c>
      <c r="AU37" s="12" t="s">
        <v>54</v>
      </c>
      <c r="AV37" s="12" t="s">
        <v>54</v>
      </c>
      <c r="AW37" s="12" t="s">
        <v>54</v>
      </c>
      <c r="AX37" s="12" t="s">
        <v>54</v>
      </c>
      <c r="AY37" s="12" t="s">
        <v>54</v>
      </c>
    </row>
    <row r="38" spans="1:51" s="4" customFormat="1" ht="11.25" x14ac:dyDescent="0.2">
      <c r="A38" s="1" t="s">
        <v>88</v>
      </c>
      <c r="B38" s="13">
        <f t="shared" ref="B38:AH38" si="6">SUM(B32:B37)</f>
        <v>9584</v>
      </c>
      <c r="C38" s="13">
        <f t="shared" si="6"/>
        <v>13288</v>
      </c>
      <c r="D38" s="13">
        <f t="shared" si="6"/>
        <v>17577</v>
      </c>
      <c r="E38" s="13">
        <f t="shared" si="6"/>
        <v>18212</v>
      </c>
      <c r="F38" s="13">
        <f t="shared" si="6"/>
        <v>21466</v>
      </c>
      <c r="G38" s="13">
        <f t="shared" si="6"/>
        <v>28064</v>
      </c>
      <c r="H38" s="13">
        <f t="shared" si="6"/>
        <v>40439</v>
      </c>
      <c r="I38" s="13">
        <f t="shared" si="6"/>
        <v>58204</v>
      </c>
      <c r="J38" s="13">
        <f t="shared" si="6"/>
        <v>77654</v>
      </c>
      <c r="K38" s="13">
        <f t="shared" si="6"/>
        <v>83223</v>
      </c>
      <c r="L38" s="13">
        <f t="shared" si="6"/>
        <v>87316</v>
      </c>
      <c r="M38" s="13">
        <f t="shared" si="6"/>
        <v>44877</v>
      </c>
      <c r="N38" s="13">
        <f t="shared" si="6"/>
        <v>59519</v>
      </c>
      <c r="O38" s="13">
        <f t="shared" si="6"/>
        <v>68009</v>
      </c>
      <c r="P38" s="13">
        <f t="shared" si="6"/>
        <v>77887</v>
      </c>
      <c r="Q38" s="13">
        <f t="shared" si="6"/>
        <v>79984</v>
      </c>
      <c r="R38" s="13">
        <f t="shared" si="6"/>
        <v>75504</v>
      </c>
      <c r="S38" s="13">
        <f t="shared" si="6"/>
        <v>78807</v>
      </c>
      <c r="T38" s="13">
        <f t="shared" si="6"/>
        <v>79336</v>
      </c>
      <c r="U38" s="14">
        <f t="shared" si="6"/>
        <v>70301</v>
      </c>
      <c r="V38" s="13">
        <f t="shared" si="6"/>
        <v>69655</v>
      </c>
      <c r="W38" s="13">
        <f t="shared" si="6"/>
        <v>75990</v>
      </c>
      <c r="X38" s="13">
        <f t="shared" si="6"/>
        <v>69224</v>
      </c>
      <c r="Y38" s="13">
        <f t="shared" si="6"/>
        <v>74504</v>
      </c>
      <c r="Z38" s="13">
        <f t="shared" si="6"/>
        <v>77428</v>
      </c>
      <c r="AA38" s="13">
        <f t="shared" si="6"/>
        <v>71112</v>
      </c>
      <c r="AB38" s="13">
        <f t="shared" si="6"/>
        <v>74342</v>
      </c>
      <c r="AC38" s="13">
        <f t="shared" si="6"/>
        <v>78901</v>
      </c>
      <c r="AD38" s="13">
        <f t="shared" si="6"/>
        <v>75965</v>
      </c>
      <c r="AE38" s="13">
        <f t="shared" si="6"/>
        <v>85323</v>
      </c>
      <c r="AF38" s="13">
        <f t="shared" si="6"/>
        <v>94910</v>
      </c>
      <c r="AG38" s="13">
        <f t="shared" si="6"/>
        <v>99106</v>
      </c>
      <c r="AH38" s="13">
        <f t="shared" si="6"/>
        <v>98285</v>
      </c>
      <c r="AI38" s="12" t="s">
        <v>54</v>
      </c>
      <c r="AJ38" s="12" t="s">
        <v>54</v>
      </c>
      <c r="AK38" s="12" t="s">
        <v>54</v>
      </c>
      <c r="AL38" s="12" t="s">
        <v>54</v>
      </c>
      <c r="AM38" s="12" t="s">
        <v>54</v>
      </c>
      <c r="AN38" s="12" t="s">
        <v>54</v>
      </c>
      <c r="AO38" s="12" t="s">
        <v>54</v>
      </c>
      <c r="AP38" s="12" t="s">
        <v>54</v>
      </c>
      <c r="AQ38" s="12" t="s">
        <v>54</v>
      </c>
      <c r="AR38" s="12" t="s">
        <v>54</v>
      </c>
      <c r="AS38" s="12" t="s">
        <v>54</v>
      </c>
      <c r="AT38" s="12" t="s">
        <v>54</v>
      </c>
      <c r="AU38" s="12" t="s">
        <v>54</v>
      </c>
      <c r="AV38" s="12" t="s">
        <v>54</v>
      </c>
      <c r="AW38" s="12" t="s">
        <v>54</v>
      </c>
      <c r="AX38" s="12" t="s">
        <v>54</v>
      </c>
      <c r="AY38" s="12" t="s">
        <v>54</v>
      </c>
    </row>
    <row r="39" spans="1:51" s="4" customFormat="1" ht="32.25" customHeight="1" x14ac:dyDescent="0.2">
      <c r="A39" s="1" t="s">
        <v>89</v>
      </c>
      <c r="B39" s="10">
        <v>2665</v>
      </c>
      <c r="C39" s="10">
        <v>2855</v>
      </c>
      <c r="D39" s="10">
        <v>2855</v>
      </c>
      <c r="E39" s="10">
        <v>2673</v>
      </c>
      <c r="F39" s="10">
        <v>3082</v>
      </c>
      <c r="G39" s="10">
        <v>4001</v>
      </c>
      <c r="H39" s="10">
        <v>4520</v>
      </c>
      <c r="I39" s="10">
        <v>6076</v>
      </c>
      <c r="J39" s="10">
        <v>6747</v>
      </c>
      <c r="K39" s="10">
        <v>8113</v>
      </c>
      <c r="L39" s="10">
        <v>8448</v>
      </c>
      <c r="M39" s="10">
        <v>8119</v>
      </c>
      <c r="N39" s="10">
        <v>8787</v>
      </c>
      <c r="O39" s="10">
        <v>9609</v>
      </c>
      <c r="P39" s="10">
        <v>9450</v>
      </c>
      <c r="Q39" s="10">
        <v>8874</v>
      </c>
      <c r="R39" s="10">
        <v>8970</v>
      </c>
      <c r="S39" s="10">
        <v>10332</v>
      </c>
      <c r="T39" s="10">
        <v>11533</v>
      </c>
      <c r="U39" s="11">
        <v>15108</v>
      </c>
      <c r="V39" s="10">
        <v>16723</v>
      </c>
      <c r="W39" s="10">
        <v>17844</v>
      </c>
      <c r="X39" s="10">
        <v>16070</v>
      </c>
      <c r="Y39" s="10">
        <v>15994</v>
      </c>
      <c r="Z39" s="10">
        <v>18038</v>
      </c>
      <c r="AA39" s="10">
        <v>20564</v>
      </c>
      <c r="AB39" s="10">
        <v>19501</v>
      </c>
      <c r="AC39" s="10">
        <v>19733</v>
      </c>
      <c r="AD39" s="10">
        <v>18502</v>
      </c>
      <c r="AE39" s="10">
        <v>17603</v>
      </c>
      <c r="AF39" s="10">
        <v>17624</v>
      </c>
      <c r="AG39" s="10">
        <v>21262</v>
      </c>
      <c r="AH39" s="10">
        <v>21002</v>
      </c>
      <c r="AI39" s="12" t="s">
        <v>54</v>
      </c>
      <c r="AJ39" s="12" t="s">
        <v>54</v>
      </c>
      <c r="AK39" s="12" t="s">
        <v>54</v>
      </c>
      <c r="AL39" s="12" t="s">
        <v>54</v>
      </c>
      <c r="AM39" s="12" t="s">
        <v>54</v>
      </c>
      <c r="AN39" s="12" t="s">
        <v>54</v>
      </c>
      <c r="AO39" s="12" t="s">
        <v>54</v>
      </c>
      <c r="AP39" s="12" t="s">
        <v>54</v>
      </c>
      <c r="AQ39" s="12" t="s">
        <v>54</v>
      </c>
      <c r="AR39" s="12" t="s">
        <v>54</v>
      </c>
      <c r="AS39" s="12" t="s">
        <v>54</v>
      </c>
      <c r="AT39" s="12" t="s">
        <v>54</v>
      </c>
      <c r="AU39" s="12" t="s">
        <v>54</v>
      </c>
      <c r="AV39" s="12" t="s">
        <v>54</v>
      </c>
      <c r="AW39" s="12" t="s">
        <v>54</v>
      </c>
      <c r="AX39" s="12" t="s">
        <v>54</v>
      </c>
      <c r="AY39" s="12" t="s">
        <v>54</v>
      </c>
    </row>
    <row r="40" spans="1:51" s="4" customFormat="1" ht="11.25" x14ac:dyDescent="0.2">
      <c r="A40" s="1" t="s">
        <v>90</v>
      </c>
      <c r="B40" s="10">
        <v>21774</v>
      </c>
      <c r="C40" s="10">
        <v>25903</v>
      </c>
      <c r="D40" s="10">
        <v>21490</v>
      </c>
      <c r="E40" s="10">
        <v>21313</v>
      </c>
      <c r="F40" s="10">
        <v>22023</v>
      </c>
      <c r="G40" s="10">
        <v>26134</v>
      </c>
      <c r="H40" s="10">
        <v>41002</v>
      </c>
      <c r="I40" s="10">
        <v>54873</v>
      </c>
      <c r="J40" s="10">
        <v>61495</v>
      </c>
      <c r="K40" s="10">
        <v>75596</v>
      </c>
      <c r="L40" s="10">
        <v>86091</v>
      </c>
      <c r="M40" s="10">
        <v>73530</v>
      </c>
      <c r="N40" s="10">
        <v>68258</v>
      </c>
      <c r="O40" s="10">
        <v>86940</v>
      </c>
      <c r="P40" s="10">
        <v>86985</v>
      </c>
      <c r="Q40" s="10">
        <v>82947</v>
      </c>
      <c r="R40" s="10">
        <v>74117</v>
      </c>
      <c r="S40" s="10">
        <v>99143</v>
      </c>
      <c r="T40" s="10">
        <v>89828</v>
      </c>
      <c r="U40" s="11">
        <v>70883</v>
      </c>
      <c r="V40" s="10">
        <v>68252</v>
      </c>
      <c r="W40" s="10">
        <v>73561</v>
      </c>
      <c r="X40" s="10">
        <v>88793</v>
      </c>
      <c r="Y40" s="10">
        <v>95631</v>
      </c>
      <c r="Z40" s="10">
        <v>110872</v>
      </c>
      <c r="AA40" s="10">
        <v>110643</v>
      </c>
      <c r="AB40" s="10">
        <v>124448</v>
      </c>
      <c r="AC40" s="10">
        <v>171159</v>
      </c>
      <c r="AD40" s="10">
        <v>178548</v>
      </c>
      <c r="AE40" s="10">
        <v>209314</v>
      </c>
      <c r="AF40" s="10">
        <v>252980</v>
      </c>
      <c r="AG40" s="10">
        <v>243963</v>
      </c>
      <c r="AH40" s="10">
        <v>243792</v>
      </c>
      <c r="AI40" s="12" t="s">
        <v>54</v>
      </c>
      <c r="AJ40" s="12" t="s">
        <v>54</v>
      </c>
      <c r="AK40" s="12" t="s">
        <v>54</v>
      </c>
      <c r="AL40" s="12" t="s">
        <v>54</v>
      </c>
      <c r="AM40" s="12" t="s">
        <v>54</v>
      </c>
      <c r="AN40" s="12" t="s">
        <v>54</v>
      </c>
      <c r="AO40" s="12" t="s">
        <v>54</v>
      </c>
      <c r="AP40" s="12" t="s">
        <v>54</v>
      </c>
      <c r="AQ40" s="12" t="s">
        <v>54</v>
      </c>
      <c r="AR40" s="12" t="s">
        <v>54</v>
      </c>
      <c r="AS40" s="12" t="s">
        <v>54</v>
      </c>
      <c r="AT40" s="12" t="s">
        <v>54</v>
      </c>
      <c r="AU40" s="12" t="s">
        <v>54</v>
      </c>
      <c r="AV40" s="12" t="s">
        <v>54</v>
      </c>
      <c r="AW40" s="12" t="s">
        <v>54</v>
      </c>
      <c r="AX40" s="12" t="s">
        <v>54</v>
      </c>
      <c r="AY40" s="12" t="s">
        <v>54</v>
      </c>
    </row>
    <row r="41" spans="1:51" s="4" customFormat="1" ht="11.25" x14ac:dyDescent="0.2">
      <c r="A41" s="1" t="s">
        <v>91</v>
      </c>
      <c r="B41" s="10">
        <v>10817</v>
      </c>
      <c r="C41" s="10">
        <v>12640</v>
      </c>
      <c r="D41" s="10">
        <v>13233</v>
      </c>
      <c r="E41" s="10">
        <v>12822</v>
      </c>
      <c r="F41" s="10">
        <v>11816</v>
      </c>
      <c r="G41" s="10">
        <v>12516</v>
      </c>
      <c r="H41" s="10">
        <v>13473</v>
      </c>
      <c r="I41" s="10">
        <v>14766</v>
      </c>
      <c r="J41" s="10">
        <v>19194</v>
      </c>
      <c r="K41" s="10">
        <v>21952</v>
      </c>
      <c r="L41" s="10">
        <v>22857</v>
      </c>
      <c r="M41" s="10">
        <v>23119</v>
      </c>
      <c r="N41" s="10">
        <v>23523</v>
      </c>
      <c r="O41" s="10">
        <v>26556</v>
      </c>
      <c r="P41" s="10">
        <v>26502</v>
      </c>
      <c r="Q41" s="10">
        <v>23859</v>
      </c>
      <c r="R41" s="10">
        <v>25760</v>
      </c>
      <c r="S41" s="10">
        <v>31123</v>
      </c>
      <c r="T41" s="10">
        <v>32576</v>
      </c>
      <c r="U41" s="11">
        <v>36977</v>
      </c>
      <c r="V41" s="10">
        <v>38559</v>
      </c>
      <c r="W41" s="10">
        <v>41836</v>
      </c>
      <c r="X41" s="10">
        <v>51141</v>
      </c>
      <c r="Y41" s="10">
        <v>58927</v>
      </c>
      <c r="Z41" s="10">
        <v>65747</v>
      </c>
      <c r="AA41" s="10">
        <v>64603</v>
      </c>
      <c r="AB41" s="10">
        <v>74964</v>
      </c>
      <c r="AC41" s="10">
        <v>91391</v>
      </c>
      <c r="AD41" s="10">
        <v>92203</v>
      </c>
      <c r="AE41" s="10">
        <v>91617</v>
      </c>
      <c r="AF41" s="10">
        <v>94225</v>
      </c>
      <c r="AG41" s="10">
        <v>94183</v>
      </c>
      <c r="AH41" s="10">
        <v>92218</v>
      </c>
      <c r="AI41" s="12" t="s">
        <v>54</v>
      </c>
      <c r="AJ41" s="12" t="s">
        <v>54</v>
      </c>
      <c r="AK41" s="12" t="s">
        <v>54</v>
      </c>
      <c r="AL41" s="12" t="s">
        <v>54</v>
      </c>
      <c r="AM41" s="12" t="s">
        <v>54</v>
      </c>
      <c r="AN41" s="12" t="s">
        <v>54</v>
      </c>
      <c r="AO41" s="12" t="s">
        <v>54</v>
      </c>
      <c r="AP41" s="12" t="s">
        <v>54</v>
      </c>
      <c r="AQ41" s="12" t="s">
        <v>54</v>
      </c>
      <c r="AR41" s="12" t="s">
        <v>54</v>
      </c>
      <c r="AS41" s="12" t="s">
        <v>54</v>
      </c>
      <c r="AT41" s="12" t="s">
        <v>54</v>
      </c>
      <c r="AU41" s="12" t="s">
        <v>54</v>
      </c>
      <c r="AV41" s="12" t="s">
        <v>54</v>
      </c>
      <c r="AW41" s="12" t="s">
        <v>54</v>
      </c>
      <c r="AX41" s="12" t="s">
        <v>54</v>
      </c>
      <c r="AY41" s="12" t="s">
        <v>54</v>
      </c>
    </row>
    <row r="42" spans="1:51" s="4" customFormat="1" ht="11.25" x14ac:dyDescent="0.2">
      <c r="A42" s="1" t="s">
        <v>92</v>
      </c>
      <c r="B42" s="10">
        <v>4469</v>
      </c>
      <c r="C42" s="10">
        <v>4724</v>
      </c>
      <c r="D42" s="10">
        <v>5004</v>
      </c>
      <c r="E42" s="10">
        <v>5598</v>
      </c>
      <c r="F42" s="10">
        <v>5631</v>
      </c>
      <c r="G42" s="10">
        <v>5712</v>
      </c>
      <c r="H42" s="10">
        <v>5550</v>
      </c>
      <c r="I42" s="10">
        <v>6509</v>
      </c>
      <c r="J42" s="10">
        <v>7369</v>
      </c>
      <c r="K42" s="10">
        <v>8654</v>
      </c>
      <c r="L42" s="10">
        <v>10745</v>
      </c>
      <c r="M42" s="10">
        <v>10940</v>
      </c>
      <c r="N42" s="10">
        <v>10507</v>
      </c>
      <c r="O42" s="10">
        <v>10544</v>
      </c>
      <c r="P42" s="10">
        <v>11022</v>
      </c>
      <c r="Q42" s="10">
        <v>13047</v>
      </c>
      <c r="R42" s="10">
        <v>13337</v>
      </c>
      <c r="S42" s="10">
        <v>14328</v>
      </c>
      <c r="T42" s="10">
        <v>15296</v>
      </c>
      <c r="U42" s="11">
        <v>15391</v>
      </c>
      <c r="V42" s="10">
        <v>15473</v>
      </c>
      <c r="W42" s="10">
        <v>16001</v>
      </c>
      <c r="X42" s="10">
        <v>18534</v>
      </c>
      <c r="Y42" s="10">
        <v>19592</v>
      </c>
      <c r="Z42" s="10">
        <v>20712</v>
      </c>
      <c r="AA42" s="10">
        <v>19433</v>
      </c>
      <c r="AB42" s="10">
        <v>18852</v>
      </c>
      <c r="AC42" s="10">
        <v>18360</v>
      </c>
      <c r="AD42" s="10">
        <v>19647</v>
      </c>
      <c r="AE42" s="10">
        <v>20789</v>
      </c>
      <c r="AF42" s="10">
        <v>21630</v>
      </c>
      <c r="AG42" s="10">
        <v>22160</v>
      </c>
      <c r="AH42" s="10">
        <v>20007</v>
      </c>
      <c r="AI42" s="12" t="s">
        <v>54</v>
      </c>
      <c r="AJ42" s="12" t="s">
        <v>54</v>
      </c>
      <c r="AK42" s="12" t="s">
        <v>54</v>
      </c>
      <c r="AL42" s="12" t="s">
        <v>54</v>
      </c>
      <c r="AM42" s="12" t="s">
        <v>54</v>
      </c>
      <c r="AN42" s="12" t="s">
        <v>54</v>
      </c>
      <c r="AO42" s="12" t="s">
        <v>54</v>
      </c>
      <c r="AP42" s="12" t="s">
        <v>54</v>
      </c>
      <c r="AQ42" s="12" t="s">
        <v>54</v>
      </c>
      <c r="AR42" s="12" t="s">
        <v>54</v>
      </c>
      <c r="AS42" s="12" t="s">
        <v>54</v>
      </c>
      <c r="AT42" s="12" t="s">
        <v>54</v>
      </c>
      <c r="AU42" s="12" t="s">
        <v>54</v>
      </c>
      <c r="AV42" s="12" t="s">
        <v>54</v>
      </c>
      <c r="AW42" s="12" t="s">
        <v>54</v>
      </c>
      <c r="AX42" s="12" t="s">
        <v>54</v>
      </c>
      <c r="AY42" s="12" t="s">
        <v>54</v>
      </c>
    </row>
    <row r="43" spans="1:51" s="4" customFormat="1" ht="11.25" x14ac:dyDescent="0.2">
      <c r="A43" s="1" t="s">
        <v>93</v>
      </c>
      <c r="B43" s="10">
        <v>207</v>
      </c>
      <c r="C43" s="10">
        <v>233</v>
      </c>
      <c r="D43" s="10">
        <v>231</v>
      </c>
      <c r="E43" s="10">
        <v>312</v>
      </c>
      <c r="F43" s="10">
        <v>427</v>
      </c>
      <c r="G43" s="10">
        <v>370</v>
      </c>
      <c r="H43" s="10">
        <v>340</v>
      </c>
      <c r="I43" s="10">
        <v>509</v>
      </c>
      <c r="J43" s="10">
        <v>148</v>
      </c>
      <c r="K43" s="10">
        <v>341</v>
      </c>
      <c r="L43" s="10">
        <v>239</v>
      </c>
      <c r="M43" s="10">
        <v>453</v>
      </c>
      <c r="N43" s="10">
        <v>980</v>
      </c>
      <c r="O43" s="10">
        <v>472</v>
      </c>
      <c r="P43" s="10">
        <v>671</v>
      </c>
      <c r="Q43" s="10">
        <v>1449</v>
      </c>
      <c r="R43" s="10">
        <v>1005</v>
      </c>
      <c r="S43" s="10">
        <v>1848</v>
      </c>
      <c r="T43" s="10">
        <v>2383</v>
      </c>
      <c r="U43" s="11">
        <v>4833</v>
      </c>
      <c r="V43" s="10">
        <v>6335</v>
      </c>
      <c r="W43" s="10">
        <v>6049</v>
      </c>
      <c r="X43" s="10">
        <v>8088</v>
      </c>
      <c r="Y43" s="10">
        <v>7496</v>
      </c>
      <c r="Z43" s="10">
        <v>7420</v>
      </c>
      <c r="AA43" s="10">
        <v>8085</v>
      </c>
      <c r="AB43" s="10">
        <v>7034</v>
      </c>
      <c r="AC43" s="10">
        <v>6281</v>
      </c>
      <c r="AD43" s="10">
        <v>10929</v>
      </c>
      <c r="AE43" s="10">
        <v>9703</v>
      </c>
      <c r="AF43" s="10">
        <v>9909</v>
      </c>
      <c r="AG43" s="10">
        <v>5416</v>
      </c>
      <c r="AH43" s="10">
        <v>4839</v>
      </c>
      <c r="AI43" s="12" t="s">
        <v>54</v>
      </c>
      <c r="AJ43" s="12" t="s">
        <v>54</v>
      </c>
      <c r="AK43" s="12" t="s">
        <v>54</v>
      </c>
      <c r="AL43" s="12" t="s">
        <v>54</v>
      </c>
      <c r="AM43" s="12" t="s">
        <v>54</v>
      </c>
      <c r="AN43" s="12" t="s">
        <v>54</v>
      </c>
      <c r="AO43" s="12" t="s">
        <v>54</v>
      </c>
      <c r="AP43" s="12" t="s">
        <v>54</v>
      </c>
      <c r="AQ43" s="12" t="s">
        <v>54</v>
      </c>
      <c r="AR43" s="12" t="s">
        <v>54</v>
      </c>
      <c r="AS43" s="12" t="s">
        <v>54</v>
      </c>
      <c r="AT43" s="12" t="s">
        <v>54</v>
      </c>
      <c r="AU43" s="12" t="s">
        <v>54</v>
      </c>
      <c r="AV43" s="12" t="s">
        <v>54</v>
      </c>
      <c r="AW43" s="12" t="s">
        <v>54</v>
      </c>
      <c r="AX43" s="12" t="s">
        <v>54</v>
      </c>
      <c r="AY43" s="12" t="s">
        <v>54</v>
      </c>
    </row>
    <row r="44" spans="1:51" s="4" customFormat="1" ht="11.25" x14ac:dyDescent="0.2">
      <c r="A44" s="1" t="s">
        <v>94</v>
      </c>
      <c r="B44" s="10">
        <v>3426</v>
      </c>
      <c r="C44" s="10">
        <v>4728</v>
      </c>
      <c r="D44" s="10">
        <v>4475</v>
      </c>
      <c r="E44" s="10">
        <v>3730</v>
      </c>
      <c r="F44" s="10">
        <v>3581</v>
      </c>
      <c r="G44" s="10">
        <v>3908</v>
      </c>
      <c r="H44" s="10">
        <v>4962</v>
      </c>
      <c r="I44" s="10">
        <v>4568</v>
      </c>
      <c r="J44" s="10">
        <v>8681</v>
      </c>
      <c r="K44" s="10">
        <v>7664</v>
      </c>
      <c r="L44" s="10">
        <v>9982</v>
      </c>
      <c r="M44" s="10">
        <v>8656</v>
      </c>
      <c r="N44" s="10">
        <v>16091</v>
      </c>
      <c r="O44" s="10">
        <v>12681</v>
      </c>
      <c r="P44" s="10">
        <v>13813</v>
      </c>
      <c r="Q44" s="10">
        <v>24075</v>
      </c>
      <c r="R44" s="10">
        <v>19231</v>
      </c>
      <c r="S44" s="10">
        <v>18568</v>
      </c>
      <c r="T44" s="10">
        <v>17407</v>
      </c>
      <c r="U44" s="11">
        <v>5495</v>
      </c>
      <c r="V44" s="10">
        <v>5920</v>
      </c>
      <c r="W44" s="10">
        <v>5306</v>
      </c>
      <c r="X44" s="10">
        <v>6836</v>
      </c>
      <c r="Y44" s="10">
        <v>7076</v>
      </c>
      <c r="Z44" s="10">
        <v>7913</v>
      </c>
      <c r="AA44" s="10">
        <v>6702</v>
      </c>
      <c r="AB44" s="10">
        <v>7316</v>
      </c>
      <c r="AC44" s="10">
        <v>8157</v>
      </c>
      <c r="AD44" s="10">
        <v>10023</v>
      </c>
      <c r="AE44" s="10">
        <v>9553</v>
      </c>
      <c r="AF44" s="10">
        <v>9240</v>
      </c>
      <c r="AG44" s="10">
        <v>6529</v>
      </c>
      <c r="AH44" s="10">
        <v>7489</v>
      </c>
      <c r="AI44" s="12" t="s">
        <v>54</v>
      </c>
      <c r="AJ44" s="12" t="s">
        <v>54</v>
      </c>
      <c r="AK44" s="12" t="s">
        <v>54</v>
      </c>
      <c r="AL44" s="12" t="s">
        <v>54</v>
      </c>
      <c r="AM44" s="12" t="s">
        <v>54</v>
      </c>
      <c r="AN44" s="12" t="s">
        <v>54</v>
      </c>
      <c r="AO44" s="12" t="s">
        <v>54</v>
      </c>
      <c r="AP44" s="12" t="s">
        <v>54</v>
      </c>
      <c r="AQ44" s="12" t="s">
        <v>54</v>
      </c>
      <c r="AR44" s="12" t="s">
        <v>54</v>
      </c>
      <c r="AS44" s="12" t="s">
        <v>54</v>
      </c>
      <c r="AT44" s="12" t="s">
        <v>54</v>
      </c>
      <c r="AU44" s="12" t="s">
        <v>54</v>
      </c>
      <c r="AV44" s="12" t="s">
        <v>54</v>
      </c>
      <c r="AW44" s="12" t="s">
        <v>54</v>
      </c>
      <c r="AX44" s="12" t="s">
        <v>54</v>
      </c>
      <c r="AY44" s="12" t="s">
        <v>54</v>
      </c>
    </row>
    <row r="45" spans="1:51" s="4" customFormat="1" ht="11.25" x14ac:dyDescent="0.2">
      <c r="A45" s="1" t="s">
        <v>95</v>
      </c>
      <c r="B45" s="13">
        <f t="shared" ref="B45:AH45" si="7">SUM(B39:B44)</f>
        <v>43358</v>
      </c>
      <c r="C45" s="13">
        <f t="shared" si="7"/>
        <v>51083</v>
      </c>
      <c r="D45" s="13">
        <f t="shared" si="7"/>
        <v>47288</v>
      </c>
      <c r="E45" s="13">
        <f t="shared" si="7"/>
        <v>46448</v>
      </c>
      <c r="F45" s="13">
        <f t="shared" si="7"/>
        <v>46560</v>
      </c>
      <c r="G45" s="13">
        <f t="shared" si="7"/>
        <v>52641</v>
      </c>
      <c r="H45" s="13">
        <f t="shared" si="7"/>
        <v>69847</v>
      </c>
      <c r="I45" s="13">
        <f t="shared" si="7"/>
        <v>87301</v>
      </c>
      <c r="J45" s="13">
        <f t="shared" si="7"/>
        <v>103634</v>
      </c>
      <c r="K45" s="13">
        <f t="shared" si="7"/>
        <v>122320</v>
      </c>
      <c r="L45" s="13">
        <f t="shared" si="7"/>
        <v>138362</v>
      </c>
      <c r="M45" s="13">
        <f t="shared" si="7"/>
        <v>124817</v>
      </c>
      <c r="N45" s="13">
        <f t="shared" si="7"/>
        <v>128146</v>
      </c>
      <c r="O45" s="13">
        <f t="shared" si="7"/>
        <v>146802</v>
      </c>
      <c r="P45" s="13">
        <f t="shared" si="7"/>
        <v>148443</v>
      </c>
      <c r="Q45" s="13">
        <f t="shared" si="7"/>
        <v>154251</v>
      </c>
      <c r="R45" s="13">
        <f t="shared" si="7"/>
        <v>142420</v>
      </c>
      <c r="S45" s="13">
        <f t="shared" si="7"/>
        <v>175342</v>
      </c>
      <c r="T45" s="13">
        <f t="shared" si="7"/>
        <v>169023</v>
      </c>
      <c r="U45" s="14">
        <f t="shared" si="7"/>
        <v>148687</v>
      </c>
      <c r="V45" s="13">
        <f t="shared" si="7"/>
        <v>151262</v>
      </c>
      <c r="W45" s="13">
        <f t="shared" si="7"/>
        <v>160597</v>
      </c>
      <c r="X45" s="13">
        <f t="shared" si="7"/>
        <v>189462</v>
      </c>
      <c r="Y45" s="13">
        <f t="shared" si="7"/>
        <v>204716</v>
      </c>
      <c r="Z45" s="13">
        <f t="shared" si="7"/>
        <v>230702</v>
      </c>
      <c r="AA45" s="13">
        <f t="shared" si="7"/>
        <v>230030</v>
      </c>
      <c r="AB45" s="13">
        <f t="shared" si="7"/>
        <v>252115</v>
      </c>
      <c r="AC45" s="13">
        <f t="shared" si="7"/>
        <v>315081</v>
      </c>
      <c r="AD45" s="13">
        <f t="shared" si="7"/>
        <v>329852</v>
      </c>
      <c r="AE45" s="13">
        <f t="shared" si="7"/>
        <v>358579</v>
      </c>
      <c r="AF45" s="13">
        <f t="shared" si="7"/>
        <v>405608</v>
      </c>
      <c r="AG45" s="13">
        <f t="shared" si="7"/>
        <v>393513</v>
      </c>
      <c r="AH45" s="13">
        <f t="shared" si="7"/>
        <v>389347</v>
      </c>
      <c r="AI45" s="12" t="s">
        <v>54</v>
      </c>
      <c r="AJ45" s="12" t="s">
        <v>54</v>
      </c>
      <c r="AK45" s="12" t="s">
        <v>54</v>
      </c>
      <c r="AL45" s="12" t="s">
        <v>54</v>
      </c>
      <c r="AM45" s="12" t="s">
        <v>54</v>
      </c>
      <c r="AN45" s="12" t="s">
        <v>54</v>
      </c>
      <c r="AO45" s="12" t="s">
        <v>54</v>
      </c>
      <c r="AP45" s="12" t="s">
        <v>54</v>
      </c>
      <c r="AQ45" s="12" t="s">
        <v>54</v>
      </c>
      <c r="AR45" s="12" t="s">
        <v>54</v>
      </c>
      <c r="AS45" s="12" t="s">
        <v>54</v>
      </c>
      <c r="AT45" s="12" t="s">
        <v>54</v>
      </c>
      <c r="AU45" s="12" t="s">
        <v>54</v>
      </c>
      <c r="AV45" s="12" t="s">
        <v>54</v>
      </c>
      <c r="AW45" s="12" t="s">
        <v>54</v>
      </c>
      <c r="AX45" s="12" t="s">
        <v>54</v>
      </c>
      <c r="AY45" s="12" t="s">
        <v>54</v>
      </c>
    </row>
    <row r="46" spans="1:51" s="4" customFormat="1" ht="38.25" customHeight="1" x14ac:dyDescent="0.2">
      <c r="A46" s="1" t="s">
        <v>96</v>
      </c>
      <c r="B46" s="10">
        <v>1252</v>
      </c>
      <c r="C46" s="10">
        <v>1516</v>
      </c>
      <c r="D46" s="10">
        <v>1853</v>
      </c>
      <c r="E46" s="10">
        <v>2279</v>
      </c>
      <c r="F46" s="10">
        <v>2377</v>
      </c>
      <c r="G46" s="10">
        <v>3366</v>
      </c>
      <c r="H46" s="10">
        <v>3600</v>
      </c>
      <c r="I46" s="10">
        <v>6617</v>
      </c>
      <c r="J46" s="10">
        <v>6745</v>
      </c>
      <c r="K46" s="10">
        <v>8866</v>
      </c>
      <c r="L46" s="10">
        <v>9924</v>
      </c>
      <c r="M46" s="10">
        <v>8087</v>
      </c>
      <c r="N46" s="10">
        <v>8209</v>
      </c>
      <c r="O46" s="10">
        <v>7994</v>
      </c>
      <c r="P46" s="10">
        <v>7858</v>
      </c>
      <c r="Q46" s="10">
        <v>6659</v>
      </c>
      <c r="R46" s="10">
        <v>5729</v>
      </c>
      <c r="S46" s="10">
        <v>7094</v>
      </c>
      <c r="T46" s="10">
        <v>6897</v>
      </c>
      <c r="U46" s="11">
        <v>9663</v>
      </c>
      <c r="V46" s="10">
        <v>11489</v>
      </c>
      <c r="W46" s="10">
        <v>14225</v>
      </c>
      <c r="X46" s="10">
        <v>11267</v>
      </c>
      <c r="Y46" s="10">
        <v>12682</v>
      </c>
      <c r="Z46" s="10">
        <v>14634</v>
      </c>
      <c r="AA46" s="10">
        <v>14157</v>
      </c>
      <c r="AB46" s="10">
        <v>15836</v>
      </c>
      <c r="AC46" s="10">
        <v>15497</v>
      </c>
      <c r="AD46" s="10">
        <v>13720</v>
      </c>
      <c r="AE46" s="10">
        <v>11846</v>
      </c>
      <c r="AF46" s="10">
        <v>14512</v>
      </c>
      <c r="AG46" s="10">
        <v>15443</v>
      </c>
      <c r="AH46" s="10">
        <v>15350</v>
      </c>
      <c r="AI46" s="12" t="s">
        <v>54</v>
      </c>
      <c r="AJ46" s="12" t="s">
        <v>54</v>
      </c>
      <c r="AK46" s="12" t="s">
        <v>54</v>
      </c>
      <c r="AL46" s="12" t="s">
        <v>54</v>
      </c>
      <c r="AM46" s="12" t="s">
        <v>54</v>
      </c>
      <c r="AN46" s="12" t="s">
        <v>54</v>
      </c>
      <c r="AO46" s="12" t="s">
        <v>54</v>
      </c>
      <c r="AP46" s="12" t="s">
        <v>54</v>
      </c>
      <c r="AQ46" s="12" t="s">
        <v>54</v>
      </c>
      <c r="AR46" s="12" t="s">
        <v>54</v>
      </c>
      <c r="AS46" s="12" t="s">
        <v>54</v>
      </c>
      <c r="AT46" s="12" t="s">
        <v>54</v>
      </c>
      <c r="AU46" s="12" t="s">
        <v>54</v>
      </c>
      <c r="AV46" s="12" t="s">
        <v>54</v>
      </c>
      <c r="AW46" s="12" t="s">
        <v>54</v>
      </c>
      <c r="AX46" s="12" t="s">
        <v>54</v>
      </c>
      <c r="AY46" s="12" t="s">
        <v>54</v>
      </c>
    </row>
    <row r="47" spans="1:51" s="4" customFormat="1" ht="11.25" x14ac:dyDescent="0.2">
      <c r="A47" s="1" t="s">
        <v>97</v>
      </c>
      <c r="B47" s="10">
        <v>9178</v>
      </c>
      <c r="C47" s="10">
        <v>13084</v>
      </c>
      <c r="D47" s="10">
        <v>15568</v>
      </c>
      <c r="E47" s="10">
        <v>15511</v>
      </c>
      <c r="F47" s="10">
        <v>18336</v>
      </c>
      <c r="G47" s="10">
        <v>20556</v>
      </c>
      <c r="H47" s="10">
        <v>31399</v>
      </c>
      <c r="I47" s="10">
        <v>56395</v>
      </c>
      <c r="J47" s="10">
        <v>83380</v>
      </c>
      <c r="K47" s="10">
        <v>95381</v>
      </c>
      <c r="L47" s="10">
        <v>100376</v>
      </c>
      <c r="M47" s="10">
        <v>62481</v>
      </c>
      <c r="N47" s="10">
        <v>42408</v>
      </c>
      <c r="O47" s="10">
        <v>32657</v>
      </c>
      <c r="P47" s="10">
        <v>44354</v>
      </c>
      <c r="Q47" s="10">
        <v>38945</v>
      </c>
      <c r="R47" s="10">
        <v>35513</v>
      </c>
      <c r="S47" s="10">
        <v>39484</v>
      </c>
      <c r="T47" s="10">
        <v>34237</v>
      </c>
      <c r="U47" s="11">
        <v>31928</v>
      </c>
      <c r="V47" s="10">
        <v>32940</v>
      </c>
      <c r="W47" s="10">
        <v>35822</v>
      </c>
      <c r="X47" s="10">
        <v>38787</v>
      </c>
      <c r="Y47" s="10">
        <v>49376</v>
      </c>
      <c r="Z47" s="10">
        <v>57617</v>
      </c>
      <c r="AA47" s="10">
        <v>63443</v>
      </c>
      <c r="AB47" s="10">
        <v>64504</v>
      </c>
      <c r="AC47" s="10">
        <v>72450</v>
      </c>
      <c r="AD47" s="10">
        <v>76677</v>
      </c>
      <c r="AE47" s="10">
        <v>81850</v>
      </c>
      <c r="AF47" s="10">
        <v>110486</v>
      </c>
      <c r="AG47" s="10">
        <v>112622</v>
      </c>
      <c r="AH47" s="10">
        <v>124327</v>
      </c>
      <c r="AI47" s="12" t="s">
        <v>54</v>
      </c>
      <c r="AJ47" s="12" t="s">
        <v>54</v>
      </c>
      <c r="AK47" s="12" t="s">
        <v>54</v>
      </c>
      <c r="AL47" s="12" t="s">
        <v>54</v>
      </c>
      <c r="AM47" s="12" t="s">
        <v>54</v>
      </c>
      <c r="AN47" s="12" t="s">
        <v>54</v>
      </c>
      <c r="AO47" s="12" t="s">
        <v>54</v>
      </c>
      <c r="AP47" s="12" t="s">
        <v>54</v>
      </c>
      <c r="AQ47" s="12" t="s">
        <v>54</v>
      </c>
      <c r="AR47" s="12" t="s">
        <v>54</v>
      </c>
      <c r="AS47" s="12" t="s">
        <v>54</v>
      </c>
      <c r="AT47" s="12" t="s">
        <v>54</v>
      </c>
      <c r="AU47" s="12" t="s">
        <v>54</v>
      </c>
      <c r="AV47" s="12" t="s">
        <v>54</v>
      </c>
      <c r="AW47" s="12" t="s">
        <v>54</v>
      </c>
      <c r="AX47" s="12" t="s">
        <v>54</v>
      </c>
      <c r="AY47" s="12" t="s">
        <v>54</v>
      </c>
    </row>
    <row r="48" spans="1:51" s="4" customFormat="1" ht="11.25" x14ac:dyDescent="0.2">
      <c r="A48" s="1" t="s">
        <v>98</v>
      </c>
      <c r="B48" s="10">
        <v>3148</v>
      </c>
      <c r="C48" s="10">
        <v>3918</v>
      </c>
      <c r="D48" s="10">
        <v>4378</v>
      </c>
      <c r="E48" s="10">
        <v>5350</v>
      </c>
      <c r="F48" s="10">
        <v>5330</v>
      </c>
      <c r="G48" s="10">
        <v>5522</v>
      </c>
      <c r="H48" s="10">
        <v>6513</v>
      </c>
      <c r="I48" s="10">
        <v>8000</v>
      </c>
      <c r="J48" s="10">
        <v>11732</v>
      </c>
      <c r="K48" s="10">
        <v>13637</v>
      </c>
      <c r="L48" s="10">
        <v>17220</v>
      </c>
      <c r="M48" s="10">
        <v>16582</v>
      </c>
      <c r="N48" s="10">
        <v>17170</v>
      </c>
      <c r="O48" s="10">
        <v>14359</v>
      </c>
      <c r="P48" s="10">
        <v>15541</v>
      </c>
      <c r="Q48" s="10">
        <v>13259</v>
      </c>
      <c r="R48" s="10">
        <v>14099</v>
      </c>
      <c r="S48" s="10">
        <v>14169</v>
      </c>
      <c r="T48" s="10">
        <v>13794</v>
      </c>
      <c r="U48" s="11">
        <v>17275</v>
      </c>
      <c r="V48" s="10">
        <v>16662</v>
      </c>
      <c r="W48" s="10">
        <v>19290</v>
      </c>
      <c r="X48" s="10">
        <v>20572</v>
      </c>
      <c r="Y48" s="10">
        <v>26550</v>
      </c>
      <c r="Z48" s="10">
        <v>27538</v>
      </c>
      <c r="AA48" s="10">
        <v>28581</v>
      </c>
      <c r="AB48" s="10">
        <v>31384</v>
      </c>
      <c r="AC48" s="10">
        <v>35827</v>
      </c>
      <c r="AD48" s="10">
        <v>36393</v>
      </c>
      <c r="AE48" s="10">
        <v>36245</v>
      </c>
      <c r="AF48" s="10">
        <v>38629</v>
      </c>
      <c r="AG48" s="10">
        <v>45125</v>
      </c>
      <c r="AH48" s="10">
        <v>45558</v>
      </c>
      <c r="AI48" s="12" t="s">
        <v>54</v>
      </c>
      <c r="AJ48" s="12" t="s">
        <v>54</v>
      </c>
      <c r="AK48" s="12" t="s">
        <v>54</v>
      </c>
      <c r="AL48" s="12" t="s">
        <v>54</v>
      </c>
      <c r="AM48" s="12" t="s">
        <v>54</v>
      </c>
      <c r="AN48" s="12" t="s">
        <v>54</v>
      </c>
      <c r="AO48" s="12" t="s">
        <v>54</v>
      </c>
      <c r="AP48" s="12" t="s">
        <v>54</v>
      </c>
      <c r="AQ48" s="12" t="s">
        <v>54</v>
      </c>
      <c r="AR48" s="12" t="s">
        <v>54</v>
      </c>
      <c r="AS48" s="12" t="s">
        <v>54</v>
      </c>
      <c r="AT48" s="12" t="s">
        <v>54</v>
      </c>
      <c r="AU48" s="12" t="s">
        <v>54</v>
      </c>
      <c r="AV48" s="12" t="s">
        <v>54</v>
      </c>
      <c r="AW48" s="12" t="s">
        <v>54</v>
      </c>
      <c r="AX48" s="12" t="s">
        <v>54</v>
      </c>
      <c r="AY48" s="12" t="s">
        <v>54</v>
      </c>
    </row>
    <row r="49" spans="1:51" s="4" customFormat="1" ht="11.25" x14ac:dyDescent="0.2">
      <c r="A49" s="1" t="s">
        <v>99</v>
      </c>
      <c r="B49" s="10">
        <v>2052</v>
      </c>
      <c r="C49" s="10">
        <v>2775</v>
      </c>
      <c r="D49" s="10">
        <v>3163</v>
      </c>
      <c r="E49" s="10">
        <v>3802</v>
      </c>
      <c r="F49" s="10">
        <v>4420</v>
      </c>
      <c r="G49" s="10">
        <v>4955</v>
      </c>
      <c r="H49" s="10">
        <v>6064</v>
      </c>
      <c r="I49" s="10">
        <v>7845</v>
      </c>
      <c r="J49" s="10">
        <v>10386</v>
      </c>
      <c r="K49" s="10">
        <v>13510</v>
      </c>
      <c r="L49" s="10">
        <v>17999</v>
      </c>
      <c r="M49" s="10">
        <v>18767</v>
      </c>
      <c r="N49" s="10">
        <v>13959</v>
      </c>
      <c r="O49" s="10">
        <v>15122</v>
      </c>
      <c r="P49" s="10">
        <v>15427</v>
      </c>
      <c r="Q49" s="10">
        <v>14155</v>
      </c>
      <c r="R49" s="10">
        <v>13098</v>
      </c>
      <c r="S49" s="10">
        <v>12621</v>
      </c>
      <c r="T49" s="10">
        <v>11920</v>
      </c>
      <c r="U49" s="11">
        <v>11732</v>
      </c>
      <c r="V49" s="10">
        <v>10837</v>
      </c>
      <c r="W49" s="10">
        <v>10418</v>
      </c>
      <c r="X49" s="10">
        <v>10912</v>
      </c>
      <c r="Y49" s="10">
        <v>12529</v>
      </c>
      <c r="Z49" s="10">
        <v>13809</v>
      </c>
      <c r="AA49" s="10">
        <v>14015</v>
      </c>
      <c r="AB49" s="10">
        <v>14444</v>
      </c>
      <c r="AC49" s="10">
        <v>14209</v>
      </c>
      <c r="AD49" s="10">
        <v>14709</v>
      </c>
      <c r="AE49" s="10">
        <v>15790</v>
      </c>
      <c r="AF49" s="10">
        <v>15837</v>
      </c>
      <c r="AG49" s="10">
        <v>16099</v>
      </c>
      <c r="AH49" s="10">
        <v>15950</v>
      </c>
      <c r="AI49" s="12" t="s">
        <v>54</v>
      </c>
      <c r="AJ49" s="12" t="s">
        <v>54</v>
      </c>
      <c r="AK49" s="12" t="s">
        <v>54</v>
      </c>
      <c r="AL49" s="12" t="s">
        <v>54</v>
      </c>
      <c r="AM49" s="12" t="s">
        <v>54</v>
      </c>
      <c r="AN49" s="12" t="s">
        <v>54</v>
      </c>
      <c r="AO49" s="12" t="s">
        <v>54</v>
      </c>
      <c r="AP49" s="12" t="s">
        <v>54</v>
      </c>
      <c r="AQ49" s="12" t="s">
        <v>54</v>
      </c>
      <c r="AR49" s="12" t="s">
        <v>54</v>
      </c>
      <c r="AS49" s="12" t="s">
        <v>54</v>
      </c>
      <c r="AT49" s="12" t="s">
        <v>54</v>
      </c>
      <c r="AU49" s="12" t="s">
        <v>54</v>
      </c>
      <c r="AV49" s="12" t="s">
        <v>54</v>
      </c>
      <c r="AW49" s="12" t="s">
        <v>54</v>
      </c>
      <c r="AX49" s="12" t="s">
        <v>54</v>
      </c>
      <c r="AY49" s="12" t="s">
        <v>54</v>
      </c>
    </row>
    <row r="50" spans="1:51" s="4" customFormat="1" ht="11.25" x14ac:dyDescent="0.2">
      <c r="A50" s="1" t="s">
        <v>100</v>
      </c>
      <c r="B50" s="10">
        <v>103</v>
      </c>
      <c r="C50" s="10">
        <v>170</v>
      </c>
      <c r="D50" s="10">
        <v>180</v>
      </c>
      <c r="E50" s="10">
        <v>145</v>
      </c>
      <c r="F50" s="10">
        <v>265</v>
      </c>
      <c r="G50" s="10">
        <v>254</v>
      </c>
      <c r="H50" s="10">
        <v>363</v>
      </c>
      <c r="I50" s="10">
        <v>490</v>
      </c>
      <c r="J50" s="10">
        <v>773</v>
      </c>
      <c r="K50" s="10">
        <v>594</v>
      </c>
      <c r="L50" s="10">
        <v>729</v>
      </c>
      <c r="M50" s="10">
        <v>679</v>
      </c>
      <c r="N50" s="10">
        <v>1314</v>
      </c>
      <c r="O50" s="10">
        <v>752</v>
      </c>
      <c r="P50" s="10">
        <v>860</v>
      </c>
      <c r="Q50" s="10">
        <v>1240</v>
      </c>
      <c r="R50" s="10">
        <v>1036</v>
      </c>
      <c r="S50" s="10">
        <v>2404</v>
      </c>
      <c r="T50" s="10">
        <v>2365</v>
      </c>
      <c r="U50" s="11">
        <v>4711</v>
      </c>
      <c r="V50" s="10">
        <v>6600</v>
      </c>
      <c r="W50" s="10">
        <v>7666</v>
      </c>
      <c r="X50" s="10">
        <v>8140</v>
      </c>
      <c r="Y50" s="10">
        <v>8773</v>
      </c>
      <c r="Z50" s="10">
        <v>9179</v>
      </c>
      <c r="AA50" s="10">
        <v>8821</v>
      </c>
      <c r="AB50" s="10">
        <v>7304</v>
      </c>
      <c r="AC50" s="10">
        <v>7015</v>
      </c>
      <c r="AD50" s="10">
        <v>9300</v>
      </c>
      <c r="AE50" s="10">
        <v>9528</v>
      </c>
      <c r="AF50" s="10">
        <v>11451</v>
      </c>
      <c r="AG50" s="10">
        <v>6270</v>
      </c>
      <c r="AH50" s="10">
        <v>5406</v>
      </c>
      <c r="AI50" s="12" t="s">
        <v>54</v>
      </c>
      <c r="AJ50" s="12" t="s">
        <v>54</v>
      </c>
      <c r="AK50" s="12" t="s">
        <v>54</v>
      </c>
      <c r="AL50" s="12" t="s">
        <v>54</v>
      </c>
      <c r="AM50" s="12" t="s">
        <v>54</v>
      </c>
      <c r="AN50" s="12" t="s">
        <v>54</v>
      </c>
      <c r="AO50" s="12" t="s">
        <v>54</v>
      </c>
      <c r="AP50" s="12" t="s">
        <v>54</v>
      </c>
      <c r="AQ50" s="12" t="s">
        <v>54</v>
      </c>
      <c r="AR50" s="12" t="s">
        <v>54</v>
      </c>
      <c r="AS50" s="12" t="s">
        <v>54</v>
      </c>
      <c r="AT50" s="12" t="s">
        <v>54</v>
      </c>
      <c r="AU50" s="12" t="s">
        <v>54</v>
      </c>
      <c r="AV50" s="12" t="s">
        <v>54</v>
      </c>
      <c r="AW50" s="12" t="s">
        <v>54</v>
      </c>
      <c r="AX50" s="12" t="s">
        <v>54</v>
      </c>
      <c r="AY50" s="12" t="s">
        <v>54</v>
      </c>
    </row>
    <row r="51" spans="1:51" s="4" customFormat="1" ht="11.25" x14ac:dyDescent="0.2">
      <c r="A51" s="1" t="s">
        <v>101</v>
      </c>
      <c r="B51" s="10">
        <v>3396</v>
      </c>
      <c r="C51" s="10">
        <v>4096</v>
      </c>
      <c r="D51" s="10">
        <v>4307</v>
      </c>
      <c r="E51" s="10">
        <v>4206</v>
      </c>
      <c r="F51" s="10">
        <v>4716</v>
      </c>
      <c r="G51" s="10">
        <v>4816</v>
      </c>
      <c r="H51" s="10">
        <v>8374</v>
      </c>
      <c r="I51" s="10">
        <v>8816</v>
      </c>
      <c r="J51" s="10">
        <v>11200</v>
      </c>
      <c r="K51" s="10">
        <v>14291</v>
      </c>
      <c r="L51" s="10">
        <v>16976</v>
      </c>
      <c r="M51" s="10">
        <v>13439</v>
      </c>
      <c r="N51" s="10">
        <v>17362</v>
      </c>
      <c r="O51" s="10">
        <v>12338</v>
      </c>
      <c r="P51" s="10">
        <v>14237</v>
      </c>
      <c r="Q51" s="10">
        <v>20395</v>
      </c>
      <c r="R51" s="10">
        <v>17409</v>
      </c>
      <c r="S51" s="10">
        <v>15727</v>
      </c>
      <c r="T51" s="10">
        <v>13126</v>
      </c>
      <c r="U51" s="11">
        <v>5773</v>
      </c>
      <c r="V51" s="10">
        <v>5649</v>
      </c>
      <c r="W51" s="10">
        <v>6915</v>
      </c>
      <c r="X51" s="10">
        <v>5714</v>
      </c>
      <c r="Y51" s="10">
        <v>6521</v>
      </c>
      <c r="Z51" s="10">
        <v>7329</v>
      </c>
      <c r="AA51" s="10">
        <v>7999</v>
      </c>
      <c r="AB51" s="10">
        <v>8070</v>
      </c>
      <c r="AC51" s="10">
        <v>7491</v>
      </c>
      <c r="AD51" s="10">
        <v>7446</v>
      </c>
      <c r="AE51" s="10">
        <v>7850</v>
      </c>
      <c r="AF51" s="10">
        <v>8564</v>
      </c>
      <c r="AG51" s="10">
        <v>7917</v>
      </c>
      <c r="AH51" s="10">
        <v>8245</v>
      </c>
      <c r="AI51" s="12" t="s">
        <v>54</v>
      </c>
      <c r="AJ51" s="12" t="s">
        <v>54</v>
      </c>
      <c r="AK51" s="12" t="s">
        <v>54</v>
      </c>
      <c r="AL51" s="12" t="s">
        <v>54</v>
      </c>
      <c r="AM51" s="12" t="s">
        <v>54</v>
      </c>
      <c r="AN51" s="12" t="s">
        <v>54</v>
      </c>
      <c r="AO51" s="12" t="s">
        <v>54</v>
      </c>
      <c r="AP51" s="12" t="s">
        <v>54</v>
      </c>
      <c r="AQ51" s="12" t="s">
        <v>54</v>
      </c>
      <c r="AR51" s="12" t="s">
        <v>54</v>
      </c>
      <c r="AS51" s="12" t="s">
        <v>54</v>
      </c>
      <c r="AT51" s="12" t="s">
        <v>54</v>
      </c>
      <c r="AU51" s="12" t="s">
        <v>54</v>
      </c>
      <c r="AV51" s="12" t="s">
        <v>54</v>
      </c>
      <c r="AW51" s="12" t="s">
        <v>54</v>
      </c>
      <c r="AX51" s="12" t="s">
        <v>54</v>
      </c>
      <c r="AY51" s="12" t="s">
        <v>54</v>
      </c>
    </row>
    <row r="52" spans="1:51" s="4" customFormat="1" ht="11.25" x14ac:dyDescent="0.2">
      <c r="A52" s="1" t="s">
        <v>102</v>
      </c>
      <c r="B52" s="13">
        <f t="shared" ref="B52:AH52" si="8">SUM(B46:B51)</f>
        <v>19129</v>
      </c>
      <c r="C52" s="13">
        <f t="shared" si="8"/>
        <v>25559</v>
      </c>
      <c r="D52" s="13">
        <f t="shared" si="8"/>
        <v>29449</v>
      </c>
      <c r="E52" s="13">
        <f t="shared" si="8"/>
        <v>31293</v>
      </c>
      <c r="F52" s="13">
        <f t="shared" si="8"/>
        <v>35444</v>
      </c>
      <c r="G52" s="13">
        <f t="shared" si="8"/>
        <v>39469</v>
      </c>
      <c r="H52" s="13">
        <f t="shared" si="8"/>
        <v>56313</v>
      </c>
      <c r="I52" s="13">
        <f t="shared" si="8"/>
        <v>88163</v>
      </c>
      <c r="J52" s="13">
        <f t="shared" si="8"/>
        <v>124216</v>
      </c>
      <c r="K52" s="13">
        <f t="shared" si="8"/>
        <v>146279</v>
      </c>
      <c r="L52" s="13">
        <f t="shared" si="8"/>
        <v>163224</v>
      </c>
      <c r="M52" s="13">
        <f t="shared" si="8"/>
        <v>120035</v>
      </c>
      <c r="N52" s="13">
        <f t="shared" si="8"/>
        <v>100422</v>
      </c>
      <c r="O52" s="13">
        <f t="shared" si="8"/>
        <v>83222</v>
      </c>
      <c r="P52" s="13">
        <f t="shared" si="8"/>
        <v>98277</v>
      </c>
      <c r="Q52" s="13">
        <f t="shared" si="8"/>
        <v>94653</v>
      </c>
      <c r="R52" s="13">
        <f t="shared" si="8"/>
        <v>86884</v>
      </c>
      <c r="S52" s="13">
        <f t="shared" si="8"/>
        <v>91499</v>
      </c>
      <c r="T52" s="13">
        <f t="shared" si="8"/>
        <v>82339</v>
      </c>
      <c r="U52" s="14">
        <f t="shared" si="8"/>
        <v>81082</v>
      </c>
      <c r="V52" s="13">
        <f t="shared" si="8"/>
        <v>84177</v>
      </c>
      <c r="W52" s="13">
        <f t="shared" si="8"/>
        <v>94336</v>
      </c>
      <c r="X52" s="13">
        <f t="shared" si="8"/>
        <v>95392</v>
      </c>
      <c r="Y52" s="13">
        <f t="shared" si="8"/>
        <v>116431</v>
      </c>
      <c r="Z52" s="13">
        <f t="shared" si="8"/>
        <v>130106</v>
      </c>
      <c r="AA52" s="13">
        <f t="shared" si="8"/>
        <v>137016</v>
      </c>
      <c r="AB52" s="13">
        <f t="shared" si="8"/>
        <v>141542</v>
      </c>
      <c r="AC52" s="13">
        <f t="shared" si="8"/>
        <v>152489</v>
      </c>
      <c r="AD52" s="13">
        <f t="shared" si="8"/>
        <v>158245</v>
      </c>
      <c r="AE52" s="13">
        <f t="shared" si="8"/>
        <v>163109</v>
      </c>
      <c r="AF52" s="13">
        <f t="shared" si="8"/>
        <v>199479</v>
      </c>
      <c r="AG52" s="13">
        <f t="shared" si="8"/>
        <v>203476</v>
      </c>
      <c r="AH52" s="13">
        <f t="shared" si="8"/>
        <v>214836</v>
      </c>
      <c r="AI52" s="12" t="s">
        <v>54</v>
      </c>
      <c r="AJ52" s="12" t="s">
        <v>54</v>
      </c>
      <c r="AK52" s="12" t="s">
        <v>54</v>
      </c>
      <c r="AL52" s="12" t="s">
        <v>54</v>
      </c>
      <c r="AM52" s="12" t="s">
        <v>54</v>
      </c>
      <c r="AN52" s="12" t="s">
        <v>54</v>
      </c>
      <c r="AO52" s="12" t="s">
        <v>54</v>
      </c>
      <c r="AP52" s="12" t="s">
        <v>54</v>
      </c>
      <c r="AQ52" s="12" t="s">
        <v>54</v>
      </c>
      <c r="AR52" s="12" t="s">
        <v>54</v>
      </c>
      <c r="AS52" s="12" t="s">
        <v>54</v>
      </c>
      <c r="AT52" s="12" t="s">
        <v>54</v>
      </c>
      <c r="AU52" s="12" t="s">
        <v>54</v>
      </c>
      <c r="AV52" s="12" t="s">
        <v>54</v>
      </c>
      <c r="AW52" s="12" t="s">
        <v>54</v>
      </c>
      <c r="AX52" s="12" t="s">
        <v>54</v>
      </c>
      <c r="AY52" s="12" t="s">
        <v>54</v>
      </c>
    </row>
    <row r="53" spans="1:51" s="4" customFormat="1" ht="44.25" customHeight="1" x14ac:dyDescent="0.2">
      <c r="A53" s="1" t="s">
        <v>103</v>
      </c>
      <c r="B53" s="10">
        <v>1068</v>
      </c>
      <c r="C53" s="10">
        <v>1337</v>
      </c>
      <c r="D53" s="10">
        <v>1527</v>
      </c>
      <c r="E53" s="10">
        <v>1655</v>
      </c>
      <c r="F53" s="10">
        <v>1327</v>
      </c>
      <c r="G53" s="10">
        <v>1595</v>
      </c>
      <c r="H53" s="10">
        <v>1610</v>
      </c>
      <c r="I53" s="10">
        <v>1986</v>
      </c>
      <c r="J53" s="10">
        <v>2631</v>
      </c>
      <c r="K53" s="10">
        <v>3087</v>
      </c>
      <c r="L53" s="10">
        <v>4245</v>
      </c>
      <c r="M53" s="10">
        <v>4915</v>
      </c>
      <c r="N53" s="10">
        <v>4861</v>
      </c>
      <c r="O53" s="10">
        <v>5544</v>
      </c>
      <c r="P53" s="10">
        <v>6961</v>
      </c>
      <c r="Q53" s="10">
        <v>5863</v>
      </c>
      <c r="R53" s="10">
        <v>6840</v>
      </c>
      <c r="S53" s="10">
        <v>8641</v>
      </c>
      <c r="T53" s="10">
        <v>10003</v>
      </c>
      <c r="U53" s="11">
        <v>19201</v>
      </c>
      <c r="V53" s="10">
        <v>21108</v>
      </c>
      <c r="W53" s="10">
        <v>24856</v>
      </c>
      <c r="X53" s="10">
        <v>23917</v>
      </c>
      <c r="Y53" s="10">
        <v>24869</v>
      </c>
      <c r="Z53" s="10">
        <v>29336</v>
      </c>
      <c r="AA53" s="10">
        <v>28713</v>
      </c>
      <c r="AB53" s="10">
        <v>29026</v>
      </c>
      <c r="AC53" s="10">
        <v>25069</v>
      </c>
      <c r="AD53" s="10">
        <v>27490</v>
      </c>
      <c r="AE53" s="10">
        <v>27819</v>
      </c>
      <c r="AF53" s="10">
        <v>32623</v>
      </c>
      <c r="AG53" s="10">
        <v>38529</v>
      </c>
      <c r="AH53" s="10">
        <v>43434</v>
      </c>
      <c r="AI53" s="12" t="s">
        <v>54</v>
      </c>
      <c r="AJ53" s="12" t="s">
        <v>54</v>
      </c>
      <c r="AK53" s="12" t="s">
        <v>54</v>
      </c>
      <c r="AL53" s="12" t="s">
        <v>54</v>
      </c>
      <c r="AM53" s="12" t="s">
        <v>54</v>
      </c>
      <c r="AN53" s="12" t="s">
        <v>54</v>
      </c>
      <c r="AO53" s="12" t="s">
        <v>54</v>
      </c>
      <c r="AP53" s="12" t="s">
        <v>54</v>
      </c>
      <c r="AQ53" s="12" t="s">
        <v>54</v>
      </c>
      <c r="AR53" s="12" t="s">
        <v>54</v>
      </c>
      <c r="AS53" s="12" t="s">
        <v>54</v>
      </c>
      <c r="AT53" s="12" t="s">
        <v>54</v>
      </c>
      <c r="AU53" s="12" t="s">
        <v>54</v>
      </c>
      <c r="AV53" s="12" t="s">
        <v>54</v>
      </c>
      <c r="AW53" s="12" t="s">
        <v>54</v>
      </c>
      <c r="AX53" s="12" t="s">
        <v>54</v>
      </c>
      <c r="AY53" s="12" t="s">
        <v>54</v>
      </c>
    </row>
    <row r="54" spans="1:51" s="4" customFormat="1" ht="11.25" x14ac:dyDescent="0.2">
      <c r="A54" s="1" t="s">
        <v>104</v>
      </c>
      <c r="B54" s="10">
        <v>1605</v>
      </c>
      <c r="C54" s="10">
        <v>2354</v>
      </c>
      <c r="D54" s="10">
        <v>3287</v>
      </c>
      <c r="E54" s="10">
        <v>3515</v>
      </c>
      <c r="F54" s="10">
        <v>2748</v>
      </c>
      <c r="G54" s="10">
        <v>2536</v>
      </c>
      <c r="H54" s="10">
        <v>2245</v>
      </c>
      <c r="I54" s="10">
        <v>2500</v>
      </c>
      <c r="J54" s="10">
        <v>3676</v>
      </c>
      <c r="K54" s="10">
        <v>4955</v>
      </c>
      <c r="L54" s="10">
        <v>7021</v>
      </c>
      <c r="M54" s="10">
        <v>9112</v>
      </c>
      <c r="N54" s="10">
        <v>10099</v>
      </c>
      <c r="O54" s="10">
        <v>14310</v>
      </c>
      <c r="P54" s="10">
        <v>15041</v>
      </c>
      <c r="Q54" s="10">
        <v>16645</v>
      </c>
      <c r="R54" s="10">
        <v>12422</v>
      </c>
      <c r="S54" s="10">
        <v>16421</v>
      </c>
      <c r="T54" s="10">
        <v>18748</v>
      </c>
      <c r="U54" s="11">
        <v>19486</v>
      </c>
      <c r="V54" s="10">
        <v>19310</v>
      </c>
      <c r="W54" s="10">
        <v>24375</v>
      </c>
      <c r="X54" s="10">
        <v>23134</v>
      </c>
      <c r="Y54" s="10">
        <v>21741</v>
      </c>
      <c r="Z54" s="10">
        <v>24315</v>
      </c>
      <c r="AA54" s="10">
        <v>27056</v>
      </c>
      <c r="AB54" s="10">
        <v>34587</v>
      </c>
      <c r="AC54" s="10">
        <v>37505</v>
      </c>
      <c r="AD54" s="10">
        <v>48074</v>
      </c>
      <c r="AE54" s="10">
        <v>52452</v>
      </c>
      <c r="AF54" s="10">
        <v>64172</v>
      </c>
      <c r="AG54" s="10">
        <v>70532</v>
      </c>
      <c r="AH54" s="10">
        <v>67713</v>
      </c>
      <c r="AI54" s="12" t="s">
        <v>54</v>
      </c>
      <c r="AJ54" s="12" t="s">
        <v>54</v>
      </c>
      <c r="AK54" s="12" t="s">
        <v>54</v>
      </c>
      <c r="AL54" s="12" t="s">
        <v>54</v>
      </c>
      <c r="AM54" s="12" t="s">
        <v>54</v>
      </c>
      <c r="AN54" s="12" t="s">
        <v>54</v>
      </c>
      <c r="AO54" s="12" t="s">
        <v>54</v>
      </c>
      <c r="AP54" s="12" t="s">
        <v>54</v>
      </c>
      <c r="AQ54" s="12" t="s">
        <v>54</v>
      </c>
      <c r="AR54" s="12" t="s">
        <v>54</v>
      </c>
      <c r="AS54" s="12" t="s">
        <v>54</v>
      </c>
      <c r="AT54" s="12" t="s">
        <v>54</v>
      </c>
      <c r="AU54" s="12" t="s">
        <v>54</v>
      </c>
      <c r="AV54" s="12" t="s">
        <v>54</v>
      </c>
      <c r="AW54" s="12" t="s">
        <v>54</v>
      </c>
      <c r="AX54" s="12" t="s">
        <v>54</v>
      </c>
      <c r="AY54" s="12" t="s">
        <v>54</v>
      </c>
    </row>
    <row r="55" spans="1:51" s="4" customFormat="1" ht="11.25" x14ac:dyDescent="0.2">
      <c r="A55" s="1" t="s">
        <v>105</v>
      </c>
      <c r="B55" s="10">
        <v>2092</v>
      </c>
      <c r="C55" s="10">
        <v>2911</v>
      </c>
      <c r="D55" s="10">
        <v>3326</v>
      </c>
      <c r="E55" s="10">
        <v>3274</v>
      </c>
      <c r="F55" s="10">
        <v>3159</v>
      </c>
      <c r="G55" s="10">
        <v>3064</v>
      </c>
      <c r="H55" s="10">
        <v>2893</v>
      </c>
      <c r="I55" s="10">
        <v>3049</v>
      </c>
      <c r="J55" s="10">
        <v>3978</v>
      </c>
      <c r="K55" s="10">
        <v>5778</v>
      </c>
      <c r="L55" s="10">
        <v>5994</v>
      </c>
      <c r="M55" s="10">
        <v>6392</v>
      </c>
      <c r="N55" s="10">
        <v>6338</v>
      </c>
      <c r="O55" s="10">
        <v>7587</v>
      </c>
      <c r="P55" s="10">
        <v>8869</v>
      </c>
      <c r="Q55" s="10">
        <v>7111</v>
      </c>
      <c r="R55" s="10">
        <v>7780</v>
      </c>
      <c r="S55" s="10">
        <v>9167</v>
      </c>
      <c r="T55" s="10">
        <v>12401</v>
      </c>
      <c r="U55" s="11">
        <v>18325</v>
      </c>
      <c r="V55" s="10">
        <v>22275</v>
      </c>
      <c r="W55" s="10">
        <v>28569</v>
      </c>
      <c r="X55" s="10">
        <v>37770</v>
      </c>
      <c r="Y55" s="10">
        <v>49509</v>
      </c>
      <c r="Z55" s="10">
        <v>55343</v>
      </c>
      <c r="AA55" s="10">
        <v>62868</v>
      </c>
      <c r="AB55" s="10">
        <v>72698</v>
      </c>
      <c r="AC55" s="10">
        <v>90769</v>
      </c>
      <c r="AD55" s="10">
        <v>104181</v>
      </c>
      <c r="AE55" s="10">
        <v>115714</v>
      </c>
      <c r="AF55" s="10">
        <v>129882</v>
      </c>
      <c r="AG55" s="10">
        <v>171183</v>
      </c>
      <c r="AH55" s="10">
        <v>198843</v>
      </c>
      <c r="AI55" s="12" t="s">
        <v>54</v>
      </c>
      <c r="AJ55" s="12" t="s">
        <v>54</v>
      </c>
      <c r="AK55" s="12" t="s">
        <v>54</v>
      </c>
      <c r="AL55" s="12" t="s">
        <v>54</v>
      </c>
      <c r="AM55" s="12" t="s">
        <v>54</v>
      </c>
      <c r="AN55" s="12" t="s">
        <v>54</v>
      </c>
      <c r="AO55" s="12" t="s">
        <v>54</v>
      </c>
      <c r="AP55" s="12" t="s">
        <v>54</v>
      </c>
      <c r="AQ55" s="12" t="s">
        <v>54</v>
      </c>
      <c r="AR55" s="12" t="s">
        <v>54</v>
      </c>
      <c r="AS55" s="12" t="s">
        <v>54</v>
      </c>
      <c r="AT55" s="12" t="s">
        <v>54</v>
      </c>
      <c r="AU55" s="12" t="s">
        <v>54</v>
      </c>
      <c r="AV55" s="12" t="s">
        <v>54</v>
      </c>
      <c r="AW55" s="12" t="s">
        <v>54</v>
      </c>
      <c r="AX55" s="12" t="s">
        <v>54</v>
      </c>
      <c r="AY55" s="12" t="s">
        <v>54</v>
      </c>
    </row>
    <row r="56" spans="1:51" s="4" customFormat="1" ht="11.25" x14ac:dyDescent="0.2">
      <c r="A56" s="1" t="s">
        <v>106</v>
      </c>
      <c r="B56" s="10">
        <v>198</v>
      </c>
      <c r="C56" s="10">
        <v>311</v>
      </c>
      <c r="D56" s="10">
        <v>422</v>
      </c>
      <c r="E56" s="10">
        <v>547</v>
      </c>
      <c r="F56" s="10">
        <v>541</v>
      </c>
      <c r="G56" s="10">
        <v>585</v>
      </c>
      <c r="H56" s="10">
        <v>739</v>
      </c>
      <c r="I56" s="10">
        <v>995</v>
      </c>
      <c r="J56" s="10">
        <v>772</v>
      </c>
      <c r="K56" s="10">
        <v>1374</v>
      </c>
      <c r="L56" s="10">
        <v>1679</v>
      </c>
      <c r="M56" s="10">
        <v>2062</v>
      </c>
      <c r="N56" s="10">
        <v>2844</v>
      </c>
      <c r="O56" s="10">
        <v>3543</v>
      </c>
      <c r="P56" s="10">
        <v>4366</v>
      </c>
      <c r="Q56" s="10">
        <v>3119</v>
      </c>
      <c r="R56" s="10">
        <v>2888</v>
      </c>
      <c r="S56" s="10">
        <v>3405</v>
      </c>
      <c r="T56" s="10">
        <v>4948</v>
      </c>
      <c r="U56" s="11">
        <v>6354</v>
      </c>
      <c r="V56" s="10">
        <v>7517</v>
      </c>
      <c r="W56" s="10">
        <v>8246</v>
      </c>
      <c r="X56" s="10">
        <v>11587</v>
      </c>
      <c r="Y56" s="10">
        <v>13926</v>
      </c>
      <c r="Z56" s="10">
        <v>15776</v>
      </c>
      <c r="AA56" s="10">
        <v>11959</v>
      </c>
      <c r="AB56" s="10">
        <v>10430</v>
      </c>
      <c r="AC56" s="10">
        <v>10223</v>
      </c>
      <c r="AD56" s="10">
        <v>11695</v>
      </c>
      <c r="AE56" s="10">
        <v>13843</v>
      </c>
      <c r="AF56" s="10">
        <v>17964</v>
      </c>
      <c r="AG56" s="10">
        <v>19242</v>
      </c>
      <c r="AH56" s="10">
        <v>23543</v>
      </c>
      <c r="AI56" s="12" t="s">
        <v>54</v>
      </c>
      <c r="AJ56" s="12" t="s">
        <v>54</v>
      </c>
      <c r="AK56" s="12" t="s">
        <v>54</v>
      </c>
      <c r="AL56" s="12" t="s">
        <v>54</v>
      </c>
      <c r="AM56" s="12" t="s">
        <v>54</v>
      </c>
      <c r="AN56" s="12" t="s">
        <v>54</v>
      </c>
      <c r="AO56" s="12" t="s">
        <v>54</v>
      </c>
      <c r="AP56" s="12" t="s">
        <v>54</v>
      </c>
      <c r="AQ56" s="12" t="s">
        <v>54</v>
      </c>
      <c r="AR56" s="12" t="s">
        <v>54</v>
      </c>
      <c r="AS56" s="12" t="s">
        <v>54</v>
      </c>
      <c r="AT56" s="12" t="s">
        <v>54</v>
      </c>
      <c r="AU56" s="12" t="s">
        <v>54</v>
      </c>
      <c r="AV56" s="12" t="s">
        <v>54</v>
      </c>
      <c r="AW56" s="12" t="s">
        <v>54</v>
      </c>
      <c r="AX56" s="12" t="s">
        <v>54</v>
      </c>
      <c r="AY56" s="12" t="s">
        <v>54</v>
      </c>
    </row>
    <row r="57" spans="1:51" s="4" customFormat="1" ht="11.25" x14ac:dyDescent="0.2">
      <c r="A57" s="1" t="s">
        <v>107</v>
      </c>
      <c r="B57" s="10">
        <v>118</v>
      </c>
      <c r="C57" s="10">
        <v>134</v>
      </c>
      <c r="D57" s="10">
        <v>184</v>
      </c>
      <c r="E57" s="10">
        <v>265</v>
      </c>
      <c r="F57" s="10">
        <v>148</v>
      </c>
      <c r="G57" s="10">
        <v>219</v>
      </c>
      <c r="H57" s="10">
        <v>193</v>
      </c>
      <c r="I57" s="10">
        <v>280</v>
      </c>
      <c r="J57" s="10">
        <v>295</v>
      </c>
      <c r="K57" s="10">
        <v>247</v>
      </c>
      <c r="L57" s="10">
        <v>425</v>
      </c>
      <c r="M57" s="10">
        <v>492</v>
      </c>
      <c r="N57" s="10">
        <v>662</v>
      </c>
      <c r="O57" s="10">
        <v>918</v>
      </c>
      <c r="P57" s="10">
        <v>1257</v>
      </c>
      <c r="Q57" s="10">
        <v>1752</v>
      </c>
      <c r="R57" s="10">
        <v>1872</v>
      </c>
      <c r="S57" s="10">
        <v>4671</v>
      </c>
      <c r="T57" s="10">
        <v>2979</v>
      </c>
      <c r="U57" s="11">
        <v>6517</v>
      </c>
      <c r="V57" s="10">
        <v>6453</v>
      </c>
      <c r="W57" s="10">
        <v>8243</v>
      </c>
      <c r="X57" s="10">
        <v>8959</v>
      </c>
      <c r="Y57" s="10">
        <v>9370</v>
      </c>
      <c r="Z57" s="10">
        <v>10708</v>
      </c>
      <c r="AA57" s="10">
        <v>12174</v>
      </c>
      <c r="AB57" s="10">
        <v>12963</v>
      </c>
      <c r="AC57" s="10">
        <v>12864</v>
      </c>
      <c r="AD57" s="10">
        <v>16441</v>
      </c>
      <c r="AE57" s="10">
        <v>18418</v>
      </c>
      <c r="AF57" s="10">
        <v>19998</v>
      </c>
      <c r="AG57" s="10">
        <v>20418</v>
      </c>
      <c r="AH57" s="10">
        <v>22179</v>
      </c>
      <c r="AI57" s="12" t="s">
        <v>54</v>
      </c>
      <c r="AJ57" s="12" t="s">
        <v>54</v>
      </c>
      <c r="AK57" s="12" t="s">
        <v>54</v>
      </c>
      <c r="AL57" s="12" t="s">
        <v>54</v>
      </c>
      <c r="AM57" s="12" t="s">
        <v>54</v>
      </c>
      <c r="AN57" s="12" t="s">
        <v>54</v>
      </c>
      <c r="AO57" s="12" t="s">
        <v>54</v>
      </c>
      <c r="AP57" s="12" t="s">
        <v>54</v>
      </c>
      <c r="AQ57" s="12" t="s">
        <v>54</v>
      </c>
      <c r="AR57" s="12" t="s">
        <v>54</v>
      </c>
      <c r="AS57" s="12" t="s">
        <v>54</v>
      </c>
      <c r="AT57" s="12" t="s">
        <v>54</v>
      </c>
      <c r="AU57" s="12" t="s">
        <v>54</v>
      </c>
      <c r="AV57" s="12" t="s">
        <v>54</v>
      </c>
      <c r="AW57" s="12" t="s">
        <v>54</v>
      </c>
      <c r="AX57" s="12" t="s">
        <v>54</v>
      </c>
      <c r="AY57" s="12" t="s">
        <v>54</v>
      </c>
    </row>
    <row r="58" spans="1:51" s="4" customFormat="1" ht="11.25" x14ac:dyDescent="0.2">
      <c r="A58" s="1" t="s">
        <v>108</v>
      </c>
      <c r="B58" s="10">
        <v>1911</v>
      </c>
      <c r="C58" s="10">
        <v>2139</v>
      </c>
      <c r="D58" s="10">
        <v>2050</v>
      </c>
      <c r="E58" s="10">
        <v>2232</v>
      </c>
      <c r="F58" s="10">
        <v>2203</v>
      </c>
      <c r="G58" s="10">
        <v>1929</v>
      </c>
      <c r="H58" s="10">
        <v>1928</v>
      </c>
      <c r="I58" s="10">
        <v>1804</v>
      </c>
      <c r="J58" s="10">
        <v>3215</v>
      </c>
      <c r="K58" s="10">
        <v>3581</v>
      </c>
      <c r="L58" s="10">
        <v>4587</v>
      </c>
      <c r="M58" s="10">
        <v>5114</v>
      </c>
      <c r="N58" s="10">
        <v>6523</v>
      </c>
      <c r="O58" s="10">
        <v>6712</v>
      </c>
      <c r="P58" s="10">
        <v>9125</v>
      </c>
      <c r="Q58" s="10">
        <v>12794</v>
      </c>
      <c r="R58" s="10">
        <v>9445</v>
      </c>
      <c r="S58" s="10">
        <v>11513</v>
      </c>
      <c r="T58" s="10">
        <v>10152</v>
      </c>
      <c r="U58" s="11">
        <v>6388</v>
      </c>
      <c r="V58" s="10">
        <v>7207</v>
      </c>
      <c r="W58" s="10">
        <v>7564</v>
      </c>
      <c r="X58" s="10">
        <v>7281</v>
      </c>
      <c r="Y58" s="10">
        <v>8746</v>
      </c>
      <c r="Z58" s="10">
        <v>9667</v>
      </c>
      <c r="AA58" s="10">
        <v>11382</v>
      </c>
      <c r="AB58" s="10">
        <v>12203</v>
      </c>
      <c r="AC58" s="10">
        <v>12371</v>
      </c>
      <c r="AD58" s="10">
        <v>15578</v>
      </c>
      <c r="AE58" s="10">
        <v>15417</v>
      </c>
      <c r="AF58" s="10">
        <v>15480</v>
      </c>
      <c r="AG58" s="10">
        <v>15131</v>
      </c>
      <c r="AH58" s="10">
        <v>16332</v>
      </c>
      <c r="AI58" s="12" t="s">
        <v>54</v>
      </c>
      <c r="AJ58" s="12" t="s">
        <v>54</v>
      </c>
      <c r="AK58" s="12" t="s">
        <v>54</v>
      </c>
      <c r="AL58" s="12" t="s">
        <v>54</v>
      </c>
      <c r="AM58" s="12" t="s">
        <v>54</v>
      </c>
      <c r="AN58" s="12" t="s">
        <v>54</v>
      </c>
      <c r="AO58" s="12" t="s">
        <v>54</v>
      </c>
      <c r="AP58" s="12" t="s">
        <v>54</v>
      </c>
      <c r="AQ58" s="12" t="s">
        <v>54</v>
      </c>
      <c r="AR58" s="12" t="s">
        <v>54</v>
      </c>
      <c r="AS58" s="12" t="s">
        <v>54</v>
      </c>
      <c r="AT58" s="12" t="s">
        <v>54</v>
      </c>
      <c r="AU58" s="12" t="s">
        <v>54</v>
      </c>
      <c r="AV58" s="12" t="s">
        <v>54</v>
      </c>
      <c r="AW58" s="12" t="s">
        <v>54</v>
      </c>
      <c r="AX58" s="12" t="s">
        <v>54</v>
      </c>
      <c r="AY58" s="12" t="s">
        <v>54</v>
      </c>
    </row>
    <row r="59" spans="1:51" s="4" customFormat="1" ht="11.25" x14ac:dyDescent="0.2">
      <c r="A59" s="1" t="s">
        <v>109</v>
      </c>
      <c r="B59" s="13">
        <f t="shared" ref="B59:AH59" si="9">SUM(B53:B58)</f>
        <v>6992</v>
      </c>
      <c r="C59" s="13">
        <f t="shared" si="9"/>
        <v>9186</v>
      </c>
      <c r="D59" s="13">
        <f t="shared" si="9"/>
        <v>10796</v>
      </c>
      <c r="E59" s="13">
        <f t="shared" si="9"/>
        <v>11488</v>
      </c>
      <c r="F59" s="13">
        <f t="shared" si="9"/>
        <v>10126</v>
      </c>
      <c r="G59" s="13">
        <f t="shared" si="9"/>
        <v>9928</v>
      </c>
      <c r="H59" s="13">
        <f t="shared" si="9"/>
        <v>9608</v>
      </c>
      <c r="I59" s="13">
        <f t="shared" si="9"/>
        <v>10614</v>
      </c>
      <c r="J59" s="13">
        <f t="shared" si="9"/>
        <v>14567</v>
      </c>
      <c r="K59" s="13">
        <f t="shared" si="9"/>
        <v>19022</v>
      </c>
      <c r="L59" s="13">
        <f t="shared" si="9"/>
        <v>23951</v>
      </c>
      <c r="M59" s="13">
        <f t="shared" si="9"/>
        <v>28087</v>
      </c>
      <c r="N59" s="13">
        <f t="shared" si="9"/>
        <v>31327</v>
      </c>
      <c r="O59" s="13">
        <f t="shared" si="9"/>
        <v>38614</v>
      </c>
      <c r="P59" s="13">
        <f t="shared" si="9"/>
        <v>45619</v>
      </c>
      <c r="Q59" s="13">
        <f t="shared" si="9"/>
        <v>47284</v>
      </c>
      <c r="R59" s="13">
        <f t="shared" si="9"/>
        <v>41247</v>
      </c>
      <c r="S59" s="13">
        <f t="shared" si="9"/>
        <v>53818</v>
      </c>
      <c r="T59" s="13">
        <f t="shared" si="9"/>
        <v>59231</v>
      </c>
      <c r="U59" s="14">
        <f t="shared" si="9"/>
        <v>76271</v>
      </c>
      <c r="V59" s="13">
        <f t="shared" si="9"/>
        <v>83870</v>
      </c>
      <c r="W59" s="13">
        <f t="shared" si="9"/>
        <v>101853</v>
      </c>
      <c r="X59" s="13">
        <f t="shared" si="9"/>
        <v>112648</v>
      </c>
      <c r="Y59" s="13">
        <f t="shared" si="9"/>
        <v>128161</v>
      </c>
      <c r="Z59" s="13">
        <f t="shared" si="9"/>
        <v>145145</v>
      </c>
      <c r="AA59" s="13">
        <f t="shared" si="9"/>
        <v>154152</v>
      </c>
      <c r="AB59" s="13">
        <f t="shared" si="9"/>
        <v>171907</v>
      </c>
      <c r="AC59" s="13">
        <f t="shared" si="9"/>
        <v>188801</v>
      </c>
      <c r="AD59" s="13">
        <f t="shared" si="9"/>
        <v>223459</v>
      </c>
      <c r="AE59" s="13">
        <f t="shared" si="9"/>
        <v>243663</v>
      </c>
      <c r="AF59" s="13">
        <f t="shared" si="9"/>
        <v>280119</v>
      </c>
      <c r="AG59" s="13">
        <f t="shared" si="9"/>
        <v>335035</v>
      </c>
      <c r="AH59" s="13">
        <f t="shared" si="9"/>
        <v>372044</v>
      </c>
      <c r="AI59" s="12" t="s">
        <v>54</v>
      </c>
      <c r="AJ59" s="12" t="s">
        <v>54</v>
      </c>
      <c r="AK59" s="12" t="s">
        <v>54</v>
      </c>
      <c r="AL59" s="12" t="s">
        <v>54</v>
      </c>
      <c r="AM59" s="12" t="s">
        <v>54</v>
      </c>
      <c r="AN59" s="12" t="s">
        <v>54</v>
      </c>
      <c r="AO59" s="12" t="s">
        <v>54</v>
      </c>
      <c r="AP59" s="12" t="s">
        <v>54</v>
      </c>
      <c r="AQ59" s="12" t="s">
        <v>54</v>
      </c>
      <c r="AR59" s="12" t="s">
        <v>54</v>
      </c>
      <c r="AS59" s="12" t="s">
        <v>54</v>
      </c>
      <c r="AT59" s="12" t="s">
        <v>54</v>
      </c>
      <c r="AU59" s="12" t="s">
        <v>54</v>
      </c>
      <c r="AV59" s="12" t="s">
        <v>54</v>
      </c>
      <c r="AW59" s="12" t="s">
        <v>54</v>
      </c>
      <c r="AX59" s="12" t="s">
        <v>54</v>
      </c>
      <c r="AY59" s="12" t="s">
        <v>54</v>
      </c>
    </row>
    <row r="60" spans="1:51" s="4" customFormat="1" ht="42.75" customHeight="1" x14ac:dyDescent="0.2">
      <c r="A60" s="1" t="s">
        <v>110</v>
      </c>
      <c r="B60" s="10">
        <v>5509</v>
      </c>
      <c r="C60" s="10">
        <v>6249</v>
      </c>
      <c r="D60" s="10">
        <v>7593</v>
      </c>
      <c r="E60" s="10">
        <v>7415</v>
      </c>
      <c r="F60" s="10">
        <v>8551</v>
      </c>
      <c r="G60" s="10">
        <v>9526</v>
      </c>
      <c r="H60" s="10">
        <v>10083</v>
      </c>
      <c r="I60" s="10">
        <v>13017</v>
      </c>
      <c r="J60" s="10">
        <v>15408</v>
      </c>
      <c r="K60" s="10">
        <v>17759</v>
      </c>
      <c r="L60" s="10">
        <v>19701</v>
      </c>
      <c r="M60" s="10">
        <v>25294</v>
      </c>
      <c r="N60" s="10">
        <v>26522</v>
      </c>
      <c r="O60" s="10">
        <v>31375</v>
      </c>
      <c r="P60" s="10">
        <v>35576</v>
      </c>
      <c r="Q60" s="10">
        <v>28822</v>
      </c>
      <c r="R60" s="10">
        <v>27516</v>
      </c>
      <c r="S60" s="10">
        <v>31530</v>
      </c>
      <c r="T60" s="10">
        <v>36223</v>
      </c>
      <c r="U60" s="11">
        <v>43291</v>
      </c>
      <c r="V60" s="10">
        <v>48261</v>
      </c>
      <c r="W60" s="10">
        <v>47602</v>
      </c>
      <c r="X60" s="10">
        <v>41807</v>
      </c>
      <c r="Y60" s="10">
        <v>45277</v>
      </c>
      <c r="Z60" s="10">
        <v>51319</v>
      </c>
      <c r="AA60" s="10">
        <v>52754</v>
      </c>
      <c r="AB60" s="10">
        <v>53782</v>
      </c>
      <c r="AC60" s="10">
        <v>55445</v>
      </c>
      <c r="AD60" s="10">
        <v>57646</v>
      </c>
      <c r="AE60" s="10">
        <v>56794</v>
      </c>
      <c r="AF60" s="10">
        <v>59131</v>
      </c>
      <c r="AG60" s="10">
        <v>68460</v>
      </c>
      <c r="AH60" s="10">
        <v>71499</v>
      </c>
      <c r="AI60" s="12" t="s">
        <v>54</v>
      </c>
      <c r="AJ60" s="12" t="s">
        <v>54</v>
      </c>
      <c r="AK60" s="12" t="s">
        <v>54</v>
      </c>
      <c r="AL60" s="12" t="s">
        <v>54</v>
      </c>
      <c r="AM60" s="12" t="s">
        <v>54</v>
      </c>
      <c r="AN60" s="12" t="s">
        <v>54</v>
      </c>
      <c r="AO60" s="12" t="s">
        <v>54</v>
      </c>
      <c r="AP60" s="12" t="s">
        <v>54</v>
      </c>
      <c r="AQ60" s="12" t="s">
        <v>54</v>
      </c>
      <c r="AR60" s="12" t="s">
        <v>54</v>
      </c>
      <c r="AS60" s="12" t="s">
        <v>54</v>
      </c>
      <c r="AT60" s="12" t="s">
        <v>54</v>
      </c>
      <c r="AU60" s="12" t="s">
        <v>54</v>
      </c>
      <c r="AV60" s="12" t="s">
        <v>54</v>
      </c>
      <c r="AW60" s="12" t="s">
        <v>54</v>
      </c>
      <c r="AX60" s="12" t="s">
        <v>54</v>
      </c>
      <c r="AY60" s="12" t="s">
        <v>54</v>
      </c>
    </row>
    <row r="61" spans="1:51" s="4" customFormat="1" ht="11.25" x14ac:dyDescent="0.2">
      <c r="A61" s="1" t="s">
        <v>111</v>
      </c>
      <c r="B61" s="10">
        <v>33777</v>
      </c>
      <c r="C61" s="10">
        <v>39309</v>
      </c>
      <c r="D61" s="10">
        <v>38896</v>
      </c>
      <c r="E61" s="10">
        <v>45319</v>
      </c>
      <c r="F61" s="10">
        <v>52217</v>
      </c>
      <c r="G61" s="10">
        <v>65630</v>
      </c>
      <c r="H61" s="10">
        <v>104487</v>
      </c>
      <c r="I61" s="10">
        <v>129013</v>
      </c>
      <c r="J61" s="10">
        <v>141490</v>
      </c>
      <c r="K61" s="10">
        <v>158735</v>
      </c>
      <c r="L61" s="10">
        <v>160024</v>
      </c>
      <c r="M61" s="10">
        <v>178662</v>
      </c>
      <c r="N61" s="10">
        <v>153389</v>
      </c>
      <c r="O61" s="10">
        <v>183717</v>
      </c>
      <c r="P61" s="10">
        <v>188054</v>
      </c>
      <c r="Q61" s="10">
        <v>154832</v>
      </c>
      <c r="R61" s="10">
        <v>138891</v>
      </c>
      <c r="S61" s="10">
        <v>138003</v>
      </c>
      <c r="T61" s="10">
        <v>148835</v>
      </c>
      <c r="U61" s="11">
        <v>110668</v>
      </c>
      <c r="V61" s="10">
        <v>111135</v>
      </c>
      <c r="W61" s="10">
        <v>106801</v>
      </c>
      <c r="X61" s="10">
        <v>113260</v>
      </c>
      <c r="Y61" s="10">
        <v>115697</v>
      </c>
      <c r="Z61" s="10">
        <v>122255</v>
      </c>
      <c r="AA61" s="10">
        <v>120321</v>
      </c>
      <c r="AB61" s="10">
        <v>148919</v>
      </c>
      <c r="AC61" s="10">
        <v>184400</v>
      </c>
      <c r="AD61" s="10">
        <v>181132</v>
      </c>
      <c r="AE61" s="10">
        <v>233718</v>
      </c>
      <c r="AF61" s="10">
        <v>244006</v>
      </c>
      <c r="AG61" s="10">
        <v>244794</v>
      </c>
      <c r="AH61" s="10">
        <v>271017</v>
      </c>
      <c r="AI61" s="12" t="s">
        <v>54</v>
      </c>
      <c r="AJ61" s="12" t="s">
        <v>54</v>
      </c>
      <c r="AK61" s="12" t="s">
        <v>54</v>
      </c>
      <c r="AL61" s="12" t="s">
        <v>54</v>
      </c>
      <c r="AM61" s="12" t="s">
        <v>54</v>
      </c>
      <c r="AN61" s="12" t="s">
        <v>54</v>
      </c>
      <c r="AO61" s="12" t="s">
        <v>54</v>
      </c>
      <c r="AP61" s="12" t="s">
        <v>54</v>
      </c>
      <c r="AQ61" s="12" t="s">
        <v>54</v>
      </c>
      <c r="AR61" s="12" t="s">
        <v>54</v>
      </c>
      <c r="AS61" s="12" t="s">
        <v>54</v>
      </c>
      <c r="AT61" s="12" t="s">
        <v>54</v>
      </c>
      <c r="AU61" s="12" t="s">
        <v>54</v>
      </c>
      <c r="AV61" s="12" t="s">
        <v>54</v>
      </c>
      <c r="AW61" s="12" t="s">
        <v>54</v>
      </c>
      <c r="AX61" s="12" t="s">
        <v>54</v>
      </c>
      <c r="AY61" s="12" t="s">
        <v>54</v>
      </c>
    </row>
    <row r="62" spans="1:51" s="4" customFormat="1" ht="11.25" x14ac:dyDescent="0.2">
      <c r="A62" s="1" t="s">
        <v>112</v>
      </c>
      <c r="B62" s="10">
        <v>7208</v>
      </c>
      <c r="C62" s="10">
        <v>8584</v>
      </c>
      <c r="D62" s="10">
        <v>9172</v>
      </c>
      <c r="E62" s="10">
        <v>10053</v>
      </c>
      <c r="F62" s="10">
        <v>10523</v>
      </c>
      <c r="G62" s="10">
        <v>11162</v>
      </c>
      <c r="H62" s="10">
        <v>12653</v>
      </c>
      <c r="I62" s="10">
        <v>14820</v>
      </c>
      <c r="J62" s="10">
        <v>19518</v>
      </c>
      <c r="K62" s="10">
        <v>23015</v>
      </c>
      <c r="L62" s="10">
        <v>24867</v>
      </c>
      <c r="M62" s="10">
        <v>29397</v>
      </c>
      <c r="N62" s="10">
        <v>27994</v>
      </c>
      <c r="O62" s="10">
        <v>30108</v>
      </c>
      <c r="P62" s="10">
        <v>32578</v>
      </c>
      <c r="Q62" s="10">
        <v>31609</v>
      </c>
      <c r="R62" s="10">
        <v>32049</v>
      </c>
      <c r="S62" s="10">
        <v>31708</v>
      </c>
      <c r="T62" s="10">
        <v>35152</v>
      </c>
      <c r="U62" s="11">
        <v>46157</v>
      </c>
      <c r="V62" s="10">
        <v>46025</v>
      </c>
      <c r="W62" s="10">
        <v>47236</v>
      </c>
      <c r="X62" s="10">
        <v>52319</v>
      </c>
      <c r="Y62" s="10">
        <v>57062</v>
      </c>
      <c r="Z62" s="10">
        <v>59972</v>
      </c>
      <c r="AA62" s="10">
        <v>60301</v>
      </c>
      <c r="AB62" s="10">
        <v>72125</v>
      </c>
      <c r="AC62" s="10">
        <v>88578</v>
      </c>
      <c r="AD62" s="10">
        <v>87997</v>
      </c>
      <c r="AE62" s="10">
        <v>91257</v>
      </c>
      <c r="AF62" s="10">
        <v>91857</v>
      </c>
      <c r="AG62" s="10">
        <v>89989</v>
      </c>
      <c r="AH62" s="10">
        <v>94881</v>
      </c>
      <c r="AI62" s="12" t="s">
        <v>54</v>
      </c>
      <c r="AJ62" s="12" t="s">
        <v>54</v>
      </c>
      <c r="AK62" s="12" t="s">
        <v>54</v>
      </c>
      <c r="AL62" s="12" t="s">
        <v>54</v>
      </c>
      <c r="AM62" s="12" t="s">
        <v>54</v>
      </c>
      <c r="AN62" s="12" t="s">
        <v>54</v>
      </c>
      <c r="AO62" s="12" t="s">
        <v>54</v>
      </c>
      <c r="AP62" s="12" t="s">
        <v>54</v>
      </c>
      <c r="AQ62" s="12" t="s">
        <v>54</v>
      </c>
      <c r="AR62" s="12" t="s">
        <v>54</v>
      </c>
      <c r="AS62" s="12" t="s">
        <v>54</v>
      </c>
      <c r="AT62" s="12" t="s">
        <v>54</v>
      </c>
      <c r="AU62" s="12" t="s">
        <v>54</v>
      </c>
      <c r="AV62" s="12" t="s">
        <v>54</v>
      </c>
      <c r="AW62" s="12" t="s">
        <v>54</v>
      </c>
      <c r="AX62" s="12" t="s">
        <v>54</v>
      </c>
      <c r="AY62" s="12" t="s">
        <v>54</v>
      </c>
    </row>
    <row r="63" spans="1:51" s="4" customFormat="1" ht="11.25" x14ac:dyDescent="0.2">
      <c r="A63" s="1" t="s">
        <v>113</v>
      </c>
      <c r="B63" s="10">
        <v>945</v>
      </c>
      <c r="C63" s="10">
        <v>1475</v>
      </c>
      <c r="D63" s="10">
        <v>1797</v>
      </c>
      <c r="E63" s="10">
        <v>2837</v>
      </c>
      <c r="F63" s="10">
        <v>3244</v>
      </c>
      <c r="G63" s="10">
        <v>3786</v>
      </c>
      <c r="H63" s="10">
        <v>5044</v>
      </c>
      <c r="I63" s="10">
        <v>5700</v>
      </c>
      <c r="J63" s="10">
        <v>6772</v>
      </c>
      <c r="K63" s="10">
        <v>8481</v>
      </c>
      <c r="L63" s="10">
        <v>9821</v>
      </c>
      <c r="M63" s="10">
        <v>10661</v>
      </c>
      <c r="N63" s="10">
        <v>12550</v>
      </c>
      <c r="O63" s="10">
        <v>12968</v>
      </c>
      <c r="P63" s="10">
        <v>14737</v>
      </c>
      <c r="Q63" s="10">
        <v>16916</v>
      </c>
      <c r="R63" s="10">
        <v>15389</v>
      </c>
      <c r="S63" s="10">
        <v>14289</v>
      </c>
      <c r="T63" s="10">
        <v>14264</v>
      </c>
      <c r="U63" s="11">
        <v>13722</v>
      </c>
      <c r="V63" s="10">
        <v>13502</v>
      </c>
      <c r="W63" s="10">
        <v>14034</v>
      </c>
      <c r="X63" s="10">
        <v>14391</v>
      </c>
      <c r="Y63" s="10">
        <v>15483</v>
      </c>
      <c r="Z63" s="10">
        <v>15584</v>
      </c>
      <c r="AA63" s="10">
        <v>15354</v>
      </c>
      <c r="AB63" s="10">
        <v>15418</v>
      </c>
      <c r="AC63" s="10">
        <v>14675</v>
      </c>
      <c r="AD63" s="10">
        <v>15023</v>
      </c>
      <c r="AE63" s="10">
        <v>16768</v>
      </c>
      <c r="AF63" s="10">
        <v>16635</v>
      </c>
      <c r="AG63" s="10">
        <v>15775</v>
      </c>
      <c r="AH63" s="10">
        <v>14146</v>
      </c>
      <c r="AI63" s="12" t="s">
        <v>54</v>
      </c>
      <c r="AJ63" s="12" t="s">
        <v>54</v>
      </c>
      <c r="AK63" s="12" t="s">
        <v>54</v>
      </c>
      <c r="AL63" s="12" t="s">
        <v>54</v>
      </c>
      <c r="AM63" s="12" t="s">
        <v>54</v>
      </c>
      <c r="AN63" s="12" t="s">
        <v>54</v>
      </c>
      <c r="AO63" s="12" t="s">
        <v>54</v>
      </c>
      <c r="AP63" s="12" t="s">
        <v>54</v>
      </c>
      <c r="AQ63" s="12" t="s">
        <v>54</v>
      </c>
      <c r="AR63" s="12" t="s">
        <v>54</v>
      </c>
      <c r="AS63" s="12" t="s">
        <v>54</v>
      </c>
      <c r="AT63" s="12" t="s">
        <v>54</v>
      </c>
      <c r="AU63" s="12" t="s">
        <v>54</v>
      </c>
      <c r="AV63" s="12" t="s">
        <v>54</v>
      </c>
      <c r="AW63" s="12" t="s">
        <v>54</v>
      </c>
      <c r="AX63" s="12" t="s">
        <v>54</v>
      </c>
      <c r="AY63" s="12" t="s">
        <v>54</v>
      </c>
    </row>
    <row r="64" spans="1:51" s="4" customFormat="1" ht="11.25" x14ac:dyDescent="0.2">
      <c r="A64" s="1" t="s">
        <v>114</v>
      </c>
      <c r="B64" s="10">
        <v>380</v>
      </c>
      <c r="C64" s="10">
        <v>305</v>
      </c>
      <c r="D64" s="10">
        <v>391</v>
      </c>
      <c r="E64" s="10">
        <v>422</v>
      </c>
      <c r="F64" s="10">
        <v>648</v>
      </c>
      <c r="G64" s="10">
        <v>415</v>
      </c>
      <c r="H64" s="10">
        <v>445</v>
      </c>
      <c r="I64" s="10">
        <v>707</v>
      </c>
      <c r="J64" s="10">
        <v>459</v>
      </c>
      <c r="K64" s="10">
        <v>375</v>
      </c>
      <c r="L64" s="10">
        <v>359</v>
      </c>
      <c r="M64" s="10">
        <v>453</v>
      </c>
      <c r="N64" s="10">
        <v>1172</v>
      </c>
      <c r="O64" s="10">
        <v>712</v>
      </c>
      <c r="P64" s="10">
        <v>1193</v>
      </c>
      <c r="Q64" s="10">
        <v>2634</v>
      </c>
      <c r="R64" s="10">
        <v>2028</v>
      </c>
      <c r="S64" s="10">
        <v>4065</v>
      </c>
      <c r="T64" s="10">
        <v>4191</v>
      </c>
      <c r="U64" s="11">
        <v>9005</v>
      </c>
      <c r="V64" s="10">
        <v>10129</v>
      </c>
      <c r="W64" s="10">
        <v>9306</v>
      </c>
      <c r="X64" s="10">
        <v>8301</v>
      </c>
      <c r="Y64" s="10">
        <v>7707</v>
      </c>
      <c r="Z64" s="10">
        <v>8238</v>
      </c>
      <c r="AA64" s="10">
        <v>7068</v>
      </c>
      <c r="AB64" s="10">
        <v>8123</v>
      </c>
      <c r="AC64" s="10">
        <v>6843</v>
      </c>
      <c r="AD64" s="10">
        <v>11430</v>
      </c>
      <c r="AE64" s="10">
        <v>10958</v>
      </c>
      <c r="AF64" s="10">
        <v>10818</v>
      </c>
      <c r="AG64" s="10">
        <v>5397</v>
      </c>
      <c r="AH64" s="10">
        <v>3978</v>
      </c>
      <c r="AI64" s="12" t="s">
        <v>54</v>
      </c>
      <c r="AJ64" s="12" t="s">
        <v>54</v>
      </c>
      <c r="AK64" s="12" t="s">
        <v>54</v>
      </c>
      <c r="AL64" s="12" t="s">
        <v>54</v>
      </c>
      <c r="AM64" s="12" t="s">
        <v>54</v>
      </c>
      <c r="AN64" s="12" t="s">
        <v>54</v>
      </c>
      <c r="AO64" s="12" t="s">
        <v>54</v>
      </c>
      <c r="AP64" s="12" t="s">
        <v>54</v>
      </c>
      <c r="AQ64" s="12" t="s">
        <v>54</v>
      </c>
      <c r="AR64" s="12" t="s">
        <v>54</v>
      </c>
      <c r="AS64" s="12" t="s">
        <v>54</v>
      </c>
      <c r="AT64" s="12" t="s">
        <v>54</v>
      </c>
      <c r="AU64" s="12" t="s">
        <v>54</v>
      </c>
      <c r="AV64" s="12" t="s">
        <v>54</v>
      </c>
      <c r="AW64" s="12" t="s">
        <v>54</v>
      </c>
      <c r="AX64" s="12" t="s">
        <v>54</v>
      </c>
      <c r="AY64" s="12" t="s">
        <v>54</v>
      </c>
    </row>
    <row r="65" spans="1:51" s="4" customFormat="1" ht="11.25" x14ac:dyDescent="0.2">
      <c r="A65" s="1" t="s">
        <v>115</v>
      </c>
      <c r="B65" s="10">
        <v>4380</v>
      </c>
      <c r="C65" s="10">
        <v>4663</v>
      </c>
      <c r="D65" s="10">
        <v>4535</v>
      </c>
      <c r="E65" s="10">
        <v>3830</v>
      </c>
      <c r="F65" s="10">
        <v>5660</v>
      </c>
      <c r="G65" s="10">
        <v>3101</v>
      </c>
      <c r="H65" s="10">
        <v>5757</v>
      </c>
      <c r="I65" s="10">
        <v>6091</v>
      </c>
      <c r="J65" s="10">
        <v>12792</v>
      </c>
      <c r="K65" s="10">
        <v>9789</v>
      </c>
      <c r="L65" s="10">
        <v>10869</v>
      </c>
      <c r="M65" s="10">
        <v>12402</v>
      </c>
      <c r="N65" s="10">
        <v>22907</v>
      </c>
      <c r="O65" s="10">
        <v>18163</v>
      </c>
      <c r="P65" s="10">
        <v>21195</v>
      </c>
      <c r="Q65" s="10">
        <v>60965</v>
      </c>
      <c r="R65" s="10">
        <v>45751</v>
      </c>
      <c r="S65" s="10">
        <v>32975</v>
      </c>
      <c r="T65" s="10">
        <v>28795</v>
      </c>
      <c r="U65" s="11">
        <v>8482</v>
      </c>
      <c r="V65" s="10">
        <v>6981</v>
      </c>
      <c r="W65" s="10">
        <v>6940</v>
      </c>
      <c r="X65" s="10">
        <v>7023</v>
      </c>
      <c r="Y65" s="10">
        <v>7189</v>
      </c>
      <c r="Z65" s="10">
        <v>10946</v>
      </c>
      <c r="AA65" s="10">
        <v>10086</v>
      </c>
      <c r="AB65" s="10">
        <v>8502</v>
      </c>
      <c r="AC65" s="10">
        <v>7908</v>
      </c>
      <c r="AD65" s="10">
        <v>10103</v>
      </c>
      <c r="AE65" s="10">
        <v>9447</v>
      </c>
      <c r="AF65" s="10">
        <v>9559</v>
      </c>
      <c r="AG65" s="10">
        <v>8183</v>
      </c>
      <c r="AH65" s="10">
        <v>9331</v>
      </c>
      <c r="AI65" s="12" t="s">
        <v>54</v>
      </c>
      <c r="AJ65" s="12" t="s">
        <v>54</v>
      </c>
      <c r="AK65" s="12" t="s">
        <v>54</v>
      </c>
      <c r="AL65" s="12" t="s">
        <v>54</v>
      </c>
      <c r="AM65" s="12" t="s">
        <v>54</v>
      </c>
      <c r="AN65" s="12" t="s">
        <v>54</v>
      </c>
      <c r="AO65" s="12" t="s">
        <v>54</v>
      </c>
      <c r="AP65" s="12" t="s">
        <v>54</v>
      </c>
      <c r="AQ65" s="12" t="s">
        <v>54</v>
      </c>
      <c r="AR65" s="12" t="s">
        <v>54</v>
      </c>
      <c r="AS65" s="12" t="s">
        <v>54</v>
      </c>
      <c r="AT65" s="12" t="s">
        <v>54</v>
      </c>
      <c r="AU65" s="12" t="s">
        <v>54</v>
      </c>
      <c r="AV65" s="12" t="s">
        <v>54</v>
      </c>
      <c r="AW65" s="12" t="s">
        <v>54</v>
      </c>
      <c r="AX65" s="12" t="s">
        <v>54</v>
      </c>
      <c r="AY65" s="12" t="s">
        <v>54</v>
      </c>
    </row>
    <row r="66" spans="1:51" s="4" customFormat="1" ht="11.25" x14ac:dyDescent="0.2">
      <c r="A66" s="1" t="s">
        <v>116</v>
      </c>
      <c r="B66" s="13">
        <f t="shared" ref="B66:AH66" si="10">SUM(B60:B65)</f>
        <v>52199</v>
      </c>
      <c r="C66" s="13">
        <f t="shared" si="10"/>
        <v>60585</v>
      </c>
      <c r="D66" s="13">
        <f t="shared" si="10"/>
        <v>62384</v>
      </c>
      <c r="E66" s="13">
        <f t="shared" si="10"/>
        <v>69876</v>
      </c>
      <c r="F66" s="13">
        <f t="shared" si="10"/>
        <v>80843</v>
      </c>
      <c r="G66" s="13">
        <f t="shared" si="10"/>
        <v>93620</v>
      </c>
      <c r="H66" s="13">
        <f t="shared" si="10"/>
        <v>138469</v>
      </c>
      <c r="I66" s="13">
        <f t="shared" si="10"/>
        <v>169348</v>
      </c>
      <c r="J66" s="13">
        <f t="shared" si="10"/>
        <v>196439</v>
      </c>
      <c r="K66" s="13">
        <f t="shared" si="10"/>
        <v>218154</v>
      </c>
      <c r="L66" s="13">
        <f t="shared" si="10"/>
        <v>225641</v>
      </c>
      <c r="M66" s="13">
        <f t="shared" si="10"/>
        <v>256869</v>
      </c>
      <c r="N66" s="13">
        <f t="shared" si="10"/>
        <v>244534</v>
      </c>
      <c r="O66" s="13">
        <f t="shared" si="10"/>
        <v>277043</v>
      </c>
      <c r="P66" s="13">
        <f t="shared" si="10"/>
        <v>293333</v>
      </c>
      <c r="Q66" s="13">
        <f t="shared" si="10"/>
        <v>295778</v>
      </c>
      <c r="R66" s="13">
        <f t="shared" si="10"/>
        <v>261624</v>
      </c>
      <c r="S66" s="13">
        <f t="shared" si="10"/>
        <v>252570</v>
      </c>
      <c r="T66" s="13">
        <f t="shared" si="10"/>
        <v>267460</v>
      </c>
      <c r="U66" s="14">
        <f t="shared" si="10"/>
        <v>231325</v>
      </c>
      <c r="V66" s="13">
        <f t="shared" si="10"/>
        <v>236033</v>
      </c>
      <c r="W66" s="13">
        <f t="shared" si="10"/>
        <v>231919</v>
      </c>
      <c r="X66" s="13">
        <f t="shared" si="10"/>
        <v>237101</v>
      </c>
      <c r="Y66" s="13">
        <f t="shared" si="10"/>
        <v>248415</v>
      </c>
      <c r="Z66" s="13">
        <f t="shared" si="10"/>
        <v>268314</v>
      </c>
      <c r="AA66" s="13">
        <f t="shared" si="10"/>
        <v>265884</v>
      </c>
      <c r="AB66" s="13">
        <f t="shared" si="10"/>
        <v>306869</v>
      </c>
      <c r="AC66" s="13">
        <f t="shared" si="10"/>
        <v>357849</v>
      </c>
      <c r="AD66" s="13">
        <f t="shared" si="10"/>
        <v>363331</v>
      </c>
      <c r="AE66" s="13">
        <f t="shared" si="10"/>
        <v>418942</v>
      </c>
      <c r="AF66" s="13">
        <f t="shared" si="10"/>
        <v>432006</v>
      </c>
      <c r="AG66" s="13">
        <f t="shared" si="10"/>
        <v>432598</v>
      </c>
      <c r="AH66" s="13">
        <f t="shared" si="10"/>
        <v>464852</v>
      </c>
      <c r="AI66" s="12" t="s">
        <v>54</v>
      </c>
      <c r="AJ66" s="12" t="s">
        <v>54</v>
      </c>
      <c r="AK66" s="12" t="s">
        <v>54</v>
      </c>
      <c r="AL66" s="12" t="s">
        <v>54</v>
      </c>
      <c r="AM66" s="12" t="s">
        <v>54</v>
      </c>
      <c r="AN66" s="12" t="s">
        <v>54</v>
      </c>
      <c r="AO66" s="12" t="s">
        <v>54</v>
      </c>
      <c r="AP66" s="12" t="s">
        <v>54</v>
      </c>
      <c r="AQ66" s="12" t="s">
        <v>54</v>
      </c>
      <c r="AR66" s="12" t="s">
        <v>54</v>
      </c>
      <c r="AS66" s="12" t="s">
        <v>54</v>
      </c>
      <c r="AT66" s="12" t="s">
        <v>54</v>
      </c>
      <c r="AU66" s="12" t="s">
        <v>54</v>
      </c>
      <c r="AV66" s="12" t="s">
        <v>54</v>
      </c>
      <c r="AW66" s="12" t="s">
        <v>54</v>
      </c>
      <c r="AX66" s="12" t="s">
        <v>54</v>
      </c>
      <c r="AY66" s="12" t="s">
        <v>54</v>
      </c>
    </row>
    <row r="67" spans="1:51" s="4" customFormat="1" ht="50.25" customHeight="1" x14ac:dyDescent="0.2">
      <c r="A67" s="1" t="s">
        <v>117</v>
      </c>
      <c r="B67" s="10">
        <v>3467</v>
      </c>
      <c r="C67" s="10">
        <v>3991</v>
      </c>
      <c r="D67" s="10">
        <v>4156</v>
      </c>
      <c r="E67" s="10">
        <v>4396</v>
      </c>
      <c r="F67" s="10">
        <v>4398</v>
      </c>
      <c r="G67" s="10">
        <v>5440</v>
      </c>
      <c r="H67" s="10">
        <v>5485</v>
      </c>
      <c r="I67" s="10">
        <v>7783</v>
      </c>
      <c r="J67" s="10">
        <v>9807</v>
      </c>
      <c r="K67" s="10">
        <v>13709</v>
      </c>
      <c r="L67" s="10">
        <v>13460</v>
      </c>
      <c r="M67" s="10">
        <v>13348</v>
      </c>
      <c r="N67" s="10">
        <v>12545</v>
      </c>
      <c r="O67" s="10">
        <v>13230</v>
      </c>
      <c r="P67" s="10">
        <v>12899</v>
      </c>
      <c r="Q67" s="10">
        <v>9303</v>
      </c>
      <c r="R67" s="10">
        <v>8706</v>
      </c>
      <c r="S67" s="10">
        <v>10632</v>
      </c>
      <c r="T67" s="10">
        <v>11403</v>
      </c>
      <c r="U67" s="11">
        <v>20137</v>
      </c>
      <c r="V67" s="10">
        <v>23865</v>
      </c>
      <c r="W67" s="10">
        <v>25747</v>
      </c>
      <c r="X67" s="10">
        <v>25018</v>
      </c>
      <c r="Y67" s="10">
        <v>27391</v>
      </c>
      <c r="Z67" s="10">
        <v>29253</v>
      </c>
      <c r="AA67" s="10">
        <v>30046</v>
      </c>
      <c r="AB67" s="10">
        <v>32364</v>
      </c>
      <c r="AC67" s="10">
        <v>31344</v>
      </c>
      <c r="AD67" s="10">
        <v>30834</v>
      </c>
      <c r="AE67" s="10">
        <v>31907</v>
      </c>
      <c r="AF67" s="10">
        <v>36262</v>
      </c>
      <c r="AG67" s="10">
        <v>46235</v>
      </c>
      <c r="AH67" s="10">
        <v>44992</v>
      </c>
      <c r="AI67" s="12" t="s">
        <v>54</v>
      </c>
      <c r="AJ67" s="12" t="s">
        <v>54</v>
      </c>
      <c r="AK67" s="12" t="s">
        <v>54</v>
      </c>
      <c r="AL67" s="12" t="s">
        <v>54</v>
      </c>
      <c r="AM67" s="12" t="s">
        <v>54</v>
      </c>
      <c r="AN67" s="12" t="s">
        <v>54</v>
      </c>
      <c r="AO67" s="12" t="s">
        <v>54</v>
      </c>
      <c r="AP67" s="12" t="s">
        <v>54</v>
      </c>
      <c r="AQ67" s="12" t="s">
        <v>54</v>
      </c>
      <c r="AR67" s="12" t="s">
        <v>54</v>
      </c>
      <c r="AS67" s="12" t="s">
        <v>54</v>
      </c>
      <c r="AT67" s="12" t="s">
        <v>54</v>
      </c>
      <c r="AU67" s="12" t="s">
        <v>54</v>
      </c>
      <c r="AV67" s="12" t="s">
        <v>54</v>
      </c>
      <c r="AW67" s="12" t="s">
        <v>54</v>
      </c>
      <c r="AX67" s="12" t="s">
        <v>54</v>
      </c>
      <c r="AY67" s="12" t="s">
        <v>54</v>
      </c>
    </row>
    <row r="68" spans="1:51" s="4" customFormat="1" ht="11.25" x14ac:dyDescent="0.2">
      <c r="A68" s="1" t="s">
        <v>118</v>
      </c>
      <c r="B68" s="10">
        <v>18422</v>
      </c>
      <c r="C68" s="10">
        <v>20777</v>
      </c>
      <c r="D68" s="10">
        <v>21149</v>
      </c>
      <c r="E68" s="10">
        <v>27203</v>
      </c>
      <c r="F68" s="10">
        <v>22557</v>
      </c>
      <c r="G68" s="10">
        <v>49174</v>
      </c>
      <c r="H68" s="10">
        <v>75648</v>
      </c>
      <c r="I68" s="10">
        <v>120194</v>
      </c>
      <c r="J68" s="10">
        <v>138897</v>
      </c>
      <c r="K68" s="10">
        <v>143957</v>
      </c>
      <c r="L68" s="10">
        <v>137464</v>
      </c>
      <c r="M68" s="10">
        <v>136991</v>
      </c>
      <c r="N68" s="10">
        <v>130430</v>
      </c>
      <c r="O68" s="10">
        <v>127520</v>
      </c>
      <c r="P68" s="10">
        <v>107899</v>
      </c>
      <c r="Q68" s="10">
        <v>82613</v>
      </c>
      <c r="R68" s="10">
        <v>66326</v>
      </c>
      <c r="S68" s="10">
        <v>92010</v>
      </c>
      <c r="T68" s="10">
        <v>96620</v>
      </c>
      <c r="U68" s="11">
        <v>85333</v>
      </c>
      <c r="V68" s="10">
        <v>77377</v>
      </c>
      <c r="W68" s="10">
        <v>75127</v>
      </c>
      <c r="X68" s="10">
        <v>85713</v>
      </c>
      <c r="Y68" s="10">
        <v>83860</v>
      </c>
      <c r="Z68" s="10">
        <v>79401</v>
      </c>
      <c r="AA68" s="10">
        <v>88369</v>
      </c>
      <c r="AB68" s="10">
        <v>101192</v>
      </c>
      <c r="AC68" s="10">
        <v>110220</v>
      </c>
      <c r="AD68" s="10">
        <v>117613</v>
      </c>
      <c r="AE68" s="10">
        <v>156917</v>
      </c>
      <c r="AF68" s="10">
        <v>190464</v>
      </c>
      <c r="AG68" s="10">
        <v>228433</v>
      </c>
      <c r="AH68" s="10">
        <v>249763</v>
      </c>
      <c r="AI68" s="12" t="s">
        <v>54</v>
      </c>
      <c r="AJ68" s="12" t="s">
        <v>54</v>
      </c>
      <c r="AK68" s="12" t="s">
        <v>54</v>
      </c>
      <c r="AL68" s="12" t="s">
        <v>54</v>
      </c>
      <c r="AM68" s="12" t="s">
        <v>54</v>
      </c>
      <c r="AN68" s="12" t="s">
        <v>54</v>
      </c>
      <c r="AO68" s="12" t="s">
        <v>54</v>
      </c>
      <c r="AP68" s="12" t="s">
        <v>54</v>
      </c>
      <c r="AQ68" s="12" t="s">
        <v>54</v>
      </c>
      <c r="AR68" s="12" t="s">
        <v>54</v>
      </c>
      <c r="AS68" s="12" t="s">
        <v>54</v>
      </c>
      <c r="AT68" s="12" t="s">
        <v>54</v>
      </c>
      <c r="AU68" s="12" t="s">
        <v>54</v>
      </c>
      <c r="AV68" s="12" t="s">
        <v>54</v>
      </c>
      <c r="AW68" s="12" t="s">
        <v>54</v>
      </c>
      <c r="AX68" s="12" t="s">
        <v>54</v>
      </c>
      <c r="AY68" s="12" t="s">
        <v>54</v>
      </c>
    </row>
    <row r="69" spans="1:51" s="4" customFormat="1" ht="11.25" x14ac:dyDescent="0.2">
      <c r="A69" s="1" t="s">
        <v>119</v>
      </c>
      <c r="B69" s="10">
        <v>6295</v>
      </c>
      <c r="C69" s="10">
        <v>7020</v>
      </c>
      <c r="D69" s="10">
        <v>8385</v>
      </c>
      <c r="E69" s="10">
        <v>9589</v>
      </c>
      <c r="F69" s="10">
        <v>11557</v>
      </c>
      <c r="G69" s="10">
        <v>18256</v>
      </c>
      <c r="H69" s="10">
        <v>19955</v>
      </c>
      <c r="I69" s="10">
        <v>22223</v>
      </c>
      <c r="J69" s="10">
        <v>20711</v>
      </c>
      <c r="K69" s="10">
        <v>26740</v>
      </c>
      <c r="L69" s="10">
        <v>29155</v>
      </c>
      <c r="M69" s="10">
        <v>31095</v>
      </c>
      <c r="N69" s="10">
        <v>29696</v>
      </c>
      <c r="O69" s="10">
        <v>29950</v>
      </c>
      <c r="P69" s="10">
        <v>30093</v>
      </c>
      <c r="Q69" s="10">
        <v>23752</v>
      </c>
      <c r="R69" s="10">
        <v>23239</v>
      </c>
      <c r="S69" s="10">
        <v>29708</v>
      </c>
      <c r="T69" s="10">
        <v>33428</v>
      </c>
      <c r="U69" s="11">
        <v>51675</v>
      </c>
      <c r="V69" s="10">
        <v>58337</v>
      </c>
      <c r="W69" s="10">
        <v>65602</v>
      </c>
      <c r="X69" s="10">
        <v>71183</v>
      </c>
      <c r="Y69" s="10">
        <v>77570</v>
      </c>
      <c r="Z69" s="10">
        <v>76559</v>
      </c>
      <c r="AA69" s="10">
        <v>83443</v>
      </c>
      <c r="AB69" s="10">
        <v>93258</v>
      </c>
      <c r="AC69" s="10">
        <v>111612</v>
      </c>
      <c r="AD69" s="10">
        <v>128810</v>
      </c>
      <c r="AE69" s="10">
        <v>147970</v>
      </c>
      <c r="AF69" s="10">
        <v>180128</v>
      </c>
      <c r="AG69" s="10">
        <v>215666</v>
      </c>
      <c r="AH69" s="10">
        <v>238022</v>
      </c>
      <c r="AI69" s="12" t="s">
        <v>54</v>
      </c>
      <c r="AJ69" s="12" t="s">
        <v>54</v>
      </c>
      <c r="AK69" s="12" t="s">
        <v>54</v>
      </c>
      <c r="AL69" s="12" t="s">
        <v>54</v>
      </c>
      <c r="AM69" s="12" t="s">
        <v>54</v>
      </c>
      <c r="AN69" s="12" t="s">
        <v>54</v>
      </c>
      <c r="AO69" s="12" t="s">
        <v>54</v>
      </c>
      <c r="AP69" s="12" t="s">
        <v>54</v>
      </c>
      <c r="AQ69" s="12" t="s">
        <v>54</v>
      </c>
      <c r="AR69" s="12" t="s">
        <v>54</v>
      </c>
      <c r="AS69" s="12" t="s">
        <v>54</v>
      </c>
      <c r="AT69" s="12" t="s">
        <v>54</v>
      </c>
      <c r="AU69" s="12" t="s">
        <v>54</v>
      </c>
      <c r="AV69" s="12" t="s">
        <v>54</v>
      </c>
      <c r="AW69" s="12" t="s">
        <v>54</v>
      </c>
      <c r="AX69" s="12" t="s">
        <v>54</v>
      </c>
      <c r="AY69" s="12" t="s">
        <v>54</v>
      </c>
    </row>
    <row r="70" spans="1:51" s="4" customFormat="1" ht="11.25" x14ac:dyDescent="0.2">
      <c r="A70" s="1" t="s">
        <v>120</v>
      </c>
      <c r="B70" s="10">
        <v>1040</v>
      </c>
      <c r="C70" s="10">
        <v>1757</v>
      </c>
      <c r="D70" s="10">
        <v>2332</v>
      </c>
      <c r="E70" s="10">
        <v>4405</v>
      </c>
      <c r="F70" s="10">
        <v>3842</v>
      </c>
      <c r="G70" s="10">
        <v>4374</v>
      </c>
      <c r="H70" s="10">
        <v>5161</v>
      </c>
      <c r="I70" s="10">
        <v>6284</v>
      </c>
      <c r="J70" s="10">
        <v>7735</v>
      </c>
      <c r="K70" s="10">
        <v>9972</v>
      </c>
      <c r="L70" s="10">
        <v>11558</v>
      </c>
      <c r="M70" s="10">
        <v>12462</v>
      </c>
      <c r="N70" s="10">
        <v>13393</v>
      </c>
      <c r="O70" s="10">
        <v>14497</v>
      </c>
      <c r="P70" s="10">
        <v>14784</v>
      </c>
      <c r="Q70" s="10">
        <v>12529</v>
      </c>
      <c r="R70" s="10">
        <v>11853</v>
      </c>
      <c r="S70" s="10">
        <v>13132</v>
      </c>
      <c r="T70" s="10">
        <v>13526</v>
      </c>
      <c r="U70" s="11">
        <v>16281</v>
      </c>
      <c r="V70" s="10">
        <v>17588</v>
      </c>
      <c r="W70" s="10">
        <v>19603</v>
      </c>
      <c r="X70" s="10">
        <v>21152</v>
      </c>
      <c r="Y70" s="10">
        <v>24440</v>
      </c>
      <c r="Z70" s="10">
        <v>26015</v>
      </c>
      <c r="AA70" s="10">
        <v>25914</v>
      </c>
      <c r="AB70" s="10">
        <v>26629</v>
      </c>
      <c r="AC70" s="10">
        <v>27007</v>
      </c>
      <c r="AD70" s="10">
        <v>30670</v>
      </c>
      <c r="AE70" s="10">
        <v>35572</v>
      </c>
      <c r="AF70" s="10">
        <v>42836</v>
      </c>
      <c r="AG70" s="10">
        <v>45783</v>
      </c>
      <c r="AH70" s="10">
        <v>51065</v>
      </c>
      <c r="AI70" s="12" t="s">
        <v>54</v>
      </c>
      <c r="AJ70" s="12" t="s">
        <v>54</v>
      </c>
      <c r="AK70" s="12" t="s">
        <v>54</v>
      </c>
      <c r="AL70" s="12" t="s">
        <v>54</v>
      </c>
      <c r="AM70" s="12" t="s">
        <v>54</v>
      </c>
      <c r="AN70" s="12" t="s">
        <v>54</v>
      </c>
      <c r="AO70" s="12" t="s">
        <v>54</v>
      </c>
      <c r="AP70" s="12" t="s">
        <v>54</v>
      </c>
      <c r="AQ70" s="12" t="s">
        <v>54</v>
      </c>
      <c r="AR70" s="12" t="s">
        <v>54</v>
      </c>
      <c r="AS70" s="12" t="s">
        <v>54</v>
      </c>
      <c r="AT70" s="12" t="s">
        <v>54</v>
      </c>
      <c r="AU70" s="12" t="s">
        <v>54</v>
      </c>
      <c r="AV70" s="12" t="s">
        <v>54</v>
      </c>
      <c r="AW70" s="12" t="s">
        <v>54</v>
      </c>
      <c r="AX70" s="12" t="s">
        <v>54</v>
      </c>
      <c r="AY70" s="12" t="s">
        <v>54</v>
      </c>
    </row>
    <row r="71" spans="1:51" s="4" customFormat="1" ht="11.25" x14ac:dyDescent="0.2">
      <c r="A71" s="1" t="s">
        <v>121</v>
      </c>
      <c r="B71" s="10">
        <v>182</v>
      </c>
      <c r="C71" s="10">
        <v>300</v>
      </c>
      <c r="D71" s="10">
        <v>465</v>
      </c>
      <c r="E71" s="10">
        <v>808</v>
      </c>
      <c r="F71" s="10">
        <v>660</v>
      </c>
      <c r="G71" s="10">
        <v>1502</v>
      </c>
      <c r="H71" s="10">
        <v>1667</v>
      </c>
      <c r="I71" s="10">
        <v>3092</v>
      </c>
      <c r="J71" s="10">
        <v>1374</v>
      </c>
      <c r="K71" s="10">
        <v>807</v>
      </c>
      <c r="L71" s="10">
        <v>926</v>
      </c>
      <c r="M71" s="10">
        <v>1249</v>
      </c>
      <c r="N71" s="10">
        <v>1520</v>
      </c>
      <c r="O71" s="10">
        <v>1677</v>
      </c>
      <c r="P71" s="10">
        <v>1766</v>
      </c>
      <c r="Q71" s="10">
        <v>2062</v>
      </c>
      <c r="R71" s="10">
        <v>1507</v>
      </c>
      <c r="S71" s="10">
        <v>3042</v>
      </c>
      <c r="T71" s="10">
        <v>3176</v>
      </c>
      <c r="U71" s="11">
        <v>5409</v>
      </c>
      <c r="V71" s="10">
        <v>7451</v>
      </c>
      <c r="W71" s="10">
        <v>8193</v>
      </c>
      <c r="X71" s="10">
        <v>9985</v>
      </c>
      <c r="Y71" s="10">
        <v>11037</v>
      </c>
      <c r="Z71" s="10">
        <v>11937</v>
      </c>
      <c r="AA71" s="10">
        <v>14583</v>
      </c>
      <c r="AB71" s="10">
        <v>16873</v>
      </c>
      <c r="AC71" s="10">
        <v>16002</v>
      </c>
      <c r="AD71" s="10">
        <v>20434</v>
      </c>
      <c r="AE71" s="10">
        <v>20684</v>
      </c>
      <c r="AF71" s="10">
        <v>23685</v>
      </c>
      <c r="AG71" s="10">
        <v>23111</v>
      </c>
      <c r="AH71" s="10">
        <v>24057</v>
      </c>
      <c r="AI71" s="12" t="s">
        <v>54</v>
      </c>
      <c r="AJ71" s="12" t="s">
        <v>54</v>
      </c>
      <c r="AK71" s="12" t="s">
        <v>54</v>
      </c>
      <c r="AL71" s="12" t="s">
        <v>54</v>
      </c>
      <c r="AM71" s="12" t="s">
        <v>54</v>
      </c>
      <c r="AN71" s="12" t="s">
        <v>54</v>
      </c>
      <c r="AO71" s="12" t="s">
        <v>54</v>
      </c>
      <c r="AP71" s="12" t="s">
        <v>54</v>
      </c>
      <c r="AQ71" s="12" t="s">
        <v>54</v>
      </c>
      <c r="AR71" s="12" t="s">
        <v>54</v>
      </c>
      <c r="AS71" s="12" t="s">
        <v>54</v>
      </c>
      <c r="AT71" s="12" t="s">
        <v>54</v>
      </c>
      <c r="AU71" s="12" t="s">
        <v>54</v>
      </c>
      <c r="AV71" s="12" t="s">
        <v>54</v>
      </c>
      <c r="AW71" s="12" t="s">
        <v>54</v>
      </c>
      <c r="AX71" s="12" t="s">
        <v>54</v>
      </c>
      <c r="AY71" s="12" t="s">
        <v>54</v>
      </c>
    </row>
    <row r="72" spans="1:51" s="4" customFormat="1" ht="11.25" x14ac:dyDescent="0.2">
      <c r="A72" s="1" t="s">
        <v>122</v>
      </c>
      <c r="B72" s="10">
        <v>5178</v>
      </c>
      <c r="C72" s="10">
        <v>5932</v>
      </c>
      <c r="D72" s="10">
        <v>5912</v>
      </c>
      <c r="E72" s="10">
        <v>5395</v>
      </c>
      <c r="F72" s="10">
        <v>6694</v>
      </c>
      <c r="G72" s="10">
        <v>6052</v>
      </c>
      <c r="H72" s="10">
        <v>11049</v>
      </c>
      <c r="I72" s="10">
        <v>9448</v>
      </c>
      <c r="J72" s="10">
        <v>16771</v>
      </c>
      <c r="K72" s="10">
        <v>21588</v>
      </c>
      <c r="L72" s="10">
        <v>26822</v>
      </c>
      <c r="M72" s="10">
        <v>30621</v>
      </c>
      <c r="N72" s="10">
        <v>36520</v>
      </c>
      <c r="O72" s="10">
        <v>33143</v>
      </c>
      <c r="P72" s="10">
        <v>38707</v>
      </c>
      <c r="Q72" s="10">
        <v>43620</v>
      </c>
      <c r="R72" s="10">
        <v>36942</v>
      </c>
      <c r="S72" s="10">
        <v>31032</v>
      </c>
      <c r="T72" s="10">
        <v>26636</v>
      </c>
      <c r="U72" s="11">
        <v>10921</v>
      </c>
      <c r="V72" s="10">
        <v>13249</v>
      </c>
      <c r="W72" s="10">
        <v>12716</v>
      </c>
      <c r="X72" s="10">
        <v>17352</v>
      </c>
      <c r="Y72" s="10">
        <v>16293</v>
      </c>
      <c r="Z72" s="10">
        <v>18467</v>
      </c>
      <c r="AA72" s="10">
        <v>21733</v>
      </c>
      <c r="AB72" s="10">
        <v>23220</v>
      </c>
      <c r="AC72" s="10">
        <v>22319</v>
      </c>
      <c r="AD72" s="10">
        <v>24855</v>
      </c>
      <c r="AE72" s="10">
        <v>24029</v>
      </c>
      <c r="AF72" s="10">
        <v>27505</v>
      </c>
      <c r="AG72" s="10">
        <v>27678</v>
      </c>
      <c r="AH72" s="10">
        <v>30971</v>
      </c>
      <c r="AI72" s="12" t="s">
        <v>54</v>
      </c>
      <c r="AJ72" s="12" t="s">
        <v>54</v>
      </c>
      <c r="AK72" s="12" t="s">
        <v>54</v>
      </c>
      <c r="AL72" s="12" t="s">
        <v>54</v>
      </c>
      <c r="AM72" s="12" t="s">
        <v>54</v>
      </c>
      <c r="AN72" s="12" t="s">
        <v>54</v>
      </c>
      <c r="AO72" s="12" t="s">
        <v>54</v>
      </c>
      <c r="AP72" s="12" t="s">
        <v>54</v>
      </c>
      <c r="AQ72" s="12" t="s">
        <v>54</v>
      </c>
      <c r="AR72" s="12" t="s">
        <v>54</v>
      </c>
      <c r="AS72" s="12" t="s">
        <v>54</v>
      </c>
      <c r="AT72" s="12" t="s">
        <v>54</v>
      </c>
      <c r="AU72" s="12" t="s">
        <v>54</v>
      </c>
      <c r="AV72" s="12" t="s">
        <v>54</v>
      </c>
      <c r="AW72" s="12" t="s">
        <v>54</v>
      </c>
      <c r="AX72" s="12" t="s">
        <v>54</v>
      </c>
      <c r="AY72" s="12" t="s">
        <v>54</v>
      </c>
    </row>
    <row r="73" spans="1:51" s="4" customFormat="1" ht="11.25" x14ac:dyDescent="0.2">
      <c r="A73" s="1" t="s">
        <v>123</v>
      </c>
      <c r="B73" s="13">
        <f t="shared" ref="B73:AH73" si="11">SUM(B67:B72)</f>
        <v>34584</v>
      </c>
      <c r="C73" s="13">
        <f t="shared" si="11"/>
        <v>39777</v>
      </c>
      <c r="D73" s="13">
        <f t="shared" si="11"/>
        <v>42399</v>
      </c>
      <c r="E73" s="13">
        <f t="shared" si="11"/>
        <v>51796</v>
      </c>
      <c r="F73" s="13">
        <f t="shared" si="11"/>
        <v>49708</v>
      </c>
      <c r="G73" s="13">
        <f t="shared" si="11"/>
        <v>84798</v>
      </c>
      <c r="H73" s="13">
        <f t="shared" si="11"/>
        <v>118965</v>
      </c>
      <c r="I73" s="13">
        <f t="shared" si="11"/>
        <v>169024</v>
      </c>
      <c r="J73" s="13">
        <f t="shared" si="11"/>
        <v>195295</v>
      </c>
      <c r="K73" s="13">
        <f t="shared" si="11"/>
        <v>216773</v>
      </c>
      <c r="L73" s="13">
        <f t="shared" si="11"/>
        <v>219385</v>
      </c>
      <c r="M73" s="13">
        <f t="shared" si="11"/>
        <v>225766</v>
      </c>
      <c r="N73" s="13">
        <f t="shared" si="11"/>
        <v>224104</v>
      </c>
      <c r="O73" s="13">
        <f t="shared" si="11"/>
        <v>220017</v>
      </c>
      <c r="P73" s="13">
        <f t="shared" si="11"/>
        <v>206148</v>
      </c>
      <c r="Q73" s="13">
        <f t="shared" si="11"/>
        <v>173879</v>
      </c>
      <c r="R73" s="13">
        <f t="shared" si="11"/>
        <v>148573</v>
      </c>
      <c r="S73" s="13">
        <f t="shared" si="11"/>
        <v>179556</v>
      </c>
      <c r="T73" s="13">
        <f t="shared" si="11"/>
        <v>184789</v>
      </c>
      <c r="U73" s="14">
        <f t="shared" si="11"/>
        <v>189756</v>
      </c>
      <c r="V73" s="13">
        <f t="shared" si="11"/>
        <v>197867</v>
      </c>
      <c r="W73" s="13">
        <f t="shared" si="11"/>
        <v>206988</v>
      </c>
      <c r="X73" s="13">
        <f t="shared" si="11"/>
        <v>230403</v>
      </c>
      <c r="Y73" s="13">
        <f t="shared" si="11"/>
        <v>240591</v>
      </c>
      <c r="Z73" s="13">
        <f t="shared" si="11"/>
        <v>241632</v>
      </c>
      <c r="AA73" s="13">
        <f t="shared" si="11"/>
        <v>264088</v>
      </c>
      <c r="AB73" s="13">
        <f t="shared" si="11"/>
        <v>293536</v>
      </c>
      <c r="AC73" s="13">
        <f t="shared" si="11"/>
        <v>318504</v>
      </c>
      <c r="AD73" s="13">
        <f t="shared" si="11"/>
        <v>353216</v>
      </c>
      <c r="AE73" s="13">
        <f t="shared" si="11"/>
        <v>417079</v>
      </c>
      <c r="AF73" s="13">
        <f t="shared" si="11"/>
        <v>500880</v>
      </c>
      <c r="AG73" s="13">
        <f t="shared" si="11"/>
        <v>586906</v>
      </c>
      <c r="AH73" s="13">
        <f t="shared" si="11"/>
        <v>638870</v>
      </c>
      <c r="AI73" s="12" t="s">
        <v>54</v>
      </c>
      <c r="AJ73" s="12" t="s">
        <v>54</v>
      </c>
      <c r="AK73" s="12" t="s">
        <v>54</v>
      </c>
      <c r="AL73" s="12" t="s">
        <v>54</v>
      </c>
      <c r="AM73" s="12" t="s">
        <v>54</v>
      </c>
      <c r="AN73" s="12" t="s">
        <v>54</v>
      </c>
      <c r="AO73" s="12" t="s">
        <v>54</v>
      </c>
      <c r="AP73" s="12" t="s">
        <v>54</v>
      </c>
      <c r="AQ73" s="12" t="s">
        <v>54</v>
      </c>
      <c r="AR73" s="12" t="s">
        <v>54</v>
      </c>
      <c r="AS73" s="12" t="s">
        <v>54</v>
      </c>
      <c r="AT73" s="12" t="s">
        <v>54</v>
      </c>
      <c r="AU73" s="12" t="s">
        <v>54</v>
      </c>
      <c r="AV73" s="12" t="s">
        <v>54</v>
      </c>
      <c r="AW73" s="12" t="s">
        <v>54</v>
      </c>
      <c r="AX73" s="12" t="s">
        <v>54</v>
      </c>
      <c r="AY73" s="12" t="s">
        <v>54</v>
      </c>
    </row>
    <row r="74" spans="1:51" s="4" customFormat="1" ht="51" customHeight="1" x14ac:dyDescent="0.2">
      <c r="A74" s="1" t="s">
        <v>124</v>
      </c>
      <c r="B74" s="10">
        <v>20336</v>
      </c>
      <c r="C74" s="10">
        <v>22659</v>
      </c>
      <c r="D74" s="10">
        <v>23445</v>
      </c>
      <c r="E74" s="10">
        <v>21646</v>
      </c>
      <c r="F74" s="10">
        <v>18866</v>
      </c>
      <c r="G74" s="10">
        <v>20501</v>
      </c>
      <c r="H74" s="10">
        <v>20543</v>
      </c>
      <c r="I74" s="10">
        <v>26474</v>
      </c>
      <c r="J74" s="10">
        <v>25070</v>
      </c>
      <c r="K74" s="10">
        <v>27922</v>
      </c>
      <c r="L74" s="10">
        <v>33529</v>
      </c>
      <c r="M74" s="10">
        <v>38352</v>
      </c>
      <c r="N74" s="10">
        <v>33914</v>
      </c>
      <c r="O74" s="10">
        <v>35440</v>
      </c>
      <c r="P74" s="10">
        <v>39115</v>
      </c>
      <c r="Q74" s="10">
        <v>34593</v>
      </c>
      <c r="R74" s="10">
        <v>37601</v>
      </c>
      <c r="S74" s="10">
        <v>38862</v>
      </c>
      <c r="T74" s="10">
        <v>37231</v>
      </c>
      <c r="U74" s="11">
        <v>52121</v>
      </c>
      <c r="V74" s="10">
        <v>55258</v>
      </c>
      <c r="W74" s="10">
        <v>57829</v>
      </c>
      <c r="X74" s="10">
        <v>50549</v>
      </c>
      <c r="Y74" s="10">
        <v>54605</v>
      </c>
      <c r="Z74" s="10">
        <v>58669</v>
      </c>
      <c r="AA74" s="10">
        <v>63385</v>
      </c>
      <c r="AB74" s="10">
        <v>61618</v>
      </c>
      <c r="AC74" s="10">
        <v>60265</v>
      </c>
      <c r="AD74" s="10">
        <v>59292</v>
      </c>
      <c r="AE74" s="10">
        <v>55569</v>
      </c>
      <c r="AF74" s="10">
        <v>55209</v>
      </c>
      <c r="AG74" s="10">
        <v>58833</v>
      </c>
      <c r="AH74" s="10">
        <v>62166</v>
      </c>
      <c r="AI74" s="12" t="s">
        <v>54</v>
      </c>
      <c r="AJ74" s="12" t="s">
        <v>54</v>
      </c>
      <c r="AK74" s="12" t="s">
        <v>54</v>
      </c>
      <c r="AL74" s="12" t="s">
        <v>54</v>
      </c>
      <c r="AM74" s="12" t="s">
        <v>54</v>
      </c>
      <c r="AN74" s="12" t="s">
        <v>54</v>
      </c>
      <c r="AO74" s="12" t="s">
        <v>54</v>
      </c>
      <c r="AP74" s="12" t="s">
        <v>54</v>
      </c>
      <c r="AQ74" s="12" t="s">
        <v>54</v>
      </c>
      <c r="AR74" s="12" t="s">
        <v>54</v>
      </c>
      <c r="AS74" s="12" t="s">
        <v>54</v>
      </c>
      <c r="AT74" s="12" t="s">
        <v>54</v>
      </c>
      <c r="AU74" s="12" t="s">
        <v>54</v>
      </c>
      <c r="AV74" s="12" t="s">
        <v>54</v>
      </c>
      <c r="AW74" s="12" t="s">
        <v>54</v>
      </c>
      <c r="AX74" s="12" t="s">
        <v>54</v>
      </c>
      <c r="AY74" s="12" t="s">
        <v>54</v>
      </c>
    </row>
    <row r="75" spans="1:51" s="4" customFormat="1" ht="11.25" x14ac:dyDescent="0.2">
      <c r="A75" s="1" t="s">
        <v>125</v>
      </c>
      <c r="B75" s="10">
        <v>58301</v>
      </c>
      <c r="C75" s="10">
        <v>79378</v>
      </c>
      <c r="D75" s="10">
        <v>110736</v>
      </c>
      <c r="E75" s="10">
        <v>111583</v>
      </c>
      <c r="F75" s="10">
        <v>119128</v>
      </c>
      <c r="G75" s="10">
        <v>119209</v>
      </c>
      <c r="H75" s="10">
        <v>126202</v>
      </c>
      <c r="I75" s="10">
        <v>134212</v>
      </c>
      <c r="J75" s="10">
        <v>140334</v>
      </c>
      <c r="K75" s="10">
        <v>135410</v>
      </c>
      <c r="L75" s="10">
        <v>157885</v>
      </c>
      <c r="M75" s="10">
        <v>178267</v>
      </c>
      <c r="N75" s="10">
        <v>212544</v>
      </c>
      <c r="O75" s="10">
        <v>266502</v>
      </c>
      <c r="P75" s="10">
        <v>292790</v>
      </c>
      <c r="Q75" s="10">
        <v>295654</v>
      </c>
      <c r="R75" s="10">
        <v>314016</v>
      </c>
      <c r="S75" s="10">
        <v>337110</v>
      </c>
      <c r="T75" s="10">
        <v>359169</v>
      </c>
      <c r="U75" s="11">
        <v>319001</v>
      </c>
      <c r="V75" s="10">
        <v>337730</v>
      </c>
      <c r="W75" s="10">
        <v>299929</v>
      </c>
      <c r="X75" s="10">
        <v>279838</v>
      </c>
      <c r="Y75" s="10">
        <v>264115</v>
      </c>
      <c r="Z75" s="10">
        <v>248732</v>
      </c>
      <c r="AA75" s="10">
        <v>212327</v>
      </c>
      <c r="AB75" s="10">
        <v>215346</v>
      </c>
      <c r="AC75" s="10">
        <v>220483</v>
      </c>
      <c r="AD75" s="10">
        <v>211832</v>
      </c>
      <c r="AE75" s="10">
        <v>252486</v>
      </c>
      <c r="AF75" s="10">
        <v>263320</v>
      </c>
      <c r="AG75" s="10">
        <v>263719</v>
      </c>
      <c r="AH75" s="10">
        <v>243438</v>
      </c>
      <c r="AI75" s="12" t="s">
        <v>54</v>
      </c>
      <c r="AJ75" s="12" t="s">
        <v>54</v>
      </c>
      <c r="AK75" s="12" t="s">
        <v>54</v>
      </c>
      <c r="AL75" s="12" t="s">
        <v>54</v>
      </c>
      <c r="AM75" s="12" t="s">
        <v>54</v>
      </c>
      <c r="AN75" s="12" t="s">
        <v>54</v>
      </c>
      <c r="AO75" s="12" t="s">
        <v>54</v>
      </c>
      <c r="AP75" s="12" t="s">
        <v>54</v>
      </c>
      <c r="AQ75" s="12" t="s">
        <v>54</v>
      </c>
      <c r="AR75" s="12" t="s">
        <v>54</v>
      </c>
      <c r="AS75" s="12" t="s">
        <v>54</v>
      </c>
      <c r="AT75" s="12" t="s">
        <v>54</v>
      </c>
      <c r="AU75" s="12" t="s">
        <v>54</v>
      </c>
      <c r="AV75" s="12" t="s">
        <v>54</v>
      </c>
      <c r="AW75" s="12" t="s">
        <v>54</v>
      </c>
      <c r="AX75" s="12" t="s">
        <v>54</v>
      </c>
      <c r="AY75" s="12" t="s">
        <v>54</v>
      </c>
    </row>
    <row r="76" spans="1:51" s="4" customFormat="1" ht="11.25" x14ac:dyDescent="0.2">
      <c r="A76" s="1" t="s">
        <v>126</v>
      </c>
      <c r="B76" s="10">
        <v>88196</v>
      </c>
      <c r="C76" s="10">
        <v>103934</v>
      </c>
      <c r="D76" s="10">
        <v>110358</v>
      </c>
      <c r="E76" s="10">
        <v>114313</v>
      </c>
      <c r="F76" s="10">
        <v>113930</v>
      </c>
      <c r="G76" s="10">
        <v>118304</v>
      </c>
      <c r="H76" s="10">
        <v>127313</v>
      </c>
      <c r="I76" s="10">
        <v>134925</v>
      </c>
      <c r="J76" s="10">
        <v>165006</v>
      </c>
      <c r="K76" s="10">
        <v>156781</v>
      </c>
      <c r="L76" s="10">
        <v>168469</v>
      </c>
      <c r="M76" s="10">
        <v>193925</v>
      </c>
      <c r="N76" s="10">
        <v>186445</v>
      </c>
      <c r="O76" s="10">
        <v>197921</v>
      </c>
      <c r="P76" s="10">
        <v>219641</v>
      </c>
      <c r="Q76" s="10">
        <v>200049</v>
      </c>
      <c r="R76" s="10">
        <v>208312</v>
      </c>
      <c r="S76" s="10">
        <v>228888</v>
      </c>
      <c r="T76" s="10">
        <v>243511</v>
      </c>
      <c r="U76" s="11">
        <v>304761</v>
      </c>
      <c r="V76" s="10">
        <v>311110</v>
      </c>
      <c r="W76" s="10">
        <v>309934</v>
      </c>
      <c r="X76" s="10">
        <v>305016</v>
      </c>
      <c r="Y76" s="10">
        <v>315415</v>
      </c>
      <c r="Z76" s="10">
        <v>305960</v>
      </c>
      <c r="AA76" s="10">
        <v>300607</v>
      </c>
      <c r="AB76" s="10">
        <v>307810</v>
      </c>
      <c r="AC76" s="10">
        <v>337963</v>
      </c>
      <c r="AD76" s="10">
        <v>330412</v>
      </c>
      <c r="AE76" s="10">
        <v>335311</v>
      </c>
      <c r="AF76" s="10">
        <v>345840</v>
      </c>
      <c r="AG76" s="10">
        <v>373619</v>
      </c>
      <c r="AH76" s="10">
        <v>373343</v>
      </c>
      <c r="AI76" s="12" t="s">
        <v>54</v>
      </c>
      <c r="AJ76" s="12" t="s">
        <v>54</v>
      </c>
      <c r="AK76" s="12" t="s">
        <v>54</v>
      </c>
      <c r="AL76" s="12" t="s">
        <v>54</v>
      </c>
      <c r="AM76" s="12" t="s">
        <v>54</v>
      </c>
      <c r="AN76" s="12" t="s">
        <v>54</v>
      </c>
      <c r="AO76" s="12" t="s">
        <v>54</v>
      </c>
      <c r="AP76" s="12" t="s">
        <v>54</v>
      </c>
      <c r="AQ76" s="12" t="s">
        <v>54</v>
      </c>
      <c r="AR76" s="12" t="s">
        <v>54</v>
      </c>
      <c r="AS76" s="12" t="s">
        <v>54</v>
      </c>
      <c r="AT76" s="12" t="s">
        <v>54</v>
      </c>
      <c r="AU76" s="12" t="s">
        <v>54</v>
      </c>
      <c r="AV76" s="12" t="s">
        <v>54</v>
      </c>
      <c r="AW76" s="12" t="s">
        <v>54</v>
      </c>
      <c r="AX76" s="12" t="s">
        <v>54</v>
      </c>
      <c r="AY76" s="12" t="s">
        <v>54</v>
      </c>
    </row>
    <row r="77" spans="1:51" s="4" customFormat="1" ht="11.25" x14ac:dyDescent="0.2">
      <c r="A77" s="1" t="s">
        <v>127</v>
      </c>
      <c r="B77" s="10">
        <v>504</v>
      </c>
      <c r="C77" s="10">
        <v>1222</v>
      </c>
      <c r="D77" s="10">
        <v>1348</v>
      </c>
      <c r="E77" s="10">
        <v>1825</v>
      </c>
      <c r="F77" s="10">
        <v>1967</v>
      </c>
      <c r="G77" s="10">
        <v>1948</v>
      </c>
      <c r="H77" s="10">
        <v>1581</v>
      </c>
      <c r="I77" s="10">
        <v>1410</v>
      </c>
      <c r="J77" s="10">
        <v>1435</v>
      </c>
      <c r="K77" s="10">
        <v>1739</v>
      </c>
      <c r="L77" s="10">
        <v>1654</v>
      </c>
      <c r="M77" s="10">
        <v>1780</v>
      </c>
      <c r="N77" s="10">
        <v>3213</v>
      </c>
      <c r="O77" s="10">
        <v>3226</v>
      </c>
      <c r="P77" s="10">
        <v>4364</v>
      </c>
      <c r="Q77" s="10">
        <v>4717</v>
      </c>
      <c r="R77" s="10">
        <v>5042</v>
      </c>
      <c r="S77" s="10">
        <v>5866</v>
      </c>
      <c r="T77" s="10">
        <v>3744</v>
      </c>
      <c r="U77" s="11">
        <v>7389</v>
      </c>
      <c r="V77" s="10">
        <v>7701</v>
      </c>
      <c r="W77" s="10">
        <v>8011</v>
      </c>
      <c r="X77" s="10">
        <v>7678</v>
      </c>
      <c r="Y77" s="10">
        <v>7620</v>
      </c>
      <c r="Z77" s="10">
        <v>7653</v>
      </c>
      <c r="AA77" s="10">
        <v>7694</v>
      </c>
      <c r="AB77" s="10">
        <v>8489</v>
      </c>
      <c r="AC77" s="10">
        <v>7761</v>
      </c>
      <c r="AD77" s="10">
        <v>9886</v>
      </c>
      <c r="AE77" s="10">
        <v>12980</v>
      </c>
      <c r="AF77" s="10">
        <v>13617</v>
      </c>
      <c r="AG77" s="10">
        <v>7723</v>
      </c>
      <c r="AH77" s="10">
        <v>6172</v>
      </c>
      <c r="AI77" s="12" t="s">
        <v>54</v>
      </c>
      <c r="AJ77" s="12" t="s">
        <v>54</v>
      </c>
      <c r="AK77" s="12" t="s">
        <v>54</v>
      </c>
      <c r="AL77" s="12" t="s">
        <v>54</v>
      </c>
      <c r="AM77" s="12" t="s">
        <v>54</v>
      </c>
      <c r="AN77" s="12" t="s">
        <v>54</v>
      </c>
      <c r="AO77" s="12" t="s">
        <v>54</v>
      </c>
      <c r="AP77" s="12" t="s">
        <v>54</v>
      </c>
      <c r="AQ77" s="12" t="s">
        <v>54</v>
      </c>
      <c r="AR77" s="12" t="s">
        <v>54</v>
      </c>
      <c r="AS77" s="12" t="s">
        <v>54</v>
      </c>
      <c r="AT77" s="12" t="s">
        <v>54</v>
      </c>
      <c r="AU77" s="12" t="s">
        <v>54</v>
      </c>
      <c r="AV77" s="12" t="s">
        <v>54</v>
      </c>
      <c r="AW77" s="12" t="s">
        <v>54</v>
      </c>
      <c r="AX77" s="12" t="s">
        <v>54</v>
      </c>
      <c r="AY77" s="12" t="s">
        <v>54</v>
      </c>
    </row>
    <row r="78" spans="1:51" s="4" customFormat="1" ht="11.25" x14ac:dyDescent="0.2">
      <c r="A78" s="1" t="s">
        <v>128</v>
      </c>
      <c r="B78" s="10">
        <v>3364</v>
      </c>
      <c r="C78" s="10">
        <v>4265</v>
      </c>
      <c r="D78" s="10">
        <v>5379</v>
      </c>
      <c r="E78" s="10">
        <v>6617</v>
      </c>
      <c r="F78" s="10">
        <v>5733</v>
      </c>
      <c r="G78" s="10">
        <v>5188</v>
      </c>
      <c r="H78" s="10">
        <v>3550</v>
      </c>
      <c r="I78" s="10">
        <v>5230</v>
      </c>
      <c r="J78" s="10">
        <v>4885</v>
      </c>
      <c r="K78" s="10">
        <v>5161</v>
      </c>
      <c r="L78" s="10">
        <v>6257</v>
      </c>
      <c r="M78" s="10">
        <v>7785</v>
      </c>
      <c r="N78" s="10">
        <v>7812</v>
      </c>
      <c r="O78" s="10">
        <v>9521</v>
      </c>
      <c r="P78" s="10">
        <v>10308</v>
      </c>
      <c r="Q78" s="10">
        <v>18300</v>
      </c>
      <c r="R78" s="10">
        <v>16999</v>
      </c>
      <c r="S78" s="10">
        <v>23204</v>
      </c>
      <c r="T78" s="10">
        <v>10543</v>
      </c>
      <c r="U78" s="11">
        <v>16025</v>
      </c>
      <c r="V78" s="10">
        <v>18831</v>
      </c>
      <c r="W78" s="10">
        <v>19135</v>
      </c>
      <c r="X78" s="10">
        <v>20179</v>
      </c>
      <c r="Y78" s="10">
        <v>20187</v>
      </c>
      <c r="Z78" s="10">
        <v>23849</v>
      </c>
      <c r="AA78" s="10">
        <v>26731</v>
      </c>
      <c r="AB78" s="10">
        <v>27768</v>
      </c>
      <c r="AC78" s="10">
        <v>29604</v>
      </c>
      <c r="AD78" s="10">
        <v>36727</v>
      </c>
      <c r="AE78" s="10">
        <v>30593</v>
      </c>
      <c r="AF78" s="10">
        <v>31878</v>
      </c>
      <c r="AG78" s="10">
        <v>24680</v>
      </c>
      <c r="AH78" s="10">
        <v>22197</v>
      </c>
      <c r="AI78" s="12" t="s">
        <v>54</v>
      </c>
      <c r="AJ78" s="12" t="s">
        <v>54</v>
      </c>
      <c r="AK78" s="12" t="s">
        <v>54</v>
      </c>
      <c r="AL78" s="12" t="s">
        <v>54</v>
      </c>
      <c r="AM78" s="12" t="s">
        <v>54</v>
      </c>
      <c r="AN78" s="12" t="s">
        <v>54</v>
      </c>
      <c r="AO78" s="12" t="s">
        <v>54</v>
      </c>
      <c r="AP78" s="12" t="s">
        <v>54</v>
      </c>
      <c r="AQ78" s="12" t="s">
        <v>54</v>
      </c>
      <c r="AR78" s="12" t="s">
        <v>54</v>
      </c>
      <c r="AS78" s="12" t="s">
        <v>54</v>
      </c>
      <c r="AT78" s="12" t="s">
        <v>54</v>
      </c>
      <c r="AU78" s="12" t="s">
        <v>54</v>
      </c>
      <c r="AV78" s="12" t="s">
        <v>54</v>
      </c>
      <c r="AW78" s="12" t="s">
        <v>54</v>
      </c>
      <c r="AX78" s="12" t="s">
        <v>54</v>
      </c>
      <c r="AY78" s="12" t="s">
        <v>54</v>
      </c>
    </row>
    <row r="79" spans="1:51" s="4" customFormat="1" ht="11.25" x14ac:dyDescent="0.2">
      <c r="A79" s="1" t="s">
        <v>129</v>
      </c>
      <c r="B79" s="10">
        <v>17900</v>
      </c>
      <c r="C79" s="10">
        <v>17929</v>
      </c>
      <c r="D79" s="10">
        <v>17920</v>
      </c>
      <c r="E79" s="10">
        <v>18871</v>
      </c>
      <c r="F79" s="10">
        <v>15568</v>
      </c>
      <c r="G79" s="10">
        <v>11368</v>
      </c>
      <c r="H79" s="10">
        <v>16406</v>
      </c>
      <c r="I79" s="10">
        <v>14960</v>
      </c>
      <c r="J79" s="10">
        <v>17746</v>
      </c>
      <c r="K79" s="10">
        <v>16793</v>
      </c>
      <c r="L79" s="10">
        <v>18357</v>
      </c>
      <c r="M79" s="10">
        <v>24978</v>
      </c>
      <c r="N79" s="10">
        <v>39134</v>
      </c>
      <c r="O79" s="10">
        <v>41756</v>
      </c>
      <c r="P79" s="10">
        <v>39219</v>
      </c>
      <c r="Q79" s="10">
        <v>73774</v>
      </c>
      <c r="R79" s="10">
        <v>62267</v>
      </c>
      <c r="S79" s="10">
        <v>52437</v>
      </c>
      <c r="T79" s="10">
        <v>45292</v>
      </c>
      <c r="U79" s="11">
        <v>17814</v>
      </c>
      <c r="V79" s="10">
        <v>15064</v>
      </c>
      <c r="W79" s="10">
        <v>14973</v>
      </c>
      <c r="X79" s="10">
        <v>16442</v>
      </c>
      <c r="Y79" s="10">
        <v>16263</v>
      </c>
      <c r="Z79" s="10">
        <v>16361</v>
      </c>
      <c r="AA79" s="10">
        <v>15939</v>
      </c>
      <c r="AB79" s="10">
        <v>16854</v>
      </c>
      <c r="AC79" s="10">
        <v>15090</v>
      </c>
      <c r="AD79" s="10">
        <v>18922</v>
      </c>
      <c r="AE79" s="10">
        <v>16744</v>
      </c>
      <c r="AF79" s="10">
        <v>16545</v>
      </c>
      <c r="AG79" s="10">
        <v>13559</v>
      </c>
      <c r="AH79" s="10">
        <v>11267</v>
      </c>
      <c r="AI79" s="12" t="s">
        <v>54</v>
      </c>
      <c r="AJ79" s="12" t="s">
        <v>54</v>
      </c>
      <c r="AK79" s="12" t="s">
        <v>54</v>
      </c>
      <c r="AL79" s="12" t="s">
        <v>54</v>
      </c>
      <c r="AM79" s="12" t="s">
        <v>54</v>
      </c>
      <c r="AN79" s="12" t="s">
        <v>54</v>
      </c>
      <c r="AO79" s="12" t="s">
        <v>54</v>
      </c>
      <c r="AP79" s="12" t="s">
        <v>54</v>
      </c>
      <c r="AQ79" s="12" t="s">
        <v>54</v>
      </c>
      <c r="AR79" s="12" t="s">
        <v>54</v>
      </c>
      <c r="AS79" s="12" t="s">
        <v>54</v>
      </c>
      <c r="AT79" s="12" t="s">
        <v>54</v>
      </c>
      <c r="AU79" s="12" t="s">
        <v>54</v>
      </c>
      <c r="AV79" s="12" t="s">
        <v>54</v>
      </c>
      <c r="AW79" s="12" t="s">
        <v>54</v>
      </c>
      <c r="AX79" s="12" t="s">
        <v>54</v>
      </c>
      <c r="AY79" s="12" t="s">
        <v>54</v>
      </c>
    </row>
    <row r="80" spans="1:51" s="4" customFormat="1" ht="11.25" x14ac:dyDescent="0.2">
      <c r="A80" s="1" t="s">
        <v>130</v>
      </c>
      <c r="B80" s="13">
        <f t="shared" ref="B80:AH80" si="12">SUM(B74:B79)</f>
        <v>188601</v>
      </c>
      <c r="C80" s="13">
        <f t="shared" si="12"/>
        <v>229387</v>
      </c>
      <c r="D80" s="13">
        <f t="shared" si="12"/>
        <v>269186</v>
      </c>
      <c r="E80" s="13">
        <f t="shared" si="12"/>
        <v>274855</v>
      </c>
      <c r="F80" s="13">
        <f t="shared" si="12"/>
        <v>275192</v>
      </c>
      <c r="G80" s="13">
        <f t="shared" si="12"/>
        <v>276518</v>
      </c>
      <c r="H80" s="13">
        <f t="shared" si="12"/>
        <v>295595</v>
      </c>
      <c r="I80" s="13">
        <f t="shared" si="12"/>
        <v>317211</v>
      </c>
      <c r="J80" s="13">
        <f t="shared" si="12"/>
        <v>354476</v>
      </c>
      <c r="K80" s="13">
        <f t="shared" si="12"/>
        <v>343806</v>
      </c>
      <c r="L80" s="13">
        <f t="shared" si="12"/>
        <v>386151</v>
      </c>
      <c r="M80" s="13">
        <f t="shared" si="12"/>
        <v>445087</v>
      </c>
      <c r="N80" s="13">
        <f t="shared" si="12"/>
        <v>483062</v>
      </c>
      <c r="O80" s="13">
        <f t="shared" si="12"/>
        <v>554366</v>
      </c>
      <c r="P80" s="13">
        <f t="shared" si="12"/>
        <v>605437</v>
      </c>
      <c r="Q80" s="13">
        <f t="shared" si="12"/>
        <v>627087</v>
      </c>
      <c r="R80" s="13">
        <f t="shared" si="12"/>
        <v>644237</v>
      </c>
      <c r="S80" s="13">
        <f t="shared" si="12"/>
        <v>686367</v>
      </c>
      <c r="T80" s="13">
        <f t="shared" si="12"/>
        <v>699490</v>
      </c>
      <c r="U80" s="14">
        <f t="shared" si="12"/>
        <v>717111</v>
      </c>
      <c r="V80" s="13">
        <f t="shared" si="12"/>
        <v>745694</v>
      </c>
      <c r="W80" s="13">
        <f t="shared" si="12"/>
        <v>709811</v>
      </c>
      <c r="X80" s="13">
        <f t="shared" si="12"/>
        <v>679702</v>
      </c>
      <c r="Y80" s="13">
        <f t="shared" si="12"/>
        <v>678205</v>
      </c>
      <c r="Z80" s="13">
        <f t="shared" si="12"/>
        <v>661224</v>
      </c>
      <c r="AA80" s="13">
        <f t="shared" si="12"/>
        <v>626683</v>
      </c>
      <c r="AB80" s="13">
        <f t="shared" si="12"/>
        <v>637885</v>
      </c>
      <c r="AC80" s="13">
        <f t="shared" si="12"/>
        <v>671166</v>
      </c>
      <c r="AD80" s="13">
        <f t="shared" si="12"/>
        <v>667071</v>
      </c>
      <c r="AE80" s="13">
        <f t="shared" si="12"/>
        <v>703683</v>
      </c>
      <c r="AF80" s="13">
        <f t="shared" si="12"/>
        <v>726409</v>
      </c>
      <c r="AG80" s="13">
        <f t="shared" si="12"/>
        <v>742133</v>
      </c>
      <c r="AH80" s="13">
        <f t="shared" si="12"/>
        <v>718583</v>
      </c>
      <c r="AI80" s="12" t="s">
        <v>54</v>
      </c>
      <c r="AJ80" s="12" t="s">
        <v>54</v>
      </c>
      <c r="AK80" s="12" t="s">
        <v>54</v>
      </c>
      <c r="AL80" s="12" t="s">
        <v>54</v>
      </c>
      <c r="AM80" s="12" t="s">
        <v>54</v>
      </c>
      <c r="AN80" s="12" t="s">
        <v>54</v>
      </c>
      <c r="AO80" s="12" t="s">
        <v>54</v>
      </c>
      <c r="AP80" s="12" t="s">
        <v>54</v>
      </c>
      <c r="AQ80" s="12" t="s">
        <v>54</v>
      </c>
      <c r="AR80" s="12" t="s">
        <v>54</v>
      </c>
      <c r="AS80" s="12" t="s">
        <v>54</v>
      </c>
      <c r="AT80" s="12" t="s">
        <v>54</v>
      </c>
      <c r="AU80" s="12" t="s">
        <v>54</v>
      </c>
      <c r="AV80" s="12" t="s">
        <v>54</v>
      </c>
      <c r="AW80" s="12" t="s">
        <v>54</v>
      </c>
      <c r="AX80" s="12" t="s">
        <v>54</v>
      </c>
      <c r="AY80" s="12" t="s">
        <v>54</v>
      </c>
    </row>
    <row r="81" spans="1:51" s="4" customFormat="1" ht="45.75" customHeight="1" x14ac:dyDescent="0.2">
      <c r="A81" s="1" t="s">
        <v>131</v>
      </c>
      <c r="B81" s="10">
        <v>5579</v>
      </c>
      <c r="C81" s="10">
        <v>6409</v>
      </c>
      <c r="D81" s="10">
        <v>7065</v>
      </c>
      <c r="E81" s="10">
        <v>6517</v>
      </c>
      <c r="F81" s="10">
        <v>5381</v>
      </c>
      <c r="G81" s="10">
        <v>5338</v>
      </c>
      <c r="H81" s="10">
        <v>5638</v>
      </c>
      <c r="I81" s="10">
        <v>6367</v>
      </c>
      <c r="J81" s="10">
        <v>7384</v>
      </c>
      <c r="K81" s="10">
        <v>8570</v>
      </c>
      <c r="L81" s="10">
        <v>8897</v>
      </c>
      <c r="M81" s="10">
        <v>9360</v>
      </c>
      <c r="N81" s="10">
        <v>9388</v>
      </c>
      <c r="O81" s="10">
        <v>10755</v>
      </c>
      <c r="P81" s="10">
        <v>11727</v>
      </c>
      <c r="Q81" s="10">
        <v>8715</v>
      </c>
      <c r="R81" s="10">
        <v>9199</v>
      </c>
      <c r="S81" s="10">
        <v>10646</v>
      </c>
      <c r="T81" s="10">
        <v>12033</v>
      </c>
      <c r="U81" s="11">
        <v>17556</v>
      </c>
      <c r="V81" s="10">
        <v>17451</v>
      </c>
      <c r="W81" s="10">
        <v>19445</v>
      </c>
      <c r="X81" s="10">
        <v>17583</v>
      </c>
      <c r="Y81" s="10">
        <v>17165</v>
      </c>
      <c r="Z81" s="10">
        <v>18780</v>
      </c>
      <c r="AA81" s="10">
        <v>18481</v>
      </c>
      <c r="AB81" s="10">
        <v>17705</v>
      </c>
      <c r="AC81" s="10">
        <v>17294</v>
      </c>
      <c r="AD81" s="10">
        <v>16453</v>
      </c>
      <c r="AE81" s="10">
        <v>16023</v>
      </c>
      <c r="AF81" s="10">
        <v>16828</v>
      </c>
      <c r="AG81" s="10">
        <v>19180</v>
      </c>
      <c r="AH81" s="10">
        <v>20782</v>
      </c>
      <c r="AI81" s="12" t="s">
        <v>54</v>
      </c>
      <c r="AJ81" s="12" t="s">
        <v>54</v>
      </c>
      <c r="AK81" s="12" t="s">
        <v>54</v>
      </c>
      <c r="AL81" s="12" t="s">
        <v>54</v>
      </c>
      <c r="AM81" s="12" t="s">
        <v>54</v>
      </c>
      <c r="AN81" s="12" t="s">
        <v>54</v>
      </c>
      <c r="AO81" s="12" t="s">
        <v>54</v>
      </c>
      <c r="AP81" s="12" t="s">
        <v>54</v>
      </c>
      <c r="AQ81" s="12" t="s">
        <v>54</v>
      </c>
      <c r="AR81" s="12" t="s">
        <v>54</v>
      </c>
      <c r="AS81" s="12" t="s">
        <v>54</v>
      </c>
      <c r="AT81" s="12" t="s">
        <v>54</v>
      </c>
      <c r="AU81" s="12" t="s">
        <v>54</v>
      </c>
      <c r="AV81" s="12" t="s">
        <v>54</v>
      </c>
      <c r="AW81" s="12" t="s">
        <v>54</v>
      </c>
      <c r="AX81" s="12" t="s">
        <v>54</v>
      </c>
      <c r="AY81" s="12" t="s">
        <v>54</v>
      </c>
    </row>
    <row r="82" spans="1:51" s="4" customFormat="1" ht="11.25" x14ac:dyDescent="0.2">
      <c r="A82" s="1" t="s">
        <v>132</v>
      </c>
      <c r="B82" s="10">
        <v>26478</v>
      </c>
      <c r="C82" s="10">
        <v>35635</v>
      </c>
      <c r="D82" s="10">
        <v>43233</v>
      </c>
      <c r="E82" s="10">
        <v>46778</v>
      </c>
      <c r="F82" s="10">
        <v>52168</v>
      </c>
      <c r="G82" s="10">
        <v>62823</v>
      </c>
      <c r="H82" s="10">
        <v>72133</v>
      </c>
      <c r="I82" s="10">
        <v>88780</v>
      </c>
      <c r="J82" s="10">
        <v>88779</v>
      </c>
      <c r="K82" s="10">
        <v>87172</v>
      </c>
      <c r="L82" s="10">
        <v>90660</v>
      </c>
      <c r="M82" s="10">
        <v>89495</v>
      </c>
      <c r="N82" s="10">
        <v>85807</v>
      </c>
      <c r="O82" s="10">
        <v>101991</v>
      </c>
      <c r="P82" s="10">
        <v>97035</v>
      </c>
      <c r="Q82" s="10">
        <v>86404</v>
      </c>
      <c r="R82" s="10">
        <v>86707</v>
      </c>
      <c r="S82" s="10">
        <v>86035</v>
      </c>
      <c r="T82" s="10">
        <v>90487</v>
      </c>
      <c r="U82" s="11">
        <v>92328</v>
      </c>
      <c r="V82" s="10">
        <v>88974</v>
      </c>
      <c r="W82" s="10">
        <v>91421</v>
      </c>
      <c r="X82" s="10">
        <v>92542</v>
      </c>
      <c r="Y82" s="10">
        <v>96104</v>
      </c>
      <c r="Z82" s="10">
        <v>93772</v>
      </c>
      <c r="AA82" s="10">
        <v>85473</v>
      </c>
      <c r="AB82" s="10">
        <v>92110</v>
      </c>
      <c r="AC82" s="10">
        <v>100123</v>
      </c>
      <c r="AD82" s="10">
        <v>102199</v>
      </c>
      <c r="AE82" s="10">
        <v>110989</v>
      </c>
      <c r="AF82" s="10">
        <v>125897</v>
      </c>
      <c r="AG82" s="10">
        <v>127720</v>
      </c>
      <c r="AH82" s="10">
        <v>130919</v>
      </c>
      <c r="AI82" s="12" t="s">
        <v>54</v>
      </c>
      <c r="AJ82" s="12" t="s">
        <v>54</v>
      </c>
      <c r="AK82" s="12" t="s">
        <v>54</v>
      </c>
      <c r="AL82" s="12" t="s">
        <v>54</v>
      </c>
      <c r="AM82" s="12" t="s">
        <v>54</v>
      </c>
      <c r="AN82" s="12" t="s">
        <v>54</v>
      </c>
      <c r="AO82" s="12" t="s">
        <v>54</v>
      </c>
      <c r="AP82" s="12" t="s">
        <v>54</v>
      </c>
      <c r="AQ82" s="12" t="s">
        <v>54</v>
      </c>
      <c r="AR82" s="12" t="s">
        <v>54</v>
      </c>
      <c r="AS82" s="12" t="s">
        <v>54</v>
      </c>
      <c r="AT82" s="12" t="s">
        <v>54</v>
      </c>
      <c r="AU82" s="12" t="s">
        <v>54</v>
      </c>
      <c r="AV82" s="12" t="s">
        <v>54</v>
      </c>
      <c r="AW82" s="12" t="s">
        <v>54</v>
      </c>
      <c r="AX82" s="12" t="s">
        <v>54</v>
      </c>
      <c r="AY82" s="12" t="s">
        <v>54</v>
      </c>
    </row>
    <row r="83" spans="1:51" s="4" customFormat="1" ht="11.25" x14ac:dyDescent="0.2">
      <c r="A83" s="1" t="s">
        <v>133</v>
      </c>
      <c r="B83" s="10">
        <v>9582</v>
      </c>
      <c r="C83" s="10">
        <v>11413</v>
      </c>
      <c r="D83" s="10">
        <v>11769</v>
      </c>
      <c r="E83" s="10">
        <v>11402</v>
      </c>
      <c r="F83" s="10">
        <v>9217</v>
      </c>
      <c r="G83" s="10">
        <v>10951</v>
      </c>
      <c r="H83" s="10">
        <v>11616</v>
      </c>
      <c r="I83" s="10">
        <v>13357</v>
      </c>
      <c r="J83" s="10">
        <v>19352</v>
      </c>
      <c r="K83" s="10">
        <v>19137</v>
      </c>
      <c r="L83" s="10">
        <v>19113</v>
      </c>
      <c r="M83" s="10">
        <v>21213</v>
      </c>
      <c r="N83" s="10">
        <v>18584</v>
      </c>
      <c r="O83" s="10">
        <v>20111</v>
      </c>
      <c r="P83" s="10">
        <v>21157</v>
      </c>
      <c r="Q83" s="10">
        <v>16397</v>
      </c>
      <c r="R83" s="10">
        <v>15805</v>
      </c>
      <c r="S83" s="10">
        <v>18143</v>
      </c>
      <c r="T83" s="10">
        <v>19866</v>
      </c>
      <c r="U83" s="11">
        <v>26317</v>
      </c>
      <c r="V83" s="10">
        <v>27047</v>
      </c>
      <c r="W83" s="10">
        <v>29513</v>
      </c>
      <c r="X83" s="10">
        <v>30199</v>
      </c>
      <c r="Y83" s="10">
        <v>32144</v>
      </c>
      <c r="Z83" s="10">
        <v>32336</v>
      </c>
      <c r="AA83" s="10">
        <v>32867</v>
      </c>
      <c r="AB83" s="10">
        <v>33055</v>
      </c>
      <c r="AC83" s="10">
        <v>38678</v>
      </c>
      <c r="AD83" s="10">
        <v>41158</v>
      </c>
      <c r="AE83" s="10">
        <v>38541</v>
      </c>
      <c r="AF83" s="10">
        <v>39932</v>
      </c>
      <c r="AG83" s="10">
        <v>41258</v>
      </c>
      <c r="AH83" s="10">
        <v>38134</v>
      </c>
      <c r="AI83" s="12" t="s">
        <v>54</v>
      </c>
      <c r="AJ83" s="12" t="s">
        <v>54</v>
      </c>
      <c r="AK83" s="12" t="s">
        <v>54</v>
      </c>
      <c r="AL83" s="12" t="s">
        <v>54</v>
      </c>
      <c r="AM83" s="12" t="s">
        <v>54</v>
      </c>
      <c r="AN83" s="12" t="s">
        <v>54</v>
      </c>
      <c r="AO83" s="12" t="s">
        <v>54</v>
      </c>
      <c r="AP83" s="12" t="s">
        <v>54</v>
      </c>
      <c r="AQ83" s="12" t="s">
        <v>54</v>
      </c>
      <c r="AR83" s="12" t="s">
        <v>54</v>
      </c>
      <c r="AS83" s="12" t="s">
        <v>54</v>
      </c>
      <c r="AT83" s="12" t="s">
        <v>54</v>
      </c>
      <c r="AU83" s="12" t="s">
        <v>54</v>
      </c>
      <c r="AV83" s="12" t="s">
        <v>54</v>
      </c>
      <c r="AW83" s="12" t="s">
        <v>54</v>
      </c>
      <c r="AX83" s="12" t="s">
        <v>54</v>
      </c>
      <c r="AY83" s="12" t="s">
        <v>54</v>
      </c>
    </row>
    <row r="84" spans="1:51" s="4" customFormat="1" ht="11.25" x14ac:dyDescent="0.2">
      <c r="A84" s="1" t="s">
        <v>134</v>
      </c>
      <c r="B84" s="10">
        <v>696</v>
      </c>
      <c r="C84" s="10">
        <v>693</v>
      </c>
      <c r="D84" s="10">
        <v>883</v>
      </c>
      <c r="E84" s="10">
        <v>1006</v>
      </c>
      <c r="F84" s="10">
        <v>1243</v>
      </c>
      <c r="G84" s="10">
        <v>1277</v>
      </c>
      <c r="H84" s="10">
        <v>1181</v>
      </c>
      <c r="I84" s="10">
        <v>1354</v>
      </c>
      <c r="J84" s="10">
        <v>1581</v>
      </c>
      <c r="K84" s="10">
        <v>1978</v>
      </c>
      <c r="L84" s="10">
        <v>2053</v>
      </c>
      <c r="M84" s="10">
        <v>2922</v>
      </c>
      <c r="N84" s="10">
        <v>3472</v>
      </c>
      <c r="O84" s="10">
        <v>3443</v>
      </c>
      <c r="P84" s="10">
        <v>3503</v>
      </c>
      <c r="Q84" s="10">
        <v>5378</v>
      </c>
      <c r="R84" s="10">
        <v>5660</v>
      </c>
      <c r="S84" s="10">
        <v>8876</v>
      </c>
      <c r="T84" s="10">
        <v>6216</v>
      </c>
      <c r="U84" s="11">
        <v>7945</v>
      </c>
      <c r="V84" s="10">
        <v>8586</v>
      </c>
      <c r="W84" s="10">
        <v>8658</v>
      </c>
      <c r="X84" s="10">
        <v>8789</v>
      </c>
      <c r="Y84" s="10">
        <v>9570</v>
      </c>
      <c r="Z84" s="10">
        <v>8505</v>
      </c>
      <c r="AA84" s="10">
        <v>7379</v>
      </c>
      <c r="AB84" s="10">
        <v>7638</v>
      </c>
      <c r="AC84" s="10">
        <v>6924</v>
      </c>
      <c r="AD84" s="10">
        <v>7491</v>
      </c>
      <c r="AE84" s="10">
        <v>8416</v>
      </c>
      <c r="AF84" s="10">
        <v>9087</v>
      </c>
      <c r="AG84" s="10">
        <v>7166</v>
      </c>
      <c r="AH84" s="10">
        <v>6692</v>
      </c>
      <c r="AI84" s="12" t="s">
        <v>54</v>
      </c>
      <c r="AJ84" s="12" t="s">
        <v>54</v>
      </c>
      <c r="AK84" s="12" t="s">
        <v>54</v>
      </c>
      <c r="AL84" s="12" t="s">
        <v>54</v>
      </c>
      <c r="AM84" s="12" t="s">
        <v>54</v>
      </c>
      <c r="AN84" s="12" t="s">
        <v>54</v>
      </c>
      <c r="AO84" s="12" t="s">
        <v>54</v>
      </c>
      <c r="AP84" s="12" t="s">
        <v>54</v>
      </c>
      <c r="AQ84" s="12" t="s">
        <v>54</v>
      </c>
      <c r="AR84" s="12" t="s">
        <v>54</v>
      </c>
      <c r="AS84" s="12" t="s">
        <v>54</v>
      </c>
      <c r="AT84" s="12" t="s">
        <v>54</v>
      </c>
      <c r="AU84" s="12" t="s">
        <v>54</v>
      </c>
      <c r="AV84" s="12" t="s">
        <v>54</v>
      </c>
      <c r="AW84" s="12" t="s">
        <v>54</v>
      </c>
      <c r="AX84" s="12" t="s">
        <v>54</v>
      </c>
      <c r="AY84" s="12" t="s">
        <v>54</v>
      </c>
    </row>
    <row r="85" spans="1:51" s="4" customFormat="1" ht="11.25" x14ac:dyDescent="0.2">
      <c r="A85" s="1" t="s">
        <v>135</v>
      </c>
      <c r="B85" s="10">
        <v>351</v>
      </c>
      <c r="C85" s="10">
        <v>489</v>
      </c>
      <c r="D85" s="10">
        <v>579</v>
      </c>
      <c r="E85" s="10">
        <v>513</v>
      </c>
      <c r="F85" s="10">
        <v>754</v>
      </c>
      <c r="G85" s="10">
        <v>777</v>
      </c>
      <c r="H85" s="10">
        <v>438</v>
      </c>
      <c r="I85" s="10">
        <v>459</v>
      </c>
      <c r="J85" s="10">
        <v>489</v>
      </c>
      <c r="K85" s="10">
        <v>453</v>
      </c>
      <c r="L85" s="10">
        <v>437</v>
      </c>
      <c r="M85" s="10">
        <v>513</v>
      </c>
      <c r="N85" s="10">
        <v>1125</v>
      </c>
      <c r="O85" s="10">
        <v>782</v>
      </c>
      <c r="P85" s="10">
        <v>1096</v>
      </c>
      <c r="Q85" s="10">
        <v>2227</v>
      </c>
      <c r="R85" s="10">
        <v>2052</v>
      </c>
      <c r="S85" s="10">
        <v>3064</v>
      </c>
      <c r="T85" s="10">
        <v>2077</v>
      </c>
      <c r="U85" s="11">
        <v>4336</v>
      </c>
      <c r="V85" s="10">
        <v>5327</v>
      </c>
      <c r="W85" s="10">
        <v>5410</v>
      </c>
      <c r="X85" s="10">
        <v>5496</v>
      </c>
      <c r="Y85" s="10">
        <v>5217</v>
      </c>
      <c r="Z85" s="10">
        <v>4976</v>
      </c>
      <c r="AA85" s="10">
        <v>4910</v>
      </c>
      <c r="AB85" s="10">
        <v>4701</v>
      </c>
      <c r="AC85" s="10">
        <v>4917</v>
      </c>
      <c r="AD85" s="10">
        <v>7998</v>
      </c>
      <c r="AE85" s="10">
        <v>6445</v>
      </c>
      <c r="AF85" s="10">
        <v>6923</v>
      </c>
      <c r="AG85" s="10">
        <v>4311</v>
      </c>
      <c r="AH85" s="10">
        <v>3603</v>
      </c>
      <c r="AI85" s="12" t="s">
        <v>54</v>
      </c>
      <c r="AJ85" s="12" t="s">
        <v>54</v>
      </c>
      <c r="AK85" s="12" t="s">
        <v>54</v>
      </c>
      <c r="AL85" s="12" t="s">
        <v>54</v>
      </c>
      <c r="AM85" s="12" t="s">
        <v>54</v>
      </c>
      <c r="AN85" s="12" t="s">
        <v>54</v>
      </c>
      <c r="AO85" s="12" t="s">
        <v>54</v>
      </c>
      <c r="AP85" s="12" t="s">
        <v>54</v>
      </c>
      <c r="AQ85" s="12" t="s">
        <v>54</v>
      </c>
      <c r="AR85" s="12" t="s">
        <v>54</v>
      </c>
      <c r="AS85" s="12" t="s">
        <v>54</v>
      </c>
      <c r="AT85" s="12" t="s">
        <v>54</v>
      </c>
      <c r="AU85" s="12" t="s">
        <v>54</v>
      </c>
      <c r="AV85" s="12" t="s">
        <v>54</v>
      </c>
      <c r="AW85" s="12" t="s">
        <v>54</v>
      </c>
      <c r="AX85" s="12" t="s">
        <v>54</v>
      </c>
      <c r="AY85" s="12" t="s">
        <v>54</v>
      </c>
    </row>
    <row r="86" spans="1:51" s="4" customFormat="1" ht="11.25" x14ac:dyDescent="0.2">
      <c r="A86" s="1" t="s">
        <v>136</v>
      </c>
      <c r="B86" s="10">
        <v>4417</v>
      </c>
      <c r="C86" s="10">
        <v>5433</v>
      </c>
      <c r="D86" s="10">
        <v>4974</v>
      </c>
      <c r="E86" s="10">
        <v>4108</v>
      </c>
      <c r="F86" s="10">
        <v>4403</v>
      </c>
      <c r="G86" s="10">
        <v>4104</v>
      </c>
      <c r="H86" s="10">
        <v>5836</v>
      </c>
      <c r="I86" s="10">
        <v>5627</v>
      </c>
      <c r="J86" s="10">
        <v>5250</v>
      </c>
      <c r="K86" s="10">
        <v>6036</v>
      </c>
      <c r="L86" s="10">
        <v>6224</v>
      </c>
      <c r="M86" s="10">
        <v>6699</v>
      </c>
      <c r="N86" s="10">
        <v>11449</v>
      </c>
      <c r="O86" s="10">
        <v>10108</v>
      </c>
      <c r="P86" s="10">
        <v>13016</v>
      </c>
      <c r="Q86" s="10">
        <v>17645</v>
      </c>
      <c r="R86" s="10">
        <v>14615</v>
      </c>
      <c r="S86" s="10">
        <v>14227</v>
      </c>
      <c r="T86" s="10">
        <v>11762</v>
      </c>
      <c r="U86" s="11">
        <v>4793</v>
      </c>
      <c r="V86" s="10">
        <v>5314</v>
      </c>
      <c r="W86" s="10">
        <v>6183</v>
      </c>
      <c r="X86" s="10">
        <v>8674</v>
      </c>
      <c r="Y86" s="10">
        <v>7723</v>
      </c>
      <c r="Z86" s="10">
        <v>7915</v>
      </c>
      <c r="AA86" s="10">
        <v>7979</v>
      </c>
      <c r="AB86" s="10">
        <v>9198</v>
      </c>
      <c r="AC86" s="10">
        <v>9718</v>
      </c>
      <c r="AD86" s="10">
        <v>9497</v>
      </c>
      <c r="AE86" s="10">
        <v>9620</v>
      </c>
      <c r="AF86" s="10">
        <v>9450</v>
      </c>
      <c r="AG86" s="10">
        <v>8609</v>
      </c>
      <c r="AH86" s="10">
        <v>7857</v>
      </c>
      <c r="AI86" s="12" t="s">
        <v>54</v>
      </c>
      <c r="AJ86" s="12" t="s">
        <v>54</v>
      </c>
      <c r="AK86" s="12" t="s">
        <v>54</v>
      </c>
      <c r="AL86" s="12" t="s">
        <v>54</v>
      </c>
      <c r="AM86" s="12" t="s">
        <v>54</v>
      </c>
      <c r="AN86" s="12" t="s">
        <v>54</v>
      </c>
      <c r="AO86" s="12" t="s">
        <v>54</v>
      </c>
      <c r="AP86" s="12" t="s">
        <v>54</v>
      </c>
      <c r="AQ86" s="12" t="s">
        <v>54</v>
      </c>
      <c r="AR86" s="12" t="s">
        <v>54</v>
      </c>
      <c r="AS86" s="12" t="s">
        <v>54</v>
      </c>
      <c r="AT86" s="12" t="s">
        <v>54</v>
      </c>
      <c r="AU86" s="12" t="s">
        <v>54</v>
      </c>
      <c r="AV86" s="12" t="s">
        <v>54</v>
      </c>
      <c r="AW86" s="12" t="s">
        <v>54</v>
      </c>
      <c r="AX86" s="12" t="s">
        <v>54</v>
      </c>
      <c r="AY86" s="12" t="s">
        <v>54</v>
      </c>
    </row>
    <row r="87" spans="1:51" s="4" customFormat="1" ht="11.25" x14ac:dyDescent="0.2">
      <c r="A87" s="1" t="s">
        <v>137</v>
      </c>
      <c r="B87" s="13">
        <f t="shared" ref="B87:AH87" si="13">SUM(B81:B86)</f>
        <v>47103</v>
      </c>
      <c r="C87" s="13">
        <f t="shared" si="13"/>
        <v>60072</v>
      </c>
      <c r="D87" s="13">
        <f t="shared" si="13"/>
        <v>68503</v>
      </c>
      <c r="E87" s="13">
        <f t="shared" si="13"/>
        <v>70324</v>
      </c>
      <c r="F87" s="13">
        <f t="shared" si="13"/>
        <v>73166</v>
      </c>
      <c r="G87" s="13">
        <f t="shared" si="13"/>
        <v>85270</v>
      </c>
      <c r="H87" s="13">
        <f t="shared" si="13"/>
        <v>96842</v>
      </c>
      <c r="I87" s="13">
        <f t="shared" si="13"/>
        <v>115944</v>
      </c>
      <c r="J87" s="13">
        <f t="shared" si="13"/>
        <v>122835</v>
      </c>
      <c r="K87" s="13">
        <f t="shared" si="13"/>
        <v>123346</v>
      </c>
      <c r="L87" s="13">
        <f t="shared" si="13"/>
        <v>127384</v>
      </c>
      <c r="M87" s="13">
        <f t="shared" si="13"/>
        <v>130202</v>
      </c>
      <c r="N87" s="13">
        <f t="shared" si="13"/>
        <v>129825</v>
      </c>
      <c r="O87" s="13">
        <f t="shared" si="13"/>
        <v>147190</v>
      </c>
      <c r="P87" s="13">
        <f t="shared" si="13"/>
        <v>147534</v>
      </c>
      <c r="Q87" s="13">
        <f t="shared" si="13"/>
        <v>136766</v>
      </c>
      <c r="R87" s="13">
        <f t="shared" si="13"/>
        <v>134038</v>
      </c>
      <c r="S87" s="13">
        <f t="shared" si="13"/>
        <v>140991</v>
      </c>
      <c r="T87" s="13">
        <f t="shared" si="13"/>
        <v>142441</v>
      </c>
      <c r="U87" s="14">
        <f t="shared" si="13"/>
        <v>153275</v>
      </c>
      <c r="V87" s="13">
        <f t="shared" si="13"/>
        <v>152699</v>
      </c>
      <c r="W87" s="13">
        <f t="shared" si="13"/>
        <v>160630</v>
      </c>
      <c r="X87" s="13">
        <f t="shared" si="13"/>
        <v>163283</v>
      </c>
      <c r="Y87" s="13">
        <f t="shared" si="13"/>
        <v>167923</v>
      </c>
      <c r="Z87" s="13">
        <f t="shared" si="13"/>
        <v>166284</v>
      </c>
      <c r="AA87" s="13">
        <f t="shared" si="13"/>
        <v>157089</v>
      </c>
      <c r="AB87" s="13">
        <f t="shared" si="13"/>
        <v>164407</v>
      </c>
      <c r="AC87" s="13">
        <f t="shared" si="13"/>
        <v>177654</v>
      </c>
      <c r="AD87" s="13">
        <f t="shared" si="13"/>
        <v>184796</v>
      </c>
      <c r="AE87" s="13">
        <f t="shared" si="13"/>
        <v>190034</v>
      </c>
      <c r="AF87" s="13">
        <f t="shared" si="13"/>
        <v>208117</v>
      </c>
      <c r="AG87" s="13">
        <f t="shared" si="13"/>
        <v>208244</v>
      </c>
      <c r="AH87" s="13">
        <f t="shared" si="13"/>
        <v>207987</v>
      </c>
      <c r="AI87" s="12" t="s">
        <v>54</v>
      </c>
      <c r="AJ87" s="12" t="s">
        <v>54</v>
      </c>
      <c r="AK87" s="12" t="s">
        <v>54</v>
      </c>
      <c r="AL87" s="12" t="s">
        <v>54</v>
      </c>
      <c r="AM87" s="12" t="s">
        <v>54</v>
      </c>
      <c r="AN87" s="12" t="s">
        <v>54</v>
      </c>
      <c r="AO87" s="12" t="s">
        <v>54</v>
      </c>
      <c r="AP87" s="12" t="s">
        <v>54</v>
      </c>
      <c r="AQ87" s="12" t="s">
        <v>54</v>
      </c>
      <c r="AR87" s="12" t="s">
        <v>54</v>
      </c>
      <c r="AS87" s="12" t="s">
        <v>54</v>
      </c>
      <c r="AT87" s="12" t="s">
        <v>54</v>
      </c>
      <c r="AU87" s="12" t="s">
        <v>54</v>
      </c>
      <c r="AV87" s="12" t="s">
        <v>54</v>
      </c>
      <c r="AW87" s="12" t="s">
        <v>54</v>
      </c>
      <c r="AX87" s="12" t="s">
        <v>54</v>
      </c>
      <c r="AY87" s="12" t="s">
        <v>54</v>
      </c>
    </row>
    <row r="88" spans="1:51" s="4" customFormat="1" ht="24" customHeight="1" x14ac:dyDescent="0.2">
      <c r="A88" s="1" t="s">
        <v>138</v>
      </c>
      <c r="B88" s="10">
        <v>3190</v>
      </c>
      <c r="C88" s="10">
        <v>3513</v>
      </c>
      <c r="D88" s="10">
        <v>4154</v>
      </c>
      <c r="E88" s="10">
        <v>4235</v>
      </c>
      <c r="F88" s="10">
        <v>3689</v>
      </c>
      <c r="G88" s="10">
        <v>3284</v>
      </c>
      <c r="H88" s="10">
        <v>4011</v>
      </c>
      <c r="I88" s="10">
        <v>4795</v>
      </c>
      <c r="J88" s="10">
        <v>4983</v>
      </c>
      <c r="K88" s="10">
        <v>4935</v>
      </c>
      <c r="L88" s="10">
        <v>5132</v>
      </c>
      <c r="M88" s="10">
        <v>6106</v>
      </c>
      <c r="N88" s="10">
        <v>5806</v>
      </c>
      <c r="O88" s="10">
        <v>7555</v>
      </c>
      <c r="P88" s="10">
        <v>7918</v>
      </c>
      <c r="Q88" s="10">
        <v>5932</v>
      </c>
      <c r="R88" s="10">
        <v>5078</v>
      </c>
      <c r="S88" s="10">
        <v>6192</v>
      </c>
      <c r="T88" s="10">
        <v>7027</v>
      </c>
      <c r="U88" s="11">
        <v>9293</v>
      </c>
      <c r="V88" s="10">
        <v>10286</v>
      </c>
      <c r="W88" s="10">
        <v>11675</v>
      </c>
      <c r="X88" s="10">
        <v>11441</v>
      </c>
      <c r="Y88" s="10">
        <v>11101</v>
      </c>
      <c r="Z88" s="10">
        <v>11671</v>
      </c>
      <c r="AA88" s="10">
        <v>11712</v>
      </c>
      <c r="AB88" s="10">
        <v>12213</v>
      </c>
      <c r="AC88" s="10">
        <v>10846</v>
      </c>
      <c r="AD88" s="10">
        <v>11515</v>
      </c>
      <c r="AE88" s="10">
        <v>10912</v>
      </c>
      <c r="AF88" s="10">
        <v>10409</v>
      </c>
      <c r="AG88" s="10">
        <v>13622</v>
      </c>
      <c r="AH88" s="10">
        <v>13650</v>
      </c>
      <c r="AI88" s="12" t="s">
        <v>54</v>
      </c>
      <c r="AJ88" s="12" t="s">
        <v>54</v>
      </c>
      <c r="AK88" s="12" t="s">
        <v>54</v>
      </c>
      <c r="AL88" s="12" t="s">
        <v>54</v>
      </c>
      <c r="AM88" s="12" t="s">
        <v>54</v>
      </c>
      <c r="AN88" s="12" t="s">
        <v>54</v>
      </c>
      <c r="AO88" s="12" t="s">
        <v>54</v>
      </c>
      <c r="AP88" s="12" t="s">
        <v>54</v>
      </c>
      <c r="AQ88" s="12" t="s">
        <v>54</v>
      </c>
      <c r="AR88" s="12" t="s">
        <v>54</v>
      </c>
      <c r="AS88" s="12" t="s">
        <v>54</v>
      </c>
      <c r="AT88" s="12" t="s">
        <v>54</v>
      </c>
      <c r="AU88" s="12" t="s">
        <v>54</v>
      </c>
      <c r="AV88" s="12" t="s">
        <v>54</v>
      </c>
      <c r="AW88" s="12" t="s">
        <v>54</v>
      </c>
      <c r="AX88" s="12" t="s">
        <v>54</v>
      </c>
      <c r="AY88" s="12" t="s">
        <v>54</v>
      </c>
    </row>
    <row r="89" spans="1:51" s="4" customFormat="1" ht="11.25" x14ac:dyDescent="0.2">
      <c r="A89" s="1" t="s">
        <v>139</v>
      </c>
      <c r="B89" s="10">
        <v>6420</v>
      </c>
      <c r="C89" s="10">
        <v>7195</v>
      </c>
      <c r="D89" s="10">
        <v>8408</v>
      </c>
      <c r="E89" s="10">
        <v>8469</v>
      </c>
      <c r="F89" s="10">
        <v>9444</v>
      </c>
      <c r="G89" s="10">
        <v>11965</v>
      </c>
      <c r="H89" s="10">
        <v>14135</v>
      </c>
      <c r="I89" s="10">
        <v>17489</v>
      </c>
      <c r="J89" s="10">
        <v>20089</v>
      </c>
      <c r="K89" s="10">
        <v>17253</v>
      </c>
      <c r="L89" s="10">
        <v>20220</v>
      </c>
      <c r="M89" s="10">
        <v>18905</v>
      </c>
      <c r="N89" s="10">
        <v>18988</v>
      </c>
      <c r="O89" s="10">
        <v>25728</v>
      </c>
      <c r="P89" s="10">
        <v>23729</v>
      </c>
      <c r="Q89" s="10">
        <v>21584</v>
      </c>
      <c r="R89" s="10">
        <v>20266</v>
      </c>
      <c r="S89" s="10">
        <v>23286</v>
      </c>
      <c r="T89" s="10">
        <v>29220</v>
      </c>
      <c r="U89" s="11">
        <v>34391</v>
      </c>
      <c r="V89" s="10">
        <v>36018</v>
      </c>
      <c r="W89" s="10">
        <v>42017</v>
      </c>
      <c r="X89" s="10">
        <v>49815</v>
      </c>
      <c r="Y89" s="10">
        <v>56325</v>
      </c>
      <c r="Z89" s="10">
        <v>53856</v>
      </c>
      <c r="AA89" s="10">
        <v>54499</v>
      </c>
      <c r="AB89" s="10">
        <v>56132</v>
      </c>
      <c r="AC89" s="10">
        <v>59671</v>
      </c>
      <c r="AD89" s="10">
        <v>59345</v>
      </c>
      <c r="AE89" s="10">
        <v>63870</v>
      </c>
      <c r="AF89" s="10">
        <v>67405</v>
      </c>
      <c r="AG89" s="10">
        <v>68697</v>
      </c>
      <c r="AH89" s="10">
        <v>80555</v>
      </c>
      <c r="AI89" s="12" t="s">
        <v>54</v>
      </c>
      <c r="AJ89" s="12" t="s">
        <v>54</v>
      </c>
      <c r="AK89" s="12" t="s">
        <v>54</v>
      </c>
      <c r="AL89" s="12" t="s">
        <v>54</v>
      </c>
      <c r="AM89" s="12" t="s">
        <v>54</v>
      </c>
      <c r="AN89" s="12" t="s">
        <v>54</v>
      </c>
      <c r="AO89" s="12" t="s">
        <v>54</v>
      </c>
      <c r="AP89" s="12" t="s">
        <v>54</v>
      </c>
      <c r="AQ89" s="12" t="s">
        <v>54</v>
      </c>
      <c r="AR89" s="12" t="s">
        <v>54</v>
      </c>
      <c r="AS89" s="12" t="s">
        <v>54</v>
      </c>
      <c r="AT89" s="12" t="s">
        <v>54</v>
      </c>
      <c r="AU89" s="12" t="s">
        <v>54</v>
      </c>
      <c r="AV89" s="12" t="s">
        <v>54</v>
      </c>
      <c r="AW89" s="12" t="s">
        <v>54</v>
      </c>
      <c r="AX89" s="12" t="s">
        <v>54</v>
      </c>
      <c r="AY89" s="12" t="s">
        <v>54</v>
      </c>
    </row>
    <row r="90" spans="1:51" s="4" customFormat="1" ht="11.25" x14ac:dyDescent="0.2">
      <c r="A90" s="1" t="s">
        <v>140</v>
      </c>
      <c r="B90" s="10">
        <v>2758</v>
      </c>
      <c r="C90" s="10">
        <v>3232</v>
      </c>
      <c r="D90" s="10">
        <v>3580</v>
      </c>
      <c r="E90" s="10">
        <v>3937</v>
      </c>
      <c r="F90" s="10">
        <v>3624</v>
      </c>
      <c r="G90" s="10">
        <v>3769</v>
      </c>
      <c r="H90" s="10">
        <v>4093</v>
      </c>
      <c r="I90" s="10">
        <v>4381</v>
      </c>
      <c r="J90" s="10">
        <v>6067</v>
      </c>
      <c r="K90" s="10">
        <v>6442</v>
      </c>
      <c r="L90" s="10">
        <v>7103</v>
      </c>
      <c r="M90" s="10">
        <v>7698</v>
      </c>
      <c r="N90" s="10">
        <v>9158</v>
      </c>
      <c r="O90" s="10">
        <v>10055</v>
      </c>
      <c r="P90" s="10">
        <v>9832</v>
      </c>
      <c r="Q90" s="10">
        <v>9157</v>
      </c>
      <c r="R90" s="10">
        <v>8644</v>
      </c>
      <c r="S90" s="10">
        <v>8461</v>
      </c>
      <c r="T90" s="10">
        <v>11109</v>
      </c>
      <c r="U90" s="11">
        <v>14152</v>
      </c>
      <c r="V90" s="10">
        <v>14334</v>
      </c>
      <c r="W90" s="10">
        <v>17844</v>
      </c>
      <c r="X90" s="10">
        <v>18908</v>
      </c>
      <c r="Y90" s="10">
        <v>21191</v>
      </c>
      <c r="Z90" s="10">
        <v>22023</v>
      </c>
      <c r="AA90" s="10">
        <v>23792</v>
      </c>
      <c r="AB90" s="10">
        <v>24374</v>
      </c>
      <c r="AC90" s="10">
        <v>26997</v>
      </c>
      <c r="AD90" s="10">
        <v>28819</v>
      </c>
      <c r="AE90" s="10">
        <v>28791</v>
      </c>
      <c r="AF90" s="10">
        <v>28690</v>
      </c>
      <c r="AG90" s="10">
        <v>31060</v>
      </c>
      <c r="AH90" s="10">
        <v>28967</v>
      </c>
      <c r="AI90" s="12" t="s">
        <v>54</v>
      </c>
      <c r="AJ90" s="12" t="s">
        <v>54</v>
      </c>
      <c r="AK90" s="12" t="s">
        <v>54</v>
      </c>
      <c r="AL90" s="12" t="s">
        <v>54</v>
      </c>
      <c r="AM90" s="12" t="s">
        <v>54</v>
      </c>
      <c r="AN90" s="12" t="s">
        <v>54</v>
      </c>
      <c r="AO90" s="12" t="s">
        <v>54</v>
      </c>
      <c r="AP90" s="12" t="s">
        <v>54</v>
      </c>
      <c r="AQ90" s="12" t="s">
        <v>54</v>
      </c>
      <c r="AR90" s="12" t="s">
        <v>54</v>
      </c>
      <c r="AS90" s="12" t="s">
        <v>54</v>
      </c>
      <c r="AT90" s="12" t="s">
        <v>54</v>
      </c>
      <c r="AU90" s="12" t="s">
        <v>54</v>
      </c>
      <c r="AV90" s="12" t="s">
        <v>54</v>
      </c>
      <c r="AW90" s="12" t="s">
        <v>54</v>
      </c>
      <c r="AX90" s="12" t="s">
        <v>54</v>
      </c>
      <c r="AY90" s="12" t="s">
        <v>54</v>
      </c>
    </row>
    <row r="91" spans="1:51" s="4" customFormat="1" ht="11.25" x14ac:dyDescent="0.2">
      <c r="A91" s="1" t="s">
        <v>141</v>
      </c>
      <c r="B91" s="10">
        <v>97</v>
      </c>
      <c r="C91" s="10">
        <v>129</v>
      </c>
      <c r="D91" s="10">
        <v>188</v>
      </c>
      <c r="E91" s="10">
        <v>234</v>
      </c>
      <c r="F91" s="10">
        <v>235</v>
      </c>
      <c r="G91" s="10">
        <v>258</v>
      </c>
      <c r="H91" s="10">
        <v>459</v>
      </c>
      <c r="I91" s="10">
        <v>567</v>
      </c>
      <c r="J91" s="10">
        <v>802</v>
      </c>
      <c r="K91" s="10">
        <v>832</v>
      </c>
      <c r="L91" s="10">
        <v>937</v>
      </c>
      <c r="M91" s="10">
        <v>1265</v>
      </c>
      <c r="N91" s="10">
        <v>1241</v>
      </c>
      <c r="O91" s="10">
        <v>1614</v>
      </c>
      <c r="P91" s="10">
        <v>1825</v>
      </c>
      <c r="Q91" s="10">
        <v>3557</v>
      </c>
      <c r="R91" s="10">
        <v>3073</v>
      </c>
      <c r="S91" s="10">
        <v>6187</v>
      </c>
      <c r="T91" s="10">
        <v>2555</v>
      </c>
      <c r="U91" s="11">
        <v>4113</v>
      </c>
      <c r="V91" s="10">
        <v>4594</v>
      </c>
      <c r="W91" s="10">
        <v>4847</v>
      </c>
      <c r="X91" s="10">
        <v>5267</v>
      </c>
      <c r="Y91" s="10">
        <v>5958</v>
      </c>
      <c r="Z91" s="10">
        <v>6060</v>
      </c>
      <c r="AA91" s="10">
        <v>5785</v>
      </c>
      <c r="AB91" s="10">
        <v>6082</v>
      </c>
      <c r="AC91" s="10">
        <v>5654</v>
      </c>
      <c r="AD91" s="10">
        <v>6206</v>
      </c>
      <c r="AE91" s="10">
        <v>6830</v>
      </c>
      <c r="AF91" s="10">
        <v>7310</v>
      </c>
      <c r="AG91" s="10">
        <v>6630</v>
      </c>
      <c r="AH91" s="10">
        <v>6376</v>
      </c>
      <c r="AI91" s="12" t="s">
        <v>54</v>
      </c>
      <c r="AJ91" s="12" t="s">
        <v>54</v>
      </c>
      <c r="AK91" s="12" t="s">
        <v>54</v>
      </c>
      <c r="AL91" s="12" t="s">
        <v>54</v>
      </c>
      <c r="AM91" s="12" t="s">
        <v>54</v>
      </c>
      <c r="AN91" s="12" t="s">
        <v>54</v>
      </c>
      <c r="AO91" s="12" t="s">
        <v>54</v>
      </c>
      <c r="AP91" s="12" t="s">
        <v>54</v>
      </c>
      <c r="AQ91" s="12" t="s">
        <v>54</v>
      </c>
      <c r="AR91" s="12" t="s">
        <v>54</v>
      </c>
      <c r="AS91" s="12" t="s">
        <v>54</v>
      </c>
      <c r="AT91" s="12" t="s">
        <v>54</v>
      </c>
      <c r="AU91" s="12" t="s">
        <v>54</v>
      </c>
      <c r="AV91" s="12" t="s">
        <v>54</v>
      </c>
      <c r="AW91" s="12" t="s">
        <v>54</v>
      </c>
      <c r="AX91" s="12" t="s">
        <v>54</v>
      </c>
      <c r="AY91" s="12" t="s">
        <v>54</v>
      </c>
    </row>
    <row r="92" spans="1:51" s="4" customFormat="1" ht="11.25" x14ac:dyDescent="0.2">
      <c r="A92" s="1" t="s">
        <v>142</v>
      </c>
      <c r="B92" s="10">
        <v>232</v>
      </c>
      <c r="C92" s="10">
        <v>295</v>
      </c>
      <c r="D92" s="10">
        <v>349</v>
      </c>
      <c r="E92" s="10">
        <v>393</v>
      </c>
      <c r="F92" s="10">
        <v>297</v>
      </c>
      <c r="G92" s="10">
        <v>300</v>
      </c>
      <c r="H92" s="10">
        <v>424</v>
      </c>
      <c r="I92" s="10">
        <v>433</v>
      </c>
      <c r="J92" s="10">
        <v>411</v>
      </c>
      <c r="K92" s="10">
        <v>360</v>
      </c>
      <c r="L92" s="10">
        <v>521</v>
      </c>
      <c r="M92" s="10">
        <v>440</v>
      </c>
      <c r="N92" s="10">
        <v>560</v>
      </c>
      <c r="O92" s="10">
        <v>693</v>
      </c>
      <c r="P92" s="10">
        <v>673</v>
      </c>
      <c r="Q92" s="10">
        <v>1345</v>
      </c>
      <c r="R92" s="10">
        <v>1349</v>
      </c>
      <c r="S92" s="10">
        <v>2955</v>
      </c>
      <c r="T92" s="10">
        <v>1464</v>
      </c>
      <c r="U92" s="11">
        <v>2106</v>
      </c>
      <c r="V92" s="10">
        <v>2814</v>
      </c>
      <c r="W92" s="10">
        <v>3419</v>
      </c>
      <c r="X92" s="10">
        <v>4711</v>
      </c>
      <c r="Y92" s="10">
        <v>5364</v>
      </c>
      <c r="Z92" s="10">
        <v>5368</v>
      </c>
      <c r="AA92" s="10">
        <v>6447</v>
      </c>
      <c r="AB92" s="10">
        <v>7781</v>
      </c>
      <c r="AC92" s="10">
        <v>8410</v>
      </c>
      <c r="AD92" s="10">
        <v>10807</v>
      </c>
      <c r="AE92" s="10">
        <v>8920</v>
      </c>
      <c r="AF92" s="10">
        <v>8873</v>
      </c>
      <c r="AG92" s="10">
        <v>8604</v>
      </c>
      <c r="AH92" s="10">
        <v>8679</v>
      </c>
      <c r="AI92" s="12" t="s">
        <v>54</v>
      </c>
      <c r="AJ92" s="12" t="s">
        <v>54</v>
      </c>
      <c r="AK92" s="12" t="s">
        <v>54</v>
      </c>
      <c r="AL92" s="12" t="s">
        <v>54</v>
      </c>
      <c r="AM92" s="12" t="s">
        <v>54</v>
      </c>
      <c r="AN92" s="12" t="s">
        <v>54</v>
      </c>
      <c r="AO92" s="12" t="s">
        <v>54</v>
      </c>
      <c r="AP92" s="12" t="s">
        <v>54</v>
      </c>
      <c r="AQ92" s="12" t="s">
        <v>54</v>
      </c>
      <c r="AR92" s="12" t="s">
        <v>54</v>
      </c>
      <c r="AS92" s="12" t="s">
        <v>54</v>
      </c>
      <c r="AT92" s="12" t="s">
        <v>54</v>
      </c>
      <c r="AU92" s="12" t="s">
        <v>54</v>
      </c>
      <c r="AV92" s="12" t="s">
        <v>54</v>
      </c>
      <c r="AW92" s="12" t="s">
        <v>54</v>
      </c>
      <c r="AX92" s="12" t="s">
        <v>54</v>
      </c>
      <c r="AY92" s="12" t="s">
        <v>54</v>
      </c>
    </row>
    <row r="93" spans="1:51" s="4" customFormat="1" ht="11.25" x14ac:dyDescent="0.2">
      <c r="A93" s="1" t="s">
        <v>143</v>
      </c>
      <c r="B93" s="10">
        <v>3189</v>
      </c>
      <c r="C93" s="10">
        <v>4295</v>
      </c>
      <c r="D93" s="10">
        <v>3766</v>
      </c>
      <c r="E93" s="10">
        <v>3000</v>
      </c>
      <c r="F93" s="10">
        <v>3756</v>
      </c>
      <c r="G93" s="10">
        <v>3888</v>
      </c>
      <c r="H93" s="10">
        <v>4995</v>
      </c>
      <c r="I93" s="10">
        <v>4473</v>
      </c>
      <c r="J93" s="10">
        <v>4237</v>
      </c>
      <c r="K93" s="10">
        <v>3459</v>
      </c>
      <c r="L93" s="10">
        <v>4927</v>
      </c>
      <c r="M93" s="10">
        <v>4617</v>
      </c>
      <c r="N93" s="10">
        <v>10411</v>
      </c>
      <c r="O93" s="10">
        <v>7863</v>
      </c>
      <c r="P93" s="10">
        <v>10238</v>
      </c>
      <c r="Q93" s="10">
        <v>10397</v>
      </c>
      <c r="R93" s="10">
        <v>7881</v>
      </c>
      <c r="S93" s="10">
        <v>10231</v>
      </c>
      <c r="T93" s="10">
        <v>7652</v>
      </c>
      <c r="U93" s="11">
        <v>3835</v>
      </c>
      <c r="V93" s="10">
        <v>4153</v>
      </c>
      <c r="W93" s="10">
        <v>4602</v>
      </c>
      <c r="X93" s="10">
        <v>7661</v>
      </c>
      <c r="Y93" s="10">
        <v>6456</v>
      </c>
      <c r="Z93" s="10">
        <v>6100</v>
      </c>
      <c r="AA93" s="10">
        <v>6349</v>
      </c>
      <c r="AB93" s="10">
        <v>7072</v>
      </c>
      <c r="AC93" s="10">
        <v>7244</v>
      </c>
      <c r="AD93" s="10">
        <v>7777</v>
      </c>
      <c r="AE93" s="10">
        <v>6962</v>
      </c>
      <c r="AF93" s="10">
        <v>6497</v>
      </c>
      <c r="AG93" s="10">
        <v>6004</v>
      </c>
      <c r="AH93" s="10">
        <v>7161</v>
      </c>
      <c r="AI93" s="12" t="s">
        <v>54</v>
      </c>
      <c r="AJ93" s="12" t="s">
        <v>54</v>
      </c>
      <c r="AK93" s="12" t="s">
        <v>54</v>
      </c>
      <c r="AL93" s="12" t="s">
        <v>54</v>
      </c>
      <c r="AM93" s="12" t="s">
        <v>54</v>
      </c>
      <c r="AN93" s="12" t="s">
        <v>54</v>
      </c>
      <c r="AO93" s="12" t="s">
        <v>54</v>
      </c>
      <c r="AP93" s="12" t="s">
        <v>54</v>
      </c>
      <c r="AQ93" s="12" t="s">
        <v>54</v>
      </c>
      <c r="AR93" s="12" t="s">
        <v>54</v>
      </c>
      <c r="AS93" s="12" t="s">
        <v>54</v>
      </c>
      <c r="AT93" s="12" t="s">
        <v>54</v>
      </c>
      <c r="AU93" s="12" t="s">
        <v>54</v>
      </c>
      <c r="AV93" s="12" t="s">
        <v>54</v>
      </c>
      <c r="AW93" s="12" t="s">
        <v>54</v>
      </c>
      <c r="AX93" s="12" t="s">
        <v>54</v>
      </c>
      <c r="AY93" s="12" t="s">
        <v>54</v>
      </c>
    </row>
    <row r="94" spans="1:51" s="4" customFormat="1" ht="11.25" x14ac:dyDescent="0.2">
      <c r="A94" s="1" t="s">
        <v>144</v>
      </c>
      <c r="B94" s="13">
        <f t="shared" ref="B94:AH94" si="14">SUM(B88:B93)</f>
        <v>15886</v>
      </c>
      <c r="C94" s="13">
        <f t="shared" si="14"/>
        <v>18659</v>
      </c>
      <c r="D94" s="13">
        <f t="shared" si="14"/>
        <v>20445</v>
      </c>
      <c r="E94" s="13">
        <f t="shared" si="14"/>
        <v>20268</v>
      </c>
      <c r="F94" s="13">
        <f t="shared" si="14"/>
        <v>21045</v>
      </c>
      <c r="G94" s="13">
        <f t="shared" si="14"/>
        <v>23464</v>
      </c>
      <c r="H94" s="13">
        <f t="shared" si="14"/>
        <v>28117</v>
      </c>
      <c r="I94" s="13">
        <f t="shared" si="14"/>
        <v>32138</v>
      </c>
      <c r="J94" s="13">
        <f t="shared" si="14"/>
        <v>36589</v>
      </c>
      <c r="K94" s="13">
        <f t="shared" si="14"/>
        <v>33281</v>
      </c>
      <c r="L94" s="13">
        <f t="shared" si="14"/>
        <v>38840</v>
      </c>
      <c r="M94" s="13">
        <f t="shared" si="14"/>
        <v>39031</v>
      </c>
      <c r="N94" s="13">
        <f t="shared" si="14"/>
        <v>46164</v>
      </c>
      <c r="O94" s="13">
        <f t="shared" si="14"/>
        <v>53508</v>
      </c>
      <c r="P94" s="13">
        <f t="shared" si="14"/>
        <v>54215</v>
      </c>
      <c r="Q94" s="13">
        <f t="shared" si="14"/>
        <v>51972</v>
      </c>
      <c r="R94" s="13">
        <f t="shared" si="14"/>
        <v>46291</v>
      </c>
      <c r="S94" s="13">
        <f t="shared" si="14"/>
        <v>57312</v>
      </c>
      <c r="T94" s="13">
        <f t="shared" si="14"/>
        <v>59027</v>
      </c>
      <c r="U94" s="14">
        <f t="shared" si="14"/>
        <v>67890</v>
      </c>
      <c r="V94" s="13">
        <f t="shared" si="14"/>
        <v>72199</v>
      </c>
      <c r="W94" s="13">
        <f t="shared" si="14"/>
        <v>84404</v>
      </c>
      <c r="X94" s="13">
        <f t="shared" si="14"/>
        <v>97803</v>
      </c>
      <c r="Y94" s="13">
        <f t="shared" si="14"/>
        <v>106395</v>
      </c>
      <c r="Z94" s="13">
        <f t="shared" si="14"/>
        <v>105078</v>
      </c>
      <c r="AA94" s="13">
        <f t="shared" si="14"/>
        <v>108584</v>
      </c>
      <c r="AB94" s="13">
        <f t="shared" si="14"/>
        <v>113654</v>
      </c>
      <c r="AC94" s="13">
        <f t="shared" si="14"/>
        <v>118822</v>
      </c>
      <c r="AD94" s="13">
        <f t="shared" si="14"/>
        <v>124469</v>
      </c>
      <c r="AE94" s="13">
        <f t="shared" si="14"/>
        <v>126285</v>
      </c>
      <c r="AF94" s="13">
        <f t="shared" si="14"/>
        <v>129184</v>
      </c>
      <c r="AG94" s="13">
        <f t="shared" si="14"/>
        <v>134617</v>
      </c>
      <c r="AH94" s="13">
        <f t="shared" si="14"/>
        <v>145388</v>
      </c>
      <c r="AI94" s="12" t="s">
        <v>54</v>
      </c>
      <c r="AJ94" s="12" t="s">
        <v>54</v>
      </c>
      <c r="AK94" s="12" t="s">
        <v>54</v>
      </c>
      <c r="AL94" s="12" t="s">
        <v>54</v>
      </c>
      <c r="AM94" s="12" t="s">
        <v>54</v>
      </c>
      <c r="AN94" s="12" t="s">
        <v>54</v>
      </c>
      <c r="AO94" s="12" t="s">
        <v>54</v>
      </c>
      <c r="AP94" s="12" t="s">
        <v>54</v>
      </c>
      <c r="AQ94" s="12" t="s">
        <v>54</v>
      </c>
      <c r="AR94" s="12" t="s">
        <v>54</v>
      </c>
      <c r="AS94" s="12" t="s">
        <v>54</v>
      </c>
      <c r="AT94" s="12" t="s">
        <v>54</v>
      </c>
      <c r="AU94" s="12" t="s">
        <v>54</v>
      </c>
      <c r="AV94" s="12" t="s">
        <v>54</v>
      </c>
      <c r="AW94" s="12" t="s">
        <v>54</v>
      </c>
      <c r="AX94" s="12" t="s">
        <v>54</v>
      </c>
      <c r="AY94" s="12" t="s">
        <v>54</v>
      </c>
    </row>
    <row r="95" spans="1:51" s="4" customFormat="1" ht="41.25" customHeight="1" x14ac:dyDescent="0.2">
      <c r="A95" s="1" t="s">
        <v>145</v>
      </c>
      <c r="B95" s="10">
        <v>13254</v>
      </c>
      <c r="C95" s="10">
        <v>14878</v>
      </c>
      <c r="D95" s="10">
        <v>17239</v>
      </c>
      <c r="E95" s="10">
        <v>15241</v>
      </c>
      <c r="F95" s="10">
        <v>14326</v>
      </c>
      <c r="G95" s="10">
        <v>14110</v>
      </c>
      <c r="H95" s="10">
        <v>13792</v>
      </c>
      <c r="I95" s="10">
        <v>20258</v>
      </c>
      <c r="J95" s="10">
        <v>20069</v>
      </c>
      <c r="K95" s="10">
        <v>22616</v>
      </c>
      <c r="L95" s="10">
        <v>23562</v>
      </c>
      <c r="M95" s="10">
        <v>27470</v>
      </c>
      <c r="N95" s="10">
        <v>26833</v>
      </c>
      <c r="O95" s="10">
        <v>28763</v>
      </c>
      <c r="P95" s="10">
        <v>30509</v>
      </c>
      <c r="Q95" s="10">
        <v>23030</v>
      </c>
      <c r="R95" s="10">
        <v>24457</v>
      </c>
      <c r="S95" s="10">
        <v>26719</v>
      </c>
      <c r="T95" s="10">
        <v>28183</v>
      </c>
      <c r="U95" s="11">
        <v>47830</v>
      </c>
      <c r="V95" s="10">
        <v>48772</v>
      </c>
      <c r="W95" s="10">
        <v>54464</v>
      </c>
      <c r="X95" s="10">
        <v>51021</v>
      </c>
      <c r="Y95" s="10">
        <v>47951</v>
      </c>
      <c r="Z95" s="10">
        <v>51317</v>
      </c>
      <c r="AA95" s="10">
        <v>54508</v>
      </c>
      <c r="AB95" s="10">
        <v>56542</v>
      </c>
      <c r="AC95" s="10">
        <v>59492</v>
      </c>
      <c r="AD95" s="10">
        <v>57776</v>
      </c>
      <c r="AE95" s="10">
        <v>50762</v>
      </c>
      <c r="AF95" s="10">
        <v>52027</v>
      </c>
      <c r="AG95" s="10">
        <v>62891</v>
      </c>
      <c r="AH95" s="10">
        <v>65973</v>
      </c>
      <c r="AI95" s="12" t="s">
        <v>54</v>
      </c>
      <c r="AJ95" s="12" t="s">
        <v>54</v>
      </c>
      <c r="AK95" s="12" t="s">
        <v>54</v>
      </c>
      <c r="AL95" s="12" t="s">
        <v>54</v>
      </c>
      <c r="AM95" s="12" t="s">
        <v>54</v>
      </c>
      <c r="AN95" s="12" t="s">
        <v>54</v>
      </c>
      <c r="AO95" s="12" t="s">
        <v>54</v>
      </c>
      <c r="AP95" s="12" t="s">
        <v>54</v>
      </c>
      <c r="AQ95" s="12" t="s">
        <v>54</v>
      </c>
      <c r="AR95" s="12" t="s">
        <v>54</v>
      </c>
      <c r="AS95" s="12" t="s">
        <v>54</v>
      </c>
      <c r="AT95" s="12" t="s">
        <v>54</v>
      </c>
      <c r="AU95" s="12" t="s">
        <v>54</v>
      </c>
      <c r="AV95" s="12" t="s">
        <v>54</v>
      </c>
      <c r="AW95" s="12" t="s">
        <v>54</v>
      </c>
      <c r="AX95" s="12" t="s">
        <v>54</v>
      </c>
      <c r="AY95" s="12" t="s">
        <v>54</v>
      </c>
    </row>
    <row r="96" spans="1:51" s="4" customFormat="1" ht="11.25" x14ac:dyDescent="0.2">
      <c r="A96" s="1" t="s">
        <v>146</v>
      </c>
      <c r="B96" s="10">
        <v>56092</v>
      </c>
      <c r="C96" s="10">
        <v>76473</v>
      </c>
      <c r="D96" s="10">
        <v>86203</v>
      </c>
      <c r="E96" s="10">
        <v>81542</v>
      </c>
      <c r="F96" s="10">
        <v>87419</v>
      </c>
      <c r="G96" s="10">
        <v>93331</v>
      </c>
      <c r="H96" s="10">
        <v>95181</v>
      </c>
      <c r="I96" s="10">
        <v>117691</v>
      </c>
      <c r="J96" s="10">
        <v>120894</v>
      </c>
      <c r="K96" s="10">
        <v>133552</v>
      </c>
      <c r="L96" s="10">
        <v>147626</v>
      </c>
      <c r="M96" s="10">
        <v>152361</v>
      </c>
      <c r="N96" s="10">
        <v>156469</v>
      </c>
      <c r="O96" s="10">
        <v>200786</v>
      </c>
      <c r="P96" s="10">
        <v>207842</v>
      </c>
      <c r="Q96" s="10">
        <v>177338</v>
      </c>
      <c r="R96" s="10">
        <v>178295</v>
      </c>
      <c r="S96" s="10">
        <v>182775</v>
      </c>
      <c r="T96" s="10">
        <v>202401</v>
      </c>
      <c r="U96" s="11">
        <v>200934</v>
      </c>
      <c r="V96" s="10">
        <v>208711</v>
      </c>
      <c r="W96" s="10">
        <v>219397</v>
      </c>
      <c r="X96" s="10">
        <v>217469</v>
      </c>
      <c r="Y96" s="10">
        <v>219093</v>
      </c>
      <c r="Z96" s="10">
        <v>206520</v>
      </c>
      <c r="AA96" s="10">
        <v>199155</v>
      </c>
      <c r="AB96" s="10">
        <v>205646</v>
      </c>
      <c r="AC96" s="10">
        <v>211085</v>
      </c>
      <c r="AD96" s="10">
        <v>205789</v>
      </c>
      <c r="AE96" s="10">
        <v>228663</v>
      </c>
      <c r="AF96" s="10">
        <v>249165</v>
      </c>
      <c r="AG96" s="10">
        <v>256125</v>
      </c>
      <c r="AH96" s="10">
        <v>277894</v>
      </c>
      <c r="AI96" s="12" t="s">
        <v>54</v>
      </c>
      <c r="AJ96" s="12" t="s">
        <v>54</v>
      </c>
      <c r="AK96" s="12" t="s">
        <v>54</v>
      </c>
      <c r="AL96" s="12" t="s">
        <v>54</v>
      </c>
      <c r="AM96" s="12" t="s">
        <v>54</v>
      </c>
      <c r="AN96" s="12" t="s">
        <v>54</v>
      </c>
      <c r="AO96" s="12" t="s">
        <v>54</v>
      </c>
      <c r="AP96" s="12" t="s">
        <v>54</v>
      </c>
      <c r="AQ96" s="12" t="s">
        <v>54</v>
      </c>
      <c r="AR96" s="12" t="s">
        <v>54</v>
      </c>
      <c r="AS96" s="12" t="s">
        <v>54</v>
      </c>
      <c r="AT96" s="12" t="s">
        <v>54</v>
      </c>
      <c r="AU96" s="12" t="s">
        <v>54</v>
      </c>
      <c r="AV96" s="12" t="s">
        <v>54</v>
      </c>
      <c r="AW96" s="12" t="s">
        <v>54</v>
      </c>
      <c r="AX96" s="12" t="s">
        <v>54</v>
      </c>
      <c r="AY96" s="12" t="s">
        <v>54</v>
      </c>
    </row>
    <row r="97" spans="1:51" s="4" customFormat="1" ht="11.25" x14ac:dyDescent="0.2">
      <c r="A97" s="1" t="s">
        <v>147</v>
      </c>
      <c r="B97" s="10">
        <v>40805</v>
      </c>
      <c r="C97" s="10">
        <v>47743</v>
      </c>
      <c r="D97" s="10">
        <v>50028</v>
      </c>
      <c r="E97" s="10">
        <v>48777</v>
      </c>
      <c r="F97" s="10">
        <v>42583</v>
      </c>
      <c r="G97" s="10">
        <v>42521</v>
      </c>
      <c r="H97" s="10">
        <v>42776</v>
      </c>
      <c r="I97" s="10">
        <v>49165</v>
      </c>
      <c r="J97" s="10">
        <v>62046</v>
      </c>
      <c r="K97" s="10">
        <v>65244</v>
      </c>
      <c r="L97" s="10">
        <v>69517</v>
      </c>
      <c r="M97" s="10">
        <v>75888</v>
      </c>
      <c r="N97" s="10">
        <v>71676</v>
      </c>
      <c r="O97" s="10">
        <v>80473</v>
      </c>
      <c r="P97" s="10">
        <v>84205</v>
      </c>
      <c r="Q97" s="10">
        <v>69360</v>
      </c>
      <c r="R97" s="10">
        <v>65678</v>
      </c>
      <c r="S97" s="10">
        <v>72456</v>
      </c>
      <c r="T97" s="10">
        <v>81366</v>
      </c>
      <c r="U97" s="11">
        <v>101492</v>
      </c>
      <c r="V97" s="10">
        <v>108135</v>
      </c>
      <c r="W97" s="10">
        <v>114573</v>
      </c>
      <c r="X97" s="10">
        <v>115555</v>
      </c>
      <c r="Y97" s="10">
        <v>125653</v>
      </c>
      <c r="Z97" s="10">
        <v>119715</v>
      </c>
      <c r="AA97" s="10">
        <v>127381</v>
      </c>
      <c r="AB97" s="10">
        <v>136544</v>
      </c>
      <c r="AC97" s="10">
        <v>152120</v>
      </c>
      <c r="AD97" s="10">
        <v>153668</v>
      </c>
      <c r="AE97" s="10">
        <v>149293</v>
      </c>
      <c r="AF97" s="10">
        <v>155469</v>
      </c>
      <c r="AG97" s="10">
        <v>166842</v>
      </c>
      <c r="AH97" s="10">
        <v>172948</v>
      </c>
      <c r="AI97" s="12" t="s">
        <v>54</v>
      </c>
      <c r="AJ97" s="12" t="s">
        <v>54</v>
      </c>
      <c r="AK97" s="12" t="s">
        <v>54</v>
      </c>
      <c r="AL97" s="12" t="s">
        <v>54</v>
      </c>
      <c r="AM97" s="12" t="s">
        <v>54</v>
      </c>
      <c r="AN97" s="12" t="s">
        <v>54</v>
      </c>
      <c r="AO97" s="12" t="s">
        <v>54</v>
      </c>
      <c r="AP97" s="12" t="s">
        <v>54</v>
      </c>
      <c r="AQ97" s="12" t="s">
        <v>54</v>
      </c>
      <c r="AR97" s="12" t="s">
        <v>54</v>
      </c>
      <c r="AS97" s="12" t="s">
        <v>54</v>
      </c>
      <c r="AT97" s="12" t="s">
        <v>54</v>
      </c>
      <c r="AU97" s="12" t="s">
        <v>54</v>
      </c>
      <c r="AV97" s="12" t="s">
        <v>54</v>
      </c>
      <c r="AW97" s="12" t="s">
        <v>54</v>
      </c>
      <c r="AX97" s="12" t="s">
        <v>54</v>
      </c>
      <c r="AY97" s="12" t="s">
        <v>54</v>
      </c>
    </row>
    <row r="98" spans="1:51" s="4" customFormat="1" ht="11.25" x14ac:dyDescent="0.2">
      <c r="A98" s="1" t="s">
        <v>148</v>
      </c>
      <c r="B98" s="10">
        <v>1255</v>
      </c>
      <c r="C98" s="10">
        <v>1925</v>
      </c>
      <c r="D98" s="10">
        <v>2603</v>
      </c>
      <c r="E98" s="10">
        <v>2792</v>
      </c>
      <c r="F98" s="10">
        <v>2807</v>
      </c>
      <c r="G98" s="10">
        <v>2745</v>
      </c>
      <c r="H98" s="10">
        <v>3060</v>
      </c>
      <c r="I98" s="10">
        <v>4123</v>
      </c>
      <c r="J98" s="10">
        <v>4204</v>
      </c>
      <c r="K98" s="10">
        <v>4936</v>
      </c>
      <c r="L98" s="10">
        <v>6456</v>
      </c>
      <c r="M98" s="10">
        <v>7729</v>
      </c>
      <c r="N98" s="10">
        <v>9890</v>
      </c>
      <c r="O98" s="10">
        <v>12303</v>
      </c>
      <c r="P98" s="10">
        <v>15348</v>
      </c>
      <c r="Q98" s="10">
        <v>16688</v>
      </c>
      <c r="R98" s="10">
        <v>16936</v>
      </c>
      <c r="S98" s="10">
        <v>19323</v>
      </c>
      <c r="T98" s="10">
        <v>16094</v>
      </c>
      <c r="U98" s="11">
        <v>19296</v>
      </c>
      <c r="V98" s="10">
        <v>19864</v>
      </c>
      <c r="W98" s="10">
        <v>19976</v>
      </c>
      <c r="X98" s="10">
        <v>20526</v>
      </c>
      <c r="Y98" s="10">
        <v>21257</v>
      </c>
      <c r="Z98" s="10">
        <v>21698</v>
      </c>
      <c r="AA98" s="10">
        <v>21904</v>
      </c>
      <c r="AB98" s="10">
        <v>23050</v>
      </c>
      <c r="AC98" s="10">
        <v>22564</v>
      </c>
      <c r="AD98" s="10">
        <v>25298</v>
      </c>
      <c r="AE98" s="10">
        <v>28114</v>
      </c>
      <c r="AF98" s="10">
        <v>31640</v>
      </c>
      <c r="AG98" s="10">
        <v>28581</v>
      </c>
      <c r="AH98" s="10">
        <v>27451</v>
      </c>
      <c r="AI98" s="12" t="s">
        <v>54</v>
      </c>
      <c r="AJ98" s="12" t="s">
        <v>54</v>
      </c>
      <c r="AK98" s="12" t="s">
        <v>54</v>
      </c>
      <c r="AL98" s="12" t="s">
        <v>54</v>
      </c>
      <c r="AM98" s="12" t="s">
        <v>54</v>
      </c>
      <c r="AN98" s="12" t="s">
        <v>54</v>
      </c>
      <c r="AO98" s="12" t="s">
        <v>54</v>
      </c>
      <c r="AP98" s="12" t="s">
        <v>54</v>
      </c>
      <c r="AQ98" s="12" t="s">
        <v>54</v>
      </c>
      <c r="AR98" s="12" t="s">
        <v>54</v>
      </c>
      <c r="AS98" s="12" t="s">
        <v>54</v>
      </c>
      <c r="AT98" s="12" t="s">
        <v>54</v>
      </c>
      <c r="AU98" s="12" t="s">
        <v>54</v>
      </c>
      <c r="AV98" s="12" t="s">
        <v>54</v>
      </c>
      <c r="AW98" s="12" t="s">
        <v>54</v>
      </c>
      <c r="AX98" s="12" t="s">
        <v>54</v>
      </c>
      <c r="AY98" s="12" t="s">
        <v>54</v>
      </c>
    </row>
    <row r="99" spans="1:51" s="4" customFormat="1" ht="11.25" x14ac:dyDescent="0.2">
      <c r="A99" s="1" t="s">
        <v>149</v>
      </c>
      <c r="B99" s="10">
        <v>1488</v>
      </c>
      <c r="C99" s="10">
        <v>1817</v>
      </c>
      <c r="D99" s="10">
        <v>2677</v>
      </c>
      <c r="E99" s="10">
        <v>2314</v>
      </c>
      <c r="F99" s="10">
        <v>2109</v>
      </c>
      <c r="G99" s="10">
        <v>2268</v>
      </c>
      <c r="H99" s="10">
        <v>2158</v>
      </c>
      <c r="I99" s="10">
        <v>2517</v>
      </c>
      <c r="J99" s="10">
        <v>2373</v>
      </c>
      <c r="K99" s="10">
        <v>2397</v>
      </c>
      <c r="L99" s="10">
        <v>3026</v>
      </c>
      <c r="M99" s="10">
        <v>3339</v>
      </c>
      <c r="N99" s="10">
        <v>5155</v>
      </c>
      <c r="O99" s="10">
        <v>5513</v>
      </c>
      <c r="P99" s="10">
        <v>6982</v>
      </c>
      <c r="Q99" s="10">
        <v>8167</v>
      </c>
      <c r="R99" s="10">
        <v>7610</v>
      </c>
      <c r="S99" s="10">
        <v>10526</v>
      </c>
      <c r="T99" s="10">
        <v>9018</v>
      </c>
      <c r="U99" s="11">
        <v>14636</v>
      </c>
      <c r="V99" s="10">
        <v>20300</v>
      </c>
      <c r="W99" s="10">
        <v>21107</v>
      </c>
      <c r="X99" s="10">
        <v>23416</v>
      </c>
      <c r="Y99" s="10">
        <v>20192</v>
      </c>
      <c r="Z99" s="10">
        <v>21983</v>
      </c>
      <c r="AA99" s="10">
        <v>28667</v>
      </c>
      <c r="AB99" s="10">
        <v>31459</v>
      </c>
      <c r="AC99" s="10">
        <v>29466</v>
      </c>
      <c r="AD99" s="10">
        <v>33199</v>
      </c>
      <c r="AE99" s="10">
        <v>29233</v>
      </c>
      <c r="AF99" s="10">
        <v>29531</v>
      </c>
      <c r="AG99" s="10">
        <v>25255</v>
      </c>
      <c r="AH99" s="10">
        <v>24972</v>
      </c>
      <c r="AI99" s="12" t="s">
        <v>54</v>
      </c>
      <c r="AJ99" s="12" t="s">
        <v>54</v>
      </c>
      <c r="AK99" s="12" t="s">
        <v>54</v>
      </c>
      <c r="AL99" s="12" t="s">
        <v>54</v>
      </c>
      <c r="AM99" s="12" t="s">
        <v>54</v>
      </c>
      <c r="AN99" s="12" t="s">
        <v>54</v>
      </c>
      <c r="AO99" s="12" t="s">
        <v>54</v>
      </c>
      <c r="AP99" s="12" t="s">
        <v>54</v>
      </c>
      <c r="AQ99" s="12" t="s">
        <v>54</v>
      </c>
      <c r="AR99" s="12" t="s">
        <v>54</v>
      </c>
      <c r="AS99" s="12" t="s">
        <v>54</v>
      </c>
      <c r="AT99" s="12" t="s">
        <v>54</v>
      </c>
      <c r="AU99" s="12" t="s">
        <v>54</v>
      </c>
      <c r="AV99" s="12" t="s">
        <v>54</v>
      </c>
      <c r="AW99" s="12" t="s">
        <v>54</v>
      </c>
      <c r="AX99" s="12" t="s">
        <v>54</v>
      </c>
      <c r="AY99" s="12" t="s">
        <v>54</v>
      </c>
    </row>
    <row r="100" spans="1:51" s="4" customFormat="1" ht="11.25" x14ac:dyDescent="0.2">
      <c r="A100" s="1" t="s">
        <v>150</v>
      </c>
      <c r="B100" s="10">
        <v>13482</v>
      </c>
      <c r="C100" s="10">
        <v>17303</v>
      </c>
      <c r="D100" s="10">
        <v>18777</v>
      </c>
      <c r="E100" s="10">
        <v>13333</v>
      </c>
      <c r="F100" s="10">
        <v>16456</v>
      </c>
      <c r="G100" s="10">
        <v>11910</v>
      </c>
      <c r="H100" s="10">
        <v>13587</v>
      </c>
      <c r="I100" s="10">
        <v>14106</v>
      </c>
      <c r="J100" s="10">
        <v>20114</v>
      </c>
      <c r="K100" s="10">
        <v>22464</v>
      </c>
      <c r="L100" s="10">
        <v>28626</v>
      </c>
      <c r="M100" s="10">
        <v>28505</v>
      </c>
      <c r="N100" s="10">
        <v>51620</v>
      </c>
      <c r="O100" s="10">
        <v>44993</v>
      </c>
      <c r="P100" s="10">
        <v>61066</v>
      </c>
      <c r="Q100" s="10">
        <v>59066</v>
      </c>
      <c r="R100" s="10">
        <v>51490</v>
      </c>
      <c r="S100" s="10">
        <v>48880</v>
      </c>
      <c r="T100" s="10">
        <v>42306</v>
      </c>
      <c r="U100" s="11">
        <v>17076</v>
      </c>
      <c r="V100" s="10">
        <v>18923</v>
      </c>
      <c r="W100" s="10">
        <v>18016</v>
      </c>
      <c r="X100" s="10">
        <v>27858</v>
      </c>
      <c r="Y100" s="10">
        <v>18779</v>
      </c>
      <c r="Z100" s="10">
        <v>19713</v>
      </c>
      <c r="AA100" s="10">
        <v>20469</v>
      </c>
      <c r="AB100" s="10">
        <v>20863</v>
      </c>
      <c r="AC100" s="10">
        <v>19145</v>
      </c>
      <c r="AD100" s="10">
        <v>22679</v>
      </c>
      <c r="AE100" s="10">
        <v>20639</v>
      </c>
      <c r="AF100" s="10">
        <v>22385</v>
      </c>
      <c r="AG100" s="10">
        <v>18378</v>
      </c>
      <c r="AH100" s="10">
        <v>20678</v>
      </c>
      <c r="AI100" s="12" t="s">
        <v>54</v>
      </c>
      <c r="AJ100" s="12" t="s">
        <v>54</v>
      </c>
      <c r="AK100" s="12" t="s">
        <v>54</v>
      </c>
      <c r="AL100" s="12" t="s">
        <v>54</v>
      </c>
      <c r="AM100" s="12" t="s">
        <v>54</v>
      </c>
      <c r="AN100" s="12" t="s">
        <v>54</v>
      </c>
      <c r="AO100" s="12" t="s">
        <v>54</v>
      </c>
      <c r="AP100" s="12" t="s">
        <v>54</v>
      </c>
      <c r="AQ100" s="12" t="s">
        <v>54</v>
      </c>
      <c r="AR100" s="12" t="s">
        <v>54</v>
      </c>
      <c r="AS100" s="12" t="s">
        <v>54</v>
      </c>
      <c r="AT100" s="12" t="s">
        <v>54</v>
      </c>
      <c r="AU100" s="12" t="s">
        <v>54</v>
      </c>
      <c r="AV100" s="12" t="s">
        <v>54</v>
      </c>
      <c r="AW100" s="12" t="s">
        <v>54</v>
      </c>
      <c r="AX100" s="12" t="s">
        <v>54</v>
      </c>
      <c r="AY100" s="12" t="s">
        <v>54</v>
      </c>
    </row>
    <row r="101" spans="1:51" s="4" customFormat="1" ht="11.25" x14ac:dyDescent="0.2">
      <c r="A101" s="1" t="s">
        <v>151</v>
      </c>
      <c r="B101" s="13">
        <f t="shared" ref="B101:AH101" si="15">SUM(B95:B100)</f>
        <v>126376</v>
      </c>
      <c r="C101" s="13">
        <f t="shared" si="15"/>
        <v>160139</v>
      </c>
      <c r="D101" s="13">
        <f t="shared" si="15"/>
        <v>177527</v>
      </c>
      <c r="E101" s="13">
        <f t="shared" si="15"/>
        <v>163999</v>
      </c>
      <c r="F101" s="13">
        <f t="shared" si="15"/>
        <v>165700</v>
      </c>
      <c r="G101" s="13">
        <f t="shared" si="15"/>
        <v>166885</v>
      </c>
      <c r="H101" s="13">
        <f t="shared" si="15"/>
        <v>170554</v>
      </c>
      <c r="I101" s="13">
        <f t="shared" si="15"/>
        <v>207860</v>
      </c>
      <c r="J101" s="13">
        <f t="shared" si="15"/>
        <v>229700</v>
      </c>
      <c r="K101" s="13">
        <f t="shared" si="15"/>
        <v>251209</v>
      </c>
      <c r="L101" s="13">
        <f t="shared" si="15"/>
        <v>278813</v>
      </c>
      <c r="M101" s="13">
        <f t="shared" si="15"/>
        <v>295292</v>
      </c>
      <c r="N101" s="13">
        <f t="shared" si="15"/>
        <v>321643</v>
      </c>
      <c r="O101" s="13">
        <f t="shared" si="15"/>
        <v>372831</v>
      </c>
      <c r="P101" s="13">
        <f t="shared" si="15"/>
        <v>405952</v>
      </c>
      <c r="Q101" s="13">
        <f t="shared" si="15"/>
        <v>353649</v>
      </c>
      <c r="R101" s="13">
        <f t="shared" si="15"/>
        <v>344466</v>
      </c>
      <c r="S101" s="13">
        <f t="shared" si="15"/>
        <v>360679</v>
      </c>
      <c r="T101" s="13">
        <f t="shared" si="15"/>
        <v>379368</v>
      </c>
      <c r="U101" s="14">
        <f t="shared" si="15"/>
        <v>401264</v>
      </c>
      <c r="V101" s="13">
        <f t="shared" si="15"/>
        <v>424705</v>
      </c>
      <c r="W101" s="13">
        <f t="shared" si="15"/>
        <v>447533</v>
      </c>
      <c r="X101" s="13">
        <f t="shared" si="15"/>
        <v>455845</v>
      </c>
      <c r="Y101" s="13">
        <f t="shared" si="15"/>
        <v>452925</v>
      </c>
      <c r="Z101" s="13">
        <f t="shared" si="15"/>
        <v>440946</v>
      </c>
      <c r="AA101" s="13">
        <f t="shared" si="15"/>
        <v>452084</v>
      </c>
      <c r="AB101" s="13">
        <f t="shared" si="15"/>
        <v>474104</v>
      </c>
      <c r="AC101" s="13">
        <f t="shared" si="15"/>
        <v>493872</v>
      </c>
      <c r="AD101" s="13">
        <f t="shared" si="15"/>
        <v>498409</v>
      </c>
      <c r="AE101" s="13">
        <f t="shared" si="15"/>
        <v>506704</v>
      </c>
      <c r="AF101" s="13">
        <f t="shared" si="15"/>
        <v>540217</v>
      </c>
      <c r="AG101" s="13">
        <f t="shared" si="15"/>
        <v>558072</v>
      </c>
      <c r="AH101" s="13">
        <f t="shared" si="15"/>
        <v>589916</v>
      </c>
      <c r="AI101" s="12" t="s">
        <v>54</v>
      </c>
      <c r="AJ101" s="12" t="s">
        <v>54</v>
      </c>
      <c r="AK101" s="12" t="s">
        <v>54</v>
      </c>
      <c r="AL101" s="12" t="s">
        <v>54</v>
      </c>
      <c r="AM101" s="12" t="s">
        <v>54</v>
      </c>
      <c r="AN101" s="12" t="s">
        <v>54</v>
      </c>
      <c r="AO101" s="12" t="s">
        <v>54</v>
      </c>
      <c r="AP101" s="12" t="s">
        <v>54</v>
      </c>
      <c r="AQ101" s="12" t="s">
        <v>54</v>
      </c>
      <c r="AR101" s="12" t="s">
        <v>54</v>
      </c>
      <c r="AS101" s="12" t="s">
        <v>54</v>
      </c>
      <c r="AT101" s="12" t="s">
        <v>54</v>
      </c>
      <c r="AU101" s="12" t="s">
        <v>54</v>
      </c>
      <c r="AV101" s="12" t="s">
        <v>54</v>
      </c>
      <c r="AW101" s="12" t="s">
        <v>54</v>
      </c>
      <c r="AX101" s="12" t="s">
        <v>54</v>
      </c>
      <c r="AY101" s="12" t="s">
        <v>54</v>
      </c>
    </row>
    <row r="102" spans="1:51" s="4" customFormat="1" ht="40.5" customHeight="1" x14ac:dyDescent="0.2">
      <c r="A102" s="1" t="s">
        <v>152</v>
      </c>
      <c r="B102" s="10">
        <v>43132</v>
      </c>
      <c r="C102" s="10">
        <v>57042</v>
      </c>
      <c r="D102" s="10">
        <v>61900</v>
      </c>
      <c r="E102" s="10">
        <v>60942</v>
      </c>
      <c r="F102" s="10">
        <v>61261</v>
      </c>
      <c r="G102" s="10">
        <v>61101</v>
      </c>
      <c r="H102" s="10">
        <v>70655</v>
      </c>
      <c r="I102" s="10">
        <v>75936</v>
      </c>
      <c r="J102" s="10">
        <v>82668</v>
      </c>
      <c r="K102" s="10">
        <v>98708</v>
      </c>
      <c r="L102" s="10">
        <v>101897</v>
      </c>
      <c r="M102" s="10">
        <v>109577</v>
      </c>
      <c r="N102" s="10">
        <v>108163</v>
      </c>
      <c r="O102" s="10">
        <v>117047</v>
      </c>
      <c r="P102" s="10">
        <v>112985</v>
      </c>
      <c r="Q102" s="10">
        <v>119494</v>
      </c>
      <c r="R102" s="10">
        <v>112758</v>
      </c>
      <c r="S102" s="10">
        <v>129567</v>
      </c>
      <c r="T102" s="10">
        <v>146076</v>
      </c>
      <c r="U102" s="11">
        <v>201536</v>
      </c>
      <c r="V102" s="10">
        <v>205285</v>
      </c>
      <c r="W102" s="10">
        <v>211726</v>
      </c>
      <c r="X102" s="10">
        <v>196981</v>
      </c>
      <c r="Y102" s="10">
        <v>193264</v>
      </c>
      <c r="Z102" s="10">
        <v>206969</v>
      </c>
      <c r="AA102" s="10">
        <v>210087</v>
      </c>
      <c r="AB102" s="10">
        <v>208910</v>
      </c>
      <c r="AC102" s="10">
        <v>206913</v>
      </c>
      <c r="AD102" s="10">
        <v>205986</v>
      </c>
      <c r="AE102" s="10">
        <v>203960</v>
      </c>
      <c r="AF102" s="10">
        <v>200369</v>
      </c>
      <c r="AG102" s="10">
        <v>233602</v>
      </c>
      <c r="AH102" s="10">
        <v>240130</v>
      </c>
      <c r="AI102" s="12" t="s">
        <v>54</v>
      </c>
      <c r="AJ102" s="12" t="s">
        <v>54</v>
      </c>
      <c r="AK102" s="12" t="s">
        <v>54</v>
      </c>
      <c r="AL102" s="12" t="s">
        <v>54</v>
      </c>
      <c r="AM102" s="12" t="s">
        <v>54</v>
      </c>
      <c r="AN102" s="12" t="s">
        <v>54</v>
      </c>
      <c r="AO102" s="12" t="s">
        <v>54</v>
      </c>
      <c r="AP102" s="12" t="s">
        <v>54</v>
      </c>
      <c r="AQ102" s="12" t="s">
        <v>54</v>
      </c>
      <c r="AR102" s="12" t="s">
        <v>54</v>
      </c>
      <c r="AS102" s="12" t="s">
        <v>54</v>
      </c>
      <c r="AT102" s="12" t="s">
        <v>54</v>
      </c>
      <c r="AU102" s="12" t="s">
        <v>54</v>
      </c>
      <c r="AV102" s="12" t="s">
        <v>54</v>
      </c>
      <c r="AW102" s="12" t="s">
        <v>54</v>
      </c>
      <c r="AX102" s="12" t="s">
        <v>54</v>
      </c>
      <c r="AY102" s="12" t="s">
        <v>54</v>
      </c>
    </row>
    <row r="103" spans="1:51" s="4" customFormat="1" ht="11.25" x14ac:dyDescent="0.2">
      <c r="A103" s="1" t="s">
        <v>153</v>
      </c>
      <c r="B103" s="10">
        <v>167642</v>
      </c>
      <c r="C103" s="10">
        <v>235791</v>
      </c>
      <c r="D103" s="10">
        <v>245545</v>
      </c>
      <c r="E103" s="10">
        <v>193149</v>
      </c>
      <c r="F103" s="10">
        <v>198465</v>
      </c>
      <c r="G103" s="10">
        <v>218619</v>
      </c>
      <c r="H103" s="10">
        <v>214910</v>
      </c>
      <c r="I103" s="10">
        <v>214302</v>
      </c>
      <c r="J103" s="10">
        <v>209043</v>
      </c>
      <c r="K103" s="10">
        <v>268338</v>
      </c>
      <c r="L103" s="10">
        <v>305010</v>
      </c>
      <c r="M103" s="10">
        <v>315447</v>
      </c>
      <c r="N103" s="10">
        <v>312003</v>
      </c>
      <c r="O103" s="10">
        <v>347733</v>
      </c>
      <c r="P103" s="10">
        <v>354867</v>
      </c>
      <c r="Q103" s="10">
        <v>316347</v>
      </c>
      <c r="R103" s="10">
        <v>330602</v>
      </c>
      <c r="S103" s="10">
        <v>405568</v>
      </c>
      <c r="T103" s="10">
        <v>489085</v>
      </c>
      <c r="U103" s="11">
        <v>446088</v>
      </c>
      <c r="V103" s="10">
        <v>451873</v>
      </c>
      <c r="W103" s="10">
        <v>431010</v>
      </c>
      <c r="X103" s="10">
        <v>399703</v>
      </c>
      <c r="Y103" s="10">
        <v>410904</v>
      </c>
      <c r="Z103" s="10">
        <v>420386</v>
      </c>
      <c r="AA103" s="10">
        <v>414967</v>
      </c>
      <c r="AB103" s="10">
        <v>406998</v>
      </c>
      <c r="AC103" s="10">
        <v>414739</v>
      </c>
      <c r="AD103" s="10">
        <v>424912</v>
      </c>
      <c r="AE103" s="10">
        <v>479687</v>
      </c>
      <c r="AF103" s="10">
        <v>510963</v>
      </c>
      <c r="AG103" s="10">
        <v>511765</v>
      </c>
      <c r="AH103" s="10">
        <v>551160</v>
      </c>
      <c r="AI103" s="12" t="s">
        <v>54</v>
      </c>
      <c r="AJ103" s="12" t="s">
        <v>54</v>
      </c>
      <c r="AK103" s="12" t="s">
        <v>54</v>
      </c>
      <c r="AL103" s="12" t="s">
        <v>54</v>
      </c>
      <c r="AM103" s="12" t="s">
        <v>54</v>
      </c>
      <c r="AN103" s="12" t="s">
        <v>54</v>
      </c>
      <c r="AO103" s="12" t="s">
        <v>54</v>
      </c>
      <c r="AP103" s="12" t="s">
        <v>54</v>
      </c>
      <c r="AQ103" s="12" t="s">
        <v>54</v>
      </c>
      <c r="AR103" s="12" t="s">
        <v>54</v>
      </c>
      <c r="AS103" s="12" t="s">
        <v>54</v>
      </c>
      <c r="AT103" s="12" t="s">
        <v>54</v>
      </c>
      <c r="AU103" s="12" t="s">
        <v>54</v>
      </c>
      <c r="AV103" s="12" t="s">
        <v>54</v>
      </c>
      <c r="AW103" s="12" t="s">
        <v>54</v>
      </c>
      <c r="AX103" s="12" t="s">
        <v>54</v>
      </c>
      <c r="AY103" s="12" t="s">
        <v>54</v>
      </c>
    </row>
    <row r="104" spans="1:51" s="4" customFormat="1" ht="11.25" x14ac:dyDescent="0.2">
      <c r="A104" s="1" t="s">
        <v>154</v>
      </c>
      <c r="B104" s="10">
        <v>92731</v>
      </c>
      <c r="C104" s="10">
        <v>114592</v>
      </c>
      <c r="D104" s="10">
        <v>131371</v>
      </c>
      <c r="E104" s="10">
        <v>132389</v>
      </c>
      <c r="F104" s="10">
        <v>130378</v>
      </c>
      <c r="G104" s="10">
        <v>131838</v>
      </c>
      <c r="H104" s="10">
        <v>135277</v>
      </c>
      <c r="I104" s="10">
        <v>137679</v>
      </c>
      <c r="J104" s="10">
        <v>155806</v>
      </c>
      <c r="K104" s="10">
        <v>185802</v>
      </c>
      <c r="L104" s="10">
        <v>199504</v>
      </c>
      <c r="M104" s="10">
        <v>201397</v>
      </c>
      <c r="N104" s="10">
        <v>194694</v>
      </c>
      <c r="O104" s="10">
        <v>215316</v>
      </c>
      <c r="P104" s="10">
        <v>252635</v>
      </c>
      <c r="Q104" s="10">
        <v>199769</v>
      </c>
      <c r="R104" s="10">
        <v>198368</v>
      </c>
      <c r="S104" s="10">
        <v>247119</v>
      </c>
      <c r="T104" s="10">
        <v>285112</v>
      </c>
      <c r="U104" s="11">
        <v>351314</v>
      </c>
      <c r="V104" s="10">
        <v>359425</v>
      </c>
      <c r="W104" s="10">
        <v>377754</v>
      </c>
      <c r="X104" s="10">
        <v>405208</v>
      </c>
      <c r="Y104" s="10">
        <v>412630</v>
      </c>
      <c r="Z104" s="10">
        <v>440756</v>
      </c>
      <c r="AA104" s="10">
        <v>450193</v>
      </c>
      <c r="AB104" s="10">
        <v>458694</v>
      </c>
      <c r="AC104" s="10">
        <v>503011</v>
      </c>
      <c r="AD104" s="10">
        <v>517627</v>
      </c>
      <c r="AE104" s="10">
        <v>520228</v>
      </c>
      <c r="AF104" s="10">
        <v>524217</v>
      </c>
      <c r="AG104" s="10">
        <v>542099</v>
      </c>
      <c r="AH104" s="10">
        <v>529996</v>
      </c>
      <c r="AI104" s="12" t="s">
        <v>54</v>
      </c>
      <c r="AJ104" s="12" t="s">
        <v>54</v>
      </c>
      <c r="AK104" s="12" t="s">
        <v>54</v>
      </c>
      <c r="AL104" s="12" t="s">
        <v>54</v>
      </c>
      <c r="AM104" s="12" t="s">
        <v>54</v>
      </c>
      <c r="AN104" s="12" t="s">
        <v>54</v>
      </c>
      <c r="AO104" s="12" t="s">
        <v>54</v>
      </c>
      <c r="AP104" s="12" t="s">
        <v>54</v>
      </c>
      <c r="AQ104" s="12" t="s">
        <v>54</v>
      </c>
      <c r="AR104" s="12" t="s">
        <v>54</v>
      </c>
      <c r="AS104" s="12" t="s">
        <v>54</v>
      </c>
      <c r="AT104" s="12" t="s">
        <v>54</v>
      </c>
      <c r="AU104" s="12" t="s">
        <v>54</v>
      </c>
      <c r="AV104" s="12" t="s">
        <v>54</v>
      </c>
      <c r="AW104" s="12" t="s">
        <v>54</v>
      </c>
      <c r="AX104" s="12" t="s">
        <v>54</v>
      </c>
      <c r="AY104" s="12" t="s">
        <v>54</v>
      </c>
    </row>
    <row r="105" spans="1:51" s="4" customFormat="1" ht="11.25" x14ac:dyDescent="0.2">
      <c r="A105" s="1" t="s">
        <v>155</v>
      </c>
      <c r="B105" s="10">
        <v>2336</v>
      </c>
      <c r="C105" s="10">
        <v>3132</v>
      </c>
      <c r="D105" s="10">
        <v>3378</v>
      </c>
      <c r="E105" s="10">
        <v>4458</v>
      </c>
      <c r="F105" s="10">
        <v>3367</v>
      </c>
      <c r="G105" s="10">
        <v>3026</v>
      </c>
      <c r="H105" s="10">
        <v>2363</v>
      </c>
      <c r="I105" s="10">
        <v>4005</v>
      </c>
      <c r="J105" s="10">
        <v>3217</v>
      </c>
      <c r="K105" s="10">
        <v>3715</v>
      </c>
      <c r="L105" s="10">
        <v>3953</v>
      </c>
      <c r="M105" s="10">
        <v>4023</v>
      </c>
      <c r="N105" s="10">
        <v>4699</v>
      </c>
      <c r="O105" s="10">
        <v>5473</v>
      </c>
      <c r="P105" s="10">
        <v>8590</v>
      </c>
      <c r="Q105" s="10">
        <v>8867</v>
      </c>
      <c r="R105" s="10">
        <v>7330</v>
      </c>
      <c r="S105" s="10">
        <v>8140</v>
      </c>
      <c r="T105" s="10">
        <v>10077</v>
      </c>
      <c r="U105" s="11">
        <v>13825</v>
      </c>
      <c r="V105" s="10">
        <v>14727</v>
      </c>
      <c r="W105" s="10">
        <v>15749</v>
      </c>
      <c r="X105" s="10">
        <v>15602</v>
      </c>
      <c r="Y105" s="10">
        <v>15625</v>
      </c>
      <c r="Z105" s="10">
        <v>16527</v>
      </c>
      <c r="AA105" s="10">
        <v>17566</v>
      </c>
      <c r="AB105" s="10">
        <v>17152</v>
      </c>
      <c r="AC105" s="10">
        <v>15560</v>
      </c>
      <c r="AD105" s="10">
        <v>21364</v>
      </c>
      <c r="AE105" s="10">
        <v>22678</v>
      </c>
      <c r="AF105" s="10">
        <v>24657</v>
      </c>
      <c r="AG105" s="10">
        <v>17631</v>
      </c>
      <c r="AH105" s="10">
        <v>14990</v>
      </c>
      <c r="AI105" s="12" t="s">
        <v>54</v>
      </c>
      <c r="AJ105" s="12" t="s">
        <v>54</v>
      </c>
      <c r="AK105" s="12" t="s">
        <v>54</v>
      </c>
      <c r="AL105" s="12" t="s">
        <v>54</v>
      </c>
      <c r="AM105" s="12" t="s">
        <v>54</v>
      </c>
      <c r="AN105" s="12" t="s">
        <v>54</v>
      </c>
      <c r="AO105" s="12" t="s">
        <v>54</v>
      </c>
      <c r="AP105" s="12" t="s">
        <v>54</v>
      </c>
      <c r="AQ105" s="12" t="s">
        <v>54</v>
      </c>
      <c r="AR105" s="12" t="s">
        <v>54</v>
      </c>
      <c r="AS105" s="12" t="s">
        <v>54</v>
      </c>
      <c r="AT105" s="12" t="s">
        <v>54</v>
      </c>
      <c r="AU105" s="12" t="s">
        <v>54</v>
      </c>
      <c r="AV105" s="12" t="s">
        <v>54</v>
      </c>
      <c r="AW105" s="12" t="s">
        <v>54</v>
      </c>
      <c r="AX105" s="12" t="s">
        <v>54</v>
      </c>
      <c r="AY105" s="12" t="s">
        <v>54</v>
      </c>
    </row>
    <row r="106" spans="1:51" s="4" customFormat="1" ht="11.25" x14ac:dyDescent="0.2">
      <c r="A106" s="1" t="s">
        <v>156</v>
      </c>
      <c r="B106" s="10">
        <v>9436</v>
      </c>
      <c r="C106" s="10">
        <v>9891</v>
      </c>
      <c r="D106" s="10">
        <v>11401</v>
      </c>
      <c r="E106" s="10">
        <v>9350</v>
      </c>
      <c r="F106" s="10">
        <v>5884</v>
      </c>
      <c r="G106" s="10">
        <v>4752</v>
      </c>
      <c r="H106" s="10">
        <v>3925</v>
      </c>
      <c r="I106" s="10">
        <v>4303</v>
      </c>
      <c r="J106" s="10">
        <v>4422</v>
      </c>
      <c r="K106" s="10">
        <v>5576</v>
      </c>
      <c r="L106" s="10">
        <v>6451</v>
      </c>
      <c r="M106" s="10">
        <v>6407</v>
      </c>
      <c r="N106" s="10">
        <v>10558</v>
      </c>
      <c r="O106" s="10">
        <v>11520</v>
      </c>
      <c r="P106" s="10">
        <v>13223</v>
      </c>
      <c r="Q106" s="10">
        <v>11158</v>
      </c>
      <c r="R106" s="10">
        <v>9840</v>
      </c>
      <c r="S106" s="10">
        <v>15169</v>
      </c>
      <c r="T106" s="10">
        <v>21236</v>
      </c>
      <c r="U106" s="11">
        <v>33509</v>
      </c>
      <c r="V106" s="10">
        <v>35923</v>
      </c>
      <c r="W106" s="10">
        <v>40544</v>
      </c>
      <c r="X106" s="10">
        <v>37133</v>
      </c>
      <c r="Y106" s="10">
        <v>36040</v>
      </c>
      <c r="Z106" s="10">
        <v>41760</v>
      </c>
      <c r="AA106" s="10">
        <v>45585</v>
      </c>
      <c r="AB106" s="10">
        <v>40815</v>
      </c>
      <c r="AC106" s="10">
        <v>33909</v>
      </c>
      <c r="AD106" s="10">
        <v>45087</v>
      </c>
      <c r="AE106" s="10">
        <v>39461</v>
      </c>
      <c r="AF106" s="10">
        <v>39457</v>
      </c>
      <c r="AG106" s="10">
        <v>23831</v>
      </c>
      <c r="AH106" s="10">
        <v>23813</v>
      </c>
      <c r="AI106" s="12" t="s">
        <v>54</v>
      </c>
      <c r="AJ106" s="12" t="s">
        <v>54</v>
      </c>
      <c r="AK106" s="12" t="s">
        <v>54</v>
      </c>
      <c r="AL106" s="12" t="s">
        <v>54</v>
      </c>
      <c r="AM106" s="12" t="s">
        <v>54</v>
      </c>
      <c r="AN106" s="12" t="s">
        <v>54</v>
      </c>
      <c r="AO106" s="12" t="s">
        <v>54</v>
      </c>
      <c r="AP106" s="12" t="s">
        <v>54</v>
      </c>
      <c r="AQ106" s="12" t="s">
        <v>54</v>
      </c>
      <c r="AR106" s="12" t="s">
        <v>54</v>
      </c>
      <c r="AS106" s="12" t="s">
        <v>54</v>
      </c>
      <c r="AT106" s="12" t="s">
        <v>54</v>
      </c>
      <c r="AU106" s="12" t="s">
        <v>54</v>
      </c>
      <c r="AV106" s="12" t="s">
        <v>54</v>
      </c>
      <c r="AW106" s="12" t="s">
        <v>54</v>
      </c>
      <c r="AX106" s="12" t="s">
        <v>54</v>
      </c>
      <c r="AY106" s="12" t="s">
        <v>54</v>
      </c>
    </row>
    <row r="107" spans="1:51" s="4" customFormat="1" ht="11.25" x14ac:dyDescent="0.2">
      <c r="A107" s="1" t="s">
        <v>157</v>
      </c>
      <c r="B107" s="10">
        <v>59755</v>
      </c>
      <c r="C107" s="10">
        <v>50221</v>
      </c>
      <c r="D107" s="10">
        <v>49531</v>
      </c>
      <c r="E107" s="10">
        <v>39284</v>
      </c>
      <c r="F107" s="10">
        <v>38144</v>
      </c>
      <c r="G107" s="10">
        <v>39888</v>
      </c>
      <c r="H107" s="10">
        <v>53378</v>
      </c>
      <c r="I107" s="10">
        <v>51202</v>
      </c>
      <c r="J107" s="10">
        <v>46681</v>
      </c>
      <c r="K107" s="10">
        <v>50041</v>
      </c>
      <c r="L107" s="10">
        <v>58930</v>
      </c>
      <c r="M107" s="10">
        <v>58894</v>
      </c>
      <c r="N107" s="10">
        <v>88741</v>
      </c>
      <c r="O107" s="10">
        <v>76020</v>
      </c>
      <c r="P107" s="10">
        <v>86132</v>
      </c>
      <c r="Q107" s="10">
        <v>132016</v>
      </c>
      <c r="R107" s="10">
        <v>134183</v>
      </c>
      <c r="S107" s="10">
        <v>120531</v>
      </c>
      <c r="T107" s="10">
        <v>130362</v>
      </c>
      <c r="U107" s="11">
        <v>34484</v>
      </c>
      <c r="V107" s="10">
        <v>36106</v>
      </c>
      <c r="W107" s="10">
        <v>36864</v>
      </c>
      <c r="X107" s="10">
        <v>41898</v>
      </c>
      <c r="Y107" s="10">
        <v>42600</v>
      </c>
      <c r="Z107" s="10">
        <v>49066</v>
      </c>
      <c r="AA107" s="10">
        <v>45652</v>
      </c>
      <c r="AB107" s="10">
        <v>49919</v>
      </c>
      <c r="AC107" s="10">
        <v>52336</v>
      </c>
      <c r="AD107" s="10">
        <v>55803</v>
      </c>
      <c r="AE107" s="10">
        <v>59181</v>
      </c>
      <c r="AF107" s="10">
        <v>53279</v>
      </c>
      <c r="AG107" s="10">
        <v>42358</v>
      </c>
      <c r="AH107" s="10">
        <v>47152</v>
      </c>
      <c r="AI107" s="12" t="s">
        <v>54</v>
      </c>
      <c r="AJ107" s="12" t="s">
        <v>54</v>
      </c>
      <c r="AK107" s="12" t="s">
        <v>54</v>
      </c>
      <c r="AL107" s="12" t="s">
        <v>54</v>
      </c>
      <c r="AM107" s="12" t="s">
        <v>54</v>
      </c>
      <c r="AN107" s="12" t="s">
        <v>54</v>
      </c>
      <c r="AO107" s="12" t="s">
        <v>54</v>
      </c>
      <c r="AP107" s="12" t="s">
        <v>54</v>
      </c>
      <c r="AQ107" s="12" t="s">
        <v>54</v>
      </c>
      <c r="AR107" s="12" t="s">
        <v>54</v>
      </c>
      <c r="AS107" s="12" t="s">
        <v>54</v>
      </c>
      <c r="AT107" s="12" t="s">
        <v>54</v>
      </c>
      <c r="AU107" s="12" t="s">
        <v>54</v>
      </c>
      <c r="AV107" s="12" t="s">
        <v>54</v>
      </c>
      <c r="AW107" s="12" t="s">
        <v>54</v>
      </c>
      <c r="AX107" s="12" t="s">
        <v>54</v>
      </c>
      <c r="AY107" s="12" t="s">
        <v>54</v>
      </c>
    </row>
    <row r="108" spans="1:51" s="4" customFormat="1" ht="11.25" x14ac:dyDescent="0.2">
      <c r="A108" s="1" t="s">
        <v>158</v>
      </c>
      <c r="B108" s="13">
        <f t="shared" ref="B108:AH108" si="16">SUM(B102:B107)</f>
        <v>375032</v>
      </c>
      <c r="C108" s="13">
        <f t="shared" si="16"/>
        <v>470669</v>
      </c>
      <c r="D108" s="13">
        <f t="shared" si="16"/>
        <v>503126</v>
      </c>
      <c r="E108" s="13">
        <f t="shared" si="16"/>
        <v>439572</v>
      </c>
      <c r="F108" s="13">
        <f t="shared" si="16"/>
        <v>437499</v>
      </c>
      <c r="G108" s="13">
        <f t="shared" si="16"/>
        <v>459224</v>
      </c>
      <c r="H108" s="13">
        <f t="shared" si="16"/>
        <v>480508</v>
      </c>
      <c r="I108" s="13">
        <f t="shared" si="16"/>
        <v>487427</v>
      </c>
      <c r="J108" s="13">
        <f t="shared" si="16"/>
        <v>501837</v>
      </c>
      <c r="K108" s="13">
        <f t="shared" si="16"/>
        <v>612180</v>
      </c>
      <c r="L108" s="13">
        <f t="shared" si="16"/>
        <v>675745</v>
      </c>
      <c r="M108" s="13">
        <f t="shared" si="16"/>
        <v>695745</v>
      </c>
      <c r="N108" s="13">
        <f t="shared" si="16"/>
        <v>718858</v>
      </c>
      <c r="O108" s="13">
        <f t="shared" si="16"/>
        <v>773109</v>
      </c>
      <c r="P108" s="13">
        <f t="shared" si="16"/>
        <v>828432</v>
      </c>
      <c r="Q108" s="13">
        <f t="shared" si="16"/>
        <v>787651</v>
      </c>
      <c r="R108" s="13">
        <f t="shared" si="16"/>
        <v>793081</v>
      </c>
      <c r="S108" s="13">
        <f t="shared" si="16"/>
        <v>926094</v>
      </c>
      <c r="T108" s="13">
        <f t="shared" si="16"/>
        <v>1081948</v>
      </c>
      <c r="U108" s="14">
        <f t="shared" si="16"/>
        <v>1080756</v>
      </c>
      <c r="V108" s="13">
        <f t="shared" si="16"/>
        <v>1103339</v>
      </c>
      <c r="W108" s="13">
        <f t="shared" si="16"/>
        <v>1113647</v>
      </c>
      <c r="X108" s="13">
        <f t="shared" si="16"/>
        <v>1096525</v>
      </c>
      <c r="Y108" s="13">
        <f t="shared" si="16"/>
        <v>1111063</v>
      </c>
      <c r="Z108" s="13">
        <f t="shared" si="16"/>
        <v>1175464</v>
      </c>
      <c r="AA108" s="13">
        <f t="shared" si="16"/>
        <v>1184050</v>
      </c>
      <c r="AB108" s="13">
        <f t="shared" si="16"/>
        <v>1182488</v>
      </c>
      <c r="AC108" s="13">
        <f t="shared" si="16"/>
        <v>1226468</v>
      </c>
      <c r="AD108" s="13">
        <f t="shared" si="16"/>
        <v>1270779</v>
      </c>
      <c r="AE108" s="13">
        <f t="shared" si="16"/>
        <v>1325195</v>
      </c>
      <c r="AF108" s="13">
        <f t="shared" si="16"/>
        <v>1352942</v>
      </c>
      <c r="AG108" s="13">
        <f t="shared" si="16"/>
        <v>1371286</v>
      </c>
      <c r="AH108" s="13">
        <f t="shared" si="16"/>
        <v>1407241</v>
      </c>
      <c r="AI108" s="12" t="s">
        <v>54</v>
      </c>
      <c r="AJ108" s="12" t="s">
        <v>54</v>
      </c>
      <c r="AK108" s="12" t="s">
        <v>54</v>
      </c>
      <c r="AL108" s="12" t="s">
        <v>54</v>
      </c>
      <c r="AM108" s="12" t="s">
        <v>54</v>
      </c>
      <c r="AN108" s="12" t="s">
        <v>54</v>
      </c>
      <c r="AO108" s="12" t="s">
        <v>54</v>
      </c>
      <c r="AP108" s="12" t="s">
        <v>54</v>
      </c>
      <c r="AQ108" s="12" t="s">
        <v>54</v>
      </c>
      <c r="AR108" s="12" t="s">
        <v>54</v>
      </c>
      <c r="AS108" s="12" t="s">
        <v>54</v>
      </c>
      <c r="AT108" s="12" t="s">
        <v>54</v>
      </c>
      <c r="AU108" s="12" t="s">
        <v>54</v>
      </c>
      <c r="AV108" s="12" t="s">
        <v>54</v>
      </c>
      <c r="AW108" s="12" t="s">
        <v>54</v>
      </c>
      <c r="AX108" s="12" t="s">
        <v>54</v>
      </c>
      <c r="AY108" s="12" t="s">
        <v>54</v>
      </c>
    </row>
    <row r="109" spans="1:51" s="4" customFormat="1" ht="45" customHeight="1" x14ac:dyDescent="0.2">
      <c r="A109" s="1" t="s">
        <v>159</v>
      </c>
      <c r="B109" s="10">
        <v>35842</v>
      </c>
      <c r="C109" s="10">
        <v>41352</v>
      </c>
      <c r="D109" s="10">
        <v>41983</v>
      </c>
      <c r="E109" s="10">
        <v>45464</v>
      </c>
      <c r="F109" s="10">
        <v>40265</v>
      </c>
      <c r="G109" s="10">
        <v>41279</v>
      </c>
      <c r="H109" s="10">
        <v>42366</v>
      </c>
      <c r="I109" s="10">
        <v>51570</v>
      </c>
      <c r="J109" s="10">
        <v>56184</v>
      </c>
      <c r="K109" s="10">
        <v>66512</v>
      </c>
      <c r="L109" s="10">
        <v>70782</v>
      </c>
      <c r="M109" s="10">
        <v>78515</v>
      </c>
      <c r="N109" s="10">
        <v>70658</v>
      </c>
      <c r="O109" s="10">
        <v>73165</v>
      </c>
      <c r="P109" s="10">
        <v>63310</v>
      </c>
      <c r="Q109" s="10">
        <v>63723</v>
      </c>
      <c r="R109" s="10">
        <v>67095</v>
      </c>
      <c r="S109" s="10">
        <v>70333</v>
      </c>
      <c r="T109" s="10">
        <v>70293</v>
      </c>
      <c r="U109" s="11">
        <v>92483</v>
      </c>
      <c r="V109" s="10">
        <v>104008</v>
      </c>
      <c r="W109" s="10">
        <v>106856</v>
      </c>
      <c r="X109" s="10">
        <v>93332</v>
      </c>
      <c r="Y109" s="10">
        <v>103060</v>
      </c>
      <c r="Z109" s="10">
        <v>105438</v>
      </c>
      <c r="AA109" s="10">
        <v>113824</v>
      </c>
      <c r="AB109" s="10">
        <v>111581</v>
      </c>
      <c r="AC109" s="10">
        <v>111592</v>
      </c>
      <c r="AD109" s="10">
        <v>116582</v>
      </c>
      <c r="AE109" s="10">
        <v>107357</v>
      </c>
      <c r="AF109" s="10">
        <v>117206</v>
      </c>
      <c r="AG109" s="10">
        <v>138908</v>
      </c>
      <c r="AH109" s="10">
        <v>143709</v>
      </c>
      <c r="AI109" s="12" t="s">
        <v>54</v>
      </c>
      <c r="AJ109" s="12" t="s">
        <v>54</v>
      </c>
      <c r="AK109" s="12" t="s">
        <v>54</v>
      </c>
      <c r="AL109" s="12" t="s">
        <v>54</v>
      </c>
      <c r="AM109" s="12" t="s">
        <v>54</v>
      </c>
      <c r="AN109" s="12" t="s">
        <v>54</v>
      </c>
      <c r="AO109" s="12" t="s">
        <v>54</v>
      </c>
      <c r="AP109" s="12" t="s">
        <v>54</v>
      </c>
      <c r="AQ109" s="12" t="s">
        <v>54</v>
      </c>
      <c r="AR109" s="12" t="s">
        <v>54</v>
      </c>
      <c r="AS109" s="12" t="s">
        <v>54</v>
      </c>
      <c r="AT109" s="12" t="s">
        <v>54</v>
      </c>
      <c r="AU109" s="12" t="s">
        <v>54</v>
      </c>
      <c r="AV109" s="12" t="s">
        <v>54</v>
      </c>
      <c r="AW109" s="12" t="s">
        <v>54</v>
      </c>
      <c r="AX109" s="12" t="s">
        <v>54</v>
      </c>
      <c r="AY109" s="12" t="s">
        <v>54</v>
      </c>
    </row>
    <row r="110" spans="1:51" s="4" customFormat="1" ht="11.25" x14ac:dyDescent="0.2">
      <c r="A110" s="1" t="s">
        <v>160</v>
      </c>
      <c r="B110" s="10">
        <v>175863</v>
      </c>
      <c r="C110" s="10">
        <v>188548</v>
      </c>
      <c r="D110" s="10">
        <v>185711</v>
      </c>
      <c r="E110" s="10">
        <v>138158</v>
      </c>
      <c r="F110" s="10">
        <v>134292</v>
      </c>
      <c r="G110" s="10">
        <v>166500</v>
      </c>
      <c r="H110" s="10">
        <v>147267</v>
      </c>
      <c r="I110" s="10">
        <v>157507</v>
      </c>
      <c r="J110" s="10">
        <v>144843</v>
      </c>
      <c r="K110" s="10">
        <v>139546</v>
      </c>
      <c r="L110" s="10">
        <v>143117</v>
      </c>
      <c r="M110" s="10">
        <v>147177</v>
      </c>
      <c r="N110" s="10">
        <v>174371</v>
      </c>
      <c r="O110" s="10">
        <v>197615</v>
      </c>
      <c r="P110" s="10">
        <v>222545</v>
      </c>
      <c r="Q110" s="10">
        <v>179159</v>
      </c>
      <c r="R110" s="10">
        <v>171806</v>
      </c>
      <c r="S110" s="10">
        <v>165895</v>
      </c>
      <c r="T110" s="10">
        <v>192339</v>
      </c>
      <c r="U110" s="11">
        <v>176779</v>
      </c>
      <c r="V110" s="10">
        <v>173004</v>
      </c>
      <c r="W110" s="10">
        <v>171141</v>
      </c>
      <c r="X110" s="10">
        <v>166534</v>
      </c>
      <c r="Y110" s="10">
        <v>184218</v>
      </c>
      <c r="Z110" s="10">
        <v>167910</v>
      </c>
      <c r="AA110" s="10">
        <v>168447</v>
      </c>
      <c r="AB110" s="10">
        <v>186869</v>
      </c>
      <c r="AC110" s="10">
        <v>202474</v>
      </c>
      <c r="AD110" s="10">
        <v>219740</v>
      </c>
      <c r="AE110" s="10">
        <v>287898</v>
      </c>
      <c r="AF110" s="10">
        <v>338610</v>
      </c>
      <c r="AG110" s="10">
        <v>361163</v>
      </c>
      <c r="AH110" s="10">
        <v>393094</v>
      </c>
      <c r="AI110" s="12" t="s">
        <v>54</v>
      </c>
      <c r="AJ110" s="12" t="s">
        <v>54</v>
      </c>
      <c r="AK110" s="12" t="s">
        <v>54</v>
      </c>
      <c r="AL110" s="12" t="s">
        <v>54</v>
      </c>
      <c r="AM110" s="12" t="s">
        <v>54</v>
      </c>
      <c r="AN110" s="12" t="s">
        <v>54</v>
      </c>
      <c r="AO110" s="12" t="s">
        <v>54</v>
      </c>
      <c r="AP110" s="12" t="s">
        <v>54</v>
      </c>
      <c r="AQ110" s="12" t="s">
        <v>54</v>
      </c>
      <c r="AR110" s="12" t="s">
        <v>54</v>
      </c>
      <c r="AS110" s="12" t="s">
        <v>54</v>
      </c>
      <c r="AT110" s="12" t="s">
        <v>54</v>
      </c>
      <c r="AU110" s="12" t="s">
        <v>54</v>
      </c>
      <c r="AV110" s="12" t="s">
        <v>54</v>
      </c>
      <c r="AW110" s="12" t="s">
        <v>54</v>
      </c>
      <c r="AX110" s="12" t="s">
        <v>54</v>
      </c>
      <c r="AY110" s="12" t="s">
        <v>54</v>
      </c>
    </row>
    <row r="111" spans="1:51" s="4" customFormat="1" ht="11.25" x14ac:dyDescent="0.2">
      <c r="A111" s="1" t="s">
        <v>161</v>
      </c>
      <c r="B111" s="10">
        <v>30011</v>
      </c>
      <c r="C111" s="10">
        <v>30926</v>
      </c>
      <c r="D111" s="10">
        <v>33234</v>
      </c>
      <c r="E111" s="10">
        <v>32681</v>
      </c>
      <c r="F111" s="10">
        <v>35118</v>
      </c>
      <c r="G111" s="10">
        <v>41005</v>
      </c>
      <c r="H111" s="10">
        <v>38597</v>
      </c>
      <c r="I111" s="10">
        <v>39591</v>
      </c>
      <c r="J111" s="10">
        <v>55860</v>
      </c>
      <c r="K111" s="10">
        <v>59149</v>
      </c>
      <c r="L111" s="10">
        <v>64187</v>
      </c>
      <c r="M111" s="10">
        <v>73965</v>
      </c>
      <c r="N111" s="10">
        <v>77453</v>
      </c>
      <c r="O111" s="10">
        <v>90549</v>
      </c>
      <c r="P111" s="10">
        <v>108852</v>
      </c>
      <c r="Q111" s="10">
        <v>74415</v>
      </c>
      <c r="R111" s="10">
        <v>77628</v>
      </c>
      <c r="S111" s="10">
        <v>80226</v>
      </c>
      <c r="T111" s="10">
        <v>95453</v>
      </c>
      <c r="U111" s="11">
        <v>115732</v>
      </c>
      <c r="V111" s="10">
        <v>112894</v>
      </c>
      <c r="W111" s="10">
        <v>116626</v>
      </c>
      <c r="X111" s="10">
        <v>129237</v>
      </c>
      <c r="Y111" s="10">
        <v>140927</v>
      </c>
      <c r="Z111" s="10">
        <v>137364</v>
      </c>
      <c r="AA111" s="10">
        <v>138703</v>
      </c>
      <c r="AB111" s="10">
        <v>148882</v>
      </c>
      <c r="AC111" s="10">
        <v>162617</v>
      </c>
      <c r="AD111" s="10">
        <v>175271</v>
      </c>
      <c r="AE111" s="10">
        <v>191485</v>
      </c>
      <c r="AF111" s="10">
        <v>218257</v>
      </c>
      <c r="AG111" s="10">
        <v>224224</v>
      </c>
      <c r="AH111" s="10">
        <v>216924</v>
      </c>
      <c r="AI111" s="12" t="s">
        <v>54</v>
      </c>
      <c r="AJ111" s="12" t="s">
        <v>54</v>
      </c>
      <c r="AK111" s="12" t="s">
        <v>54</v>
      </c>
      <c r="AL111" s="12" t="s">
        <v>54</v>
      </c>
      <c r="AM111" s="12" t="s">
        <v>54</v>
      </c>
      <c r="AN111" s="12" t="s">
        <v>54</v>
      </c>
      <c r="AO111" s="12" t="s">
        <v>54</v>
      </c>
      <c r="AP111" s="12" t="s">
        <v>54</v>
      </c>
      <c r="AQ111" s="12" t="s">
        <v>54</v>
      </c>
      <c r="AR111" s="12" t="s">
        <v>54</v>
      </c>
      <c r="AS111" s="12" t="s">
        <v>54</v>
      </c>
      <c r="AT111" s="12" t="s">
        <v>54</v>
      </c>
      <c r="AU111" s="12" t="s">
        <v>54</v>
      </c>
      <c r="AV111" s="12" t="s">
        <v>54</v>
      </c>
      <c r="AW111" s="12" t="s">
        <v>54</v>
      </c>
      <c r="AX111" s="12" t="s">
        <v>54</v>
      </c>
      <c r="AY111" s="12" t="s">
        <v>54</v>
      </c>
    </row>
    <row r="112" spans="1:51" s="4" customFormat="1" ht="11.25" x14ac:dyDescent="0.2">
      <c r="A112" s="1" t="s">
        <v>162</v>
      </c>
      <c r="B112" s="10">
        <v>2851</v>
      </c>
      <c r="C112" s="10">
        <v>3197</v>
      </c>
      <c r="D112" s="10">
        <v>3641</v>
      </c>
      <c r="E112" s="10">
        <v>3836</v>
      </c>
      <c r="F112" s="10">
        <v>3966</v>
      </c>
      <c r="G112" s="10">
        <v>4566</v>
      </c>
      <c r="H112" s="10">
        <v>4986</v>
      </c>
      <c r="I112" s="10">
        <v>6532</v>
      </c>
      <c r="J112" s="10">
        <v>7325</v>
      </c>
      <c r="K112" s="10">
        <v>8447</v>
      </c>
      <c r="L112" s="10">
        <v>9415</v>
      </c>
      <c r="M112" s="10">
        <v>10761</v>
      </c>
      <c r="N112" s="10">
        <v>13990</v>
      </c>
      <c r="O112" s="10">
        <v>17182</v>
      </c>
      <c r="P112" s="10">
        <v>30083</v>
      </c>
      <c r="Q112" s="10">
        <v>24897</v>
      </c>
      <c r="R112" s="10">
        <v>28055</v>
      </c>
      <c r="S112" s="10">
        <v>32937</v>
      </c>
      <c r="T112" s="10">
        <v>27748</v>
      </c>
      <c r="U112" s="11">
        <v>28745</v>
      </c>
      <c r="V112" s="10">
        <v>27416</v>
      </c>
      <c r="W112" s="10">
        <v>25958</v>
      </c>
      <c r="X112" s="10">
        <v>24678</v>
      </c>
      <c r="Y112" s="10">
        <v>23884</v>
      </c>
      <c r="Z112" s="10">
        <v>25267</v>
      </c>
      <c r="AA112" s="10">
        <v>23004</v>
      </c>
      <c r="AB112" s="10">
        <v>22792</v>
      </c>
      <c r="AC112" s="10">
        <v>21084</v>
      </c>
      <c r="AD112" s="10">
        <v>22880</v>
      </c>
      <c r="AE112" s="10">
        <v>26984</v>
      </c>
      <c r="AF112" s="10">
        <v>30410</v>
      </c>
      <c r="AG112" s="10">
        <v>25453</v>
      </c>
      <c r="AH112" s="10">
        <v>22258</v>
      </c>
      <c r="AI112" s="12" t="s">
        <v>54</v>
      </c>
      <c r="AJ112" s="12" t="s">
        <v>54</v>
      </c>
      <c r="AK112" s="12" t="s">
        <v>54</v>
      </c>
      <c r="AL112" s="12" t="s">
        <v>54</v>
      </c>
      <c r="AM112" s="12" t="s">
        <v>54</v>
      </c>
      <c r="AN112" s="12" t="s">
        <v>54</v>
      </c>
      <c r="AO112" s="12" t="s">
        <v>54</v>
      </c>
      <c r="AP112" s="12" t="s">
        <v>54</v>
      </c>
      <c r="AQ112" s="12" t="s">
        <v>54</v>
      </c>
      <c r="AR112" s="12" t="s">
        <v>54</v>
      </c>
      <c r="AS112" s="12" t="s">
        <v>54</v>
      </c>
      <c r="AT112" s="12" t="s">
        <v>54</v>
      </c>
      <c r="AU112" s="12" t="s">
        <v>54</v>
      </c>
      <c r="AV112" s="12" t="s">
        <v>54</v>
      </c>
      <c r="AW112" s="12" t="s">
        <v>54</v>
      </c>
      <c r="AX112" s="12" t="s">
        <v>54</v>
      </c>
      <c r="AY112" s="12" t="s">
        <v>54</v>
      </c>
    </row>
    <row r="113" spans="1:51" s="4" customFormat="1" ht="11.25" x14ac:dyDescent="0.2">
      <c r="A113" s="1" t="s">
        <v>163</v>
      </c>
      <c r="B113" s="10">
        <v>1779</v>
      </c>
      <c r="C113" s="10">
        <v>2659</v>
      </c>
      <c r="D113" s="10">
        <v>3617</v>
      </c>
      <c r="E113" s="10">
        <v>3282</v>
      </c>
      <c r="F113" s="10">
        <v>2579</v>
      </c>
      <c r="G113" s="10">
        <v>3977</v>
      </c>
      <c r="H113" s="10">
        <v>2645</v>
      </c>
      <c r="I113" s="10">
        <v>3487</v>
      </c>
      <c r="J113" s="10">
        <v>3060</v>
      </c>
      <c r="K113" s="10">
        <v>2504</v>
      </c>
      <c r="L113" s="10">
        <v>2458</v>
      </c>
      <c r="M113" s="10">
        <v>3042</v>
      </c>
      <c r="N113" s="10">
        <v>4407</v>
      </c>
      <c r="O113" s="10">
        <v>3412</v>
      </c>
      <c r="P113" s="10">
        <v>4747</v>
      </c>
      <c r="Q113" s="10">
        <v>11392</v>
      </c>
      <c r="R113" s="10">
        <v>11801</v>
      </c>
      <c r="S113" s="10">
        <v>19977</v>
      </c>
      <c r="T113" s="10">
        <v>7736</v>
      </c>
      <c r="U113" s="11">
        <v>15829</v>
      </c>
      <c r="V113" s="10">
        <v>16719</v>
      </c>
      <c r="W113" s="10">
        <v>20517</v>
      </c>
      <c r="X113" s="10">
        <v>18242</v>
      </c>
      <c r="Y113" s="10">
        <v>19526</v>
      </c>
      <c r="Z113" s="10">
        <v>18075</v>
      </c>
      <c r="AA113" s="10">
        <v>18942</v>
      </c>
      <c r="AB113" s="10">
        <v>17138</v>
      </c>
      <c r="AC113" s="10">
        <v>17207</v>
      </c>
      <c r="AD113" s="10">
        <v>25153</v>
      </c>
      <c r="AE113" s="10">
        <v>24789</v>
      </c>
      <c r="AF113" s="10">
        <v>26581</v>
      </c>
      <c r="AG113" s="10">
        <v>11493</v>
      </c>
      <c r="AH113" s="10">
        <v>9938</v>
      </c>
      <c r="AI113" s="12" t="s">
        <v>54</v>
      </c>
      <c r="AJ113" s="12" t="s">
        <v>54</v>
      </c>
      <c r="AK113" s="12" t="s">
        <v>54</v>
      </c>
      <c r="AL113" s="12" t="s">
        <v>54</v>
      </c>
      <c r="AM113" s="12" t="s">
        <v>54</v>
      </c>
      <c r="AN113" s="12" t="s">
        <v>54</v>
      </c>
      <c r="AO113" s="12" t="s">
        <v>54</v>
      </c>
      <c r="AP113" s="12" t="s">
        <v>54</v>
      </c>
      <c r="AQ113" s="12" t="s">
        <v>54</v>
      </c>
      <c r="AR113" s="12" t="s">
        <v>54</v>
      </c>
      <c r="AS113" s="12" t="s">
        <v>54</v>
      </c>
      <c r="AT113" s="12" t="s">
        <v>54</v>
      </c>
      <c r="AU113" s="12" t="s">
        <v>54</v>
      </c>
      <c r="AV113" s="12" t="s">
        <v>54</v>
      </c>
      <c r="AW113" s="12" t="s">
        <v>54</v>
      </c>
      <c r="AX113" s="12" t="s">
        <v>54</v>
      </c>
      <c r="AY113" s="12" t="s">
        <v>54</v>
      </c>
    </row>
    <row r="114" spans="1:51" s="4" customFormat="1" ht="11.25" x14ac:dyDescent="0.2">
      <c r="A114" s="1" t="s">
        <v>164</v>
      </c>
      <c r="B114" s="10">
        <v>36497</v>
      </c>
      <c r="C114" s="10">
        <v>43342</v>
      </c>
      <c r="D114" s="10">
        <v>43936</v>
      </c>
      <c r="E114" s="10">
        <v>28944</v>
      </c>
      <c r="F114" s="10">
        <v>31537</v>
      </c>
      <c r="G114" s="10">
        <v>25829</v>
      </c>
      <c r="H114" s="10">
        <v>34699</v>
      </c>
      <c r="I114" s="10">
        <v>28504</v>
      </c>
      <c r="J114" s="10">
        <v>27928</v>
      </c>
      <c r="K114" s="10">
        <v>34228</v>
      </c>
      <c r="L114" s="10">
        <v>31389</v>
      </c>
      <c r="M114" s="10">
        <v>42233</v>
      </c>
      <c r="N114" s="10">
        <v>52887</v>
      </c>
      <c r="O114" s="10">
        <v>54947</v>
      </c>
      <c r="P114" s="10">
        <v>72675</v>
      </c>
      <c r="Q114" s="10">
        <v>70811</v>
      </c>
      <c r="R114" s="10">
        <v>67193</v>
      </c>
      <c r="S114" s="10">
        <v>60845</v>
      </c>
      <c r="T114" s="10">
        <v>52008</v>
      </c>
      <c r="U114" s="11">
        <v>19066</v>
      </c>
      <c r="V114" s="10">
        <v>17064</v>
      </c>
      <c r="W114" s="10">
        <v>20640</v>
      </c>
      <c r="X114" s="10">
        <v>23881</v>
      </c>
      <c r="Y114" s="10">
        <v>22544</v>
      </c>
      <c r="Z114" s="10">
        <v>21639</v>
      </c>
      <c r="AA114" s="10">
        <v>20971</v>
      </c>
      <c r="AB114" s="10">
        <v>22543</v>
      </c>
      <c r="AC114" s="10">
        <v>23188</v>
      </c>
      <c r="AD114" s="10">
        <v>24948</v>
      </c>
      <c r="AE114" s="10">
        <v>26211</v>
      </c>
      <c r="AF114" s="10">
        <v>28351</v>
      </c>
      <c r="AG114" s="10">
        <v>26736</v>
      </c>
      <c r="AH114" s="10">
        <v>26054</v>
      </c>
      <c r="AI114" s="12" t="s">
        <v>54</v>
      </c>
      <c r="AJ114" s="12" t="s">
        <v>54</v>
      </c>
      <c r="AK114" s="12" t="s">
        <v>54</v>
      </c>
      <c r="AL114" s="12" t="s">
        <v>54</v>
      </c>
      <c r="AM114" s="12" t="s">
        <v>54</v>
      </c>
      <c r="AN114" s="12" t="s">
        <v>54</v>
      </c>
      <c r="AO114" s="12" t="s">
        <v>54</v>
      </c>
      <c r="AP114" s="12" t="s">
        <v>54</v>
      </c>
      <c r="AQ114" s="12" t="s">
        <v>54</v>
      </c>
      <c r="AR114" s="12" t="s">
        <v>54</v>
      </c>
      <c r="AS114" s="12" t="s">
        <v>54</v>
      </c>
      <c r="AT114" s="12" t="s">
        <v>54</v>
      </c>
      <c r="AU114" s="12" t="s">
        <v>54</v>
      </c>
      <c r="AV114" s="12" t="s">
        <v>54</v>
      </c>
      <c r="AW114" s="12" t="s">
        <v>54</v>
      </c>
      <c r="AX114" s="12" t="s">
        <v>54</v>
      </c>
      <c r="AY114" s="12" t="s">
        <v>54</v>
      </c>
    </row>
    <row r="115" spans="1:51" s="4" customFormat="1" ht="11.25" x14ac:dyDescent="0.2">
      <c r="A115" s="1" t="s">
        <v>165</v>
      </c>
      <c r="B115" s="13">
        <f t="shared" ref="B115:AH115" si="17">SUM(B109:B114)</f>
        <v>282843</v>
      </c>
      <c r="C115" s="13">
        <f t="shared" si="17"/>
        <v>310024</v>
      </c>
      <c r="D115" s="13">
        <f t="shared" si="17"/>
        <v>312122</v>
      </c>
      <c r="E115" s="13">
        <f t="shared" si="17"/>
        <v>252365</v>
      </c>
      <c r="F115" s="13">
        <f t="shared" si="17"/>
        <v>247757</v>
      </c>
      <c r="G115" s="13">
        <f t="shared" si="17"/>
        <v>283156</v>
      </c>
      <c r="H115" s="13">
        <f t="shared" si="17"/>
        <v>270560</v>
      </c>
      <c r="I115" s="13">
        <f t="shared" si="17"/>
        <v>287191</v>
      </c>
      <c r="J115" s="13">
        <f t="shared" si="17"/>
        <v>295200</v>
      </c>
      <c r="K115" s="13">
        <f t="shared" si="17"/>
        <v>310386</v>
      </c>
      <c r="L115" s="13">
        <f t="shared" si="17"/>
        <v>321348</v>
      </c>
      <c r="M115" s="13">
        <f t="shared" si="17"/>
        <v>355693</v>
      </c>
      <c r="N115" s="13">
        <f t="shared" si="17"/>
        <v>393766</v>
      </c>
      <c r="O115" s="13">
        <f t="shared" si="17"/>
        <v>436870</v>
      </c>
      <c r="P115" s="13">
        <f t="shared" si="17"/>
        <v>502212</v>
      </c>
      <c r="Q115" s="13">
        <f t="shared" si="17"/>
        <v>424397</v>
      </c>
      <c r="R115" s="13">
        <f t="shared" si="17"/>
        <v>423578</v>
      </c>
      <c r="S115" s="13">
        <f t="shared" si="17"/>
        <v>430213</v>
      </c>
      <c r="T115" s="13">
        <f t="shared" si="17"/>
        <v>445577</v>
      </c>
      <c r="U115" s="14">
        <f t="shared" si="17"/>
        <v>448634</v>
      </c>
      <c r="V115" s="13">
        <f t="shared" si="17"/>
        <v>451105</v>
      </c>
      <c r="W115" s="13">
        <f t="shared" si="17"/>
        <v>461738</v>
      </c>
      <c r="X115" s="13">
        <f t="shared" si="17"/>
        <v>455904</v>
      </c>
      <c r="Y115" s="13">
        <f t="shared" si="17"/>
        <v>494159</v>
      </c>
      <c r="Z115" s="13">
        <f t="shared" si="17"/>
        <v>475693</v>
      </c>
      <c r="AA115" s="13">
        <f t="shared" si="17"/>
        <v>483891</v>
      </c>
      <c r="AB115" s="13">
        <f t="shared" si="17"/>
        <v>509805</v>
      </c>
      <c r="AC115" s="13">
        <f t="shared" si="17"/>
        <v>538162</v>
      </c>
      <c r="AD115" s="13">
        <f t="shared" si="17"/>
        <v>584574</v>
      </c>
      <c r="AE115" s="13">
        <f t="shared" si="17"/>
        <v>664724</v>
      </c>
      <c r="AF115" s="13">
        <f t="shared" si="17"/>
        <v>759415</v>
      </c>
      <c r="AG115" s="13">
        <f t="shared" si="17"/>
        <v>787977</v>
      </c>
      <c r="AH115" s="13">
        <f t="shared" si="17"/>
        <v>811977</v>
      </c>
      <c r="AI115" s="12" t="s">
        <v>54</v>
      </c>
      <c r="AJ115" s="12" t="s">
        <v>54</v>
      </c>
      <c r="AK115" s="12" t="s">
        <v>54</v>
      </c>
      <c r="AL115" s="12" t="s">
        <v>54</v>
      </c>
      <c r="AM115" s="12" t="s">
        <v>54</v>
      </c>
      <c r="AN115" s="12" t="s">
        <v>54</v>
      </c>
      <c r="AO115" s="12" t="s">
        <v>54</v>
      </c>
      <c r="AP115" s="12" t="s">
        <v>54</v>
      </c>
      <c r="AQ115" s="12" t="s">
        <v>54</v>
      </c>
      <c r="AR115" s="12" t="s">
        <v>54</v>
      </c>
      <c r="AS115" s="12" t="s">
        <v>54</v>
      </c>
      <c r="AT115" s="12" t="s">
        <v>54</v>
      </c>
      <c r="AU115" s="12" t="s">
        <v>54</v>
      </c>
      <c r="AV115" s="12" t="s">
        <v>54</v>
      </c>
      <c r="AW115" s="12" t="s">
        <v>54</v>
      </c>
      <c r="AX115" s="12" t="s">
        <v>54</v>
      </c>
      <c r="AY115" s="12" t="s">
        <v>54</v>
      </c>
    </row>
    <row r="116" spans="1:51" s="4" customFormat="1" ht="30.75" customHeight="1" x14ac:dyDescent="0.2">
      <c r="A116" s="15" t="s">
        <v>166</v>
      </c>
      <c r="B116" s="10">
        <v>3557</v>
      </c>
      <c r="C116" s="10">
        <v>4009</v>
      </c>
      <c r="D116" s="10">
        <v>4110</v>
      </c>
      <c r="E116" s="10">
        <v>4150</v>
      </c>
      <c r="F116" s="10">
        <v>3990</v>
      </c>
      <c r="G116" s="10">
        <v>3483</v>
      </c>
      <c r="H116" s="10">
        <v>4175</v>
      </c>
      <c r="I116" s="10">
        <v>4894</v>
      </c>
      <c r="J116" s="10">
        <v>5631</v>
      </c>
      <c r="K116" s="10">
        <v>6735</v>
      </c>
      <c r="L116" s="10">
        <v>6937</v>
      </c>
      <c r="M116" s="10">
        <v>7586</v>
      </c>
      <c r="N116" s="10">
        <v>7596</v>
      </c>
      <c r="O116" s="10">
        <v>7896</v>
      </c>
      <c r="P116" s="10">
        <v>8620</v>
      </c>
      <c r="Q116" s="10">
        <v>7709</v>
      </c>
      <c r="R116" s="10">
        <v>6702</v>
      </c>
      <c r="S116" s="10">
        <v>7803</v>
      </c>
      <c r="T116" s="10">
        <v>8845</v>
      </c>
      <c r="U116" s="11">
        <v>13518</v>
      </c>
      <c r="V116" s="10">
        <v>15733</v>
      </c>
      <c r="W116" s="10">
        <v>18095</v>
      </c>
      <c r="X116" s="10">
        <v>17445</v>
      </c>
      <c r="Y116" s="10">
        <v>16398</v>
      </c>
      <c r="Z116" s="10">
        <v>17638</v>
      </c>
      <c r="AA116" s="10">
        <v>20069</v>
      </c>
      <c r="AB116" s="10">
        <v>19343</v>
      </c>
      <c r="AC116" s="10">
        <v>17896</v>
      </c>
      <c r="AD116" s="10">
        <v>16848</v>
      </c>
      <c r="AE116" s="10">
        <v>13945</v>
      </c>
      <c r="AF116" s="10">
        <v>14874</v>
      </c>
      <c r="AG116" s="10">
        <v>17953</v>
      </c>
      <c r="AH116" s="10">
        <v>19996</v>
      </c>
      <c r="AI116" s="12" t="s">
        <v>54</v>
      </c>
      <c r="AJ116" s="12" t="s">
        <v>54</v>
      </c>
      <c r="AK116" s="12" t="s">
        <v>54</v>
      </c>
      <c r="AL116" s="12" t="s">
        <v>54</v>
      </c>
      <c r="AM116" s="12" t="s">
        <v>54</v>
      </c>
      <c r="AN116" s="12" t="s">
        <v>54</v>
      </c>
      <c r="AO116" s="12" t="s">
        <v>54</v>
      </c>
      <c r="AP116" s="12" t="s">
        <v>54</v>
      </c>
      <c r="AQ116" s="12" t="s">
        <v>54</v>
      </c>
      <c r="AR116" s="12" t="s">
        <v>54</v>
      </c>
      <c r="AS116" s="12" t="s">
        <v>54</v>
      </c>
      <c r="AT116" s="12" t="s">
        <v>54</v>
      </c>
      <c r="AU116" s="12" t="s">
        <v>54</v>
      </c>
      <c r="AV116" s="12" t="s">
        <v>54</v>
      </c>
      <c r="AW116" s="12" t="s">
        <v>54</v>
      </c>
      <c r="AX116" s="12" t="s">
        <v>54</v>
      </c>
      <c r="AY116" s="12" t="s">
        <v>54</v>
      </c>
    </row>
    <row r="117" spans="1:51" s="4" customFormat="1" ht="11.25" x14ac:dyDescent="0.2">
      <c r="A117" s="15" t="s">
        <v>167</v>
      </c>
      <c r="B117" s="10">
        <v>28325</v>
      </c>
      <c r="C117" s="10">
        <v>31699</v>
      </c>
      <c r="D117" s="10">
        <v>37729</v>
      </c>
      <c r="E117" s="10">
        <v>28472</v>
      </c>
      <c r="F117" s="10">
        <v>28983</v>
      </c>
      <c r="G117" s="10">
        <v>29187</v>
      </c>
      <c r="H117" s="10">
        <v>25622</v>
      </c>
      <c r="I117" s="10">
        <v>26860</v>
      </c>
      <c r="J117" s="10">
        <v>25436</v>
      </c>
      <c r="K117" s="10">
        <v>27511</v>
      </c>
      <c r="L117" s="10">
        <v>26821</v>
      </c>
      <c r="M117" s="10">
        <v>29190</v>
      </c>
      <c r="N117" s="10">
        <v>33635</v>
      </c>
      <c r="O117" s="10">
        <v>36515</v>
      </c>
      <c r="P117" s="10">
        <v>45158</v>
      </c>
      <c r="Q117" s="10">
        <v>42195</v>
      </c>
      <c r="R117" s="10">
        <v>40771</v>
      </c>
      <c r="S117" s="10">
        <v>42020</v>
      </c>
      <c r="T117" s="10">
        <v>47936</v>
      </c>
      <c r="U117" s="11">
        <v>48684</v>
      </c>
      <c r="V117" s="10">
        <v>47886</v>
      </c>
      <c r="W117" s="10">
        <v>56778</v>
      </c>
      <c r="X117" s="10">
        <v>53583</v>
      </c>
      <c r="Y117" s="10">
        <v>56630</v>
      </c>
      <c r="Z117" s="10">
        <v>50724</v>
      </c>
      <c r="AA117" s="10">
        <v>51993</v>
      </c>
      <c r="AB117" s="10">
        <v>51565</v>
      </c>
      <c r="AC117" s="10">
        <v>55610</v>
      </c>
      <c r="AD117" s="10">
        <v>53967</v>
      </c>
      <c r="AE117" s="10">
        <v>59526</v>
      </c>
      <c r="AF117" s="10">
        <v>72040</v>
      </c>
      <c r="AG117" s="10">
        <v>74242</v>
      </c>
      <c r="AH117" s="10">
        <v>84258</v>
      </c>
      <c r="AI117" s="12" t="s">
        <v>54</v>
      </c>
      <c r="AJ117" s="12" t="s">
        <v>54</v>
      </c>
      <c r="AK117" s="12" t="s">
        <v>54</v>
      </c>
      <c r="AL117" s="12" t="s">
        <v>54</v>
      </c>
      <c r="AM117" s="12" t="s">
        <v>54</v>
      </c>
      <c r="AN117" s="12" t="s">
        <v>54</v>
      </c>
      <c r="AO117" s="12" t="s">
        <v>54</v>
      </c>
      <c r="AP117" s="12" t="s">
        <v>54</v>
      </c>
      <c r="AQ117" s="12" t="s">
        <v>54</v>
      </c>
      <c r="AR117" s="12" t="s">
        <v>54</v>
      </c>
      <c r="AS117" s="12" t="s">
        <v>54</v>
      </c>
      <c r="AT117" s="12" t="s">
        <v>54</v>
      </c>
      <c r="AU117" s="12" t="s">
        <v>54</v>
      </c>
      <c r="AV117" s="12" t="s">
        <v>54</v>
      </c>
      <c r="AW117" s="12" t="s">
        <v>54</v>
      </c>
      <c r="AX117" s="12" t="s">
        <v>54</v>
      </c>
      <c r="AY117" s="12" t="s">
        <v>54</v>
      </c>
    </row>
    <row r="118" spans="1:51" s="4" customFormat="1" ht="11.25" x14ac:dyDescent="0.2">
      <c r="A118" s="15" t="s">
        <v>168</v>
      </c>
      <c r="B118" s="10">
        <v>11139</v>
      </c>
      <c r="C118" s="10">
        <v>11715</v>
      </c>
      <c r="D118" s="10">
        <v>13659</v>
      </c>
      <c r="E118" s="10">
        <v>13100</v>
      </c>
      <c r="F118" s="10">
        <v>13319</v>
      </c>
      <c r="G118" s="10">
        <v>15062</v>
      </c>
      <c r="H118" s="10">
        <v>14113</v>
      </c>
      <c r="I118" s="10">
        <v>14484</v>
      </c>
      <c r="J118" s="10">
        <v>18008</v>
      </c>
      <c r="K118" s="10">
        <v>20463</v>
      </c>
      <c r="L118" s="10">
        <v>20618</v>
      </c>
      <c r="M118" s="10">
        <v>23408</v>
      </c>
      <c r="N118" s="10">
        <v>22324</v>
      </c>
      <c r="O118" s="10">
        <v>23917</v>
      </c>
      <c r="P118" s="10">
        <v>28267</v>
      </c>
      <c r="Q118" s="10">
        <v>24613</v>
      </c>
      <c r="R118" s="10">
        <v>22702</v>
      </c>
      <c r="S118" s="10">
        <v>27432</v>
      </c>
      <c r="T118" s="10">
        <v>30698</v>
      </c>
      <c r="U118" s="11">
        <v>36771</v>
      </c>
      <c r="V118" s="10">
        <v>39421</v>
      </c>
      <c r="W118" s="10">
        <v>40752</v>
      </c>
      <c r="X118" s="10">
        <v>43052</v>
      </c>
      <c r="Y118" s="10">
        <v>47974</v>
      </c>
      <c r="Z118" s="10">
        <v>47236</v>
      </c>
      <c r="AA118" s="10">
        <v>46044</v>
      </c>
      <c r="AB118" s="10">
        <v>45829</v>
      </c>
      <c r="AC118" s="10">
        <v>50661</v>
      </c>
      <c r="AD118" s="10">
        <v>53813</v>
      </c>
      <c r="AE118" s="10">
        <v>51660</v>
      </c>
      <c r="AF118" s="10">
        <v>57631</v>
      </c>
      <c r="AG118" s="10">
        <v>66346</v>
      </c>
      <c r="AH118" s="10">
        <v>71646</v>
      </c>
      <c r="AI118" s="12" t="s">
        <v>54</v>
      </c>
      <c r="AJ118" s="12" t="s">
        <v>54</v>
      </c>
      <c r="AK118" s="12" t="s">
        <v>54</v>
      </c>
      <c r="AL118" s="12" t="s">
        <v>54</v>
      </c>
      <c r="AM118" s="12" t="s">
        <v>54</v>
      </c>
      <c r="AN118" s="12" t="s">
        <v>54</v>
      </c>
      <c r="AO118" s="12" t="s">
        <v>54</v>
      </c>
      <c r="AP118" s="12" t="s">
        <v>54</v>
      </c>
      <c r="AQ118" s="12" t="s">
        <v>54</v>
      </c>
      <c r="AR118" s="12" t="s">
        <v>54</v>
      </c>
      <c r="AS118" s="12" t="s">
        <v>54</v>
      </c>
      <c r="AT118" s="12" t="s">
        <v>54</v>
      </c>
      <c r="AU118" s="12" t="s">
        <v>54</v>
      </c>
      <c r="AV118" s="12" t="s">
        <v>54</v>
      </c>
      <c r="AW118" s="12" t="s">
        <v>54</v>
      </c>
      <c r="AX118" s="12" t="s">
        <v>54</v>
      </c>
      <c r="AY118" s="12" t="s">
        <v>54</v>
      </c>
    </row>
    <row r="119" spans="1:51" s="4" customFormat="1" ht="11.25" x14ac:dyDescent="0.2">
      <c r="A119" s="15" t="s">
        <v>169</v>
      </c>
      <c r="B119" s="10">
        <v>284</v>
      </c>
      <c r="C119" s="10">
        <v>532</v>
      </c>
      <c r="D119" s="10">
        <v>610</v>
      </c>
      <c r="E119" s="10">
        <v>750</v>
      </c>
      <c r="F119" s="10">
        <v>486</v>
      </c>
      <c r="G119" s="10">
        <v>691</v>
      </c>
      <c r="H119" s="10">
        <v>514</v>
      </c>
      <c r="I119" s="10">
        <v>646</v>
      </c>
      <c r="J119" s="10">
        <v>850</v>
      </c>
      <c r="K119" s="10">
        <v>1048</v>
      </c>
      <c r="L119" s="10">
        <v>1071</v>
      </c>
      <c r="M119" s="10">
        <v>1257</v>
      </c>
      <c r="N119" s="10">
        <v>1457</v>
      </c>
      <c r="O119" s="10">
        <v>1720</v>
      </c>
      <c r="P119" s="10">
        <v>1964</v>
      </c>
      <c r="Q119" s="10">
        <v>2400</v>
      </c>
      <c r="R119" s="10">
        <v>2553</v>
      </c>
      <c r="S119" s="10">
        <v>2950</v>
      </c>
      <c r="T119" s="10">
        <v>3166</v>
      </c>
      <c r="U119" s="11">
        <v>5094</v>
      </c>
      <c r="V119" s="10">
        <v>5126</v>
      </c>
      <c r="W119" s="10">
        <v>5250</v>
      </c>
      <c r="X119" s="10">
        <v>5480</v>
      </c>
      <c r="Y119" s="10">
        <v>5652</v>
      </c>
      <c r="Z119" s="10">
        <v>5349</v>
      </c>
      <c r="AA119" s="10">
        <v>5437</v>
      </c>
      <c r="AB119" s="10">
        <v>6305</v>
      </c>
      <c r="AC119" s="10">
        <v>5182</v>
      </c>
      <c r="AD119" s="10">
        <v>6069</v>
      </c>
      <c r="AE119" s="10">
        <v>6038</v>
      </c>
      <c r="AF119" s="10">
        <v>6789</v>
      </c>
      <c r="AG119" s="10">
        <v>5444</v>
      </c>
      <c r="AH119" s="10">
        <v>5133</v>
      </c>
      <c r="AI119" s="12" t="s">
        <v>54</v>
      </c>
      <c r="AJ119" s="12" t="s">
        <v>54</v>
      </c>
      <c r="AK119" s="12" t="s">
        <v>54</v>
      </c>
      <c r="AL119" s="12" t="s">
        <v>54</v>
      </c>
      <c r="AM119" s="12" t="s">
        <v>54</v>
      </c>
      <c r="AN119" s="12" t="s">
        <v>54</v>
      </c>
      <c r="AO119" s="12" t="s">
        <v>54</v>
      </c>
      <c r="AP119" s="12" t="s">
        <v>54</v>
      </c>
      <c r="AQ119" s="12" t="s">
        <v>54</v>
      </c>
      <c r="AR119" s="12" t="s">
        <v>54</v>
      </c>
      <c r="AS119" s="12" t="s">
        <v>54</v>
      </c>
      <c r="AT119" s="12" t="s">
        <v>54</v>
      </c>
      <c r="AU119" s="12" t="s">
        <v>54</v>
      </c>
      <c r="AV119" s="12" t="s">
        <v>54</v>
      </c>
      <c r="AW119" s="12" t="s">
        <v>54</v>
      </c>
      <c r="AX119" s="12" t="s">
        <v>54</v>
      </c>
      <c r="AY119" s="12" t="s">
        <v>54</v>
      </c>
    </row>
    <row r="120" spans="1:51" s="4" customFormat="1" ht="11.25" x14ac:dyDescent="0.2">
      <c r="A120" s="15" t="s">
        <v>170</v>
      </c>
      <c r="B120" s="10">
        <v>705</v>
      </c>
      <c r="C120" s="10">
        <v>994</v>
      </c>
      <c r="D120" s="10">
        <v>990</v>
      </c>
      <c r="E120" s="10">
        <v>1166</v>
      </c>
      <c r="F120" s="10">
        <v>1169</v>
      </c>
      <c r="G120" s="10">
        <v>1082</v>
      </c>
      <c r="H120" s="10">
        <v>777</v>
      </c>
      <c r="I120" s="10">
        <v>1021</v>
      </c>
      <c r="J120" s="10">
        <v>1000</v>
      </c>
      <c r="K120" s="10">
        <v>868</v>
      </c>
      <c r="L120" s="10">
        <v>964</v>
      </c>
      <c r="M120" s="10">
        <v>980</v>
      </c>
      <c r="N120" s="10">
        <v>1243</v>
      </c>
      <c r="O120" s="10">
        <v>1410</v>
      </c>
      <c r="P120" s="10">
        <v>1520</v>
      </c>
      <c r="Q120" s="10">
        <v>1820</v>
      </c>
      <c r="R120" s="10">
        <v>1636</v>
      </c>
      <c r="S120" s="10">
        <v>2582</v>
      </c>
      <c r="T120" s="10">
        <v>2192</v>
      </c>
      <c r="U120" s="11">
        <v>3422</v>
      </c>
      <c r="V120" s="10">
        <v>4416</v>
      </c>
      <c r="W120" s="10">
        <v>5631</v>
      </c>
      <c r="X120" s="10">
        <v>5747</v>
      </c>
      <c r="Y120" s="10">
        <v>5350</v>
      </c>
      <c r="Z120" s="10">
        <v>5502</v>
      </c>
      <c r="AA120" s="10">
        <v>5733</v>
      </c>
      <c r="AB120" s="10">
        <v>5995</v>
      </c>
      <c r="AC120" s="10">
        <v>6042</v>
      </c>
      <c r="AD120" s="10">
        <v>7232</v>
      </c>
      <c r="AE120" s="10">
        <v>6176</v>
      </c>
      <c r="AF120" s="10">
        <v>7068</v>
      </c>
      <c r="AG120" s="10">
        <v>4637</v>
      </c>
      <c r="AH120" s="10">
        <v>4590</v>
      </c>
      <c r="AI120" s="12" t="s">
        <v>54</v>
      </c>
      <c r="AJ120" s="12" t="s">
        <v>54</v>
      </c>
      <c r="AK120" s="12" t="s">
        <v>54</v>
      </c>
      <c r="AL120" s="12" t="s">
        <v>54</v>
      </c>
      <c r="AM120" s="12" t="s">
        <v>54</v>
      </c>
      <c r="AN120" s="12" t="s">
        <v>54</v>
      </c>
      <c r="AO120" s="12" t="s">
        <v>54</v>
      </c>
      <c r="AP120" s="12" t="s">
        <v>54</v>
      </c>
      <c r="AQ120" s="12" t="s">
        <v>54</v>
      </c>
      <c r="AR120" s="12" t="s">
        <v>54</v>
      </c>
      <c r="AS120" s="12" t="s">
        <v>54</v>
      </c>
      <c r="AT120" s="12" t="s">
        <v>54</v>
      </c>
      <c r="AU120" s="12" t="s">
        <v>54</v>
      </c>
      <c r="AV120" s="12" t="s">
        <v>54</v>
      </c>
      <c r="AW120" s="12" t="s">
        <v>54</v>
      </c>
      <c r="AX120" s="12" t="s">
        <v>54</v>
      </c>
      <c r="AY120" s="12" t="s">
        <v>54</v>
      </c>
    </row>
    <row r="121" spans="1:51" s="4" customFormat="1" ht="11.25" x14ac:dyDescent="0.2">
      <c r="A121" s="15" t="s">
        <v>171</v>
      </c>
      <c r="B121" s="10">
        <v>6129</v>
      </c>
      <c r="C121" s="10">
        <v>6912</v>
      </c>
      <c r="D121" s="10">
        <v>8368</v>
      </c>
      <c r="E121" s="10">
        <v>4686</v>
      </c>
      <c r="F121" s="10">
        <v>4806</v>
      </c>
      <c r="G121" s="10">
        <v>3459</v>
      </c>
      <c r="H121" s="10">
        <v>4099</v>
      </c>
      <c r="I121" s="10">
        <v>4452</v>
      </c>
      <c r="J121" s="10">
        <v>4412</v>
      </c>
      <c r="K121" s="10">
        <v>5059</v>
      </c>
      <c r="L121" s="10">
        <v>4996</v>
      </c>
      <c r="M121" s="10">
        <v>5914</v>
      </c>
      <c r="N121" s="10">
        <v>9238</v>
      </c>
      <c r="O121" s="10">
        <v>8450</v>
      </c>
      <c r="P121" s="10">
        <v>10604</v>
      </c>
      <c r="Q121" s="10">
        <v>14306</v>
      </c>
      <c r="R121" s="10">
        <v>12173</v>
      </c>
      <c r="S121" s="10">
        <v>10090</v>
      </c>
      <c r="T121" s="10">
        <v>10272</v>
      </c>
      <c r="U121" s="11">
        <v>4578</v>
      </c>
      <c r="V121" s="10">
        <v>4319</v>
      </c>
      <c r="W121" s="10">
        <v>4614</v>
      </c>
      <c r="X121" s="10">
        <v>5915</v>
      </c>
      <c r="Y121" s="10">
        <v>5710</v>
      </c>
      <c r="Z121" s="10">
        <v>5374</v>
      </c>
      <c r="AA121" s="10">
        <v>5653</v>
      </c>
      <c r="AB121" s="10">
        <v>5391</v>
      </c>
      <c r="AC121" s="10">
        <v>4618</v>
      </c>
      <c r="AD121" s="10">
        <v>5159</v>
      </c>
      <c r="AE121" s="10">
        <v>4878</v>
      </c>
      <c r="AF121" s="10">
        <v>5299</v>
      </c>
      <c r="AG121" s="10">
        <v>4263</v>
      </c>
      <c r="AH121" s="10">
        <v>4682</v>
      </c>
      <c r="AI121" s="12" t="s">
        <v>54</v>
      </c>
      <c r="AJ121" s="12" t="s">
        <v>54</v>
      </c>
      <c r="AK121" s="12" t="s">
        <v>54</v>
      </c>
      <c r="AL121" s="12" t="s">
        <v>54</v>
      </c>
      <c r="AM121" s="12" t="s">
        <v>54</v>
      </c>
      <c r="AN121" s="12" t="s">
        <v>54</v>
      </c>
      <c r="AO121" s="12" t="s">
        <v>54</v>
      </c>
      <c r="AP121" s="12" t="s">
        <v>54</v>
      </c>
      <c r="AQ121" s="12" t="s">
        <v>54</v>
      </c>
      <c r="AR121" s="12" t="s">
        <v>54</v>
      </c>
      <c r="AS121" s="12" t="s">
        <v>54</v>
      </c>
      <c r="AT121" s="12" t="s">
        <v>54</v>
      </c>
      <c r="AU121" s="12" t="s">
        <v>54</v>
      </c>
      <c r="AV121" s="12" t="s">
        <v>54</v>
      </c>
      <c r="AW121" s="12" t="s">
        <v>54</v>
      </c>
      <c r="AX121" s="12" t="s">
        <v>54</v>
      </c>
      <c r="AY121" s="12" t="s">
        <v>54</v>
      </c>
    </row>
    <row r="122" spans="1:51" s="4" customFormat="1" ht="11.25" x14ac:dyDescent="0.2">
      <c r="A122" s="15" t="s">
        <v>172</v>
      </c>
      <c r="B122" s="16">
        <f>IF(B116=".", ".",SUM(B116:B121))</f>
        <v>50139</v>
      </c>
      <c r="C122" s="16">
        <f t="shared" ref="C122:T122" si="18">IF(C116=".", ".",SUM(C116:C121))</f>
        <v>55861</v>
      </c>
      <c r="D122" s="16">
        <f t="shared" si="18"/>
        <v>65466</v>
      </c>
      <c r="E122" s="16">
        <f t="shared" si="18"/>
        <v>52324</v>
      </c>
      <c r="F122" s="16">
        <f t="shared" si="18"/>
        <v>52753</v>
      </c>
      <c r="G122" s="16">
        <f t="shared" si="18"/>
        <v>52964</v>
      </c>
      <c r="H122" s="16">
        <f t="shared" si="18"/>
        <v>49300</v>
      </c>
      <c r="I122" s="16">
        <f t="shared" si="18"/>
        <v>52357</v>
      </c>
      <c r="J122" s="16">
        <f t="shared" si="18"/>
        <v>55337</v>
      </c>
      <c r="K122" s="16">
        <f t="shared" si="18"/>
        <v>61684</v>
      </c>
      <c r="L122" s="16">
        <f t="shared" si="18"/>
        <v>61407</v>
      </c>
      <c r="M122" s="16">
        <f t="shared" si="18"/>
        <v>68335</v>
      </c>
      <c r="N122" s="16">
        <f t="shared" si="18"/>
        <v>75493</v>
      </c>
      <c r="O122" s="16">
        <f t="shared" si="18"/>
        <v>79908</v>
      </c>
      <c r="P122" s="16">
        <f t="shared" si="18"/>
        <v>96133</v>
      </c>
      <c r="Q122" s="16">
        <f t="shared" si="18"/>
        <v>93043</v>
      </c>
      <c r="R122" s="16">
        <f t="shared" si="18"/>
        <v>86537</v>
      </c>
      <c r="S122" s="16">
        <f t="shared" si="18"/>
        <v>92877</v>
      </c>
      <c r="T122" s="16">
        <f t="shared" si="18"/>
        <v>103109</v>
      </c>
      <c r="U122" s="14">
        <f t="shared" ref="U122:V122" si="19">SUM(U116:U121)</f>
        <v>112067</v>
      </c>
      <c r="V122" s="13">
        <f t="shared" si="19"/>
        <v>116901</v>
      </c>
      <c r="W122" s="13">
        <f t="shared" ref="W122:AH122" si="20">SUM(W116:W121)</f>
        <v>131120</v>
      </c>
      <c r="X122" s="13">
        <f t="shared" si="20"/>
        <v>131222</v>
      </c>
      <c r="Y122" s="13">
        <f t="shared" si="20"/>
        <v>137714</v>
      </c>
      <c r="Z122" s="13">
        <f t="shared" si="20"/>
        <v>131823</v>
      </c>
      <c r="AA122" s="13">
        <f t="shared" si="20"/>
        <v>134929</v>
      </c>
      <c r="AB122" s="13">
        <f t="shared" si="20"/>
        <v>134428</v>
      </c>
      <c r="AC122" s="13">
        <f t="shared" si="20"/>
        <v>140009</v>
      </c>
      <c r="AD122" s="13">
        <f t="shared" si="20"/>
        <v>143088</v>
      </c>
      <c r="AE122" s="13">
        <f t="shared" si="20"/>
        <v>142223</v>
      </c>
      <c r="AF122" s="13">
        <f t="shared" si="20"/>
        <v>163701</v>
      </c>
      <c r="AG122" s="13">
        <f t="shared" si="20"/>
        <v>172885</v>
      </c>
      <c r="AH122" s="13">
        <f t="shared" si="20"/>
        <v>190305</v>
      </c>
      <c r="AI122" s="12" t="s">
        <v>54</v>
      </c>
      <c r="AJ122" s="12" t="s">
        <v>54</v>
      </c>
      <c r="AK122" s="12" t="s">
        <v>54</v>
      </c>
      <c r="AL122" s="12" t="s">
        <v>54</v>
      </c>
      <c r="AM122" s="12" t="s">
        <v>54</v>
      </c>
      <c r="AN122" s="12" t="s">
        <v>54</v>
      </c>
      <c r="AO122" s="12" t="s">
        <v>54</v>
      </c>
      <c r="AP122" s="12" t="s">
        <v>54</v>
      </c>
      <c r="AQ122" s="12" t="s">
        <v>54</v>
      </c>
      <c r="AR122" s="12" t="s">
        <v>54</v>
      </c>
      <c r="AS122" s="12" t="s">
        <v>54</v>
      </c>
      <c r="AT122" s="12" t="s">
        <v>54</v>
      </c>
      <c r="AU122" s="12" t="s">
        <v>54</v>
      </c>
      <c r="AV122" s="12" t="s">
        <v>54</v>
      </c>
      <c r="AW122" s="12" t="s">
        <v>54</v>
      </c>
      <c r="AX122" s="12" t="s">
        <v>54</v>
      </c>
      <c r="AY122" s="12" t="s">
        <v>54</v>
      </c>
    </row>
    <row r="123" spans="1:51" s="4" customFormat="1" ht="34.5" customHeight="1" x14ac:dyDescent="0.2">
      <c r="A123" s="15" t="s">
        <v>173</v>
      </c>
      <c r="B123" s="10">
        <v>862</v>
      </c>
      <c r="C123" s="10">
        <v>854</v>
      </c>
      <c r="D123" s="10">
        <v>943</v>
      </c>
      <c r="E123" s="10">
        <v>1129</v>
      </c>
      <c r="F123" s="10">
        <v>811</v>
      </c>
      <c r="G123" s="10">
        <v>1036</v>
      </c>
      <c r="H123" s="10">
        <v>1234</v>
      </c>
      <c r="I123" s="10">
        <v>1322</v>
      </c>
      <c r="J123" s="10">
        <v>1233</v>
      </c>
      <c r="K123" s="10">
        <v>1680</v>
      </c>
      <c r="L123" s="10">
        <v>1917</v>
      </c>
      <c r="M123" s="10">
        <v>2231</v>
      </c>
      <c r="N123" s="10">
        <v>2719</v>
      </c>
      <c r="O123" s="10">
        <v>2841</v>
      </c>
      <c r="P123" s="10">
        <v>3243</v>
      </c>
      <c r="Q123" s="10">
        <v>1998</v>
      </c>
      <c r="R123" s="10">
        <v>2315</v>
      </c>
      <c r="S123" s="10">
        <v>3403</v>
      </c>
      <c r="T123" s="10">
        <v>3784</v>
      </c>
      <c r="U123" s="11">
        <v>8771</v>
      </c>
      <c r="V123" s="10">
        <v>10292</v>
      </c>
      <c r="W123" s="10">
        <v>10705</v>
      </c>
      <c r="X123" s="10">
        <v>11599</v>
      </c>
      <c r="Y123" s="10">
        <v>12352</v>
      </c>
      <c r="Z123" s="10">
        <v>11568</v>
      </c>
      <c r="AA123" s="10">
        <v>11653</v>
      </c>
      <c r="AB123" s="10">
        <v>12273</v>
      </c>
      <c r="AC123" s="10">
        <v>12461</v>
      </c>
      <c r="AD123" s="10">
        <v>12629</v>
      </c>
      <c r="AE123" s="10">
        <v>11399</v>
      </c>
      <c r="AF123" s="10">
        <v>10645</v>
      </c>
      <c r="AG123" s="10">
        <v>12997</v>
      </c>
      <c r="AH123" s="10">
        <v>13413</v>
      </c>
      <c r="AI123" s="12" t="s">
        <v>54</v>
      </c>
      <c r="AJ123" s="12" t="s">
        <v>54</v>
      </c>
      <c r="AK123" s="12" t="s">
        <v>54</v>
      </c>
      <c r="AL123" s="12" t="s">
        <v>54</v>
      </c>
      <c r="AM123" s="12" t="s">
        <v>54</v>
      </c>
      <c r="AN123" s="12" t="s">
        <v>54</v>
      </c>
      <c r="AO123" s="12" t="s">
        <v>54</v>
      </c>
      <c r="AP123" s="12" t="s">
        <v>54</v>
      </c>
      <c r="AQ123" s="12" t="s">
        <v>54</v>
      </c>
      <c r="AR123" s="12" t="s">
        <v>54</v>
      </c>
      <c r="AS123" s="12" t="s">
        <v>54</v>
      </c>
      <c r="AT123" s="12" t="s">
        <v>54</v>
      </c>
      <c r="AU123" s="12" t="s">
        <v>54</v>
      </c>
      <c r="AV123" s="12" t="s">
        <v>54</v>
      </c>
      <c r="AW123" s="12" t="s">
        <v>54</v>
      </c>
      <c r="AX123" s="12" t="s">
        <v>54</v>
      </c>
      <c r="AY123" s="12" t="s">
        <v>54</v>
      </c>
    </row>
    <row r="124" spans="1:51" s="4" customFormat="1" ht="11.25" x14ac:dyDescent="0.2">
      <c r="A124" s="15" t="s">
        <v>174</v>
      </c>
      <c r="B124" s="10">
        <v>3546</v>
      </c>
      <c r="C124" s="10">
        <v>4139</v>
      </c>
      <c r="D124" s="10">
        <v>4191</v>
      </c>
      <c r="E124" s="10">
        <v>3970</v>
      </c>
      <c r="F124" s="10">
        <v>2481</v>
      </c>
      <c r="G124" s="10">
        <v>3999</v>
      </c>
      <c r="H124" s="10">
        <v>3980</v>
      </c>
      <c r="I124" s="10">
        <v>5474</v>
      </c>
      <c r="J124" s="10">
        <v>5547</v>
      </c>
      <c r="K124" s="10">
        <v>6898</v>
      </c>
      <c r="L124" s="10">
        <v>9412</v>
      </c>
      <c r="M124" s="10">
        <v>9104</v>
      </c>
      <c r="N124" s="10">
        <v>13503</v>
      </c>
      <c r="O124" s="10">
        <v>19513</v>
      </c>
      <c r="P124" s="10">
        <v>19604</v>
      </c>
      <c r="Q124" s="10">
        <v>17182</v>
      </c>
      <c r="R124" s="10">
        <v>14421</v>
      </c>
      <c r="S124" s="10">
        <v>16829</v>
      </c>
      <c r="T124" s="10">
        <v>22155</v>
      </c>
      <c r="U124" s="11">
        <v>29153</v>
      </c>
      <c r="V124" s="10">
        <v>29374</v>
      </c>
      <c r="W124" s="10">
        <v>32856</v>
      </c>
      <c r="X124" s="10">
        <v>33809</v>
      </c>
      <c r="Y124" s="10">
        <v>30429</v>
      </c>
      <c r="Z124" s="10">
        <v>32308</v>
      </c>
      <c r="AA124" s="10">
        <v>26895</v>
      </c>
      <c r="AB124" s="10">
        <v>25296</v>
      </c>
      <c r="AC124" s="10">
        <v>29357</v>
      </c>
      <c r="AD124" s="10">
        <v>31895</v>
      </c>
      <c r="AE124" s="10">
        <v>34692</v>
      </c>
      <c r="AF124" s="10">
        <v>41020</v>
      </c>
      <c r="AG124" s="10">
        <v>40271</v>
      </c>
      <c r="AH124" s="10">
        <v>37106</v>
      </c>
      <c r="AI124" s="12" t="s">
        <v>54</v>
      </c>
      <c r="AJ124" s="12" t="s">
        <v>54</v>
      </c>
      <c r="AK124" s="12" t="s">
        <v>54</v>
      </c>
      <c r="AL124" s="12" t="s">
        <v>54</v>
      </c>
      <c r="AM124" s="12" t="s">
        <v>54</v>
      </c>
      <c r="AN124" s="12" t="s">
        <v>54</v>
      </c>
      <c r="AO124" s="12" t="s">
        <v>54</v>
      </c>
      <c r="AP124" s="12" t="s">
        <v>54</v>
      </c>
      <c r="AQ124" s="12" t="s">
        <v>54</v>
      </c>
      <c r="AR124" s="12" t="s">
        <v>54</v>
      </c>
      <c r="AS124" s="12" t="s">
        <v>54</v>
      </c>
      <c r="AT124" s="12" t="s">
        <v>54</v>
      </c>
      <c r="AU124" s="12" t="s">
        <v>54</v>
      </c>
      <c r="AV124" s="12" t="s">
        <v>54</v>
      </c>
      <c r="AW124" s="12" t="s">
        <v>54</v>
      </c>
      <c r="AX124" s="12" t="s">
        <v>54</v>
      </c>
      <c r="AY124" s="12" t="s">
        <v>54</v>
      </c>
    </row>
    <row r="125" spans="1:51" s="4" customFormat="1" ht="11.25" x14ac:dyDescent="0.2">
      <c r="A125" s="15" t="s">
        <v>175</v>
      </c>
      <c r="B125" s="10">
        <v>3697</v>
      </c>
      <c r="C125" s="10">
        <v>4715</v>
      </c>
      <c r="D125" s="10">
        <v>4206</v>
      </c>
      <c r="E125" s="10">
        <v>5806</v>
      </c>
      <c r="F125" s="10">
        <v>4517</v>
      </c>
      <c r="G125" s="10">
        <v>5017</v>
      </c>
      <c r="H125" s="10">
        <v>5864</v>
      </c>
      <c r="I125" s="10">
        <v>7345</v>
      </c>
      <c r="J125" s="10">
        <v>8133</v>
      </c>
      <c r="K125" s="10">
        <v>8927</v>
      </c>
      <c r="L125" s="10">
        <v>8687</v>
      </c>
      <c r="M125" s="10">
        <v>9381</v>
      </c>
      <c r="N125" s="10">
        <v>8225</v>
      </c>
      <c r="O125" s="10">
        <v>10160</v>
      </c>
      <c r="P125" s="10">
        <v>11336</v>
      </c>
      <c r="Q125" s="10">
        <v>8964</v>
      </c>
      <c r="R125" s="10">
        <v>10063</v>
      </c>
      <c r="S125" s="10">
        <v>12143</v>
      </c>
      <c r="T125" s="10">
        <v>13381</v>
      </c>
      <c r="U125" s="11">
        <v>21602</v>
      </c>
      <c r="V125" s="10">
        <v>25074</v>
      </c>
      <c r="W125" s="10">
        <v>28147</v>
      </c>
      <c r="X125" s="10">
        <v>32719</v>
      </c>
      <c r="Y125" s="10">
        <v>37061</v>
      </c>
      <c r="Z125" s="10">
        <v>37463</v>
      </c>
      <c r="AA125" s="10">
        <v>37130</v>
      </c>
      <c r="AB125" s="10">
        <v>37275</v>
      </c>
      <c r="AC125" s="10">
        <v>43303</v>
      </c>
      <c r="AD125" s="10">
        <v>44055</v>
      </c>
      <c r="AE125" s="10">
        <v>47197</v>
      </c>
      <c r="AF125" s="10">
        <v>53302</v>
      </c>
      <c r="AG125" s="10">
        <v>56180</v>
      </c>
      <c r="AH125" s="10">
        <v>51823</v>
      </c>
      <c r="AI125" s="12" t="s">
        <v>54</v>
      </c>
      <c r="AJ125" s="12" t="s">
        <v>54</v>
      </c>
      <c r="AK125" s="12" t="s">
        <v>54</v>
      </c>
      <c r="AL125" s="12" t="s">
        <v>54</v>
      </c>
      <c r="AM125" s="12" t="s">
        <v>54</v>
      </c>
      <c r="AN125" s="12" t="s">
        <v>54</v>
      </c>
      <c r="AO125" s="12" t="s">
        <v>54</v>
      </c>
      <c r="AP125" s="12" t="s">
        <v>54</v>
      </c>
      <c r="AQ125" s="12" t="s">
        <v>54</v>
      </c>
      <c r="AR125" s="12" t="s">
        <v>54</v>
      </c>
      <c r="AS125" s="12" t="s">
        <v>54</v>
      </c>
      <c r="AT125" s="12" t="s">
        <v>54</v>
      </c>
      <c r="AU125" s="12" t="s">
        <v>54</v>
      </c>
      <c r="AV125" s="12" t="s">
        <v>54</v>
      </c>
      <c r="AW125" s="12" t="s">
        <v>54</v>
      </c>
      <c r="AX125" s="12" t="s">
        <v>54</v>
      </c>
      <c r="AY125" s="12" t="s">
        <v>54</v>
      </c>
    </row>
    <row r="126" spans="1:51" s="4" customFormat="1" ht="11.25" x14ac:dyDescent="0.2">
      <c r="A126" s="15" t="s">
        <v>176</v>
      </c>
      <c r="B126" s="10">
        <v>116</v>
      </c>
      <c r="C126" s="10">
        <v>125</v>
      </c>
      <c r="D126" s="10">
        <v>214</v>
      </c>
      <c r="E126" s="10">
        <v>319</v>
      </c>
      <c r="F126" s="10">
        <v>328</v>
      </c>
      <c r="G126" s="10">
        <v>354</v>
      </c>
      <c r="H126" s="10">
        <v>437</v>
      </c>
      <c r="I126" s="10">
        <v>517</v>
      </c>
      <c r="J126" s="10">
        <v>439</v>
      </c>
      <c r="K126" s="10">
        <v>435</v>
      </c>
      <c r="L126" s="10">
        <v>538</v>
      </c>
      <c r="M126" s="10">
        <v>581</v>
      </c>
      <c r="N126" s="10">
        <v>718</v>
      </c>
      <c r="O126" s="10">
        <v>842</v>
      </c>
      <c r="P126" s="10">
        <v>1302</v>
      </c>
      <c r="Q126" s="10">
        <v>1609</v>
      </c>
      <c r="R126" s="10">
        <v>2034</v>
      </c>
      <c r="S126" s="10">
        <v>2754</v>
      </c>
      <c r="T126" s="10">
        <v>3788</v>
      </c>
      <c r="U126" s="11">
        <v>4610</v>
      </c>
      <c r="V126" s="10">
        <v>5472</v>
      </c>
      <c r="W126" s="10">
        <v>6871</v>
      </c>
      <c r="X126" s="10">
        <v>8841</v>
      </c>
      <c r="Y126" s="10">
        <v>10804</v>
      </c>
      <c r="Z126" s="10">
        <v>11023</v>
      </c>
      <c r="AA126" s="10">
        <v>11316</v>
      </c>
      <c r="AB126" s="10">
        <v>10617</v>
      </c>
      <c r="AC126" s="10">
        <v>9989</v>
      </c>
      <c r="AD126" s="10">
        <v>10899</v>
      </c>
      <c r="AE126" s="10">
        <v>11865</v>
      </c>
      <c r="AF126" s="10">
        <v>10680</v>
      </c>
      <c r="AG126" s="10">
        <v>10011</v>
      </c>
      <c r="AH126" s="10">
        <v>9914</v>
      </c>
      <c r="AI126" s="12" t="s">
        <v>54</v>
      </c>
      <c r="AJ126" s="12" t="s">
        <v>54</v>
      </c>
      <c r="AK126" s="12" t="s">
        <v>54</v>
      </c>
      <c r="AL126" s="12" t="s">
        <v>54</v>
      </c>
      <c r="AM126" s="12" t="s">
        <v>54</v>
      </c>
      <c r="AN126" s="12" t="s">
        <v>54</v>
      </c>
      <c r="AO126" s="12" t="s">
        <v>54</v>
      </c>
      <c r="AP126" s="12" t="s">
        <v>54</v>
      </c>
      <c r="AQ126" s="12" t="s">
        <v>54</v>
      </c>
      <c r="AR126" s="12" t="s">
        <v>54</v>
      </c>
      <c r="AS126" s="12" t="s">
        <v>54</v>
      </c>
      <c r="AT126" s="12" t="s">
        <v>54</v>
      </c>
      <c r="AU126" s="12" t="s">
        <v>54</v>
      </c>
      <c r="AV126" s="12" t="s">
        <v>54</v>
      </c>
      <c r="AW126" s="12" t="s">
        <v>54</v>
      </c>
      <c r="AX126" s="12" t="s">
        <v>54</v>
      </c>
      <c r="AY126" s="12" t="s">
        <v>54</v>
      </c>
    </row>
    <row r="127" spans="1:51" s="4" customFormat="1" ht="11.25" x14ac:dyDescent="0.2">
      <c r="A127" s="15" t="s">
        <v>177</v>
      </c>
      <c r="B127" s="10">
        <v>58</v>
      </c>
      <c r="C127" s="10">
        <v>39</v>
      </c>
      <c r="D127" s="10">
        <v>97</v>
      </c>
      <c r="E127" s="10">
        <v>72</v>
      </c>
      <c r="F127" s="10">
        <v>105</v>
      </c>
      <c r="G127" s="10">
        <v>107</v>
      </c>
      <c r="H127" s="10">
        <v>54</v>
      </c>
      <c r="I127" s="10">
        <v>153</v>
      </c>
      <c r="J127" s="10">
        <v>77</v>
      </c>
      <c r="K127" s="10">
        <v>87</v>
      </c>
      <c r="L127" s="10">
        <v>138</v>
      </c>
      <c r="M127" s="10">
        <v>127</v>
      </c>
      <c r="N127" s="10">
        <v>355</v>
      </c>
      <c r="O127" s="10">
        <v>255</v>
      </c>
      <c r="P127" s="10">
        <v>382</v>
      </c>
      <c r="Q127" s="10">
        <v>461</v>
      </c>
      <c r="R127" s="10">
        <v>193</v>
      </c>
      <c r="S127" s="10">
        <v>601</v>
      </c>
      <c r="T127" s="10">
        <v>678</v>
      </c>
      <c r="U127" s="11">
        <v>2095</v>
      </c>
      <c r="V127" s="10">
        <v>3155</v>
      </c>
      <c r="W127" s="10">
        <v>3124</v>
      </c>
      <c r="X127" s="10">
        <v>2513</v>
      </c>
      <c r="Y127" s="10">
        <v>2225</v>
      </c>
      <c r="Z127" s="10">
        <v>2265</v>
      </c>
      <c r="AA127" s="10">
        <v>2255</v>
      </c>
      <c r="AB127" s="10">
        <v>2340</v>
      </c>
      <c r="AC127" s="10">
        <v>2340</v>
      </c>
      <c r="AD127" s="10">
        <v>3249</v>
      </c>
      <c r="AE127" s="10">
        <v>3354</v>
      </c>
      <c r="AF127" s="10">
        <v>3346</v>
      </c>
      <c r="AG127" s="10">
        <v>2336</v>
      </c>
      <c r="AH127" s="10">
        <v>2333</v>
      </c>
      <c r="AI127" s="12" t="s">
        <v>54</v>
      </c>
      <c r="AJ127" s="12" t="s">
        <v>54</v>
      </c>
      <c r="AK127" s="12" t="s">
        <v>54</v>
      </c>
      <c r="AL127" s="12" t="s">
        <v>54</v>
      </c>
      <c r="AM127" s="12" t="s">
        <v>54</v>
      </c>
      <c r="AN127" s="12" t="s">
        <v>54</v>
      </c>
      <c r="AO127" s="12" t="s">
        <v>54</v>
      </c>
      <c r="AP127" s="12" t="s">
        <v>54</v>
      </c>
      <c r="AQ127" s="12" t="s">
        <v>54</v>
      </c>
      <c r="AR127" s="12" t="s">
        <v>54</v>
      </c>
      <c r="AS127" s="12" t="s">
        <v>54</v>
      </c>
      <c r="AT127" s="12" t="s">
        <v>54</v>
      </c>
      <c r="AU127" s="12" t="s">
        <v>54</v>
      </c>
      <c r="AV127" s="12" t="s">
        <v>54</v>
      </c>
      <c r="AW127" s="12" t="s">
        <v>54</v>
      </c>
      <c r="AX127" s="12" t="s">
        <v>54</v>
      </c>
      <c r="AY127" s="12" t="s">
        <v>54</v>
      </c>
    </row>
    <row r="128" spans="1:51" s="4" customFormat="1" ht="11.25" x14ac:dyDescent="0.2">
      <c r="A128" s="15" t="s">
        <v>178</v>
      </c>
      <c r="B128" s="10">
        <v>1225</v>
      </c>
      <c r="C128" s="10">
        <v>1344</v>
      </c>
      <c r="D128" s="10">
        <v>1680</v>
      </c>
      <c r="E128" s="10">
        <v>1375</v>
      </c>
      <c r="F128" s="10">
        <v>1847</v>
      </c>
      <c r="G128" s="10">
        <v>1076</v>
      </c>
      <c r="H128" s="10">
        <v>1687</v>
      </c>
      <c r="I128" s="10">
        <v>1537</v>
      </c>
      <c r="J128" s="10">
        <v>2544</v>
      </c>
      <c r="K128" s="10">
        <v>3507</v>
      </c>
      <c r="L128" s="10">
        <v>3382</v>
      </c>
      <c r="M128" s="10">
        <v>3399</v>
      </c>
      <c r="N128" s="10">
        <v>8733</v>
      </c>
      <c r="O128" s="10">
        <v>5647</v>
      </c>
      <c r="P128" s="10">
        <v>6929</v>
      </c>
      <c r="Q128" s="10">
        <v>9775</v>
      </c>
      <c r="R128" s="10">
        <v>7874</v>
      </c>
      <c r="S128" s="10">
        <v>7006</v>
      </c>
      <c r="T128" s="10">
        <v>8813</v>
      </c>
      <c r="U128" s="11">
        <v>3039</v>
      </c>
      <c r="V128" s="10">
        <v>3556</v>
      </c>
      <c r="W128" s="10">
        <v>4346</v>
      </c>
      <c r="X128" s="10">
        <v>5314</v>
      </c>
      <c r="Y128" s="10">
        <v>5148</v>
      </c>
      <c r="Z128" s="10">
        <v>4885</v>
      </c>
      <c r="AA128" s="10">
        <v>5013</v>
      </c>
      <c r="AB128" s="10">
        <v>4811</v>
      </c>
      <c r="AC128" s="10">
        <v>4846</v>
      </c>
      <c r="AD128" s="10">
        <v>6317</v>
      </c>
      <c r="AE128" s="10">
        <v>5187</v>
      </c>
      <c r="AF128" s="10">
        <v>6136</v>
      </c>
      <c r="AG128" s="10">
        <v>4865</v>
      </c>
      <c r="AH128" s="10">
        <v>5574</v>
      </c>
      <c r="AI128" s="12" t="s">
        <v>54</v>
      </c>
      <c r="AJ128" s="12" t="s">
        <v>54</v>
      </c>
      <c r="AK128" s="12" t="s">
        <v>54</v>
      </c>
      <c r="AL128" s="12" t="s">
        <v>54</v>
      </c>
      <c r="AM128" s="12" t="s">
        <v>54</v>
      </c>
      <c r="AN128" s="12" t="s">
        <v>54</v>
      </c>
      <c r="AO128" s="12" t="s">
        <v>54</v>
      </c>
      <c r="AP128" s="12" t="s">
        <v>54</v>
      </c>
      <c r="AQ128" s="12" t="s">
        <v>54</v>
      </c>
      <c r="AR128" s="12" t="s">
        <v>54</v>
      </c>
      <c r="AS128" s="12" t="s">
        <v>54</v>
      </c>
      <c r="AT128" s="12" t="s">
        <v>54</v>
      </c>
      <c r="AU128" s="12" t="s">
        <v>54</v>
      </c>
      <c r="AV128" s="12" t="s">
        <v>54</v>
      </c>
      <c r="AW128" s="12" t="s">
        <v>54</v>
      </c>
      <c r="AX128" s="12" t="s">
        <v>54</v>
      </c>
      <c r="AY128" s="12" t="s">
        <v>54</v>
      </c>
    </row>
    <row r="129" spans="1:51" s="4" customFormat="1" ht="11.25" x14ac:dyDescent="0.2">
      <c r="A129" s="15" t="s">
        <v>179</v>
      </c>
      <c r="B129" s="16">
        <f>IF(B123=".", ".",SUM(B123:B128))</f>
        <v>9504</v>
      </c>
      <c r="C129" s="16">
        <f t="shared" ref="C129:T129" si="21">IF(C123=".", ".",SUM(C123:C128))</f>
        <v>11216</v>
      </c>
      <c r="D129" s="16">
        <f t="shared" si="21"/>
        <v>11331</v>
      </c>
      <c r="E129" s="16">
        <f t="shared" si="21"/>
        <v>12671</v>
      </c>
      <c r="F129" s="16">
        <f t="shared" si="21"/>
        <v>10089</v>
      </c>
      <c r="G129" s="16">
        <f t="shared" si="21"/>
        <v>11589</v>
      </c>
      <c r="H129" s="16">
        <f t="shared" si="21"/>
        <v>13256</v>
      </c>
      <c r="I129" s="16">
        <f t="shared" si="21"/>
        <v>16348</v>
      </c>
      <c r="J129" s="16">
        <f t="shared" si="21"/>
        <v>17973</v>
      </c>
      <c r="K129" s="16">
        <f t="shared" si="21"/>
        <v>21534</v>
      </c>
      <c r="L129" s="16">
        <f t="shared" si="21"/>
        <v>24074</v>
      </c>
      <c r="M129" s="16">
        <f t="shared" si="21"/>
        <v>24823</v>
      </c>
      <c r="N129" s="16">
        <f t="shared" si="21"/>
        <v>34253</v>
      </c>
      <c r="O129" s="16">
        <f t="shared" si="21"/>
        <v>39258</v>
      </c>
      <c r="P129" s="16">
        <f t="shared" si="21"/>
        <v>42796</v>
      </c>
      <c r="Q129" s="16">
        <f t="shared" si="21"/>
        <v>39989</v>
      </c>
      <c r="R129" s="16">
        <f t="shared" si="21"/>
        <v>36900</v>
      </c>
      <c r="S129" s="16">
        <f t="shared" si="21"/>
        <v>42736</v>
      </c>
      <c r="T129" s="16">
        <f t="shared" si="21"/>
        <v>52599</v>
      </c>
      <c r="U129" s="14">
        <f t="shared" ref="U129:V129" si="22">SUM(U123:U128)</f>
        <v>69270</v>
      </c>
      <c r="V129" s="13">
        <f t="shared" si="22"/>
        <v>76923</v>
      </c>
      <c r="W129" s="13">
        <f t="shared" ref="W129:AH129" si="23">SUM(W123:W128)</f>
        <v>86049</v>
      </c>
      <c r="X129" s="13">
        <f t="shared" si="23"/>
        <v>94795</v>
      </c>
      <c r="Y129" s="13">
        <f t="shared" si="23"/>
        <v>98019</v>
      </c>
      <c r="Z129" s="13">
        <f t="shared" si="23"/>
        <v>99512</v>
      </c>
      <c r="AA129" s="13">
        <f t="shared" si="23"/>
        <v>94262</v>
      </c>
      <c r="AB129" s="13">
        <f t="shared" si="23"/>
        <v>92612</v>
      </c>
      <c r="AC129" s="13">
        <f t="shared" si="23"/>
        <v>102296</v>
      </c>
      <c r="AD129" s="13">
        <f t="shared" si="23"/>
        <v>109044</v>
      </c>
      <c r="AE129" s="13">
        <f t="shared" si="23"/>
        <v>113694</v>
      </c>
      <c r="AF129" s="13">
        <f t="shared" si="23"/>
        <v>125129</v>
      </c>
      <c r="AG129" s="13">
        <f t="shared" si="23"/>
        <v>126660</v>
      </c>
      <c r="AH129" s="13">
        <f t="shared" si="23"/>
        <v>120163</v>
      </c>
      <c r="AI129" s="12" t="s">
        <v>54</v>
      </c>
      <c r="AJ129" s="12" t="s">
        <v>54</v>
      </c>
      <c r="AK129" s="12" t="s">
        <v>54</v>
      </c>
      <c r="AL129" s="12" t="s">
        <v>54</v>
      </c>
      <c r="AM129" s="12" t="s">
        <v>54</v>
      </c>
      <c r="AN129" s="12" t="s">
        <v>54</v>
      </c>
      <c r="AO129" s="12" t="s">
        <v>54</v>
      </c>
      <c r="AP129" s="12" t="s">
        <v>54</v>
      </c>
      <c r="AQ129" s="12" t="s">
        <v>54</v>
      </c>
      <c r="AR129" s="12" t="s">
        <v>54</v>
      </c>
      <c r="AS129" s="12" t="s">
        <v>54</v>
      </c>
      <c r="AT129" s="12" t="s">
        <v>54</v>
      </c>
      <c r="AU129" s="12" t="s">
        <v>54</v>
      </c>
      <c r="AV129" s="12" t="s">
        <v>54</v>
      </c>
      <c r="AW129" s="12" t="s">
        <v>54</v>
      </c>
      <c r="AX129" s="12" t="s">
        <v>54</v>
      </c>
      <c r="AY129" s="12" t="s">
        <v>54</v>
      </c>
    </row>
    <row r="130" spans="1:51" s="4" customFormat="1" ht="37.5" customHeight="1" x14ac:dyDescent="0.2">
      <c r="A130" s="1" t="s">
        <v>180</v>
      </c>
      <c r="B130" s="17">
        <v>8875</v>
      </c>
      <c r="C130" s="17">
        <v>11010</v>
      </c>
      <c r="D130" s="17">
        <v>11663</v>
      </c>
      <c r="E130" s="17">
        <v>10675</v>
      </c>
      <c r="F130" s="17">
        <v>10377</v>
      </c>
      <c r="G130" s="17">
        <v>12622</v>
      </c>
      <c r="H130" s="17">
        <v>13456</v>
      </c>
      <c r="I130" s="17">
        <v>18239</v>
      </c>
      <c r="J130" s="17">
        <v>16574</v>
      </c>
      <c r="K130" s="17">
        <v>18812</v>
      </c>
      <c r="L130" s="17">
        <v>20142</v>
      </c>
      <c r="M130" s="17">
        <v>22547</v>
      </c>
      <c r="N130" s="17">
        <v>23060</v>
      </c>
      <c r="O130" s="17">
        <v>23498</v>
      </c>
      <c r="P130" s="17">
        <v>28808</v>
      </c>
      <c r="Q130" s="17">
        <v>21813</v>
      </c>
      <c r="R130" s="17">
        <v>20848</v>
      </c>
      <c r="S130" s="17">
        <v>22764</v>
      </c>
      <c r="T130" s="17">
        <v>25790</v>
      </c>
      <c r="U130" s="11">
        <v>37379</v>
      </c>
      <c r="V130" s="10">
        <v>41689</v>
      </c>
      <c r="W130" s="10">
        <v>42811</v>
      </c>
      <c r="X130" s="10">
        <v>45036</v>
      </c>
      <c r="Y130" s="10">
        <v>40172</v>
      </c>
      <c r="Z130" s="10">
        <v>42633</v>
      </c>
      <c r="AA130" s="10">
        <v>46903</v>
      </c>
      <c r="AB130" s="10">
        <v>45658</v>
      </c>
      <c r="AC130" s="10">
        <v>40471</v>
      </c>
      <c r="AD130" s="10">
        <v>44080</v>
      </c>
      <c r="AE130" s="10">
        <v>36416</v>
      </c>
      <c r="AF130" s="10">
        <v>36118</v>
      </c>
      <c r="AG130" s="10">
        <v>45444</v>
      </c>
      <c r="AH130" s="10">
        <v>48593</v>
      </c>
      <c r="AI130" s="12" t="s">
        <v>54</v>
      </c>
      <c r="AJ130" s="12" t="s">
        <v>54</v>
      </c>
      <c r="AK130" s="12" t="s">
        <v>54</v>
      </c>
      <c r="AL130" s="12" t="s">
        <v>54</v>
      </c>
      <c r="AM130" s="12" t="s">
        <v>54</v>
      </c>
      <c r="AN130" s="12" t="s">
        <v>54</v>
      </c>
      <c r="AO130" s="12" t="s">
        <v>54</v>
      </c>
      <c r="AP130" s="12" t="s">
        <v>54</v>
      </c>
      <c r="AQ130" s="12" t="s">
        <v>54</v>
      </c>
      <c r="AR130" s="12" t="s">
        <v>54</v>
      </c>
      <c r="AS130" s="12" t="s">
        <v>54</v>
      </c>
      <c r="AT130" s="12" t="s">
        <v>54</v>
      </c>
      <c r="AU130" s="12" t="s">
        <v>54</v>
      </c>
      <c r="AV130" s="12" t="s">
        <v>54</v>
      </c>
      <c r="AW130" s="12" t="s">
        <v>54</v>
      </c>
      <c r="AX130" s="12" t="s">
        <v>54</v>
      </c>
      <c r="AY130" s="12" t="s">
        <v>54</v>
      </c>
    </row>
    <row r="131" spans="1:51" s="4" customFormat="1" ht="11.25" x14ac:dyDescent="0.2">
      <c r="A131" s="1" t="s">
        <v>181</v>
      </c>
      <c r="B131" s="17">
        <v>40673</v>
      </c>
      <c r="C131" s="17">
        <v>43832</v>
      </c>
      <c r="D131" s="17">
        <v>48816</v>
      </c>
      <c r="E131" s="17">
        <v>43975</v>
      </c>
      <c r="F131" s="17">
        <v>46082</v>
      </c>
      <c r="G131" s="17">
        <v>51199</v>
      </c>
      <c r="H131" s="17">
        <v>56471</v>
      </c>
      <c r="I131" s="17">
        <v>71132</v>
      </c>
      <c r="J131" s="17">
        <v>72996</v>
      </c>
      <c r="K131" s="17">
        <v>79644</v>
      </c>
      <c r="L131" s="17">
        <v>89691</v>
      </c>
      <c r="M131" s="17">
        <v>89759</v>
      </c>
      <c r="N131" s="17">
        <v>105761</v>
      </c>
      <c r="O131" s="17">
        <v>107371</v>
      </c>
      <c r="P131" s="17">
        <v>109821</v>
      </c>
      <c r="Q131" s="17">
        <v>93568</v>
      </c>
      <c r="R131" s="17">
        <v>83192</v>
      </c>
      <c r="S131" s="17">
        <v>90931</v>
      </c>
      <c r="T131" s="17">
        <v>94549</v>
      </c>
      <c r="U131" s="11">
        <v>87594</v>
      </c>
      <c r="V131" s="10">
        <v>93888</v>
      </c>
      <c r="W131" s="10">
        <v>105016</v>
      </c>
      <c r="X131" s="10">
        <v>109894</v>
      </c>
      <c r="Y131" s="10">
        <v>114513</v>
      </c>
      <c r="Z131" s="10">
        <v>112464</v>
      </c>
      <c r="AA131" s="10">
        <v>115041</v>
      </c>
      <c r="AB131" s="10">
        <v>118893</v>
      </c>
      <c r="AC131" s="10">
        <v>117667</v>
      </c>
      <c r="AD131" s="10">
        <v>121380</v>
      </c>
      <c r="AE131" s="10">
        <v>137300</v>
      </c>
      <c r="AF131" s="10">
        <v>149114</v>
      </c>
      <c r="AG131" s="10">
        <v>169353</v>
      </c>
      <c r="AH131" s="10">
        <v>164099</v>
      </c>
      <c r="AI131" s="12" t="s">
        <v>54</v>
      </c>
      <c r="AJ131" s="12" t="s">
        <v>54</v>
      </c>
      <c r="AK131" s="12" t="s">
        <v>54</v>
      </c>
      <c r="AL131" s="12" t="s">
        <v>54</v>
      </c>
      <c r="AM131" s="12" t="s">
        <v>54</v>
      </c>
      <c r="AN131" s="12" t="s">
        <v>54</v>
      </c>
      <c r="AO131" s="12" t="s">
        <v>54</v>
      </c>
      <c r="AP131" s="12" t="s">
        <v>54</v>
      </c>
      <c r="AQ131" s="12" t="s">
        <v>54</v>
      </c>
      <c r="AR131" s="12" t="s">
        <v>54</v>
      </c>
      <c r="AS131" s="12" t="s">
        <v>54</v>
      </c>
      <c r="AT131" s="12" t="s">
        <v>54</v>
      </c>
      <c r="AU131" s="12" t="s">
        <v>54</v>
      </c>
      <c r="AV131" s="12" t="s">
        <v>54</v>
      </c>
      <c r="AW131" s="12" t="s">
        <v>54</v>
      </c>
      <c r="AX131" s="12" t="s">
        <v>54</v>
      </c>
      <c r="AY131" s="12" t="s">
        <v>54</v>
      </c>
    </row>
    <row r="132" spans="1:51" s="4" customFormat="1" ht="11.25" x14ac:dyDescent="0.2">
      <c r="A132" s="1" t="s">
        <v>182</v>
      </c>
      <c r="B132" s="17">
        <v>25280</v>
      </c>
      <c r="C132" s="17">
        <v>29369</v>
      </c>
      <c r="D132" s="17">
        <v>32886</v>
      </c>
      <c r="E132" s="17">
        <v>32643</v>
      </c>
      <c r="F132" s="17">
        <v>31865</v>
      </c>
      <c r="G132" s="17">
        <v>32400</v>
      </c>
      <c r="H132" s="17">
        <v>35227</v>
      </c>
      <c r="I132" s="17">
        <v>42601</v>
      </c>
      <c r="J132" s="17">
        <v>43404</v>
      </c>
      <c r="K132" s="17">
        <v>48135</v>
      </c>
      <c r="L132" s="17">
        <v>52791</v>
      </c>
      <c r="M132" s="17">
        <v>54215</v>
      </c>
      <c r="N132" s="17">
        <v>60989</v>
      </c>
      <c r="O132" s="17">
        <v>58676</v>
      </c>
      <c r="P132" s="17">
        <v>64292</v>
      </c>
      <c r="Q132" s="17">
        <v>52524</v>
      </c>
      <c r="R132" s="17">
        <v>47858</v>
      </c>
      <c r="S132" s="17">
        <v>52348</v>
      </c>
      <c r="T132" s="17">
        <v>54480</v>
      </c>
      <c r="U132" s="11">
        <v>66722</v>
      </c>
      <c r="V132" s="10">
        <v>75150</v>
      </c>
      <c r="W132" s="10">
        <v>81494</v>
      </c>
      <c r="X132" s="10">
        <v>92560</v>
      </c>
      <c r="Y132" s="10">
        <v>100934</v>
      </c>
      <c r="Z132" s="10">
        <v>104479</v>
      </c>
      <c r="AA132" s="10">
        <v>109501</v>
      </c>
      <c r="AB132" s="10">
        <v>109208</v>
      </c>
      <c r="AC132" s="10">
        <v>118725</v>
      </c>
      <c r="AD132" s="10">
        <v>122014</v>
      </c>
      <c r="AE132" s="10">
        <v>123125</v>
      </c>
      <c r="AF132" s="10">
        <v>131101</v>
      </c>
      <c r="AG132" s="10">
        <v>152355</v>
      </c>
      <c r="AH132" s="10">
        <v>159952</v>
      </c>
      <c r="AI132" s="12" t="s">
        <v>54</v>
      </c>
      <c r="AJ132" s="12" t="s">
        <v>54</v>
      </c>
      <c r="AK132" s="12" t="s">
        <v>54</v>
      </c>
      <c r="AL132" s="12" t="s">
        <v>54</v>
      </c>
      <c r="AM132" s="12" t="s">
        <v>54</v>
      </c>
      <c r="AN132" s="12" t="s">
        <v>54</v>
      </c>
      <c r="AO132" s="12" t="s">
        <v>54</v>
      </c>
      <c r="AP132" s="12" t="s">
        <v>54</v>
      </c>
      <c r="AQ132" s="12" t="s">
        <v>54</v>
      </c>
      <c r="AR132" s="12" t="s">
        <v>54</v>
      </c>
      <c r="AS132" s="12" t="s">
        <v>54</v>
      </c>
      <c r="AT132" s="12" t="s">
        <v>54</v>
      </c>
      <c r="AU132" s="12" t="s">
        <v>54</v>
      </c>
      <c r="AV132" s="12" t="s">
        <v>54</v>
      </c>
      <c r="AW132" s="12" t="s">
        <v>54</v>
      </c>
      <c r="AX132" s="12" t="s">
        <v>54</v>
      </c>
      <c r="AY132" s="12" t="s">
        <v>54</v>
      </c>
    </row>
    <row r="133" spans="1:51" s="4" customFormat="1" ht="11.25" x14ac:dyDescent="0.2">
      <c r="A133" s="1" t="s">
        <v>183</v>
      </c>
      <c r="B133" s="17">
        <v>5164</v>
      </c>
      <c r="C133" s="17">
        <v>6562</v>
      </c>
      <c r="D133" s="17">
        <v>7499</v>
      </c>
      <c r="E133" s="17">
        <v>7553</v>
      </c>
      <c r="F133" s="17">
        <v>7502</v>
      </c>
      <c r="G133" s="17">
        <v>6963</v>
      </c>
      <c r="H133" s="17">
        <v>7292</v>
      </c>
      <c r="I133" s="17">
        <v>8552</v>
      </c>
      <c r="J133" s="17">
        <v>8645</v>
      </c>
      <c r="K133" s="17">
        <v>9112</v>
      </c>
      <c r="L133" s="17">
        <v>10263</v>
      </c>
      <c r="M133" s="17">
        <v>9523</v>
      </c>
      <c r="N133" s="17">
        <v>11302</v>
      </c>
      <c r="O133" s="17">
        <v>12709</v>
      </c>
      <c r="P133" s="17">
        <v>14037</v>
      </c>
      <c r="Q133" s="17">
        <v>11810</v>
      </c>
      <c r="R133" s="17">
        <v>10925</v>
      </c>
      <c r="S133" s="17">
        <v>11351</v>
      </c>
      <c r="T133" s="17">
        <v>13482</v>
      </c>
      <c r="U133" s="11">
        <v>15954</v>
      </c>
      <c r="V133" s="10">
        <v>19336</v>
      </c>
      <c r="W133" s="10">
        <v>22417</v>
      </c>
      <c r="X133" s="10">
        <v>25539</v>
      </c>
      <c r="Y133" s="10">
        <v>25298</v>
      </c>
      <c r="Z133" s="10">
        <v>25400</v>
      </c>
      <c r="AA133" s="10">
        <v>26225</v>
      </c>
      <c r="AB133" s="10">
        <v>28285</v>
      </c>
      <c r="AC133" s="10">
        <v>28382</v>
      </c>
      <c r="AD133" s="10">
        <v>35687</v>
      </c>
      <c r="AE133" s="10">
        <v>37968</v>
      </c>
      <c r="AF133" s="10">
        <v>43161</v>
      </c>
      <c r="AG133" s="10">
        <v>42587</v>
      </c>
      <c r="AH133" s="10">
        <v>44507</v>
      </c>
      <c r="AI133" s="12" t="s">
        <v>54</v>
      </c>
      <c r="AJ133" s="12" t="s">
        <v>54</v>
      </c>
      <c r="AK133" s="12" t="s">
        <v>54</v>
      </c>
      <c r="AL133" s="12" t="s">
        <v>54</v>
      </c>
      <c r="AM133" s="12" t="s">
        <v>54</v>
      </c>
      <c r="AN133" s="12" t="s">
        <v>54</v>
      </c>
      <c r="AO133" s="12" t="s">
        <v>54</v>
      </c>
      <c r="AP133" s="12" t="s">
        <v>54</v>
      </c>
      <c r="AQ133" s="12" t="s">
        <v>54</v>
      </c>
      <c r="AR133" s="12" t="s">
        <v>54</v>
      </c>
      <c r="AS133" s="12" t="s">
        <v>54</v>
      </c>
      <c r="AT133" s="12" t="s">
        <v>54</v>
      </c>
      <c r="AU133" s="12" t="s">
        <v>54</v>
      </c>
      <c r="AV133" s="12" t="s">
        <v>54</v>
      </c>
      <c r="AW133" s="12" t="s">
        <v>54</v>
      </c>
      <c r="AX133" s="12" t="s">
        <v>54</v>
      </c>
      <c r="AY133" s="12" t="s">
        <v>54</v>
      </c>
    </row>
    <row r="134" spans="1:51" s="4" customFormat="1" ht="11.25" x14ac:dyDescent="0.2">
      <c r="A134" s="1" t="s">
        <v>184</v>
      </c>
      <c r="B134" s="17">
        <v>730</v>
      </c>
      <c r="C134" s="17">
        <v>866</v>
      </c>
      <c r="D134" s="17">
        <v>903</v>
      </c>
      <c r="E134" s="17">
        <v>704</v>
      </c>
      <c r="F134" s="17">
        <v>1099</v>
      </c>
      <c r="G134" s="17">
        <v>1307</v>
      </c>
      <c r="H134" s="17">
        <v>957</v>
      </c>
      <c r="I134" s="17">
        <v>1075</v>
      </c>
      <c r="J134" s="17">
        <v>1201</v>
      </c>
      <c r="K134" s="17">
        <v>848</v>
      </c>
      <c r="L134" s="17">
        <v>1086</v>
      </c>
      <c r="M134" s="17">
        <v>1582</v>
      </c>
      <c r="N134" s="17">
        <v>2000</v>
      </c>
      <c r="O134" s="17">
        <v>2133</v>
      </c>
      <c r="P134" s="17">
        <v>2015</v>
      </c>
      <c r="Q134" s="17">
        <v>3594</v>
      </c>
      <c r="R134" s="17">
        <v>2290</v>
      </c>
      <c r="S134" s="17">
        <v>3792</v>
      </c>
      <c r="T134" s="17">
        <v>3158</v>
      </c>
      <c r="U134" s="11">
        <v>5434</v>
      </c>
      <c r="V134" s="10">
        <v>6666</v>
      </c>
      <c r="W134" s="10">
        <v>7610</v>
      </c>
      <c r="X134" s="10">
        <v>7839</v>
      </c>
      <c r="Y134" s="10">
        <v>6754</v>
      </c>
      <c r="Z134" s="10">
        <v>7273</v>
      </c>
      <c r="AA134" s="10">
        <v>9122</v>
      </c>
      <c r="AB134" s="10">
        <v>9271</v>
      </c>
      <c r="AC134" s="10">
        <v>8397</v>
      </c>
      <c r="AD134" s="10">
        <v>13224</v>
      </c>
      <c r="AE134" s="10">
        <v>12771</v>
      </c>
      <c r="AF134" s="10">
        <v>14873</v>
      </c>
      <c r="AG134" s="10">
        <v>13554</v>
      </c>
      <c r="AH134" s="10">
        <v>18150</v>
      </c>
      <c r="AI134" s="12" t="s">
        <v>54</v>
      </c>
      <c r="AJ134" s="12" t="s">
        <v>54</v>
      </c>
      <c r="AK134" s="12" t="s">
        <v>54</v>
      </c>
      <c r="AL134" s="12" t="s">
        <v>54</v>
      </c>
      <c r="AM134" s="12" t="s">
        <v>54</v>
      </c>
      <c r="AN134" s="12" t="s">
        <v>54</v>
      </c>
      <c r="AO134" s="12" t="s">
        <v>54</v>
      </c>
      <c r="AP134" s="12" t="s">
        <v>54</v>
      </c>
      <c r="AQ134" s="12" t="s">
        <v>54</v>
      </c>
      <c r="AR134" s="12" t="s">
        <v>54</v>
      </c>
      <c r="AS134" s="12" t="s">
        <v>54</v>
      </c>
      <c r="AT134" s="12" t="s">
        <v>54</v>
      </c>
      <c r="AU134" s="12" t="s">
        <v>54</v>
      </c>
      <c r="AV134" s="12" t="s">
        <v>54</v>
      </c>
      <c r="AW134" s="12" t="s">
        <v>54</v>
      </c>
      <c r="AX134" s="12" t="s">
        <v>54</v>
      </c>
      <c r="AY134" s="12" t="s">
        <v>54</v>
      </c>
    </row>
    <row r="135" spans="1:51" s="4" customFormat="1" ht="11.25" x14ac:dyDescent="0.2">
      <c r="A135" s="1" t="s">
        <v>185</v>
      </c>
      <c r="B135" s="17">
        <v>31745</v>
      </c>
      <c r="C135" s="17">
        <v>28412</v>
      </c>
      <c r="D135" s="17">
        <v>35218</v>
      </c>
      <c r="E135" s="17">
        <v>26832</v>
      </c>
      <c r="F135" s="17">
        <v>26465</v>
      </c>
      <c r="G135" s="17">
        <v>27719</v>
      </c>
      <c r="H135" s="17">
        <v>34759</v>
      </c>
      <c r="I135" s="17">
        <v>31531</v>
      </c>
      <c r="J135" s="17">
        <v>36786</v>
      </c>
      <c r="K135" s="17">
        <v>34993</v>
      </c>
      <c r="L135" s="17">
        <v>38893</v>
      </c>
      <c r="M135" s="17">
        <v>41253</v>
      </c>
      <c r="N135" s="17">
        <v>59330</v>
      </c>
      <c r="O135" s="17">
        <v>57742</v>
      </c>
      <c r="P135" s="17">
        <v>73528</v>
      </c>
      <c r="Q135" s="17">
        <v>63355</v>
      </c>
      <c r="R135" s="17">
        <v>53112</v>
      </c>
      <c r="S135" s="17">
        <v>54723</v>
      </c>
      <c r="T135" s="17">
        <v>49652</v>
      </c>
      <c r="U135" s="11">
        <v>27132</v>
      </c>
      <c r="V135" s="10">
        <v>27666</v>
      </c>
      <c r="W135" s="10">
        <v>26323</v>
      </c>
      <c r="X135" s="10">
        <v>32726</v>
      </c>
      <c r="Y135" s="10">
        <v>29790</v>
      </c>
      <c r="Z135" s="10">
        <v>29671</v>
      </c>
      <c r="AA135" s="10">
        <v>31037</v>
      </c>
      <c r="AB135" s="10">
        <v>31080</v>
      </c>
      <c r="AC135" s="10">
        <v>29846</v>
      </c>
      <c r="AD135" s="10">
        <v>32033</v>
      </c>
      <c r="AE135" s="10">
        <v>29126</v>
      </c>
      <c r="AF135" s="10">
        <v>29495</v>
      </c>
      <c r="AG135" s="10">
        <v>28967</v>
      </c>
      <c r="AH135" s="10">
        <v>31406</v>
      </c>
      <c r="AI135" s="12" t="s">
        <v>54</v>
      </c>
      <c r="AJ135" s="12" t="s">
        <v>54</v>
      </c>
      <c r="AK135" s="12" t="s">
        <v>54</v>
      </c>
      <c r="AL135" s="12" t="s">
        <v>54</v>
      </c>
      <c r="AM135" s="12" t="s">
        <v>54</v>
      </c>
      <c r="AN135" s="12" t="s">
        <v>54</v>
      </c>
      <c r="AO135" s="12" t="s">
        <v>54</v>
      </c>
      <c r="AP135" s="12" t="s">
        <v>54</v>
      </c>
      <c r="AQ135" s="12" t="s">
        <v>54</v>
      </c>
      <c r="AR135" s="12" t="s">
        <v>54</v>
      </c>
      <c r="AS135" s="12" t="s">
        <v>54</v>
      </c>
      <c r="AT135" s="12" t="s">
        <v>54</v>
      </c>
      <c r="AU135" s="12" t="s">
        <v>54</v>
      </c>
      <c r="AV135" s="12" t="s">
        <v>54</v>
      </c>
      <c r="AW135" s="12" t="s">
        <v>54</v>
      </c>
      <c r="AX135" s="12" t="s">
        <v>54</v>
      </c>
      <c r="AY135" s="12" t="s">
        <v>54</v>
      </c>
    </row>
    <row r="136" spans="1:51" s="4" customFormat="1" ht="11.25" x14ac:dyDescent="0.2">
      <c r="A136" s="1" t="s">
        <v>186</v>
      </c>
      <c r="B136" s="16">
        <f>IF(B130=".", ".",SUM(B130:B135))</f>
        <v>112467</v>
      </c>
      <c r="C136" s="16">
        <f t="shared" ref="C136:P136" si="24">IF(C130=".", ".",SUM(C130:C135))</f>
        <v>120051</v>
      </c>
      <c r="D136" s="16">
        <f t="shared" si="24"/>
        <v>136985</v>
      </c>
      <c r="E136" s="16">
        <f t="shared" si="24"/>
        <v>122382</v>
      </c>
      <c r="F136" s="16">
        <f t="shared" si="24"/>
        <v>123390</v>
      </c>
      <c r="G136" s="16">
        <f t="shared" si="24"/>
        <v>132210</v>
      </c>
      <c r="H136" s="16">
        <f t="shared" si="24"/>
        <v>148162</v>
      </c>
      <c r="I136" s="16">
        <f t="shared" si="24"/>
        <v>173130</v>
      </c>
      <c r="J136" s="16">
        <f t="shared" si="24"/>
        <v>179606</v>
      </c>
      <c r="K136" s="16">
        <f t="shared" si="24"/>
        <v>191544</v>
      </c>
      <c r="L136" s="16">
        <f t="shared" si="24"/>
        <v>212866</v>
      </c>
      <c r="M136" s="16">
        <f t="shared" si="24"/>
        <v>218879</v>
      </c>
      <c r="N136" s="16">
        <f t="shared" si="24"/>
        <v>262442</v>
      </c>
      <c r="O136" s="16">
        <f t="shared" si="24"/>
        <v>262129</v>
      </c>
      <c r="P136" s="16">
        <f t="shared" si="24"/>
        <v>292501</v>
      </c>
      <c r="Q136" s="16">
        <f>IF(Q130=".", ".",SUM(Q130:Q135))</f>
        <v>246664</v>
      </c>
      <c r="R136" s="16">
        <f t="shared" ref="R136:T136" si="25">IF(R130=".", ".",SUM(R130:R135))</f>
        <v>218225</v>
      </c>
      <c r="S136" s="16">
        <f t="shared" si="25"/>
        <v>235909</v>
      </c>
      <c r="T136" s="16">
        <f t="shared" si="25"/>
        <v>241111</v>
      </c>
      <c r="U136" s="14">
        <f t="shared" ref="U136:V136" si="26">SUM(U130:U135)</f>
        <v>240215</v>
      </c>
      <c r="V136" s="13">
        <f t="shared" si="26"/>
        <v>264395</v>
      </c>
      <c r="W136" s="13">
        <f t="shared" ref="W136:AH136" si="27">SUM(W130:W135)</f>
        <v>285671</v>
      </c>
      <c r="X136" s="13">
        <f t="shared" si="27"/>
        <v>313594</v>
      </c>
      <c r="Y136" s="13">
        <f t="shared" si="27"/>
        <v>317461</v>
      </c>
      <c r="Z136" s="13">
        <f t="shared" si="27"/>
        <v>321920</v>
      </c>
      <c r="AA136" s="13">
        <f t="shared" si="27"/>
        <v>337829</v>
      </c>
      <c r="AB136" s="13">
        <f t="shared" si="27"/>
        <v>342395</v>
      </c>
      <c r="AC136" s="13">
        <f t="shared" si="27"/>
        <v>343488</v>
      </c>
      <c r="AD136" s="13">
        <f t="shared" si="27"/>
        <v>368418</v>
      </c>
      <c r="AE136" s="13">
        <f t="shared" si="27"/>
        <v>376706</v>
      </c>
      <c r="AF136" s="13">
        <f t="shared" si="27"/>
        <v>403862</v>
      </c>
      <c r="AG136" s="13">
        <f t="shared" si="27"/>
        <v>452260</v>
      </c>
      <c r="AH136" s="13">
        <f t="shared" si="27"/>
        <v>466707</v>
      </c>
      <c r="AI136" s="12" t="s">
        <v>54</v>
      </c>
      <c r="AJ136" s="12" t="s">
        <v>54</v>
      </c>
      <c r="AK136" s="12" t="s">
        <v>54</v>
      </c>
      <c r="AL136" s="12" t="s">
        <v>54</v>
      </c>
      <c r="AM136" s="12" t="s">
        <v>54</v>
      </c>
      <c r="AN136" s="12" t="s">
        <v>54</v>
      </c>
      <c r="AO136" s="12" t="s">
        <v>54</v>
      </c>
      <c r="AP136" s="12" t="s">
        <v>54</v>
      </c>
      <c r="AQ136" s="12" t="s">
        <v>54</v>
      </c>
      <c r="AR136" s="12" t="s">
        <v>54</v>
      </c>
      <c r="AS136" s="12" t="s">
        <v>54</v>
      </c>
      <c r="AT136" s="12" t="s">
        <v>54</v>
      </c>
      <c r="AU136" s="12" t="s">
        <v>54</v>
      </c>
      <c r="AV136" s="12" t="s">
        <v>54</v>
      </c>
      <c r="AW136" s="12" t="s">
        <v>54</v>
      </c>
      <c r="AX136" s="12" t="s">
        <v>54</v>
      </c>
      <c r="AY136" s="12" t="s">
        <v>54</v>
      </c>
    </row>
    <row r="137" spans="1:51" s="4" customFormat="1" ht="51.75" customHeight="1" x14ac:dyDescent="0.2">
      <c r="A137" s="1" t="s">
        <v>187</v>
      </c>
      <c r="B137" s="18">
        <v>178839</v>
      </c>
      <c r="C137" s="18">
        <v>216025</v>
      </c>
      <c r="D137" s="18">
        <v>234067</v>
      </c>
      <c r="E137" s="18">
        <v>234312</v>
      </c>
      <c r="F137" s="18">
        <v>221132</v>
      </c>
      <c r="G137" s="18">
        <v>232640</v>
      </c>
      <c r="H137" s="18">
        <v>244600</v>
      </c>
      <c r="I137" s="18">
        <v>304072</v>
      </c>
      <c r="J137" s="18">
        <v>325157</v>
      </c>
      <c r="K137" s="18">
        <v>387864</v>
      </c>
      <c r="L137" s="18">
        <v>414167</v>
      </c>
      <c r="M137" s="18">
        <v>446193</v>
      </c>
      <c r="N137" s="18">
        <v>426806</v>
      </c>
      <c r="O137" s="18">
        <v>458863</v>
      </c>
      <c r="P137" s="18">
        <v>470096</v>
      </c>
      <c r="Q137" s="18">
        <v>429120</v>
      </c>
      <c r="R137" s="18">
        <v>429653</v>
      </c>
      <c r="S137" s="18">
        <v>487476</v>
      </c>
      <c r="T137" s="18">
        <v>518374</v>
      </c>
      <c r="U137" s="11">
        <f t="shared" ref="U137" si="28">IF(ME_IVAR_BUS=".", ".", SUM(U4,U11,U18,U25,U32,U39,U46,U53,U60,U67,U74,U81,U88,U95,U102,U109,U116,U123,U130))</f>
        <v>740742</v>
      </c>
      <c r="V137" s="10">
        <f t="shared" ref="V137" si="29">IF(ME_IVAR_BUS=".", ".", SUM(V4,V11,V18,V25,V32,V39,V46,V53,V60,V67,V74,V81,V88,V95,V102,V109,V116,V123,V130))</f>
        <v>795005</v>
      </c>
      <c r="W137" s="10">
        <f t="shared" ref="W137:AF137" si="30">IF(ME_IVAR_BUS=".", ".", SUM(W4,W11,W18,W25,W32,W39,W46,W53,W60,W67,W74,W81,W88,W95,W102,W109,W116,W123,W130))</f>
        <v>822571</v>
      </c>
      <c r="X137" s="10">
        <f t="shared" si="30"/>
        <v>732583</v>
      </c>
      <c r="Y137" s="10">
        <f t="shared" si="30"/>
        <v>752325</v>
      </c>
      <c r="Z137" s="10">
        <f t="shared" si="30"/>
        <v>819462</v>
      </c>
      <c r="AA137" s="10">
        <f t="shared" si="30"/>
        <v>844463</v>
      </c>
      <c r="AB137" s="10">
        <f t="shared" si="30"/>
        <v>847859</v>
      </c>
      <c r="AC137" s="10">
        <f t="shared" si="30"/>
        <v>834969</v>
      </c>
      <c r="AD137" s="10">
        <f t="shared" si="30"/>
        <v>843717</v>
      </c>
      <c r="AE137" s="10">
        <f t="shared" si="30"/>
        <v>802866</v>
      </c>
      <c r="AF137" s="10">
        <f t="shared" si="30"/>
        <v>840216</v>
      </c>
      <c r="AG137" s="10">
        <f t="shared" ref="AG137:AH137" si="31">IF(ME_IVAR_BUS=".", ".", SUM(AG4,AG11,AG18,AG25,AG32,AG39,AG46,AG53,AG60,AG67,AG74,AG81,AG88,AG95,AG102,AG109,AG116,AG123,AG130))</f>
        <v>983572</v>
      </c>
      <c r="AH137" s="10">
        <f t="shared" si="31"/>
        <v>995161</v>
      </c>
      <c r="AI137" s="12" t="s">
        <v>54</v>
      </c>
      <c r="AJ137" s="12" t="s">
        <v>54</v>
      </c>
      <c r="AK137" s="12" t="s">
        <v>54</v>
      </c>
      <c r="AL137" s="12" t="s">
        <v>54</v>
      </c>
      <c r="AM137" s="12" t="s">
        <v>54</v>
      </c>
      <c r="AN137" s="12" t="s">
        <v>54</v>
      </c>
      <c r="AO137" s="12" t="s">
        <v>54</v>
      </c>
      <c r="AP137" s="12" t="s">
        <v>54</v>
      </c>
      <c r="AQ137" s="12" t="s">
        <v>54</v>
      </c>
      <c r="AR137" s="12" t="s">
        <v>54</v>
      </c>
      <c r="AS137" s="12" t="s">
        <v>54</v>
      </c>
      <c r="AT137" s="12" t="s">
        <v>54</v>
      </c>
      <c r="AU137" s="12" t="s">
        <v>54</v>
      </c>
      <c r="AV137" s="12" t="s">
        <v>54</v>
      </c>
      <c r="AW137" s="12" t="s">
        <v>54</v>
      </c>
      <c r="AX137" s="12" t="s">
        <v>54</v>
      </c>
      <c r="AY137" s="12" t="s">
        <v>54</v>
      </c>
    </row>
    <row r="138" spans="1:51" s="4" customFormat="1" ht="11.25" x14ac:dyDescent="0.2">
      <c r="A138" s="1" t="s">
        <v>188</v>
      </c>
      <c r="B138" s="18">
        <v>803546</v>
      </c>
      <c r="C138" s="18">
        <v>1073333</v>
      </c>
      <c r="D138" s="18">
        <v>1211763</v>
      </c>
      <c r="E138" s="18">
        <v>1157336</v>
      </c>
      <c r="F138" s="18">
        <v>1272695</v>
      </c>
      <c r="G138" s="18">
        <v>1542782</v>
      </c>
      <c r="H138" s="18">
        <v>1713309</v>
      </c>
      <c r="I138" s="18">
        <v>1997165</v>
      </c>
      <c r="J138" s="18">
        <v>2158327</v>
      </c>
      <c r="K138" s="18">
        <v>2400642</v>
      </c>
      <c r="L138" s="18">
        <v>2546541</v>
      </c>
      <c r="M138" s="18">
        <v>2403512</v>
      </c>
      <c r="N138" s="18">
        <v>2282138</v>
      </c>
      <c r="O138" s="18">
        <v>2590496</v>
      </c>
      <c r="P138" s="18">
        <v>2692588</v>
      </c>
      <c r="Q138" s="18">
        <v>2296420</v>
      </c>
      <c r="R138" s="18">
        <v>2361236</v>
      </c>
      <c r="S138" s="18">
        <v>2602962</v>
      </c>
      <c r="T138" s="18">
        <v>2865995</v>
      </c>
      <c r="U138" s="11">
        <f t="shared" ref="U138" si="32">IF(ME_IVAR_HOL=".", ".", SUM(U5,U12,U19,U26,U33,U40,U47,U54,U61,U68,U75,U82,U89,U96,U103,U110,U117,U124,U131))</f>
        <v>2662678</v>
      </c>
      <c r="V138" s="10">
        <f t="shared" ref="V138" si="33">IF(ME_IVAR_HOL=".", ".", SUM(V5,V12,V19,V26,V33,V40,V47,V54,V61,V68,V75,V82,V89,V96,V103,V110,V117,V124,V131))</f>
        <v>2654779</v>
      </c>
      <c r="W138" s="10">
        <f t="shared" ref="W138:AF138" si="34">IF(ME_IVAR_HOL=".", ".", SUM(W5,W12,W19,W26,W33,W40,W47,W54,W61,W68,W75,W82,W89,W96,W103,W110,W117,W124,W131))</f>
        <v>2558939</v>
      </c>
      <c r="X138" s="10">
        <f t="shared" si="34"/>
        <v>2405317</v>
      </c>
      <c r="Y138" s="10">
        <f t="shared" si="34"/>
        <v>2411833</v>
      </c>
      <c r="Z138" s="10">
        <f t="shared" si="34"/>
        <v>2469577</v>
      </c>
      <c r="AA138" s="10">
        <f t="shared" si="34"/>
        <v>2460961</v>
      </c>
      <c r="AB138" s="10">
        <f t="shared" si="34"/>
        <v>2631108</v>
      </c>
      <c r="AC138" s="10">
        <f t="shared" si="34"/>
        <v>2847978</v>
      </c>
      <c r="AD138" s="10">
        <f t="shared" si="34"/>
        <v>2973236</v>
      </c>
      <c r="AE138" s="10">
        <f t="shared" si="34"/>
        <v>3611592</v>
      </c>
      <c r="AF138" s="10">
        <f t="shared" si="34"/>
        <v>4033525</v>
      </c>
      <c r="AG138" s="10">
        <f t="shared" ref="AG138:AH138" si="35">IF(ME_IVAR_HOL=".", ".", SUM(AG5,AG12,AG19,AG26,AG33,AG40,AG47,AG54,AG61,AG68,AG75,AG82,AG89,AG96,AG103,AG110,AG117,AG124,AG131))</f>
        <v>4257323</v>
      </c>
      <c r="AH138" s="10">
        <f t="shared" si="35"/>
        <v>4421470</v>
      </c>
      <c r="AI138" s="12" t="s">
        <v>54</v>
      </c>
      <c r="AJ138" s="12" t="s">
        <v>54</v>
      </c>
      <c r="AK138" s="12" t="s">
        <v>54</v>
      </c>
      <c r="AL138" s="12" t="s">
        <v>54</v>
      </c>
      <c r="AM138" s="12" t="s">
        <v>54</v>
      </c>
      <c r="AN138" s="12" t="s">
        <v>54</v>
      </c>
      <c r="AO138" s="12" t="s">
        <v>54</v>
      </c>
      <c r="AP138" s="12" t="s">
        <v>54</v>
      </c>
      <c r="AQ138" s="12" t="s">
        <v>54</v>
      </c>
      <c r="AR138" s="12" t="s">
        <v>54</v>
      </c>
      <c r="AS138" s="12" t="s">
        <v>54</v>
      </c>
      <c r="AT138" s="12" t="s">
        <v>54</v>
      </c>
      <c r="AU138" s="12" t="s">
        <v>54</v>
      </c>
      <c r="AV138" s="12" t="s">
        <v>54</v>
      </c>
      <c r="AW138" s="12" t="s">
        <v>54</v>
      </c>
      <c r="AX138" s="12" t="s">
        <v>54</v>
      </c>
      <c r="AY138" s="12" t="s">
        <v>54</v>
      </c>
    </row>
    <row r="139" spans="1:51" s="4" customFormat="1" ht="11.25" x14ac:dyDescent="0.2">
      <c r="A139" s="1" t="s">
        <v>189</v>
      </c>
      <c r="B139" s="18">
        <v>346918</v>
      </c>
      <c r="C139" s="18">
        <v>409781</v>
      </c>
      <c r="D139" s="18">
        <v>450752</v>
      </c>
      <c r="E139" s="18">
        <v>463645</v>
      </c>
      <c r="F139" s="18">
        <v>454214</v>
      </c>
      <c r="G139" s="18">
        <v>486856</v>
      </c>
      <c r="H139" s="18">
        <v>508742</v>
      </c>
      <c r="I139" s="18">
        <v>548429</v>
      </c>
      <c r="J139" s="18">
        <v>668095</v>
      </c>
      <c r="K139" s="18">
        <v>737513</v>
      </c>
      <c r="L139" s="18">
        <v>788927</v>
      </c>
      <c r="M139" s="18">
        <v>854517</v>
      </c>
      <c r="N139" s="18">
        <v>837243</v>
      </c>
      <c r="O139" s="18">
        <v>904180</v>
      </c>
      <c r="P139" s="18">
        <v>1020564</v>
      </c>
      <c r="Q139" s="18">
        <v>854740</v>
      </c>
      <c r="R139" s="18">
        <v>864774</v>
      </c>
      <c r="S139" s="18">
        <v>985809</v>
      </c>
      <c r="T139" s="18">
        <v>1097645</v>
      </c>
      <c r="U139" s="11">
        <f t="shared" ref="U139" si="36">IF(ME_IVAR_VFR=".", ".", SUM(U6,U13,U20,U27,U34,U41,U48,U55,U62,U69,U76,U83,U90,U97,U104,U111,U118,U125,U132))</f>
        <v>1385037</v>
      </c>
      <c r="V139" s="10">
        <f t="shared" ref="V139" si="37">IF(ME_IVAR_VFR=".", ".", SUM(V6,V13,V20,V27,V34,V41,V48,V55,V62,V69,V76,V83,V90,V97,V104,V111,V118,V125,V132))</f>
        <v>1439455</v>
      </c>
      <c r="W139" s="10">
        <f t="shared" ref="W139:AF139" si="38">IF(ME_IVAR_VFR=".", ".", SUM(W6,W13,W20,W27,W34,W41,W48,W55,W62,W69,W76,W83,W90,W97,W104,W111,W118,W125,W132))</f>
        <v>1511582</v>
      </c>
      <c r="X139" s="10">
        <f t="shared" si="38"/>
        <v>1595291</v>
      </c>
      <c r="Y139" s="10">
        <f t="shared" si="38"/>
        <v>1716023</v>
      </c>
      <c r="Z139" s="10">
        <f t="shared" si="38"/>
        <v>1768109</v>
      </c>
      <c r="AA139" s="10">
        <f t="shared" si="38"/>
        <v>1814448</v>
      </c>
      <c r="AB139" s="10">
        <f t="shared" si="38"/>
        <v>1922796</v>
      </c>
      <c r="AC139" s="10">
        <f t="shared" si="38"/>
        <v>2177456</v>
      </c>
      <c r="AD139" s="10">
        <f t="shared" si="38"/>
        <v>2285717</v>
      </c>
      <c r="AE139" s="10">
        <f t="shared" si="38"/>
        <v>2364768</v>
      </c>
      <c r="AF139" s="10">
        <f t="shared" si="38"/>
        <v>2512171</v>
      </c>
      <c r="AG139" s="10">
        <f t="shared" ref="AG139:AH139" si="39">IF(ME_IVAR_VFR=".", ".", SUM(AG6,AG13,AG20,AG27,AG34,AG41,AG48,AG55,AG62,AG69,AG76,AG83,AG90,AG97,AG104,AG111,AG118,AG125,AG132))</f>
        <v>2747544</v>
      </c>
      <c r="AH139" s="10">
        <f t="shared" si="39"/>
        <v>2792951</v>
      </c>
      <c r="AI139" s="12" t="s">
        <v>54</v>
      </c>
      <c r="AJ139" s="12" t="s">
        <v>54</v>
      </c>
      <c r="AK139" s="12" t="s">
        <v>54</v>
      </c>
      <c r="AL139" s="12" t="s">
        <v>54</v>
      </c>
      <c r="AM139" s="12" t="s">
        <v>54</v>
      </c>
      <c r="AN139" s="12" t="s">
        <v>54</v>
      </c>
      <c r="AO139" s="12" t="s">
        <v>54</v>
      </c>
      <c r="AP139" s="12" t="s">
        <v>54</v>
      </c>
      <c r="AQ139" s="12" t="s">
        <v>54</v>
      </c>
      <c r="AR139" s="12" t="s">
        <v>54</v>
      </c>
      <c r="AS139" s="12" t="s">
        <v>54</v>
      </c>
      <c r="AT139" s="12" t="s">
        <v>54</v>
      </c>
      <c r="AU139" s="12" t="s">
        <v>54</v>
      </c>
      <c r="AV139" s="12" t="s">
        <v>54</v>
      </c>
      <c r="AW139" s="12" t="s">
        <v>54</v>
      </c>
      <c r="AX139" s="12" t="s">
        <v>54</v>
      </c>
      <c r="AY139" s="12" t="s">
        <v>54</v>
      </c>
    </row>
    <row r="140" spans="1:51" s="4" customFormat="1" ht="11.25" x14ac:dyDescent="0.2">
      <c r="A140" s="1" t="s">
        <v>190</v>
      </c>
      <c r="B140" s="18">
        <v>27478</v>
      </c>
      <c r="C140" s="18">
        <v>43140</v>
      </c>
      <c r="D140" s="18">
        <v>53941</v>
      </c>
      <c r="E140" s="18">
        <v>72547</v>
      </c>
      <c r="F140" s="18">
        <v>57168</v>
      </c>
      <c r="G140" s="18">
        <v>59533</v>
      </c>
      <c r="H140" s="18">
        <v>62938</v>
      </c>
      <c r="I140" s="18">
        <v>78477</v>
      </c>
      <c r="J140" s="18">
        <v>88574</v>
      </c>
      <c r="K140" s="18">
        <v>118333</v>
      </c>
      <c r="L140" s="18">
        <v>139967</v>
      </c>
      <c r="M140" s="18">
        <v>137130</v>
      </c>
      <c r="N140" s="18">
        <v>143663</v>
      </c>
      <c r="O140" s="18">
        <v>163130</v>
      </c>
      <c r="P140" s="18">
        <v>201640</v>
      </c>
      <c r="Q140" s="18">
        <v>211587</v>
      </c>
      <c r="R140" s="18">
        <v>222836</v>
      </c>
      <c r="S140" s="18">
        <v>249788</v>
      </c>
      <c r="T140" s="18">
        <v>248576</v>
      </c>
      <c r="U140" s="11">
        <f t="shared" ref="U140" si="40">IF(ME_IVAR_EDU=".", ".", SUM(U7,U14,U21,U28,U35,U42,U49,U56,U63,U70,U77,U84,U91,U98,U105,U112,U119,U126,U133))</f>
        <v>285940</v>
      </c>
      <c r="V140" s="10">
        <f t="shared" ref="V140" si="41">IF(ME_IVAR_EDU=".", ".", SUM(V7,V14,V21,V28,V35,V42,V49,V56,V63,V70,V77,V84,V91,V98,V105,V112,V119,V126,V133))</f>
        <v>301376</v>
      </c>
      <c r="W140" s="10">
        <f t="shared" ref="W140:AF140" si="42">IF(ME_IVAR_EDU=".", ".", SUM(W7,W14,W21,W28,W35,W42,W49,W56,W63,W70,W77,W84,W91,W98,W105,W112,W119,W126,W133))</f>
        <v>308504</v>
      </c>
      <c r="X140" s="10">
        <f t="shared" si="42"/>
        <v>326616</v>
      </c>
      <c r="Y140" s="10">
        <f t="shared" si="42"/>
        <v>354513</v>
      </c>
      <c r="Z140" s="10">
        <f t="shared" si="42"/>
        <v>371726</v>
      </c>
      <c r="AA140" s="10">
        <f t="shared" si="42"/>
        <v>366583</v>
      </c>
      <c r="AB140" s="10">
        <f t="shared" si="42"/>
        <v>371177</v>
      </c>
      <c r="AC140" s="10">
        <f t="shared" si="42"/>
        <v>364928</v>
      </c>
      <c r="AD140" s="10">
        <f t="shared" si="42"/>
        <v>415856</v>
      </c>
      <c r="AE140" s="10">
        <f t="shared" si="42"/>
        <v>479074</v>
      </c>
      <c r="AF140" s="10">
        <f t="shared" si="42"/>
        <v>552600</v>
      </c>
      <c r="AG140" s="10">
        <f t="shared" ref="AG140:AH140" si="43">IF(ME_IVAR_EDU=".", ".", SUM(AG7,AG14,AG21,AG28,AG35,AG42,AG49,AG56,AG63,AG70,AG77,AG84,AG91,AG98,AG105,AG112,AG119,AG126,AG133))</f>
        <v>577771</v>
      </c>
      <c r="AH140" s="10">
        <f t="shared" si="43"/>
        <v>612005</v>
      </c>
      <c r="AI140" s="12" t="s">
        <v>54</v>
      </c>
      <c r="AJ140" s="12" t="s">
        <v>54</v>
      </c>
      <c r="AK140" s="12" t="s">
        <v>54</v>
      </c>
      <c r="AL140" s="12" t="s">
        <v>54</v>
      </c>
      <c r="AM140" s="12" t="s">
        <v>54</v>
      </c>
      <c r="AN140" s="12" t="s">
        <v>54</v>
      </c>
      <c r="AO140" s="12" t="s">
        <v>54</v>
      </c>
      <c r="AP140" s="12" t="s">
        <v>54</v>
      </c>
      <c r="AQ140" s="12" t="s">
        <v>54</v>
      </c>
      <c r="AR140" s="12" t="s">
        <v>54</v>
      </c>
      <c r="AS140" s="12" t="s">
        <v>54</v>
      </c>
      <c r="AT140" s="12" t="s">
        <v>54</v>
      </c>
      <c r="AU140" s="12" t="s">
        <v>54</v>
      </c>
      <c r="AV140" s="12" t="s">
        <v>54</v>
      </c>
      <c r="AW140" s="12" t="s">
        <v>54</v>
      </c>
      <c r="AX140" s="12" t="s">
        <v>54</v>
      </c>
      <c r="AY140" s="12" t="s">
        <v>54</v>
      </c>
    </row>
    <row r="141" spans="1:51" s="4" customFormat="1" ht="11.25" x14ac:dyDescent="0.2">
      <c r="A141" s="1" t="s">
        <v>191</v>
      </c>
      <c r="B141" s="18">
        <v>19785</v>
      </c>
      <c r="C141" s="18">
        <v>23804</v>
      </c>
      <c r="D141" s="18">
        <v>29439</v>
      </c>
      <c r="E141" s="18">
        <v>30199</v>
      </c>
      <c r="F141" s="18">
        <v>26718</v>
      </c>
      <c r="G141" s="18">
        <v>26777</v>
      </c>
      <c r="H141" s="18">
        <v>21848</v>
      </c>
      <c r="I141" s="18">
        <v>28417</v>
      </c>
      <c r="J141" s="18">
        <v>22665</v>
      </c>
      <c r="K141" s="18">
        <v>22334</v>
      </c>
      <c r="L141" s="18">
        <v>25578</v>
      </c>
      <c r="M141" s="18">
        <v>29154</v>
      </c>
      <c r="N141" s="18">
        <v>44469</v>
      </c>
      <c r="O141" s="18">
        <v>44349</v>
      </c>
      <c r="P141" s="18">
        <v>51699</v>
      </c>
      <c r="Q141" s="18">
        <v>79337</v>
      </c>
      <c r="R141" s="18">
        <v>67600</v>
      </c>
      <c r="S141" s="18">
        <v>109386</v>
      </c>
      <c r="T141" s="18">
        <v>84093</v>
      </c>
      <c r="U141" s="11">
        <f t="shared" ref="U141" si="44">IF(ME_IVAR_EMP=".", ".", SUM(U8,U15,U22,U29,U36,U43,U50,U57,U64,U71,U78,U85,U92,U99,U106,U113,U120,U127,U134))</f>
        <v>149288</v>
      </c>
      <c r="V141" s="10">
        <f t="shared" ref="V141" si="45">IF(ME_IVAR_EMP=".", ".", SUM(V8,V15,V22,V29,V36,V43,V50,V57,V64,V71,V78,V85,V92,V99,V106,V113,V120,V127,V134))</f>
        <v>177640</v>
      </c>
      <c r="W141" s="10">
        <f t="shared" ref="W141:AF141" si="46">IF(ME_IVAR_EMP=".", ".", SUM(W8,W15,W22,W29,W36,W43,W50,W57,W64,W71,W78,W85,W92,W99,W106,W113,W120,W127,W134))</f>
        <v>191266</v>
      </c>
      <c r="X141" s="10">
        <f t="shared" si="46"/>
        <v>192466</v>
      </c>
      <c r="Y141" s="10">
        <f t="shared" si="46"/>
        <v>188521</v>
      </c>
      <c r="Z141" s="10">
        <f t="shared" si="46"/>
        <v>203671</v>
      </c>
      <c r="AA141" s="10">
        <f t="shared" si="46"/>
        <v>232578</v>
      </c>
      <c r="AB141" s="10">
        <f t="shared" si="46"/>
        <v>234040</v>
      </c>
      <c r="AC141" s="10">
        <f t="shared" si="46"/>
        <v>220358</v>
      </c>
      <c r="AD141" s="10">
        <f t="shared" si="46"/>
        <v>305577</v>
      </c>
      <c r="AE141" s="10">
        <f t="shared" si="46"/>
        <v>282784</v>
      </c>
      <c r="AF141" s="10">
        <f t="shared" si="46"/>
        <v>300262</v>
      </c>
      <c r="AG141" s="10">
        <f t="shared" ref="AG141:AH141" si="47">IF(ME_IVAR_EMP=".", ".", SUM(AG8,AG15,AG22,AG29,AG36,AG43,AG50,AG57,AG64,AG71,AG78,AG85,AG92,AG99,AG106,AG113,AG120,AG127,AG134))</f>
        <v>214384</v>
      </c>
      <c r="AH141" s="10">
        <f t="shared" si="47"/>
        <v>212124</v>
      </c>
      <c r="AI141" s="12" t="s">
        <v>54</v>
      </c>
      <c r="AJ141" s="12" t="s">
        <v>54</v>
      </c>
      <c r="AK141" s="12" t="s">
        <v>54</v>
      </c>
      <c r="AL141" s="12" t="s">
        <v>54</v>
      </c>
      <c r="AM141" s="12" t="s">
        <v>54</v>
      </c>
      <c r="AN141" s="12" t="s">
        <v>54</v>
      </c>
      <c r="AO141" s="12" t="s">
        <v>54</v>
      </c>
      <c r="AP141" s="12" t="s">
        <v>54</v>
      </c>
      <c r="AQ141" s="12" t="s">
        <v>54</v>
      </c>
      <c r="AR141" s="12" t="s">
        <v>54</v>
      </c>
      <c r="AS141" s="12" t="s">
        <v>54</v>
      </c>
      <c r="AT141" s="12" t="s">
        <v>54</v>
      </c>
      <c r="AU141" s="12" t="s">
        <v>54</v>
      </c>
      <c r="AV141" s="12" t="s">
        <v>54</v>
      </c>
      <c r="AW141" s="12" t="s">
        <v>54</v>
      </c>
      <c r="AX141" s="12" t="s">
        <v>54</v>
      </c>
      <c r="AY141" s="12" t="s">
        <v>54</v>
      </c>
    </row>
    <row r="142" spans="1:51" s="4" customFormat="1" ht="11.25" x14ac:dyDescent="0.2">
      <c r="A142" s="1" t="s">
        <v>192</v>
      </c>
      <c r="B142" s="18">
        <v>212939</v>
      </c>
      <c r="C142" s="18">
        <v>224418</v>
      </c>
      <c r="D142" s="18">
        <v>240348</v>
      </c>
      <c r="E142" s="18">
        <v>189155</v>
      </c>
      <c r="F142" s="18">
        <v>195453</v>
      </c>
      <c r="G142" s="18">
        <v>171123</v>
      </c>
      <c r="H142" s="18">
        <v>234161</v>
      </c>
      <c r="I142" s="18">
        <v>212402</v>
      </c>
      <c r="J142" s="18">
        <v>272448</v>
      </c>
      <c r="K142" s="18">
        <v>299475</v>
      </c>
      <c r="L142" s="18">
        <v>337475</v>
      </c>
      <c r="M142" s="18">
        <v>349499</v>
      </c>
      <c r="N142" s="18">
        <v>553708</v>
      </c>
      <c r="O142" s="18">
        <v>490767</v>
      </c>
      <c r="P142" s="18">
        <v>594741</v>
      </c>
      <c r="Q142" s="18">
        <v>897089</v>
      </c>
      <c r="R142" s="18">
        <v>709703</v>
      </c>
      <c r="S142" s="18">
        <v>621740</v>
      </c>
      <c r="T142" s="18">
        <v>593656</v>
      </c>
      <c r="U142" s="11">
        <f t="shared" ref="U142" si="48">IF(ME_IVAR_OTH=".", ".", SUM(U9,U16,U23,U30,U37,U44,U51,U58,U65,U72,U79,U86,U93,U100,U107,U114,U121,U128,U135))</f>
        <v>223964</v>
      </c>
      <c r="V142" s="10">
        <f t="shared" ref="V142" si="49">IF(ME_IVAR_OTH=".", ".", SUM(V9,V16,V23,V30,V37,V44,V51,V58,V65,V72,V79,V86,V93,V100,V107,V114,V121,V128,V135))</f>
        <v>226251</v>
      </c>
      <c r="W142" s="10">
        <f t="shared" ref="W142:AF142" si="50">IF(ME_IVAR_OTH=".", ".", SUM(W9,W16,W23,W30,W37,W44,W51,W58,W65,W72,W79,W86,W93,W100,W107,W114,W121,W128,W135))</f>
        <v>228968</v>
      </c>
      <c r="X142" s="10">
        <f t="shared" si="50"/>
        <v>262735</v>
      </c>
      <c r="Y142" s="10">
        <f t="shared" si="50"/>
        <v>247764</v>
      </c>
      <c r="Z142" s="10">
        <f t="shared" si="50"/>
        <v>267205</v>
      </c>
      <c r="AA142" s="10">
        <f t="shared" si="50"/>
        <v>271721</v>
      </c>
      <c r="AB142" s="10">
        <f t="shared" si="50"/>
        <v>285820</v>
      </c>
      <c r="AC142" s="10">
        <f t="shared" si="50"/>
        <v>278802</v>
      </c>
      <c r="AD142" s="10">
        <f t="shared" si="50"/>
        <v>314073</v>
      </c>
      <c r="AE142" s="10">
        <f t="shared" si="50"/>
        <v>311835</v>
      </c>
      <c r="AF142" s="10">
        <f t="shared" si="50"/>
        <v>318784</v>
      </c>
      <c r="AG142" s="10">
        <f t="shared" ref="AG142:AH142" si="51">IF(ME_IVAR_OTH=".", ".", SUM(AG9,AG16,AG23,AG30,AG37,AG44,AG51,AG58,AG65,AG72,AG79,AG86,AG93,AG100,AG107,AG114,AG121,AG128,AG135))</f>
        <v>291146</v>
      </c>
      <c r="AH142" s="10">
        <f t="shared" si="51"/>
        <v>310276</v>
      </c>
      <c r="AI142" s="12" t="s">
        <v>54</v>
      </c>
      <c r="AJ142" s="12" t="s">
        <v>54</v>
      </c>
      <c r="AK142" s="12" t="s">
        <v>54</v>
      </c>
      <c r="AL142" s="12" t="s">
        <v>54</v>
      </c>
      <c r="AM142" s="12" t="s">
        <v>54</v>
      </c>
      <c r="AN142" s="12" t="s">
        <v>54</v>
      </c>
      <c r="AO142" s="12" t="s">
        <v>54</v>
      </c>
      <c r="AP142" s="12" t="s">
        <v>54</v>
      </c>
      <c r="AQ142" s="12" t="s">
        <v>54</v>
      </c>
      <c r="AR142" s="12" t="s">
        <v>54</v>
      </c>
      <c r="AS142" s="12" t="s">
        <v>54</v>
      </c>
      <c r="AT142" s="12" t="s">
        <v>54</v>
      </c>
      <c r="AU142" s="12" t="s">
        <v>54</v>
      </c>
      <c r="AV142" s="12" t="s">
        <v>54</v>
      </c>
      <c r="AW142" s="12" t="s">
        <v>54</v>
      </c>
      <c r="AX142" s="12" t="s">
        <v>54</v>
      </c>
      <c r="AY142" s="12" t="s">
        <v>54</v>
      </c>
    </row>
    <row r="143" spans="1:51" s="4" customFormat="1" ht="11.25" x14ac:dyDescent="0.2">
      <c r="A143" s="1" t="s">
        <v>193</v>
      </c>
      <c r="B143" s="18">
        <v>1589505</v>
      </c>
      <c r="C143" s="18">
        <v>1990500</v>
      </c>
      <c r="D143" s="18">
        <v>2220311</v>
      </c>
      <c r="E143" s="18">
        <v>2147194</v>
      </c>
      <c r="F143" s="18">
        <v>2227379</v>
      </c>
      <c r="G143" s="18">
        <v>2519712</v>
      </c>
      <c r="H143" s="18">
        <v>2785597</v>
      </c>
      <c r="I143" s="18">
        <v>3168961</v>
      </c>
      <c r="J143" s="18">
        <v>3535265</v>
      </c>
      <c r="K143" s="18">
        <v>3966161</v>
      </c>
      <c r="L143" s="18">
        <v>4252654</v>
      </c>
      <c r="M143" s="18">
        <v>4220005</v>
      </c>
      <c r="N143" s="18">
        <v>4288027</v>
      </c>
      <c r="O143" s="18">
        <v>4651785</v>
      </c>
      <c r="P143" s="18">
        <v>5031328</v>
      </c>
      <c r="Q143" s="18">
        <v>4768294</v>
      </c>
      <c r="R143" s="18">
        <v>4655802</v>
      </c>
      <c r="S143" s="18">
        <v>5057162</v>
      </c>
      <c r="T143" s="18">
        <v>5408339</v>
      </c>
      <c r="U143" s="11">
        <f t="shared" ref="U143" si="52">IF(ME_IVAR_TOT=".", ".", SUM(U10,U17,U24,U31,U38,U45,U52,U59,U66,U73,U80,U87,U94,U101,U108,U115,U122,U129,U136))</f>
        <v>5447649</v>
      </c>
      <c r="V143" s="10">
        <f t="shared" ref="V143" si="53">IF(ME_IVAR_TOT=".", ".", SUM(V10,V17,V24,V31,V38,V45,V52,V59,V66,V73,V80,V87,V94,V101,V108,V115,V122,V129,V136))</f>
        <v>5594506</v>
      </c>
      <c r="W143" s="10">
        <f t="shared" ref="W143:AF143" si="54">IF(ME_IVAR_TOT=".", ".", SUM(W10,W17,W24,W31,W38,W45,W52,W59,W66,W73,W80,W87,W94,W101,W108,W115,W122,W129,W136))</f>
        <v>5621830</v>
      </c>
      <c r="X143" s="10">
        <f t="shared" si="54"/>
        <v>5515008</v>
      </c>
      <c r="Y143" s="10">
        <f t="shared" si="54"/>
        <v>5670979</v>
      </c>
      <c r="Z143" s="10">
        <f t="shared" si="54"/>
        <v>5899750</v>
      </c>
      <c r="AA143" s="10">
        <f t="shared" si="54"/>
        <v>5990754</v>
      </c>
      <c r="AB143" s="10">
        <f t="shared" si="54"/>
        <v>6292800</v>
      </c>
      <c r="AC143" s="10">
        <f t="shared" si="54"/>
        <v>6724491</v>
      </c>
      <c r="AD143" s="10">
        <f t="shared" si="54"/>
        <v>7138176</v>
      </c>
      <c r="AE143" s="10">
        <f t="shared" si="54"/>
        <v>7852919</v>
      </c>
      <c r="AF143" s="10">
        <f t="shared" si="54"/>
        <v>8557558</v>
      </c>
      <c r="AG143" s="10">
        <f t="shared" ref="AG143:AH143" si="55">IF(ME_IVAR_TOT=".", ".", SUM(AG10,AG17,AG24,AG31,AG38,AG45,AG52,AG59,AG66,AG73,AG80,AG87,AG94,AG101,AG108,AG115,AG122,AG129,AG136))</f>
        <v>9071740</v>
      </c>
      <c r="AH143" s="10">
        <f t="shared" si="55"/>
        <v>9343987</v>
      </c>
      <c r="AI143" s="12" t="s">
        <v>54</v>
      </c>
      <c r="AJ143" s="12" t="s">
        <v>54</v>
      </c>
      <c r="AK143" s="12" t="s">
        <v>54</v>
      </c>
      <c r="AL143" s="12" t="s">
        <v>54</v>
      </c>
      <c r="AM143" s="12" t="s">
        <v>54</v>
      </c>
      <c r="AN143" s="12" t="s">
        <v>54</v>
      </c>
      <c r="AO143" s="12" t="s">
        <v>54</v>
      </c>
      <c r="AP143" s="12" t="s">
        <v>54</v>
      </c>
      <c r="AQ143" s="12" t="s">
        <v>54</v>
      </c>
      <c r="AR143" s="12" t="s">
        <v>54</v>
      </c>
      <c r="AS143" s="12" t="s">
        <v>54</v>
      </c>
      <c r="AT143" s="12" t="s">
        <v>54</v>
      </c>
      <c r="AU143" s="12" t="s">
        <v>54</v>
      </c>
      <c r="AV143" s="12" t="s">
        <v>54</v>
      </c>
      <c r="AW143" s="12" t="s">
        <v>54</v>
      </c>
      <c r="AX143" s="12" t="s">
        <v>54</v>
      </c>
      <c r="AY143" s="12" t="s">
        <v>54</v>
      </c>
    </row>
    <row r="144" spans="1:51" ht="47.25" customHeight="1" x14ac:dyDescent="0.25">
      <c r="A144" s="1" t="s">
        <v>194</v>
      </c>
      <c r="B144" s="19" t="s">
        <v>54</v>
      </c>
      <c r="C144" s="19" t="s">
        <v>54</v>
      </c>
      <c r="D144" s="19" t="s">
        <v>54</v>
      </c>
      <c r="E144" s="19" t="s">
        <v>54</v>
      </c>
      <c r="F144" s="19" t="s">
        <v>54</v>
      </c>
      <c r="G144" s="19" t="s">
        <v>54</v>
      </c>
      <c r="H144" s="19" t="s">
        <v>54</v>
      </c>
      <c r="I144" s="19" t="s">
        <v>54</v>
      </c>
      <c r="J144" s="19" t="s">
        <v>54</v>
      </c>
      <c r="K144" s="19" t="s">
        <v>54</v>
      </c>
      <c r="L144" s="19" t="s">
        <v>54</v>
      </c>
      <c r="M144" s="19" t="s">
        <v>54</v>
      </c>
      <c r="N144" s="19" t="s">
        <v>54</v>
      </c>
      <c r="O144" s="20">
        <f t="shared" ref="O144:AD159" si="56">O284/O4*1000</f>
        <v>22.239635690261139</v>
      </c>
      <c r="P144" s="20">
        <f t="shared" si="56"/>
        <v>14.598522481212585</v>
      </c>
      <c r="Q144" s="20">
        <f t="shared" si="56"/>
        <v>16.01067337434991</v>
      </c>
      <c r="R144" s="20">
        <f t="shared" si="56"/>
        <v>44.849067395379876</v>
      </c>
      <c r="S144" s="20">
        <f t="shared" si="56"/>
        <v>19.482644382911396</v>
      </c>
      <c r="T144" s="20">
        <f t="shared" si="56"/>
        <v>19.892741573033707</v>
      </c>
      <c r="U144" s="21">
        <f>U284/U4*1000</f>
        <v>13.860681357689227</v>
      </c>
      <c r="V144" s="20">
        <f t="shared" ref="U144:AH159" si="57">V284/V4*1000</f>
        <v>17.009987354141519</v>
      </c>
      <c r="W144" s="20">
        <f t="shared" si="57"/>
        <v>16.791610462729462</v>
      </c>
      <c r="X144" s="20">
        <f t="shared" si="57"/>
        <v>17.644398720729988</v>
      </c>
      <c r="Y144" s="20">
        <f t="shared" si="57"/>
        <v>20.406401812630808</v>
      </c>
      <c r="Z144" s="20">
        <f t="shared" si="57"/>
        <v>17.726829044398887</v>
      </c>
      <c r="AA144" s="20">
        <f t="shared" si="57"/>
        <v>15.809113594100165</v>
      </c>
      <c r="AB144" s="20">
        <f t="shared" si="57"/>
        <v>19.9378357860313</v>
      </c>
      <c r="AC144" s="20">
        <f t="shared" si="57"/>
        <v>20.751366382203475</v>
      </c>
      <c r="AD144" s="20">
        <f t="shared" si="57"/>
        <v>16.266830096171979</v>
      </c>
      <c r="AE144" s="20">
        <f t="shared" si="57"/>
        <v>14.255323775648096</v>
      </c>
      <c r="AF144" s="20">
        <f t="shared" si="57"/>
        <v>18.154777010511694</v>
      </c>
      <c r="AG144" s="20">
        <f t="shared" si="57"/>
        <v>12.669245818870305</v>
      </c>
      <c r="AH144" s="20">
        <f t="shared" si="57"/>
        <v>27.273588266730005</v>
      </c>
      <c r="AI144" s="12" t="s">
        <v>54</v>
      </c>
      <c r="AJ144" s="12" t="s">
        <v>54</v>
      </c>
      <c r="AK144" s="12" t="s">
        <v>54</v>
      </c>
      <c r="AL144" s="12" t="s">
        <v>54</v>
      </c>
      <c r="AM144" s="12" t="s">
        <v>54</v>
      </c>
      <c r="AN144" s="12" t="s">
        <v>54</v>
      </c>
      <c r="AO144" s="12" t="s">
        <v>54</v>
      </c>
      <c r="AP144" s="12" t="s">
        <v>54</v>
      </c>
      <c r="AQ144" s="12" t="s">
        <v>54</v>
      </c>
      <c r="AR144" s="12" t="s">
        <v>54</v>
      </c>
      <c r="AS144" s="12" t="s">
        <v>54</v>
      </c>
      <c r="AT144" s="12" t="s">
        <v>54</v>
      </c>
      <c r="AU144" s="12" t="s">
        <v>54</v>
      </c>
      <c r="AV144" s="12" t="s">
        <v>54</v>
      </c>
      <c r="AW144" s="12" t="s">
        <v>54</v>
      </c>
      <c r="AX144" s="12" t="s">
        <v>54</v>
      </c>
      <c r="AY144" s="12" t="s">
        <v>54</v>
      </c>
    </row>
    <row r="145" spans="1:51" x14ac:dyDescent="0.25">
      <c r="A145" s="1" t="s">
        <v>195</v>
      </c>
      <c r="B145" s="19" t="s">
        <v>54</v>
      </c>
      <c r="C145" s="19" t="s">
        <v>54</v>
      </c>
      <c r="D145" s="19" t="s">
        <v>54</v>
      </c>
      <c r="E145" s="19" t="s">
        <v>54</v>
      </c>
      <c r="F145" s="19" t="s">
        <v>54</v>
      </c>
      <c r="G145" s="19" t="s">
        <v>54</v>
      </c>
      <c r="H145" s="19" t="s">
        <v>54</v>
      </c>
      <c r="I145" s="19" t="s">
        <v>54</v>
      </c>
      <c r="J145" s="19" t="s">
        <v>54</v>
      </c>
      <c r="K145" s="19" t="s">
        <v>54</v>
      </c>
      <c r="L145" s="19" t="s">
        <v>54</v>
      </c>
      <c r="M145" s="19" t="s">
        <v>54</v>
      </c>
      <c r="N145" s="19" t="s">
        <v>54</v>
      </c>
      <c r="O145" s="20">
        <f t="shared" si="56"/>
        <v>9.2794202066590135</v>
      </c>
      <c r="P145" s="20">
        <f t="shared" si="56"/>
        <v>8.6304764687619837</v>
      </c>
      <c r="Q145" s="20">
        <f t="shared" si="56"/>
        <v>10.380326709567925</v>
      </c>
      <c r="R145" s="20">
        <f t="shared" si="56"/>
        <v>14.376093816748661</v>
      </c>
      <c r="S145" s="20">
        <f t="shared" si="56"/>
        <v>10.015274585499743</v>
      </c>
      <c r="T145" s="20">
        <f t="shared" si="56"/>
        <v>10.880893321327241</v>
      </c>
      <c r="U145" s="21">
        <f t="shared" si="56"/>
        <v>11.579674750263417</v>
      </c>
      <c r="V145" s="20">
        <f t="shared" si="56"/>
        <v>10.531346041958999</v>
      </c>
      <c r="W145" s="20">
        <f t="shared" si="56"/>
        <v>9.6695096077344083</v>
      </c>
      <c r="X145" s="20">
        <f t="shared" si="56"/>
        <v>9.068796208530804</v>
      </c>
      <c r="Y145" s="20">
        <f t="shared" si="56"/>
        <v>10.877878062258242</v>
      </c>
      <c r="Z145" s="20">
        <f t="shared" si="56"/>
        <v>9.6432268307774951</v>
      </c>
      <c r="AA145" s="20">
        <f t="shared" si="56"/>
        <v>9.3313984760197233</v>
      </c>
      <c r="AB145" s="20">
        <f t="shared" si="56"/>
        <v>8.9298939431898159</v>
      </c>
      <c r="AC145" s="20">
        <f t="shared" si="56"/>
        <v>9.2057799973715326</v>
      </c>
      <c r="AD145" s="20">
        <f t="shared" si="56"/>
        <v>8.9202837702807791</v>
      </c>
      <c r="AE145" s="20">
        <f t="shared" si="57"/>
        <v>9.6439192248483199</v>
      </c>
      <c r="AF145" s="20">
        <f t="shared" si="57"/>
        <v>11.394397572562832</v>
      </c>
      <c r="AG145" s="20">
        <f t="shared" si="57"/>
        <v>13.261362837185882</v>
      </c>
      <c r="AH145" s="20">
        <f t="shared" si="57"/>
        <v>12.886559157751583</v>
      </c>
      <c r="AI145" s="12" t="s">
        <v>54</v>
      </c>
      <c r="AJ145" s="12" t="s">
        <v>54</v>
      </c>
      <c r="AK145" s="12" t="s">
        <v>54</v>
      </c>
      <c r="AL145" s="12" t="s">
        <v>54</v>
      </c>
      <c r="AM145" s="12" t="s">
        <v>54</v>
      </c>
      <c r="AN145" s="12" t="s">
        <v>54</v>
      </c>
      <c r="AO145" s="12" t="s">
        <v>54</v>
      </c>
      <c r="AP145" s="12" t="s">
        <v>54</v>
      </c>
      <c r="AQ145" s="12" t="s">
        <v>54</v>
      </c>
      <c r="AR145" s="12" t="s">
        <v>54</v>
      </c>
      <c r="AS145" s="12" t="s">
        <v>54</v>
      </c>
      <c r="AT145" s="12" t="s">
        <v>54</v>
      </c>
      <c r="AU145" s="12" t="s">
        <v>54</v>
      </c>
      <c r="AV145" s="12" t="s">
        <v>54</v>
      </c>
      <c r="AW145" s="12" t="s">
        <v>54</v>
      </c>
      <c r="AX145" s="12" t="s">
        <v>54</v>
      </c>
      <c r="AY145" s="12" t="s">
        <v>54</v>
      </c>
    </row>
    <row r="146" spans="1:51" x14ac:dyDescent="0.25">
      <c r="A146" s="1" t="s">
        <v>196</v>
      </c>
      <c r="B146" s="19" t="s">
        <v>54</v>
      </c>
      <c r="C146" s="19" t="s">
        <v>54</v>
      </c>
      <c r="D146" s="19" t="s">
        <v>54</v>
      </c>
      <c r="E146" s="19" t="s">
        <v>54</v>
      </c>
      <c r="F146" s="19" t="s">
        <v>54</v>
      </c>
      <c r="G146" s="19" t="s">
        <v>54</v>
      </c>
      <c r="H146" s="19" t="s">
        <v>54</v>
      </c>
      <c r="I146" s="19" t="s">
        <v>54</v>
      </c>
      <c r="J146" s="19" t="s">
        <v>54</v>
      </c>
      <c r="K146" s="19" t="s">
        <v>54</v>
      </c>
      <c r="L146" s="19" t="s">
        <v>54</v>
      </c>
      <c r="M146" s="19" t="s">
        <v>54</v>
      </c>
      <c r="N146" s="19" t="s">
        <v>54</v>
      </c>
      <c r="O146" s="20">
        <f t="shared" si="56"/>
        <v>73.515958451369215</v>
      </c>
      <c r="P146" s="20">
        <f t="shared" si="56"/>
        <v>51.141542435821535</v>
      </c>
      <c r="Q146" s="20">
        <f t="shared" si="56"/>
        <v>49.949407271464707</v>
      </c>
      <c r="R146" s="20">
        <f t="shared" si="56"/>
        <v>26.317707019225917</v>
      </c>
      <c r="S146" s="20">
        <f t="shared" si="56"/>
        <v>57.11254528042636</v>
      </c>
      <c r="T146" s="20">
        <f t="shared" si="56"/>
        <v>67.987651397252847</v>
      </c>
      <c r="U146" s="21">
        <f t="shared" si="57"/>
        <v>55.073204853675946</v>
      </c>
      <c r="V146" s="20">
        <f t="shared" si="57"/>
        <v>77.599553441413448</v>
      </c>
      <c r="W146" s="20">
        <f t="shared" si="57"/>
        <v>42.20501740733156</v>
      </c>
      <c r="X146" s="20">
        <f t="shared" si="57"/>
        <v>53.985547143840321</v>
      </c>
      <c r="Y146" s="20">
        <f t="shared" si="57"/>
        <v>60.503549724541372</v>
      </c>
      <c r="Z146" s="20">
        <f t="shared" si="57"/>
        <v>67.423216629171364</v>
      </c>
      <c r="AA146" s="20">
        <f t="shared" si="57"/>
        <v>61.046190026331125</v>
      </c>
      <c r="AB146" s="20">
        <f t="shared" si="57"/>
        <v>53.875670400543115</v>
      </c>
      <c r="AC146" s="20">
        <f t="shared" si="57"/>
        <v>56.847551933738572</v>
      </c>
      <c r="AD146" s="20">
        <f t="shared" si="57"/>
        <v>56.625220174831092</v>
      </c>
      <c r="AE146" s="20">
        <f t="shared" si="57"/>
        <v>51.607482197252423</v>
      </c>
      <c r="AF146" s="20">
        <f t="shared" si="57"/>
        <v>54.392084354071002</v>
      </c>
      <c r="AG146" s="20">
        <f t="shared" si="57"/>
        <v>44.953087752077828</v>
      </c>
      <c r="AH146" s="20">
        <f t="shared" si="57"/>
        <v>43.909051405216864</v>
      </c>
      <c r="AI146" s="12" t="s">
        <v>54</v>
      </c>
      <c r="AJ146" s="12" t="s">
        <v>54</v>
      </c>
      <c r="AK146" s="12" t="s">
        <v>54</v>
      </c>
      <c r="AL146" s="12" t="s">
        <v>54</v>
      </c>
      <c r="AM146" s="12" t="s">
        <v>54</v>
      </c>
      <c r="AN146" s="12" t="s">
        <v>54</v>
      </c>
      <c r="AO146" s="12" t="s">
        <v>54</v>
      </c>
      <c r="AP146" s="12" t="s">
        <v>54</v>
      </c>
      <c r="AQ146" s="12" t="s">
        <v>54</v>
      </c>
      <c r="AR146" s="12" t="s">
        <v>54</v>
      </c>
      <c r="AS146" s="12" t="s">
        <v>54</v>
      </c>
      <c r="AT146" s="12" t="s">
        <v>54</v>
      </c>
      <c r="AU146" s="12" t="s">
        <v>54</v>
      </c>
      <c r="AV146" s="12" t="s">
        <v>54</v>
      </c>
      <c r="AW146" s="12" t="s">
        <v>54</v>
      </c>
      <c r="AX146" s="12" t="s">
        <v>54</v>
      </c>
      <c r="AY146" s="12" t="s">
        <v>54</v>
      </c>
    </row>
    <row r="147" spans="1:51" x14ac:dyDescent="0.25">
      <c r="A147" s="1" t="s">
        <v>197</v>
      </c>
      <c r="B147" s="19" t="s">
        <v>54</v>
      </c>
      <c r="C147" s="19" t="s">
        <v>54</v>
      </c>
      <c r="D147" s="19" t="s">
        <v>54</v>
      </c>
      <c r="E147" s="19" t="s">
        <v>54</v>
      </c>
      <c r="F147" s="19" t="s">
        <v>54</v>
      </c>
      <c r="G147" s="19" t="s">
        <v>54</v>
      </c>
      <c r="H147" s="19" t="s">
        <v>54</v>
      </c>
      <c r="I147" s="19" t="s">
        <v>54</v>
      </c>
      <c r="J147" s="19" t="s">
        <v>54</v>
      </c>
      <c r="K147" s="19" t="s">
        <v>54</v>
      </c>
      <c r="L147" s="19" t="s">
        <v>54</v>
      </c>
      <c r="M147" s="19" t="s">
        <v>54</v>
      </c>
      <c r="N147" s="19" t="s">
        <v>54</v>
      </c>
      <c r="O147" s="20">
        <f t="shared" si="56"/>
        <v>154.87107477189241</v>
      </c>
      <c r="P147" s="20">
        <f t="shared" si="56"/>
        <v>164.15086169567857</v>
      </c>
      <c r="Q147" s="20">
        <f t="shared" si="56"/>
        <v>144.74328135809694</v>
      </c>
      <c r="R147" s="20">
        <f t="shared" si="56"/>
        <v>169.76820040010438</v>
      </c>
      <c r="S147" s="20">
        <f t="shared" si="56"/>
        <v>171.75877673162543</v>
      </c>
      <c r="T147" s="20">
        <f t="shared" si="56"/>
        <v>160.98021677951459</v>
      </c>
      <c r="U147" s="21">
        <f t="shared" si="57"/>
        <v>167.86349359748732</v>
      </c>
      <c r="V147" s="20">
        <f t="shared" si="57"/>
        <v>183.90751473120108</v>
      </c>
      <c r="W147" s="20">
        <f t="shared" si="57"/>
        <v>172.80732497300889</v>
      </c>
      <c r="X147" s="20">
        <f t="shared" si="57"/>
        <v>174.68362966438991</v>
      </c>
      <c r="Y147" s="20">
        <f t="shared" si="57"/>
        <v>171.7354779264482</v>
      </c>
      <c r="Z147" s="20">
        <f t="shared" si="57"/>
        <v>171.8762280378717</v>
      </c>
      <c r="AA147" s="20">
        <f t="shared" si="57"/>
        <v>163.05809047983811</v>
      </c>
      <c r="AB147" s="20">
        <f t="shared" si="57"/>
        <v>167.75447559165139</v>
      </c>
      <c r="AC147" s="20">
        <f t="shared" si="57"/>
        <v>164.41616849566591</v>
      </c>
      <c r="AD147" s="20">
        <f t="shared" si="57"/>
        <v>161.24091124228653</v>
      </c>
      <c r="AE147" s="20">
        <f t="shared" si="57"/>
        <v>148.2643064364743</v>
      </c>
      <c r="AF147" s="20">
        <f t="shared" si="57"/>
        <v>144.63373755575083</v>
      </c>
      <c r="AG147" s="20">
        <f t="shared" si="57"/>
        <v>140.32913043870818</v>
      </c>
      <c r="AH147" s="20">
        <f t="shared" si="57"/>
        <v>122.44467537724429</v>
      </c>
      <c r="AI147" s="12" t="s">
        <v>54</v>
      </c>
      <c r="AJ147" s="12" t="s">
        <v>54</v>
      </c>
      <c r="AK147" s="12" t="s">
        <v>54</v>
      </c>
      <c r="AL147" s="12" t="s">
        <v>54</v>
      </c>
      <c r="AM147" s="12" t="s">
        <v>54</v>
      </c>
      <c r="AN147" s="12" t="s">
        <v>54</v>
      </c>
      <c r="AO147" s="12" t="s">
        <v>54</v>
      </c>
      <c r="AP147" s="12" t="s">
        <v>54</v>
      </c>
      <c r="AQ147" s="12" t="s">
        <v>54</v>
      </c>
      <c r="AR147" s="12" t="s">
        <v>54</v>
      </c>
      <c r="AS147" s="12" t="s">
        <v>54</v>
      </c>
      <c r="AT147" s="12" t="s">
        <v>54</v>
      </c>
      <c r="AU147" s="12" t="s">
        <v>54</v>
      </c>
      <c r="AV147" s="12" t="s">
        <v>54</v>
      </c>
      <c r="AW147" s="12" t="s">
        <v>54</v>
      </c>
      <c r="AX147" s="12" t="s">
        <v>54</v>
      </c>
      <c r="AY147" s="12" t="s">
        <v>54</v>
      </c>
    </row>
    <row r="148" spans="1:51" x14ac:dyDescent="0.25">
      <c r="A148" s="1" t="s">
        <v>198</v>
      </c>
      <c r="B148" s="19" t="s">
        <v>54</v>
      </c>
      <c r="C148" s="19" t="s">
        <v>54</v>
      </c>
      <c r="D148" s="19" t="s">
        <v>54</v>
      </c>
      <c r="E148" s="19" t="s">
        <v>54</v>
      </c>
      <c r="F148" s="19" t="s">
        <v>54</v>
      </c>
      <c r="G148" s="19" t="s">
        <v>54</v>
      </c>
      <c r="H148" s="19" t="s">
        <v>54</v>
      </c>
      <c r="I148" s="19" t="s">
        <v>54</v>
      </c>
      <c r="J148" s="19" t="s">
        <v>54</v>
      </c>
      <c r="K148" s="19" t="s">
        <v>54</v>
      </c>
      <c r="L148" s="19" t="s">
        <v>54</v>
      </c>
      <c r="M148" s="19" t="s">
        <v>54</v>
      </c>
      <c r="N148" s="19" t="s">
        <v>54</v>
      </c>
      <c r="O148" s="20">
        <f t="shared" si="56"/>
        <v>178.33826247689464</v>
      </c>
      <c r="P148" s="20">
        <f t="shared" si="56"/>
        <v>213.55555555555557</v>
      </c>
      <c r="Q148" s="20">
        <f t="shared" si="56"/>
        <v>132.22306855277478</v>
      </c>
      <c r="R148" s="20">
        <f t="shared" si="56"/>
        <v>150.90154968094802</v>
      </c>
      <c r="S148" s="20">
        <f t="shared" si="56"/>
        <v>53.716579536967885</v>
      </c>
      <c r="T148" s="20">
        <f t="shared" si="56"/>
        <v>50.218466611706518</v>
      </c>
      <c r="U148" s="21">
        <f t="shared" si="57"/>
        <v>126.24290220820188</v>
      </c>
      <c r="V148" s="20">
        <f t="shared" si="57"/>
        <v>71.655229026432437</v>
      </c>
      <c r="W148" s="20">
        <f t="shared" si="57"/>
        <v>94.476001761338608</v>
      </c>
      <c r="X148" s="20">
        <f t="shared" si="57"/>
        <v>143.86534518113467</v>
      </c>
      <c r="Y148" s="20">
        <f t="shared" si="57"/>
        <v>174.63696488696488</v>
      </c>
      <c r="Z148" s="20">
        <f t="shared" si="57"/>
        <v>116.8764952458849</v>
      </c>
      <c r="AA148" s="20">
        <f t="shared" si="57"/>
        <v>136.90931410158049</v>
      </c>
      <c r="AB148" s="20">
        <f t="shared" si="57"/>
        <v>162.81673252486715</v>
      </c>
      <c r="AC148" s="20">
        <f t="shared" si="57"/>
        <v>143.26632814979374</v>
      </c>
      <c r="AD148" s="20">
        <f t="shared" si="57"/>
        <v>88.581152524451497</v>
      </c>
      <c r="AE148" s="20">
        <f t="shared" si="57"/>
        <v>109.2929395316323</v>
      </c>
      <c r="AF148" s="20">
        <f t="shared" si="57"/>
        <v>121.10913400655907</v>
      </c>
      <c r="AG148" s="20">
        <f t="shared" si="57"/>
        <v>134.06629913710452</v>
      </c>
      <c r="AH148" s="20">
        <f t="shared" si="57"/>
        <v>131.23173108924072</v>
      </c>
      <c r="AI148" s="12" t="s">
        <v>54</v>
      </c>
      <c r="AJ148" s="12" t="s">
        <v>54</v>
      </c>
      <c r="AK148" s="12" t="s">
        <v>54</v>
      </c>
      <c r="AL148" s="12" t="s">
        <v>54</v>
      </c>
      <c r="AM148" s="12" t="s">
        <v>54</v>
      </c>
      <c r="AN148" s="12" t="s">
        <v>54</v>
      </c>
      <c r="AO148" s="12" t="s">
        <v>54</v>
      </c>
      <c r="AP148" s="12" t="s">
        <v>54</v>
      </c>
      <c r="AQ148" s="12" t="s">
        <v>54</v>
      </c>
      <c r="AR148" s="12" t="s">
        <v>54</v>
      </c>
      <c r="AS148" s="12" t="s">
        <v>54</v>
      </c>
      <c r="AT148" s="12" t="s">
        <v>54</v>
      </c>
      <c r="AU148" s="12" t="s">
        <v>54</v>
      </c>
      <c r="AV148" s="12" t="s">
        <v>54</v>
      </c>
      <c r="AW148" s="12" t="s">
        <v>54</v>
      </c>
      <c r="AX148" s="12" t="s">
        <v>54</v>
      </c>
      <c r="AY148" s="12" t="s">
        <v>54</v>
      </c>
    </row>
    <row r="149" spans="1:51" x14ac:dyDescent="0.25">
      <c r="A149" s="1" t="s">
        <v>199</v>
      </c>
      <c r="B149" s="19" t="s">
        <v>54</v>
      </c>
      <c r="C149" s="19" t="s">
        <v>54</v>
      </c>
      <c r="D149" s="19" t="s">
        <v>54</v>
      </c>
      <c r="E149" s="19" t="s">
        <v>54</v>
      </c>
      <c r="F149" s="19" t="s">
        <v>54</v>
      </c>
      <c r="G149" s="19" t="s">
        <v>54</v>
      </c>
      <c r="H149" s="19" t="s">
        <v>54</v>
      </c>
      <c r="I149" s="19" t="s">
        <v>54</v>
      </c>
      <c r="J149" s="19" t="s">
        <v>54</v>
      </c>
      <c r="K149" s="19" t="s">
        <v>54</v>
      </c>
      <c r="L149" s="19" t="s">
        <v>54</v>
      </c>
      <c r="M149" s="19" t="s">
        <v>54</v>
      </c>
      <c r="N149" s="19" t="s">
        <v>54</v>
      </c>
      <c r="O149" s="20">
        <f t="shared" si="56"/>
        <v>4.5776958621047719</v>
      </c>
      <c r="P149" s="20">
        <f t="shared" si="56"/>
        <v>1.8130250281458384</v>
      </c>
      <c r="Q149" s="20">
        <f t="shared" si="56"/>
        <v>1.8199668054990135</v>
      </c>
      <c r="R149" s="20">
        <f t="shared" si="56"/>
        <v>1.6118444025420768</v>
      </c>
      <c r="S149" s="20">
        <f t="shared" si="56"/>
        <v>32.016791396767495</v>
      </c>
      <c r="T149" s="20">
        <f t="shared" si="56"/>
        <v>14.446644033582604</v>
      </c>
      <c r="U149" s="21">
        <f t="shared" si="57"/>
        <v>32.80857484126485</v>
      </c>
      <c r="V149" s="20">
        <f t="shared" si="57"/>
        <v>51.801330687521883</v>
      </c>
      <c r="W149" s="20">
        <f t="shared" si="57"/>
        <v>63.596111850865512</v>
      </c>
      <c r="X149" s="20">
        <f t="shared" si="57"/>
        <v>30.952659477243646</v>
      </c>
      <c r="Y149" s="20">
        <f t="shared" si="57"/>
        <v>23.536689117334276</v>
      </c>
      <c r="Z149" s="20">
        <f t="shared" si="57"/>
        <v>19.598649016229942</v>
      </c>
      <c r="AA149" s="20">
        <f t="shared" si="57"/>
        <v>23.239578618163861</v>
      </c>
      <c r="AB149" s="20">
        <f t="shared" si="57"/>
        <v>39.824427480916029</v>
      </c>
      <c r="AC149" s="20">
        <f t="shared" si="57"/>
        <v>18.351641687602875</v>
      </c>
      <c r="AD149" s="20">
        <f t="shared" si="57"/>
        <v>25.52893232777571</v>
      </c>
      <c r="AE149" s="20">
        <f t="shared" si="57"/>
        <v>28.540729665071773</v>
      </c>
      <c r="AF149" s="20">
        <f t="shared" si="57"/>
        <v>43.606129303106627</v>
      </c>
      <c r="AG149" s="20">
        <f t="shared" si="57"/>
        <v>33.803817489678842</v>
      </c>
      <c r="AH149" s="20">
        <f t="shared" si="57"/>
        <v>43.865011777495923</v>
      </c>
      <c r="AI149" s="12" t="s">
        <v>54</v>
      </c>
      <c r="AJ149" s="12" t="s">
        <v>54</v>
      </c>
      <c r="AK149" s="12" t="s">
        <v>54</v>
      </c>
      <c r="AL149" s="12" t="s">
        <v>54</v>
      </c>
      <c r="AM149" s="12" t="s">
        <v>54</v>
      </c>
      <c r="AN149" s="12" t="s">
        <v>54</v>
      </c>
      <c r="AO149" s="12" t="s">
        <v>54</v>
      </c>
      <c r="AP149" s="12" t="s">
        <v>54</v>
      </c>
      <c r="AQ149" s="12" t="s">
        <v>54</v>
      </c>
      <c r="AR149" s="12" t="s">
        <v>54</v>
      </c>
      <c r="AS149" s="12" t="s">
        <v>54</v>
      </c>
      <c r="AT149" s="12" t="s">
        <v>54</v>
      </c>
      <c r="AU149" s="12" t="s">
        <v>54</v>
      </c>
      <c r="AV149" s="12" t="s">
        <v>54</v>
      </c>
      <c r="AW149" s="12" t="s">
        <v>54</v>
      </c>
      <c r="AX149" s="12" t="s">
        <v>54</v>
      </c>
      <c r="AY149" s="12" t="s">
        <v>54</v>
      </c>
    </row>
    <row r="150" spans="1:51" x14ac:dyDescent="0.25">
      <c r="A150" s="1" t="s">
        <v>200</v>
      </c>
      <c r="B150" s="19" t="s">
        <v>54</v>
      </c>
      <c r="C150" s="19" t="s">
        <v>54</v>
      </c>
      <c r="D150" s="19" t="s">
        <v>54</v>
      </c>
      <c r="E150" s="19" t="s">
        <v>54</v>
      </c>
      <c r="F150" s="19" t="s">
        <v>54</v>
      </c>
      <c r="G150" s="19" t="s">
        <v>54</v>
      </c>
      <c r="H150" s="19" t="s">
        <v>54</v>
      </c>
      <c r="I150" s="19" t="s">
        <v>54</v>
      </c>
      <c r="J150" s="19" t="s">
        <v>54</v>
      </c>
      <c r="K150" s="19" t="s">
        <v>54</v>
      </c>
      <c r="L150" s="19" t="s">
        <v>54</v>
      </c>
      <c r="M150" s="19" t="s">
        <v>54</v>
      </c>
      <c r="N150" s="19" t="s">
        <v>54</v>
      </c>
      <c r="O150" s="22">
        <f t="shared" si="56"/>
        <v>33.307572943182834</v>
      </c>
      <c r="P150" s="22">
        <f t="shared" si="56"/>
        <v>28.912284351243397</v>
      </c>
      <c r="Q150" s="22">
        <f t="shared" si="56"/>
        <v>30.623782288264021</v>
      </c>
      <c r="R150" s="22">
        <f t="shared" si="56"/>
        <v>40.241769736214387</v>
      </c>
      <c r="S150" s="22">
        <f t="shared" si="56"/>
        <v>40.30194212698013</v>
      </c>
      <c r="T150" s="22">
        <f t="shared" si="56"/>
        <v>38.423096982521308</v>
      </c>
      <c r="U150" s="23">
        <f t="shared" si="57"/>
        <v>41.205683375463039</v>
      </c>
      <c r="V150" s="22">
        <f t="shared" si="57"/>
        <v>45.747280399630604</v>
      </c>
      <c r="W150" s="22">
        <f t="shared" si="57"/>
        <v>41.789617334641321</v>
      </c>
      <c r="X150" s="22">
        <f t="shared" si="57"/>
        <v>48.982376179731745</v>
      </c>
      <c r="Y150" s="22">
        <f t="shared" si="57"/>
        <v>56.813242772187095</v>
      </c>
      <c r="Z150" s="22">
        <f t="shared" si="57"/>
        <v>52.038345714388534</v>
      </c>
      <c r="AA150" s="22">
        <f t="shared" si="57"/>
        <v>46.823092177300268</v>
      </c>
      <c r="AB150" s="22">
        <f t="shared" si="57"/>
        <v>44.544341376360862</v>
      </c>
      <c r="AC150" s="22">
        <f t="shared" si="57"/>
        <v>42.458992447985608</v>
      </c>
      <c r="AD150" s="22">
        <f t="shared" si="57"/>
        <v>41.523127364832931</v>
      </c>
      <c r="AE150" s="22">
        <f t="shared" si="57"/>
        <v>38.482162289999607</v>
      </c>
      <c r="AF150" s="22">
        <f t="shared" si="57"/>
        <v>42.923880436076239</v>
      </c>
      <c r="AG150" s="22">
        <f t="shared" si="57"/>
        <v>42.203203791538634</v>
      </c>
      <c r="AH150" s="22">
        <f t="shared" si="57"/>
        <v>42.510848171916081</v>
      </c>
      <c r="AI150" s="12" t="s">
        <v>54</v>
      </c>
      <c r="AJ150" s="12" t="s">
        <v>54</v>
      </c>
      <c r="AK150" s="12" t="s">
        <v>54</v>
      </c>
      <c r="AL150" s="12" t="s">
        <v>54</v>
      </c>
      <c r="AM150" s="12" t="s">
        <v>54</v>
      </c>
      <c r="AN150" s="12" t="s">
        <v>54</v>
      </c>
      <c r="AO150" s="12" t="s">
        <v>54</v>
      </c>
      <c r="AP150" s="12" t="s">
        <v>54</v>
      </c>
      <c r="AQ150" s="12" t="s">
        <v>54</v>
      </c>
      <c r="AR150" s="12" t="s">
        <v>54</v>
      </c>
      <c r="AS150" s="12" t="s">
        <v>54</v>
      </c>
      <c r="AT150" s="12" t="s">
        <v>54</v>
      </c>
      <c r="AU150" s="12" t="s">
        <v>54</v>
      </c>
      <c r="AV150" s="12" t="s">
        <v>54</v>
      </c>
      <c r="AW150" s="12" t="s">
        <v>54</v>
      </c>
      <c r="AX150" s="12" t="s">
        <v>54</v>
      </c>
      <c r="AY150" s="12" t="s">
        <v>54</v>
      </c>
    </row>
    <row r="151" spans="1:51" ht="51.75" customHeight="1" x14ac:dyDescent="0.25">
      <c r="A151" s="1" t="s">
        <v>201</v>
      </c>
      <c r="B151" s="19" t="s">
        <v>54</v>
      </c>
      <c r="C151" s="19" t="s">
        <v>54</v>
      </c>
      <c r="D151" s="19" t="s">
        <v>54</v>
      </c>
      <c r="E151" s="19" t="s">
        <v>54</v>
      </c>
      <c r="F151" s="19" t="s">
        <v>54</v>
      </c>
      <c r="G151" s="19" t="s">
        <v>54</v>
      </c>
      <c r="H151" s="19" t="s">
        <v>54</v>
      </c>
      <c r="I151" s="19" t="s">
        <v>54</v>
      </c>
      <c r="J151" s="19" t="s">
        <v>54</v>
      </c>
      <c r="K151" s="19" t="s">
        <v>54</v>
      </c>
      <c r="L151" s="19" t="s">
        <v>54</v>
      </c>
      <c r="M151" s="19" t="s">
        <v>54</v>
      </c>
      <c r="N151" s="19" t="s">
        <v>54</v>
      </c>
      <c r="O151" s="20">
        <f t="shared" si="56"/>
        <v>9.7615005638986165</v>
      </c>
      <c r="P151" s="20">
        <f t="shared" si="56"/>
        <v>10.106504212887192</v>
      </c>
      <c r="Q151" s="20">
        <f t="shared" si="56"/>
        <v>19.738789237668158</v>
      </c>
      <c r="R151" s="20">
        <f t="shared" si="56"/>
        <v>11.856532940743467</v>
      </c>
      <c r="S151" s="20">
        <f t="shared" si="56"/>
        <v>11.386841148673211</v>
      </c>
      <c r="T151" s="20">
        <f t="shared" si="56"/>
        <v>11.370244030438206</v>
      </c>
      <c r="U151" s="21">
        <f>U291/U11*1000</f>
        <v>9.0021435666858363</v>
      </c>
      <c r="V151" s="20">
        <f t="shared" si="57"/>
        <v>7.4291680508756111</v>
      </c>
      <c r="W151" s="20">
        <f t="shared" si="57"/>
        <v>8.5061450839328536</v>
      </c>
      <c r="X151" s="20">
        <f t="shared" si="57"/>
        <v>8.6660885167464095</v>
      </c>
      <c r="Y151" s="20">
        <f t="shared" si="57"/>
        <v>6.3051116625310177</v>
      </c>
      <c r="Z151" s="20">
        <f t="shared" si="57"/>
        <v>9.4988543959746625</v>
      </c>
      <c r="AA151" s="20">
        <f t="shared" si="57"/>
        <v>9.2333317447457475</v>
      </c>
      <c r="AB151" s="20">
        <f t="shared" si="57"/>
        <v>8.543266197524872</v>
      </c>
      <c r="AC151" s="20">
        <f t="shared" si="57"/>
        <v>8.1158591907094912</v>
      </c>
      <c r="AD151" s="20">
        <f t="shared" si="57"/>
        <v>9.0794589268117889</v>
      </c>
      <c r="AE151" s="20">
        <f t="shared" si="57"/>
        <v>10.695835601524223</v>
      </c>
      <c r="AF151" s="20">
        <f t="shared" si="57"/>
        <v>11.474548180885487</v>
      </c>
      <c r="AG151" s="20">
        <f t="shared" si="57"/>
        <v>7.3850996509769384</v>
      </c>
      <c r="AH151" s="20">
        <f t="shared" si="57"/>
        <v>20.443677515149083</v>
      </c>
      <c r="AI151" s="12" t="s">
        <v>54</v>
      </c>
      <c r="AJ151" s="12" t="s">
        <v>54</v>
      </c>
      <c r="AK151" s="12" t="s">
        <v>54</v>
      </c>
      <c r="AL151" s="12" t="s">
        <v>54</v>
      </c>
      <c r="AM151" s="12" t="s">
        <v>54</v>
      </c>
      <c r="AN151" s="12" t="s">
        <v>54</v>
      </c>
      <c r="AO151" s="12" t="s">
        <v>54</v>
      </c>
      <c r="AP151" s="12" t="s">
        <v>54</v>
      </c>
      <c r="AQ151" s="12" t="s">
        <v>54</v>
      </c>
      <c r="AR151" s="12" t="s">
        <v>54</v>
      </c>
      <c r="AS151" s="12" t="s">
        <v>54</v>
      </c>
      <c r="AT151" s="12" t="s">
        <v>54</v>
      </c>
      <c r="AU151" s="12" t="s">
        <v>54</v>
      </c>
      <c r="AV151" s="12" t="s">
        <v>54</v>
      </c>
      <c r="AW151" s="12" t="s">
        <v>54</v>
      </c>
      <c r="AX151" s="12" t="s">
        <v>54</v>
      </c>
      <c r="AY151" s="12" t="s">
        <v>54</v>
      </c>
    </row>
    <row r="152" spans="1:51" x14ac:dyDescent="0.25">
      <c r="A152" s="1" t="s">
        <v>202</v>
      </c>
      <c r="B152" s="19" t="s">
        <v>54</v>
      </c>
      <c r="C152" s="19" t="s">
        <v>54</v>
      </c>
      <c r="D152" s="19" t="s">
        <v>54</v>
      </c>
      <c r="E152" s="19" t="s">
        <v>54</v>
      </c>
      <c r="F152" s="19" t="s">
        <v>54</v>
      </c>
      <c r="G152" s="19" t="s">
        <v>54</v>
      </c>
      <c r="H152" s="19" t="s">
        <v>54</v>
      </c>
      <c r="I152" s="19" t="s">
        <v>54</v>
      </c>
      <c r="J152" s="19" t="s">
        <v>54</v>
      </c>
      <c r="K152" s="19" t="s">
        <v>54</v>
      </c>
      <c r="L152" s="19" t="s">
        <v>54</v>
      </c>
      <c r="M152" s="19" t="s">
        <v>54</v>
      </c>
      <c r="N152" s="19" t="s">
        <v>54</v>
      </c>
      <c r="O152" s="20">
        <f t="shared" si="56"/>
        <v>11.00333678976895</v>
      </c>
      <c r="P152" s="20">
        <f t="shared" si="56"/>
        <v>9.7797907170828768</v>
      </c>
      <c r="Q152" s="20">
        <f t="shared" si="56"/>
        <v>10.403750071785447</v>
      </c>
      <c r="R152" s="20">
        <f t="shared" si="56"/>
        <v>12.517930563713429</v>
      </c>
      <c r="S152" s="20">
        <f t="shared" si="56"/>
        <v>10.800117903462073</v>
      </c>
      <c r="T152" s="20">
        <f t="shared" si="56"/>
        <v>11.572400140489799</v>
      </c>
      <c r="U152" s="21">
        <f t="shared" si="56"/>
        <v>12.100834146926331</v>
      </c>
      <c r="V152" s="20">
        <f t="shared" si="56"/>
        <v>12.63720760374421</v>
      </c>
      <c r="W152" s="20">
        <f t="shared" si="56"/>
        <v>17.769656958478389</v>
      </c>
      <c r="X152" s="20">
        <f t="shared" si="56"/>
        <v>19.900201732526405</v>
      </c>
      <c r="Y152" s="20">
        <f t="shared" si="56"/>
        <v>24.345488183337313</v>
      </c>
      <c r="Z152" s="20">
        <f t="shared" si="56"/>
        <v>18.344764613952833</v>
      </c>
      <c r="AA152" s="20">
        <f t="shared" si="56"/>
        <v>26.284992030711752</v>
      </c>
      <c r="AB152" s="20">
        <f t="shared" si="56"/>
        <v>30.420391621264532</v>
      </c>
      <c r="AC152" s="20">
        <f t="shared" si="56"/>
        <v>29.982456789210239</v>
      </c>
      <c r="AD152" s="20">
        <f t="shared" si="56"/>
        <v>33.503944773175547</v>
      </c>
      <c r="AE152" s="20">
        <f t="shared" si="57"/>
        <v>28.57108745684695</v>
      </c>
      <c r="AF152" s="20">
        <f t="shared" si="57"/>
        <v>20.602031918045974</v>
      </c>
      <c r="AG152" s="20">
        <f t="shared" si="57"/>
        <v>18.676771712530588</v>
      </c>
      <c r="AH152" s="20">
        <f t="shared" si="57"/>
        <v>12.824218362938543</v>
      </c>
      <c r="AI152" s="12" t="s">
        <v>54</v>
      </c>
      <c r="AJ152" s="12" t="s">
        <v>54</v>
      </c>
      <c r="AK152" s="12" t="s">
        <v>54</v>
      </c>
      <c r="AL152" s="12" t="s">
        <v>54</v>
      </c>
      <c r="AM152" s="12" t="s">
        <v>54</v>
      </c>
      <c r="AN152" s="12" t="s">
        <v>54</v>
      </c>
      <c r="AO152" s="12" t="s">
        <v>54</v>
      </c>
      <c r="AP152" s="12" t="s">
        <v>54</v>
      </c>
      <c r="AQ152" s="12" t="s">
        <v>54</v>
      </c>
      <c r="AR152" s="12" t="s">
        <v>54</v>
      </c>
      <c r="AS152" s="12" t="s">
        <v>54</v>
      </c>
      <c r="AT152" s="12" t="s">
        <v>54</v>
      </c>
      <c r="AU152" s="12" t="s">
        <v>54</v>
      </c>
      <c r="AV152" s="12" t="s">
        <v>54</v>
      </c>
      <c r="AW152" s="12" t="s">
        <v>54</v>
      </c>
      <c r="AX152" s="12" t="s">
        <v>54</v>
      </c>
      <c r="AY152" s="12" t="s">
        <v>54</v>
      </c>
    </row>
    <row r="153" spans="1:51" x14ac:dyDescent="0.25">
      <c r="A153" s="1" t="s">
        <v>203</v>
      </c>
      <c r="B153" s="19" t="s">
        <v>54</v>
      </c>
      <c r="C153" s="19" t="s">
        <v>54</v>
      </c>
      <c r="D153" s="19" t="s">
        <v>54</v>
      </c>
      <c r="E153" s="19" t="s">
        <v>54</v>
      </c>
      <c r="F153" s="19" t="s">
        <v>54</v>
      </c>
      <c r="G153" s="19" t="s">
        <v>54</v>
      </c>
      <c r="H153" s="19" t="s">
        <v>54</v>
      </c>
      <c r="I153" s="19" t="s">
        <v>54</v>
      </c>
      <c r="J153" s="19" t="s">
        <v>54</v>
      </c>
      <c r="K153" s="19" t="s">
        <v>54</v>
      </c>
      <c r="L153" s="19" t="s">
        <v>54</v>
      </c>
      <c r="M153" s="19" t="s">
        <v>54</v>
      </c>
      <c r="N153" s="19" t="s">
        <v>54</v>
      </c>
      <c r="O153" s="20">
        <f t="shared" si="56"/>
        <v>19.159596558884605</v>
      </c>
      <c r="P153" s="20">
        <f t="shared" si="56"/>
        <v>14.343147751605997</v>
      </c>
      <c r="Q153" s="20">
        <f t="shared" si="56"/>
        <v>20.523659305993693</v>
      </c>
      <c r="R153" s="20">
        <f t="shared" si="56"/>
        <v>18.40727032385988</v>
      </c>
      <c r="S153" s="20">
        <f t="shared" si="56"/>
        <v>15.894701986754967</v>
      </c>
      <c r="T153" s="20">
        <f t="shared" si="56"/>
        <v>15.145826938638834</v>
      </c>
      <c r="U153" s="21">
        <f t="shared" si="56"/>
        <v>19.748180994144885</v>
      </c>
      <c r="V153" s="20">
        <f t="shared" si="56"/>
        <v>20.288899574812714</v>
      </c>
      <c r="W153" s="20">
        <f t="shared" si="56"/>
        <v>15.681860489854531</v>
      </c>
      <c r="X153" s="20">
        <f t="shared" si="56"/>
        <v>15.16250713948695</v>
      </c>
      <c r="Y153" s="20">
        <f t="shared" si="56"/>
        <v>15.543442582185307</v>
      </c>
      <c r="Z153" s="20">
        <f t="shared" si="56"/>
        <v>18.401067150795935</v>
      </c>
      <c r="AA153" s="20">
        <f t="shared" si="56"/>
        <v>15.402609287373584</v>
      </c>
      <c r="AB153" s="20">
        <f t="shared" si="56"/>
        <v>18.05986987529716</v>
      </c>
      <c r="AC153" s="20">
        <f t="shared" si="56"/>
        <v>18.202113305412936</v>
      </c>
      <c r="AD153" s="20">
        <f t="shared" si="56"/>
        <v>19.48339666563966</v>
      </c>
      <c r="AE153" s="20">
        <f t="shared" si="57"/>
        <v>21.430396761389694</v>
      </c>
      <c r="AF153" s="20">
        <f t="shared" si="57"/>
        <v>16.568984802612938</v>
      </c>
      <c r="AG153" s="20">
        <f t="shared" si="57"/>
        <v>18.578873513934905</v>
      </c>
      <c r="AH153" s="20">
        <f t="shared" si="57"/>
        <v>16.93772246391141</v>
      </c>
      <c r="AI153" s="12" t="s">
        <v>54</v>
      </c>
      <c r="AJ153" s="12" t="s">
        <v>54</v>
      </c>
      <c r="AK153" s="12" t="s">
        <v>54</v>
      </c>
      <c r="AL153" s="12" t="s">
        <v>54</v>
      </c>
      <c r="AM153" s="12" t="s">
        <v>54</v>
      </c>
      <c r="AN153" s="12" t="s">
        <v>54</v>
      </c>
      <c r="AO153" s="12" t="s">
        <v>54</v>
      </c>
      <c r="AP153" s="12" t="s">
        <v>54</v>
      </c>
      <c r="AQ153" s="12" t="s">
        <v>54</v>
      </c>
      <c r="AR153" s="12" t="s">
        <v>54</v>
      </c>
      <c r="AS153" s="12" t="s">
        <v>54</v>
      </c>
      <c r="AT153" s="12" t="s">
        <v>54</v>
      </c>
      <c r="AU153" s="12" t="s">
        <v>54</v>
      </c>
      <c r="AV153" s="12" t="s">
        <v>54</v>
      </c>
      <c r="AW153" s="12" t="s">
        <v>54</v>
      </c>
      <c r="AX153" s="12" t="s">
        <v>54</v>
      </c>
      <c r="AY153" s="12" t="s">
        <v>54</v>
      </c>
    </row>
    <row r="154" spans="1:51" x14ac:dyDescent="0.25">
      <c r="A154" s="1" t="s">
        <v>204</v>
      </c>
      <c r="B154" s="19" t="s">
        <v>54</v>
      </c>
      <c r="C154" s="19" t="s">
        <v>54</v>
      </c>
      <c r="D154" s="19" t="s">
        <v>54</v>
      </c>
      <c r="E154" s="19" t="s">
        <v>54</v>
      </c>
      <c r="F154" s="19" t="s">
        <v>54</v>
      </c>
      <c r="G154" s="19" t="s">
        <v>54</v>
      </c>
      <c r="H154" s="19" t="s">
        <v>54</v>
      </c>
      <c r="I154" s="19" t="s">
        <v>54</v>
      </c>
      <c r="J154" s="19" t="s">
        <v>54</v>
      </c>
      <c r="K154" s="19" t="s">
        <v>54</v>
      </c>
      <c r="L154" s="19" t="s">
        <v>54</v>
      </c>
      <c r="M154" s="19" t="s">
        <v>54</v>
      </c>
      <c r="N154" s="19" t="s">
        <v>54</v>
      </c>
      <c r="O154" s="20">
        <f t="shared" si="56"/>
        <v>175.30152264571819</v>
      </c>
      <c r="P154" s="20">
        <f t="shared" si="56"/>
        <v>197.87138794606003</v>
      </c>
      <c r="Q154" s="20">
        <f t="shared" si="56"/>
        <v>162.24248712627775</v>
      </c>
      <c r="R154" s="20">
        <f t="shared" si="56"/>
        <v>128.07849141150112</v>
      </c>
      <c r="S154" s="20">
        <f t="shared" si="56"/>
        <v>177.44395207615293</v>
      </c>
      <c r="T154" s="20">
        <f t="shared" si="56"/>
        <v>117.8616092683701</v>
      </c>
      <c r="U154" s="21">
        <f t="shared" si="56"/>
        <v>143.62048351070817</v>
      </c>
      <c r="V154" s="20">
        <f t="shared" si="56"/>
        <v>151.89299806576403</v>
      </c>
      <c r="W154" s="20">
        <f t="shared" si="56"/>
        <v>147.96885662431944</v>
      </c>
      <c r="X154" s="20">
        <f t="shared" si="56"/>
        <v>153.22466151610189</v>
      </c>
      <c r="Y154" s="20">
        <f t="shared" si="56"/>
        <v>150.02405632700959</v>
      </c>
      <c r="Z154" s="20">
        <f t="shared" si="56"/>
        <v>142.77708069145029</v>
      </c>
      <c r="AA154" s="20">
        <f t="shared" si="56"/>
        <v>164.54837446141792</v>
      </c>
      <c r="AB154" s="20">
        <f t="shared" si="56"/>
        <v>168.96638048623927</v>
      </c>
      <c r="AC154" s="20">
        <f t="shared" si="56"/>
        <v>157.49078014184394</v>
      </c>
      <c r="AD154" s="20">
        <f t="shared" si="56"/>
        <v>139.49491926503339</v>
      </c>
      <c r="AE154" s="20">
        <f t="shared" si="57"/>
        <v>126.80269600783456</v>
      </c>
      <c r="AF154" s="20">
        <f t="shared" si="57"/>
        <v>147.13921534233759</v>
      </c>
      <c r="AG154" s="20">
        <f t="shared" si="57"/>
        <v>139.8245853890507</v>
      </c>
      <c r="AH154" s="20">
        <f t="shared" si="57"/>
        <v>121.40609771335748</v>
      </c>
      <c r="AI154" s="12" t="s">
        <v>54</v>
      </c>
      <c r="AJ154" s="12" t="s">
        <v>54</v>
      </c>
      <c r="AK154" s="12" t="s">
        <v>54</v>
      </c>
      <c r="AL154" s="12" t="s">
        <v>54</v>
      </c>
      <c r="AM154" s="12" t="s">
        <v>54</v>
      </c>
      <c r="AN154" s="12" t="s">
        <v>54</v>
      </c>
      <c r="AO154" s="12" t="s">
        <v>54</v>
      </c>
      <c r="AP154" s="12" t="s">
        <v>54</v>
      </c>
      <c r="AQ154" s="12" t="s">
        <v>54</v>
      </c>
      <c r="AR154" s="12" t="s">
        <v>54</v>
      </c>
      <c r="AS154" s="12" t="s">
        <v>54</v>
      </c>
      <c r="AT154" s="12" t="s">
        <v>54</v>
      </c>
      <c r="AU154" s="12" t="s">
        <v>54</v>
      </c>
      <c r="AV154" s="12" t="s">
        <v>54</v>
      </c>
      <c r="AW154" s="12" t="s">
        <v>54</v>
      </c>
      <c r="AX154" s="12" t="s">
        <v>54</v>
      </c>
      <c r="AY154" s="12" t="s">
        <v>54</v>
      </c>
    </row>
    <row r="155" spans="1:51" x14ac:dyDescent="0.25">
      <c r="A155" s="1" t="s">
        <v>205</v>
      </c>
      <c r="B155" s="19" t="s">
        <v>54</v>
      </c>
      <c r="C155" s="19" t="s">
        <v>54</v>
      </c>
      <c r="D155" s="19" t="s">
        <v>54</v>
      </c>
      <c r="E155" s="19" t="s">
        <v>54</v>
      </c>
      <c r="F155" s="19" t="s">
        <v>54</v>
      </c>
      <c r="G155" s="19" t="s">
        <v>54</v>
      </c>
      <c r="H155" s="19" t="s">
        <v>54</v>
      </c>
      <c r="I155" s="19" t="s">
        <v>54</v>
      </c>
      <c r="J155" s="19" t="s">
        <v>54</v>
      </c>
      <c r="K155" s="19" t="s">
        <v>54</v>
      </c>
      <c r="L155" s="19" t="s">
        <v>54</v>
      </c>
      <c r="M155" s="19" t="s">
        <v>54</v>
      </c>
      <c r="N155" s="19" t="s">
        <v>54</v>
      </c>
      <c r="O155" s="20">
        <f t="shared" si="56"/>
        <v>13.873417721518988</v>
      </c>
      <c r="P155" s="20">
        <f t="shared" si="56"/>
        <v>27.188376753507015</v>
      </c>
      <c r="Q155" s="20">
        <f t="shared" si="56"/>
        <v>81.38113948919451</v>
      </c>
      <c r="R155" s="20">
        <f t="shared" si="56"/>
        <v>63.159196290571856</v>
      </c>
      <c r="S155" s="20">
        <f t="shared" si="56"/>
        <v>39.283039647577091</v>
      </c>
      <c r="T155" s="20">
        <f t="shared" si="56"/>
        <v>17.441485634197619</v>
      </c>
      <c r="U155" s="21">
        <f t="shared" si="56"/>
        <v>39.067195167987919</v>
      </c>
      <c r="V155" s="20">
        <f t="shared" si="56"/>
        <v>95.400701565029678</v>
      </c>
      <c r="W155" s="20">
        <f t="shared" si="56"/>
        <v>35.774324324324319</v>
      </c>
      <c r="X155" s="20">
        <f t="shared" si="56"/>
        <v>40.665816326530617</v>
      </c>
      <c r="Y155" s="20">
        <f t="shared" si="56"/>
        <v>23.902002861230329</v>
      </c>
      <c r="Z155" s="20">
        <f t="shared" si="56"/>
        <v>68.66644518272426</v>
      </c>
      <c r="AA155" s="20">
        <f t="shared" si="56"/>
        <v>117.54668547249648</v>
      </c>
      <c r="AB155" s="20">
        <f t="shared" si="56"/>
        <v>139.79870654810026</v>
      </c>
      <c r="AC155" s="20">
        <f t="shared" si="56"/>
        <v>174.74569954128441</v>
      </c>
      <c r="AD155" s="20">
        <f t="shared" si="56"/>
        <v>141.38959370483377</v>
      </c>
      <c r="AE155" s="20">
        <f t="shared" si="57"/>
        <v>69.877781581650112</v>
      </c>
      <c r="AF155" s="20">
        <f t="shared" si="57"/>
        <v>79.265834932821491</v>
      </c>
      <c r="AG155" s="20">
        <f t="shared" si="57"/>
        <v>109.81505631298164</v>
      </c>
      <c r="AH155" s="20">
        <f t="shared" si="57"/>
        <v>160.60381282495666</v>
      </c>
      <c r="AI155" s="12" t="s">
        <v>54</v>
      </c>
      <c r="AJ155" s="12" t="s">
        <v>54</v>
      </c>
      <c r="AK155" s="12" t="s">
        <v>54</v>
      </c>
      <c r="AL155" s="12" t="s">
        <v>54</v>
      </c>
      <c r="AM155" s="12" t="s">
        <v>54</v>
      </c>
      <c r="AN155" s="12" t="s">
        <v>54</v>
      </c>
      <c r="AO155" s="12" t="s">
        <v>54</v>
      </c>
      <c r="AP155" s="12" t="s">
        <v>54</v>
      </c>
      <c r="AQ155" s="12" t="s">
        <v>54</v>
      </c>
      <c r="AR155" s="12" t="s">
        <v>54</v>
      </c>
      <c r="AS155" s="12" t="s">
        <v>54</v>
      </c>
      <c r="AT155" s="12" t="s">
        <v>54</v>
      </c>
      <c r="AU155" s="12" t="s">
        <v>54</v>
      </c>
      <c r="AV155" s="12" t="s">
        <v>54</v>
      </c>
      <c r="AW155" s="12" t="s">
        <v>54</v>
      </c>
      <c r="AX155" s="12" t="s">
        <v>54</v>
      </c>
      <c r="AY155" s="12" t="s">
        <v>54</v>
      </c>
    </row>
    <row r="156" spans="1:51" x14ac:dyDescent="0.25">
      <c r="A156" s="1" t="s">
        <v>206</v>
      </c>
      <c r="B156" s="19" t="s">
        <v>54</v>
      </c>
      <c r="C156" s="19" t="s">
        <v>54</v>
      </c>
      <c r="D156" s="19" t="s">
        <v>54</v>
      </c>
      <c r="E156" s="19" t="s">
        <v>54</v>
      </c>
      <c r="F156" s="19" t="s">
        <v>54</v>
      </c>
      <c r="G156" s="19" t="s">
        <v>54</v>
      </c>
      <c r="H156" s="19" t="s">
        <v>54</v>
      </c>
      <c r="I156" s="19" t="s">
        <v>54</v>
      </c>
      <c r="J156" s="19" t="s">
        <v>54</v>
      </c>
      <c r="K156" s="19" t="s">
        <v>54</v>
      </c>
      <c r="L156" s="19" t="s">
        <v>54</v>
      </c>
      <c r="M156" s="19" t="s">
        <v>54</v>
      </c>
      <c r="N156" s="19" t="s">
        <v>54</v>
      </c>
      <c r="O156" s="20">
        <f t="shared" si="56"/>
        <v>1.9498554316398184</v>
      </c>
      <c r="P156" s="20">
        <f t="shared" si="56"/>
        <v>2.3520879821485496</v>
      </c>
      <c r="Q156" s="20">
        <f t="shared" si="56"/>
        <v>0.49313298559601848</v>
      </c>
      <c r="R156" s="20">
        <f t="shared" si="56"/>
        <v>1.9944936086529006</v>
      </c>
      <c r="S156" s="20">
        <f t="shared" si="56"/>
        <v>6.8312134217713618</v>
      </c>
      <c r="T156" s="20">
        <f t="shared" si="56"/>
        <v>2.4344295248050174</v>
      </c>
      <c r="U156" s="21">
        <f t="shared" si="56"/>
        <v>39.811119873817034</v>
      </c>
      <c r="V156" s="20">
        <f t="shared" si="56"/>
        <v>37.205466540999055</v>
      </c>
      <c r="W156" s="20">
        <f t="shared" si="56"/>
        <v>4.1611189801699711</v>
      </c>
      <c r="X156" s="20">
        <f t="shared" si="56"/>
        <v>5.2243831640058058</v>
      </c>
      <c r="Y156" s="20">
        <f t="shared" si="56"/>
        <v>42.072431633407241</v>
      </c>
      <c r="Z156" s="20">
        <f t="shared" si="56"/>
        <v>29.442732558139532</v>
      </c>
      <c r="AA156" s="20">
        <f t="shared" si="56"/>
        <v>10.45884553714591</v>
      </c>
      <c r="AB156" s="20">
        <f t="shared" si="56"/>
        <v>41.094885598923284</v>
      </c>
      <c r="AC156" s="20">
        <f t="shared" si="56"/>
        <v>86.864681410116049</v>
      </c>
      <c r="AD156" s="20">
        <f t="shared" si="56"/>
        <v>68.608156361586168</v>
      </c>
      <c r="AE156" s="20">
        <f t="shared" si="57"/>
        <v>21.870804059328652</v>
      </c>
      <c r="AF156" s="20">
        <f t="shared" si="57"/>
        <v>59.576701030927829</v>
      </c>
      <c r="AG156" s="20">
        <f t="shared" si="57"/>
        <v>40.729406242666045</v>
      </c>
      <c r="AH156" s="20">
        <f t="shared" si="57"/>
        <v>25.270152955766847</v>
      </c>
      <c r="AI156" s="12" t="s">
        <v>54</v>
      </c>
      <c r="AJ156" s="12" t="s">
        <v>54</v>
      </c>
      <c r="AK156" s="12" t="s">
        <v>54</v>
      </c>
      <c r="AL156" s="12" t="s">
        <v>54</v>
      </c>
      <c r="AM156" s="12" t="s">
        <v>54</v>
      </c>
      <c r="AN156" s="12" t="s">
        <v>54</v>
      </c>
      <c r="AO156" s="12" t="s">
        <v>54</v>
      </c>
      <c r="AP156" s="12" t="s">
        <v>54</v>
      </c>
      <c r="AQ156" s="12" t="s">
        <v>54</v>
      </c>
      <c r="AR156" s="12" t="s">
        <v>54</v>
      </c>
      <c r="AS156" s="12" t="s">
        <v>54</v>
      </c>
      <c r="AT156" s="12" t="s">
        <v>54</v>
      </c>
      <c r="AU156" s="12" t="s">
        <v>54</v>
      </c>
      <c r="AV156" s="12" t="s">
        <v>54</v>
      </c>
      <c r="AW156" s="12" t="s">
        <v>54</v>
      </c>
      <c r="AX156" s="12" t="s">
        <v>54</v>
      </c>
      <c r="AY156" s="12" t="s">
        <v>54</v>
      </c>
    </row>
    <row r="157" spans="1:51" x14ac:dyDescent="0.25">
      <c r="A157" s="1" t="s">
        <v>207</v>
      </c>
      <c r="B157" s="19" t="s">
        <v>54</v>
      </c>
      <c r="C157" s="19" t="s">
        <v>54</v>
      </c>
      <c r="D157" s="19" t="s">
        <v>54</v>
      </c>
      <c r="E157" s="19" t="s">
        <v>54</v>
      </c>
      <c r="F157" s="19" t="s">
        <v>54</v>
      </c>
      <c r="G157" s="19" t="s">
        <v>54</v>
      </c>
      <c r="H157" s="19" t="s">
        <v>54</v>
      </c>
      <c r="I157" s="19" t="s">
        <v>54</v>
      </c>
      <c r="J157" s="19" t="s">
        <v>54</v>
      </c>
      <c r="K157" s="19" t="s">
        <v>54</v>
      </c>
      <c r="L157" s="19" t="s">
        <v>54</v>
      </c>
      <c r="M157" s="19" t="s">
        <v>54</v>
      </c>
      <c r="N157" s="19" t="s">
        <v>54</v>
      </c>
      <c r="O157" s="22">
        <f t="shared" si="56"/>
        <v>23.041403455601241</v>
      </c>
      <c r="P157" s="22">
        <f t="shared" si="56"/>
        <v>23.480176367578139</v>
      </c>
      <c r="Q157" s="22">
        <f t="shared" si="56"/>
        <v>24.859881700323101</v>
      </c>
      <c r="R157" s="22">
        <f t="shared" si="56"/>
        <v>22.708344215330179</v>
      </c>
      <c r="S157" s="22">
        <f t="shared" si="56"/>
        <v>26.855661500023896</v>
      </c>
      <c r="T157" s="22">
        <f t="shared" si="56"/>
        <v>21.30521339490344</v>
      </c>
      <c r="U157" s="23">
        <f t="shared" si="56"/>
        <v>26.678851516778174</v>
      </c>
      <c r="V157" s="22">
        <f t="shared" si="56"/>
        <v>30.110154164339004</v>
      </c>
      <c r="W157" s="22">
        <f t="shared" si="56"/>
        <v>28.686130713566747</v>
      </c>
      <c r="X157" s="22">
        <f t="shared" si="56"/>
        <v>29.352063190821461</v>
      </c>
      <c r="Y157" s="22">
        <f t="shared" si="56"/>
        <v>32.130947977577762</v>
      </c>
      <c r="Z157" s="22">
        <f t="shared" si="56"/>
        <v>29.110923651263949</v>
      </c>
      <c r="AA157" s="22">
        <f t="shared" si="56"/>
        <v>33.514579758109946</v>
      </c>
      <c r="AB157" s="22">
        <f t="shared" si="56"/>
        <v>36.831024922440072</v>
      </c>
      <c r="AC157" s="22">
        <f t="shared" si="56"/>
        <v>36.625235820685958</v>
      </c>
      <c r="AD157" s="22">
        <f t="shared" si="56"/>
        <v>37.83677943211562</v>
      </c>
      <c r="AE157" s="22">
        <f t="shared" si="57"/>
        <v>32.24798697739508</v>
      </c>
      <c r="AF157" s="22">
        <f t="shared" si="57"/>
        <v>28.976305235066743</v>
      </c>
      <c r="AG157" s="22">
        <f t="shared" si="57"/>
        <v>25.769733232690211</v>
      </c>
      <c r="AH157" s="22">
        <f t="shared" si="57"/>
        <v>22.277709480065234</v>
      </c>
      <c r="AI157" s="12" t="s">
        <v>54</v>
      </c>
      <c r="AJ157" s="12" t="s">
        <v>54</v>
      </c>
      <c r="AK157" s="12" t="s">
        <v>54</v>
      </c>
      <c r="AL157" s="12" t="s">
        <v>54</v>
      </c>
      <c r="AM157" s="12" t="s">
        <v>54</v>
      </c>
      <c r="AN157" s="12" t="s">
        <v>54</v>
      </c>
      <c r="AO157" s="12" t="s">
        <v>54</v>
      </c>
      <c r="AP157" s="12" t="s">
        <v>54</v>
      </c>
      <c r="AQ157" s="12" t="s">
        <v>54</v>
      </c>
      <c r="AR157" s="12" t="s">
        <v>54</v>
      </c>
      <c r="AS157" s="12" t="s">
        <v>54</v>
      </c>
      <c r="AT157" s="12" t="s">
        <v>54</v>
      </c>
      <c r="AU157" s="12" t="s">
        <v>54</v>
      </c>
      <c r="AV157" s="12" t="s">
        <v>54</v>
      </c>
      <c r="AW157" s="12" t="s">
        <v>54</v>
      </c>
      <c r="AX157" s="12" t="s">
        <v>54</v>
      </c>
      <c r="AY157" s="12" t="s">
        <v>54</v>
      </c>
    </row>
    <row r="158" spans="1:51" ht="43.5" customHeight="1" x14ac:dyDescent="0.25">
      <c r="A158" s="1" t="s">
        <v>208</v>
      </c>
      <c r="B158" s="19" t="s">
        <v>54</v>
      </c>
      <c r="C158" s="19" t="s">
        <v>54</v>
      </c>
      <c r="D158" s="19" t="s">
        <v>54</v>
      </c>
      <c r="E158" s="19" t="s">
        <v>54</v>
      </c>
      <c r="F158" s="19" t="s">
        <v>54</v>
      </c>
      <c r="G158" s="19" t="s">
        <v>54</v>
      </c>
      <c r="H158" s="19" t="s">
        <v>54</v>
      </c>
      <c r="I158" s="19" t="s">
        <v>54</v>
      </c>
      <c r="J158" s="19" t="s">
        <v>54</v>
      </c>
      <c r="K158" s="19" t="s">
        <v>54</v>
      </c>
      <c r="L158" s="19" t="s">
        <v>54</v>
      </c>
      <c r="M158" s="19" t="s">
        <v>54</v>
      </c>
      <c r="N158" s="19" t="s">
        <v>54</v>
      </c>
      <c r="O158" s="20">
        <f t="shared" si="56"/>
        <v>9.3865117165174325</v>
      </c>
      <c r="P158" s="20">
        <f t="shared" si="56"/>
        <v>9.4106329807264402</v>
      </c>
      <c r="Q158" s="20">
        <f t="shared" si="56"/>
        <v>11.455767790262174</v>
      </c>
      <c r="R158" s="20">
        <f t="shared" si="56"/>
        <v>8.4108837797932932</v>
      </c>
      <c r="S158" s="20">
        <f t="shared" si="56"/>
        <v>15.642149267693746</v>
      </c>
      <c r="T158" s="20">
        <f t="shared" si="56"/>
        <v>23.895952339232522</v>
      </c>
      <c r="U158" s="21">
        <f>U298/U18*1000</f>
        <v>18.460718845134046</v>
      </c>
      <c r="V158" s="20">
        <f t="shared" si="56"/>
        <v>18.233503722895222</v>
      </c>
      <c r="W158" s="20">
        <f t="shared" si="56"/>
        <v>11.543087971274685</v>
      </c>
      <c r="X158" s="20">
        <f t="shared" si="56"/>
        <v>13.068914258532525</v>
      </c>
      <c r="Y158" s="20">
        <f t="shared" si="56"/>
        <v>18.797239273560002</v>
      </c>
      <c r="Z158" s="20">
        <f t="shared" si="56"/>
        <v>13.725771674988652</v>
      </c>
      <c r="AA158" s="20">
        <f t="shared" si="56"/>
        <v>12.508706103066189</v>
      </c>
      <c r="AB158" s="20">
        <f t="shared" si="56"/>
        <v>16.76350656422046</v>
      </c>
      <c r="AC158" s="20">
        <f t="shared" si="56"/>
        <v>16.219666613239301</v>
      </c>
      <c r="AD158" s="20">
        <f t="shared" si="56"/>
        <v>15.825432251472211</v>
      </c>
      <c r="AE158" s="20">
        <f t="shared" si="57"/>
        <v>11.732557484220017</v>
      </c>
      <c r="AF158" s="20">
        <f t="shared" si="57"/>
        <v>9.7900057618773246</v>
      </c>
      <c r="AG158" s="20">
        <f t="shared" si="57"/>
        <v>19.176510053043167</v>
      </c>
      <c r="AH158" s="20">
        <f t="shared" si="57"/>
        <v>9.3680661967514549</v>
      </c>
      <c r="AI158" s="12" t="s">
        <v>54</v>
      </c>
      <c r="AJ158" s="12" t="s">
        <v>54</v>
      </c>
      <c r="AK158" s="12" t="s">
        <v>54</v>
      </c>
      <c r="AL158" s="12" t="s">
        <v>54</v>
      </c>
      <c r="AM158" s="12" t="s">
        <v>54</v>
      </c>
      <c r="AN158" s="12" t="s">
        <v>54</v>
      </c>
      <c r="AO158" s="12" t="s">
        <v>54</v>
      </c>
      <c r="AP158" s="12" t="s">
        <v>54</v>
      </c>
      <c r="AQ158" s="12" t="s">
        <v>54</v>
      </c>
      <c r="AR158" s="12" t="s">
        <v>54</v>
      </c>
      <c r="AS158" s="12" t="s">
        <v>54</v>
      </c>
      <c r="AT158" s="12" t="s">
        <v>54</v>
      </c>
      <c r="AU158" s="12" t="s">
        <v>54</v>
      </c>
      <c r="AV158" s="12" t="s">
        <v>54</v>
      </c>
      <c r="AW158" s="12" t="s">
        <v>54</v>
      </c>
      <c r="AX158" s="12" t="s">
        <v>54</v>
      </c>
      <c r="AY158" s="12" t="s">
        <v>54</v>
      </c>
    </row>
    <row r="159" spans="1:51" x14ac:dyDescent="0.25">
      <c r="A159" s="1" t="s">
        <v>209</v>
      </c>
      <c r="B159" s="19" t="s">
        <v>54</v>
      </c>
      <c r="C159" s="19" t="s">
        <v>54</v>
      </c>
      <c r="D159" s="19" t="s">
        <v>54</v>
      </c>
      <c r="E159" s="19" t="s">
        <v>54</v>
      </c>
      <c r="F159" s="19" t="s">
        <v>54</v>
      </c>
      <c r="G159" s="19" t="s">
        <v>54</v>
      </c>
      <c r="H159" s="19" t="s">
        <v>54</v>
      </c>
      <c r="I159" s="19" t="s">
        <v>54</v>
      </c>
      <c r="J159" s="19" t="s">
        <v>54</v>
      </c>
      <c r="K159" s="19" t="s">
        <v>54</v>
      </c>
      <c r="L159" s="19" t="s">
        <v>54</v>
      </c>
      <c r="M159" s="19" t="s">
        <v>54</v>
      </c>
      <c r="N159" s="19" t="s">
        <v>54</v>
      </c>
      <c r="O159" s="20">
        <f t="shared" si="56"/>
        <v>11.64645073072435</v>
      </c>
      <c r="P159" s="20">
        <f t="shared" si="56"/>
        <v>10.218041088845693</v>
      </c>
      <c r="Q159" s="20">
        <f t="shared" si="56"/>
        <v>10.263403790671992</v>
      </c>
      <c r="R159" s="20">
        <f t="shared" si="56"/>
        <v>9.785726643598613</v>
      </c>
      <c r="S159" s="20">
        <f t="shared" si="56"/>
        <v>9.4870581750976601</v>
      </c>
      <c r="T159" s="20">
        <f t="shared" si="56"/>
        <v>10.767809888221246</v>
      </c>
      <c r="U159" s="21">
        <f t="shared" si="56"/>
        <v>11.144019343317291</v>
      </c>
      <c r="V159" s="20">
        <f t="shared" si="56"/>
        <v>12.026265555040197</v>
      </c>
      <c r="W159" s="20">
        <f t="shared" si="56"/>
        <v>13.157025754960815</v>
      </c>
      <c r="X159" s="20">
        <f t="shared" si="56"/>
        <v>15.997637874609579</v>
      </c>
      <c r="Y159" s="20">
        <f t="shared" si="56"/>
        <v>16.415060167381991</v>
      </c>
      <c r="Z159" s="20">
        <f t="shared" si="56"/>
        <v>18.060917077634404</v>
      </c>
      <c r="AA159" s="20">
        <f t="shared" si="56"/>
        <v>17.926165140800912</v>
      </c>
      <c r="AB159" s="20">
        <f t="shared" si="56"/>
        <v>22.351832455535092</v>
      </c>
      <c r="AC159" s="20">
        <f t="shared" si="56"/>
        <v>21.919176719896289</v>
      </c>
      <c r="AD159" s="20">
        <f t="shared" si="56"/>
        <v>20.11602186510861</v>
      </c>
      <c r="AE159" s="20">
        <f t="shared" si="57"/>
        <v>19.357034808803697</v>
      </c>
      <c r="AF159" s="20">
        <f t="shared" si="57"/>
        <v>20.315992967531969</v>
      </c>
      <c r="AG159" s="20">
        <f t="shared" si="57"/>
        <v>19.27978228490521</v>
      </c>
      <c r="AH159" s="20">
        <f t="shared" si="57"/>
        <v>19.605121258264617</v>
      </c>
      <c r="AI159" s="12" t="s">
        <v>54</v>
      </c>
      <c r="AJ159" s="12" t="s">
        <v>54</v>
      </c>
      <c r="AK159" s="12" t="s">
        <v>54</v>
      </c>
      <c r="AL159" s="12" t="s">
        <v>54</v>
      </c>
      <c r="AM159" s="12" t="s">
        <v>54</v>
      </c>
      <c r="AN159" s="12" t="s">
        <v>54</v>
      </c>
      <c r="AO159" s="12" t="s">
        <v>54</v>
      </c>
      <c r="AP159" s="12" t="s">
        <v>54</v>
      </c>
      <c r="AQ159" s="12" t="s">
        <v>54</v>
      </c>
      <c r="AR159" s="12" t="s">
        <v>54</v>
      </c>
      <c r="AS159" s="12" t="s">
        <v>54</v>
      </c>
      <c r="AT159" s="12" t="s">
        <v>54</v>
      </c>
      <c r="AU159" s="12" t="s">
        <v>54</v>
      </c>
      <c r="AV159" s="12" t="s">
        <v>54</v>
      </c>
      <c r="AW159" s="12" t="s">
        <v>54</v>
      </c>
      <c r="AX159" s="12" t="s">
        <v>54</v>
      </c>
      <c r="AY159" s="12" t="s">
        <v>54</v>
      </c>
    </row>
    <row r="160" spans="1:51" x14ac:dyDescent="0.25">
      <c r="A160" s="1" t="s">
        <v>210</v>
      </c>
      <c r="B160" s="19" t="s">
        <v>54</v>
      </c>
      <c r="C160" s="19" t="s">
        <v>54</v>
      </c>
      <c r="D160" s="19" t="s">
        <v>54</v>
      </c>
      <c r="E160" s="19" t="s">
        <v>54</v>
      </c>
      <c r="F160" s="19" t="s">
        <v>54</v>
      </c>
      <c r="G160" s="19" t="s">
        <v>54</v>
      </c>
      <c r="H160" s="19" t="s">
        <v>54</v>
      </c>
      <c r="I160" s="19" t="s">
        <v>54</v>
      </c>
      <c r="J160" s="19" t="s">
        <v>54</v>
      </c>
      <c r="K160" s="19" t="s">
        <v>54</v>
      </c>
      <c r="L160" s="19" t="s">
        <v>54</v>
      </c>
      <c r="M160" s="19" t="s">
        <v>54</v>
      </c>
      <c r="N160" s="19" t="s">
        <v>54</v>
      </c>
      <c r="O160" s="20">
        <f t="shared" ref="O160:AH172" si="58">O300/O20*1000</f>
        <v>13.188478136536162</v>
      </c>
      <c r="P160" s="20">
        <f t="shared" si="58"/>
        <v>13.593871888696771</v>
      </c>
      <c r="Q160" s="20">
        <f t="shared" si="58"/>
        <v>14.153929131799163</v>
      </c>
      <c r="R160" s="20">
        <f t="shared" si="58"/>
        <v>16.843304843304843</v>
      </c>
      <c r="S160" s="20">
        <f t="shared" si="58"/>
        <v>14.908473245561057</v>
      </c>
      <c r="T160" s="20">
        <f t="shared" si="58"/>
        <v>16.248077035993187</v>
      </c>
      <c r="U160" s="21">
        <f t="shared" si="58"/>
        <v>12.488537400555476</v>
      </c>
      <c r="V160" s="20">
        <f t="shared" si="58"/>
        <v>14.958387874612471</v>
      </c>
      <c r="W160" s="20">
        <f t="shared" si="58"/>
        <v>14.89682920970454</v>
      </c>
      <c r="X160" s="20">
        <f t="shared" si="58"/>
        <v>15.538227889667249</v>
      </c>
      <c r="Y160" s="20">
        <f t="shared" si="58"/>
        <v>14.292619185893038</v>
      </c>
      <c r="Z160" s="20">
        <f t="shared" si="58"/>
        <v>15.52750748502994</v>
      </c>
      <c r="AA160" s="20">
        <f t="shared" si="58"/>
        <v>16.553790261359939</v>
      </c>
      <c r="AB160" s="20">
        <f t="shared" si="58"/>
        <v>15.100857286938984</v>
      </c>
      <c r="AC160" s="20">
        <f t="shared" si="58"/>
        <v>13.5427883734924</v>
      </c>
      <c r="AD160" s="20">
        <f t="shared" si="58"/>
        <v>12.589201594395462</v>
      </c>
      <c r="AE160" s="20">
        <f t="shared" si="58"/>
        <v>12.802647328029291</v>
      </c>
      <c r="AF160" s="20">
        <f t="shared" si="58"/>
        <v>14.746739697443923</v>
      </c>
      <c r="AG160" s="20">
        <f t="shared" si="58"/>
        <v>16.895329194181787</v>
      </c>
      <c r="AH160" s="20">
        <f t="shared" si="58"/>
        <v>13.833658040743721</v>
      </c>
      <c r="AI160" s="12" t="s">
        <v>54</v>
      </c>
      <c r="AJ160" s="12" t="s">
        <v>54</v>
      </c>
      <c r="AK160" s="12" t="s">
        <v>54</v>
      </c>
      <c r="AL160" s="12" t="s">
        <v>54</v>
      </c>
      <c r="AM160" s="12" t="s">
        <v>54</v>
      </c>
      <c r="AN160" s="12" t="s">
        <v>54</v>
      </c>
      <c r="AO160" s="12" t="s">
        <v>54</v>
      </c>
      <c r="AP160" s="12" t="s">
        <v>54</v>
      </c>
      <c r="AQ160" s="12" t="s">
        <v>54</v>
      </c>
      <c r="AR160" s="12" t="s">
        <v>54</v>
      </c>
      <c r="AS160" s="12" t="s">
        <v>54</v>
      </c>
      <c r="AT160" s="12" t="s">
        <v>54</v>
      </c>
      <c r="AU160" s="12" t="s">
        <v>54</v>
      </c>
      <c r="AV160" s="12" t="s">
        <v>54</v>
      </c>
      <c r="AW160" s="12" t="s">
        <v>54</v>
      </c>
      <c r="AX160" s="12" t="s">
        <v>54</v>
      </c>
      <c r="AY160" s="12" t="s">
        <v>54</v>
      </c>
    </row>
    <row r="161" spans="1:51" x14ac:dyDescent="0.25">
      <c r="A161" s="1" t="s">
        <v>211</v>
      </c>
      <c r="B161" s="19" t="s">
        <v>54</v>
      </c>
      <c r="C161" s="19" t="s">
        <v>54</v>
      </c>
      <c r="D161" s="19" t="s">
        <v>54</v>
      </c>
      <c r="E161" s="19" t="s">
        <v>54</v>
      </c>
      <c r="F161" s="19" t="s">
        <v>54</v>
      </c>
      <c r="G161" s="19" t="s">
        <v>54</v>
      </c>
      <c r="H161" s="19" t="s">
        <v>54</v>
      </c>
      <c r="I161" s="19" t="s">
        <v>54</v>
      </c>
      <c r="J161" s="19" t="s">
        <v>54</v>
      </c>
      <c r="K161" s="19" t="s">
        <v>54</v>
      </c>
      <c r="L161" s="19" t="s">
        <v>54</v>
      </c>
      <c r="M161" s="19" t="s">
        <v>54</v>
      </c>
      <c r="N161" s="19" t="s">
        <v>54</v>
      </c>
      <c r="O161" s="20">
        <f t="shared" si="58"/>
        <v>112.83479222334837</v>
      </c>
      <c r="P161" s="20">
        <f t="shared" si="58"/>
        <v>106.40621275327769</v>
      </c>
      <c r="Q161" s="20">
        <f t="shared" si="58"/>
        <v>109.19741100323624</v>
      </c>
      <c r="R161" s="20">
        <f t="shared" si="58"/>
        <v>95.779049131328222</v>
      </c>
      <c r="S161" s="20">
        <f t="shared" si="58"/>
        <v>121.93917963224895</v>
      </c>
      <c r="T161" s="20">
        <f t="shared" si="58"/>
        <v>114.38666666666668</v>
      </c>
      <c r="U161" s="21">
        <f t="shared" si="58"/>
        <v>120.5988813250661</v>
      </c>
      <c r="V161" s="20">
        <f t="shared" si="58"/>
        <v>123.29745105944542</v>
      </c>
      <c r="W161" s="20">
        <f t="shared" si="58"/>
        <v>124.86296744279812</v>
      </c>
      <c r="X161" s="20">
        <f t="shared" si="58"/>
        <v>111.46724253982499</v>
      </c>
      <c r="Y161" s="20">
        <f t="shared" si="58"/>
        <v>118.00811808118081</v>
      </c>
      <c r="Z161" s="20">
        <f t="shared" si="58"/>
        <v>105.67138050678162</v>
      </c>
      <c r="AA161" s="20">
        <f t="shared" si="58"/>
        <v>115.28368863680812</v>
      </c>
      <c r="AB161" s="20">
        <f t="shared" si="58"/>
        <v>111.50630337535584</v>
      </c>
      <c r="AC161" s="20">
        <f t="shared" si="58"/>
        <v>125.87756821266441</v>
      </c>
      <c r="AD161" s="20">
        <f t="shared" si="58"/>
        <v>123.23001854632163</v>
      </c>
      <c r="AE161" s="20">
        <f t="shared" si="58"/>
        <v>94.389868332961399</v>
      </c>
      <c r="AF161" s="20">
        <f t="shared" si="58"/>
        <v>113.26714158504008</v>
      </c>
      <c r="AG161" s="20">
        <f t="shared" si="58"/>
        <v>115.92845615922539</v>
      </c>
      <c r="AH161" s="20">
        <f t="shared" si="58"/>
        <v>109.09266927811976</v>
      </c>
      <c r="AI161" s="12" t="s">
        <v>54</v>
      </c>
      <c r="AJ161" s="12" t="s">
        <v>54</v>
      </c>
      <c r="AK161" s="12" t="s">
        <v>54</v>
      </c>
      <c r="AL161" s="12" t="s">
        <v>54</v>
      </c>
      <c r="AM161" s="12" t="s">
        <v>54</v>
      </c>
      <c r="AN161" s="12" t="s">
        <v>54</v>
      </c>
      <c r="AO161" s="12" t="s">
        <v>54</v>
      </c>
      <c r="AP161" s="12" t="s">
        <v>54</v>
      </c>
      <c r="AQ161" s="12" t="s">
        <v>54</v>
      </c>
      <c r="AR161" s="12" t="s">
        <v>54</v>
      </c>
      <c r="AS161" s="12" t="s">
        <v>54</v>
      </c>
      <c r="AT161" s="12" t="s">
        <v>54</v>
      </c>
      <c r="AU161" s="12" t="s">
        <v>54</v>
      </c>
      <c r="AV161" s="12" t="s">
        <v>54</v>
      </c>
      <c r="AW161" s="12" t="s">
        <v>54</v>
      </c>
      <c r="AX161" s="12" t="s">
        <v>54</v>
      </c>
      <c r="AY161" s="12" t="s">
        <v>54</v>
      </c>
    </row>
    <row r="162" spans="1:51" x14ac:dyDescent="0.25">
      <c r="A162" s="1" t="s">
        <v>212</v>
      </c>
      <c r="B162" s="19" t="s">
        <v>54</v>
      </c>
      <c r="C162" s="19" t="s">
        <v>54</v>
      </c>
      <c r="D162" s="19" t="s">
        <v>54</v>
      </c>
      <c r="E162" s="19" t="s">
        <v>54</v>
      </c>
      <c r="F162" s="19" t="s">
        <v>54</v>
      </c>
      <c r="G162" s="19" t="s">
        <v>54</v>
      </c>
      <c r="H162" s="19" t="s">
        <v>54</v>
      </c>
      <c r="I162" s="19" t="s">
        <v>54</v>
      </c>
      <c r="J162" s="19" t="s">
        <v>54</v>
      </c>
      <c r="K162" s="19" t="s">
        <v>54</v>
      </c>
      <c r="L162" s="19" t="s">
        <v>54</v>
      </c>
      <c r="M162" s="19" t="s">
        <v>54</v>
      </c>
      <c r="N162" s="19" t="s">
        <v>54</v>
      </c>
      <c r="O162" s="20">
        <f t="shared" si="58"/>
        <v>107.4841093865484</v>
      </c>
      <c r="P162" s="20">
        <f t="shared" si="58"/>
        <v>81.365305185865068</v>
      </c>
      <c r="Q162" s="20">
        <f t="shared" si="58"/>
        <v>156.52629798748518</v>
      </c>
      <c r="R162" s="20">
        <f t="shared" si="58"/>
        <v>102.4175580966433</v>
      </c>
      <c r="S162" s="20">
        <f t="shared" si="58"/>
        <v>135.85471654808353</v>
      </c>
      <c r="T162" s="20">
        <f t="shared" si="58"/>
        <v>148.03730512249444</v>
      </c>
      <c r="U162" s="21">
        <f t="shared" si="58"/>
        <v>154.71540854756836</v>
      </c>
      <c r="V162" s="20">
        <f t="shared" si="58"/>
        <v>188.23420010332359</v>
      </c>
      <c r="W162" s="20">
        <f t="shared" si="58"/>
        <v>138.18859857482184</v>
      </c>
      <c r="X162" s="20">
        <f t="shared" si="58"/>
        <v>106.92756218905474</v>
      </c>
      <c r="Y162" s="20">
        <f t="shared" si="58"/>
        <v>88.550160329821352</v>
      </c>
      <c r="Z162" s="20">
        <f t="shared" si="58"/>
        <v>86.909951325040552</v>
      </c>
      <c r="AA162" s="20">
        <f t="shared" si="58"/>
        <v>124.5796480666821</v>
      </c>
      <c r="AB162" s="20">
        <f t="shared" si="58"/>
        <v>155.59542291220555</v>
      </c>
      <c r="AC162" s="20">
        <f t="shared" si="58"/>
        <v>82.179299529534759</v>
      </c>
      <c r="AD162" s="20">
        <f t="shared" si="58"/>
        <v>87.337621540762896</v>
      </c>
      <c r="AE162" s="20">
        <f t="shared" si="58"/>
        <v>148.8234328848047</v>
      </c>
      <c r="AF162" s="20">
        <f t="shared" si="58"/>
        <v>58.232422474669946</v>
      </c>
      <c r="AG162" s="20">
        <f t="shared" si="58"/>
        <v>98.252095422308201</v>
      </c>
      <c r="AH162" s="20">
        <f t="shared" si="58"/>
        <v>152.21714516781236</v>
      </c>
      <c r="AI162" s="12" t="s">
        <v>54</v>
      </c>
      <c r="AJ162" s="12" t="s">
        <v>54</v>
      </c>
      <c r="AK162" s="12" t="s">
        <v>54</v>
      </c>
      <c r="AL162" s="12" t="s">
        <v>54</v>
      </c>
      <c r="AM162" s="12" t="s">
        <v>54</v>
      </c>
      <c r="AN162" s="12" t="s">
        <v>54</v>
      </c>
      <c r="AO162" s="12" t="s">
        <v>54</v>
      </c>
      <c r="AP162" s="12" t="s">
        <v>54</v>
      </c>
      <c r="AQ162" s="12" t="s">
        <v>54</v>
      </c>
      <c r="AR162" s="12" t="s">
        <v>54</v>
      </c>
      <c r="AS162" s="12" t="s">
        <v>54</v>
      </c>
      <c r="AT162" s="12" t="s">
        <v>54</v>
      </c>
      <c r="AU162" s="12" t="s">
        <v>54</v>
      </c>
      <c r="AV162" s="12" t="s">
        <v>54</v>
      </c>
      <c r="AW162" s="12" t="s">
        <v>54</v>
      </c>
      <c r="AX162" s="12" t="s">
        <v>54</v>
      </c>
      <c r="AY162" s="12" t="s">
        <v>54</v>
      </c>
    </row>
    <row r="163" spans="1:51" x14ac:dyDescent="0.25">
      <c r="A163" s="1" t="s">
        <v>213</v>
      </c>
      <c r="B163" s="19" t="s">
        <v>54</v>
      </c>
      <c r="C163" s="19" t="s">
        <v>54</v>
      </c>
      <c r="D163" s="19" t="s">
        <v>54</v>
      </c>
      <c r="E163" s="19" t="s">
        <v>54</v>
      </c>
      <c r="F163" s="19" t="s">
        <v>54</v>
      </c>
      <c r="G163" s="19" t="s">
        <v>54</v>
      </c>
      <c r="H163" s="19" t="s">
        <v>54</v>
      </c>
      <c r="I163" s="19" t="s">
        <v>54</v>
      </c>
      <c r="J163" s="19" t="s">
        <v>54</v>
      </c>
      <c r="K163" s="19" t="s">
        <v>54</v>
      </c>
      <c r="L163" s="19" t="s">
        <v>54</v>
      </c>
      <c r="M163" s="19" t="s">
        <v>54</v>
      </c>
      <c r="N163" s="19" t="s">
        <v>54</v>
      </c>
      <c r="O163" s="20">
        <f t="shared" si="58"/>
        <v>11.370634730538923</v>
      </c>
      <c r="P163" s="20">
        <f t="shared" si="58"/>
        <v>3.2273325039985785</v>
      </c>
      <c r="Q163" s="20">
        <f t="shared" si="58"/>
        <v>1.4242201059651047</v>
      </c>
      <c r="R163" s="20">
        <f t="shared" si="58"/>
        <v>4.2419427310975859</v>
      </c>
      <c r="S163" s="20">
        <f t="shared" si="58"/>
        <v>16.360970759521923</v>
      </c>
      <c r="T163" s="20">
        <f t="shared" si="58"/>
        <v>8.5885105397266628</v>
      </c>
      <c r="U163" s="21">
        <f t="shared" si="58"/>
        <v>28.979324534551111</v>
      </c>
      <c r="V163" s="20">
        <f t="shared" si="58"/>
        <v>46.968227237004605</v>
      </c>
      <c r="W163" s="20">
        <f t="shared" si="58"/>
        <v>46.7489999365039</v>
      </c>
      <c r="X163" s="20">
        <f t="shared" si="58"/>
        <v>35.430338193755247</v>
      </c>
      <c r="Y163" s="20">
        <f t="shared" si="58"/>
        <v>18.687133523203215</v>
      </c>
      <c r="Z163" s="20">
        <f t="shared" si="58"/>
        <v>23.755249343832023</v>
      </c>
      <c r="AA163" s="20">
        <f t="shared" si="58"/>
        <v>33.272751463544445</v>
      </c>
      <c r="AB163" s="20">
        <f t="shared" si="58"/>
        <v>60.819313205807788</v>
      </c>
      <c r="AC163" s="20">
        <f t="shared" si="58"/>
        <v>35.54822565969063</v>
      </c>
      <c r="AD163" s="20">
        <f t="shared" si="58"/>
        <v>13.733527939949957</v>
      </c>
      <c r="AE163" s="20">
        <f t="shared" si="58"/>
        <v>46.821337531863847</v>
      </c>
      <c r="AF163" s="20">
        <f t="shared" si="58"/>
        <v>24.223903966597074</v>
      </c>
      <c r="AG163" s="20">
        <f t="shared" si="58"/>
        <v>29.661707882534778</v>
      </c>
      <c r="AH163" s="20">
        <f t="shared" si="58"/>
        <v>38.963179063048777</v>
      </c>
      <c r="AI163" s="12" t="s">
        <v>54</v>
      </c>
      <c r="AJ163" s="12" t="s">
        <v>54</v>
      </c>
      <c r="AK163" s="12" t="s">
        <v>54</v>
      </c>
      <c r="AL163" s="12" t="s">
        <v>54</v>
      </c>
      <c r="AM163" s="12" t="s">
        <v>54</v>
      </c>
      <c r="AN163" s="12" t="s">
        <v>54</v>
      </c>
      <c r="AO163" s="12" t="s">
        <v>54</v>
      </c>
      <c r="AP163" s="12" t="s">
        <v>54</v>
      </c>
      <c r="AQ163" s="12" t="s">
        <v>54</v>
      </c>
      <c r="AR163" s="12" t="s">
        <v>54</v>
      </c>
      <c r="AS163" s="12" t="s">
        <v>54</v>
      </c>
      <c r="AT163" s="12" t="s">
        <v>54</v>
      </c>
      <c r="AU163" s="12" t="s">
        <v>54</v>
      </c>
      <c r="AV163" s="12" t="s">
        <v>54</v>
      </c>
      <c r="AW163" s="12" t="s">
        <v>54</v>
      </c>
      <c r="AX163" s="12" t="s">
        <v>54</v>
      </c>
      <c r="AY163" s="12" t="s">
        <v>54</v>
      </c>
    </row>
    <row r="164" spans="1:51" x14ac:dyDescent="0.25">
      <c r="A164" s="1" t="s">
        <v>214</v>
      </c>
      <c r="B164" s="19" t="s">
        <v>54</v>
      </c>
      <c r="C164" s="19" t="s">
        <v>54</v>
      </c>
      <c r="D164" s="19" t="s">
        <v>54</v>
      </c>
      <c r="E164" s="19" t="s">
        <v>54</v>
      </c>
      <c r="F164" s="19" t="s">
        <v>54</v>
      </c>
      <c r="G164" s="19" t="s">
        <v>54</v>
      </c>
      <c r="H164" s="19" t="s">
        <v>54</v>
      </c>
      <c r="I164" s="19" t="s">
        <v>54</v>
      </c>
      <c r="J164" s="19" t="s">
        <v>54</v>
      </c>
      <c r="K164" s="19" t="s">
        <v>54</v>
      </c>
      <c r="L164" s="19" t="s">
        <v>54</v>
      </c>
      <c r="M164" s="19" t="s">
        <v>54</v>
      </c>
      <c r="N164" s="19" t="s">
        <v>54</v>
      </c>
      <c r="O164" s="22">
        <f t="shared" si="58"/>
        <v>13.501208182079319</v>
      </c>
      <c r="P164" s="22">
        <f t="shared" si="58"/>
        <v>11.778987044166046</v>
      </c>
      <c r="Q164" s="22">
        <f t="shared" si="58"/>
        <v>11.797209134533425</v>
      </c>
      <c r="R164" s="22">
        <f t="shared" si="58"/>
        <v>12.45167840286406</v>
      </c>
      <c r="S164" s="22">
        <f t="shared" si="58"/>
        <v>15.368326998846856</v>
      </c>
      <c r="T164" s="22">
        <f t="shared" si="58"/>
        <v>15.198698627402912</v>
      </c>
      <c r="U164" s="23">
        <f t="shared" si="58"/>
        <v>16.493251121076234</v>
      </c>
      <c r="V164" s="22">
        <f t="shared" si="58"/>
        <v>19.875175524416047</v>
      </c>
      <c r="W164" s="22">
        <f t="shared" si="58"/>
        <v>20.289526617277069</v>
      </c>
      <c r="X164" s="22">
        <f t="shared" si="58"/>
        <v>21.77524357320025</v>
      </c>
      <c r="Y164" s="22">
        <f t="shared" si="58"/>
        <v>22.086925245083616</v>
      </c>
      <c r="Z164" s="22">
        <f t="shared" si="58"/>
        <v>23.173534743649324</v>
      </c>
      <c r="AA164" s="22">
        <f t="shared" si="58"/>
        <v>26.288463181681678</v>
      </c>
      <c r="AB164" s="22">
        <f t="shared" si="58"/>
        <v>30.676998633306194</v>
      </c>
      <c r="AC164" s="22">
        <f t="shared" si="58"/>
        <v>28.125555743399996</v>
      </c>
      <c r="AD164" s="22">
        <f t="shared" si="58"/>
        <v>26.746252815471514</v>
      </c>
      <c r="AE164" s="22">
        <f t="shared" si="58"/>
        <v>25.602111833890188</v>
      </c>
      <c r="AF164" s="22">
        <f t="shared" si="58"/>
        <v>24.941101052426678</v>
      </c>
      <c r="AG164" s="22">
        <f t="shared" si="58"/>
        <v>25.937159493894157</v>
      </c>
      <c r="AH164" s="22">
        <f t="shared" si="58"/>
        <v>24.726190125919718</v>
      </c>
      <c r="AI164" s="12" t="s">
        <v>54</v>
      </c>
      <c r="AJ164" s="12" t="s">
        <v>54</v>
      </c>
      <c r="AK164" s="12" t="s">
        <v>54</v>
      </c>
      <c r="AL164" s="12" t="s">
        <v>54</v>
      </c>
      <c r="AM164" s="12" t="s">
        <v>54</v>
      </c>
      <c r="AN164" s="12" t="s">
        <v>54</v>
      </c>
      <c r="AO164" s="12" t="s">
        <v>54</v>
      </c>
      <c r="AP164" s="12" t="s">
        <v>54</v>
      </c>
      <c r="AQ164" s="12" t="s">
        <v>54</v>
      </c>
      <c r="AR164" s="12" t="s">
        <v>54</v>
      </c>
      <c r="AS164" s="12" t="s">
        <v>54</v>
      </c>
      <c r="AT164" s="12" t="s">
        <v>54</v>
      </c>
      <c r="AU164" s="12" t="s">
        <v>54</v>
      </c>
      <c r="AV164" s="12" t="s">
        <v>54</v>
      </c>
      <c r="AW164" s="12" t="s">
        <v>54</v>
      </c>
      <c r="AX164" s="12" t="s">
        <v>54</v>
      </c>
      <c r="AY164" s="12" t="s">
        <v>54</v>
      </c>
    </row>
    <row r="165" spans="1:51" ht="42.75" customHeight="1" x14ac:dyDescent="0.25">
      <c r="A165" s="1" t="s">
        <v>215</v>
      </c>
      <c r="B165" s="19" t="s">
        <v>54</v>
      </c>
      <c r="C165" s="19" t="s">
        <v>54</v>
      </c>
      <c r="D165" s="19" t="s">
        <v>54</v>
      </c>
      <c r="E165" s="19" t="s">
        <v>54</v>
      </c>
      <c r="F165" s="19" t="s">
        <v>54</v>
      </c>
      <c r="G165" s="19" t="s">
        <v>54</v>
      </c>
      <c r="H165" s="19" t="s">
        <v>54</v>
      </c>
      <c r="I165" s="19" t="s">
        <v>54</v>
      </c>
      <c r="J165" s="19" t="s">
        <v>54</v>
      </c>
      <c r="K165" s="19" t="s">
        <v>54</v>
      </c>
      <c r="L165" s="19" t="s">
        <v>54</v>
      </c>
      <c r="M165" s="19" t="s">
        <v>54</v>
      </c>
      <c r="N165" s="19" t="s">
        <v>54</v>
      </c>
      <c r="O165" s="20">
        <f t="shared" si="58"/>
        <v>16.276101388050694</v>
      </c>
      <c r="P165" s="20">
        <f t="shared" si="58"/>
        <v>12.475277615429574</v>
      </c>
      <c r="Q165" s="20">
        <f t="shared" si="58"/>
        <v>15.755656714419599</v>
      </c>
      <c r="R165" s="20">
        <f t="shared" si="58"/>
        <v>17.535339922132373</v>
      </c>
      <c r="S165" s="20">
        <f t="shared" si="58"/>
        <v>21.410666666666668</v>
      </c>
      <c r="T165" s="20">
        <f t="shared" si="58"/>
        <v>26.269983788502305</v>
      </c>
      <c r="U165" s="21">
        <f>U305/U25*1000</f>
        <v>22.074268438765614</v>
      </c>
      <c r="V165" s="20">
        <f t="shared" si="58"/>
        <v>15.130425859415084</v>
      </c>
      <c r="W165" s="20">
        <f t="shared" si="58"/>
        <v>15.144828312618497</v>
      </c>
      <c r="X165" s="20">
        <f t="shared" si="58"/>
        <v>18.96497034891739</v>
      </c>
      <c r="Y165" s="20">
        <f t="shared" si="58"/>
        <v>23.505545163014432</v>
      </c>
      <c r="Z165" s="20">
        <f t="shared" si="58"/>
        <v>15.330831099195709</v>
      </c>
      <c r="AA165" s="20">
        <f t="shared" si="58"/>
        <v>17.384146341463417</v>
      </c>
      <c r="AB165" s="20">
        <f t="shared" si="58"/>
        <v>13.58365106874639</v>
      </c>
      <c r="AC165" s="20">
        <f t="shared" si="58"/>
        <v>18.761614487778896</v>
      </c>
      <c r="AD165" s="20">
        <f t="shared" si="58"/>
        <v>17.669074405522885</v>
      </c>
      <c r="AE165" s="20">
        <f t="shared" si="58"/>
        <v>19.701357716819064</v>
      </c>
      <c r="AF165" s="20">
        <f t="shared" si="58"/>
        <v>13.109765802637563</v>
      </c>
      <c r="AG165" s="20">
        <f t="shared" si="58"/>
        <v>12.787970297029704</v>
      </c>
      <c r="AH165" s="20">
        <f t="shared" si="58"/>
        <v>8.796520381419727</v>
      </c>
      <c r="AI165" s="12" t="s">
        <v>54</v>
      </c>
      <c r="AJ165" s="12" t="s">
        <v>54</v>
      </c>
      <c r="AK165" s="12" t="s">
        <v>54</v>
      </c>
      <c r="AL165" s="12" t="s">
        <v>54</v>
      </c>
      <c r="AM165" s="12" t="s">
        <v>54</v>
      </c>
      <c r="AN165" s="12" t="s">
        <v>54</v>
      </c>
      <c r="AO165" s="12" t="s">
        <v>54</v>
      </c>
      <c r="AP165" s="12" t="s">
        <v>54</v>
      </c>
      <c r="AQ165" s="12" t="s">
        <v>54</v>
      </c>
      <c r="AR165" s="12" t="s">
        <v>54</v>
      </c>
      <c r="AS165" s="12" t="s">
        <v>54</v>
      </c>
      <c r="AT165" s="12" t="s">
        <v>54</v>
      </c>
      <c r="AU165" s="12" t="s">
        <v>54</v>
      </c>
      <c r="AV165" s="12" t="s">
        <v>54</v>
      </c>
      <c r="AW165" s="12" t="s">
        <v>54</v>
      </c>
      <c r="AX165" s="12" t="s">
        <v>54</v>
      </c>
      <c r="AY165" s="12" t="s">
        <v>54</v>
      </c>
    </row>
    <row r="166" spans="1:51" x14ac:dyDescent="0.25">
      <c r="A166" s="1" t="s">
        <v>216</v>
      </c>
      <c r="B166" s="19" t="s">
        <v>54</v>
      </c>
      <c r="C166" s="19" t="s">
        <v>54</v>
      </c>
      <c r="D166" s="19" t="s">
        <v>54</v>
      </c>
      <c r="E166" s="19" t="s">
        <v>54</v>
      </c>
      <c r="F166" s="19" t="s">
        <v>54</v>
      </c>
      <c r="G166" s="19" t="s">
        <v>54</v>
      </c>
      <c r="H166" s="19" t="s">
        <v>54</v>
      </c>
      <c r="I166" s="19" t="s">
        <v>54</v>
      </c>
      <c r="J166" s="19" t="s">
        <v>54</v>
      </c>
      <c r="K166" s="19" t="s">
        <v>54</v>
      </c>
      <c r="L166" s="19" t="s">
        <v>54</v>
      </c>
      <c r="M166" s="19" t="s">
        <v>54</v>
      </c>
      <c r="N166" s="19" t="s">
        <v>54</v>
      </c>
      <c r="O166" s="20">
        <f t="shared" si="58"/>
        <v>18.617898678304858</v>
      </c>
      <c r="P166" s="20">
        <f t="shared" si="58"/>
        <v>23.044519136940256</v>
      </c>
      <c r="Q166" s="20">
        <f t="shared" si="58"/>
        <v>20.350034814354807</v>
      </c>
      <c r="R166" s="20">
        <f t="shared" si="58"/>
        <v>17.687539379870667</v>
      </c>
      <c r="S166" s="20">
        <f t="shared" si="58"/>
        <v>14.945196478836431</v>
      </c>
      <c r="T166" s="20">
        <f t="shared" si="58"/>
        <v>16.160833226699353</v>
      </c>
      <c r="U166" s="21">
        <f t="shared" si="58"/>
        <v>23.040072873018762</v>
      </c>
      <c r="V166" s="20">
        <f t="shared" si="58"/>
        <v>29.948483021119042</v>
      </c>
      <c r="W166" s="20">
        <f t="shared" si="58"/>
        <v>33.826687836315855</v>
      </c>
      <c r="X166" s="20">
        <f t="shared" si="58"/>
        <v>45.052125500912602</v>
      </c>
      <c r="Y166" s="20">
        <f t="shared" si="58"/>
        <v>53.480940338087592</v>
      </c>
      <c r="Z166" s="20">
        <f t="shared" si="58"/>
        <v>51.91805535028081</v>
      </c>
      <c r="AA166" s="20">
        <f t="shared" si="58"/>
        <v>52.984221000311251</v>
      </c>
      <c r="AB166" s="20">
        <f t="shared" si="58"/>
        <v>53.065588722229386</v>
      </c>
      <c r="AC166" s="20">
        <f t="shared" si="58"/>
        <v>43.465354769896166</v>
      </c>
      <c r="AD166" s="20">
        <f t="shared" si="58"/>
        <v>35.247164077688232</v>
      </c>
      <c r="AE166" s="20">
        <f t="shared" si="58"/>
        <v>35.107938256436327</v>
      </c>
      <c r="AF166" s="20">
        <f t="shared" si="58"/>
        <v>28.123498321028961</v>
      </c>
      <c r="AG166" s="20">
        <f t="shared" si="58"/>
        <v>26.079852115416692</v>
      </c>
      <c r="AH166" s="20">
        <f t="shared" si="58"/>
        <v>28.082587536119988</v>
      </c>
      <c r="AI166" s="12" t="s">
        <v>54</v>
      </c>
      <c r="AJ166" s="12" t="s">
        <v>54</v>
      </c>
      <c r="AK166" s="12" t="s">
        <v>54</v>
      </c>
      <c r="AL166" s="12" t="s">
        <v>54</v>
      </c>
      <c r="AM166" s="12" t="s">
        <v>54</v>
      </c>
      <c r="AN166" s="12" t="s">
        <v>54</v>
      </c>
      <c r="AO166" s="12" t="s">
        <v>54</v>
      </c>
      <c r="AP166" s="12" t="s">
        <v>54</v>
      </c>
      <c r="AQ166" s="12" t="s">
        <v>54</v>
      </c>
      <c r="AR166" s="12" t="s">
        <v>54</v>
      </c>
      <c r="AS166" s="12" t="s">
        <v>54</v>
      </c>
      <c r="AT166" s="12" t="s">
        <v>54</v>
      </c>
      <c r="AU166" s="12" t="s">
        <v>54</v>
      </c>
      <c r="AV166" s="12" t="s">
        <v>54</v>
      </c>
      <c r="AW166" s="12" t="s">
        <v>54</v>
      </c>
      <c r="AX166" s="12" t="s">
        <v>54</v>
      </c>
      <c r="AY166" s="12" t="s">
        <v>54</v>
      </c>
    </row>
    <row r="167" spans="1:51" x14ac:dyDescent="0.25">
      <c r="A167" s="1" t="s">
        <v>217</v>
      </c>
      <c r="B167" s="19" t="s">
        <v>54</v>
      </c>
      <c r="C167" s="19" t="s">
        <v>54</v>
      </c>
      <c r="D167" s="19" t="s">
        <v>54</v>
      </c>
      <c r="E167" s="19" t="s">
        <v>54</v>
      </c>
      <c r="F167" s="19" t="s">
        <v>54</v>
      </c>
      <c r="G167" s="19" t="s">
        <v>54</v>
      </c>
      <c r="H167" s="19" t="s">
        <v>54</v>
      </c>
      <c r="I167" s="19" t="s">
        <v>54</v>
      </c>
      <c r="J167" s="19" t="s">
        <v>54</v>
      </c>
      <c r="K167" s="19" t="s">
        <v>54</v>
      </c>
      <c r="L167" s="19" t="s">
        <v>54</v>
      </c>
      <c r="M167" s="19" t="s">
        <v>54</v>
      </c>
      <c r="N167" s="19" t="s">
        <v>54</v>
      </c>
      <c r="O167" s="20">
        <f t="shared" si="58"/>
        <v>26.214030384271666</v>
      </c>
      <c r="P167" s="20">
        <f t="shared" si="58"/>
        <v>53.269921137936038</v>
      </c>
      <c r="Q167" s="20">
        <f t="shared" si="58"/>
        <v>22.732734351602275</v>
      </c>
      <c r="R167" s="20">
        <f t="shared" si="58"/>
        <v>19.923085786714296</v>
      </c>
      <c r="S167" s="20">
        <f t="shared" si="58"/>
        <v>48.618921032056292</v>
      </c>
      <c r="T167" s="20">
        <f t="shared" si="58"/>
        <v>33.22050879944242</v>
      </c>
      <c r="U167" s="21">
        <f t="shared" si="58"/>
        <v>33.364713371291145</v>
      </c>
      <c r="V167" s="20">
        <f t="shared" si="58"/>
        <v>38.751145695567928</v>
      </c>
      <c r="W167" s="20">
        <f t="shared" si="58"/>
        <v>25.940095343747188</v>
      </c>
      <c r="X167" s="20">
        <f t="shared" si="58"/>
        <v>35.313963883425714</v>
      </c>
      <c r="Y167" s="20">
        <f t="shared" si="58"/>
        <v>45.239788174182884</v>
      </c>
      <c r="Z167" s="20">
        <f t="shared" si="58"/>
        <v>28.01790950654264</v>
      </c>
      <c r="AA167" s="20">
        <f t="shared" si="58"/>
        <v>41.423818968626044</v>
      </c>
      <c r="AB167" s="20">
        <f t="shared" si="58"/>
        <v>28.023350673918184</v>
      </c>
      <c r="AC167" s="20">
        <f t="shared" si="58"/>
        <v>29.32680780863349</v>
      </c>
      <c r="AD167" s="20">
        <f t="shared" si="58"/>
        <v>27.068509429088088</v>
      </c>
      <c r="AE167" s="20">
        <f t="shared" si="58"/>
        <v>39.917161996414755</v>
      </c>
      <c r="AF167" s="20">
        <f t="shared" si="58"/>
        <v>25.260752922701101</v>
      </c>
      <c r="AG167" s="20">
        <f t="shared" si="58"/>
        <v>25.044807965860599</v>
      </c>
      <c r="AH167" s="20">
        <f t="shared" si="58"/>
        <v>17.58149971441782</v>
      </c>
      <c r="AI167" s="12" t="s">
        <v>54</v>
      </c>
      <c r="AJ167" s="12" t="s">
        <v>54</v>
      </c>
      <c r="AK167" s="12" t="s">
        <v>54</v>
      </c>
      <c r="AL167" s="12" t="s">
        <v>54</v>
      </c>
      <c r="AM167" s="12" t="s">
        <v>54</v>
      </c>
      <c r="AN167" s="12" t="s">
        <v>54</v>
      </c>
      <c r="AO167" s="12" t="s">
        <v>54</v>
      </c>
      <c r="AP167" s="12" t="s">
        <v>54</v>
      </c>
      <c r="AQ167" s="12" t="s">
        <v>54</v>
      </c>
      <c r="AR167" s="12" t="s">
        <v>54</v>
      </c>
      <c r="AS167" s="12" t="s">
        <v>54</v>
      </c>
      <c r="AT167" s="12" t="s">
        <v>54</v>
      </c>
      <c r="AU167" s="12" t="s">
        <v>54</v>
      </c>
      <c r="AV167" s="12" t="s">
        <v>54</v>
      </c>
      <c r="AW167" s="12" t="s">
        <v>54</v>
      </c>
      <c r="AX167" s="12" t="s">
        <v>54</v>
      </c>
      <c r="AY167" s="12" t="s">
        <v>54</v>
      </c>
    </row>
    <row r="168" spans="1:51" x14ac:dyDescent="0.25">
      <c r="A168" s="1" t="s">
        <v>218</v>
      </c>
      <c r="B168" s="19" t="s">
        <v>54</v>
      </c>
      <c r="C168" s="19" t="s">
        <v>54</v>
      </c>
      <c r="D168" s="19" t="s">
        <v>54</v>
      </c>
      <c r="E168" s="19" t="s">
        <v>54</v>
      </c>
      <c r="F168" s="19" t="s">
        <v>54</v>
      </c>
      <c r="G168" s="19" t="s">
        <v>54</v>
      </c>
      <c r="H168" s="19" t="s">
        <v>54</v>
      </c>
      <c r="I168" s="19" t="s">
        <v>54</v>
      </c>
      <c r="J168" s="19" t="s">
        <v>54</v>
      </c>
      <c r="K168" s="19" t="s">
        <v>54</v>
      </c>
      <c r="L168" s="19" t="s">
        <v>54</v>
      </c>
      <c r="M168" s="19" t="s">
        <v>54</v>
      </c>
      <c r="N168" s="19" t="s">
        <v>54</v>
      </c>
      <c r="O168" s="20">
        <f t="shared" si="58"/>
        <v>173.75760368663592</v>
      </c>
      <c r="P168" s="20">
        <f t="shared" si="58"/>
        <v>192.49339668223544</v>
      </c>
      <c r="Q168" s="20">
        <f t="shared" si="58"/>
        <v>189.10118182392722</v>
      </c>
      <c r="R168" s="20">
        <f t="shared" si="58"/>
        <v>150.03238350653706</v>
      </c>
      <c r="S168" s="20">
        <f t="shared" si="58"/>
        <v>118.9322713480711</v>
      </c>
      <c r="T168" s="20">
        <f t="shared" si="58"/>
        <v>142.96428023915377</v>
      </c>
      <c r="U168" s="21">
        <f t="shared" si="58"/>
        <v>165.28157453936348</v>
      </c>
      <c r="V168" s="20">
        <f t="shared" si="58"/>
        <v>163.77252099338932</v>
      </c>
      <c r="W168" s="20">
        <f t="shared" si="58"/>
        <v>183.27178625143767</v>
      </c>
      <c r="X168" s="20">
        <f t="shared" si="58"/>
        <v>190.13635524372231</v>
      </c>
      <c r="Y168" s="20">
        <f t="shared" si="58"/>
        <v>168.2513710737434</v>
      </c>
      <c r="Z168" s="20">
        <f t="shared" si="58"/>
        <v>182.91284427552458</v>
      </c>
      <c r="AA168" s="20">
        <f t="shared" si="58"/>
        <v>165.36887424258529</v>
      </c>
      <c r="AB168" s="20">
        <f t="shared" si="58"/>
        <v>172.64324489173524</v>
      </c>
      <c r="AC168" s="20">
        <f t="shared" si="58"/>
        <v>182.85393176160491</v>
      </c>
      <c r="AD168" s="20">
        <f t="shared" si="58"/>
        <v>148.46053436671428</v>
      </c>
      <c r="AE168" s="20">
        <f t="shared" si="58"/>
        <v>159.21956302521008</v>
      </c>
      <c r="AF168" s="20">
        <f t="shared" si="58"/>
        <v>154.57710266564217</v>
      </c>
      <c r="AG168" s="20">
        <f t="shared" si="58"/>
        <v>167.7353066052041</v>
      </c>
      <c r="AH168" s="20">
        <f t="shared" si="58"/>
        <v>147.80738751719173</v>
      </c>
      <c r="AI168" s="12" t="s">
        <v>54</v>
      </c>
      <c r="AJ168" s="12" t="s">
        <v>54</v>
      </c>
      <c r="AK168" s="12" t="s">
        <v>54</v>
      </c>
      <c r="AL168" s="12" t="s">
        <v>54</v>
      </c>
      <c r="AM168" s="12" t="s">
        <v>54</v>
      </c>
      <c r="AN168" s="12" t="s">
        <v>54</v>
      </c>
      <c r="AO168" s="12" t="s">
        <v>54</v>
      </c>
      <c r="AP168" s="12" t="s">
        <v>54</v>
      </c>
      <c r="AQ168" s="12" t="s">
        <v>54</v>
      </c>
      <c r="AR168" s="12" t="s">
        <v>54</v>
      </c>
      <c r="AS168" s="12" t="s">
        <v>54</v>
      </c>
      <c r="AT168" s="12" t="s">
        <v>54</v>
      </c>
      <c r="AU168" s="12" t="s">
        <v>54</v>
      </c>
      <c r="AV168" s="12" t="s">
        <v>54</v>
      </c>
      <c r="AW168" s="12" t="s">
        <v>54</v>
      </c>
      <c r="AX168" s="12" t="s">
        <v>54</v>
      </c>
      <c r="AY168" s="12" t="s">
        <v>54</v>
      </c>
    </row>
    <row r="169" spans="1:51" x14ac:dyDescent="0.25">
      <c r="A169" s="1" t="s">
        <v>219</v>
      </c>
      <c r="B169" s="19" t="s">
        <v>54</v>
      </c>
      <c r="C169" s="19" t="s">
        <v>54</v>
      </c>
      <c r="D169" s="19" t="s">
        <v>54</v>
      </c>
      <c r="E169" s="19" t="s">
        <v>54</v>
      </c>
      <c r="F169" s="19" t="s">
        <v>54</v>
      </c>
      <c r="G169" s="19" t="s">
        <v>54</v>
      </c>
      <c r="H169" s="19" t="s">
        <v>54</v>
      </c>
      <c r="I169" s="19" t="s">
        <v>54</v>
      </c>
      <c r="J169" s="19" t="s">
        <v>54</v>
      </c>
      <c r="K169" s="19" t="s">
        <v>54</v>
      </c>
      <c r="L169" s="19" t="s">
        <v>54</v>
      </c>
      <c r="M169" s="19" t="s">
        <v>54</v>
      </c>
      <c r="N169" s="19" t="s">
        <v>54</v>
      </c>
      <c r="O169" s="20">
        <f t="shared" si="58"/>
        <v>2.672413793103448</v>
      </c>
      <c r="P169" s="20">
        <f t="shared" si="58"/>
        <v>4.2118226600985222</v>
      </c>
      <c r="Q169" s="20">
        <f t="shared" si="58"/>
        <v>23.441265060240966</v>
      </c>
      <c r="R169" s="20">
        <f t="shared" si="58"/>
        <v>23.605354058721936</v>
      </c>
      <c r="S169" s="20">
        <f t="shared" si="58"/>
        <v>3.4458450046685343</v>
      </c>
      <c r="T169" s="20">
        <f t="shared" si="58"/>
        <v>30.053932584269667</v>
      </c>
      <c r="U169" s="21">
        <f t="shared" si="58"/>
        <v>127.38862718707941</v>
      </c>
      <c r="V169" s="20">
        <f t="shared" si="58"/>
        <v>110.52836012861736</v>
      </c>
      <c r="W169" s="20">
        <f t="shared" si="58"/>
        <v>108.12437890687609</v>
      </c>
      <c r="X169" s="20">
        <f t="shared" si="58"/>
        <v>207.15842458495231</v>
      </c>
      <c r="Y169" s="20">
        <f t="shared" si="58"/>
        <v>197.51182144883674</v>
      </c>
      <c r="Z169" s="20">
        <f t="shared" si="58"/>
        <v>157.2282245292979</v>
      </c>
      <c r="AA169" s="20">
        <f t="shared" si="58"/>
        <v>169.22349726775957</v>
      </c>
      <c r="AB169" s="20">
        <f t="shared" si="58"/>
        <v>175.86829936632986</v>
      </c>
      <c r="AC169" s="20">
        <f t="shared" si="58"/>
        <v>189.42151440015257</v>
      </c>
      <c r="AD169" s="20">
        <f t="shared" si="58"/>
        <v>154.07966897233203</v>
      </c>
      <c r="AE169" s="20">
        <f t="shared" si="58"/>
        <v>174.6374638976757</v>
      </c>
      <c r="AF169" s="20">
        <f t="shared" si="58"/>
        <v>140.73441365660562</v>
      </c>
      <c r="AG169" s="20">
        <f t="shared" si="58"/>
        <v>165.95319232275753</v>
      </c>
      <c r="AH169" s="20">
        <f t="shared" si="58"/>
        <v>194.47632247632248</v>
      </c>
      <c r="AI169" s="12" t="s">
        <v>54</v>
      </c>
      <c r="AJ169" s="12" t="s">
        <v>54</v>
      </c>
      <c r="AK169" s="12" t="s">
        <v>54</v>
      </c>
      <c r="AL169" s="12" t="s">
        <v>54</v>
      </c>
      <c r="AM169" s="12" t="s">
        <v>54</v>
      </c>
      <c r="AN169" s="12" t="s">
        <v>54</v>
      </c>
      <c r="AO169" s="12" t="s">
        <v>54</v>
      </c>
      <c r="AP169" s="12" t="s">
        <v>54</v>
      </c>
      <c r="AQ169" s="12" t="s">
        <v>54</v>
      </c>
      <c r="AR169" s="12" t="s">
        <v>54</v>
      </c>
      <c r="AS169" s="12" t="s">
        <v>54</v>
      </c>
      <c r="AT169" s="12" t="s">
        <v>54</v>
      </c>
      <c r="AU169" s="12" t="s">
        <v>54</v>
      </c>
      <c r="AV169" s="12" t="s">
        <v>54</v>
      </c>
      <c r="AW169" s="12" t="s">
        <v>54</v>
      </c>
      <c r="AX169" s="12" t="s">
        <v>54</v>
      </c>
      <c r="AY169" s="12" t="s">
        <v>54</v>
      </c>
    </row>
    <row r="170" spans="1:51" x14ac:dyDescent="0.25">
      <c r="A170" s="1" t="s">
        <v>220</v>
      </c>
      <c r="B170" s="19" t="s">
        <v>54</v>
      </c>
      <c r="C170" s="19" t="s">
        <v>54</v>
      </c>
      <c r="D170" s="19" t="s">
        <v>54</v>
      </c>
      <c r="E170" s="19" t="s">
        <v>54</v>
      </c>
      <c r="F170" s="19" t="s">
        <v>54</v>
      </c>
      <c r="G170" s="19" t="s">
        <v>54</v>
      </c>
      <c r="H170" s="19" t="s">
        <v>54</v>
      </c>
      <c r="I170" s="19" t="s">
        <v>54</v>
      </c>
      <c r="J170" s="19" t="s">
        <v>54</v>
      </c>
      <c r="K170" s="19" t="s">
        <v>54</v>
      </c>
      <c r="L170" s="19" t="s">
        <v>54</v>
      </c>
      <c r="M170" s="19" t="s">
        <v>54</v>
      </c>
      <c r="N170" s="19" t="s">
        <v>54</v>
      </c>
      <c r="O170" s="20">
        <f t="shared" si="58"/>
        <v>1.381361094191262</v>
      </c>
      <c r="P170" s="20">
        <f t="shared" si="58"/>
        <v>2.9432594255776965</v>
      </c>
      <c r="Q170" s="20">
        <f t="shared" si="58"/>
        <v>8.6659831022885729</v>
      </c>
      <c r="R170" s="20">
        <f t="shared" si="58"/>
        <v>0.89235359695717753</v>
      </c>
      <c r="S170" s="20">
        <f t="shared" si="58"/>
        <v>9.6443754285483809</v>
      </c>
      <c r="T170" s="20">
        <f t="shared" si="58"/>
        <v>12.205926419177626</v>
      </c>
      <c r="U170" s="21">
        <f t="shared" si="58"/>
        <v>20.010142458965625</v>
      </c>
      <c r="V170" s="20">
        <f t="shared" si="58"/>
        <v>35.09352149751389</v>
      </c>
      <c r="W170" s="20">
        <f t="shared" si="58"/>
        <v>20.885589299234457</v>
      </c>
      <c r="X170" s="20">
        <f t="shared" si="58"/>
        <v>142.58362090733104</v>
      </c>
      <c r="Y170" s="20">
        <f t="shared" si="58"/>
        <v>163.47195988299208</v>
      </c>
      <c r="Z170" s="20">
        <f t="shared" si="58"/>
        <v>139.72698443205843</v>
      </c>
      <c r="AA170" s="20">
        <f t="shared" si="58"/>
        <v>165.60718208703</v>
      </c>
      <c r="AB170" s="20">
        <f t="shared" si="58"/>
        <v>77.467097329888034</v>
      </c>
      <c r="AC170" s="20">
        <f t="shared" si="58"/>
        <v>92.500770574334723</v>
      </c>
      <c r="AD170" s="20">
        <f t="shared" si="58"/>
        <v>94.326746249395057</v>
      </c>
      <c r="AE170" s="20">
        <f t="shared" si="58"/>
        <v>148.24285089637078</v>
      </c>
      <c r="AF170" s="20">
        <f t="shared" si="58"/>
        <v>117.47420564084256</v>
      </c>
      <c r="AG170" s="20">
        <f t="shared" si="58"/>
        <v>132.55780914939243</v>
      </c>
      <c r="AH170" s="20">
        <f t="shared" si="58"/>
        <v>94.405370608791614</v>
      </c>
      <c r="AI170" s="12" t="s">
        <v>54</v>
      </c>
      <c r="AJ170" s="12" t="s">
        <v>54</v>
      </c>
      <c r="AK170" s="12" t="s">
        <v>54</v>
      </c>
      <c r="AL170" s="12" t="s">
        <v>54</v>
      </c>
      <c r="AM170" s="12" t="s">
        <v>54</v>
      </c>
      <c r="AN170" s="12" t="s">
        <v>54</v>
      </c>
      <c r="AO170" s="12" t="s">
        <v>54</v>
      </c>
      <c r="AP170" s="12" t="s">
        <v>54</v>
      </c>
      <c r="AQ170" s="12" t="s">
        <v>54</v>
      </c>
      <c r="AR170" s="12" t="s">
        <v>54</v>
      </c>
      <c r="AS170" s="12" t="s">
        <v>54</v>
      </c>
      <c r="AT170" s="12" t="s">
        <v>54</v>
      </c>
      <c r="AU170" s="12" t="s">
        <v>54</v>
      </c>
      <c r="AV170" s="12" t="s">
        <v>54</v>
      </c>
      <c r="AW170" s="12" t="s">
        <v>54</v>
      </c>
      <c r="AX170" s="12" t="s">
        <v>54</v>
      </c>
      <c r="AY170" s="12" t="s">
        <v>54</v>
      </c>
    </row>
    <row r="171" spans="1:51" x14ac:dyDescent="0.25">
      <c r="A171" s="1" t="s">
        <v>221</v>
      </c>
      <c r="B171" s="19" t="s">
        <v>54</v>
      </c>
      <c r="C171" s="19" t="s">
        <v>54</v>
      </c>
      <c r="D171" s="19" t="s">
        <v>54</v>
      </c>
      <c r="E171" s="19" t="s">
        <v>54</v>
      </c>
      <c r="F171" s="19" t="s">
        <v>54</v>
      </c>
      <c r="G171" s="19" t="s">
        <v>54</v>
      </c>
      <c r="H171" s="19" t="s">
        <v>54</v>
      </c>
      <c r="I171" s="19" t="s">
        <v>54</v>
      </c>
      <c r="J171" s="19" t="s">
        <v>54</v>
      </c>
      <c r="K171" s="19" t="s">
        <v>54</v>
      </c>
      <c r="L171" s="19" t="s">
        <v>54</v>
      </c>
      <c r="M171" s="19" t="s">
        <v>54</v>
      </c>
      <c r="N171" s="19" t="s">
        <v>54</v>
      </c>
      <c r="O171" s="22">
        <f t="shared" si="58"/>
        <v>28.531830440041276</v>
      </c>
      <c r="P171" s="22">
        <f t="shared" si="58"/>
        <v>37.968745731297631</v>
      </c>
      <c r="Q171" s="22">
        <f t="shared" si="58"/>
        <v>31.778743817355867</v>
      </c>
      <c r="R171" s="22">
        <f t="shared" si="58"/>
        <v>26.888977623610014</v>
      </c>
      <c r="S171" s="22">
        <f t="shared" si="58"/>
        <v>27.311057630594952</v>
      </c>
      <c r="T171" s="22">
        <f t="shared" si="58"/>
        <v>29.020585848148489</v>
      </c>
      <c r="U171" s="23">
        <f t="shared" si="58"/>
        <v>38.146956412977254</v>
      </c>
      <c r="V171" s="22">
        <f t="shared" si="58"/>
        <v>47.761743447345218</v>
      </c>
      <c r="W171" s="22">
        <f t="shared" si="58"/>
        <v>48.917810865697206</v>
      </c>
      <c r="X171" s="22">
        <f t="shared" si="58"/>
        <v>71.198009723020064</v>
      </c>
      <c r="Y171" s="22">
        <f t="shared" si="58"/>
        <v>74.139260291067203</v>
      </c>
      <c r="Z171" s="22">
        <f t="shared" si="58"/>
        <v>65.501499554962436</v>
      </c>
      <c r="AA171" s="22">
        <f t="shared" si="58"/>
        <v>68.505227000267226</v>
      </c>
      <c r="AB171" s="22">
        <f t="shared" si="58"/>
        <v>60.682240041962295</v>
      </c>
      <c r="AC171" s="22">
        <f t="shared" si="58"/>
        <v>55.345971251952001</v>
      </c>
      <c r="AD171" s="22">
        <f t="shared" si="58"/>
        <v>48.840003947645535</v>
      </c>
      <c r="AE171" s="22">
        <f t="shared" si="58"/>
        <v>51.929358650412553</v>
      </c>
      <c r="AF171" s="22">
        <f t="shared" si="58"/>
        <v>41.421972361945187</v>
      </c>
      <c r="AG171" s="22">
        <f t="shared" si="58"/>
        <v>39.573976544496119</v>
      </c>
      <c r="AH171" s="22">
        <f t="shared" si="58"/>
        <v>37.712592595056876</v>
      </c>
      <c r="AI171" s="12" t="s">
        <v>54</v>
      </c>
      <c r="AJ171" s="12" t="s">
        <v>54</v>
      </c>
      <c r="AK171" s="12" t="s">
        <v>54</v>
      </c>
      <c r="AL171" s="12" t="s">
        <v>54</v>
      </c>
      <c r="AM171" s="12" t="s">
        <v>54</v>
      </c>
      <c r="AN171" s="12" t="s">
        <v>54</v>
      </c>
      <c r="AO171" s="12" t="s">
        <v>54</v>
      </c>
      <c r="AP171" s="12" t="s">
        <v>54</v>
      </c>
      <c r="AQ171" s="12" t="s">
        <v>54</v>
      </c>
      <c r="AR171" s="12" t="s">
        <v>54</v>
      </c>
      <c r="AS171" s="12" t="s">
        <v>54</v>
      </c>
      <c r="AT171" s="12" t="s">
        <v>54</v>
      </c>
      <c r="AU171" s="12" t="s">
        <v>54</v>
      </c>
      <c r="AV171" s="12" t="s">
        <v>54</v>
      </c>
      <c r="AW171" s="12" t="s">
        <v>54</v>
      </c>
      <c r="AX171" s="12" t="s">
        <v>54</v>
      </c>
      <c r="AY171" s="12" t="s">
        <v>54</v>
      </c>
    </row>
    <row r="172" spans="1:51" ht="54.75" customHeight="1" x14ac:dyDescent="0.25">
      <c r="A172" s="1" t="s">
        <v>222</v>
      </c>
      <c r="B172" s="19" t="s">
        <v>54</v>
      </c>
      <c r="C172" s="19" t="s">
        <v>54</v>
      </c>
      <c r="D172" s="19" t="s">
        <v>54</v>
      </c>
      <c r="E172" s="19" t="s">
        <v>54</v>
      </c>
      <c r="F172" s="19" t="s">
        <v>54</v>
      </c>
      <c r="G172" s="19" t="s">
        <v>54</v>
      </c>
      <c r="H172" s="19" t="s">
        <v>54</v>
      </c>
      <c r="I172" s="19" t="s">
        <v>54</v>
      </c>
      <c r="J172" s="19" t="s">
        <v>54</v>
      </c>
      <c r="K172" s="19" t="s">
        <v>54</v>
      </c>
      <c r="L172" s="19" t="s">
        <v>54</v>
      </c>
      <c r="M172" s="19" t="s">
        <v>54</v>
      </c>
      <c r="N172" s="19" t="s">
        <v>54</v>
      </c>
      <c r="O172" s="20">
        <f t="shared" si="58"/>
        <v>13.771643394199785</v>
      </c>
      <c r="P172" s="20">
        <f t="shared" si="58"/>
        <v>33.153549807374795</v>
      </c>
      <c r="Q172" s="20">
        <f t="shared" si="58"/>
        <v>19.67462497358969</v>
      </c>
      <c r="R172" s="20">
        <f t="shared" si="58"/>
        <v>21.668727915194346</v>
      </c>
      <c r="S172" s="20">
        <f t="shared" si="58"/>
        <v>17.576502322793345</v>
      </c>
      <c r="T172" s="20">
        <f t="shared" si="58"/>
        <v>19.295693355039219</v>
      </c>
      <c r="U172" s="21">
        <f>U312/U32*1000</f>
        <v>10.682997118155619</v>
      </c>
      <c r="V172" s="20">
        <f t="shared" si="58"/>
        <v>9.5472738064953777</v>
      </c>
      <c r="W172" s="20">
        <f t="shared" si="58"/>
        <v>9.4544144721043786</v>
      </c>
      <c r="X172" s="20">
        <f t="shared" si="58"/>
        <v>19.619445003016288</v>
      </c>
      <c r="Y172" s="20">
        <f t="shared" si="58"/>
        <v>14.162370682097141</v>
      </c>
      <c r="Z172" s="20">
        <f t="shared" si="58"/>
        <v>14.597927461139896</v>
      </c>
      <c r="AA172" s="20">
        <f t="shared" si="58"/>
        <v>16.420670820175815</v>
      </c>
      <c r="AB172" s="20">
        <f t="shared" si="58"/>
        <v>10.844741651437117</v>
      </c>
      <c r="AC172" s="20">
        <f t="shared" si="58"/>
        <v>12.262262861049393</v>
      </c>
      <c r="AD172" s="20">
        <f t="shared" si="58"/>
        <v>10.280245470485097</v>
      </c>
      <c r="AE172" s="20">
        <f t="shared" si="58"/>
        <v>11.648169120422802</v>
      </c>
      <c r="AF172" s="20">
        <f t="shared" ref="AF172:AH187" si="59">AF312/AF32*1000</f>
        <v>9.9522801616317107</v>
      </c>
      <c r="AG172" s="20">
        <f t="shared" si="59"/>
        <v>7.0455203474344543</v>
      </c>
      <c r="AH172" s="20">
        <f t="shared" si="59"/>
        <v>12.7208027583768</v>
      </c>
      <c r="AI172" s="12" t="s">
        <v>54</v>
      </c>
      <c r="AJ172" s="12" t="s">
        <v>54</v>
      </c>
      <c r="AK172" s="12" t="s">
        <v>54</v>
      </c>
      <c r="AL172" s="12" t="s">
        <v>54</v>
      </c>
      <c r="AM172" s="12" t="s">
        <v>54</v>
      </c>
      <c r="AN172" s="12" t="s">
        <v>54</v>
      </c>
      <c r="AO172" s="12" t="s">
        <v>54</v>
      </c>
      <c r="AP172" s="12" t="s">
        <v>54</v>
      </c>
      <c r="AQ172" s="12" t="s">
        <v>54</v>
      </c>
      <c r="AR172" s="12" t="s">
        <v>54</v>
      </c>
      <c r="AS172" s="12" t="s">
        <v>54</v>
      </c>
      <c r="AT172" s="12" t="s">
        <v>54</v>
      </c>
      <c r="AU172" s="12" t="s">
        <v>54</v>
      </c>
      <c r="AV172" s="12" t="s">
        <v>54</v>
      </c>
      <c r="AW172" s="12" t="s">
        <v>54</v>
      </c>
      <c r="AX172" s="12" t="s">
        <v>54</v>
      </c>
      <c r="AY172" s="12" t="s">
        <v>54</v>
      </c>
    </row>
    <row r="173" spans="1:51" x14ac:dyDescent="0.25">
      <c r="A173" s="1" t="s">
        <v>223</v>
      </c>
      <c r="B173" s="19" t="s">
        <v>54</v>
      </c>
      <c r="C173" s="19" t="s">
        <v>54</v>
      </c>
      <c r="D173" s="19" t="s">
        <v>54</v>
      </c>
      <c r="E173" s="19" t="s">
        <v>54</v>
      </c>
      <c r="F173" s="19" t="s">
        <v>54</v>
      </c>
      <c r="G173" s="19" t="s">
        <v>54</v>
      </c>
      <c r="H173" s="19" t="s">
        <v>54</v>
      </c>
      <c r="I173" s="19" t="s">
        <v>54</v>
      </c>
      <c r="J173" s="19" t="s">
        <v>54</v>
      </c>
      <c r="K173" s="19" t="s">
        <v>54</v>
      </c>
      <c r="L173" s="19" t="s">
        <v>54</v>
      </c>
      <c r="M173" s="19" t="s">
        <v>54</v>
      </c>
      <c r="N173" s="19" t="s">
        <v>54</v>
      </c>
      <c r="O173" s="20">
        <f t="shared" ref="O173:AF187" si="60">O313/O33*1000</f>
        <v>15.044907637811411</v>
      </c>
      <c r="P173" s="20">
        <f t="shared" si="60"/>
        <v>16.820738613271196</v>
      </c>
      <c r="Q173" s="20">
        <f t="shared" si="60"/>
        <v>11.23010628338565</v>
      </c>
      <c r="R173" s="20">
        <f t="shared" si="60"/>
        <v>18.772324783532103</v>
      </c>
      <c r="S173" s="20">
        <f t="shared" si="60"/>
        <v>11.546810622236924</v>
      </c>
      <c r="T173" s="20">
        <f t="shared" si="60"/>
        <v>13.628206896551726</v>
      </c>
      <c r="U173" s="21">
        <f t="shared" si="60"/>
        <v>18.451315680252343</v>
      </c>
      <c r="V173" s="20">
        <f t="shared" si="60"/>
        <v>18.366473573128562</v>
      </c>
      <c r="W173" s="20">
        <f t="shared" si="60"/>
        <v>22.829369820774719</v>
      </c>
      <c r="X173" s="20">
        <f t="shared" si="60"/>
        <v>26.13577047242304</v>
      </c>
      <c r="Y173" s="20">
        <f t="shared" si="60"/>
        <v>28.334815861667639</v>
      </c>
      <c r="Z173" s="20">
        <f t="shared" si="60"/>
        <v>31.5879104477612</v>
      </c>
      <c r="AA173" s="20">
        <f t="shared" si="60"/>
        <v>38.473439805572433</v>
      </c>
      <c r="AB173" s="20">
        <f t="shared" si="60"/>
        <v>34.068975516798545</v>
      </c>
      <c r="AC173" s="20">
        <f t="shared" si="60"/>
        <v>31.628014625797416</v>
      </c>
      <c r="AD173" s="20">
        <f t="shared" si="60"/>
        <v>28.823810496222176</v>
      </c>
      <c r="AE173" s="20">
        <f t="shared" si="60"/>
        <v>27.429678208569776</v>
      </c>
      <c r="AF173" s="20">
        <f t="shared" si="60"/>
        <v>40.866114093563802</v>
      </c>
      <c r="AG173" s="20">
        <f t="shared" si="59"/>
        <v>28.218460401387233</v>
      </c>
      <c r="AH173" s="20">
        <f t="shared" si="59"/>
        <v>31.452442752494669</v>
      </c>
      <c r="AI173" s="12" t="s">
        <v>54</v>
      </c>
      <c r="AJ173" s="12" t="s">
        <v>54</v>
      </c>
      <c r="AK173" s="12" t="s">
        <v>54</v>
      </c>
      <c r="AL173" s="12" t="s">
        <v>54</v>
      </c>
      <c r="AM173" s="12" t="s">
        <v>54</v>
      </c>
      <c r="AN173" s="12" t="s">
        <v>54</v>
      </c>
      <c r="AO173" s="12" t="s">
        <v>54</v>
      </c>
      <c r="AP173" s="12" t="s">
        <v>54</v>
      </c>
      <c r="AQ173" s="12" t="s">
        <v>54</v>
      </c>
      <c r="AR173" s="12" t="s">
        <v>54</v>
      </c>
      <c r="AS173" s="12" t="s">
        <v>54</v>
      </c>
      <c r="AT173" s="12" t="s">
        <v>54</v>
      </c>
      <c r="AU173" s="12" t="s">
        <v>54</v>
      </c>
      <c r="AV173" s="12" t="s">
        <v>54</v>
      </c>
      <c r="AW173" s="12" t="s">
        <v>54</v>
      </c>
      <c r="AX173" s="12" t="s">
        <v>54</v>
      </c>
      <c r="AY173" s="12" t="s">
        <v>54</v>
      </c>
    </row>
    <row r="174" spans="1:51" x14ac:dyDescent="0.25">
      <c r="A174" s="1" t="s">
        <v>224</v>
      </c>
      <c r="B174" s="19" t="s">
        <v>54</v>
      </c>
      <c r="C174" s="19" t="s">
        <v>54</v>
      </c>
      <c r="D174" s="19" t="s">
        <v>54</v>
      </c>
      <c r="E174" s="19" t="s">
        <v>54</v>
      </c>
      <c r="F174" s="19" t="s">
        <v>54</v>
      </c>
      <c r="G174" s="19" t="s">
        <v>54</v>
      </c>
      <c r="H174" s="19" t="s">
        <v>54</v>
      </c>
      <c r="I174" s="19" t="s">
        <v>54</v>
      </c>
      <c r="J174" s="19" t="s">
        <v>54</v>
      </c>
      <c r="K174" s="19" t="s">
        <v>54</v>
      </c>
      <c r="L174" s="19" t="s">
        <v>54</v>
      </c>
      <c r="M174" s="19" t="s">
        <v>54</v>
      </c>
      <c r="N174" s="19" t="s">
        <v>54</v>
      </c>
      <c r="O174" s="20">
        <f t="shared" si="60"/>
        <v>26.648583773403743</v>
      </c>
      <c r="P174" s="20">
        <f t="shared" si="60"/>
        <v>35.331206551756978</v>
      </c>
      <c r="Q174" s="20">
        <f t="shared" si="60"/>
        <v>31.783356973995271</v>
      </c>
      <c r="R174" s="20">
        <f t="shared" si="60"/>
        <v>18.154883530854104</v>
      </c>
      <c r="S174" s="20">
        <f t="shared" si="60"/>
        <v>18.376843863067077</v>
      </c>
      <c r="T174" s="20">
        <f t="shared" si="60"/>
        <v>28.973661706858216</v>
      </c>
      <c r="U174" s="21">
        <f t="shared" si="60"/>
        <v>27.461908138343972</v>
      </c>
      <c r="V174" s="20">
        <f t="shared" si="60"/>
        <v>35.926792679267933</v>
      </c>
      <c r="W174" s="20">
        <f t="shared" si="60"/>
        <v>29.057514852736695</v>
      </c>
      <c r="X174" s="20">
        <f t="shared" si="60"/>
        <v>25.940701820228934</v>
      </c>
      <c r="Y174" s="20">
        <f t="shared" si="60"/>
        <v>28.433523400891996</v>
      </c>
      <c r="Z174" s="20">
        <f t="shared" si="60"/>
        <v>31.870208906314001</v>
      </c>
      <c r="AA174" s="20">
        <f t="shared" si="60"/>
        <v>37.790536707137178</v>
      </c>
      <c r="AB174" s="20">
        <f t="shared" si="60"/>
        <v>42.988908073039298</v>
      </c>
      <c r="AC174" s="20">
        <f t="shared" si="60"/>
        <v>39.621431308679817</v>
      </c>
      <c r="AD174" s="20">
        <f t="shared" si="60"/>
        <v>42.12636978316624</v>
      </c>
      <c r="AE174" s="20">
        <f t="shared" si="60"/>
        <v>38.739169553286246</v>
      </c>
      <c r="AF174" s="20">
        <f t="shared" si="60"/>
        <v>38.32446851507558</v>
      </c>
      <c r="AG174" s="20">
        <f t="shared" si="59"/>
        <v>37.449526298595231</v>
      </c>
      <c r="AH174" s="20">
        <f t="shared" si="59"/>
        <v>38.761090077862704</v>
      </c>
      <c r="AI174" s="12" t="s">
        <v>54</v>
      </c>
      <c r="AJ174" s="12" t="s">
        <v>54</v>
      </c>
      <c r="AK174" s="12" t="s">
        <v>54</v>
      </c>
      <c r="AL174" s="12" t="s">
        <v>54</v>
      </c>
      <c r="AM174" s="12" t="s">
        <v>54</v>
      </c>
      <c r="AN174" s="12" t="s">
        <v>54</v>
      </c>
      <c r="AO174" s="12" t="s">
        <v>54</v>
      </c>
      <c r="AP174" s="12" t="s">
        <v>54</v>
      </c>
      <c r="AQ174" s="12" t="s">
        <v>54</v>
      </c>
      <c r="AR174" s="12" t="s">
        <v>54</v>
      </c>
      <c r="AS174" s="12" t="s">
        <v>54</v>
      </c>
      <c r="AT174" s="12" t="s">
        <v>54</v>
      </c>
      <c r="AU174" s="12" t="s">
        <v>54</v>
      </c>
      <c r="AV174" s="12" t="s">
        <v>54</v>
      </c>
      <c r="AW174" s="12" t="s">
        <v>54</v>
      </c>
      <c r="AX174" s="12" t="s">
        <v>54</v>
      </c>
      <c r="AY174" s="12" t="s">
        <v>54</v>
      </c>
    </row>
    <row r="175" spans="1:51" x14ac:dyDescent="0.25">
      <c r="A175" s="1" t="s">
        <v>225</v>
      </c>
      <c r="B175" s="19" t="s">
        <v>54</v>
      </c>
      <c r="C175" s="19" t="s">
        <v>54</v>
      </c>
      <c r="D175" s="19" t="s">
        <v>54</v>
      </c>
      <c r="E175" s="19" t="s">
        <v>54</v>
      </c>
      <c r="F175" s="19" t="s">
        <v>54</v>
      </c>
      <c r="G175" s="19" t="s">
        <v>54</v>
      </c>
      <c r="H175" s="19" t="s">
        <v>54</v>
      </c>
      <c r="I175" s="19" t="s">
        <v>54</v>
      </c>
      <c r="J175" s="19" t="s">
        <v>54</v>
      </c>
      <c r="K175" s="19" t="s">
        <v>54</v>
      </c>
      <c r="L175" s="19" t="s">
        <v>54</v>
      </c>
      <c r="M175" s="19" t="s">
        <v>54</v>
      </c>
      <c r="N175" s="19" t="s">
        <v>54</v>
      </c>
      <c r="O175" s="20">
        <f t="shared" si="60"/>
        <v>168.09893177955811</v>
      </c>
      <c r="P175" s="20">
        <f t="shared" si="60"/>
        <v>161.21372507424695</v>
      </c>
      <c r="Q175" s="20">
        <f t="shared" si="60"/>
        <v>133.54496056091148</v>
      </c>
      <c r="R175" s="20">
        <f t="shared" si="60"/>
        <v>122.14622008057509</v>
      </c>
      <c r="S175" s="20">
        <f t="shared" si="60"/>
        <v>131.72059545231474</v>
      </c>
      <c r="T175" s="20">
        <f t="shared" si="60"/>
        <v>144.44601927593746</v>
      </c>
      <c r="U175" s="21">
        <f t="shared" si="60"/>
        <v>145.08331019161344</v>
      </c>
      <c r="V175" s="20">
        <f t="shared" si="60"/>
        <v>132.19003507509666</v>
      </c>
      <c r="W175" s="20">
        <f t="shared" si="60"/>
        <v>125.93730522456461</v>
      </c>
      <c r="X175" s="20">
        <f t="shared" si="60"/>
        <v>158.16818526955203</v>
      </c>
      <c r="Y175" s="20">
        <f t="shared" si="60"/>
        <v>145.60472821706816</v>
      </c>
      <c r="Z175" s="20">
        <f t="shared" si="60"/>
        <v>162.70558086560365</v>
      </c>
      <c r="AA175" s="20">
        <f t="shared" si="60"/>
        <v>154.30516834655799</v>
      </c>
      <c r="AB175" s="20">
        <f t="shared" si="60"/>
        <v>165.12820512820511</v>
      </c>
      <c r="AC175" s="20">
        <f t="shared" si="60"/>
        <v>175.75646408839779</v>
      </c>
      <c r="AD175" s="20">
        <f t="shared" si="60"/>
        <v>160.65904031659659</v>
      </c>
      <c r="AE175" s="20">
        <f t="shared" si="60"/>
        <v>156.95205285512031</v>
      </c>
      <c r="AF175" s="20">
        <f t="shared" si="60"/>
        <v>156.48307313064913</v>
      </c>
      <c r="AG175" s="20">
        <f t="shared" si="59"/>
        <v>153.68364289994011</v>
      </c>
      <c r="AH175" s="20">
        <f t="shared" si="59"/>
        <v>162.36772151898734</v>
      </c>
      <c r="AI175" s="12" t="s">
        <v>54</v>
      </c>
      <c r="AJ175" s="12" t="s">
        <v>54</v>
      </c>
      <c r="AK175" s="12" t="s">
        <v>54</v>
      </c>
      <c r="AL175" s="12" t="s">
        <v>54</v>
      </c>
      <c r="AM175" s="12" t="s">
        <v>54</v>
      </c>
      <c r="AN175" s="12" t="s">
        <v>54</v>
      </c>
      <c r="AO175" s="12" t="s">
        <v>54</v>
      </c>
      <c r="AP175" s="12" t="s">
        <v>54</v>
      </c>
      <c r="AQ175" s="12" t="s">
        <v>54</v>
      </c>
      <c r="AR175" s="12" t="s">
        <v>54</v>
      </c>
      <c r="AS175" s="12" t="s">
        <v>54</v>
      </c>
      <c r="AT175" s="12" t="s">
        <v>54</v>
      </c>
      <c r="AU175" s="12" t="s">
        <v>54</v>
      </c>
      <c r="AV175" s="12" t="s">
        <v>54</v>
      </c>
      <c r="AW175" s="12" t="s">
        <v>54</v>
      </c>
      <c r="AX175" s="12" t="s">
        <v>54</v>
      </c>
      <c r="AY175" s="12" t="s">
        <v>54</v>
      </c>
    </row>
    <row r="176" spans="1:51" x14ac:dyDescent="0.25">
      <c r="A176" s="1" t="s">
        <v>226</v>
      </c>
      <c r="B176" s="19" t="s">
        <v>54</v>
      </c>
      <c r="C176" s="19" t="s">
        <v>54</v>
      </c>
      <c r="D176" s="19" t="s">
        <v>54</v>
      </c>
      <c r="E176" s="19" t="s">
        <v>54</v>
      </c>
      <c r="F176" s="19" t="s">
        <v>54</v>
      </c>
      <c r="G176" s="19" t="s">
        <v>54</v>
      </c>
      <c r="H176" s="19" t="s">
        <v>54</v>
      </c>
      <c r="I176" s="19" t="s">
        <v>54</v>
      </c>
      <c r="J176" s="19" t="s">
        <v>54</v>
      </c>
      <c r="K176" s="19" t="s">
        <v>54</v>
      </c>
      <c r="L176" s="19" t="s">
        <v>54</v>
      </c>
      <c r="M176" s="19" t="s">
        <v>54</v>
      </c>
      <c r="N176" s="19" t="s">
        <v>54</v>
      </c>
      <c r="O176" s="20">
        <f t="shared" si="60"/>
        <v>126.36635944700461</v>
      </c>
      <c r="P176" s="20">
        <f t="shared" si="60"/>
        <v>123.65974025974026</v>
      </c>
      <c r="Q176" s="20">
        <f t="shared" si="60"/>
        <v>11.734358974358976</v>
      </c>
      <c r="R176" s="20">
        <f t="shared" si="60"/>
        <v>25.255844155844152</v>
      </c>
      <c r="S176" s="20">
        <f t="shared" si="60"/>
        <v>59.8</v>
      </c>
      <c r="T176" s="20">
        <f t="shared" si="60"/>
        <v>56.535885167464123</v>
      </c>
      <c r="U176" s="21">
        <f t="shared" si="60"/>
        <v>32.517692307692307</v>
      </c>
      <c r="V176" s="20">
        <f t="shared" si="60"/>
        <v>91.78676002546149</v>
      </c>
      <c r="W176" s="20">
        <f t="shared" si="60"/>
        <v>50.139028475711889</v>
      </c>
      <c r="X176" s="20">
        <f t="shared" si="60"/>
        <v>105.70380343318747</v>
      </c>
      <c r="Y176" s="20">
        <f t="shared" si="60"/>
        <v>68.211675933280389</v>
      </c>
      <c r="Z176" s="20">
        <f t="shared" si="60"/>
        <v>63.600809170600122</v>
      </c>
      <c r="AA176" s="20">
        <f t="shared" si="60"/>
        <v>41.032023289665212</v>
      </c>
      <c r="AB176" s="20">
        <f t="shared" si="60"/>
        <v>37.847567567567566</v>
      </c>
      <c r="AC176" s="20">
        <f t="shared" si="60"/>
        <v>94.671516915241909</v>
      </c>
      <c r="AD176" s="20">
        <f t="shared" si="60"/>
        <v>78.558966074313417</v>
      </c>
      <c r="AE176" s="20">
        <f t="shared" si="60"/>
        <v>56.55058464667006</v>
      </c>
      <c r="AF176" s="20">
        <f t="shared" si="60"/>
        <v>143.27533143939394</v>
      </c>
      <c r="AG176" s="20">
        <f t="shared" si="59"/>
        <v>109.76797261316089</v>
      </c>
      <c r="AH176" s="20">
        <f t="shared" si="59"/>
        <v>89.435205992509367</v>
      </c>
      <c r="AI176" s="12" t="s">
        <v>54</v>
      </c>
      <c r="AJ176" s="12" t="s">
        <v>54</v>
      </c>
      <c r="AK176" s="12" t="s">
        <v>54</v>
      </c>
      <c r="AL176" s="12" t="s">
        <v>54</v>
      </c>
      <c r="AM176" s="12" t="s">
        <v>54</v>
      </c>
      <c r="AN176" s="12" t="s">
        <v>54</v>
      </c>
      <c r="AO176" s="12" t="s">
        <v>54</v>
      </c>
      <c r="AP176" s="12" t="s">
        <v>54</v>
      </c>
      <c r="AQ176" s="12" t="s">
        <v>54</v>
      </c>
      <c r="AR176" s="12" t="s">
        <v>54</v>
      </c>
      <c r="AS176" s="12" t="s">
        <v>54</v>
      </c>
      <c r="AT176" s="12" t="s">
        <v>54</v>
      </c>
      <c r="AU176" s="12" t="s">
        <v>54</v>
      </c>
      <c r="AV176" s="12" t="s">
        <v>54</v>
      </c>
      <c r="AW176" s="12" t="s">
        <v>54</v>
      </c>
      <c r="AX176" s="12" t="s">
        <v>54</v>
      </c>
      <c r="AY176" s="12" t="s">
        <v>54</v>
      </c>
    </row>
    <row r="177" spans="1:51" x14ac:dyDescent="0.25">
      <c r="A177" s="1" t="s">
        <v>227</v>
      </c>
      <c r="B177" s="19" t="s">
        <v>54</v>
      </c>
      <c r="C177" s="19" t="s">
        <v>54</v>
      </c>
      <c r="D177" s="19" t="s">
        <v>54</v>
      </c>
      <c r="E177" s="19" t="s">
        <v>54</v>
      </c>
      <c r="F177" s="19" t="s">
        <v>54</v>
      </c>
      <c r="G177" s="19" t="s">
        <v>54</v>
      </c>
      <c r="H177" s="19" t="s">
        <v>54</v>
      </c>
      <c r="I177" s="19" t="s">
        <v>54</v>
      </c>
      <c r="J177" s="19" t="s">
        <v>54</v>
      </c>
      <c r="K177" s="19" t="s">
        <v>54</v>
      </c>
      <c r="L177" s="19" t="s">
        <v>54</v>
      </c>
      <c r="M177" s="19" t="s">
        <v>54</v>
      </c>
      <c r="N177" s="19" t="s">
        <v>54</v>
      </c>
      <c r="O177" s="20">
        <f t="shared" si="60"/>
        <v>2.5137320044296789</v>
      </c>
      <c r="P177" s="20">
        <f t="shared" si="60"/>
        <v>0.25241656027722048</v>
      </c>
      <c r="Q177" s="20">
        <f t="shared" si="60"/>
        <v>2.9959062531982399</v>
      </c>
      <c r="R177" s="20">
        <f t="shared" si="60"/>
        <v>0.54972118959107807</v>
      </c>
      <c r="S177" s="20">
        <f t="shared" si="60"/>
        <v>1.3622466867681089</v>
      </c>
      <c r="T177" s="20">
        <f t="shared" si="60"/>
        <v>2.2529644268774702</v>
      </c>
      <c r="U177" s="21">
        <f t="shared" si="60"/>
        <v>7.5996843766438715</v>
      </c>
      <c r="V177" s="20">
        <f t="shared" si="60"/>
        <v>24.256034219370608</v>
      </c>
      <c r="W177" s="20">
        <f t="shared" si="60"/>
        <v>12.965424819083356</v>
      </c>
      <c r="X177" s="20">
        <f t="shared" si="60"/>
        <v>7.2766405779650807</v>
      </c>
      <c r="Y177" s="20">
        <f t="shared" si="60"/>
        <v>10.083751105868476</v>
      </c>
      <c r="Z177" s="20">
        <f t="shared" si="60"/>
        <v>38.050455328574941</v>
      </c>
      <c r="AA177" s="20">
        <f t="shared" si="60"/>
        <v>21.173647711511791</v>
      </c>
      <c r="AB177" s="20">
        <f t="shared" si="60"/>
        <v>11.488686534216336</v>
      </c>
      <c r="AC177" s="20">
        <f t="shared" si="60"/>
        <v>51.918501645153121</v>
      </c>
      <c r="AD177" s="20">
        <f t="shared" si="60"/>
        <v>20.397811217510263</v>
      </c>
      <c r="AE177" s="20">
        <f t="shared" si="60"/>
        <v>10.5103995621237</v>
      </c>
      <c r="AF177" s="20">
        <f t="shared" si="60"/>
        <v>36.640082325701052</v>
      </c>
      <c r="AG177" s="20">
        <f t="shared" si="59"/>
        <v>27.882257189365166</v>
      </c>
      <c r="AH177" s="20">
        <f t="shared" si="59"/>
        <v>18.466535915665606</v>
      </c>
      <c r="AI177" s="12" t="s">
        <v>54</v>
      </c>
      <c r="AJ177" s="12" t="s">
        <v>54</v>
      </c>
      <c r="AK177" s="12" t="s">
        <v>54</v>
      </c>
      <c r="AL177" s="12" t="s">
        <v>54</v>
      </c>
      <c r="AM177" s="12" t="s">
        <v>54</v>
      </c>
      <c r="AN177" s="12" t="s">
        <v>54</v>
      </c>
      <c r="AO177" s="12" t="s">
        <v>54</v>
      </c>
      <c r="AP177" s="12" t="s">
        <v>54</v>
      </c>
      <c r="AQ177" s="12" t="s">
        <v>54</v>
      </c>
      <c r="AR177" s="12" t="s">
        <v>54</v>
      </c>
      <c r="AS177" s="12" t="s">
        <v>54</v>
      </c>
      <c r="AT177" s="12" t="s">
        <v>54</v>
      </c>
      <c r="AU177" s="12" t="s">
        <v>54</v>
      </c>
      <c r="AV177" s="12" t="s">
        <v>54</v>
      </c>
      <c r="AW177" s="12" t="s">
        <v>54</v>
      </c>
      <c r="AX177" s="12" t="s">
        <v>54</v>
      </c>
      <c r="AY177" s="12" t="s">
        <v>54</v>
      </c>
    </row>
    <row r="178" spans="1:51" x14ac:dyDescent="0.25">
      <c r="A178" s="1" t="s">
        <v>228</v>
      </c>
      <c r="B178" s="19" t="s">
        <v>54</v>
      </c>
      <c r="C178" s="19" t="s">
        <v>54</v>
      </c>
      <c r="D178" s="19" t="s">
        <v>54</v>
      </c>
      <c r="E178" s="19" t="s">
        <v>54</v>
      </c>
      <c r="F178" s="19" t="s">
        <v>54</v>
      </c>
      <c r="G178" s="19" t="s">
        <v>54</v>
      </c>
      <c r="H178" s="19" t="s">
        <v>54</v>
      </c>
      <c r="I178" s="19" t="s">
        <v>54</v>
      </c>
      <c r="J178" s="19" t="s">
        <v>54</v>
      </c>
      <c r="K178" s="19" t="s">
        <v>54</v>
      </c>
      <c r="L178" s="19" t="s">
        <v>54</v>
      </c>
      <c r="M178" s="19" t="s">
        <v>54</v>
      </c>
      <c r="N178" s="19" t="s">
        <v>54</v>
      </c>
      <c r="O178" s="22">
        <f t="shared" si="60"/>
        <v>34.10399657456778</v>
      </c>
      <c r="P178" s="22">
        <f t="shared" si="60"/>
        <v>37.265206558714056</v>
      </c>
      <c r="Q178" s="22">
        <f t="shared" si="60"/>
        <v>27.112567601971705</v>
      </c>
      <c r="R178" s="22">
        <f t="shared" si="60"/>
        <v>30.579365862386918</v>
      </c>
      <c r="S178" s="22">
        <f t="shared" si="60"/>
        <v>29.250049422602899</v>
      </c>
      <c r="T178" s="22">
        <f t="shared" si="60"/>
        <v>34.100803740808104</v>
      </c>
      <c r="U178" s="23">
        <f t="shared" si="60"/>
        <v>36.983158134308191</v>
      </c>
      <c r="V178" s="22">
        <f t="shared" si="60"/>
        <v>42.85996420544874</v>
      </c>
      <c r="W178" s="22">
        <f t="shared" si="60"/>
        <v>37.247485992561074</v>
      </c>
      <c r="X178" s="22">
        <f t="shared" si="60"/>
        <v>48.808667751901588</v>
      </c>
      <c r="Y178" s="22">
        <f t="shared" si="60"/>
        <v>44.215421533096681</v>
      </c>
      <c r="Z178" s="22">
        <f t="shared" si="60"/>
        <v>46.85558174825951</v>
      </c>
      <c r="AA178" s="22">
        <f t="shared" si="60"/>
        <v>47.583811877287502</v>
      </c>
      <c r="AB178" s="22">
        <f t="shared" si="60"/>
        <v>46.550169822095349</v>
      </c>
      <c r="AC178" s="22">
        <f t="shared" si="60"/>
        <v>51.490558524968066</v>
      </c>
      <c r="AD178" s="22">
        <f t="shared" si="60"/>
        <v>46.996772643615202</v>
      </c>
      <c r="AE178" s="22">
        <f t="shared" si="60"/>
        <v>44.983202798041582</v>
      </c>
      <c r="AF178" s="22">
        <f t="shared" si="60"/>
        <v>56.057785231421981</v>
      </c>
      <c r="AG178" s="22">
        <f t="shared" si="59"/>
        <v>45.273526755045346</v>
      </c>
      <c r="AH178" s="22">
        <f t="shared" si="59"/>
        <v>47.33294251459882</v>
      </c>
      <c r="AI178" s="12" t="s">
        <v>54</v>
      </c>
      <c r="AJ178" s="12" t="s">
        <v>54</v>
      </c>
      <c r="AK178" s="12" t="s">
        <v>54</v>
      </c>
      <c r="AL178" s="12" t="s">
        <v>54</v>
      </c>
      <c r="AM178" s="12" t="s">
        <v>54</v>
      </c>
      <c r="AN178" s="12" t="s">
        <v>54</v>
      </c>
      <c r="AO178" s="12" t="s">
        <v>54</v>
      </c>
      <c r="AP178" s="12" t="s">
        <v>54</v>
      </c>
      <c r="AQ178" s="12" t="s">
        <v>54</v>
      </c>
      <c r="AR178" s="12" t="s">
        <v>54</v>
      </c>
      <c r="AS178" s="12" t="s">
        <v>54</v>
      </c>
      <c r="AT178" s="12" t="s">
        <v>54</v>
      </c>
      <c r="AU178" s="12" t="s">
        <v>54</v>
      </c>
      <c r="AV178" s="12" t="s">
        <v>54</v>
      </c>
      <c r="AW178" s="12" t="s">
        <v>54</v>
      </c>
      <c r="AX178" s="12" t="s">
        <v>54</v>
      </c>
      <c r="AY178" s="12" t="s">
        <v>54</v>
      </c>
    </row>
    <row r="179" spans="1:51" ht="58.5" customHeight="1" x14ac:dyDescent="0.25">
      <c r="A179" s="1" t="s">
        <v>229</v>
      </c>
      <c r="B179" s="19" t="s">
        <v>54</v>
      </c>
      <c r="C179" s="19" t="s">
        <v>54</v>
      </c>
      <c r="D179" s="19" t="s">
        <v>54</v>
      </c>
      <c r="E179" s="19" t="s">
        <v>54</v>
      </c>
      <c r="F179" s="19" t="s">
        <v>54</v>
      </c>
      <c r="G179" s="19" t="s">
        <v>54</v>
      </c>
      <c r="H179" s="19" t="s">
        <v>54</v>
      </c>
      <c r="I179" s="19" t="s">
        <v>54</v>
      </c>
      <c r="J179" s="19" t="s">
        <v>54</v>
      </c>
      <c r="K179" s="19" t="s">
        <v>54</v>
      </c>
      <c r="L179" s="19" t="s">
        <v>54</v>
      </c>
      <c r="M179" s="19" t="s">
        <v>54</v>
      </c>
      <c r="N179" s="19" t="s">
        <v>54</v>
      </c>
      <c r="O179" s="20">
        <f t="shared" si="60"/>
        <v>14.548756374232491</v>
      </c>
      <c r="P179" s="20">
        <f t="shared" si="60"/>
        <v>15.934708994708995</v>
      </c>
      <c r="Q179" s="20">
        <f t="shared" si="60"/>
        <v>18.29772368717602</v>
      </c>
      <c r="R179" s="20">
        <f t="shared" si="60"/>
        <v>19.529877369007803</v>
      </c>
      <c r="S179" s="20">
        <f t="shared" si="60"/>
        <v>12.350077429345722</v>
      </c>
      <c r="T179" s="20">
        <f t="shared" si="60"/>
        <v>12.981011011878957</v>
      </c>
      <c r="U179" s="21">
        <f>U319/U39*1000</f>
        <v>13.451615038390257</v>
      </c>
      <c r="V179" s="20">
        <f t="shared" si="60"/>
        <v>10.019075524726425</v>
      </c>
      <c r="W179" s="20">
        <f t="shared" si="60"/>
        <v>13.439755660165881</v>
      </c>
      <c r="X179" s="20">
        <f t="shared" si="60"/>
        <v>12.878220286247668</v>
      </c>
      <c r="Y179" s="20">
        <f t="shared" si="60"/>
        <v>13.064461673127424</v>
      </c>
      <c r="Z179" s="20">
        <f t="shared" si="60"/>
        <v>11.0151347156004</v>
      </c>
      <c r="AA179" s="20">
        <f t="shared" si="60"/>
        <v>12.158723983660767</v>
      </c>
      <c r="AB179" s="20">
        <f t="shared" si="60"/>
        <v>15.329983077790882</v>
      </c>
      <c r="AC179" s="20">
        <f t="shared" si="60"/>
        <v>11.750519434449906</v>
      </c>
      <c r="AD179" s="20">
        <f t="shared" si="60"/>
        <v>10.361906820884229</v>
      </c>
      <c r="AE179" s="20">
        <f t="shared" si="60"/>
        <v>11.210191444640119</v>
      </c>
      <c r="AF179" s="20">
        <f t="shared" si="60"/>
        <v>10.178847026781661</v>
      </c>
      <c r="AG179" s="20">
        <f t="shared" si="59"/>
        <v>11.841877527984197</v>
      </c>
      <c r="AH179" s="20">
        <f t="shared" si="59"/>
        <v>8.4104371012284549</v>
      </c>
      <c r="AI179" s="12" t="s">
        <v>54</v>
      </c>
      <c r="AJ179" s="12" t="s">
        <v>54</v>
      </c>
      <c r="AK179" s="12" t="s">
        <v>54</v>
      </c>
      <c r="AL179" s="12" t="s">
        <v>54</v>
      </c>
      <c r="AM179" s="12" t="s">
        <v>54</v>
      </c>
      <c r="AN179" s="12" t="s">
        <v>54</v>
      </c>
      <c r="AO179" s="12" t="s">
        <v>54</v>
      </c>
      <c r="AP179" s="12" t="s">
        <v>54</v>
      </c>
      <c r="AQ179" s="12" t="s">
        <v>54</v>
      </c>
      <c r="AR179" s="12" t="s">
        <v>54</v>
      </c>
      <c r="AS179" s="12" t="s">
        <v>54</v>
      </c>
      <c r="AT179" s="12" t="s">
        <v>54</v>
      </c>
      <c r="AU179" s="12" t="s">
        <v>54</v>
      </c>
      <c r="AV179" s="12" t="s">
        <v>54</v>
      </c>
      <c r="AW179" s="12" t="s">
        <v>54</v>
      </c>
      <c r="AX179" s="12" t="s">
        <v>54</v>
      </c>
      <c r="AY179" s="12" t="s">
        <v>54</v>
      </c>
    </row>
    <row r="180" spans="1:51" x14ac:dyDescent="0.25">
      <c r="A180" s="1" t="s">
        <v>230</v>
      </c>
      <c r="B180" s="19" t="s">
        <v>54</v>
      </c>
      <c r="C180" s="19" t="s">
        <v>54</v>
      </c>
      <c r="D180" s="19" t="s">
        <v>54</v>
      </c>
      <c r="E180" s="19" t="s">
        <v>54</v>
      </c>
      <c r="F180" s="19" t="s">
        <v>54</v>
      </c>
      <c r="G180" s="19" t="s">
        <v>54</v>
      </c>
      <c r="H180" s="19" t="s">
        <v>54</v>
      </c>
      <c r="I180" s="19" t="s">
        <v>54</v>
      </c>
      <c r="J180" s="19" t="s">
        <v>54</v>
      </c>
      <c r="K180" s="19" t="s">
        <v>54</v>
      </c>
      <c r="L180" s="19" t="s">
        <v>54</v>
      </c>
      <c r="M180" s="19" t="s">
        <v>54</v>
      </c>
      <c r="N180" s="19" t="s">
        <v>54</v>
      </c>
      <c r="O180" s="20">
        <f t="shared" si="60"/>
        <v>10.20348888358239</v>
      </c>
      <c r="P180" s="20">
        <f t="shared" si="60"/>
        <v>11.557117797150754</v>
      </c>
      <c r="Q180" s="20">
        <f t="shared" si="60"/>
        <v>12.529063114722483</v>
      </c>
      <c r="R180" s="20">
        <f t="shared" si="60"/>
        <v>10.864535701723529</v>
      </c>
      <c r="S180" s="20">
        <f t="shared" si="60"/>
        <v>10.641133083668251</v>
      </c>
      <c r="T180" s="20">
        <f t="shared" si="60"/>
        <v>11.645790324913545</v>
      </c>
      <c r="U180" s="21">
        <f t="shared" si="60"/>
        <v>11.980257239012362</v>
      </c>
      <c r="V180" s="20">
        <f t="shared" si="60"/>
        <v>13.250126010254625</v>
      </c>
      <c r="W180" s="20">
        <f t="shared" si="60"/>
        <v>12.914118360572013</v>
      </c>
      <c r="X180" s="20">
        <f t="shared" si="60"/>
        <v>12.446291729642297</v>
      </c>
      <c r="Y180" s="20">
        <f t="shared" si="60"/>
        <v>11.148949860386065</v>
      </c>
      <c r="Z180" s="20">
        <f t="shared" si="60"/>
        <v>10.070979006356641</v>
      </c>
      <c r="AA180" s="20">
        <f t="shared" si="60"/>
        <v>10.505724810309903</v>
      </c>
      <c r="AB180" s="20">
        <f t="shared" si="60"/>
        <v>10.672470268560049</v>
      </c>
      <c r="AC180" s="20">
        <f t="shared" si="60"/>
        <v>11.032979394737566</v>
      </c>
      <c r="AD180" s="20">
        <f t="shared" si="60"/>
        <v>11.675628867584292</v>
      </c>
      <c r="AE180" s="20">
        <f t="shared" si="60"/>
        <v>10.604565974319828</v>
      </c>
      <c r="AF180" s="20">
        <f t="shared" si="60"/>
        <v>10.97664043677803</v>
      </c>
      <c r="AG180" s="20">
        <f t="shared" si="59"/>
        <v>12.091997416683286</v>
      </c>
      <c r="AH180" s="20">
        <f t="shared" si="59"/>
        <v>9.7359997699970791</v>
      </c>
      <c r="AI180" s="12" t="s">
        <v>54</v>
      </c>
      <c r="AJ180" s="12" t="s">
        <v>54</v>
      </c>
      <c r="AK180" s="12" t="s">
        <v>54</v>
      </c>
      <c r="AL180" s="12" t="s">
        <v>54</v>
      </c>
      <c r="AM180" s="12" t="s">
        <v>54</v>
      </c>
      <c r="AN180" s="12" t="s">
        <v>54</v>
      </c>
      <c r="AO180" s="12" t="s">
        <v>54</v>
      </c>
      <c r="AP180" s="12" t="s">
        <v>54</v>
      </c>
      <c r="AQ180" s="12" t="s">
        <v>54</v>
      </c>
      <c r="AR180" s="12" t="s">
        <v>54</v>
      </c>
      <c r="AS180" s="12" t="s">
        <v>54</v>
      </c>
      <c r="AT180" s="12" t="s">
        <v>54</v>
      </c>
      <c r="AU180" s="12" t="s">
        <v>54</v>
      </c>
      <c r="AV180" s="12" t="s">
        <v>54</v>
      </c>
      <c r="AW180" s="12" t="s">
        <v>54</v>
      </c>
      <c r="AX180" s="12" t="s">
        <v>54</v>
      </c>
      <c r="AY180" s="12" t="s">
        <v>54</v>
      </c>
    </row>
    <row r="181" spans="1:51" x14ac:dyDescent="0.25">
      <c r="A181" s="1" t="s">
        <v>231</v>
      </c>
      <c r="B181" s="19" t="s">
        <v>54</v>
      </c>
      <c r="C181" s="19" t="s">
        <v>54</v>
      </c>
      <c r="D181" s="19" t="s">
        <v>54</v>
      </c>
      <c r="E181" s="19" t="s">
        <v>54</v>
      </c>
      <c r="F181" s="19" t="s">
        <v>54</v>
      </c>
      <c r="G181" s="19" t="s">
        <v>54</v>
      </c>
      <c r="H181" s="19" t="s">
        <v>54</v>
      </c>
      <c r="I181" s="19" t="s">
        <v>54</v>
      </c>
      <c r="J181" s="19" t="s">
        <v>54</v>
      </c>
      <c r="K181" s="19" t="s">
        <v>54</v>
      </c>
      <c r="L181" s="19" t="s">
        <v>54</v>
      </c>
      <c r="M181" s="19" t="s">
        <v>54</v>
      </c>
      <c r="N181" s="19" t="s">
        <v>54</v>
      </c>
      <c r="O181" s="20">
        <f t="shared" si="60"/>
        <v>19.266183632260365</v>
      </c>
      <c r="P181" s="20">
        <f t="shared" si="60"/>
        <v>20.764073345905391</v>
      </c>
      <c r="Q181" s="20">
        <f t="shared" si="60"/>
        <v>18.591995646167373</v>
      </c>
      <c r="R181" s="20">
        <f t="shared" si="60"/>
        <v>22.432096780676019</v>
      </c>
      <c r="S181" s="20">
        <f t="shared" si="60"/>
        <v>22.343789124623562</v>
      </c>
      <c r="T181" s="20">
        <f t="shared" si="60"/>
        <v>19.542469986159833</v>
      </c>
      <c r="U181" s="21">
        <f t="shared" si="60"/>
        <v>20.331101031932057</v>
      </c>
      <c r="V181" s="20">
        <f t="shared" si="60"/>
        <v>24.584599971375411</v>
      </c>
      <c r="W181" s="20">
        <f t="shared" si="60"/>
        <v>21.812864570961015</v>
      </c>
      <c r="X181" s="20">
        <f t="shared" si="60"/>
        <v>23.59671242308189</v>
      </c>
      <c r="Y181" s="20">
        <f t="shared" si="60"/>
        <v>19.930405567554597</v>
      </c>
      <c r="Z181" s="20">
        <f t="shared" si="60"/>
        <v>24.318907667971022</v>
      </c>
      <c r="AA181" s="20">
        <f t="shared" si="60"/>
        <v>21.800184501845017</v>
      </c>
      <c r="AB181" s="20">
        <f t="shared" si="60"/>
        <v>22.273808309409652</v>
      </c>
      <c r="AC181" s="20">
        <f t="shared" si="60"/>
        <v>18.186477091681553</v>
      </c>
      <c r="AD181" s="20">
        <f t="shared" si="60"/>
        <v>18.706955380577426</v>
      </c>
      <c r="AE181" s="20">
        <f t="shared" si="60"/>
        <v>19.845941179274512</v>
      </c>
      <c r="AF181" s="20">
        <f t="shared" si="60"/>
        <v>20.410998402000974</v>
      </c>
      <c r="AG181" s="20">
        <f t="shared" si="59"/>
        <v>24.146450970862553</v>
      </c>
      <c r="AH181" s="20">
        <f t="shared" si="59"/>
        <v>20.343084141675341</v>
      </c>
      <c r="AI181" s="12" t="s">
        <v>54</v>
      </c>
      <c r="AJ181" s="12" t="s">
        <v>54</v>
      </c>
      <c r="AK181" s="12" t="s">
        <v>54</v>
      </c>
      <c r="AL181" s="12" t="s">
        <v>54</v>
      </c>
      <c r="AM181" s="12" t="s">
        <v>54</v>
      </c>
      <c r="AN181" s="12" t="s">
        <v>54</v>
      </c>
      <c r="AO181" s="12" t="s">
        <v>54</v>
      </c>
      <c r="AP181" s="12" t="s">
        <v>54</v>
      </c>
      <c r="AQ181" s="12" t="s">
        <v>54</v>
      </c>
      <c r="AR181" s="12" t="s">
        <v>54</v>
      </c>
      <c r="AS181" s="12" t="s">
        <v>54</v>
      </c>
      <c r="AT181" s="12" t="s">
        <v>54</v>
      </c>
      <c r="AU181" s="12" t="s">
        <v>54</v>
      </c>
      <c r="AV181" s="12" t="s">
        <v>54</v>
      </c>
      <c r="AW181" s="12" t="s">
        <v>54</v>
      </c>
      <c r="AX181" s="12" t="s">
        <v>54</v>
      </c>
      <c r="AY181" s="12" t="s">
        <v>54</v>
      </c>
    </row>
    <row r="182" spans="1:51" x14ac:dyDescent="0.25">
      <c r="A182" s="1" t="s">
        <v>232</v>
      </c>
      <c r="B182" s="19" t="s">
        <v>54</v>
      </c>
      <c r="C182" s="19" t="s">
        <v>54</v>
      </c>
      <c r="D182" s="19" t="s">
        <v>54</v>
      </c>
      <c r="E182" s="19" t="s">
        <v>54</v>
      </c>
      <c r="F182" s="19" t="s">
        <v>54</v>
      </c>
      <c r="G182" s="19" t="s">
        <v>54</v>
      </c>
      <c r="H182" s="19" t="s">
        <v>54</v>
      </c>
      <c r="I182" s="19" t="s">
        <v>54</v>
      </c>
      <c r="J182" s="19" t="s">
        <v>54</v>
      </c>
      <c r="K182" s="19" t="s">
        <v>54</v>
      </c>
      <c r="L182" s="19" t="s">
        <v>54</v>
      </c>
      <c r="M182" s="19" t="s">
        <v>54</v>
      </c>
      <c r="N182" s="19" t="s">
        <v>54</v>
      </c>
      <c r="O182" s="20">
        <f t="shared" si="60"/>
        <v>77.052214022140234</v>
      </c>
      <c r="P182" s="20">
        <f t="shared" si="60"/>
        <v>157.92798193032749</v>
      </c>
      <c r="Q182" s="20">
        <f t="shared" si="60"/>
        <v>115.74024252865946</v>
      </c>
      <c r="R182" s="20">
        <f t="shared" si="60"/>
        <v>109.71993746176331</v>
      </c>
      <c r="S182" s="20">
        <f t="shared" si="60"/>
        <v>157.14963592233011</v>
      </c>
      <c r="T182" s="20">
        <f t="shared" si="60"/>
        <v>142.26830163292763</v>
      </c>
      <c r="U182" s="21">
        <f t="shared" si="60"/>
        <v>177.18823673120383</v>
      </c>
      <c r="V182" s="20">
        <f t="shared" si="60"/>
        <v>153.67959684371064</v>
      </c>
      <c r="W182" s="20">
        <f t="shared" si="60"/>
        <v>178.09771149395735</v>
      </c>
      <c r="X182" s="20">
        <f t="shared" si="60"/>
        <v>170.00580110497236</v>
      </c>
      <c r="Y182" s="20">
        <f t="shared" si="60"/>
        <v>159.34354061976552</v>
      </c>
      <c r="Z182" s="20">
        <f t="shared" si="60"/>
        <v>149.18517051922981</v>
      </c>
      <c r="AA182" s="20">
        <f t="shared" si="60"/>
        <v>151.56589270568276</v>
      </c>
      <c r="AB182" s="20">
        <f t="shared" si="60"/>
        <v>149.83333333333331</v>
      </c>
      <c r="AC182" s="20">
        <f t="shared" si="60"/>
        <v>138.79820029995003</v>
      </c>
      <c r="AD182" s="20">
        <f t="shared" si="60"/>
        <v>131.82321194655489</v>
      </c>
      <c r="AE182" s="20">
        <f t="shared" si="60"/>
        <v>143.45867258820627</v>
      </c>
      <c r="AF182" s="20">
        <f t="shared" si="60"/>
        <v>145.90606031866466</v>
      </c>
      <c r="AG182" s="20">
        <f t="shared" si="59"/>
        <v>149.87768171629844</v>
      </c>
      <c r="AH182" s="20">
        <f t="shared" si="59"/>
        <v>139.67747905207423</v>
      </c>
      <c r="AI182" s="12" t="s">
        <v>54</v>
      </c>
      <c r="AJ182" s="12" t="s">
        <v>54</v>
      </c>
      <c r="AK182" s="12" t="s">
        <v>54</v>
      </c>
      <c r="AL182" s="12" t="s">
        <v>54</v>
      </c>
      <c r="AM182" s="12" t="s">
        <v>54</v>
      </c>
      <c r="AN182" s="12" t="s">
        <v>54</v>
      </c>
      <c r="AO182" s="12" t="s">
        <v>54</v>
      </c>
      <c r="AP182" s="12" t="s">
        <v>54</v>
      </c>
      <c r="AQ182" s="12" t="s">
        <v>54</v>
      </c>
      <c r="AR182" s="12" t="s">
        <v>54</v>
      </c>
      <c r="AS182" s="12" t="s">
        <v>54</v>
      </c>
      <c r="AT182" s="12" t="s">
        <v>54</v>
      </c>
      <c r="AU182" s="12" t="s">
        <v>54</v>
      </c>
      <c r="AV182" s="12" t="s">
        <v>54</v>
      </c>
      <c r="AW182" s="12" t="s">
        <v>54</v>
      </c>
      <c r="AX182" s="12" t="s">
        <v>54</v>
      </c>
      <c r="AY182" s="12" t="s">
        <v>54</v>
      </c>
    </row>
    <row r="183" spans="1:51" x14ac:dyDescent="0.25">
      <c r="A183" s="1" t="s">
        <v>233</v>
      </c>
      <c r="B183" s="19" t="s">
        <v>54</v>
      </c>
      <c r="C183" s="19" t="s">
        <v>54</v>
      </c>
      <c r="D183" s="19" t="s">
        <v>54</v>
      </c>
      <c r="E183" s="19" t="s">
        <v>54</v>
      </c>
      <c r="F183" s="19" t="s">
        <v>54</v>
      </c>
      <c r="G183" s="19" t="s">
        <v>54</v>
      </c>
      <c r="H183" s="19" t="s">
        <v>54</v>
      </c>
      <c r="I183" s="19" t="s">
        <v>54</v>
      </c>
      <c r="J183" s="19" t="s">
        <v>54</v>
      </c>
      <c r="K183" s="19" t="s">
        <v>54</v>
      </c>
      <c r="L183" s="19" t="s">
        <v>54</v>
      </c>
      <c r="M183" s="19" t="s">
        <v>54</v>
      </c>
      <c r="N183" s="19" t="s">
        <v>54</v>
      </c>
      <c r="O183" s="20">
        <f t="shared" si="60"/>
        <v>38.516949152542367</v>
      </c>
      <c r="P183" s="20">
        <f t="shared" si="60"/>
        <v>29.071535022354698</v>
      </c>
      <c r="Q183" s="20">
        <f t="shared" si="60"/>
        <v>33.05590062111802</v>
      </c>
      <c r="R183" s="20">
        <f t="shared" si="60"/>
        <v>43.478606965174123</v>
      </c>
      <c r="S183" s="20">
        <f t="shared" si="60"/>
        <v>1.1222943722943721</v>
      </c>
      <c r="T183" s="20">
        <f t="shared" si="60"/>
        <v>61.216114141838013</v>
      </c>
      <c r="U183" s="21">
        <f t="shared" si="60"/>
        <v>46.665839023380926</v>
      </c>
      <c r="V183" s="20">
        <f t="shared" si="60"/>
        <v>106.22162588792423</v>
      </c>
      <c r="W183" s="20">
        <f t="shared" si="60"/>
        <v>77.952884774342863</v>
      </c>
      <c r="X183" s="20">
        <f t="shared" si="60"/>
        <v>121.97490108803164</v>
      </c>
      <c r="Y183" s="20">
        <f t="shared" si="60"/>
        <v>101.50813767342582</v>
      </c>
      <c r="Z183" s="20">
        <f t="shared" si="60"/>
        <v>107.03072776280322</v>
      </c>
      <c r="AA183" s="20">
        <f t="shared" si="60"/>
        <v>118.33011750154607</v>
      </c>
      <c r="AB183" s="20">
        <f t="shared" si="60"/>
        <v>90.703156098947971</v>
      </c>
      <c r="AC183" s="20">
        <f t="shared" si="60"/>
        <v>95.683649100461722</v>
      </c>
      <c r="AD183" s="20">
        <f t="shared" si="60"/>
        <v>94.904382834660083</v>
      </c>
      <c r="AE183" s="20">
        <f t="shared" si="60"/>
        <v>79.405853859631051</v>
      </c>
      <c r="AF183" s="20">
        <f t="shared" si="60"/>
        <v>99.815521243314166</v>
      </c>
      <c r="AG183" s="20">
        <f t="shared" si="59"/>
        <v>129.44627031019201</v>
      </c>
      <c r="AH183" s="20">
        <f t="shared" si="59"/>
        <v>122.07832196734861</v>
      </c>
      <c r="AI183" s="12" t="s">
        <v>54</v>
      </c>
      <c r="AJ183" s="12" t="s">
        <v>54</v>
      </c>
      <c r="AK183" s="12" t="s">
        <v>54</v>
      </c>
      <c r="AL183" s="12" t="s">
        <v>54</v>
      </c>
      <c r="AM183" s="12" t="s">
        <v>54</v>
      </c>
      <c r="AN183" s="12" t="s">
        <v>54</v>
      </c>
      <c r="AO183" s="12" t="s">
        <v>54</v>
      </c>
      <c r="AP183" s="12" t="s">
        <v>54</v>
      </c>
      <c r="AQ183" s="12" t="s">
        <v>54</v>
      </c>
      <c r="AR183" s="12" t="s">
        <v>54</v>
      </c>
      <c r="AS183" s="12" t="s">
        <v>54</v>
      </c>
      <c r="AT183" s="12" t="s">
        <v>54</v>
      </c>
      <c r="AU183" s="12" t="s">
        <v>54</v>
      </c>
      <c r="AV183" s="12" t="s">
        <v>54</v>
      </c>
      <c r="AW183" s="12" t="s">
        <v>54</v>
      </c>
      <c r="AX183" s="12" t="s">
        <v>54</v>
      </c>
      <c r="AY183" s="12" t="s">
        <v>54</v>
      </c>
    </row>
    <row r="184" spans="1:51" x14ac:dyDescent="0.25">
      <c r="A184" s="1" t="s">
        <v>234</v>
      </c>
      <c r="B184" s="19" t="s">
        <v>54</v>
      </c>
      <c r="C184" s="19" t="s">
        <v>54</v>
      </c>
      <c r="D184" s="19" t="s">
        <v>54</v>
      </c>
      <c r="E184" s="19" t="s">
        <v>54</v>
      </c>
      <c r="F184" s="19" t="s">
        <v>54</v>
      </c>
      <c r="G184" s="19" t="s">
        <v>54</v>
      </c>
      <c r="H184" s="19" t="s">
        <v>54</v>
      </c>
      <c r="I184" s="19" t="s">
        <v>54</v>
      </c>
      <c r="J184" s="19" t="s">
        <v>54</v>
      </c>
      <c r="K184" s="19" t="s">
        <v>54</v>
      </c>
      <c r="L184" s="19" t="s">
        <v>54</v>
      </c>
      <c r="M184" s="19" t="s">
        <v>54</v>
      </c>
      <c r="N184" s="19" t="s">
        <v>54</v>
      </c>
      <c r="O184" s="20">
        <f t="shared" si="60"/>
        <v>5.4058828168125546</v>
      </c>
      <c r="P184" s="20">
        <f t="shared" si="60"/>
        <v>3.0936798667921521</v>
      </c>
      <c r="Q184" s="20">
        <f t="shared" si="60"/>
        <v>1.0869366562824507</v>
      </c>
      <c r="R184" s="20">
        <f t="shared" si="60"/>
        <v>0.70875149498206036</v>
      </c>
      <c r="S184" s="20">
        <f t="shared" si="60"/>
        <v>2.1742783283067642</v>
      </c>
      <c r="T184" s="20">
        <f t="shared" si="60"/>
        <v>11.286896076291148</v>
      </c>
      <c r="U184" s="21">
        <f t="shared" si="60"/>
        <v>8.2664240218380343</v>
      </c>
      <c r="V184" s="20">
        <f t="shared" si="60"/>
        <v>34.753040540540539</v>
      </c>
      <c r="W184" s="20">
        <f t="shared" si="60"/>
        <v>29.981530343007915</v>
      </c>
      <c r="X184" s="20">
        <f t="shared" si="60"/>
        <v>11.678613224107664</v>
      </c>
      <c r="Y184" s="20">
        <f t="shared" si="60"/>
        <v>19.764414923685699</v>
      </c>
      <c r="Z184" s="20">
        <f t="shared" si="60"/>
        <v>9.4151396436244159</v>
      </c>
      <c r="AA184" s="20">
        <f t="shared" si="60"/>
        <v>25.733512384362879</v>
      </c>
      <c r="AB184" s="20">
        <f t="shared" si="60"/>
        <v>19.357025697102245</v>
      </c>
      <c r="AC184" s="20">
        <f t="shared" si="60"/>
        <v>15.786931469903152</v>
      </c>
      <c r="AD184" s="20">
        <f t="shared" si="60"/>
        <v>25.168412650902923</v>
      </c>
      <c r="AE184" s="20">
        <f t="shared" si="60"/>
        <v>34.337590285774098</v>
      </c>
      <c r="AF184" s="20">
        <f t="shared" si="60"/>
        <v>46.092424242424244</v>
      </c>
      <c r="AG184" s="20">
        <f t="shared" si="59"/>
        <v>11.752642058508195</v>
      </c>
      <c r="AH184" s="20">
        <f t="shared" si="59"/>
        <v>6.3621311256509552</v>
      </c>
      <c r="AI184" s="12" t="s">
        <v>54</v>
      </c>
      <c r="AJ184" s="12" t="s">
        <v>54</v>
      </c>
      <c r="AK184" s="12" t="s">
        <v>54</v>
      </c>
      <c r="AL184" s="12" t="s">
        <v>54</v>
      </c>
      <c r="AM184" s="12" t="s">
        <v>54</v>
      </c>
      <c r="AN184" s="12" t="s">
        <v>54</v>
      </c>
      <c r="AO184" s="12" t="s">
        <v>54</v>
      </c>
      <c r="AP184" s="12" t="s">
        <v>54</v>
      </c>
      <c r="AQ184" s="12" t="s">
        <v>54</v>
      </c>
      <c r="AR184" s="12" t="s">
        <v>54</v>
      </c>
      <c r="AS184" s="12" t="s">
        <v>54</v>
      </c>
      <c r="AT184" s="12" t="s">
        <v>54</v>
      </c>
      <c r="AU184" s="12" t="s">
        <v>54</v>
      </c>
      <c r="AV184" s="12" t="s">
        <v>54</v>
      </c>
      <c r="AW184" s="12" t="s">
        <v>54</v>
      </c>
      <c r="AX184" s="12" t="s">
        <v>54</v>
      </c>
      <c r="AY184" s="12" t="s">
        <v>54</v>
      </c>
    </row>
    <row r="185" spans="1:51" x14ac:dyDescent="0.25">
      <c r="A185" s="1" t="s">
        <v>235</v>
      </c>
      <c r="B185" s="19" t="s">
        <v>54</v>
      </c>
      <c r="C185" s="19" t="s">
        <v>54</v>
      </c>
      <c r="D185" s="19" t="s">
        <v>54</v>
      </c>
      <c r="E185" s="19" t="s">
        <v>54</v>
      </c>
      <c r="F185" s="19" t="s">
        <v>54</v>
      </c>
      <c r="G185" s="19" t="s">
        <v>54</v>
      </c>
      <c r="H185" s="19" t="s">
        <v>54</v>
      </c>
      <c r="I185" s="19" t="s">
        <v>54</v>
      </c>
      <c r="J185" s="19" t="s">
        <v>54</v>
      </c>
      <c r="K185" s="19" t="s">
        <v>54</v>
      </c>
      <c r="L185" s="19" t="s">
        <v>54</v>
      </c>
      <c r="M185" s="19" t="s">
        <v>54</v>
      </c>
      <c r="N185" s="19" t="s">
        <v>54</v>
      </c>
      <c r="O185" s="22">
        <f t="shared" si="60"/>
        <v>16.605316281293209</v>
      </c>
      <c r="P185" s="22">
        <f t="shared" si="60"/>
        <v>23.639313273340022</v>
      </c>
      <c r="Q185" s="22">
        <f t="shared" si="60"/>
        <v>20.935602145660084</v>
      </c>
      <c r="R185" s="22">
        <f t="shared" si="60"/>
        <v>21.618743235517446</v>
      </c>
      <c r="S185" s="22">
        <f t="shared" si="60"/>
        <v>23.793994534879982</v>
      </c>
      <c r="T185" s="22">
        <f t="shared" si="60"/>
        <v>25.741635738051848</v>
      </c>
      <c r="U185" s="23">
        <f t="shared" si="60"/>
        <v>32.02881220281531</v>
      </c>
      <c r="V185" s="22">
        <f t="shared" si="60"/>
        <v>34.882459525266746</v>
      </c>
      <c r="W185" s="22">
        <f t="shared" si="60"/>
        <v>34.762280394575079</v>
      </c>
      <c r="X185" s="22">
        <f t="shared" si="60"/>
        <v>35.553892438898131</v>
      </c>
      <c r="Y185" s="22">
        <f t="shared" si="60"/>
        <v>31.615476468865719</v>
      </c>
      <c r="Z185" s="22">
        <f t="shared" si="60"/>
        <v>29.790678271680139</v>
      </c>
      <c r="AA185" s="22">
        <f t="shared" si="60"/>
        <v>29.975738914530041</v>
      </c>
      <c r="AB185" s="22">
        <f t="shared" si="60"/>
        <v>27.372950225446115</v>
      </c>
      <c r="AC185" s="22">
        <f t="shared" si="60"/>
        <v>22.408348982061241</v>
      </c>
      <c r="AD185" s="22">
        <f t="shared" si="60"/>
        <v>23.891373207131636</v>
      </c>
      <c r="AE185" s="22">
        <f t="shared" si="60"/>
        <v>23.191840737484892</v>
      </c>
      <c r="AF185" s="22">
        <f t="shared" si="60"/>
        <v>23.299350374788869</v>
      </c>
      <c r="AG185" s="22">
        <f t="shared" si="59"/>
        <v>24.332285297787433</v>
      </c>
      <c r="AH185" s="22">
        <f t="shared" si="59"/>
        <v>20.185345495660666</v>
      </c>
      <c r="AI185" s="12" t="s">
        <v>54</v>
      </c>
      <c r="AJ185" s="12" t="s">
        <v>54</v>
      </c>
      <c r="AK185" s="12" t="s">
        <v>54</v>
      </c>
      <c r="AL185" s="12" t="s">
        <v>54</v>
      </c>
      <c r="AM185" s="12" t="s">
        <v>54</v>
      </c>
      <c r="AN185" s="12" t="s">
        <v>54</v>
      </c>
      <c r="AO185" s="12" t="s">
        <v>54</v>
      </c>
      <c r="AP185" s="12" t="s">
        <v>54</v>
      </c>
      <c r="AQ185" s="12" t="s">
        <v>54</v>
      </c>
      <c r="AR185" s="12" t="s">
        <v>54</v>
      </c>
      <c r="AS185" s="12" t="s">
        <v>54</v>
      </c>
      <c r="AT185" s="12" t="s">
        <v>54</v>
      </c>
      <c r="AU185" s="12" t="s">
        <v>54</v>
      </c>
      <c r="AV185" s="12" t="s">
        <v>54</v>
      </c>
      <c r="AW185" s="12" t="s">
        <v>54</v>
      </c>
      <c r="AX185" s="12" t="s">
        <v>54</v>
      </c>
      <c r="AY185" s="12" t="s">
        <v>54</v>
      </c>
    </row>
    <row r="186" spans="1:51" ht="66.75" customHeight="1" x14ac:dyDescent="0.25">
      <c r="A186" s="1" t="s">
        <v>236</v>
      </c>
      <c r="B186" s="19" t="s">
        <v>54</v>
      </c>
      <c r="C186" s="19" t="s">
        <v>54</v>
      </c>
      <c r="D186" s="19" t="s">
        <v>54</v>
      </c>
      <c r="E186" s="19" t="s">
        <v>54</v>
      </c>
      <c r="F186" s="19" t="s">
        <v>54</v>
      </c>
      <c r="G186" s="19" t="s">
        <v>54</v>
      </c>
      <c r="H186" s="19" t="s">
        <v>54</v>
      </c>
      <c r="I186" s="19" t="s">
        <v>54</v>
      </c>
      <c r="J186" s="19" t="s">
        <v>54</v>
      </c>
      <c r="K186" s="19" t="s">
        <v>54</v>
      </c>
      <c r="L186" s="19" t="s">
        <v>54</v>
      </c>
      <c r="M186" s="19" t="s">
        <v>54</v>
      </c>
      <c r="N186" s="19" t="s">
        <v>54</v>
      </c>
      <c r="O186" s="20">
        <f t="shared" si="60"/>
        <v>12.223917938453841</v>
      </c>
      <c r="P186" s="20">
        <f t="shared" si="60"/>
        <v>13.086026978875031</v>
      </c>
      <c r="Q186" s="20">
        <f t="shared" si="60"/>
        <v>16.651298993842918</v>
      </c>
      <c r="R186" s="20">
        <f t="shared" si="60"/>
        <v>20.765404084482459</v>
      </c>
      <c r="S186" s="20">
        <f t="shared" si="60"/>
        <v>16.124330420073303</v>
      </c>
      <c r="T186" s="20">
        <f t="shared" si="60"/>
        <v>13.676960997535161</v>
      </c>
      <c r="U186" s="21">
        <f>U326/U46*1000</f>
        <v>13.253027010245265</v>
      </c>
      <c r="V186" s="20">
        <f t="shared" si="60"/>
        <v>11.175646270345547</v>
      </c>
      <c r="W186" s="20">
        <f t="shared" si="60"/>
        <v>10.588471001757469</v>
      </c>
      <c r="X186" s="20">
        <f t="shared" si="60"/>
        <v>10.323688648264843</v>
      </c>
      <c r="Y186" s="20">
        <f t="shared" si="60"/>
        <v>10.272196814382589</v>
      </c>
      <c r="Z186" s="20">
        <f t="shared" si="60"/>
        <v>11.042777094437611</v>
      </c>
      <c r="AA186" s="20">
        <f t="shared" si="60"/>
        <v>10.972946245673519</v>
      </c>
      <c r="AB186" s="20">
        <f t="shared" si="60"/>
        <v>10.363096741601415</v>
      </c>
      <c r="AC186" s="20">
        <f t="shared" si="60"/>
        <v>11.767438859134028</v>
      </c>
      <c r="AD186" s="20">
        <f t="shared" si="60"/>
        <v>13.328425655976677</v>
      </c>
      <c r="AE186" s="20">
        <f t="shared" si="60"/>
        <v>9.427486071247678</v>
      </c>
      <c r="AF186" s="20">
        <f t="shared" si="60"/>
        <v>6.937362183020948</v>
      </c>
      <c r="AG186" s="20">
        <f t="shared" si="59"/>
        <v>10.179693064819013</v>
      </c>
      <c r="AH186" s="20">
        <f t="shared" si="59"/>
        <v>9.4910097719869704</v>
      </c>
      <c r="AI186" s="12" t="s">
        <v>54</v>
      </c>
      <c r="AJ186" s="12" t="s">
        <v>54</v>
      </c>
      <c r="AK186" s="12" t="s">
        <v>54</v>
      </c>
      <c r="AL186" s="12" t="s">
        <v>54</v>
      </c>
      <c r="AM186" s="12" t="s">
        <v>54</v>
      </c>
      <c r="AN186" s="12" t="s">
        <v>54</v>
      </c>
      <c r="AO186" s="12" t="s">
        <v>54</v>
      </c>
      <c r="AP186" s="12" t="s">
        <v>54</v>
      </c>
      <c r="AQ186" s="12" t="s">
        <v>54</v>
      </c>
      <c r="AR186" s="12" t="s">
        <v>54</v>
      </c>
      <c r="AS186" s="12" t="s">
        <v>54</v>
      </c>
      <c r="AT186" s="12" t="s">
        <v>54</v>
      </c>
      <c r="AU186" s="12" t="s">
        <v>54</v>
      </c>
      <c r="AV186" s="12" t="s">
        <v>54</v>
      </c>
      <c r="AW186" s="12" t="s">
        <v>54</v>
      </c>
      <c r="AX186" s="12" t="s">
        <v>54</v>
      </c>
      <c r="AY186" s="12" t="s">
        <v>54</v>
      </c>
    </row>
    <row r="187" spans="1:51" x14ac:dyDescent="0.25">
      <c r="A187" s="1" t="s">
        <v>237</v>
      </c>
      <c r="B187" s="19" t="s">
        <v>54</v>
      </c>
      <c r="C187" s="19" t="s">
        <v>54</v>
      </c>
      <c r="D187" s="19" t="s">
        <v>54</v>
      </c>
      <c r="E187" s="19" t="s">
        <v>54</v>
      </c>
      <c r="F187" s="19" t="s">
        <v>54</v>
      </c>
      <c r="G187" s="19" t="s">
        <v>54</v>
      </c>
      <c r="H187" s="19" t="s">
        <v>54</v>
      </c>
      <c r="I187" s="19" t="s">
        <v>54</v>
      </c>
      <c r="J187" s="19" t="s">
        <v>54</v>
      </c>
      <c r="K187" s="19" t="s">
        <v>54</v>
      </c>
      <c r="L187" s="19" t="s">
        <v>54</v>
      </c>
      <c r="M187" s="19" t="s">
        <v>54</v>
      </c>
      <c r="N187" s="19" t="s">
        <v>54</v>
      </c>
      <c r="O187" s="20">
        <f t="shared" si="60"/>
        <v>15.79901098536391</v>
      </c>
      <c r="P187" s="20">
        <f t="shared" si="60"/>
        <v>16.308617788159648</v>
      </c>
      <c r="Q187" s="20">
        <f t="shared" si="60"/>
        <v>11.880510187360027</v>
      </c>
      <c r="R187" s="20">
        <f t="shared" si="60"/>
        <v>12.550531098422056</v>
      </c>
      <c r="S187" s="20">
        <f t="shared" si="60"/>
        <v>17.181948670838835</v>
      </c>
      <c r="T187" s="20">
        <f t="shared" ref="T187:AH202" si="61">T327/T47*1000</f>
        <v>13.763060756210301</v>
      </c>
      <c r="U187" s="21">
        <f t="shared" si="61"/>
        <v>13.924911594311938</v>
      </c>
      <c r="V187" s="20">
        <f t="shared" si="61"/>
        <v>16.675791460935233</v>
      </c>
      <c r="W187" s="20">
        <f t="shared" si="61"/>
        <v>18.037827863450641</v>
      </c>
      <c r="X187" s="20">
        <f t="shared" si="61"/>
        <v>14.922867148036815</v>
      </c>
      <c r="Y187" s="20">
        <f t="shared" si="61"/>
        <v>22.143361547763</v>
      </c>
      <c r="Z187" s="20">
        <f t="shared" si="61"/>
        <v>17.871398798577907</v>
      </c>
      <c r="AA187" s="20">
        <f t="shared" si="61"/>
        <v>14.728365699732205</v>
      </c>
      <c r="AB187" s="20">
        <f t="shared" si="61"/>
        <v>18.035499044539172</v>
      </c>
      <c r="AC187" s="20">
        <f t="shared" si="61"/>
        <v>16.298070279737136</v>
      </c>
      <c r="AD187" s="20">
        <f t="shared" si="61"/>
        <v>16.489136179015233</v>
      </c>
      <c r="AE187" s="20">
        <f t="shared" si="61"/>
        <v>17.352456285221727</v>
      </c>
      <c r="AF187" s="20">
        <f t="shared" si="61"/>
        <v>14.610497878896604</v>
      </c>
      <c r="AG187" s="20">
        <f t="shared" si="59"/>
        <v>15.809329155686513</v>
      </c>
      <c r="AH187" s="20">
        <f t="shared" si="59"/>
        <v>15.583094002768389</v>
      </c>
      <c r="AI187" s="12" t="s">
        <v>54</v>
      </c>
      <c r="AJ187" s="12" t="s">
        <v>54</v>
      </c>
      <c r="AK187" s="12" t="s">
        <v>54</v>
      </c>
      <c r="AL187" s="12" t="s">
        <v>54</v>
      </c>
      <c r="AM187" s="12" t="s">
        <v>54</v>
      </c>
      <c r="AN187" s="12" t="s">
        <v>54</v>
      </c>
      <c r="AO187" s="12" t="s">
        <v>54</v>
      </c>
      <c r="AP187" s="12" t="s">
        <v>54</v>
      </c>
      <c r="AQ187" s="12" t="s">
        <v>54</v>
      </c>
      <c r="AR187" s="12" t="s">
        <v>54</v>
      </c>
      <c r="AS187" s="12" t="s">
        <v>54</v>
      </c>
      <c r="AT187" s="12" t="s">
        <v>54</v>
      </c>
      <c r="AU187" s="12" t="s">
        <v>54</v>
      </c>
      <c r="AV187" s="12" t="s">
        <v>54</v>
      </c>
      <c r="AW187" s="12" t="s">
        <v>54</v>
      </c>
      <c r="AX187" s="12" t="s">
        <v>54</v>
      </c>
      <c r="AY187" s="12" t="s">
        <v>54</v>
      </c>
    </row>
    <row r="188" spans="1:51" x14ac:dyDescent="0.25">
      <c r="A188" s="1" t="s">
        <v>238</v>
      </c>
      <c r="B188" s="19" t="s">
        <v>54</v>
      </c>
      <c r="C188" s="19" t="s">
        <v>54</v>
      </c>
      <c r="D188" s="19" t="s">
        <v>54</v>
      </c>
      <c r="E188" s="19" t="s">
        <v>54</v>
      </c>
      <c r="F188" s="19" t="s">
        <v>54</v>
      </c>
      <c r="G188" s="19" t="s">
        <v>54</v>
      </c>
      <c r="H188" s="19" t="s">
        <v>54</v>
      </c>
      <c r="I188" s="19" t="s">
        <v>54</v>
      </c>
      <c r="J188" s="19" t="s">
        <v>54</v>
      </c>
      <c r="K188" s="19" t="s">
        <v>54</v>
      </c>
      <c r="L188" s="19" t="s">
        <v>54</v>
      </c>
      <c r="M188" s="19" t="s">
        <v>54</v>
      </c>
      <c r="N188" s="19" t="s">
        <v>54</v>
      </c>
      <c r="O188" s="20">
        <f t="shared" ref="O188:AD203" si="62">O328/O48*1000</f>
        <v>17.240773286467487</v>
      </c>
      <c r="P188" s="20">
        <f t="shared" si="62"/>
        <v>24.251083116709992</v>
      </c>
      <c r="Q188" s="20">
        <f t="shared" si="62"/>
        <v>26.019494686466324</v>
      </c>
      <c r="R188" s="20">
        <f t="shared" si="62"/>
        <v>17.75899733930822</v>
      </c>
      <c r="S188" s="20">
        <f t="shared" si="62"/>
        <v>26.347962382445139</v>
      </c>
      <c r="T188" s="20">
        <f t="shared" si="62"/>
        <v>25.438668986515879</v>
      </c>
      <c r="U188" s="21">
        <f t="shared" si="61"/>
        <v>20.375618928235664</v>
      </c>
      <c r="V188" s="20">
        <f t="shared" si="61"/>
        <v>26.951922433968569</v>
      </c>
      <c r="W188" s="20">
        <f t="shared" si="61"/>
        <v>24.592434584755402</v>
      </c>
      <c r="X188" s="20">
        <f t="shared" si="61"/>
        <v>23.106018119068164</v>
      </c>
      <c r="Y188" s="20">
        <f t="shared" si="61"/>
        <v>19.540189673340361</v>
      </c>
      <c r="Z188" s="20">
        <f t="shared" si="61"/>
        <v>24.785590172546172</v>
      </c>
      <c r="AA188" s="20">
        <f t="shared" si="61"/>
        <v>22.821950180141783</v>
      </c>
      <c r="AB188" s="20">
        <f t="shared" si="61"/>
        <v>25.548829159749939</v>
      </c>
      <c r="AC188" s="20">
        <f t="shared" si="61"/>
        <v>22.923980712890625</v>
      </c>
      <c r="AD188" s="20">
        <f t="shared" si="61"/>
        <v>20.845521498640103</v>
      </c>
      <c r="AE188" s="20">
        <f t="shared" si="61"/>
        <v>24.346756493110597</v>
      </c>
      <c r="AF188" s="20">
        <f t="shared" si="61"/>
        <v>31.216406541921767</v>
      </c>
      <c r="AG188" s="20">
        <f t="shared" si="61"/>
        <v>23.00761747652896</v>
      </c>
      <c r="AH188" s="20">
        <f t="shared" si="61"/>
        <v>23.14566394048499</v>
      </c>
      <c r="AI188" s="12" t="s">
        <v>54</v>
      </c>
      <c r="AJ188" s="12" t="s">
        <v>54</v>
      </c>
      <c r="AK188" s="12" t="s">
        <v>54</v>
      </c>
      <c r="AL188" s="12" t="s">
        <v>54</v>
      </c>
      <c r="AM188" s="12" t="s">
        <v>54</v>
      </c>
      <c r="AN188" s="12" t="s">
        <v>54</v>
      </c>
      <c r="AO188" s="12" t="s">
        <v>54</v>
      </c>
      <c r="AP188" s="12" t="s">
        <v>54</v>
      </c>
      <c r="AQ188" s="12" t="s">
        <v>54</v>
      </c>
      <c r="AR188" s="12" t="s">
        <v>54</v>
      </c>
      <c r="AS188" s="12" t="s">
        <v>54</v>
      </c>
      <c r="AT188" s="12" t="s">
        <v>54</v>
      </c>
      <c r="AU188" s="12" t="s">
        <v>54</v>
      </c>
      <c r="AV188" s="12" t="s">
        <v>54</v>
      </c>
      <c r="AW188" s="12" t="s">
        <v>54</v>
      </c>
      <c r="AX188" s="12" t="s">
        <v>54</v>
      </c>
      <c r="AY188" s="12" t="s">
        <v>54</v>
      </c>
    </row>
    <row r="189" spans="1:51" x14ac:dyDescent="0.25">
      <c r="A189" s="1" t="s">
        <v>239</v>
      </c>
      <c r="B189" s="19" t="s">
        <v>54</v>
      </c>
      <c r="C189" s="19" t="s">
        <v>54</v>
      </c>
      <c r="D189" s="19" t="s">
        <v>54</v>
      </c>
      <c r="E189" s="19" t="s">
        <v>54</v>
      </c>
      <c r="F189" s="19" t="s">
        <v>54</v>
      </c>
      <c r="G189" s="19" t="s">
        <v>54</v>
      </c>
      <c r="H189" s="19" t="s">
        <v>54</v>
      </c>
      <c r="I189" s="19" t="s">
        <v>54</v>
      </c>
      <c r="J189" s="19" t="s">
        <v>54</v>
      </c>
      <c r="K189" s="19" t="s">
        <v>54</v>
      </c>
      <c r="L189" s="19" t="s">
        <v>54</v>
      </c>
      <c r="M189" s="19" t="s">
        <v>54</v>
      </c>
      <c r="N189" s="19" t="s">
        <v>54</v>
      </c>
      <c r="O189" s="20">
        <f t="shared" si="62"/>
        <v>133.15032899154022</v>
      </c>
      <c r="P189" s="20">
        <f t="shared" si="62"/>
        <v>143.31096488370576</v>
      </c>
      <c r="Q189" s="20">
        <f t="shared" si="62"/>
        <v>123.82041564792176</v>
      </c>
      <c r="R189" s="20">
        <f t="shared" si="62"/>
        <v>125.70810411914665</v>
      </c>
      <c r="S189" s="20">
        <f t="shared" si="62"/>
        <v>163.88243243243247</v>
      </c>
      <c r="T189" s="20">
        <f t="shared" si="62"/>
        <v>128.02355562629316</v>
      </c>
      <c r="U189" s="21">
        <f t="shared" si="61"/>
        <v>122.2397290794047</v>
      </c>
      <c r="V189" s="20">
        <f t="shared" si="61"/>
        <v>131.99585142305838</v>
      </c>
      <c r="W189" s="20">
        <f t="shared" si="61"/>
        <v>141.54834198961248</v>
      </c>
      <c r="X189" s="20">
        <f t="shared" si="61"/>
        <v>139.01052032982656</v>
      </c>
      <c r="Y189" s="20">
        <f t="shared" si="61"/>
        <v>129.05286848350931</v>
      </c>
      <c r="Z189" s="20">
        <f t="shared" si="61"/>
        <v>136.41325374036572</v>
      </c>
      <c r="AA189" s="20">
        <f t="shared" si="61"/>
        <v>131.17899209780825</v>
      </c>
      <c r="AB189" s="20">
        <f t="shared" si="61"/>
        <v>133.53028194800439</v>
      </c>
      <c r="AC189" s="20">
        <f t="shared" si="61"/>
        <v>135.44560778198561</v>
      </c>
      <c r="AD189" s="20">
        <f t="shared" si="61"/>
        <v>135.48074720870309</v>
      </c>
      <c r="AE189" s="20">
        <f t="shared" si="61"/>
        <v>134.232196091421</v>
      </c>
      <c r="AF189" s="20">
        <f t="shared" si="61"/>
        <v>124.33464043599628</v>
      </c>
      <c r="AG189" s="20">
        <f t="shared" si="61"/>
        <v>143.64340884013757</v>
      </c>
      <c r="AH189" s="20">
        <f t="shared" si="61"/>
        <v>139.29783011378674</v>
      </c>
      <c r="AI189" s="12" t="s">
        <v>54</v>
      </c>
      <c r="AJ189" s="12" t="s">
        <v>54</v>
      </c>
      <c r="AK189" s="12" t="s">
        <v>54</v>
      </c>
      <c r="AL189" s="12" t="s">
        <v>54</v>
      </c>
      <c r="AM189" s="12" t="s">
        <v>54</v>
      </c>
      <c r="AN189" s="12" t="s">
        <v>54</v>
      </c>
      <c r="AO189" s="12" t="s">
        <v>54</v>
      </c>
      <c r="AP189" s="12" t="s">
        <v>54</v>
      </c>
      <c r="AQ189" s="12" t="s">
        <v>54</v>
      </c>
      <c r="AR189" s="12" t="s">
        <v>54</v>
      </c>
      <c r="AS189" s="12" t="s">
        <v>54</v>
      </c>
      <c r="AT189" s="12" t="s">
        <v>54</v>
      </c>
      <c r="AU189" s="12" t="s">
        <v>54</v>
      </c>
      <c r="AV189" s="12" t="s">
        <v>54</v>
      </c>
      <c r="AW189" s="12" t="s">
        <v>54</v>
      </c>
      <c r="AX189" s="12" t="s">
        <v>54</v>
      </c>
      <c r="AY189" s="12" t="s">
        <v>54</v>
      </c>
    </row>
    <row r="190" spans="1:51" x14ac:dyDescent="0.25">
      <c r="A190" s="1" t="s">
        <v>240</v>
      </c>
      <c r="B190" s="19" t="s">
        <v>54</v>
      </c>
      <c r="C190" s="19" t="s">
        <v>54</v>
      </c>
      <c r="D190" s="19" t="s">
        <v>54</v>
      </c>
      <c r="E190" s="19" t="s">
        <v>54</v>
      </c>
      <c r="F190" s="19" t="s">
        <v>54</v>
      </c>
      <c r="G190" s="19" t="s">
        <v>54</v>
      </c>
      <c r="H190" s="19" t="s">
        <v>54</v>
      </c>
      <c r="I190" s="19" t="s">
        <v>54</v>
      </c>
      <c r="J190" s="19" t="s">
        <v>54</v>
      </c>
      <c r="K190" s="19" t="s">
        <v>54</v>
      </c>
      <c r="L190" s="19" t="s">
        <v>54</v>
      </c>
      <c r="M190" s="19" t="s">
        <v>54</v>
      </c>
      <c r="N190" s="19" t="s">
        <v>54</v>
      </c>
      <c r="O190" s="20">
        <f t="shared" si="62"/>
        <v>11.05186170212766</v>
      </c>
      <c r="P190" s="20">
        <f t="shared" si="62"/>
        <v>52.489534883720928</v>
      </c>
      <c r="Q190" s="20">
        <f t="shared" si="62"/>
        <v>39.239516129032253</v>
      </c>
      <c r="R190" s="20">
        <f t="shared" si="62"/>
        <v>12.686293436293436</v>
      </c>
      <c r="S190" s="20">
        <f t="shared" si="62"/>
        <v>10.536605657237937</v>
      </c>
      <c r="T190" s="20">
        <f t="shared" si="62"/>
        <v>77.010993657505281</v>
      </c>
      <c r="U190" s="21">
        <f t="shared" si="61"/>
        <v>82.106346847803025</v>
      </c>
      <c r="V190" s="20">
        <f t="shared" si="61"/>
        <v>66.675606060606057</v>
      </c>
      <c r="W190" s="20">
        <f t="shared" si="61"/>
        <v>73.516566657970259</v>
      </c>
      <c r="X190" s="20">
        <f t="shared" si="61"/>
        <v>63.921375921375926</v>
      </c>
      <c r="Y190" s="20">
        <f t="shared" si="61"/>
        <v>120.58645845206885</v>
      </c>
      <c r="Z190" s="20">
        <f t="shared" si="61"/>
        <v>120.09837672949124</v>
      </c>
      <c r="AA190" s="20">
        <f t="shared" si="61"/>
        <v>80.759210973812486</v>
      </c>
      <c r="AB190" s="20">
        <f t="shared" si="61"/>
        <v>58.516429353778754</v>
      </c>
      <c r="AC190" s="20">
        <f t="shared" si="61"/>
        <v>59.982323592302208</v>
      </c>
      <c r="AD190" s="20">
        <f t="shared" si="61"/>
        <v>54.92698924731183</v>
      </c>
      <c r="AE190" s="20">
        <f t="shared" si="61"/>
        <v>53.238350125944585</v>
      </c>
      <c r="AF190" s="20">
        <f t="shared" si="61"/>
        <v>49.727098070037549</v>
      </c>
      <c r="AG190" s="20">
        <f t="shared" si="61"/>
        <v>103.27511961722487</v>
      </c>
      <c r="AH190" s="20">
        <f t="shared" si="61"/>
        <v>81.706252312245653</v>
      </c>
      <c r="AI190" s="12" t="s">
        <v>54</v>
      </c>
      <c r="AJ190" s="12" t="s">
        <v>54</v>
      </c>
      <c r="AK190" s="12" t="s">
        <v>54</v>
      </c>
      <c r="AL190" s="12" t="s">
        <v>54</v>
      </c>
      <c r="AM190" s="12" t="s">
        <v>54</v>
      </c>
      <c r="AN190" s="12" t="s">
        <v>54</v>
      </c>
      <c r="AO190" s="12" t="s">
        <v>54</v>
      </c>
      <c r="AP190" s="12" t="s">
        <v>54</v>
      </c>
      <c r="AQ190" s="12" t="s">
        <v>54</v>
      </c>
      <c r="AR190" s="12" t="s">
        <v>54</v>
      </c>
      <c r="AS190" s="12" t="s">
        <v>54</v>
      </c>
      <c r="AT190" s="12" t="s">
        <v>54</v>
      </c>
      <c r="AU190" s="12" t="s">
        <v>54</v>
      </c>
      <c r="AV190" s="12" t="s">
        <v>54</v>
      </c>
      <c r="AW190" s="12" t="s">
        <v>54</v>
      </c>
      <c r="AX190" s="12" t="s">
        <v>54</v>
      </c>
      <c r="AY190" s="12" t="s">
        <v>54</v>
      </c>
    </row>
    <row r="191" spans="1:51" x14ac:dyDescent="0.25">
      <c r="A191" s="1" t="s">
        <v>241</v>
      </c>
      <c r="B191" s="19" t="s">
        <v>54</v>
      </c>
      <c r="C191" s="19" t="s">
        <v>54</v>
      </c>
      <c r="D191" s="19" t="s">
        <v>54</v>
      </c>
      <c r="E191" s="19" t="s">
        <v>54</v>
      </c>
      <c r="F191" s="19" t="s">
        <v>54</v>
      </c>
      <c r="G191" s="19" t="s">
        <v>54</v>
      </c>
      <c r="H191" s="19" t="s">
        <v>54</v>
      </c>
      <c r="I191" s="19" t="s">
        <v>54</v>
      </c>
      <c r="J191" s="19" t="s">
        <v>54</v>
      </c>
      <c r="K191" s="19" t="s">
        <v>54</v>
      </c>
      <c r="L191" s="19" t="s">
        <v>54</v>
      </c>
      <c r="M191" s="19" t="s">
        <v>54</v>
      </c>
      <c r="N191" s="19" t="s">
        <v>54</v>
      </c>
      <c r="O191" s="20">
        <f t="shared" si="62"/>
        <v>4.4436699627168101</v>
      </c>
      <c r="P191" s="20">
        <f t="shared" si="62"/>
        <v>9.0238111961789702</v>
      </c>
      <c r="Q191" s="20">
        <f t="shared" si="62"/>
        <v>1.7956361853395439</v>
      </c>
      <c r="R191" s="20">
        <f t="shared" si="62"/>
        <v>3.4393129990234934</v>
      </c>
      <c r="S191" s="20">
        <f t="shared" si="62"/>
        <v>2.5137025497551981</v>
      </c>
      <c r="T191" s="20">
        <f t="shared" si="62"/>
        <v>7.3585250647569698</v>
      </c>
      <c r="U191" s="21">
        <f t="shared" si="61"/>
        <v>8.7898839424909063</v>
      </c>
      <c r="V191" s="20">
        <f t="shared" si="61"/>
        <v>27.328376703841386</v>
      </c>
      <c r="W191" s="20">
        <f t="shared" si="61"/>
        <v>9.4980477223427329</v>
      </c>
      <c r="X191" s="20">
        <f t="shared" si="61"/>
        <v>16.701085054252715</v>
      </c>
      <c r="Y191" s="20">
        <f t="shared" si="61"/>
        <v>5.3833767827020393</v>
      </c>
      <c r="Z191" s="20">
        <f t="shared" si="61"/>
        <v>45.791376722608817</v>
      </c>
      <c r="AA191" s="20">
        <f t="shared" si="61"/>
        <v>16.607325915739469</v>
      </c>
      <c r="AB191" s="20">
        <f t="shared" si="61"/>
        <v>4.8698884758364311</v>
      </c>
      <c r="AC191" s="20">
        <f t="shared" si="61"/>
        <v>6.3449472700574026</v>
      </c>
      <c r="AD191" s="20">
        <f t="shared" si="61"/>
        <v>14.51463873220521</v>
      </c>
      <c r="AE191" s="20">
        <f t="shared" si="61"/>
        <v>14.853248407643312</v>
      </c>
      <c r="AF191" s="20">
        <f t="shared" si="61"/>
        <v>22.515179822512842</v>
      </c>
      <c r="AG191" s="20">
        <f t="shared" si="61"/>
        <v>23.975748389541494</v>
      </c>
      <c r="AH191" s="20">
        <f t="shared" si="61"/>
        <v>22.827653123104913</v>
      </c>
      <c r="AI191" s="12" t="s">
        <v>54</v>
      </c>
      <c r="AJ191" s="12" t="s">
        <v>54</v>
      </c>
      <c r="AK191" s="12" t="s">
        <v>54</v>
      </c>
      <c r="AL191" s="12" t="s">
        <v>54</v>
      </c>
      <c r="AM191" s="12" t="s">
        <v>54</v>
      </c>
      <c r="AN191" s="12" t="s">
        <v>54</v>
      </c>
      <c r="AO191" s="12" t="s">
        <v>54</v>
      </c>
      <c r="AP191" s="12" t="s">
        <v>54</v>
      </c>
      <c r="AQ191" s="12" t="s">
        <v>54</v>
      </c>
      <c r="AR191" s="12" t="s">
        <v>54</v>
      </c>
      <c r="AS191" s="12" t="s">
        <v>54</v>
      </c>
      <c r="AT191" s="12" t="s">
        <v>54</v>
      </c>
      <c r="AU191" s="12" t="s">
        <v>54</v>
      </c>
      <c r="AV191" s="12" t="s">
        <v>54</v>
      </c>
      <c r="AW191" s="12" t="s">
        <v>54</v>
      </c>
      <c r="AX191" s="12" t="s">
        <v>54</v>
      </c>
      <c r="AY191" s="12" t="s">
        <v>54</v>
      </c>
    </row>
    <row r="192" spans="1:51" x14ac:dyDescent="0.25">
      <c r="A192" s="1" t="s">
        <v>242</v>
      </c>
      <c r="B192" s="19" t="s">
        <v>54</v>
      </c>
      <c r="C192" s="19" t="s">
        <v>54</v>
      </c>
      <c r="D192" s="19" t="s">
        <v>54</v>
      </c>
      <c r="E192" s="19" t="s">
        <v>54</v>
      </c>
      <c r="F192" s="19" t="s">
        <v>54</v>
      </c>
      <c r="G192" s="19" t="s">
        <v>54</v>
      </c>
      <c r="H192" s="19" t="s">
        <v>54</v>
      </c>
      <c r="I192" s="19" t="s">
        <v>54</v>
      </c>
      <c r="J192" s="19" t="s">
        <v>54</v>
      </c>
      <c r="K192" s="19" t="s">
        <v>54</v>
      </c>
      <c r="L192" s="19" t="s">
        <v>54</v>
      </c>
      <c r="M192" s="19" t="s">
        <v>54</v>
      </c>
      <c r="N192" s="19" t="s">
        <v>54</v>
      </c>
      <c r="O192" s="22">
        <f t="shared" si="62"/>
        <v>35.301516911147139</v>
      </c>
      <c r="P192" s="22">
        <f t="shared" si="62"/>
        <v>36.504367973724797</v>
      </c>
      <c r="Q192" s="22">
        <f t="shared" si="62"/>
        <v>29.122340895596817</v>
      </c>
      <c r="R192" s="22">
        <f t="shared" si="62"/>
        <v>29.172216543181161</v>
      </c>
      <c r="S192" s="22">
        <f t="shared" si="62"/>
        <v>36.058815069519838</v>
      </c>
      <c r="T192" s="22">
        <f t="shared" si="62"/>
        <v>33.048697387335125</v>
      </c>
      <c r="U192" s="23">
        <f t="shared" si="61"/>
        <v>32.467243037912233</v>
      </c>
      <c r="V192" s="22">
        <f t="shared" si="61"/>
        <v>37.440708794441178</v>
      </c>
      <c r="W192" s="22">
        <f t="shared" si="61"/>
        <v>35.777092093286164</v>
      </c>
      <c r="X192" s="22">
        <f t="shared" si="61"/>
        <v>34.626593956049163</v>
      </c>
      <c r="Y192" s="22">
        <f t="shared" si="61"/>
        <v>38.24005672749886</v>
      </c>
      <c r="Z192" s="22">
        <f t="shared" si="61"/>
        <v>39.93328968418021</v>
      </c>
      <c r="AA192" s="22">
        <f t="shared" si="61"/>
        <v>32.30077098614413</v>
      </c>
      <c r="AB192" s="22">
        <f t="shared" si="61"/>
        <v>31.967272450407098</v>
      </c>
      <c r="AC192" s="22">
        <f t="shared" si="61"/>
        <v>30.017281835030204</v>
      </c>
      <c r="AD192" s="22">
        <f t="shared" si="61"/>
        <v>30.443412868597264</v>
      </c>
      <c r="AE192" s="22">
        <f t="shared" si="61"/>
        <v>31.621824131848815</v>
      </c>
      <c r="AF192" s="22">
        <f t="shared" si="61"/>
        <v>28.334419851415635</v>
      </c>
      <c r="AG192" s="22">
        <f t="shared" si="61"/>
        <v>30.10560579978705</v>
      </c>
      <c r="AH192" s="22">
        <f t="shared" si="61"/>
        <v>27.878357799426997</v>
      </c>
      <c r="AI192" s="12" t="s">
        <v>54</v>
      </c>
      <c r="AJ192" s="12" t="s">
        <v>54</v>
      </c>
      <c r="AK192" s="12" t="s">
        <v>54</v>
      </c>
      <c r="AL192" s="12" t="s">
        <v>54</v>
      </c>
      <c r="AM192" s="12" t="s">
        <v>54</v>
      </c>
      <c r="AN192" s="12" t="s">
        <v>54</v>
      </c>
      <c r="AO192" s="12" t="s">
        <v>54</v>
      </c>
      <c r="AP192" s="12" t="s">
        <v>54</v>
      </c>
      <c r="AQ192" s="12" t="s">
        <v>54</v>
      </c>
      <c r="AR192" s="12" t="s">
        <v>54</v>
      </c>
      <c r="AS192" s="12" t="s">
        <v>54</v>
      </c>
      <c r="AT192" s="12" t="s">
        <v>54</v>
      </c>
      <c r="AU192" s="12" t="s">
        <v>54</v>
      </c>
      <c r="AV192" s="12" t="s">
        <v>54</v>
      </c>
      <c r="AW192" s="12" t="s">
        <v>54</v>
      </c>
      <c r="AX192" s="12" t="s">
        <v>54</v>
      </c>
      <c r="AY192" s="12" t="s">
        <v>54</v>
      </c>
    </row>
    <row r="193" spans="1:51" ht="43.5" customHeight="1" x14ac:dyDescent="0.25">
      <c r="A193" s="1" t="s">
        <v>243</v>
      </c>
      <c r="B193" s="19" t="s">
        <v>54</v>
      </c>
      <c r="C193" s="19" t="s">
        <v>54</v>
      </c>
      <c r="D193" s="19" t="s">
        <v>54</v>
      </c>
      <c r="E193" s="19" t="s">
        <v>54</v>
      </c>
      <c r="F193" s="19" t="s">
        <v>54</v>
      </c>
      <c r="G193" s="19" t="s">
        <v>54</v>
      </c>
      <c r="H193" s="19" t="s">
        <v>54</v>
      </c>
      <c r="I193" s="19" t="s">
        <v>54</v>
      </c>
      <c r="J193" s="19" t="s">
        <v>54</v>
      </c>
      <c r="K193" s="19" t="s">
        <v>54</v>
      </c>
      <c r="L193" s="19" t="s">
        <v>54</v>
      </c>
      <c r="M193" s="19" t="s">
        <v>54</v>
      </c>
      <c r="N193" s="19" t="s">
        <v>54</v>
      </c>
      <c r="O193" s="20">
        <f t="shared" si="62"/>
        <v>64.98051948051949</v>
      </c>
      <c r="P193" s="20">
        <f t="shared" si="62"/>
        <v>84.818416894124425</v>
      </c>
      <c r="Q193" s="20">
        <f t="shared" si="62"/>
        <v>54.794644380010233</v>
      </c>
      <c r="R193" s="20">
        <f t="shared" si="62"/>
        <v>51.13625730994152</v>
      </c>
      <c r="S193" s="20">
        <f t="shared" si="62"/>
        <v>29.438028006017824</v>
      </c>
      <c r="T193" s="20">
        <f t="shared" si="62"/>
        <v>37.635009497150861</v>
      </c>
      <c r="U193" s="21">
        <f>U333/U53*1000</f>
        <v>24.567626686110099</v>
      </c>
      <c r="V193" s="20">
        <f t="shared" si="61"/>
        <v>31.731334091339775</v>
      </c>
      <c r="W193" s="20">
        <f t="shared" si="61"/>
        <v>28.86679272610235</v>
      </c>
      <c r="X193" s="20">
        <f t="shared" si="61"/>
        <v>34.931429527114609</v>
      </c>
      <c r="Y193" s="20">
        <f t="shared" si="61"/>
        <v>23.393823635851863</v>
      </c>
      <c r="Z193" s="20">
        <f t="shared" si="61"/>
        <v>30.089787292064358</v>
      </c>
      <c r="AA193" s="20">
        <f t="shared" si="61"/>
        <v>26.94162922717933</v>
      </c>
      <c r="AB193" s="20">
        <f t="shared" si="61"/>
        <v>29.946737407841248</v>
      </c>
      <c r="AC193" s="20">
        <f t="shared" si="61"/>
        <v>22.399337827595833</v>
      </c>
      <c r="AD193" s="20">
        <f t="shared" si="61"/>
        <v>23.809057839214258</v>
      </c>
      <c r="AE193" s="20">
        <f t="shared" si="61"/>
        <v>25.350479887846436</v>
      </c>
      <c r="AF193" s="20">
        <f t="shared" si="61"/>
        <v>20.082671734665727</v>
      </c>
      <c r="AG193" s="20">
        <f t="shared" si="61"/>
        <v>23.504710737366658</v>
      </c>
      <c r="AH193" s="20">
        <f t="shared" si="61"/>
        <v>26.323179997237183</v>
      </c>
      <c r="AI193" s="12" t="s">
        <v>54</v>
      </c>
      <c r="AJ193" s="12" t="s">
        <v>54</v>
      </c>
      <c r="AK193" s="12" t="s">
        <v>54</v>
      </c>
      <c r="AL193" s="12" t="s">
        <v>54</v>
      </c>
      <c r="AM193" s="12" t="s">
        <v>54</v>
      </c>
      <c r="AN193" s="12" t="s">
        <v>54</v>
      </c>
      <c r="AO193" s="12" t="s">
        <v>54</v>
      </c>
      <c r="AP193" s="12" t="s">
        <v>54</v>
      </c>
      <c r="AQ193" s="12" t="s">
        <v>54</v>
      </c>
      <c r="AR193" s="12" t="s">
        <v>54</v>
      </c>
      <c r="AS193" s="12" t="s">
        <v>54</v>
      </c>
      <c r="AT193" s="12" t="s">
        <v>54</v>
      </c>
      <c r="AU193" s="12" t="s">
        <v>54</v>
      </c>
      <c r="AV193" s="12" t="s">
        <v>54</v>
      </c>
      <c r="AW193" s="12" t="s">
        <v>54</v>
      </c>
      <c r="AX193" s="12" t="s">
        <v>54</v>
      </c>
      <c r="AY193" s="12" t="s">
        <v>54</v>
      </c>
    </row>
    <row r="194" spans="1:51" x14ac:dyDescent="0.25">
      <c r="A194" s="1" t="s">
        <v>244</v>
      </c>
      <c r="B194" s="19" t="s">
        <v>54</v>
      </c>
      <c r="C194" s="19" t="s">
        <v>54</v>
      </c>
      <c r="D194" s="19" t="s">
        <v>54</v>
      </c>
      <c r="E194" s="19" t="s">
        <v>54</v>
      </c>
      <c r="F194" s="19" t="s">
        <v>54</v>
      </c>
      <c r="G194" s="19" t="s">
        <v>54</v>
      </c>
      <c r="H194" s="19" t="s">
        <v>54</v>
      </c>
      <c r="I194" s="19" t="s">
        <v>54</v>
      </c>
      <c r="J194" s="19" t="s">
        <v>54</v>
      </c>
      <c r="K194" s="19" t="s">
        <v>54</v>
      </c>
      <c r="L194" s="19" t="s">
        <v>54</v>
      </c>
      <c r="M194" s="19" t="s">
        <v>54</v>
      </c>
      <c r="N194" s="19" t="s">
        <v>54</v>
      </c>
      <c r="O194" s="20">
        <f t="shared" si="62"/>
        <v>16.087248834899533</v>
      </c>
      <c r="P194" s="20">
        <f t="shared" si="62"/>
        <v>22.236058323543638</v>
      </c>
      <c r="Q194" s="20">
        <f t="shared" si="62"/>
        <v>17.769339426672207</v>
      </c>
      <c r="R194" s="20">
        <f t="shared" si="62"/>
        <v>21.016505607674404</v>
      </c>
      <c r="S194" s="20">
        <f t="shared" si="62"/>
        <v>15.72812920592194</v>
      </c>
      <c r="T194" s="20">
        <f t="shared" si="62"/>
        <v>18.509396935617783</v>
      </c>
      <c r="U194" s="21">
        <f t="shared" si="62"/>
        <v>14.605457994248303</v>
      </c>
      <c r="V194" s="20">
        <f t="shared" si="62"/>
        <v>17.331520764864056</v>
      </c>
      <c r="W194" s="20">
        <f t="shared" si="62"/>
        <v>16.707313526874419</v>
      </c>
      <c r="X194" s="20">
        <f t="shared" si="62"/>
        <v>14.013881928435401</v>
      </c>
      <c r="Y194" s="20">
        <f t="shared" si="62"/>
        <v>24.16766564069334</v>
      </c>
      <c r="Z194" s="20">
        <f t="shared" si="62"/>
        <v>25.768981921979066</v>
      </c>
      <c r="AA194" s="20">
        <f t="shared" si="62"/>
        <v>26.739410442600281</v>
      </c>
      <c r="AB194" s="20">
        <f t="shared" si="62"/>
        <v>25.479525086674951</v>
      </c>
      <c r="AC194" s="20">
        <f t="shared" si="62"/>
        <v>21.086567980789688</v>
      </c>
      <c r="AD194" s="20">
        <f t="shared" si="62"/>
        <v>24.56870408739875</v>
      </c>
      <c r="AE194" s="20">
        <f t="shared" si="61"/>
        <v>22.726899472728842</v>
      </c>
      <c r="AF194" s="20">
        <f t="shared" si="61"/>
        <v>18.056440704762235</v>
      </c>
      <c r="AG194" s="20">
        <f t="shared" si="61"/>
        <v>18.941847590622441</v>
      </c>
      <c r="AH194" s="20">
        <f t="shared" si="61"/>
        <v>17.986044497735143</v>
      </c>
      <c r="AI194" s="12" t="s">
        <v>54</v>
      </c>
      <c r="AJ194" s="12" t="s">
        <v>54</v>
      </c>
      <c r="AK194" s="12" t="s">
        <v>54</v>
      </c>
      <c r="AL194" s="12" t="s">
        <v>54</v>
      </c>
      <c r="AM194" s="12" t="s">
        <v>54</v>
      </c>
      <c r="AN194" s="12" t="s">
        <v>54</v>
      </c>
      <c r="AO194" s="12" t="s">
        <v>54</v>
      </c>
      <c r="AP194" s="12" t="s">
        <v>54</v>
      </c>
      <c r="AQ194" s="12" t="s">
        <v>54</v>
      </c>
      <c r="AR194" s="12" t="s">
        <v>54</v>
      </c>
      <c r="AS194" s="12" t="s">
        <v>54</v>
      </c>
      <c r="AT194" s="12" t="s">
        <v>54</v>
      </c>
      <c r="AU194" s="12" t="s">
        <v>54</v>
      </c>
      <c r="AV194" s="12" t="s">
        <v>54</v>
      </c>
      <c r="AW194" s="12" t="s">
        <v>54</v>
      </c>
      <c r="AX194" s="12" t="s">
        <v>54</v>
      </c>
      <c r="AY194" s="12" t="s">
        <v>54</v>
      </c>
    </row>
    <row r="195" spans="1:51" x14ac:dyDescent="0.25">
      <c r="A195" s="1" t="s">
        <v>245</v>
      </c>
      <c r="B195" s="19" t="s">
        <v>54</v>
      </c>
      <c r="C195" s="19" t="s">
        <v>54</v>
      </c>
      <c r="D195" s="19" t="s">
        <v>54</v>
      </c>
      <c r="E195" s="19" t="s">
        <v>54</v>
      </c>
      <c r="F195" s="19" t="s">
        <v>54</v>
      </c>
      <c r="G195" s="19" t="s">
        <v>54</v>
      </c>
      <c r="H195" s="19" t="s">
        <v>54</v>
      </c>
      <c r="I195" s="19" t="s">
        <v>54</v>
      </c>
      <c r="J195" s="19" t="s">
        <v>54</v>
      </c>
      <c r="K195" s="19" t="s">
        <v>54</v>
      </c>
      <c r="L195" s="19" t="s">
        <v>54</v>
      </c>
      <c r="M195" s="19" t="s">
        <v>54</v>
      </c>
      <c r="N195" s="19" t="s">
        <v>54</v>
      </c>
      <c r="O195" s="20">
        <f t="shared" si="62"/>
        <v>45.153801843317972</v>
      </c>
      <c r="P195" s="20">
        <f t="shared" si="62"/>
        <v>38.276399897724367</v>
      </c>
      <c r="Q195" s="20">
        <f t="shared" si="62"/>
        <v>29.703369834835744</v>
      </c>
      <c r="R195" s="20">
        <f t="shared" si="62"/>
        <v>32.072001295861348</v>
      </c>
      <c r="S195" s="20">
        <f t="shared" si="62"/>
        <v>20.77690652973423</v>
      </c>
      <c r="T195" s="20">
        <f t="shared" si="62"/>
        <v>21.053460700519523</v>
      </c>
      <c r="U195" s="21">
        <f t="shared" si="62"/>
        <v>53.946164672765654</v>
      </c>
      <c r="V195" s="20">
        <f t="shared" si="62"/>
        <v>60.046379873247538</v>
      </c>
      <c r="W195" s="20">
        <f t="shared" si="62"/>
        <v>53.444984550455949</v>
      </c>
      <c r="X195" s="20">
        <f t="shared" si="62"/>
        <v>53.089514358228534</v>
      </c>
      <c r="Y195" s="20">
        <f t="shared" si="62"/>
        <v>47.214393547273993</v>
      </c>
      <c r="Z195" s="20">
        <f t="shared" si="62"/>
        <v>57.16251921318365</v>
      </c>
      <c r="AA195" s="20">
        <f t="shared" si="62"/>
        <v>57.459172221466467</v>
      </c>
      <c r="AB195" s="20">
        <f t="shared" si="62"/>
        <v>68.084241296837646</v>
      </c>
      <c r="AC195" s="20">
        <f t="shared" si="62"/>
        <v>60.667193870378185</v>
      </c>
      <c r="AD195" s="20">
        <f t="shared" si="62"/>
        <v>70.737383442221713</v>
      </c>
      <c r="AE195" s="20">
        <f t="shared" si="61"/>
        <v>71.908214848482089</v>
      </c>
      <c r="AF195" s="20">
        <f t="shared" si="61"/>
        <v>62.445265213146754</v>
      </c>
      <c r="AG195" s="20">
        <f t="shared" si="61"/>
        <v>57.880911336946987</v>
      </c>
      <c r="AH195" s="20">
        <f t="shared" si="61"/>
        <v>64.732939709471495</v>
      </c>
      <c r="AI195" s="12" t="s">
        <v>54</v>
      </c>
      <c r="AJ195" s="12" t="s">
        <v>54</v>
      </c>
      <c r="AK195" s="12" t="s">
        <v>54</v>
      </c>
      <c r="AL195" s="12" t="s">
        <v>54</v>
      </c>
      <c r="AM195" s="12" t="s">
        <v>54</v>
      </c>
      <c r="AN195" s="12" t="s">
        <v>54</v>
      </c>
      <c r="AO195" s="12" t="s">
        <v>54</v>
      </c>
      <c r="AP195" s="12" t="s">
        <v>54</v>
      </c>
      <c r="AQ195" s="12" t="s">
        <v>54</v>
      </c>
      <c r="AR195" s="12" t="s">
        <v>54</v>
      </c>
      <c r="AS195" s="12" t="s">
        <v>54</v>
      </c>
      <c r="AT195" s="12" t="s">
        <v>54</v>
      </c>
      <c r="AU195" s="12" t="s">
        <v>54</v>
      </c>
      <c r="AV195" s="12" t="s">
        <v>54</v>
      </c>
      <c r="AW195" s="12" t="s">
        <v>54</v>
      </c>
      <c r="AX195" s="12" t="s">
        <v>54</v>
      </c>
      <c r="AY195" s="12" t="s">
        <v>54</v>
      </c>
    </row>
    <row r="196" spans="1:51" x14ac:dyDescent="0.25">
      <c r="A196" s="1" t="s">
        <v>246</v>
      </c>
      <c r="B196" s="19" t="s">
        <v>54</v>
      </c>
      <c r="C196" s="19" t="s">
        <v>54</v>
      </c>
      <c r="D196" s="19" t="s">
        <v>54</v>
      </c>
      <c r="E196" s="19" t="s">
        <v>54</v>
      </c>
      <c r="F196" s="19" t="s">
        <v>54</v>
      </c>
      <c r="G196" s="19" t="s">
        <v>54</v>
      </c>
      <c r="H196" s="19" t="s">
        <v>54</v>
      </c>
      <c r="I196" s="19" t="s">
        <v>54</v>
      </c>
      <c r="J196" s="19" t="s">
        <v>54</v>
      </c>
      <c r="K196" s="19" t="s">
        <v>54</v>
      </c>
      <c r="L196" s="19" t="s">
        <v>54</v>
      </c>
      <c r="M196" s="19" t="s">
        <v>54</v>
      </c>
      <c r="N196" s="19" t="s">
        <v>54</v>
      </c>
      <c r="O196" s="20">
        <f t="shared" si="62"/>
        <v>28.763433274544386</v>
      </c>
      <c r="P196" s="20">
        <f t="shared" si="62"/>
        <v>65.575088099756044</v>
      </c>
      <c r="Q196" s="20">
        <f t="shared" si="62"/>
        <v>54.775867491351285</v>
      </c>
      <c r="R196" s="20">
        <f t="shared" si="62"/>
        <v>75.618129695531834</v>
      </c>
      <c r="S196" s="20">
        <f t="shared" si="62"/>
        <v>26.833493846976992</v>
      </c>
      <c r="T196" s="20">
        <f t="shared" si="62"/>
        <v>62.977101136646482</v>
      </c>
      <c r="U196" s="21">
        <f t="shared" si="62"/>
        <v>148.99872530274058</v>
      </c>
      <c r="V196" s="20">
        <f t="shared" si="62"/>
        <v>129.90332739969875</v>
      </c>
      <c r="W196" s="20">
        <f t="shared" si="62"/>
        <v>153.81136727900383</v>
      </c>
      <c r="X196" s="20">
        <f t="shared" si="62"/>
        <v>157.87034761235955</v>
      </c>
      <c r="Y196" s="20">
        <f t="shared" si="62"/>
        <v>175.69953120421917</v>
      </c>
      <c r="Z196" s="20">
        <f t="shared" si="62"/>
        <v>184.99340360861407</v>
      </c>
      <c r="AA196" s="20">
        <f t="shared" si="62"/>
        <v>153.39257113647977</v>
      </c>
      <c r="AB196" s="20">
        <f t="shared" si="62"/>
        <v>172.01912460567826</v>
      </c>
      <c r="AC196" s="20">
        <f t="shared" si="62"/>
        <v>161.12251256281408</v>
      </c>
      <c r="AD196" s="20">
        <f t="shared" si="62"/>
        <v>193.44513151018987</v>
      </c>
      <c r="AE196" s="20">
        <f t="shared" si="61"/>
        <v>169.44699161658878</v>
      </c>
      <c r="AF196" s="20">
        <f t="shared" si="61"/>
        <v>172.35840254864036</v>
      </c>
      <c r="AG196" s="20">
        <f t="shared" si="61"/>
        <v>190.87541018312692</v>
      </c>
      <c r="AH196" s="20">
        <f t="shared" si="61"/>
        <v>176.24506202186973</v>
      </c>
      <c r="AI196" s="12" t="s">
        <v>54</v>
      </c>
      <c r="AJ196" s="12" t="s">
        <v>54</v>
      </c>
      <c r="AK196" s="12" t="s">
        <v>54</v>
      </c>
      <c r="AL196" s="12" t="s">
        <v>54</v>
      </c>
      <c r="AM196" s="12" t="s">
        <v>54</v>
      </c>
      <c r="AN196" s="12" t="s">
        <v>54</v>
      </c>
      <c r="AO196" s="12" t="s">
        <v>54</v>
      </c>
      <c r="AP196" s="12" t="s">
        <v>54</v>
      </c>
      <c r="AQ196" s="12" t="s">
        <v>54</v>
      </c>
      <c r="AR196" s="12" t="s">
        <v>54</v>
      </c>
      <c r="AS196" s="12" t="s">
        <v>54</v>
      </c>
      <c r="AT196" s="12" t="s">
        <v>54</v>
      </c>
      <c r="AU196" s="12" t="s">
        <v>54</v>
      </c>
      <c r="AV196" s="12" t="s">
        <v>54</v>
      </c>
      <c r="AW196" s="12" t="s">
        <v>54</v>
      </c>
      <c r="AX196" s="12" t="s">
        <v>54</v>
      </c>
      <c r="AY196" s="12" t="s">
        <v>54</v>
      </c>
    </row>
    <row r="197" spans="1:51" x14ac:dyDescent="0.25">
      <c r="A197" s="1" t="s">
        <v>247</v>
      </c>
      <c r="B197" s="19" t="s">
        <v>54</v>
      </c>
      <c r="C197" s="19" t="s">
        <v>54</v>
      </c>
      <c r="D197" s="19" t="s">
        <v>54</v>
      </c>
      <c r="E197" s="19" t="s">
        <v>54</v>
      </c>
      <c r="F197" s="19" t="s">
        <v>54</v>
      </c>
      <c r="G197" s="19" t="s">
        <v>54</v>
      </c>
      <c r="H197" s="19" t="s">
        <v>54</v>
      </c>
      <c r="I197" s="19" t="s">
        <v>54</v>
      </c>
      <c r="J197" s="19" t="s">
        <v>54</v>
      </c>
      <c r="K197" s="19" t="s">
        <v>54</v>
      </c>
      <c r="L197" s="19" t="s">
        <v>54</v>
      </c>
      <c r="M197" s="19" t="s">
        <v>54</v>
      </c>
      <c r="N197" s="19" t="s">
        <v>54</v>
      </c>
      <c r="O197" s="20">
        <f t="shared" si="62"/>
        <v>144.49019607843135</v>
      </c>
      <c r="P197" s="20">
        <f t="shared" si="62"/>
        <v>234.533015115354</v>
      </c>
      <c r="Q197" s="20">
        <f t="shared" si="62"/>
        <v>255.61529680365297</v>
      </c>
      <c r="R197" s="20">
        <f t="shared" si="62"/>
        <v>143.40651709401709</v>
      </c>
      <c r="S197" s="20">
        <f t="shared" si="62"/>
        <v>77.108542068079643</v>
      </c>
      <c r="T197" s="20">
        <f t="shared" si="62"/>
        <v>120.24269889224571</v>
      </c>
      <c r="U197" s="21">
        <f t="shared" si="62"/>
        <v>104.34939389289549</v>
      </c>
      <c r="V197" s="20">
        <f t="shared" si="62"/>
        <v>122.66155276615527</v>
      </c>
      <c r="W197" s="20">
        <f t="shared" si="62"/>
        <v>138.81171903433216</v>
      </c>
      <c r="X197" s="20">
        <f t="shared" si="62"/>
        <v>150.14711463332961</v>
      </c>
      <c r="Y197" s="20">
        <f t="shared" si="62"/>
        <v>145.90683030949839</v>
      </c>
      <c r="Z197" s="20">
        <f t="shared" si="62"/>
        <v>140.86757564437804</v>
      </c>
      <c r="AA197" s="20">
        <f t="shared" si="62"/>
        <v>122.29571217348447</v>
      </c>
      <c r="AB197" s="20">
        <f t="shared" si="62"/>
        <v>128.14232816477667</v>
      </c>
      <c r="AC197" s="20">
        <f t="shared" si="62"/>
        <v>115.37515547263681</v>
      </c>
      <c r="AD197" s="20">
        <f t="shared" si="62"/>
        <v>121.87762301563166</v>
      </c>
      <c r="AE197" s="20">
        <f t="shared" si="61"/>
        <v>114.0187316755348</v>
      </c>
      <c r="AF197" s="20">
        <f t="shared" si="61"/>
        <v>111.9013901390139</v>
      </c>
      <c r="AG197" s="20">
        <f t="shared" si="61"/>
        <v>119.12410618082083</v>
      </c>
      <c r="AH197" s="20">
        <f t="shared" si="61"/>
        <v>127.18138779926957</v>
      </c>
      <c r="AI197" s="12" t="s">
        <v>54</v>
      </c>
      <c r="AJ197" s="12" t="s">
        <v>54</v>
      </c>
      <c r="AK197" s="12" t="s">
        <v>54</v>
      </c>
      <c r="AL197" s="12" t="s">
        <v>54</v>
      </c>
      <c r="AM197" s="12" t="s">
        <v>54</v>
      </c>
      <c r="AN197" s="12" t="s">
        <v>54</v>
      </c>
      <c r="AO197" s="12" t="s">
        <v>54</v>
      </c>
      <c r="AP197" s="12" t="s">
        <v>54</v>
      </c>
      <c r="AQ197" s="12" t="s">
        <v>54</v>
      </c>
      <c r="AR197" s="12" t="s">
        <v>54</v>
      </c>
      <c r="AS197" s="12" t="s">
        <v>54</v>
      </c>
      <c r="AT197" s="12" t="s">
        <v>54</v>
      </c>
      <c r="AU197" s="12" t="s">
        <v>54</v>
      </c>
      <c r="AV197" s="12" t="s">
        <v>54</v>
      </c>
      <c r="AW197" s="12" t="s">
        <v>54</v>
      </c>
      <c r="AX197" s="12" t="s">
        <v>54</v>
      </c>
      <c r="AY197" s="12" t="s">
        <v>54</v>
      </c>
    </row>
    <row r="198" spans="1:51" x14ac:dyDescent="0.25">
      <c r="A198" s="1" t="s">
        <v>248</v>
      </c>
      <c r="B198" s="19" t="s">
        <v>54</v>
      </c>
      <c r="C198" s="19" t="s">
        <v>54</v>
      </c>
      <c r="D198" s="19" t="s">
        <v>54</v>
      </c>
      <c r="E198" s="19" t="s">
        <v>54</v>
      </c>
      <c r="F198" s="19" t="s">
        <v>54</v>
      </c>
      <c r="G198" s="19" t="s">
        <v>54</v>
      </c>
      <c r="H198" s="19" t="s">
        <v>54</v>
      </c>
      <c r="I198" s="19" t="s">
        <v>54</v>
      </c>
      <c r="J198" s="19" t="s">
        <v>54</v>
      </c>
      <c r="K198" s="19" t="s">
        <v>54</v>
      </c>
      <c r="L198" s="19" t="s">
        <v>54</v>
      </c>
      <c r="M198" s="19" t="s">
        <v>54</v>
      </c>
      <c r="N198" s="19" t="s">
        <v>54</v>
      </c>
      <c r="O198" s="20">
        <f t="shared" si="62"/>
        <v>1.3048271752085816</v>
      </c>
      <c r="P198" s="20">
        <f t="shared" si="62"/>
        <v>29.137095890410954</v>
      </c>
      <c r="Q198" s="20">
        <f t="shared" si="62"/>
        <v>8.1215413475066427</v>
      </c>
      <c r="R198" s="20">
        <f t="shared" si="62"/>
        <v>3.9347803070407621</v>
      </c>
      <c r="S198" s="20">
        <f t="shared" si="62"/>
        <v>3.4826717623555976</v>
      </c>
      <c r="T198" s="20">
        <f t="shared" si="62"/>
        <v>5.5300433412135543</v>
      </c>
      <c r="U198" s="21">
        <f t="shared" si="62"/>
        <v>7.5411709455228557</v>
      </c>
      <c r="V198" s="20">
        <f t="shared" si="62"/>
        <v>9.0752046621340359</v>
      </c>
      <c r="W198" s="20">
        <f t="shared" si="62"/>
        <v>12.539000528820731</v>
      </c>
      <c r="X198" s="20">
        <f t="shared" si="62"/>
        <v>2.3592913061392666</v>
      </c>
      <c r="Y198" s="20">
        <f t="shared" si="62"/>
        <v>28.729018980105195</v>
      </c>
      <c r="Z198" s="20">
        <f t="shared" si="62"/>
        <v>44.529430019654498</v>
      </c>
      <c r="AA198" s="20">
        <f t="shared" si="62"/>
        <v>36.379370936566509</v>
      </c>
      <c r="AB198" s="20">
        <f t="shared" si="62"/>
        <v>38.298369253462262</v>
      </c>
      <c r="AC198" s="20">
        <f t="shared" si="62"/>
        <v>23.576267076226657</v>
      </c>
      <c r="AD198" s="20">
        <f t="shared" si="62"/>
        <v>30.076068814995505</v>
      </c>
      <c r="AE198" s="20">
        <f t="shared" si="61"/>
        <v>31.384121424401634</v>
      </c>
      <c r="AF198" s="20">
        <f t="shared" si="61"/>
        <v>22.822674418604652</v>
      </c>
      <c r="AG198" s="20">
        <f t="shared" si="61"/>
        <v>40.999603463089024</v>
      </c>
      <c r="AH198" s="20">
        <f t="shared" si="61"/>
        <v>44.928912564290961</v>
      </c>
      <c r="AI198" s="12" t="s">
        <v>54</v>
      </c>
      <c r="AJ198" s="12" t="s">
        <v>54</v>
      </c>
      <c r="AK198" s="12" t="s">
        <v>54</v>
      </c>
      <c r="AL198" s="12" t="s">
        <v>54</v>
      </c>
      <c r="AM198" s="12" t="s">
        <v>54</v>
      </c>
      <c r="AN198" s="12" t="s">
        <v>54</v>
      </c>
      <c r="AO198" s="12" t="s">
        <v>54</v>
      </c>
      <c r="AP198" s="12" t="s">
        <v>54</v>
      </c>
      <c r="AQ198" s="12" t="s">
        <v>54</v>
      </c>
      <c r="AR198" s="12" t="s">
        <v>54</v>
      </c>
      <c r="AS198" s="12" t="s">
        <v>54</v>
      </c>
      <c r="AT198" s="12" t="s">
        <v>54</v>
      </c>
      <c r="AU198" s="12" t="s">
        <v>54</v>
      </c>
      <c r="AV198" s="12" t="s">
        <v>54</v>
      </c>
      <c r="AW198" s="12" t="s">
        <v>54</v>
      </c>
      <c r="AX198" s="12" t="s">
        <v>54</v>
      </c>
      <c r="AY198" s="12" t="s">
        <v>54</v>
      </c>
    </row>
    <row r="199" spans="1:51" x14ac:dyDescent="0.25">
      <c r="A199" s="1" t="s">
        <v>249</v>
      </c>
      <c r="B199" s="19" t="s">
        <v>54</v>
      </c>
      <c r="C199" s="19" t="s">
        <v>54</v>
      </c>
      <c r="D199" s="19" t="s">
        <v>54</v>
      </c>
      <c r="E199" s="19" t="s">
        <v>54</v>
      </c>
      <c r="F199" s="19" t="s">
        <v>54</v>
      </c>
      <c r="G199" s="19" t="s">
        <v>54</v>
      </c>
      <c r="H199" s="19" t="s">
        <v>54</v>
      </c>
      <c r="I199" s="19" t="s">
        <v>54</v>
      </c>
      <c r="J199" s="19" t="s">
        <v>54</v>
      </c>
      <c r="K199" s="19" t="s">
        <v>54</v>
      </c>
      <c r="L199" s="19" t="s">
        <v>54</v>
      </c>
      <c r="M199" s="19" t="s">
        <v>54</v>
      </c>
      <c r="N199" s="19" t="s">
        <v>54</v>
      </c>
      <c r="O199" s="22">
        <f t="shared" si="62"/>
        <v>30.464372235571986</v>
      </c>
      <c r="P199" s="22">
        <f t="shared" si="62"/>
        <v>46.281851390448544</v>
      </c>
      <c r="Q199" s="22">
        <f t="shared" si="62"/>
        <v>32.798478308899426</v>
      </c>
      <c r="R199" s="22">
        <f t="shared" si="62"/>
        <v>33.562813327054783</v>
      </c>
      <c r="S199" s="22">
        <f t="shared" si="62"/>
        <v>22.199739090963519</v>
      </c>
      <c r="T199" s="22">
        <f t="shared" si="62"/>
        <v>28.878726280498924</v>
      </c>
      <c r="U199" s="23">
        <f t="shared" si="62"/>
        <v>43.183424892816404</v>
      </c>
      <c r="V199" s="22">
        <f t="shared" si="62"/>
        <v>49.784345888990693</v>
      </c>
      <c r="W199" s="22">
        <f t="shared" si="62"/>
        <v>50.651645660139664</v>
      </c>
      <c r="X199" s="22">
        <f t="shared" si="62"/>
        <v>56.427391694722722</v>
      </c>
      <c r="Y199" s="22">
        <f t="shared" si="62"/>
        <v>58.597781699395746</v>
      </c>
      <c r="Z199" s="22">
        <f t="shared" si="62"/>
        <v>65.65960957372036</v>
      </c>
      <c r="AA199" s="22">
        <f t="shared" si="62"/>
        <v>57.389456422072421</v>
      </c>
      <c r="AB199" s="22">
        <f t="shared" si="62"/>
        <v>61.793329984279609</v>
      </c>
      <c r="AC199" s="22">
        <f t="shared" si="62"/>
        <v>54.459905924595333</v>
      </c>
      <c r="AD199" s="22">
        <f t="shared" si="62"/>
        <v>62.381797276920501</v>
      </c>
      <c r="AE199" s="22">
        <f t="shared" si="61"/>
        <v>62.166123740860399</v>
      </c>
      <c r="AF199" s="22">
        <f t="shared" si="61"/>
        <v>55.732514369620418</v>
      </c>
      <c r="AG199" s="22">
        <f t="shared" si="61"/>
        <v>56.33833206201772</v>
      </c>
      <c r="AH199" s="22">
        <f t="shared" si="61"/>
        <v>61.650703833166126</v>
      </c>
      <c r="AI199" s="12" t="s">
        <v>54</v>
      </c>
      <c r="AJ199" s="12" t="s">
        <v>54</v>
      </c>
      <c r="AK199" s="12" t="s">
        <v>54</v>
      </c>
      <c r="AL199" s="12" t="s">
        <v>54</v>
      </c>
      <c r="AM199" s="12" t="s">
        <v>54</v>
      </c>
      <c r="AN199" s="12" t="s">
        <v>54</v>
      </c>
      <c r="AO199" s="12" t="s">
        <v>54</v>
      </c>
      <c r="AP199" s="12" t="s">
        <v>54</v>
      </c>
      <c r="AQ199" s="12" t="s">
        <v>54</v>
      </c>
      <c r="AR199" s="12" t="s">
        <v>54</v>
      </c>
      <c r="AS199" s="12" t="s">
        <v>54</v>
      </c>
      <c r="AT199" s="12" t="s">
        <v>54</v>
      </c>
      <c r="AU199" s="12" t="s">
        <v>54</v>
      </c>
      <c r="AV199" s="12" t="s">
        <v>54</v>
      </c>
      <c r="AW199" s="12" t="s">
        <v>54</v>
      </c>
      <c r="AX199" s="12" t="s">
        <v>54</v>
      </c>
      <c r="AY199" s="12" t="s">
        <v>54</v>
      </c>
    </row>
    <row r="200" spans="1:51" ht="46.5" customHeight="1" x14ac:dyDescent="0.25">
      <c r="A200" s="1" t="s">
        <v>250</v>
      </c>
      <c r="B200" s="19" t="s">
        <v>54</v>
      </c>
      <c r="C200" s="19" t="s">
        <v>54</v>
      </c>
      <c r="D200" s="19" t="s">
        <v>54</v>
      </c>
      <c r="E200" s="19" t="s">
        <v>54</v>
      </c>
      <c r="F200" s="19" t="s">
        <v>54</v>
      </c>
      <c r="G200" s="19" t="s">
        <v>54</v>
      </c>
      <c r="H200" s="19" t="s">
        <v>54</v>
      </c>
      <c r="I200" s="19" t="s">
        <v>54</v>
      </c>
      <c r="J200" s="19" t="s">
        <v>54</v>
      </c>
      <c r="K200" s="19" t="s">
        <v>54</v>
      </c>
      <c r="L200" s="19" t="s">
        <v>54</v>
      </c>
      <c r="M200" s="19" t="s">
        <v>54</v>
      </c>
      <c r="N200" s="19" t="s">
        <v>54</v>
      </c>
      <c r="O200" s="20">
        <f t="shared" si="62"/>
        <v>8.2678884462151387</v>
      </c>
      <c r="P200" s="20">
        <f t="shared" si="62"/>
        <v>9.2867663593433782</v>
      </c>
      <c r="Q200" s="20">
        <f t="shared" si="62"/>
        <v>9.6828117410311556</v>
      </c>
      <c r="R200" s="20">
        <f t="shared" si="62"/>
        <v>11.654746329408345</v>
      </c>
      <c r="S200" s="20">
        <f t="shared" si="62"/>
        <v>8.431906121154455</v>
      </c>
      <c r="T200" s="20">
        <f t="shared" si="62"/>
        <v>9.0764155370896926</v>
      </c>
      <c r="U200" s="21">
        <f>U340/U60*1000</f>
        <v>9.3684599570349487</v>
      </c>
      <c r="V200" s="20">
        <f t="shared" si="62"/>
        <v>8.4189718406166474</v>
      </c>
      <c r="W200" s="20">
        <f t="shared" si="62"/>
        <v>8.0309230704592238</v>
      </c>
      <c r="X200" s="20">
        <f t="shared" si="62"/>
        <v>9.0356399645992305</v>
      </c>
      <c r="Y200" s="20">
        <f t="shared" si="62"/>
        <v>8.8660467787176707</v>
      </c>
      <c r="Z200" s="20">
        <f t="shared" si="62"/>
        <v>9.4517625051150649</v>
      </c>
      <c r="AA200" s="20">
        <f t="shared" si="62"/>
        <v>8.6681389088979035</v>
      </c>
      <c r="AB200" s="20">
        <f t="shared" si="62"/>
        <v>7.325945483619055</v>
      </c>
      <c r="AC200" s="20">
        <f t="shared" si="62"/>
        <v>6.5850302101181359</v>
      </c>
      <c r="AD200" s="20">
        <f t="shared" si="62"/>
        <v>7.9569267598792637</v>
      </c>
      <c r="AE200" s="20">
        <f t="shared" si="61"/>
        <v>8.2194421945980203</v>
      </c>
      <c r="AF200" s="20">
        <f t="shared" si="61"/>
        <v>6.81525764827248</v>
      </c>
      <c r="AG200" s="20">
        <f t="shared" si="61"/>
        <v>7.6289804265264385</v>
      </c>
      <c r="AH200" s="20">
        <f t="shared" si="61"/>
        <v>8.4868040112449119</v>
      </c>
      <c r="AI200" s="12" t="s">
        <v>54</v>
      </c>
      <c r="AJ200" s="12" t="s">
        <v>54</v>
      </c>
      <c r="AK200" s="12" t="s">
        <v>54</v>
      </c>
      <c r="AL200" s="12" t="s">
        <v>54</v>
      </c>
      <c r="AM200" s="12" t="s">
        <v>54</v>
      </c>
      <c r="AN200" s="12" t="s">
        <v>54</v>
      </c>
      <c r="AO200" s="12" t="s">
        <v>54</v>
      </c>
      <c r="AP200" s="12" t="s">
        <v>54</v>
      </c>
      <c r="AQ200" s="12" t="s">
        <v>54</v>
      </c>
      <c r="AR200" s="12" t="s">
        <v>54</v>
      </c>
      <c r="AS200" s="12" t="s">
        <v>54</v>
      </c>
      <c r="AT200" s="12" t="s">
        <v>54</v>
      </c>
      <c r="AU200" s="12" t="s">
        <v>54</v>
      </c>
      <c r="AV200" s="12" t="s">
        <v>54</v>
      </c>
      <c r="AW200" s="12" t="s">
        <v>54</v>
      </c>
      <c r="AX200" s="12" t="s">
        <v>54</v>
      </c>
      <c r="AY200" s="12" t="s">
        <v>54</v>
      </c>
    </row>
    <row r="201" spans="1:51" x14ac:dyDescent="0.25">
      <c r="A201" s="1" t="s">
        <v>251</v>
      </c>
      <c r="B201" s="19" t="s">
        <v>54</v>
      </c>
      <c r="C201" s="19" t="s">
        <v>54</v>
      </c>
      <c r="D201" s="19" t="s">
        <v>54</v>
      </c>
      <c r="E201" s="19" t="s">
        <v>54</v>
      </c>
      <c r="F201" s="19" t="s">
        <v>54</v>
      </c>
      <c r="G201" s="19" t="s">
        <v>54</v>
      </c>
      <c r="H201" s="19" t="s">
        <v>54</v>
      </c>
      <c r="I201" s="19" t="s">
        <v>54</v>
      </c>
      <c r="J201" s="19" t="s">
        <v>54</v>
      </c>
      <c r="K201" s="19" t="s">
        <v>54</v>
      </c>
      <c r="L201" s="19" t="s">
        <v>54</v>
      </c>
      <c r="M201" s="19" t="s">
        <v>54</v>
      </c>
      <c r="N201" s="19" t="s">
        <v>54</v>
      </c>
      <c r="O201" s="20">
        <f t="shared" si="62"/>
        <v>8.7977599110032365</v>
      </c>
      <c r="P201" s="20">
        <f t="shared" si="62"/>
        <v>10.10736343870856</v>
      </c>
      <c r="Q201" s="20">
        <f t="shared" si="62"/>
        <v>9.5973965440371831</v>
      </c>
      <c r="R201" s="20">
        <f t="shared" si="62"/>
        <v>9.2972638872485334</v>
      </c>
      <c r="S201" s="20">
        <f t="shared" si="62"/>
        <v>10.179342478196148</v>
      </c>
      <c r="T201" s="20">
        <f t="shared" si="62"/>
        <v>8.5445323611633341</v>
      </c>
      <c r="U201" s="21">
        <f t="shared" si="62"/>
        <v>9.7026192916524323</v>
      </c>
      <c r="V201" s="20">
        <f t="shared" si="62"/>
        <v>10.346931871997835</v>
      </c>
      <c r="W201" s="20">
        <f t="shared" si="62"/>
        <v>9.5636062666272537</v>
      </c>
      <c r="X201" s="20">
        <f t="shared" si="62"/>
        <v>9.7126397645146412</v>
      </c>
      <c r="Y201" s="20">
        <f t="shared" si="62"/>
        <v>10.326798224503985</v>
      </c>
      <c r="Z201" s="20">
        <f t="shared" si="62"/>
        <v>10.398466165413536</v>
      </c>
      <c r="AA201" s="20">
        <f t="shared" si="62"/>
        <v>10.149592040415264</v>
      </c>
      <c r="AB201" s="20">
        <f t="shared" si="62"/>
        <v>9.6960084394396606</v>
      </c>
      <c r="AC201" s="20">
        <f t="shared" si="62"/>
        <v>8.0380906556285723</v>
      </c>
      <c r="AD201" s="20">
        <f t="shared" si="62"/>
        <v>8.6091036660235041</v>
      </c>
      <c r="AE201" s="20">
        <f t="shared" si="61"/>
        <v>8.4891895106450104</v>
      </c>
      <c r="AF201" s="20">
        <f t="shared" si="61"/>
        <v>8.8140892284939625</v>
      </c>
      <c r="AG201" s="20">
        <f t="shared" si="61"/>
        <v>8.0532536212955339</v>
      </c>
      <c r="AH201" s="20">
        <f t="shared" si="61"/>
        <v>8.5111212648165253</v>
      </c>
      <c r="AI201" s="12" t="s">
        <v>54</v>
      </c>
      <c r="AJ201" s="12" t="s">
        <v>54</v>
      </c>
      <c r="AK201" s="12" t="s">
        <v>54</v>
      </c>
      <c r="AL201" s="12" t="s">
        <v>54</v>
      </c>
      <c r="AM201" s="12" t="s">
        <v>54</v>
      </c>
      <c r="AN201" s="12" t="s">
        <v>54</v>
      </c>
      <c r="AO201" s="12" t="s">
        <v>54</v>
      </c>
      <c r="AP201" s="12" t="s">
        <v>54</v>
      </c>
      <c r="AQ201" s="12" t="s">
        <v>54</v>
      </c>
      <c r="AR201" s="12" t="s">
        <v>54</v>
      </c>
      <c r="AS201" s="12" t="s">
        <v>54</v>
      </c>
      <c r="AT201" s="12" t="s">
        <v>54</v>
      </c>
      <c r="AU201" s="12" t="s">
        <v>54</v>
      </c>
      <c r="AV201" s="12" t="s">
        <v>54</v>
      </c>
      <c r="AW201" s="12" t="s">
        <v>54</v>
      </c>
      <c r="AX201" s="12" t="s">
        <v>54</v>
      </c>
      <c r="AY201" s="12" t="s">
        <v>54</v>
      </c>
    </row>
    <row r="202" spans="1:51" x14ac:dyDescent="0.25">
      <c r="A202" s="1" t="s">
        <v>252</v>
      </c>
      <c r="B202" s="19" t="s">
        <v>54</v>
      </c>
      <c r="C202" s="19" t="s">
        <v>54</v>
      </c>
      <c r="D202" s="19" t="s">
        <v>54</v>
      </c>
      <c r="E202" s="19" t="s">
        <v>54</v>
      </c>
      <c r="F202" s="19" t="s">
        <v>54</v>
      </c>
      <c r="G202" s="19" t="s">
        <v>54</v>
      </c>
      <c r="H202" s="19" t="s">
        <v>54</v>
      </c>
      <c r="I202" s="19" t="s">
        <v>54</v>
      </c>
      <c r="J202" s="19" t="s">
        <v>54</v>
      </c>
      <c r="K202" s="19" t="s">
        <v>54</v>
      </c>
      <c r="L202" s="19" t="s">
        <v>54</v>
      </c>
      <c r="M202" s="19" t="s">
        <v>54</v>
      </c>
      <c r="N202" s="19" t="s">
        <v>54</v>
      </c>
      <c r="O202" s="20">
        <f t="shared" si="62"/>
        <v>16.308555971393638</v>
      </c>
      <c r="P202" s="20">
        <f t="shared" si="62"/>
        <v>15.080621327193375</v>
      </c>
      <c r="Q202" s="20">
        <f t="shared" si="62"/>
        <v>16.594929012251846</v>
      </c>
      <c r="R202" s="20">
        <f t="shared" si="62"/>
        <v>19.206219261657225</v>
      </c>
      <c r="S202" s="20">
        <f t="shared" si="62"/>
        <v>17.449918804806757</v>
      </c>
      <c r="T202" s="20">
        <f t="shared" si="62"/>
        <v>16.657295473713802</v>
      </c>
      <c r="U202" s="21">
        <f t="shared" si="62"/>
        <v>18.694769827650529</v>
      </c>
      <c r="V202" s="20">
        <f t="shared" si="62"/>
        <v>21.255007723669884</v>
      </c>
      <c r="W202" s="20">
        <f t="shared" si="62"/>
        <v>15.50248841599451</v>
      </c>
      <c r="X202" s="20">
        <f t="shared" si="62"/>
        <v>14.952220594345192</v>
      </c>
      <c r="Y202" s="20">
        <f t="shared" si="62"/>
        <v>15.11537077753348</v>
      </c>
      <c r="Z202" s="20">
        <f t="shared" si="62"/>
        <v>16.80045702777025</v>
      </c>
      <c r="AA202" s="20">
        <f t="shared" si="62"/>
        <v>17.475366866282741</v>
      </c>
      <c r="AB202" s="20">
        <f t="shared" si="62"/>
        <v>16.265384245763528</v>
      </c>
      <c r="AC202" s="20">
        <f t="shared" si="62"/>
        <v>14.930065943747005</v>
      </c>
      <c r="AD202" s="20">
        <f t="shared" si="62"/>
        <v>15.404612845766975</v>
      </c>
      <c r="AE202" s="20">
        <f t="shared" si="61"/>
        <v>15.175307026374067</v>
      </c>
      <c r="AF202" s="20">
        <f t="shared" si="61"/>
        <v>15.30382524562366</v>
      </c>
      <c r="AG202" s="20">
        <f t="shared" si="61"/>
        <v>16.270248668995656</v>
      </c>
      <c r="AH202" s="20">
        <f t="shared" si="61"/>
        <v>13.457818659658344</v>
      </c>
      <c r="AI202" s="12" t="s">
        <v>54</v>
      </c>
      <c r="AJ202" s="12" t="s">
        <v>54</v>
      </c>
      <c r="AK202" s="12" t="s">
        <v>54</v>
      </c>
      <c r="AL202" s="12" t="s">
        <v>54</v>
      </c>
      <c r="AM202" s="12" t="s">
        <v>54</v>
      </c>
      <c r="AN202" s="12" t="s">
        <v>54</v>
      </c>
      <c r="AO202" s="12" t="s">
        <v>54</v>
      </c>
      <c r="AP202" s="12" t="s">
        <v>54</v>
      </c>
      <c r="AQ202" s="12" t="s">
        <v>54</v>
      </c>
      <c r="AR202" s="12" t="s">
        <v>54</v>
      </c>
      <c r="AS202" s="12" t="s">
        <v>54</v>
      </c>
      <c r="AT202" s="12" t="s">
        <v>54</v>
      </c>
      <c r="AU202" s="12" t="s">
        <v>54</v>
      </c>
      <c r="AV202" s="12" t="s">
        <v>54</v>
      </c>
      <c r="AW202" s="12" t="s">
        <v>54</v>
      </c>
      <c r="AX202" s="12" t="s">
        <v>54</v>
      </c>
      <c r="AY202" s="12" t="s">
        <v>54</v>
      </c>
    </row>
    <row r="203" spans="1:51" x14ac:dyDescent="0.25">
      <c r="A203" s="1" t="s">
        <v>253</v>
      </c>
      <c r="B203" s="19" t="s">
        <v>54</v>
      </c>
      <c r="C203" s="19" t="s">
        <v>54</v>
      </c>
      <c r="D203" s="19" t="s">
        <v>54</v>
      </c>
      <c r="E203" s="19" t="s">
        <v>54</v>
      </c>
      <c r="F203" s="19" t="s">
        <v>54</v>
      </c>
      <c r="G203" s="19" t="s">
        <v>54</v>
      </c>
      <c r="H203" s="19" t="s">
        <v>54</v>
      </c>
      <c r="I203" s="19" t="s">
        <v>54</v>
      </c>
      <c r="J203" s="19" t="s">
        <v>54</v>
      </c>
      <c r="K203" s="19" t="s">
        <v>54</v>
      </c>
      <c r="L203" s="19" t="s">
        <v>54</v>
      </c>
      <c r="M203" s="19" t="s">
        <v>54</v>
      </c>
      <c r="N203" s="19" t="s">
        <v>54</v>
      </c>
      <c r="O203" s="20">
        <f t="shared" si="62"/>
        <v>105.14095208559465</v>
      </c>
      <c r="P203" s="20">
        <f t="shared" si="62"/>
        <v>169.11079077429986</v>
      </c>
      <c r="Q203" s="20">
        <f t="shared" si="62"/>
        <v>102.46063093100796</v>
      </c>
      <c r="R203" s="20">
        <f t="shared" si="62"/>
        <v>115.13996683250416</v>
      </c>
      <c r="S203" s="20">
        <f t="shared" si="62"/>
        <v>110.03712360786469</v>
      </c>
      <c r="T203" s="20">
        <f t="shared" si="62"/>
        <v>108.43275952792604</v>
      </c>
      <c r="U203" s="21">
        <f t="shared" si="62"/>
        <v>98.75339223729884</v>
      </c>
      <c r="V203" s="20">
        <f t="shared" si="62"/>
        <v>106.78396793587176</v>
      </c>
      <c r="W203" s="20">
        <f t="shared" si="62"/>
        <v>109.31058263971464</v>
      </c>
      <c r="X203" s="20">
        <f t="shared" si="62"/>
        <v>110.37951940850276</v>
      </c>
      <c r="Y203" s="20">
        <f t="shared" si="62"/>
        <v>105.96916269100464</v>
      </c>
      <c r="Z203" s="20">
        <f t="shared" si="62"/>
        <v>94.386190145732144</v>
      </c>
      <c r="AA203" s="20">
        <f t="shared" si="62"/>
        <v>118.76008793702572</v>
      </c>
      <c r="AB203" s="20">
        <f t="shared" si="62"/>
        <v>115.34684684684684</v>
      </c>
      <c r="AC203" s="20">
        <f t="shared" si="62"/>
        <v>110.92627612683064</v>
      </c>
      <c r="AD203" s="20">
        <f t="shared" si="62"/>
        <v>117.25856307435255</v>
      </c>
      <c r="AE203" s="20">
        <f t="shared" ref="AE203:AH218" si="63">AE343/AE63*1000</f>
        <v>109.87480280179214</v>
      </c>
      <c r="AF203" s="20">
        <f t="shared" si="63"/>
        <v>117.46643021591686</v>
      </c>
      <c r="AG203" s="20">
        <f t="shared" si="63"/>
        <v>110.2295612009238</v>
      </c>
      <c r="AH203" s="20">
        <f t="shared" si="63"/>
        <v>119.11372693726938</v>
      </c>
      <c r="AI203" s="12" t="s">
        <v>54</v>
      </c>
      <c r="AJ203" s="12" t="s">
        <v>54</v>
      </c>
      <c r="AK203" s="12" t="s">
        <v>54</v>
      </c>
      <c r="AL203" s="12" t="s">
        <v>54</v>
      </c>
      <c r="AM203" s="12" t="s">
        <v>54</v>
      </c>
      <c r="AN203" s="12" t="s">
        <v>54</v>
      </c>
      <c r="AO203" s="12" t="s">
        <v>54</v>
      </c>
      <c r="AP203" s="12" t="s">
        <v>54</v>
      </c>
      <c r="AQ203" s="12" t="s">
        <v>54</v>
      </c>
      <c r="AR203" s="12" t="s">
        <v>54</v>
      </c>
      <c r="AS203" s="12" t="s">
        <v>54</v>
      </c>
      <c r="AT203" s="12" t="s">
        <v>54</v>
      </c>
      <c r="AU203" s="12" t="s">
        <v>54</v>
      </c>
      <c r="AV203" s="12" t="s">
        <v>54</v>
      </c>
      <c r="AW203" s="12" t="s">
        <v>54</v>
      </c>
      <c r="AX203" s="12" t="s">
        <v>54</v>
      </c>
      <c r="AY203" s="12" t="s">
        <v>54</v>
      </c>
    </row>
    <row r="204" spans="1:51" x14ac:dyDescent="0.25">
      <c r="A204" s="1" t="s">
        <v>254</v>
      </c>
      <c r="B204" s="19" t="s">
        <v>54</v>
      </c>
      <c r="C204" s="19" t="s">
        <v>54</v>
      </c>
      <c r="D204" s="19" t="s">
        <v>54</v>
      </c>
      <c r="E204" s="19" t="s">
        <v>54</v>
      </c>
      <c r="F204" s="19" t="s">
        <v>54</v>
      </c>
      <c r="G204" s="19" t="s">
        <v>54</v>
      </c>
      <c r="H204" s="19" t="s">
        <v>54</v>
      </c>
      <c r="I204" s="19" t="s">
        <v>54</v>
      </c>
      <c r="J204" s="19" t="s">
        <v>54</v>
      </c>
      <c r="K204" s="19" t="s">
        <v>54</v>
      </c>
      <c r="L204" s="19" t="s">
        <v>54</v>
      </c>
      <c r="M204" s="19" t="s">
        <v>54</v>
      </c>
      <c r="N204" s="19" t="s">
        <v>54</v>
      </c>
      <c r="O204" s="20">
        <f t="shared" ref="O204:AF218" si="64">O344/O64*1000</f>
        <v>11.241573033707864</v>
      </c>
      <c r="P204" s="20">
        <f t="shared" si="64"/>
        <v>32.053646269907794</v>
      </c>
      <c r="Q204" s="20">
        <f t="shared" si="64"/>
        <v>60.843583902809414</v>
      </c>
      <c r="R204" s="20">
        <f t="shared" si="64"/>
        <v>125.68392504930966</v>
      </c>
      <c r="S204" s="20">
        <f t="shared" si="64"/>
        <v>76.610824108241076</v>
      </c>
      <c r="T204" s="20">
        <f t="shared" si="64"/>
        <v>90.413027916964921</v>
      </c>
      <c r="U204" s="21">
        <f t="shared" si="64"/>
        <v>74.648306496390887</v>
      </c>
      <c r="V204" s="20">
        <f t="shared" si="64"/>
        <v>80.741139302991414</v>
      </c>
      <c r="W204" s="20">
        <f t="shared" si="64"/>
        <v>98.109391790242853</v>
      </c>
      <c r="X204" s="20">
        <f t="shared" si="64"/>
        <v>76.644621129984344</v>
      </c>
      <c r="Y204" s="20">
        <f t="shared" si="64"/>
        <v>80.954327234981179</v>
      </c>
      <c r="Z204" s="20">
        <f t="shared" si="64"/>
        <v>102.59978150036417</v>
      </c>
      <c r="AA204" s="20">
        <f t="shared" si="64"/>
        <v>80.808715336728909</v>
      </c>
      <c r="AB204" s="20">
        <f t="shared" si="64"/>
        <v>94.772374738397147</v>
      </c>
      <c r="AC204" s="20">
        <f t="shared" si="64"/>
        <v>72.491597252666963</v>
      </c>
      <c r="AD204" s="20">
        <f t="shared" si="64"/>
        <v>60.075678040244966</v>
      </c>
      <c r="AE204" s="20">
        <f t="shared" si="64"/>
        <v>103.07793392954919</v>
      </c>
      <c r="AF204" s="20">
        <f t="shared" si="64"/>
        <v>95.784156036235899</v>
      </c>
      <c r="AG204" s="20">
        <f t="shared" si="63"/>
        <v>78.210857884009641</v>
      </c>
      <c r="AH204" s="20">
        <f t="shared" si="63"/>
        <v>87.43941679235796</v>
      </c>
      <c r="AI204" s="12" t="s">
        <v>54</v>
      </c>
      <c r="AJ204" s="12" t="s">
        <v>54</v>
      </c>
      <c r="AK204" s="12" t="s">
        <v>54</v>
      </c>
      <c r="AL204" s="12" t="s">
        <v>54</v>
      </c>
      <c r="AM204" s="12" t="s">
        <v>54</v>
      </c>
      <c r="AN204" s="12" t="s">
        <v>54</v>
      </c>
      <c r="AO204" s="12" t="s">
        <v>54</v>
      </c>
      <c r="AP204" s="12" t="s">
        <v>54</v>
      </c>
      <c r="AQ204" s="12" t="s">
        <v>54</v>
      </c>
      <c r="AR204" s="12" t="s">
        <v>54</v>
      </c>
      <c r="AS204" s="12" t="s">
        <v>54</v>
      </c>
      <c r="AT204" s="12" t="s">
        <v>54</v>
      </c>
      <c r="AU204" s="12" t="s">
        <v>54</v>
      </c>
      <c r="AV204" s="12" t="s">
        <v>54</v>
      </c>
      <c r="AW204" s="12" t="s">
        <v>54</v>
      </c>
      <c r="AX204" s="12" t="s">
        <v>54</v>
      </c>
      <c r="AY204" s="12" t="s">
        <v>54</v>
      </c>
    </row>
    <row r="205" spans="1:51" x14ac:dyDescent="0.25">
      <c r="A205" s="1" t="s">
        <v>255</v>
      </c>
      <c r="B205" s="19" t="s">
        <v>54</v>
      </c>
      <c r="C205" s="19" t="s">
        <v>54</v>
      </c>
      <c r="D205" s="19" t="s">
        <v>54</v>
      </c>
      <c r="E205" s="19" t="s">
        <v>54</v>
      </c>
      <c r="F205" s="19" t="s">
        <v>54</v>
      </c>
      <c r="G205" s="19" t="s">
        <v>54</v>
      </c>
      <c r="H205" s="19" t="s">
        <v>54</v>
      </c>
      <c r="I205" s="19" t="s">
        <v>54</v>
      </c>
      <c r="J205" s="19" t="s">
        <v>54</v>
      </c>
      <c r="K205" s="19" t="s">
        <v>54</v>
      </c>
      <c r="L205" s="19" t="s">
        <v>54</v>
      </c>
      <c r="M205" s="19" t="s">
        <v>54</v>
      </c>
      <c r="N205" s="19" t="s">
        <v>54</v>
      </c>
      <c r="O205" s="20">
        <f t="shared" si="64"/>
        <v>6.7074822441226676</v>
      </c>
      <c r="P205" s="20">
        <f t="shared" si="64"/>
        <v>3.7082330738381697</v>
      </c>
      <c r="Q205" s="20">
        <f t="shared" si="64"/>
        <v>3.84062986959731</v>
      </c>
      <c r="R205" s="20">
        <f t="shared" si="64"/>
        <v>2.8292714913335231</v>
      </c>
      <c r="S205" s="20">
        <f t="shared" si="64"/>
        <v>9.2016982562547369</v>
      </c>
      <c r="T205" s="20">
        <f t="shared" si="64"/>
        <v>5.2791109567633265</v>
      </c>
      <c r="U205" s="21">
        <f t="shared" si="64"/>
        <v>21.064489507191702</v>
      </c>
      <c r="V205" s="20">
        <f t="shared" si="64"/>
        <v>8.9534450651769077</v>
      </c>
      <c r="W205" s="20">
        <f t="shared" si="64"/>
        <v>7.9796829971181555</v>
      </c>
      <c r="X205" s="20">
        <f t="shared" si="64"/>
        <v>16.666524277374339</v>
      </c>
      <c r="Y205" s="20">
        <f t="shared" si="64"/>
        <v>45.62094867158158</v>
      </c>
      <c r="Z205" s="20">
        <f t="shared" si="64"/>
        <v>11.669194226201352</v>
      </c>
      <c r="AA205" s="20">
        <f t="shared" si="64"/>
        <v>19.778108268887568</v>
      </c>
      <c r="AB205" s="20">
        <f t="shared" si="64"/>
        <v>16.934956480828038</v>
      </c>
      <c r="AC205" s="20">
        <f t="shared" si="64"/>
        <v>6.9987354577642886</v>
      </c>
      <c r="AD205" s="20">
        <f t="shared" si="64"/>
        <v>8.5768583589032961</v>
      </c>
      <c r="AE205" s="20">
        <f t="shared" si="64"/>
        <v>12.255001587805653</v>
      </c>
      <c r="AF205" s="20">
        <f t="shared" si="64"/>
        <v>20.201799351396591</v>
      </c>
      <c r="AG205" s="20">
        <f t="shared" si="63"/>
        <v>13.766833679579616</v>
      </c>
      <c r="AH205" s="20">
        <f t="shared" si="63"/>
        <v>8.4625442074804411</v>
      </c>
      <c r="AI205" s="12" t="s">
        <v>54</v>
      </c>
      <c r="AJ205" s="12" t="s">
        <v>54</v>
      </c>
      <c r="AK205" s="12" t="s">
        <v>54</v>
      </c>
      <c r="AL205" s="12" t="s">
        <v>54</v>
      </c>
      <c r="AM205" s="12" t="s">
        <v>54</v>
      </c>
      <c r="AN205" s="12" t="s">
        <v>54</v>
      </c>
      <c r="AO205" s="12" t="s">
        <v>54</v>
      </c>
      <c r="AP205" s="12" t="s">
        <v>54</v>
      </c>
      <c r="AQ205" s="12" t="s">
        <v>54</v>
      </c>
      <c r="AR205" s="12" t="s">
        <v>54</v>
      </c>
      <c r="AS205" s="12" t="s">
        <v>54</v>
      </c>
      <c r="AT205" s="12" t="s">
        <v>54</v>
      </c>
      <c r="AU205" s="12" t="s">
        <v>54</v>
      </c>
      <c r="AV205" s="12" t="s">
        <v>54</v>
      </c>
      <c r="AW205" s="12" t="s">
        <v>54</v>
      </c>
      <c r="AX205" s="12" t="s">
        <v>54</v>
      </c>
      <c r="AY205" s="12" t="s">
        <v>54</v>
      </c>
    </row>
    <row r="206" spans="1:51" x14ac:dyDescent="0.25">
      <c r="A206" s="1" t="s">
        <v>256</v>
      </c>
      <c r="B206" s="19" t="s">
        <v>54</v>
      </c>
      <c r="C206" s="19" t="s">
        <v>54</v>
      </c>
      <c r="D206" s="19" t="s">
        <v>54</v>
      </c>
      <c r="E206" s="19" t="s">
        <v>54</v>
      </c>
      <c r="F206" s="19" t="s">
        <v>54</v>
      </c>
      <c r="G206" s="19" t="s">
        <v>54</v>
      </c>
      <c r="H206" s="19" t="s">
        <v>54</v>
      </c>
      <c r="I206" s="19" t="s">
        <v>54</v>
      </c>
      <c r="J206" s="19" t="s">
        <v>54</v>
      </c>
      <c r="K206" s="19" t="s">
        <v>54</v>
      </c>
      <c r="L206" s="19" t="s">
        <v>54</v>
      </c>
      <c r="M206" s="19" t="s">
        <v>54</v>
      </c>
      <c r="N206" s="19" t="s">
        <v>54</v>
      </c>
      <c r="O206" s="22">
        <f t="shared" si="64"/>
        <v>13.932930727008054</v>
      </c>
      <c r="P206" s="22">
        <f t="shared" si="64"/>
        <v>18.175364958395619</v>
      </c>
      <c r="Q206" s="22">
        <f t="shared" si="64"/>
        <v>14.934313051286995</v>
      </c>
      <c r="R206" s="22">
        <f t="shared" si="64"/>
        <v>16.755941157027241</v>
      </c>
      <c r="S206" s="22">
        <f t="shared" si="64"/>
        <v>17.464897987544422</v>
      </c>
      <c r="T206" s="22">
        <f t="shared" si="64"/>
        <v>15.941283206356349</v>
      </c>
      <c r="U206" s="23">
        <f t="shared" si="64"/>
        <v>17.775549551496812</v>
      </c>
      <c r="V206" s="22">
        <f t="shared" si="64"/>
        <v>20.575953951975045</v>
      </c>
      <c r="W206" s="22">
        <f t="shared" si="64"/>
        <v>20.000155107885636</v>
      </c>
      <c r="X206" s="22">
        <f t="shared" si="64"/>
        <v>19.408772939853637</v>
      </c>
      <c r="Y206" s="22">
        <f t="shared" si="64"/>
        <v>20.334220588261086</v>
      </c>
      <c r="Z206" s="22">
        <f t="shared" si="64"/>
        <v>19.409120944688528</v>
      </c>
      <c r="AA206" s="22">
        <f t="shared" si="64"/>
        <v>20.032610279233097</v>
      </c>
      <c r="AB206" s="22">
        <f t="shared" si="64"/>
        <v>18.585453089765647</v>
      </c>
      <c r="AC206" s="22">
        <f t="shared" si="64"/>
        <v>14.947800329816125</v>
      </c>
      <c r="AD206" s="22">
        <f t="shared" si="64"/>
        <v>16.262089595683065</v>
      </c>
      <c r="AE206" s="22">
        <f t="shared" si="64"/>
        <v>16.525977535637868</v>
      </c>
      <c r="AF206" s="22">
        <f t="shared" si="64"/>
        <v>16.534037023830521</v>
      </c>
      <c r="AG206" s="22">
        <f t="shared" si="63"/>
        <v>14.404691890369911</v>
      </c>
      <c r="AH206" s="22">
        <f t="shared" si="63"/>
        <v>13.55727979083329</v>
      </c>
      <c r="AI206" s="12" t="s">
        <v>54</v>
      </c>
      <c r="AJ206" s="12" t="s">
        <v>54</v>
      </c>
      <c r="AK206" s="12" t="s">
        <v>54</v>
      </c>
      <c r="AL206" s="12" t="s">
        <v>54</v>
      </c>
      <c r="AM206" s="12" t="s">
        <v>54</v>
      </c>
      <c r="AN206" s="12" t="s">
        <v>54</v>
      </c>
      <c r="AO206" s="12" t="s">
        <v>54</v>
      </c>
      <c r="AP206" s="12" t="s">
        <v>54</v>
      </c>
      <c r="AQ206" s="12" t="s">
        <v>54</v>
      </c>
      <c r="AR206" s="12" t="s">
        <v>54</v>
      </c>
      <c r="AS206" s="12" t="s">
        <v>54</v>
      </c>
      <c r="AT206" s="12" t="s">
        <v>54</v>
      </c>
      <c r="AU206" s="12" t="s">
        <v>54</v>
      </c>
      <c r="AV206" s="12" t="s">
        <v>54</v>
      </c>
      <c r="AW206" s="12" t="s">
        <v>54</v>
      </c>
      <c r="AX206" s="12" t="s">
        <v>54</v>
      </c>
      <c r="AY206" s="12" t="s">
        <v>54</v>
      </c>
    </row>
    <row r="207" spans="1:51" ht="47.25" customHeight="1" x14ac:dyDescent="0.25">
      <c r="A207" s="1" t="s">
        <v>257</v>
      </c>
      <c r="B207" s="19" t="s">
        <v>54</v>
      </c>
      <c r="C207" s="19" t="s">
        <v>54</v>
      </c>
      <c r="D207" s="19" t="s">
        <v>54</v>
      </c>
      <c r="E207" s="19" t="s">
        <v>54</v>
      </c>
      <c r="F207" s="19" t="s">
        <v>54</v>
      </c>
      <c r="G207" s="19" t="s">
        <v>54</v>
      </c>
      <c r="H207" s="19" t="s">
        <v>54</v>
      </c>
      <c r="I207" s="19" t="s">
        <v>54</v>
      </c>
      <c r="J207" s="19" t="s">
        <v>54</v>
      </c>
      <c r="K207" s="19" t="s">
        <v>54</v>
      </c>
      <c r="L207" s="19" t="s">
        <v>54</v>
      </c>
      <c r="M207" s="19" t="s">
        <v>54</v>
      </c>
      <c r="N207" s="19" t="s">
        <v>54</v>
      </c>
      <c r="O207" s="20">
        <f t="shared" si="64"/>
        <v>16.127966742252454</v>
      </c>
      <c r="P207" s="20">
        <f t="shared" si="64"/>
        <v>13.97085045352353</v>
      </c>
      <c r="Q207" s="20">
        <f t="shared" si="64"/>
        <v>40.722455122003652</v>
      </c>
      <c r="R207" s="20">
        <f t="shared" si="64"/>
        <v>19.430163105903972</v>
      </c>
      <c r="S207" s="20">
        <f t="shared" si="64"/>
        <v>13.250470278404816</v>
      </c>
      <c r="T207" s="20">
        <f t="shared" si="64"/>
        <v>22.599315969481715</v>
      </c>
      <c r="U207" s="21">
        <f>U347/U67*1000</f>
        <v>19.650245816159309</v>
      </c>
      <c r="V207" s="20">
        <f t="shared" si="64"/>
        <v>13.46959983239053</v>
      </c>
      <c r="W207" s="20">
        <f t="shared" si="64"/>
        <v>16.232104711228494</v>
      </c>
      <c r="X207" s="20">
        <f t="shared" si="64"/>
        <v>18.586897433847628</v>
      </c>
      <c r="Y207" s="20">
        <f t="shared" si="64"/>
        <v>27.07911357745245</v>
      </c>
      <c r="Z207" s="20">
        <f t="shared" si="64"/>
        <v>20.894164701056305</v>
      </c>
      <c r="AA207" s="20">
        <f t="shared" si="64"/>
        <v>27.32250549157958</v>
      </c>
      <c r="AB207" s="20">
        <f t="shared" si="64"/>
        <v>25.001112347052278</v>
      </c>
      <c r="AC207" s="20">
        <f t="shared" si="64"/>
        <v>20.012697805002553</v>
      </c>
      <c r="AD207" s="20">
        <f t="shared" si="64"/>
        <v>23.495881170136862</v>
      </c>
      <c r="AE207" s="20">
        <f t="shared" si="64"/>
        <v>17.734258940044505</v>
      </c>
      <c r="AF207" s="20">
        <f t="shared" si="64"/>
        <v>16.214935745408415</v>
      </c>
      <c r="AG207" s="20">
        <f t="shared" si="63"/>
        <v>14.499037525684006</v>
      </c>
      <c r="AH207" s="20">
        <f t="shared" si="63"/>
        <v>13.967905405405405</v>
      </c>
      <c r="AI207" s="12" t="s">
        <v>54</v>
      </c>
      <c r="AJ207" s="12" t="s">
        <v>54</v>
      </c>
      <c r="AK207" s="12" t="s">
        <v>54</v>
      </c>
      <c r="AL207" s="12" t="s">
        <v>54</v>
      </c>
      <c r="AM207" s="12" t="s">
        <v>54</v>
      </c>
      <c r="AN207" s="12" t="s">
        <v>54</v>
      </c>
      <c r="AO207" s="12" t="s">
        <v>54</v>
      </c>
      <c r="AP207" s="12" t="s">
        <v>54</v>
      </c>
      <c r="AQ207" s="12" t="s">
        <v>54</v>
      </c>
      <c r="AR207" s="12" t="s">
        <v>54</v>
      </c>
      <c r="AS207" s="12" t="s">
        <v>54</v>
      </c>
      <c r="AT207" s="12" t="s">
        <v>54</v>
      </c>
      <c r="AU207" s="12" t="s">
        <v>54</v>
      </c>
      <c r="AV207" s="12" t="s">
        <v>54</v>
      </c>
      <c r="AW207" s="12" t="s">
        <v>54</v>
      </c>
      <c r="AX207" s="12" t="s">
        <v>54</v>
      </c>
      <c r="AY207" s="12" t="s">
        <v>54</v>
      </c>
    </row>
    <row r="208" spans="1:51" x14ac:dyDescent="0.25">
      <c r="A208" s="1" t="s">
        <v>258</v>
      </c>
      <c r="B208" s="19" t="s">
        <v>54</v>
      </c>
      <c r="C208" s="19" t="s">
        <v>54</v>
      </c>
      <c r="D208" s="19" t="s">
        <v>54</v>
      </c>
      <c r="E208" s="19" t="s">
        <v>54</v>
      </c>
      <c r="F208" s="19" t="s">
        <v>54</v>
      </c>
      <c r="G208" s="19" t="s">
        <v>54</v>
      </c>
      <c r="H208" s="19" t="s">
        <v>54</v>
      </c>
      <c r="I208" s="19" t="s">
        <v>54</v>
      </c>
      <c r="J208" s="19" t="s">
        <v>54</v>
      </c>
      <c r="K208" s="19" t="s">
        <v>54</v>
      </c>
      <c r="L208" s="19" t="s">
        <v>54</v>
      </c>
      <c r="M208" s="19" t="s">
        <v>54</v>
      </c>
      <c r="N208" s="19" t="s">
        <v>54</v>
      </c>
      <c r="O208" s="20">
        <f t="shared" si="64"/>
        <v>12.22079239555875</v>
      </c>
      <c r="P208" s="20">
        <f t="shared" si="64"/>
        <v>12.140103107037744</v>
      </c>
      <c r="Q208" s="20">
        <f t="shared" si="64"/>
        <v>10.521186391928117</v>
      </c>
      <c r="R208" s="20">
        <f t="shared" si="64"/>
        <v>15.146078766360139</v>
      </c>
      <c r="S208" s="20">
        <f t="shared" si="64"/>
        <v>11.13572847645368</v>
      </c>
      <c r="T208" s="20">
        <f t="shared" si="64"/>
        <v>12.524194646098003</v>
      </c>
      <c r="U208" s="21">
        <f t="shared" si="64"/>
        <v>14.638799461296736</v>
      </c>
      <c r="V208" s="20">
        <f t="shared" si="64"/>
        <v>18.393915824042864</v>
      </c>
      <c r="W208" s="20">
        <f t="shared" si="64"/>
        <v>26.658929873159359</v>
      </c>
      <c r="X208" s="20">
        <f t="shared" si="64"/>
        <v>43.002594195487603</v>
      </c>
      <c r="Y208" s="20">
        <f t="shared" si="64"/>
        <v>40.012385147891756</v>
      </c>
      <c r="Z208" s="20">
        <f t="shared" si="64"/>
        <v>46.937095634208653</v>
      </c>
      <c r="AA208" s="20">
        <f t="shared" si="64"/>
        <v>52.379004288644417</v>
      </c>
      <c r="AB208" s="20">
        <f t="shared" si="64"/>
        <v>69.270825727477714</v>
      </c>
      <c r="AC208" s="20">
        <f t="shared" si="64"/>
        <v>61.458548638551974</v>
      </c>
      <c r="AD208" s="20">
        <f t="shared" si="64"/>
        <v>55.067468182031647</v>
      </c>
      <c r="AE208" s="20">
        <f t="shared" si="64"/>
        <v>46.642020563875064</v>
      </c>
      <c r="AF208" s="20">
        <f t="shared" si="64"/>
        <v>44.006628218760113</v>
      </c>
      <c r="AG208" s="20">
        <f t="shared" si="63"/>
        <v>34.34496375316791</v>
      </c>
      <c r="AH208" s="20">
        <f t="shared" si="63"/>
        <v>39.026990649859371</v>
      </c>
      <c r="AI208" s="12" t="s">
        <v>54</v>
      </c>
      <c r="AJ208" s="12" t="s">
        <v>54</v>
      </c>
      <c r="AK208" s="12" t="s">
        <v>54</v>
      </c>
      <c r="AL208" s="12" t="s">
        <v>54</v>
      </c>
      <c r="AM208" s="12" t="s">
        <v>54</v>
      </c>
      <c r="AN208" s="12" t="s">
        <v>54</v>
      </c>
      <c r="AO208" s="12" t="s">
        <v>54</v>
      </c>
      <c r="AP208" s="12" t="s">
        <v>54</v>
      </c>
      <c r="AQ208" s="12" t="s">
        <v>54</v>
      </c>
      <c r="AR208" s="12" t="s">
        <v>54</v>
      </c>
      <c r="AS208" s="12" t="s">
        <v>54</v>
      </c>
      <c r="AT208" s="12" t="s">
        <v>54</v>
      </c>
      <c r="AU208" s="12" t="s">
        <v>54</v>
      </c>
      <c r="AV208" s="12" t="s">
        <v>54</v>
      </c>
      <c r="AW208" s="12" t="s">
        <v>54</v>
      </c>
      <c r="AX208" s="12" t="s">
        <v>54</v>
      </c>
      <c r="AY208" s="12" t="s">
        <v>54</v>
      </c>
    </row>
    <row r="209" spans="1:51" x14ac:dyDescent="0.25">
      <c r="A209" s="1" t="s">
        <v>259</v>
      </c>
      <c r="B209" s="19" t="s">
        <v>54</v>
      </c>
      <c r="C209" s="19" t="s">
        <v>54</v>
      </c>
      <c r="D209" s="19" t="s">
        <v>54</v>
      </c>
      <c r="E209" s="19" t="s">
        <v>54</v>
      </c>
      <c r="F209" s="19" t="s">
        <v>54</v>
      </c>
      <c r="G209" s="19" t="s">
        <v>54</v>
      </c>
      <c r="H209" s="19" t="s">
        <v>54</v>
      </c>
      <c r="I209" s="19" t="s">
        <v>54</v>
      </c>
      <c r="J209" s="19" t="s">
        <v>54</v>
      </c>
      <c r="K209" s="19" t="s">
        <v>54</v>
      </c>
      <c r="L209" s="19" t="s">
        <v>54</v>
      </c>
      <c r="M209" s="19" t="s">
        <v>54</v>
      </c>
      <c r="N209" s="19" t="s">
        <v>54</v>
      </c>
      <c r="O209" s="20">
        <f t="shared" si="64"/>
        <v>49.924573863636354</v>
      </c>
      <c r="P209" s="20">
        <f t="shared" si="64"/>
        <v>44.966174266752297</v>
      </c>
      <c r="Q209" s="20">
        <f t="shared" si="64"/>
        <v>46.77832909245123</v>
      </c>
      <c r="R209" s="20">
        <f t="shared" si="64"/>
        <v>31.761086132416466</v>
      </c>
      <c r="S209" s="20">
        <f t="shared" si="64"/>
        <v>26.792741328589997</v>
      </c>
      <c r="T209" s="20">
        <f t="shared" si="64"/>
        <v>29.785617250050578</v>
      </c>
      <c r="U209" s="21">
        <f t="shared" si="64"/>
        <v>47.158675111618727</v>
      </c>
      <c r="V209" s="20">
        <f t="shared" si="64"/>
        <v>43.563122923588033</v>
      </c>
      <c r="W209" s="20">
        <f t="shared" si="64"/>
        <v>44.15878724754667</v>
      </c>
      <c r="X209" s="20">
        <f t="shared" si="64"/>
        <v>38.752469108463607</v>
      </c>
      <c r="Y209" s="20">
        <f t="shared" si="64"/>
        <v>41.031782706231617</v>
      </c>
      <c r="Z209" s="20">
        <f t="shared" si="64"/>
        <v>43.030545769725443</v>
      </c>
      <c r="AA209" s="20">
        <f t="shared" si="64"/>
        <v>47.81411749565666</v>
      </c>
      <c r="AB209" s="20">
        <f t="shared" si="64"/>
        <v>51.952004510724478</v>
      </c>
      <c r="AC209" s="20">
        <f t="shared" si="64"/>
        <v>44.885763260641838</v>
      </c>
      <c r="AD209" s="20">
        <f t="shared" si="64"/>
        <v>56.483064156183367</v>
      </c>
      <c r="AE209" s="20">
        <f t="shared" si="64"/>
        <v>56.312564690895144</v>
      </c>
      <c r="AF209" s="20">
        <f t="shared" si="64"/>
        <v>44.240413206496626</v>
      </c>
      <c r="AG209" s="20">
        <f t="shared" si="63"/>
        <v>45.970024975024984</v>
      </c>
      <c r="AH209" s="20">
        <f t="shared" si="63"/>
        <v>45.666153408500826</v>
      </c>
      <c r="AI209" s="12" t="s">
        <v>54</v>
      </c>
      <c r="AJ209" s="12" t="s">
        <v>54</v>
      </c>
      <c r="AK209" s="12" t="s">
        <v>54</v>
      </c>
      <c r="AL209" s="12" t="s">
        <v>54</v>
      </c>
      <c r="AM209" s="12" t="s">
        <v>54</v>
      </c>
      <c r="AN209" s="12" t="s">
        <v>54</v>
      </c>
      <c r="AO209" s="12" t="s">
        <v>54</v>
      </c>
      <c r="AP209" s="12" t="s">
        <v>54</v>
      </c>
      <c r="AQ209" s="12" t="s">
        <v>54</v>
      </c>
      <c r="AR209" s="12" t="s">
        <v>54</v>
      </c>
      <c r="AS209" s="12" t="s">
        <v>54</v>
      </c>
      <c r="AT209" s="12" t="s">
        <v>54</v>
      </c>
      <c r="AU209" s="12" t="s">
        <v>54</v>
      </c>
      <c r="AV209" s="12" t="s">
        <v>54</v>
      </c>
      <c r="AW209" s="12" t="s">
        <v>54</v>
      </c>
      <c r="AX209" s="12" t="s">
        <v>54</v>
      </c>
      <c r="AY209" s="12" t="s">
        <v>54</v>
      </c>
    </row>
    <row r="210" spans="1:51" x14ac:dyDescent="0.25">
      <c r="A210" s="1" t="s">
        <v>260</v>
      </c>
      <c r="B210" s="19" t="s">
        <v>54</v>
      </c>
      <c r="C210" s="19" t="s">
        <v>54</v>
      </c>
      <c r="D210" s="19" t="s">
        <v>54</v>
      </c>
      <c r="E210" s="19" t="s">
        <v>54</v>
      </c>
      <c r="F210" s="19" t="s">
        <v>54</v>
      </c>
      <c r="G210" s="19" t="s">
        <v>54</v>
      </c>
      <c r="H210" s="19" t="s">
        <v>54</v>
      </c>
      <c r="I210" s="19" t="s">
        <v>54</v>
      </c>
      <c r="J210" s="19" t="s">
        <v>54</v>
      </c>
      <c r="K210" s="19" t="s">
        <v>54</v>
      </c>
      <c r="L210" s="19" t="s">
        <v>54</v>
      </c>
      <c r="M210" s="19" t="s">
        <v>54</v>
      </c>
      <c r="N210" s="19" t="s">
        <v>54</v>
      </c>
      <c r="O210" s="20">
        <f t="shared" si="64"/>
        <v>124.67491555294463</v>
      </c>
      <c r="P210" s="20">
        <f t="shared" si="64"/>
        <v>128.46299686192469</v>
      </c>
      <c r="Q210" s="20">
        <f t="shared" si="64"/>
        <v>121.97525463121198</v>
      </c>
      <c r="R210" s="20">
        <f t="shared" si="64"/>
        <v>136.28332842848738</v>
      </c>
      <c r="S210" s="20">
        <f t="shared" si="64"/>
        <v>141.71615179842752</v>
      </c>
      <c r="T210" s="20">
        <f t="shared" si="64"/>
        <v>164.22389945471471</v>
      </c>
      <c r="U210" s="21">
        <f t="shared" si="64"/>
        <v>143.80270063093343</v>
      </c>
      <c r="V210" s="20">
        <f t="shared" si="64"/>
        <v>150.95186246418339</v>
      </c>
      <c r="W210" s="20">
        <f t="shared" si="64"/>
        <v>162.32476326509018</v>
      </c>
      <c r="X210" s="20">
        <f t="shared" si="64"/>
        <v>164.16618034638554</v>
      </c>
      <c r="Y210" s="20">
        <f t="shared" si="64"/>
        <v>157.15509987337117</v>
      </c>
      <c r="Z210" s="20">
        <f t="shared" si="64"/>
        <v>153.17528929892237</v>
      </c>
      <c r="AA210" s="20">
        <f t="shared" si="64"/>
        <v>168.93974845278498</v>
      </c>
      <c r="AB210" s="20">
        <f t="shared" si="64"/>
        <v>173.30934108527131</v>
      </c>
      <c r="AC210" s="20">
        <f t="shared" si="64"/>
        <v>157.42434323735233</v>
      </c>
      <c r="AD210" s="20">
        <f t="shared" si="64"/>
        <v>165.98808684855197</v>
      </c>
      <c r="AE210" s="20">
        <f t="shared" si="64"/>
        <v>163.40619530976551</v>
      </c>
      <c r="AF210" s="20">
        <f t="shared" si="64"/>
        <v>171.65715498537875</v>
      </c>
      <c r="AG210" s="20">
        <f t="shared" si="63"/>
        <v>157.09648861946701</v>
      </c>
      <c r="AH210" s="20">
        <f t="shared" si="63"/>
        <v>162.16100830540583</v>
      </c>
      <c r="AI210" s="12" t="s">
        <v>54</v>
      </c>
      <c r="AJ210" s="12" t="s">
        <v>54</v>
      </c>
      <c r="AK210" s="12" t="s">
        <v>54</v>
      </c>
      <c r="AL210" s="12" t="s">
        <v>54</v>
      </c>
      <c r="AM210" s="12" t="s">
        <v>54</v>
      </c>
      <c r="AN210" s="12" t="s">
        <v>54</v>
      </c>
      <c r="AO210" s="12" t="s">
        <v>54</v>
      </c>
      <c r="AP210" s="12" t="s">
        <v>54</v>
      </c>
      <c r="AQ210" s="12" t="s">
        <v>54</v>
      </c>
      <c r="AR210" s="12" t="s">
        <v>54</v>
      </c>
      <c r="AS210" s="12" t="s">
        <v>54</v>
      </c>
      <c r="AT210" s="12" t="s">
        <v>54</v>
      </c>
      <c r="AU210" s="12" t="s">
        <v>54</v>
      </c>
      <c r="AV210" s="12" t="s">
        <v>54</v>
      </c>
      <c r="AW210" s="12" t="s">
        <v>54</v>
      </c>
      <c r="AX210" s="12" t="s">
        <v>54</v>
      </c>
      <c r="AY210" s="12" t="s">
        <v>54</v>
      </c>
    </row>
    <row r="211" spans="1:51" x14ac:dyDescent="0.25">
      <c r="A211" s="1" t="s">
        <v>261</v>
      </c>
      <c r="B211" s="19" t="s">
        <v>54</v>
      </c>
      <c r="C211" s="19" t="s">
        <v>54</v>
      </c>
      <c r="D211" s="19" t="s">
        <v>54</v>
      </c>
      <c r="E211" s="19" t="s">
        <v>54</v>
      </c>
      <c r="F211" s="19" t="s">
        <v>54</v>
      </c>
      <c r="G211" s="19" t="s">
        <v>54</v>
      </c>
      <c r="H211" s="19" t="s">
        <v>54</v>
      </c>
      <c r="I211" s="19" t="s">
        <v>54</v>
      </c>
      <c r="J211" s="19" t="s">
        <v>54</v>
      </c>
      <c r="K211" s="19" t="s">
        <v>54</v>
      </c>
      <c r="L211" s="19" t="s">
        <v>54</v>
      </c>
      <c r="M211" s="19" t="s">
        <v>54</v>
      </c>
      <c r="N211" s="19" t="s">
        <v>54</v>
      </c>
      <c r="O211" s="20">
        <f t="shared" si="64"/>
        <v>52.40071556350626</v>
      </c>
      <c r="P211" s="20">
        <f t="shared" si="64"/>
        <v>38.991506228765573</v>
      </c>
      <c r="Q211" s="20">
        <f t="shared" si="64"/>
        <v>58.675557710960241</v>
      </c>
      <c r="R211" s="20">
        <f t="shared" si="64"/>
        <v>49.270072992700733</v>
      </c>
      <c r="S211" s="20">
        <f t="shared" si="64"/>
        <v>154.2215647600263</v>
      </c>
      <c r="T211" s="20">
        <f t="shared" si="64"/>
        <v>39.52770780856423</v>
      </c>
      <c r="U211" s="21">
        <f t="shared" si="64"/>
        <v>77.835829173599564</v>
      </c>
      <c r="V211" s="20">
        <f t="shared" si="64"/>
        <v>90.986981613206268</v>
      </c>
      <c r="W211" s="20">
        <f t="shared" si="64"/>
        <v>115.64201147320884</v>
      </c>
      <c r="X211" s="20">
        <f t="shared" si="64"/>
        <v>155.20280420630948</v>
      </c>
      <c r="Y211" s="20">
        <f t="shared" si="64"/>
        <v>141.69991845610218</v>
      </c>
      <c r="Z211" s="20">
        <f t="shared" si="64"/>
        <v>167.7805143670939</v>
      </c>
      <c r="AA211" s="20">
        <f t="shared" si="64"/>
        <v>153.21888500308577</v>
      </c>
      <c r="AB211" s="20">
        <f t="shared" si="64"/>
        <v>146.45795057191964</v>
      </c>
      <c r="AC211" s="20">
        <f t="shared" si="64"/>
        <v>144.28108986376702</v>
      </c>
      <c r="AD211" s="20">
        <f t="shared" si="64"/>
        <v>136.25677791915436</v>
      </c>
      <c r="AE211" s="20">
        <f t="shared" si="64"/>
        <v>129.12739315412881</v>
      </c>
      <c r="AF211" s="20">
        <f t="shared" si="64"/>
        <v>124.36719442685244</v>
      </c>
      <c r="AG211" s="20">
        <f t="shared" si="63"/>
        <v>140.30396780753753</v>
      </c>
      <c r="AH211" s="20">
        <f t="shared" si="63"/>
        <v>145.52404705491125</v>
      </c>
      <c r="AI211" s="12" t="s">
        <v>54</v>
      </c>
      <c r="AJ211" s="12" t="s">
        <v>54</v>
      </c>
      <c r="AK211" s="12" t="s">
        <v>54</v>
      </c>
      <c r="AL211" s="12" t="s">
        <v>54</v>
      </c>
      <c r="AM211" s="12" t="s">
        <v>54</v>
      </c>
      <c r="AN211" s="12" t="s">
        <v>54</v>
      </c>
      <c r="AO211" s="12" t="s">
        <v>54</v>
      </c>
      <c r="AP211" s="12" t="s">
        <v>54</v>
      </c>
      <c r="AQ211" s="12" t="s">
        <v>54</v>
      </c>
      <c r="AR211" s="12" t="s">
        <v>54</v>
      </c>
      <c r="AS211" s="12" t="s">
        <v>54</v>
      </c>
      <c r="AT211" s="12" t="s">
        <v>54</v>
      </c>
      <c r="AU211" s="12" t="s">
        <v>54</v>
      </c>
      <c r="AV211" s="12" t="s">
        <v>54</v>
      </c>
      <c r="AW211" s="12" t="s">
        <v>54</v>
      </c>
      <c r="AX211" s="12" t="s">
        <v>54</v>
      </c>
      <c r="AY211" s="12" t="s">
        <v>54</v>
      </c>
    </row>
    <row r="212" spans="1:51" x14ac:dyDescent="0.25">
      <c r="A212" s="1" t="s">
        <v>262</v>
      </c>
      <c r="B212" s="19" t="s">
        <v>54</v>
      </c>
      <c r="C212" s="19" t="s">
        <v>54</v>
      </c>
      <c r="D212" s="19" t="s">
        <v>54</v>
      </c>
      <c r="E212" s="19" t="s">
        <v>54</v>
      </c>
      <c r="F212" s="19" t="s">
        <v>54</v>
      </c>
      <c r="G212" s="19" t="s">
        <v>54</v>
      </c>
      <c r="H212" s="19" t="s">
        <v>54</v>
      </c>
      <c r="I212" s="19" t="s">
        <v>54</v>
      </c>
      <c r="J212" s="19" t="s">
        <v>54</v>
      </c>
      <c r="K212" s="19" t="s">
        <v>54</v>
      </c>
      <c r="L212" s="19" t="s">
        <v>54</v>
      </c>
      <c r="M212" s="19" t="s">
        <v>54</v>
      </c>
      <c r="N212" s="19" t="s">
        <v>54</v>
      </c>
      <c r="O212" s="20">
        <f t="shared" si="64"/>
        <v>1.421024047310141</v>
      </c>
      <c r="P212" s="20">
        <f t="shared" si="64"/>
        <v>2.8959361355827111</v>
      </c>
      <c r="Q212" s="20">
        <f t="shared" si="64"/>
        <v>2.9873452544704264</v>
      </c>
      <c r="R212" s="20">
        <f t="shared" si="64"/>
        <v>5.1913540144009529</v>
      </c>
      <c r="S212" s="20">
        <f t="shared" si="64"/>
        <v>3.8777068832173236</v>
      </c>
      <c r="T212" s="20">
        <f t="shared" si="64"/>
        <v>9.6369950443009458</v>
      </c>
      <c r="U212" s="21">
        <f t="shared" si="64"/>
        <v>32.496016848273968</v>
      </c>
      <c r="V212" s="20">
        <f t="shared" si="64"/>
        <v>17.948901803909731</v>
      </c>
      <c r="W212" s="20">
        <f t="shared" si="64"/>
        <v>19.037039949669705</v>
      </c>
      <c r="X212" s="20">
        <f t="shared" si="64"/>
        <v>15.032849239280777</v>
      </c>
      <c r="Y212" s="20">
        <f t="shared" si="64"/>
        <v>25.527404406800468</v>
      </c>
      <c r="Z212" s="20">
        <f t="shared" si="64"/>
        <v>28.72967996967564</v>
      </c>
      <c r="AA212" s="20">
        <f t="shared" si="64"/>
        <v>84.081995122624591</v>
      </c>
      <c r="AB212" s="20">
        <f t="shared" si="64"/>
        <v>32.740869939707153</v>
      </c>
      <c r="AC212" s="20">
        <f t="shared" si="64"/>
        <v>42.269142882745641</v>
      </c>
      <c r="AD212" s="20">
        <f t="shared" si="64"/>
        <v>60.604063568698457</v>
      </c>
      <c r="AE212" s="20">
        <f t="shared" si="64"/>
        <v>36.124516209580094</v>
      </c>
      <c r="AF212" s="20">
        <f t="shared" si="64"/>
        <v>39.845373568442092</v>
      </c>
      <c r="AG212" s="20">
        <f t="shared" si="63"/>
        <v>37.79814292940241</v>
      </c>
      <c r="AH212" s="20">
        <f t="shared" si="63"/>
        <v>20.205805430886958</v>
      </c>
      <c r="AI212" s="12" t="s">
        <v>54</v>
      </c>
      <c r="AJ212" s="12" t="s">
        <v>54</v>
      </c>
      <c r="AK212" s="12" t="s">
        <v>54</v>
      </c>
      <c r="AL212" s="12" t="s">
        <v>54</v>
      </c>
      <c r="AM212" s="12" t="s">
        <v>54</v>
      </c>
      <c r="AN212" s="12" t="s">
        <v>54</v>
      </c>
      <c r="AO212" s="12" t="s">
        <v>54</v>
      </c>
      <c r="AP212" s="12" t="s">
        <v>54</v>
      </c>
      <c r="AQ212" s="12" t="s">
        <v>54</v>
      </c>
      <c r="AR212" s="12" t="s">
        <v>54</v>
      </c>
      <c r="AS212" s="12" t="s">
        <v>54</v>
      </c>
      <c r="AT212" s="12" t="s">
        <v>54</v>
      </c>
      <c r="AU212" s="12" t="s">
        <v>54</v>
      </c>
      <c r="AV212" s="12" t="s">
        <v>54</v>
      </c>
      <c r="AW212" s="12" t="s">
        <v>54</v>
      </c>
      <c r="AX212" s="12" t="s">
        <v>54</v>
      </c>
      <c r="AY212" s="12" t="s">
        <v>54</v>
      </c>
    </row>
    <row r="213" spans="1:51" x14ac:dyDescent="0.25">
      <c r="A213" s="1" t="s">
        <v>263</v>
      </c>
      <c r="B213" s="19" t="s">
        <v>54</v>
      </c>
      <c r="C213" s="19" t="s">
        <v>54</v>
      </c>
      <c r="D213" s="19" t="s">
        <v>54</v>
      </c>
      <c r="E213" s="19" t="s">
        <v>54</v>
      </c>
      <c r="F213" s="19" t="s">
        <v>54</v>
      </c>
      <c r="G213" s="19" t="s">
        <v>54</v>
      </c>
      <c r="H213" s="19" t="s">
        <v>54</v>
      </c>
      <c r="I213" s="19" t="s">
        <v>54</v>
      </c>
      <c r="J213" s="19" t="s">
        <v>54</v>
      </c>
      <c r="K213" s="19" t="s">
        <v>54</v>
      </c>
      <c r="L213" s="19" t="s">
        <v>54</v>
      </c>
      <c r="M213" s="19" t="s">
        <v>54</v>
      </c>
      <c r="N213" s="19" t="s">
        <v>54</v>
      </c>
      <c r="O213" s="22">
        <f t="shared" si="64"/>
        <v>23.677237141987206</v>
      </c>
      <c r="P213" s="22">
        <f t="shared" si="64"/>
        <v>23.882991893990418</v>
      </c>
      <c r="Q213" s="22">
        <f t="shared" si="64"/>
        <v>23.801790953908828</v>
      </c>
      <c r="R213" s="22">
        <f t="shared" si="64"/>
        <v>25.531078949416713</v>
      </c>
      <c r="S213" s="22">
        <f t="shared" si="64"/>
        <v>24.571318373795389</v>
      </c>
      <c r="T213" s="22">
        <f t="shared" si="64"/>
        <v>27.42038088936653</v>
      </c>
      <c r="U213" s="23">
        <f t="shared" si="64"/>
        <v>37.008526739602438</v>
      </c>
      <c r="V213" s="22">
        <f t="shared" si="64"/>
        <v>39.707229016108684</v>
      </c>
      <c r="W213" s="22">
        <f t="shared" si="64"/>
        <v>46.810542253077301</v>
      </c>
      <c r="X213" s="22">
        <f t="shared" si="64"/>
        <v>52.91770685065881</v>
      </c>
      <c r="Y213" s="22">
        <f t="shared" si="64"/>
        <v>54.45228060870847</v>
      </c>
      <c r="Z213" s="22">
        <f t="shared" si="64"/>
        <v>58.562802257762527</v>
      </c>
      <c r="AA213" s="22">
        <f t="shared" si="64"/>
        <v>67.700975726192638</v>
      </c>
      <c r="AB213" s="22">
        <f t="shared" si="64"/>
        <v>69.872901032363188</v>
      </c>
      <c r="AC213" s="22">
        <f t="shared" si="64"/>
        <v>62.525994266317305</v>
      </c>
      <c r="AD213" s="22">
        <f t="shared" si="64"/>
        <v>67.545482800598933</v>
      </c>
      <c r="AE213" s="22">
        <f t="shared" si="64"/>
        <v>61.304777554593528</v>
      </c>
      <c r="AF213" s="22">
        <f t="shared" si="64"/>
        <v>56.567024992156675</v>
      </c>
      <c r="AG213" s="22">
        <f t="shared" si="63"/>
        <v>50.964120403874212</v>
      </c>
      <c r="AH213" s="22">
        <f t="shared" si="63"/>
        <v>52.675676305656168</v>
      </c>
      <c r="AI213" s="12" t="s">
        <v>54</v>
      </c>
      <c r="AJ213" s="12" t="s">
        <v>54</v>
      </c>
      <c r="AK213" s="12" t="s">
        <v>54</v>
      </c>
      <c r="AL213" s="12" t="s">
        <v>54</v>
      </c>
      <c r="AM213" s="12" t="s">
        <v>54</v>
      </c>
      <c r="AN213" s="12" t="s">
        <v>54</v>
      </c>
      <c r="AO213" s="12" t="s">
        <v>54</v>
      </c>
      <c r="AP213" s="12" t="s">
        <v>54</v>
      </c>
      <c r="AQ213" s="12" t="s">
        <v>54</v>
      </c>
      <c r="AR213" s="12" t="s">
        <v>54</v>
      </c>
      <c r="AS213" s="12" t="s">
        <v>54</v>
      </c>
      <c r="AT213" s="12" t="s">
        <v>54</v>
      </c>
      <c r="AU213" s="12" t="s">
        <v>54</v>
      </c>
      <c r="AV213" s="12" t="s">
        <v>54</v>
      </c>
      <c r="AW213" s="12" t="s">
        <v>54</v>
      </c>
      <c r="AX213" s="12" t="s">
        <v>54</v>
      </c>
      <c r="AY213" s="12" t="s">
        <v>54</v>
      </c>
    </row>
    <row r="214" spans="1:51" ht="48.75" customHeight="1" x14ac:dyDescent="0.25">
      <c r="A214" s="1" t="s">
        <v>264</v>
      </c>
      <c r="B214" s="19" t="s">
        <v>54</v>
      </c>
      <c r="C214" s="19" t="s">
        <v>54</v>
      </c>
      <c r="D214" s="19" t="s">
        <v>54</v>
      </c>
      <c r="E214" s="19" t="s">
        <v>54</v>
      </c>
      <c r="F214" s="19" t="s">
        <v>54</v>
      </c>
      <c r="G214" s="19" t="s">
        <v>54</v>
      </c>
      <c r="H214" s="19" t="s">
        <v>54</v>
      </c>
      <c r="I214" s="19" t="s">
        <v>54</v>
      </c>
      <c r="J214" s="19" t="s">
        <v>54</v>
      </c>
      <c r="K214" s="19" t="s">
        <v>54</v>
      </c>
      <c r="L214" s="19" t="s">
        <v>54</v>
      </c>
      <c r="M214" s="19" t="s">
        <v>54</v>
      </c>
      <c r="N214" s="19" t="s">
        <v>54</v>
      </c>
      <c r="O214" s="20">
        <f t="shared" si="64"/>
        <v>19.320259593679459</v>
      </c>
      <c r="P214" s="20">
        <f t="shared" si="64"/>
        <v>14.776914227278539</v>
      </c>
      <c r="Q214" s="20">
        <f t="shared" si="64"/>
        <v>29.070071979880321</v>
      </c>
      <c r="R214" s="20">
        <f t="shared" si="64"/>
        <v>21.309566234940558</v>
      </c>
      <c r="S214" s="20">
        <f t="shared" si="64"/>
        <v>14.469018578560032</v>
      </c>
      <c r="T214" s="20">
        <f t="shared" si="64"/>
        <v>19.705433644006341</v>
      </c>
      <c r="U214" s="21">
        <f>U354/U74*1000</f>
        <v>17.503175303620424</v>
      </c>
      <c r="V214" s="20">
        <f t="shared" si="64"/>
        <v>23.327391508921785</v>
      </c>
      <c r="W214" s="20">
        <f t="shared" si="64"/>
        <v>15.113731864635389</v>
      </c>
      <c r="X214" s="20">
        <f t="shared" si="64"/>
        <v>15.36885002670676</v>
      </c>
      <c r="Y214" s="20">
        <f t="shared" si="64"/>
        <v>20.009614504166283</v>
      </c>
      <c r="Z214" s="20">
        <f t="shared" si="64"/>
        <v>20.768992142357977</v>
      </c>
      <c r="AA214" s="20">
        <f t="shared" si="64"/>
        <v>22.540537982172438</v>
      </c>
      <c r="AB214" s="20">
        <f t="shared" si="64"/>
        <v>20.344915446785031</v>
      </c>
      <c r="AC214" s="20">
        <f t="shared" si="64"/>
        <v>20.300389944412178</v>
      </c>
      <c r="AD214" s="20">
        <f t="shared" si="64"/>
        <v>20.822640491128652</v>
      </c>
      <c r="AE214" s="20">
        <f t="shared" si="64"/>
        <v>16.77967931760514</v>
      </c>
      <c r="AF214" s="20">
        <f t="shared" si="64"/>
        <v>16.129018819395387</v>
      </c>
      <c r="AG214" s="20">
        <f t="shared" si="63"/>
        <v>16.657012221032414</v>
      </c>
      <c r="AH214" s="20">
        <f t="shared" si="63"/>
        <v>13.309944342566677</v>
      </c>
      <c r="AI214" s="12" t="s">
        <v>54</v>
      </c>
      <c r="AJ214" s="12" t="s">
        <v>54</v>
      </c>
      <c r="AK214" s="12" t="s">
        <v>54</v>
      </c>
      <c r="AL214" s="12" t="s">
        <v>54</v>
      </c>
      <c r="AM214" s="12" t="s">
        <v>54</v>
      </c>
      <c r="AN214" s="12" t="s">
        <v>54</v>
      </c>
      <c r="AO214" s="12" t="s">
        <v>54</v>
      </c>
      <c r="AP214" s="12" t="s">
        <v>54</v>
      </c>
      <c r="AQ214" s="12" t="s">
        <v>54</v>
      </c>
      <c r="AR214" s="12" t="s">
        <v>54</v>
      </c>
      <c r="AS214" s="12" t="s">
        <v>54</v>
      </c>
      <c r="AT214" s="12" t="s">
        <v>54</v>
      </c>
      <c r="AU214" s="12" t="s">
        <v>54</v>
      </c>
      <c r="AV214" s="12" t="s">
        <v>54</v>
      </c>
      <c r="AW214" s="12" t="s">
        <v>54</v>
      </c>
      <c r="AX214" s="12" t="s">
        <v>54</v>
      </c>
      <c r="AY214" s="12" t="s">
        <v>54</v>
      </c>
    </row>
    <row r="215" spans="1:51" x14ac:dyDescent="0.25">
      <c r="A215" s="1" t="s">
        <v>265</v>
      </c>
      <c r="B215" s="19" t="s">
        <v>54</v>
      </c>
      <c r="C215" s="19" t="s">
        <v>54</v>
      </c>
      <c r="D215" s="19" t="s">
        <v>54</v>
      </c>
      <c r="E215" s="19" t="s">
        <v>54</v>
      </c>
      <c r="F215" s="19" t="s">
        <v>54</v>
      </c>
      <c r="G215" s="19" t="s">
        <v>54</v>
      </c>
      <c r="H215" s="19" t="s">
        <v>54</v>
      </c>
      <c r="I215" s="19" t="s">
        <v>54</v>
      </c>
      <c r="J215" s="19" t="s">
        <v>54</v>
      </c>
      <c r="K215" s="19" t="s">
        <v>54</v>
      </c>
      <c r="L215" s="19" t="s">
        <v>54</v>
      </c>
      <c r="M215" s="19" t="s">
        <v>54</v>
      </c>
      <c r="N215" s="19" t="s">
        <v>54</v>
      </c>
      <c r="O215" s="20">
        <f t="shared" si="64"/>
        <v>40.933454781262533</v>
      </c>
      <c r="P215" s="20">
        <f t="shared" si="64"/>
        <v>51.325871948915463</v>
      </c>
      <c r="Q215" s="20">
        <f t="shared" si="64"/>
        <v>38.695384685830909</v>
      </c>
      <c r="R215" s="20">
        <f t="shared" si="64"/>
        <v>38.854702413711777</v>
      </c>
      <c r="S215" s="20">
        <f t="shared" si="64"/>
        <v>41.200264924586811</v>
      </c>
      <c r="T215" s="20">
        <f t="shared" si="64"/>
        <v>35.514470414750832</v>
      </c>
      <c r="U215" s="21">
        <f t="shared" si="64"/>
        <v>35.778657182171948</v>
      </c>
      <c r="V215" s="20">
        <f t="shared" si="64"/>
        <v>34.373905214566804</v>
      </c>
      <c r="W215" s="20">
        <f t="shared" si="64"/>
        <v>34.872350322756091</v>
      </c>
      <c r="X215" s="20">
        <f t="shared" si="64"/>
        <v>41.440203124820883</v>
      </c>
      <c r="Y215" s="20">
        <f t="shared" si="64"/>
        <v>43.310574847158051</v>
      </c>
      <c r="Z215" s="20">
        <f t="shared" si="64"/>
        <v>38.760900158695527</v>
      </c>
      <c r="AA215" s="20">
        <f t="shared" si="64"/>
        <v>41.291121335373717</v>
      </c>
      <c r="AB215" s="20">
        <f t="shared" si="64"/>
        <v>53.03110775758585</v>
      </c>
      <c r="AC215" s="20">
        <f t="shared" si="64"/>
        <v>44.817175690266851</v>
      </c>
      <c r="AD215" s="20">
        <f t="shared" si="64"/>
        <v>48.056984888318048</v>
      </c>
      <c r="AE215" s="20">
        <f t="shared" si="64"/>
        <v>41.628328906679421</v>
      </c>
      <c r="AF215" s="20">
        <f t="shared" si="64"/>
        <v>38.833847934379264</v>
      </c>
      <c r="AG215" s="20">
        <f t="shared" si="63"/>
        <v>34.411248331509519</v>
      </c>
      <c r="AH215" s="20">
        <f t="shared" si="63"/>
        <v>37.731307975927933</v>
      </c>
      <c r="AI215" s="12" t="s">
        <v>54</v>
      </c>
      <c r="AJ215" s="12" t="s">
        <v>54</v>
      </c>
      <c r="AK215" s="12" t="s">
        <v>54</v>
      </c>
      <c r="AL215" s="12" t="s">
        <v>54</v>
      </c>
      <c r="AM215" s="12" t="s">
        <v>54</v>
      </c>
      <c r="AN215" s="12" t="s">
        <v>54</v>
      </c>
      <c r="AO215" s="12" t="s">
        <v>54</v>
      </c>
      <c r="AP215" s="12" t="s">
        <v>54</v>
      </c>
      <c r="AQ215" s="12" t="s">
        <v>54</v>
      </c>
      <c r="AR215" s="12" t="s">
        <v>54</v>
      </c>
      <c r="AS215" s="12" t="s">
        <v>54</v>
      </c>
      <c r="AT215" s="12" t="s">
        <v>54</v>
      </c>
      <c r="AU215" s="12" t="s">
        <v>54</v>
      </c>
      <c r="AV215" s="12" t="s">
        <v>54</v>
      </c>
      <c r="AW215" s="12" t="s">
        <v>54</v>
      </c>
      <c r="AX215" s="12" t="s">
        <v>54</v>
      </c>
      <c r="AY215" s="12" t="s">
        <v>54</v>
      </c>
    </row>
    <row r="216" spans="1:51" x14ac:dyDescent="0.25">
      <c r="A216" s="1" t="s">
        <v>266</v>
      </c>
      <c r="B216" s="19" t="s">
        <v>54</v>
      </c>
      <c r="C216" s="19" t="s">
        <v>54</v>
      </c>
      <c r="D216" s="19" t="s">
        <v>54</v>
      </c>
      <c r="E216" s="19" t="s">
        <v>54</v>
      </c>
      <c r="F216" s="19" t="s">
        <v>54</v>
      </c>
      <c r="G216" s="19" t="s">
        <v>54</v>
      </c>
      <c r="H216" s="19" t="s">
        <v>54</v>
      </c>
      <c r="I216" s="19" t="s">
        <v>54</v>
      </c>
      <c r="J216" s="19" t="s">
        <v>54</v>
      </c>
      <c r="K216" s="19" t="s">
        <v>54</v>
      </c>
      <c r="L216" s="19" t="s">
        <v>54</v>
      </c>
      <c r="M216" s="19" t="s">
        <v>54</v>
      </c>
      <c r="N216" s="19" t="s">
        <v>54</v>
      </c>
      <c r="O216" s="20">
        <f t="shared" si="64"/>
        <v>30.528090172110854</v>
      </c>
      <c r="P216" s="20">
        <f t="shared" si="64"/>
        <v>28.618487092558567</v>
      </c>
      <c r="Q216" s="20">
        <f t="shared" si="64"/>
        <v>28.322775039339195</v>
      </c>
      <c r="R216" s="20">
        <f t="shared" si="64"/>
        <v>29.976020041197966</v>
      </c>
      <c r="S216" s="20">
        <f t="shared" si="64"/>
        <v>29.478630041504296</v>
      </c>
      <c r="T216" s="20">
        <f t="shared" si="64"/>
        <v>28.477856466545845</v>
      </c>
      <c r="U216" s="21">
        <f t="shared" si="64"/>
        <v>27.457913130304544</v>
      </c>
      <c r="V216" s="20">
        <f t="shared" si="64"/>
        <v>27.249437880064757</v>
      </c>
      <c r="W216" s="20">
        <f t="shared" si="64"/>
        <v>26.112723676742498</v>
      </c>
      <c r="X216" s="20">
        <f t="shared" si="64"/>
        <v>26.555345607634415</v>
      </c>
      <c r="Y216" s="20">
        <f t="shared" si="64"/>
        <v>26.344952813283964</v>
      </c>
      <c r="Z216" s="20">
        <f t="shared" si="64"/>
        <v>27.515140276703434</v>
      </c>
      <c r="AA216" s="20">
        <f t="shared" si="64"/>
        <v>26.503616636528029</v>
      </c>
      <c r="AB216" s="20">
        <f t="shared" si="64"/>
        <v>29.087137203625009</v>
      </c>
      <c r="AC216" s="20">
        <f t="shared" si="64"/>
        <v>28.538947368421056</v>
      </c>
      <c r="AD216" s="20">
        <f t="shared" si="64"/>
        <v>26.522861675106316</v>
      </c>
      <c r="AE216" s="20">
        <f t="shared" si="64"/>
        <v>24.685719064513332</v>
      </c>
      <c r="AF216" s="20">
        <f t="shared" si="64"/>
        <v>24.299925500679258</v>
      </c>
      <c r="AG216" s="20">
        <f t="shared" si="63"/>
        <v>23.551972622236622</v>
      </c>
      <c r="AH216" s="20">
        <f t="shared" si="63"/>
        <v>24.877402320964407</v>
      </c>
      <c r="AI216" s="12" t="s">
        <v>54</v>
      </c>
      <c r="AJ216" s="12" t="s">
        <v>54</v>
      </c>
      <c r="AK216" s="12" t="s">
        <v>54</v>
      </c>
      <c r="AL216" s="12" t="s">
        <v>54</v>
      </c>
      <c r="AM216" s="12" t="s">
        <v>54</v>
      </c>
      <c r="AN216" s="12" t="s">
        <v>54</v>
      </c>
      <c r="AO216" s="12" t="s">
        <v>54</v>
      </c>
      <c r="AP216" s="12" t="s">
        <v>54</v>
      </c>
      <c r="AQ216" s="12" t="s">
        <v>54</v>
      </c>
      <c r="AR216" s="12" t="s">
        <v>54</v>
      </c>
      <c r="AS216" s="12" t="s">
        <v>54</v>
      </c>
      <c r="AT216" s="12" t="s">
        <v>54</v>
      </c>
      <c r="AU216" s="12" t="s">
        <v>54</v>
      </c>
      <c r="AV216" s="12" t="s">
        <v>54</v>
      </c>
      <c r="AW216" s="12" t="s">
        <v>54</v>
      </c>
      <c r="AX216" s="12" t="s">
        <v>54</v>
      </c>
      <c r="AY216" s="12" t="s">
        <v>54</v>
      </c>
    </row>
    <row r="217" spans="1:51" x14ac:dyDescent="0.25">
      <c r="A217" s="1" t="s">
        <v>267</v>
      </c>
      <c r="B217" s="19" t="s">
        <v>54</v>
      </c>
      <c r="C217" s="19" t="s">
        <v>54</v>
      </c>
      <c r="D217" s="19" t="s">
        <v>54</v>
      </c>
      <c r="E217" s="19" t="s">
        <v>54</v>
      </c>
      <c r="F217" s="19" t="s">
        <v>54</v>
      </c>
      <c r="G217" s="19" t="s">
        <v>54</v>
      </c>
      <c r="H217" s="19" t="s">
        <v>54</v>
      </c>
      <c r="I217" s="19" t="s">
        <v>54</v>
      </c>
      <c r="J217" s="19" t="s">
        <v>54</v>
      </c>
      <c r="K217" s="19" t="s">
        <v>54</v>
      </c>
      <c r="L217" s="19" t="s">
        <v>54</v>
      </c>
      <c r="M217" s="19" t="s">
        <v>54</v>
      </c>
      <c r="N217" s="19" t="s">
        <v>54</v>
      </c>
      <c r="O217" s="20">
        <f t="shared" si="64"/>
        <v>82.627600849256879</v>
      </c>
      <c r="P217" s="20">
        <f t="shared" si="64"/>
        <v>60.129474485910137</v>
      </c>
      <c r="Q217" s="20">
        <f t="shared" si="64"/>
        <v>128.68173499267934</v>
      </c>
      <c r="R217" s="20">
        <f t="shared" si="64"/>
        <v>61.108995893990304</v>
      </c>
      <c r="S217" s="20">
        <f t="shared" si="64"/>
        <v>122.16241299303945</v>
      </c>
      <c r="T217" s="20">
        <f t="shared" si="64"/>
        <v>87.008440514469456</v>
      </c>
      <c r="U217" s="21">
        <f t="shared" si="64"/>
        <v>97.385222083852213</v>
      </c>
      <c r="V217" s="20">
        <f t="shared" si="64"/>
        <v>62.785229603913528</v>
      </c>
      <c r="W217" s="20">
        <f t="shared" si="64"/>
        <v>88.755561511659053</v>
      </c>
      <c r="X217" s="20">
        <f t="shared" si="64"/>
        <v>126.34059352028315</v>
      </c>
      <c r="Y217" s="20">
        <f t="shared" si="64"/>
        <v>110.41864543982733</v>
      </c>
      <c r="Z217" s="20">
        <f t="shared" si="64"/>
        <v>72.088027210884363</v>
      </c>
      <c r="AA217" s="20">
        <f t="shared" si="64"/>
        <v>118.49773635153132</v>
      </c>
      <c r="AB217" s="20">
        <f t="shared" si="64"/>
        <v>132.04610102991663</v>
      </c>
      <c r="AC217" s="20">
        <f t="shared" si="64"/>
        <v>116.79706862091939</v>
      </c>
      <c r="AD217" s="20">
        <f t="shared" si="64"/>
        <v>97.861485065208257</v>
      </c>
      <c r="AE217" s="20">
        <f t="shared" si="64"/>
        <v>107.84710743801652</v>
      </c>
      <c r="AF217" s="20">
        <f t="shared" si="64"/>
        <v>106.06270827022114</v>
      </c>
      <c r="AG217" s="20">
        <f t="shared" si="63"/>
        <v>116.22738743525036</v>
      </c>
      <c r="AH217" s="20">
        <f t="shared" si="63"/>
        <v>118.07797628986474</v>
      </c>
      <c r="AI217" s="12" t="s">
        <v>54</v>
      </c>
      <c r="AJ217" s="12" t="s">
        <v>54</v>
      </c>
      <c r="AK217" s="12" t="s">
        <v>54</v>
      </c>
      <c r="AL217" s="12" t="s">
        <v>54</v>
      </c>
      <c r="AM217" s="12" t="s">
        <v>54</v>
      </c>
      <c r="AN217" s="12" t="s">
        <v>54</v>
      </c>
      <c r="AO217" s="12" t="s">
        <v>54</v>
      </c>
      <c r="AP217" s="12" t="s">
        <v>54</v>
      </c>
      <c r="AQ217" s="12" t="s">
        <v>54</v>
      </c>
      <c r="AR217" s="12" t="s">
        <v>54</v>
      </c>
      <c r="AS217" s="12" t="s">
        <v>54</v>
      </c>
      <c r="AT217" s="12" t="s">
        <v>54</v>
      </c>
      <c r="AU217" s="12" t="s">
        <v>54</v>
      </c>
      <c r="AV217" s="12" t="s">
        <v>54</v>
      </c>
      <c r="AW217" s="12" t="s">
        <v>54</v>
      </c>
      <c r="AX217" s="12" t="s">
        <v>54</v>
      </c>
      <c r="AY217" s="12" t="s">
        <v>54</v>
      </c>
    </row>
    <row r="218" spans="1:51" x14ac:dyDescent="0.25">
      <c r="A218" s="1" t="s">
        <v>268</v>
      </c>
      <c r="B218" s="19" t="s">
        <v>54</v>
      </c>
      <c r="C218" s="19" t="s">
        <v>54</v>
      </c>
      <c r="D218" s="19" t="s">
        <v>54</v>
      </c>
      <c r="E218" s="19" t="s">
        <v>54</v>
      </c>
      <c r="F218" s="19" t="s">
        <v>54</v>
      </c>
      <c r="G218" s="19" t="s">
        <v>54</v>
      </c>
      <c r="H218" s="19" t="s">
        <v>54</v>
      </c>
      <c r="I218" s="19" t="s">
        <v>54</v>
      </c>
      <c r="J218" s="19" t="s">
        <v>54</v>
      </c>
      <c r="K218" s="19" t="s">
        <v>54</v>
      </c>
      <c r="L218" s="19" t="s">
        <v>54</v>
      </c>
      <c r="M218" s="19" t="s">
        <v>54</v>
      </c>
      <c r="N218" s="19" t="s">
        <v>54</v>
      </c>
      <c r="O218" s="20">
        <f t="shared" si="64"/>
        <v>189.70811889507405</v>
      </c>
      <c r="P218" s="20">
        <f t="shared" si="64"/>
        <v>113.0953628249903</v>
      </c>
      <c r="Q218" s="20">
        <f t="shared" si="64"/>
        <v>189.46901639344264</v>
      </c>
      <c r="R218" s="20">
        <f t="shared" si="64"/>
        <v>117.00047061591859</v>
      </c>
      <c r="S218" s="20">
        <f t="shared" si="64"/>
        <v>186.74379417341839</v>
      </c>
      <c r="T218" s="20">
        <f t="shared" ref="T218:AH233" si="65">T358/T78*1000</f>
        <v>137.71545101014891</v>
      </c>
      <c r="U218" s="21">
        <f t="shared" si="65"/>
        <v>133.88386895475821</v>
      </c>
      <c r="V218" s="20">
        <f t="shared" si="65"/>
        <v>128.72959481705698</v>
      </c>
      <c r="W218" s="20">
        <f t="shared" si="65"/>
        <v>116.27765874052783</v>
      </c>
      <c r="X218" s="20">
        <f t="shared" si="65"/>
        <v>109.23232072947124</v>
      </c>
      <c r="Y218" s="20">
        <f t="shared" si="65"/>
        <v>126.73661267152126</v>
      </c>
      <c r="Z218" s="20">
        <f t="shared" si="65"/>
        <v>123.80573608956351</v>
      </c>
      <c r="AA218" s="20">
        <f t="shared" si="65"/>
        <v>113.80221465713964</v>
      </c>
      <c r="AB218" s="20">
        <f t="shared" si="65"/>
        <v>143.92289685969462</v>
      </c>
      <c r="AC218" s="20">
        <f t="shared" si="65"/>
        <v>147.29333873800837</v>
      </c>
      <c r="AD218" s="20">
        <f t="shared" si="65"/>
        <v>123.66403463392056</v>
      </c>
      <c r="AE218" s="20">
        <f t="shared" si="65"/>
        <v>120.34687673650835</v>
      </c>
      <c r="AF218" s="20">
        <f t="shared" si="65"/>
        <v>115.76667294058599</v>
      </c>
      <c r="AG218" s="20">
        <f t="shared" si="63"/>
        <v>125.26981361426256</v>
      </c>
      <c r="AH218" s="20">
        <f t="shared" si="63"/>
        <v>117.83930260846061</v>
      </c>
      <c r="AI218" s="12" t="s">
        <v>54</v>
      </c>
      <c r="AJ218" s="12" t="s">
        <v>54</v>
      </c>
      <c r="AK218" s="12" t="s">
        <v>54</v>
      </c>
      <c r="AL218" s="12" t="s">
        <v>54</v>
      </c>
      <c r="AM218" s="12" t="s">
        <v>54</v>
      </c>
      <c r="AN218" s="12" t="s">
        <v>54</v>
      </c>
      <c r="AO218" s="12" t="s">
        <v>54</v>
      </c>
      <c r="AP218" s="12" t="s">
        <v>54</v>
      </c>
      <c r="AQ218" s="12" t="s">
        <v>54</v>
      </c>
      <c r="AR218" s="12" t="s">
        <v>54</v>
      </c>
      <c r="AS218" s="12" t="s">
        <v>54</v>
      </c>
      <c r="AT218" s="12" t="s">
        <v>54</v>
      </c>
      <c r="AU218" s="12" t="s">
        <v>54</v>
      </c>
      <c r="AV218" s="12" t="s">
        <v>54</v>
      </c>
      <c r="AW218" s="12" t="s">
        <v>54</v>
      </c>
      <c r="AX218" s="12" t="s">
        <v>54</v>
      </c>
      <c r="AY218" s="12" t="s">
        <v>54</v>
      </c>
    </row>
    <row r="219" spans="1:51" x14ac:dyDescent="0.25">
      <c r="A219" s="1" t="s">
        <v>269</v>
      </c>
      <c r="B219" s="19" t="s">
        <v>54</v>
      </c>
      <c r="C219" s="19" t="s">
        <v>54</v>
      </c>
      <c r="D219" s="19" t="s">
        <v>54</v>
      </c>
      <c r="E219" s="19" t="s">
        <v>54</v>
      </c>
      <c r="F219" s="19" t="s">
        <v>54</v>
      </c>
      <c r="G219" s="19" t="s">
        <v>54</v>
      </c>
      <c r="H219" s="19" t="s">
        <v>54</v>
      </c>
      <c r="I219" s="19" t="s">
        <v>54</v>
      </c>
      <c r="J219" s="19" t="s">
        <v>54</v>
      </c>
      <c r="K219" s="19" t="s">
        <v>54</v>
      </c>
      <c r="L219" s="19" t="s">
        <v>54</v>
      </c>
      <c r="M219" s="19" t="s">
        <v>54</v>
      </c>
      <c r="N219" s="19" t="s">
        <v>54</v>
      </c>
      <c r="O219" s="20">
        <f t="shared" ref="O219:AD234" si="66">O359/O79*1000</f>
        <v>9.986133729284413</v>
      </c>
      <c r="P219" s="20">
        <f t="shared" si="66"/>
        <v>12.101073459292689</v>
      </c>
      <c r="Q219" s="20">
        <f t="shared" si="66"/>
        <v>4.7589123539458349</v>
      </c>
      <c r="R219" s="20">
        <f t="shared" si="66"/>
        <v>9.9316652480447107</v>
      </c>
      <c r="S219" s="20">
        <f t="shared" si="66"/>
        <v>13.207639643762992</v>
      </c>
      <c r="T219" s="20">
        <f t="shared" si="66"/>
        <v>5.6404221496069953</v>
      </c>
      <c r="U219" s="21">
        <f t="shared" si="65"/>
        <v>18.608903109913552</v>
      </c>
      <c r="V219" s="20">
        <f t="shared" si="65"/>
        <v>22.452602230483269</v>
      </c>
      <c r="W219" s="20">
        <f t="shared" si="65"/>
        <v>20.809924530822148</v>
      </c>
      <c r="X219" s="20">
        <f t="shared" si="65"/>
        <v>19.33165065077241</v>
      </c>
      <c r="Y219" s="20">
        <f t="shared" si="65"/>
        <v>24.932607759945888</v>
      </c>
      <c r="Z219" s="20">
        <f t="shared" si="65"/>
        <v>42.881547582666101</v>
      </c>
      <c r="AA219" s="20">
        <f t="shared" si="65"/>
        <v>35.090218959784174</v>
      </c>
      <c r="AB219" s="20">
        <f t="shared" si="65"/>
        <v>26.100272932241605</v>
      </c>
      <c r="AC219" s="20">
        <f t="shared" si="65"/>
        <v>19.009476474486416</v>
      </c>
      <c r="AD219" s="20">
        <f t="shared" si="65"/>
        <v>43.905771060141632</v>
      </c>
      <c r="AE219" s="20">
        <f t="shared" si="65"/>
        <v>35.534042044911608</v>
      </c>
      <c r="AF219" s="20">
        <f t="shared" si="65"/>
        <v>26.127591417346633</v>
      </c>
      <c r="AG219" s="20">
        <f t="shared" si="65"/>
        <v>37.642451508223317</v>
      </c>
      <c r="AH219" s="20">
        <f t="shared" si="65"/>
        <v>25.015532084849561</v>
      </c>
      <c r="AI219" s="12" t="s">
        <v>54</v>
      </c>
      <c r="AJ219" s="12" t="s">
        <v>54</v>
      </c>
      <c r="AK219" s="12" t="s">
        <v>54</v>
      </c>
      <c r="AL219" s="12" t="s">
        <v>54</v>
      </c>
      <c r="AM219" s="12" t="s">
        <v>54</v>
      </c>
      <c r="AN219" s="12" t="s">
        <v>54</v>
      </c>
      <c r="AO219" s="12" t="s">
        <v>54</v>
      </c>
      <c r="AP219" s="12" t="s">
        <v>54</v>
      </c>
      <c r="AQ219" s="12" t="s">
        <v>54</v>
      </c>
      <c r="AR219" s="12" t="s">
        <v>54</v>
      </c>
      <c r="AS219" s="12" t="s">
        <v>54</v>
      </c>
      <c r="AT219" s="12" t="s">
        <v>54</v>
      </c>
      <c r="AU219" s="12" t="s">
        <v>54</v>
      </c>
      <c r="AV219" s="12" t="s">
        <v>54</v>
      </c>
      <c r="AW219" s="12" t="s">
        <v>54</v>
      </c>
      <c r="AX219" s="12" t="s">
        <v>54</v>
      </c>
      <c r="AY219" s="12" t="s">
        <v>54</v>
      </c>
    </row>
    <row r="220" spans="1:51" x14ac:dyDescent="0.25">
      <c r="A220" s="1" t="s">
        <v>270</v>
      </c>
      <c r="B220" s="19" t="s">
        <v>54</v>
      </c>
      <c r="C220" s="19" t="s">
        <v>54</v>
      </c>
      <c r="D220" s="19" t="s">
        <v>54</v>
      </c>
      <c r="E220" s="19" t="s">
        <v>54</v>
      </c>
      <c r="F220" s="19" t="s">
        <v>54</v>
      </c>
      <c r="G220" s="19" t="s">
        <v>54</v>
      </c>
      <c r="H220" s="19" t="s">
        <v>54</v>
      </c>
      <c r="I220" s="19" t="s">
        <v>54</v>
      </c>
      <c r="J220" s="19" t="s">
        <v>54</v>
      </c>
      <c r="K220" s="19" t="s">
        <v>54</v>
      </c>
      <c r="L220" s="19" t="s">
        <v>54</v>
      </c>
      <c r="M220" s="19" t="s">
        <v>54</v>
      </c>
      <c r="N220" s="19" t="s">
        <v>54</v>
      </c>
      <c r="O220" s="22">
        <f t="shared" si="66"/>
        <v>36.303554585616872</v>
      </c>
      <c r="P220" s="22">
        <f t="shared" si="66"/>
        <v>39.300997788500091</v>
      </c>
      <c r="Q220" s="22">
        <f t="shared" si="66"/>
        <v>35.939778422626979</v>
      </c>
      <c r="R220" s="22">
        <f t="shared" si="66"/>
        <v>34.400448091717259</v>
      </c>
      <c r="S220" s="22">
        <f t="shared" si="66"/>
        <v>39.251592364266436</v>
      </c>
      <c r="T220" s="22">
        <f t="shared" si="66"/>
        <v>32.105077601833997</v>
      </c>
      <c r="U220" s="23">
        <f t="shared" si="65"/>
        <v>30.875091861650425</v>
      </c>
      <c r="V220" s="22">
        <f t="shared" si="65"/>
        <v>33.018287233318674</v>
      </c>
      <c r="W220" s="22">
        <f t="shared" si="65"/>
        <v>31.943774981299704</v>
      </c>
      <c r="X220" s="22">
        <f t="shared" si="65"/>
        <v>35.258572043263932</v>
      </c>
      <c r="Y220" s="22">
        <f t="shared" si="65"/>
        <v>36.340769893484406</v>
      </c>
      <c r="Z220" s="22">
        <f t="shared" si="65"/>
        <v>35.51598582262249</v>
      </c>
      <c r="AA220" s="22">
        <f t="shared" si="65"/>
        <v>36.184476345331461</v>
      </c>
      <c r="AB220" s="22">
        <f t="shared" si="65"/>
        <v>42.616217633987105</v>
      </c>
      <c r="AC220" s="22">
        <f t="shared" si="65"/>
        <v>39.191084868360051</v>
      </c>
      <c r="AD220" s="22">
        <f t="shared" si="65"/>
        <v>39.753111192080112</v>
      </c>
      <c r="AE220" s="22">
        <f t="shared" si="65"/>
        <v>36.091539588306581</v>
      </c>
      <c r="AF220" s="22">
        <f t="shared" si="65"/>
        <v>34.535680273442736</v>
      </c>
      <c r="AG220" s="22">
        <f t="shared" si="65"/>
        <v>31.468784666693463</v>
      </c>
      <c r="AH220" s="22">
        <f t="shared" si="65"/>
        <v>31.905528568614624</v>
      </c>
      <c r="AI220" s="12" t="s">
        <v>54</v>
      </c>
      <c r="AJ220" s="12" t="s">
        <v>54</v>
      </c>
      <c r="AK220" s="12" t="s">
        <v>54</v>
      </c>
      <c r="AL220" s="12" t="s">
        <v>54</v>
      </c>
      <c r="AM220" s="12" t="s">
        <v>54</v>
      </c>
      <c r="AN220" s="12" t="s">
        <v>54</v>
      </c>
      <c r="AO220" s="12" t="s">
        <v>54</v>
      </c>
      <c r="AP220" s="12" t="s">
        <v>54</v>
      </c>
      <c r="AQ220" s="12" t="s">
        <v>54</v>
      </c>
      <c r="AR220" s="12" t="s">
        <v>54</v>
      </c>
      <c r="AS220" s="12" t="s">
        <v>54</v>
      </c>
      <c r="AT220" s="12" t="s">
        <v>54</v>
      </c>
      <c r="AU220" s="12" t="s">
        <v>54</v>
      </c>
      <c r="AV220" s="12" t="s">
        <v>54</v>
      </c>
      <c r="AW220" s="12" t="s">
        <v>54</v>
      </c>
      <c r="AX220" s="12" t="s">
        <v>54</v>
      </c>
      <c r="AY220" s="12" t="s">
        <v>54</v>
      </c>
    </row>
    <row r="221" spans="1:51" ht="49.5" customHeight="1" x14ac:dyDescent="0.25">
      <c r="A221" s="1" t="s">
        <v>271</v>
      </c>
      <c r="B221" s="19" t="s">
        <v>54</v>
      </c>
      <c r="C221" s="19" t="s">
        <v>54</v>
      </c>
      <c r="D221" s="19" t="s">
        <v>54</v>
      </c>
      <c r="E221" s="19" t="s">
        <v>54</v>
      </c>
      <c r="F221" s="19" t="s">
        <v>54</v>
      </c>
      <c r="G221" s="19" t="s">
        <v>54</v>
      </c>
      <c r="H221" s="19" t="s">
        <v>54</v>
      </c>
      <c r="I221" s="19" t="s">
        <v>54</v>
      </c>
      <c r="J221" s="19" t="s">
        <v>54</v>
      </c>
      <c r="K221" s="19" t="s">
        <v>54</v>
      </c>
      <c r="L221" s="19" t="s">
        <v>54</v>
      </c>
      <c r="M221" s="19" t="s">
        <v>54</v>
      </c>
      <c r="N221" s="19" t="s">
        <v>54</v>
      </c>
      <c r="O221" s="20">
        <f t="shared" si="66"/>
        <v>18.210134821013483</v>
      </c>
      <c r="P221" s="20">
        <f t="shared" si="66"/>
        <v>27.26494414598789</v>
      </c>
      <c r="Q221" s="20">
        <f t="shared" si="66"/>
        <v>42.404245553643143</v>
      </c>
      <c r="R221" s="20">
        <f t="shared" si="66"/>
        <v>16.207413849331449</v>
      </c>
      <c r="S221" s="20">
        <f t="shared" si="66"/>
        <v>17.08444486191997</v>
      </c>
      <c r="T221" s="20">
        <f t="shared" si="66"/>
        <v>21.026510429651793</v>
      </c>
      <c r="U221" s="21">
        <f>U361/U81*1000</f>
        <v>26.038220551378448</v>
      </c>
      <c r="V221" s="20">
        <f t="shared" si="65"/>
        <v>25.052547131969515</v>
      </c>
      <c r="W221" s="20">
        <f t="shared" si="65"/>
        <v>11.383749035741834</v>
      </c>
      <c r="X221" s="20">
        <f t="shared" si="65"/>
        <v>17.366888471819372</v>
      </c>
      <c r="Y221" s="20">
        <f t="shared" si="65"/>
        <v>17.894727643460531</v>
      </c>
      <c r="Z221" s="20">
        <f t="shared" si="65"/>
        <v>15.010862619808307</v>
      </c>
      <c r="AA221" s="20">
        <f t="shared" si="65"/>
        <v>21.084194578215463</v>
      </c>
      <c r="AB221" s="20">
        <f t="shared" si="65"/>
        <v>19.68630330415137</v>
      </c>
      <c r="AC221" s="20">
        <f t="shared" si="65"/>
        <v>17.928472302532668</v>
      </c>
      <c r="AD221" s="20">
        <f t="shared" si="65"/>
        <v>19.861848902935634</v>
      </c>
      <c r="AE221" s="20">
        <f t="shared" si="65"/>
        <v>15.633464394932284</v>
      </c>
      <c r="AF221" s="20">
        <f t="shared" si="65"/>
        <v>12.349061088661754</v>
      </c>
      <c r="AG221" s="20">
        <f t="shared" si="65"/>
        <v>16.034827945776851</v>
      </c>
      <c r="AH221" s="20">
        <f t="shared" si="65"/>
        <v>12.270763160427293</v>
      </c>
      <c r="AI221" s="12" t="s">
        <v>54</v>
      </c>
      <c r="AJ221" s="12" t="s">
        <v>54</v>
      </c>
      <c r="AK221" s="12" t="s">
        <v>54</v>
      </c>
      <c r="AL221" s="12" t="s">
        <v>54</v>
      </c>
      <c r="AM221" s="12" t="s">
        <v>54</v>
      </c>
      <c r="AN221" s="12" t="s">
        <v>54</v>
      </c>
      <c r="AO221" s="12" t="s">
        <v>54</v>
      </c>
      <c r="AP221" s="12" t="s">
        <v>54</v>
      </c>
      <c r="AQ221" s="12" t="s">
        <v>54</v>
      </c>
      <c r="AR221" s="12" t="s">
        <v>54</v>
      </c>
      <c r="AS221" s="12" t="s">
        <v>54</v>
      </c>
      <c r="AT221" s="12" t="s">
        <v>54</v>
      </c>
      <c r="AU221" s="12" t="s">
        <v>54</v>
      </c>
      <c r="AV221" s="12" t="s">
        <v>54</v>
      </c>
      <c r="AW221" s="12" t="s">
        <v>54</v>
      </c>
      <c r="AX221" s="12" t="s">
        <v>54</v>
      </c>
      <c r="AY221" s="12" t="s">
        <v>54</v>
      </c>
    </row>
    <row r="222" spans="1:51" x14ac:dyDescent="0.25">
      <c r="A222" s="1" t="s">
        <v>272</v>
      </c>
      <c r="B222" s="19" t="s">
        <v>54</v>
      </c>
      <c r="C222" s="19" t="s">
        <v>54</v>
      </c>
      <c r="D222" s="19" t="s">
        <v>54</v>
      </c>
      <c r="E222" s="19" t="s">
        <v>54</v>
      </c>
      <c r="F222" s="19" t="s">
        <v>54</v>
      </c>
      <c r="G222" s="19" t="s">
        <v>54</v>
      </c>
      <c r="H222" s="19" t="s">
        <v>54</v>
      </c>
      <c r="I222" s="19" t="s">
        <v>54</v>
      </c>
      <c r="J222" s="19" t="s">
        <v>54</v>
      </c>
      <c r="K222" s="19" t="s">
        <v>54</v>
      </c>
      <c r="L222" s="19" t="s">
        <v>54</v>
      </c>
      <c r="M222" s="19" t="s">
        <v>54</v>
      </c>
      <c r="N222" s="19" t="s">
        <v>54</v>
      </c>
      <c r="O222" s="20">
        <f t="shared" si="66"/>
        <v>30.149260434464242</v>
      </c>
      <c r="P222" s="20">
        <f t="shared" si="66"/>
        <v>30.112265751129094</v>
      </c>
      <c r="Q222" s="20">
        <f t="shared" si="66"/>
        <v>37.701505573570032</v>
      </c>
      <c r="R222" s="20">
        <f t="shared" si="66"/>
        <v>30.973416339012672</v>
      </c>
      <c r="S222" s="20">
        <f t="shared" si="66"/>
        <v>43.619349766971759</v>
      </c>
      <c r="T222" s="20">
        <f t="shared" si="66"/>
        <v>38.284496243583249</v>
      </c>
      <c r="U222" s="21">
        <f t="shared" si="66"/>
        <v>42.100344351844576</v>
      </c>
      <c r="V222" s="20">
        <f t="shared" si="66"/>
        <v>43.201297038002977</v>
      </c>
      <c r="W222" s="20">
        <f t="shared" si="66"/>
        <v>46.229974042533819</v>
      </c>
      <c r="X222" s="20">
        <f t="shared" si="66"/>
        <v>49.93816755393668</v>
      </c>
      <c r="Y222" s="20">
        <f t="shared" si="66"/>
        <v>44.528800103550942</v>
      </c>
      <c r="Z222" s="20">
        <f t="shared" si="66"/>
        <v>43.41769684079933</v>
      </c>
      <c r="AA222" s="20">
        <f t="shared" si="66"/>
        <v>48.481012199541013</v>
      </c>
      <c r="AB222" s="20">
        <f t="shared" si="66"/>
        <v>54.708559315344978</v>
      </c>
      <c r="AC222" s="20">
        <f t="shared" si="66"/>
        <v>56.763232636199334</v>
      </c>
      <c r="AD222" s="20">
        <f t="shared" si="66"/>
        <v>44.66592359605459</v>
      </c>
      <c r="AE222" s="20">
        <f t="shared" si="65"/>
        <v>51.901210581377974</v>
      </c>
      <c r="AF222" s="20">
        <f t="shared" si="65"/>
        <v>43.485891395983138</v>
      </c>
      <c r="AG222" s="20">
        <f t="shared" si="65"/>
        <v>47.454790326013985</v>
      </c>
      <c r="AH222" s="20">
        <f t="shared" si="65"/>
        <v>38.845442377513649</v>
      </c>
      <c r="AI222" s="12" t="s">
        <v>54</v>
      </c>
      <c r="AJ222" s="12" t="s">
        <v>54</v>
      </c>
      <c r="AK222" s="12" t="s">
        <v>54</v>
      </c>
      <c r="AL222" s="12" t="s">
        <v>54</v>
      </c>
      <c r="AM222" s="12" t="s">
        <v>54</v>
      </c>
      <c r="AN222" s="12" t="s">
        <v>54</v>
      </c>
      <c r="AO222" s="12" t="s">
        <v>54</v>
      </c>
      <c r="AP222" s="12" t="s">
        <v>54</v>
      </c>
      <c r="AQ222" s="12" t="s">
        <v>54</v>
      </c>
      <c r="AR222" s="12" t="s">
        <v>54</v>
      </c>
      <c r="AS222" s="12" t="s">
        <v>54</v>
      </c>
      <c r="AT222" s="12" t="s">
        <v>54</v>
      </c>
      <c r="AU222" s="12" t="s">
        <v>54</v>
      </c>
      <c r="AV222" s="12" t="s">
        <v>54</v>
      </c>
      <c r="AW222" s="12" t="s">
        <v>54</v>
      </c>
      <c r="AX222" s="12" t="s">
        <v>54</v>
      </c>
      <c r="AY222" s="12" t="s">
        <v>54</v>
      </c>
    </row>
    <row r="223" spans="1:51" x14ac:dyDescent="0.25">
      <c r="A223" s="1" t="s">
        <v>273</v>
      </c>
      <c r="B223" s="19" t="s">
        <v>54</v>
      </c>
      <c r="C223" s="19" t="s">
        <v>54</v>
      </c>
      <c r="D223" s="19" t="s">
        <v>54</v>
      </c>
      <c r="E223" s="19" t="s">
        <v>54</v>
      </c>
      <c r="F223" s="19" t="s">
        <v>54</v>
      </c>
      <c r="G223" s="19" t="s">
        <v>54</v>
      </c>
      <c r="H223" s="19" t="s">
        <v>54</v>
      </c>
      <c r="I223" s="19" t="s">
        <v>54</v>
      </c>
      <c r="J223" s="19" t="s">
        <v>54</v>
      </c>
      <c r="K223" s="19" t="s">
        <v>54</v>
      </c>
      <c r="L223" s="19" t="s">
        <v>54</v>
      </c>
      <c r="M223" s="19" t="s">
        <v>54</v>
      </c>
      <c r="N223" s="19" t="s">
        <v>54</v>
      </c>
      <c r="O223" s="20">
        <f t="shared" si="66"/>
        <v>28.941657300500665</v>
      </c>
      <c r="P223" s="20">
        <f t="shared" si="66"/>
        <v>25.723410446675398</v>
      </c>
      <c r="Q223" s="20">
        <f t="shared" si="66"/>
        <v>27.093592512598995</v>
      </c>
      <c r="R223" s="20">
        <f t="shared" si="66"/>
        <v>27.752788222547959</v>
      </c>
      <c r="S223" s="20">
        <f t="shared" si="66"/>
        <v>28.220198306595364</v>
      </c>
      <c r="T223" s="20">
        <f t="shared" si="66"/>
        <v>30.938205880889598</v>
      </c>
      <c r="U223" s="21">
        <f t="shared" si="66"/>
        <v>33.354204660587641</v>
      </c>
      <c r="V223" s="20">
        <f t="shared" si="66"/>
        <v>25.856050453291285</v>
      </c>
      <c r="W223" s="20">
        <f t="shared" si="66"/>
        <v>26.366517457475378</v>
      </c>
      <c r="X223" s="20">
        <f t="shared" si="66"/>
        <v>26.827763496143959</v>
      </c>
      <c r="Y223" s="20">
        <f t="shared" si="66"/>
        <v>22.763299442440143</v>
      </c>
      <c r="Z223" s="20">
        <f t="shared" si="66"/>
        <v>30.666317443687795</v>
      </c>
      <c r="AA223" s="20">
        <f t="shared" si="66"/>
        <v>27.711189824504917</v>
      </c>
      <c r="AB223" s="20">
        <f t="shared" si="66"/>
        <v>26.105045144170091</v>
      </c>
      <c r="AC223" s="20">
        <f t="shared" si="66"/>
        <v>27.067178555702331</v>
      </c>
      <c r="AD223" s="20">
        <f t="shared" si="66"/>
        <v>23.338386947822073</v>
      </c>
      <c r="AE223" s="20">
        <f t="shared" si="65"/>
        <v>24.22122014451983</v>
      </c>
      <c r="AF223" s="20">
        <f t="shared" si="65"/>
        <v>27.522430950987172</v>
      </c>
      <c r="AG223" s="20">
        <f t="shared" si="65"/>
        <v>21.384942004971002</v>
      </c>
      <c r="AH223" s="20">
        <f t="shared" si="65"/>
        <v>25.922684048646971</v>
      </c>
      <c r="AI223" s="12" t="s">
        <v>54</v>
      </c>
      <c r="AJ223" s="12" t="s">
        <v>54</v>
      </c>
      <c r="AK223" s="12" t="s">
        <v>54</v>
      </c>
      <c r="AL223" s="12" t="s">
        <v>54</v>
      </c>
      <c r="AM223" s="12" t="s">
        <v>54</v>
      </c>
      <c r="AN223" s="12" t="s">
        <v>54</v>
      </c>
      <c r="AO223" s="12" t="s">
        <v>54</v>
      </c>
      <c r="AP223" s="12" t="s">
        <v>54</v>
      </c>
      <c r="AQ223" s="12" t="s">
        <v>54</v>
      </c>
      <c r="AR223" s="12" t="s">
        <v>54</v>
      </c>
      <c r="AS223" s="12" t="s">
        <v>54</v>
      </c>
      <c r="AT223" s="12" t="s">
        <v>54</v>
      </c>
      <c r="AU223" s="12" t="s">
        <v>54</v>
      </c>
      <c r="AV223" s="12" t="s">
        <v>54</v>
      </c>
      <c r="AW223" s="12" t="s">
        <v>54</v>
      </c>
      <c r="AX223" s="12" t="s">
        <v>54</v>
      </c>
      <c r="AY223" s="12" t="s">
        <v>54</v>
      </c>
    </row>
    <row r="224" spans="1:51" x14ac:dyDescent="0.25">
      <c r="A224" s="1" t="s">
        <v>274</v>
      </c>
      <c r="B224" s="19" t="s">
        <v>54</v>
      </c>
      <c r="C224" s="19" t="s">
        <v>54</v>
      </c>
      <c r="D224" s="19" t="s">
        <v>54</v>
      </c>
      <c r="E224" s="19" t="s">
        <v>54</v>
      </c>
      <c r="F224" s="19" t="s">
        <v>54</v>
      </c>
      <c r="G224" s="19" t="s">
        <v>54</v>
      </c>
      <c r="H224" s="19" t="s">
        <v>54</v>
      </c>
      <c r="I224" s="19" t="s">
        <v>54</v>
      </c>
      <c r="J224" s="19" t="s">
        <v>54</v>
      </c>
      <c r="K224" s="19" t="s">
        <v>54</v>
      </c>
      <c r="L224" s="19" t="s">
        <v>54</v>
      </c>
      <c r="M224" s="19" t="s">
        <v>54</v>
      </c>
      <c r="N224" s="19" t="s">
        <v>54</v>
      </c>
      <c r="O224" s="20">
        <f t="shared" si="66"/>
        <v>79.314531291968848</v>
      </c>
      <c r="P224" s="20">
        <f t="shared" si="66"/>
        <v>150.77584656877434</v>
      </c>
      <c r="Q224" s="20">
        <f t="shared" si="66"/>
        <v>111.46951117083822</v>
      </c>
      <c r="R224" s="20">
        <f t="shared" si="66"/>
        <v>133.31916461916464</v>
      </c>
      <c r="S224" s="20">
        <f t="shared" si="66"/>
        <v>150.12184833668871</v>
      </c>
      <c r="T224" s="20">
        <f t="shared" si="66"/>
        <v>136.33871192099039</v>
      </c>
      <c r="U224" s="21">
        <f t="shared" si="66"/>
        <v>126.23746293670231</v>
      </c>
      <c r="V224" s="20">
        <f t="shared" si="66"/>
        <v>136.30585993330155</v>
      </c>
      <c r="W224" s="20">
        <f t="shared" si="66"/>
        <v>128.06061684460263</v>
      </c>
      <c r="X224" s="20">
        <f t="shared" si="66"/>
        <v>122.21399416909618</v>
      </c>
      <c r="Y224" s="20">
        <f t="shared" si="66"/>
        <v>123.65389048991355</v>
      </c>
      <c r="Z224" s="20">
        <f t="shared" si="66"/>
        <v>143.06394230769229</v>
      </c>
      <c r="AA224" s="20">
        <f t="shared" si="66"/>
        <v>142.36039548809359</v>
      </c>
      <c r="AB224" s="20">
        <f t="shared" si="66"/>
        <v>132.70503204691121</v>
      </c>
      <c r="AC224" s="20">
        <f t="shared" si="66"/>
        <v>121.64050744947633</v>
      </c>
      <c r="AD224" s="20">
        <f t="shared" si="66"/>
        <v>113.56971452213487</v>
      </c>
      <c r="AE224" s="20">
        <f t="shared" si="65"/>
        <v>103.46888478126925</v>
      </c>
      <c r="AF224" s="20">
        <f t="shared" si="65"/>
        <v>133.02892609042249</v>
      </c>
      <c r="AG224" s="20">
        <f t="shared" si="65"/>
        <v>142.35148372227025</v>
      </c>
      <c r="AH224" s="20">
        <f t="shared" si="65"/>
        <v>152.20441903584671</v>
      </c>
      <c r="AI224" s="12" t="s">
        <v>54</v>
      </c>
      <c r="AJ224" s="12" t="s">
        <v>54</v>
      </c>
      <c r="AK224" s="12" t="s">
        <v>54</v>
      </c>
      <c r="AL224" s="12" t="s">
        <v>54</v>
      </c>
      <c r="AM224" s="12" t="s">
        <v>54</v>
      </c>
      <c r="AN224" s="12" t="s">
        <v>54</v>
      </c>
      <c r="AO224" s="12" t="s">
        <v>54</v>
      </c>
      <c r="AP224" s="12" t="s">
        <v>54</v>
      </c>
      <c r="AQ224" s="12" t="s">
        <v>54</v>
      </c>
      <c r="AR224" s="12" t="s">
        <v>54</v>
      </c>
      <c r="AS224" s="12" t="s">
        <v>54</v>
      </c>
      <c r="AT224" s="12" t="s">
        <v>54</v>
      </c>
      <c r="AU224" s="12" t="s">
        <v>54</v>
      </c>
      <c r="AV224" s="12" t="s">
        <v>54</v>
      </c>
      <c r="AW224" s="12" t="s">
        <v>54</v>
      </c>
      <c r="AX224" s="12" t="s">
        <v>54</v>
      </c>
      <c r="AY224" s="12" t="s">
        <v>54</v>
      </c>
    </row>
    <row r="225" spans="1:51" x14ac:dyDescent="0.25">
      <c r="A225" s="1" t="s">
        <v>275</v>
      </c>
      <c r="B225" s="19" t="s">
        <v>54</v>
      </c>
      <c r="C225" s="19" t="s">
        <v>54</v>
      </c>
      <c r="D225" s="19" t="s">
        <v>54</v>
      </c>
      <c r="E225" s="19" t="s">
        <v>54</v>
      </c>
      <c r="F225" s="19" t="s">
        <v>54</v>
      </c>
      <c r="G225" s="19" t="s">
        <v>54</v>
      </c>
      <c r="H225" s="19" t="s">
        <v>54</v>
      </c>
      <c r="I225" s="19" t="s">
        <v>54</v>
      </c>
      <c r="J225" s="19" t="s">
        <v>54</v>
      </c>
      <c r="K225" s="19" t="s">
        <v>54</v>
      </c>
      <c r="L225" s="19" t="s">
        <v>54</v>
      </c>
      <c r="M225" s="19" t="s">
        <v>54</v>
      </c>
      <c r="N225" s="19" t="s">
        <v>54</v>
      </c>
      <c r="O225" s="20">
        <f t="shared" si="66"/>
        <v>127.30434782608697</v>
      </c>
      <c r="P225" s="20">
        <f t="shared" si="66"/>
        <v>100.37408759124088</v>
      </c>
      <c r="Q225" s="20">
        <f t="shared" si="66"/>
        <v>180.72519083969465</v>
      </c>
      <c r="R225" s="20">
        <f t="shared" si="66"/>
        <v>20.086744639376217</v>
      </c>
      <c r="S225" s="20">
        <f t="shared" si="66"/>
        <v>53.707898172323766</v>
      </c>
      <c r="T225" s="20">
        <f t="shared" si="66"/>
        <v>109.63216177178623</v>
      </c>
      <c r="U225" s="21">
        <f t="shared" si="66"/>
        <v>121.65013837638377</v>
      </c>
      <c r="V225" s="20">
        <f t="shared" si="66"/>
        <v>150.42256429510044</v>
      </c>
      <c r="W225" s="20">
        <f t="shared" si="66"/>
        <v>161.44842883548984</v>
      </c>
      <c r="X225" s="20">
        <f t="shared" si="66"/>
        <v>115.75291120815139</v>
      </c>
      <c r="Y225" s="20">
        <f t="shared" si="66"/>
        <v>97.309756565075716</v>
      </c>
      <c r="Z225" s="20">
        <f t="shared" si="66"/>
        <v>101.53054662379421</v>
      </c>
      <c r="AA225" s="20">
        <f t="shared" si="66"/>
        <v>163.00509164969452</v>
      </c>
      <c r="AB225" s="20">
        <f t="shared" si="66"/>
        <v>131.91831525207402</v>
      </c>
      <c r="AC225" s="20">
        <f t="shared" si="66"/>
        <v>162.13443156396175</v>
      </c>
      <c r="AD225" s="20">
        <f t="shared" si="66"/>
        <v>110.72218054513628</v>
      </c>
      <c r="AE225" s="20">
        <f t="shared" si="65"/>
        <v>170.0324282389449</v>
      </c>
      <c r="AF225" s="20">
        <f t="shared" si="65"/>
        <v>102.57085078723097</v>
      </c>
      <c r="AG225" s="20">
        <f t="shared" si="65"/>
        <v>95.937833449315704</v>
      </c>
      <c r="AH225" s="20">
        <f t="shared" si="65"/>
        <v>134.72883708021095</v>
      </c>
      <c r="AI225" s="12" t="s">
        <v>54</v>
      </c>
      <c r="AJ225" s="12" t="s">
        <v>54</v>
      </c>
      <c r="AK225" s="12" t="s">
        <v>54</v>
      </c>
      <c r="AL225" s="12" t="s">
        <v>54</v>
      </c>
      <c r="AM225" s="12" t="s">
        <v>54</v>
      </c>
      <c r="AN225" s="12" t="s">
        <v>54</v>
      </c>
      <c r="AO225" s="12" t="s">
        <v>54</v>
      </c>
      <c r="AP225" s="12" t="s">
        <v>54</v>
      </c>
      <c r="AQ225" s="12" t="s">
        <v>54</v>
      </c>
      <c r="AR225" s="12" t="s">
        <v>54</v>
      </c>
      <c r="AS225" s="12" t="s">
        <v>54</v>
      </c>
      <c r="AT225" s="12" t="s">
        <v>54</v>
      </c>
      <c r="AU225" s="12" t="s">
        <v>54</v>
      </c>
      <c r="AV225" s="12" t="s">
        <v>54</v>
      </c>
      <c r="AW225" s="12" t="s">
        <v>54</v>
      </c>
      <c r="AX225" s="12" t="s">
        <v>54</v>
      </c>
      <c r="AY225" s="12" t="s">
        <v>54</v>
      </c>
    </row>
    <row r="226" spans="1:51" x14ac:dyDescent="0.25">
      <c r="A226" s="1" t="s">
        <v>276</v>
      </c>
      <c r="B226" s="19" t="s">
        <v>54</v>
      </c>
      <c r="C226" s="19" t="s">
        <v>54</v>
      </c>
      <c r="D226" s="19" t="s">
        <v>54</v>
      </c>
      <c r="E226" s="19" t="s">
        <v>54</v>
      </c>
      <c r="F226" s="19" t="s">
        <v>54</v>
      </c>
      <c r="G226" s="19" t="s">
        <v>54</v>
      </c>
      <c r="H226" s="19" t="s">
        <v>54</v>
      </c>
      <c r="I226" s="19" t="s">
        <v>54</v>
      </c>
      <c r="J226" s="19" t="s">
        <v>54</v>
      </c>
      <c r="K226" s="19" t="s">
        <v>54</v>
      </c>
      <c r="L226" s="19" t="s">
        <v>54</v>
      </c>
      <c r="M226" s="19" t="s">
        <v>54</v>
      </c>
      <c r="N226" s="19" t="s">
        <v>54</v>
      </c>
      <c r="O226" s="20">
        <f t="shared" si="66"/>
        <v>4.5918084685397709</v>
      </c>
      <c r="P226" s="20">
        <f t="shared" si="66"/>
        <v>3.5217424708051626</v>
      </c>
      <c r="Q226" s="20">
        <f t="shared" si="66"/>
        <v>2.0321904222159253</v>
      </c>
      <c r="R226" s="20">
        <f t="shared" si="66"/>
        <v>4.6626069107081767</v>
      </c>
      <c r="S226" s="20">
        <f t="shared" si="66"/>
        <v>2.0850495536655655</v>
      </c>
      <c r="T226" s="20">
        <f t="shared" si="66"/>
        <v>3.6666383268151677</v>
      </c>
      <c r="U226" s="21">
        <f t="shared" si="66"/>
        <v>27.53139995827248</v>
      </c>
      <c r="V226" s="20">
        <f t="shared" si="66"/>
        <v>11.906097101994732</v>
      </c>
      <c r="W226" s="20">
        <f t="shared" si="66"/>
        <v>11.491994177583697</v>
      </c>
      <c r="X226" s="20">
        <f t="shared" si="66"/>
        <v>11.040581046806549</v>
      </c>
      <c r="Y226" s="20">
        <f t="shared" si="66"/>
        <v>52.976951961672931</v>
      </c>
      <c r="Z226" s="20">
        <f t="shared" si="66"/>
        <v>12.786481364497789</v>
      </c>
      <c r="AA226" s="20">
        <f t="shared" si="66"/>
        <v>23.656222584283743</v>
      </c>
      <c r="AB226" s="20">
        <f t="shared" si="66"/>
        <v>63.977168949771695</v>
      </c>
      <c r="AC226" s="20">
        <f t="shared" si="66"/>
        <v>24.307470672977981</v>
      </c>
      <c r="AD226" s="20">
        <f t="shared" si="66"/>
        <v>67.638938612193314</v>
      </c>
      <c r="AE226" s="20">
        <f t="shared" si="65"/>
        <v>47.957172557172555</v>
      </c>
      <c r="AF226" s="20">
        <f t="shared" si="65"/>
        <v>72.101587301587301</v>
      </c>
      <c r="AG226" s="20">
        <f t="shared" si="65"/>
        <v>79.842490417005465</v>
      </c>
      <c r="AH226" s="20">
        <f t="shared" si="65"/>
        <v>34.198676339569815</v>
      </c>
      <c r="AI226" s="12" t="s">
        <v>54</v>
      </c>
      <c r="AJ226" s="12" t="s">
        <v>54</v>
      </c>
      <c r="AK226" s="12" t="s">
        <v>54</v>
      </c>
      <c r="AL226" s="12" t="s">
        <v>54</v>
      </c>
      <c r="AM226" s="12" t="s">
        <v>54</v>
      </c>
      <c r="AN226" s="12" t="s">
        <v>54</v>
      </c>
      <c r="AO226" s="12" t="s">
        <v>54</v>
      </c>
      <c r="AP226" s="12" t="s">
        <v>54</v>
      </c>
      <c r="AQ226" s="12" t="s">
        <v>54</v>
      </c>
      <c r="AR226" s="12" t="s">
        <v>54</v>
      </c>
      <c r="AS226" s="12" t="s">
        <v>54</v>
      </c>
      <c r="AT226" s="12" t="s">
        <v>54</v>
      </c>
      <c r="AU226" s="12" t="s">
        <v>54</v>
      </c>
      <c r="AV226" s="12" t="s">
        <v>54</v>
      </c>
      <c r="AW226" s="12" t="s">
        <v>54</v>
      </c>
      <c r="AX226" s="12" t="s">
        <v>54</v>
      </c>
      <c r="AY226" s="12" t="s">
        <v>54</v>
      </c>
    </row>
    <row r="227" spans="1:51" x14ac:dyDescent="0.25">
      <c r="A227" s="1" t="s">
        <v>277</v>
      </c>
      <c r="B227" s="19" t="s">
        <v>54</v>
      </c>
      <c r="C227" s="19" t="s">
        <v>54</v>
      </c>
      <c r="D227" s="19" t="s">
        <v>54</v>
      </c>
      <c r="E227" s="19" t="s">
        <v>54</v>
      </c>
      <c r="F227" s="19" t="s">
        <v>54</v>
      </c>
      <c r="G227" s="19" t="s">
        <v>54</v>
      </c>
      <c r="H227" s="19" t="s">
        <v>54</v>
      </c>
      <c r="I227" s="19" t="s">
        <v>54</v>
      </c>
      <c r="J227" s="19" t="s">
        <v>54</v>
      </c>
      <c r="K227" s="19" t="s">
        <v>54</v>
      </c>
      <c r="L227" s="19" t="s">
        <v>54</v>
      </c>
      <c r="M227" s="19" t="s">
        <v>54</v>
      </c>
      <c r="N227" s="19" t="s">
        <v>54</v>
      </c>
      <c r="O227" s="22">
        <f t="shared" si="66"/>
        <v>29.022996278144298</v>
      </c>
      <c r="P227" s="22">
        <f t="shared" si="66"/>
        <v>30.297603891384629</v>
      </c>
      <c r="Q227" s="22">
        <f t="shared" si="66"/>
        <v>37.357117668752458</v>
      </c>
      <c r="R227" s="22">
        <f t="shared" si="66"/>
        <v>30.866510244174147</v>
      </c>
      <c r="S227" s="22">
        <f t="shared" si="66"/>
        <v>42.367082586224818</v>
      </c>
      <c r="T227" s="22">
        <f t="shared" si="66"/>
        <v>38.262817888976812</v>
      </c>
      <c r="U227" s="23">
        <f t="shared" si="66"/>
        <v>43.530712771162946</v>
      </c>
      <c r="V227" s="22">
        <f t="shared" si="66"/>
        <v>45.941393936153958</v>
      </c>
      <c r="W227" s="22">
        <f t="shared" si="66"/>
        <v>45.31620685616339</v>
      </c>
      <c r="X227" s="22">
        <f t="shared" si="66"/>
        <v>46.195833775400047</v>
      </c>
      <c r="Y227" s="22">
        <f t="shared" si="66"/>
        <v>44.177605416875174</v>
      </c>
      <c r="Z227" s="22">
        <f t="shared" si="66"/>
        <v>43.107419465140644</v>
      </c>
      <c r="AA227" s="22">
        <f t="shared" si="66"/>
        <v>47.640787006092182</v>
      </c>
      <c r="AB227" s="22">
        <f t="shared" si="66"/>
        <v>51.5359120995534</v>
      </c>
      <c r="AC227" s="22">
        <f t="shared" si="66"/>
        <v>50.187095967396253</v>
      </c>
      <c r="AD227" s="22">
        <f t="shared" si="66"/>
        <v>44.540113352437054</v>
      </c>
      <c r="AE227" s="24">
        <f t="shared" si="65"/>
        <v>49.319961907477932</v>
      </c>
      <c r="AF227" s="24">
        <f t="shared" si="65"/>
        <v>45.07979085417616</v>
      </c>
      <c r="AG227" s="24">
        <f t="shared" si="65"/>
        <v>45.004016874596083</v>
      </c>
      <c r="AH227" s="24">
        <f t="shared" si="65"/>
        <v>38.953550348438604</v>
      </c>
      <c r="AI227" s="12" t="s">
        <v>54</v>
      </c>
      <c r="AJ227" s="12" t="s">
        <v>54</v>
      </c>
      <c r="AK227" s="12" t="s">
        <v>54</v>
      </c>
      <c r="AL227" s="12" t="s">
        <v>54</v>
      </c>
      <c r="AM227" s="12" t="s">
        <v>54</v>
      </c>
      <c r="AN227" s="12" t="s">
        <v>54</v>
      </c>
      <c r="AO227" s="12" t="s">
        <v>54</v>
      </c>
      <c r="AP227" s="12" t="s">
        <v>54</v>
      </c>
      <c r="AQ227" s="12" t="s">
        <v>54</v>
      </c>
      <c r="AR227" s="12" t="s">
        <v>54</v>
      </c>
      <c r="AS227" s="12" t="s">
        <v>54</v>
      </c>
      <c r="AT227" s="12" t="s">
        <v>54</v>
      </c>
      <c r="AU227" s="12" t="s">
        <v>54</v>
      </c>
      <c r="AV227" s="12" t="s">
        <v>54</v>
      </c>
      <c r="AW227" s="12" t="s">
        <v>54</v>
      </c>
      <c r="AX227" s="12" t="s">
        <v>54</v>
      </c>
      <c r="AY227" s="12" t="s">
        <v>54</v>
      </c>
    </row>
    <row r="228" spans="1:51" ht="33.75" customHeight="1" x14ac:dyDescent="0.25">
      <c r="A228" s="1" t="s">
        <v>278</v>
      </c>
      <c r="B228" s="19" t="s">
        <v>54</v>
      </c>
      <c r="C228" s="19" t="s">
        <v>54</v>
      </c>
      <c r="D228" s="19" t="s">
        <v>54</v>
      </c>
      <c r="E228" s="19" t="s">
        <v>54</v>
      </c>
      <c r="F228" s="19" t="s">
        <v>54</v>
      </c>
      <c r="G228" s="19" t="s">
        <v>54</v>
      </c>
      <c r="H228" s="19" t="s">
        <v>54</v>
      </c>
      <c r="I228" s="19" t="s">
        <v>54</v>
      </c>
      <c r="J228" s="19" t="s">
        <v>54</v>
      </c>
      <c r="K228" s="19" t="s">
        <v>54</v>
      </c>
      <c r="L228" s="19" t="s">
        <v>54</v>
      </c>
      <c r="M228" s="19" t="s">
        <v>54</v>
      </c>
      <c r="N228" s="19" t="s">
        <v>54</v>
      </c>
      <c r="O228" s="20">
        <f t="shared" si="66"/>
        <v>22.832693580410325</v>
      </c>
      <c r="P228" s="20">
        <f t="shared" si="66"/>
        <v>14.859813084112149</v>
      </c>
      <c r="Q228" s="20">
        <f t="shared" si="66"/>
        <v>12.698415374241403</v>
      </c>
      <c r="R228" s="20">
        <f t="shared" si="66"/>
        <v>12.199684915320994</v>
      </c>
      <c r="S228" s="20">
        <f t="shared" si="66"/>
        <v>38.548611111111107</v>
      </c>
      <c r="T228" s="20">
        <f t="shared" si="66"/>
        <v>20.889426497794222</v>
      </c>
      <c r="U228" s="21">
        <f>U368/U88*1000</f>
        <v>21.021521575379317</v>
      </c>
      <c r="V228" s="20">
        <f t="shared" si="66"/>
        <v>31.673536846198719</v>
      </c>
      <c r="W228" s="20">
        <f t="shared" si="66"/>
        <v>15.493190578158458</v>
      </c>
      <c r="X228" s="20">
        <f t="shared" si="66"/>
        <v>16.916178655711917</v>
      </c>
      <c r="Y228" s="20">
        <f t="shared" si="66"/>
        <v>20.1184577965949</v>
      </c>
      <c r="Z228" s="20">
        <f t="shared" si="66"/>
        <v>23.431496872590181</v>
      </c>
      <c r="AA228" s="20">
        <f t="shared" si="66"/>
        <v>18.664959016393443</v>
      </c>
      <c r="AB228" s="20">
        <f t="shared" si="66"/>
        <v>24.757307786784573</v>
      </c>
      <c r="AC228" s="20">
        <f t="shared" si="66"/>
        <v>16.417020099575879</v>
      </c>
      <c r="AD228" s="20">
        <f t="shared" si="66"/>
        <v>26.514112027789839</v>
      </c>
      <c r="AE228" s="20">
        <f t="shared" si="65"/>
        <v>19.180810117302052</v>
      </c>
      <c r="AF228" s="20">
        <f t="shared" si="65"/>
        <v>13.021711980017294</v>
      </c>
      <c r="AG228" s="20">
        <f t="shared" si="65"/>
        <v>18.065702540008811</v>
      </c>
      <c r="AH228" s="20">
        <f t="shared" si="65"/>
        <v>13.272747252747253</v>
      </c>
      <c r="AI228" s="12" t="s">
        <v>54</v>
      </c>
      <c r="AJ228" s="12" t="s">
        <v>54</v>
      </c>
      <c r="AK228" s="12" t="s">
        <v>54</v>
      </c>
      <c r="AL228" s="12" t="s">
        <v>54</v>
      </c>
      <c r="AM228" s="12" t="s">
        <v>54</v>
      </c>
      <c r="AN228" s="12" t="s">
        <v>54</v>
      </c>
      <c r="AO228" s="12" t="s">
        <v>54</v>
      </c>
      <c r="AP228" s="12" t="s">
        <v>54</v>
      </c>
      <c r="AQ228" s="12" t="s">
        <v>54</v>
      </c>
      <c r="AR228" s="12" t="s">
        <v>54</v>
      </c>
      <c r="AS228" s="12" t="s">
        <v>54</v>
      </c>
      <c r="AT228" s="12" t="s">
        <v>54</v>
      </c>
      <c r="AU228" s="12" t="s">
        <v>54</v>
      </c>
      <c r="AV228" s="12" t="s">
        <v>54</v>
      </c>
      <c r="AW228" s="12" t="s">
        <v>54</v>
      </c>
      <c r="AX228" s="12" t="s">
        <v>54</v>
      </c>
      <c r="AY228" s="12" t="s">
        <v>54</v>
      </c>
    </row>
    <row r="229" spans="1:51" x14ac:dyDescent="0.25">
      <c r="A229" s="1" t="s">
        <v>279</v>
      </c>
      <c r="B229" s="19" t="s">
        <v>54</v>
      </c>
      <c r="C229" s="19" t="s">
        <v>54</v>
      </c>
      <c r="D229" s="19" t="s">
        <v>54</v>
      </c>
      <c r="E229" s="19" t="s">
        <v>54</v>
      </c>
      <c r="F229" s="19" t="s">
        <v>54</v>
      </c>
      <c r="G229" s="19" t="s">
        <v>54</v>
      </c>
      <c r="H229" s="19" t="s">
        <v>54</v>
      </c>
      <c r="I229" s="19" t="s">
        <v>54</v>
      </c>
      <c r="J229" s="19" t="s">
        <v>54</v>
      </c>
      <c r="K229" s="19" t="s">
        <v>54</v>
      </c>
      <c r="L229" s="19" t="s">
        <v>54</v>
      </c>
      <c r="M229" s="19" t="s">
        <v>54</v>
      </c>
      <c r="N229" s="19" t="s">
        <v>54</v>
      </c>
      <c r="O229" s="20">
        <f t="shared" si="66"/>
        <v>31.56769413159455</v>
      </c>
      <c r="P229" s="20">
        <f t="shared" si="66"/>
        <v>29.187479550659834</v>
      </c>
      <c r="Q229" s="20">
        <f t="shared" si="66"/>
        <v>22.32790301193408</v>
      </c>
      <c r="R229" s="20">
        <f t="shared" si="66"/>
        <v>24.292727364745179</v>
      </c>
      <c r="S229" s="20">
        <f t="shared" si="66"/>
        <v>26.600448654037884</v>
      </c>
      <c r="T229" s="20">
        <f t="shared" si="66"/>
        <v>34.912292951627293</v>
      </c>
      <c r="U229" s="21">
        <f t="shared" si="66"/>
        <v>30.722421383647795</v>
      </c>
      <c r="V229" s="20">
        <f t="shared" si="66"/>
        <v>55.624107089261059</v>
      </c>
      <c r="W229" s="20">
        <f t="shared" si="66"/>
        <v>48.770165944240681</v>
      </c>
      <c r="X229" s="20">
        <f t="shared" si="66"/>
        <v>57.36472228179283</v>
      </c>
      <c r="Y229" s="20">
        <f t="shared" si="66"/>
        <v>59.212759961675019</v>
      </c>
      <c r="Z229" s="20">
        <f t="shared" si="66"/>
        <v>53.401733012699488</v>
      </c>
      <c r="AA229" s="20">
        <f t="shared" si="66"/>
        <v>65.332342541865785</v>
      </c>
      <c r="AB229" s="20">
        <f t="shared" si="66"/>
        <v>70.552540513964786</v>
      </c>
      <c r="AC229" s="20">
        <f t="shared" si="66"/>
        <v>69.649773499433763</v>
      </c>
      <c r="AD229" s="20">
        <f t="shared" si="66"/>
        <v>65.595875516897195</v>
      </c>
      <c r="AE229" s="20">
        <f t="shared" si="65"/>
        <v>56.639814200398142</v>
      </c>
      <c r="AF229" s="20">
        <f t="shared" si="65"/>
        <v>51.293427637707012</v>
      </c>
      <c r="AG229" s="20">
        <f t="shared" si="65"/>
        <v>56.353902700020164</v>
      </c>
      <c r="AH229" s="20">
        <f t="shared" si="65"/>
        <v>49.03295579780383</v>
      </c>
      <c r="AI229" s="12" t="s">
        <v>54</v>
      </c>
      <c r="AJ229" s="12" t="s">
        <v>54</v>
      </c>
      <c r="AK229" s="12" t="s">
        <v>54</v>
      </c>
      <c r="AL229" s="12" t="s">
        <v>54</v>
      </c>
      <c r="AM229" s="12" t="s">
        <v>54</v>
      </c>
      <c r="AN229" s="12" t="s">
        <v>54</v>
      </c>
      <c r="AO229" s="12" t="s">
        <v>54</v>
      </c>
      <c r="AP229" s="12" t="s">
        <v>54</v>
      </c>
      <c r="AQ229" s="12" t="s">
        <v>54</v>
      </c>
      <c r="AR229" s="12" t="s">
        <v>54</v>
      </c>
      <c r="AS229" s="12" t="s">
        <v>54</v>
      </c>
      <c r="AT229" s="12" t="s">
        <v>54</v>
      </c>
      <c r="AU229" s="12" t="s">
        <v>54</v>
      </c>
      <c r="AV229" s="12" t="s">
        <v>54</v>
      </c>
      <c r="AW229" s="12" t="s">
        <v>54</v>
      </c>
      <c r="AX229" s="12" t="s">
        <v>54</v>
      </c>
      <c r="AY229" s="12" t="s">
        <v>54</v>
      </c>
    </row>
    <row r="230" spans="1:51" x14ac:dyDescent="0.25">
      <c r="A230" s="1" t="s">
        <v>280</v>
      </c>
      <c r="B230" s="19" t="s">
        <v>54</v>
      </c>
      <c r="C230" s="19" t="s">
        <v>54</v>
      </c>
      <c r="D230" s="19" t="s">
        <v>54</v>
      </c>
      <c r="E230" s="19" t="s">
        <v>54</v>
      </c>
      <c r="F230" s="19" t="s">
        <v>54</v>
      </c>
      <c r="G230" s="19" t="s">
        <v>54</v>
      </c>
      <c r="H230" s="19" t="s">
        <v>54</v>
      </c>
      <c r="I230" s="19" t="s">
        <v>54</v>
      </c>
      <c r="J230" s="19" t="s">
        <v>54</v>
      </c>
      <c r="K230" s="19" t="s">
        <v>54</v>
      </c>
      <c r="L230" s="19" t="s">
        <v>54</v>
      </c>
      <c r="M230" s="19" t="s">
        <v>54</v>
      </c>
      <c r="N230" s="19" t="s">
        <v>54</v>
      </c>
      <c r="O230" s="20">
        <f t="shared" si="66"/>
        <v>50.182072202973053</v>
      </c>
      <c r="P230" s="20">
        <f t="shared" si="66"/>
        <v>29.371381920736233</v>
      </c>
      <c r="Q230" s="20">
        <f t="shared" si="66"/>
        <v>29.924301203620811</v>
      </c>
      <c r="R230" s="20">
        <f t="shared" si="66"/>
        <v>36.626751980499691</v>
      </c>
      <c r="S230" s="20">
        <f t="shared" si="66"/>
        <v>24.494212818917241</v>
      </c>
      <c r="T230" s="20">
        <f t="shared" si="66"/>
        <v>15.083216080402011</v>
      </c>
      <c r="U230" s="21">
        <f t="shared" si="66"/>
        <v>24.611627906976747</v>
      </c>
      <c r="V230" s="20">
        <f t="shared" si="66"/>
        <v>27.528148534784879</v>
      </c>
      <c r="W230" s="20">
        <f t="shared" si="66"/>
        <v>35.679817531747005</v>
      </c>
      <c r="X230" s="20">
        <f t="shared" si="66"/>
        <v>22.623655301952308</v>
      </c>
      <c r="Y230" s="20">
        <f t="shared" si="66"/>
        <v>26.059684347218059</v>
      </c>
      <c r="Z230" s="20">
        <f t="shared" si="66"/>
        <v>38.623735005183384</v>
      </c>
      <c r="AA230" s="20">
        <f t="shared" si="66"/>
        <v>28.103601762274607</v>
      </c>
      <c r="AB230" s="20">
        <f t="shared" si="66"/>
        <v>24.649286184933008</v>
      </c>
      <c r="AC230" s="20">
        <f t="shared" si="66"/>
        <v>33.495370187950662</v>
      </c>
      <c r="AD230" s="20">
        <f t="shared" si="66"/>
        <v>31.440386198637821</v>
      </c>
      <c r="AE230" s="20">
        <f t="shared" si="65"/>
        <v>28.086209455948939</v>
      </c>
      <c r="AF230" s="20">
        <f t="shared" si="65"/>
        <v>23.993814970751519</v>
      </c>
      <c r="AG230" s="20">
        <f t="shared" si="65"/>
        <v>25.742270194986073</v>
      </c>
      <c r="AH230" s="20">
        <f t="shared" si="65"/>
        <v>26.619153339604889</v>
      </c>
      <c r="AI230" s="12" t="s">
        <v>54</v>
      </c>
      <c r="AJ230" s="12" t="s">
        <v>54</v>
      </c>
      <c r="AK230" s="12" t="s">
        <v>54</v>
      </c>
      <c r="AL230" s="12" t="s">
        <v>54</v>
      </c>
      <c r="AM230" s="12" t="s">
        <v>54</v>
      </c>
      <c r="AN230" s="12" t="s">
        <v>54</v>
      </c>
      <c r="AO230" s="12" t="s">
        <v>54</v>
      </c>
      <c r="AP230" s="12" t="s">
        <v>54</v>
      </c>
      <c r="AQ230" s="12" t="s">
        <v>54</v>
      </c>
      <c r="AR230" s="12" t="s">
        <v>54</v>
      </c>
      <c r="AS230" s="12" t="s">
        <v>54</v>
      </c>
      <c r="AT230" s="12" t="s">
        <v>54</v>
      </c>
      <c r="AU230" s="12" t="s">
        <v>54</v>
      </c>
      <c r="AV230" s="12" t="s">
        <v>54</v>
      </c>
      <c r="AW230" s="12" t="s">
        <v>54</v>
      </c>
      <c r="AX230" s="12" t="s">
        <v>54</v>
      </c>
      <c r="AY230" s="12" t="s">
        <v>54</v>
      </c>
    </row>
    <row r="231" spans="1:51" x14ac:dyDescent="0.25">
      <c r="A231" s="1" t="s">
        <v>281</v>
      </c>
      <c r="B231" s="19" t="s">
        <v>54</v>
      </c>
      <c r="C231" s="19" t="s">
        <v>54</v>
      </c>
      <c r="D231" s="19" t="s">
        <v>54</v>
      </c>
      <c r="E231" s="19" t="s">
        <v>54</v>
      </c>
      <c r="F231" s="19" t="s">
        <v>54</v>
      </c>
      <c r="G231" s="19" t="s">
        <v>54</v>
      </c>
      <c r="H231" s="19" t="s">
        <v>54</v>
      </c>
      <c r="I231" s="19" t="s">
        <v>54</v>
      </c>
      <c r="J231" s="19" t="s">
        <v>54</v>
      </c>
      <c r="K231" s="19" t="s">
        <v>54</v>
      </c>
      <c r="L231" s="19" t="s">
        <v>54</v>
      </c>
      <c r="M231" s="19" t="s">
        <v>54</v>
      </c>
      <c r="N231" s="19" t="s">
        <v>54</v>
      </c>
      <c r="O231" s="20">
        <f t="shared" si="66"/>
        <v>172.64826752618859</v>
      </c>
      <c r="P231" s="20">
        <f t="shared" si="66"/>
        <v>96.228010570026413</v>
      </c>
      <c r="Q231" s="20">
        <f t="shared" si="66"/>
        <v>143.08600295712176</v>
      </c>
      <c r="R231" s="20">
        <f t="shared" si="66"/>
        <v>139.32527034718271</v>
      </c>
      <c r="S231" s="20">
        <f t="shared" si="66"/>
        <v>128.77829099307158</v>
      </c>
      <c r="T231" s="20">
        <f t="shared" si="66"/>
        <v>111.47409254641175</v>
      </c>
      <c r="U231" s="21">
        <f t="shared" si="66"/>
        <v>141.30085384229031</v>
      </c>
      <c r="V231" s="20">
        <f t="shared" si="66"/>
        <v>135.50197996738876</v>
      </c>
      <c r="W231" s="20">
        <f t="shared" si="66"/>
        <v>135.49081589064505</v>
      </c>
      <c r="X231" s="20">
        <f t="shared" si="66"/>
        <v>132.11399999999998</v>
      </c>
      <c r="Y231" s="20">
        <f t="shared" si="66"/>
        <v>113.2072197153766</v>
      </c>
      <c r="Z231" s="20">
        <f t="shared" si="66"/>
        <v>155.56304683479158</v>
      </c>
      <c r="AA231" s="20">
        <f t="shared" si="66"/>
        <v>136.86240549828176</v>
      </c>
      <c r="AB231" s="20">
        <f t="shared" si="66"/>
        <v>124.74318605044861</v>
      </c>
      <c r="AC231" s="20">
        <f t="shared" si="66"/>
        <v>110.9758269720102</v>
      </c>
      <c r="AD231" s="20">
        <f t="shared" si="66"/>
        <v>128.06582446808508</v>
      </c>
      <c r="AE231" s="20">
        <f t="shared" si="65"/>
        <v>112.39428827751195</v>
      </c>
      <c r="AF231" s="20">
        <f t="shared" si="65"/>
        <v>114.63419143791779</v>
      </c>
      <c r="AG231" s="20">
        <f t="shared" si="65"/>
        <v>111.03100294527982</v>
      </c>
      <c r="AH231" s="20">
        <f t="shared" si="65"/>
        <v>97.600675458346714</v>
      </c>
      <c r="AI231" s="12" t="s">
        <v>54</v>
      </c>
      <c r="AJ231" s="12" t="s">
        <v>54</v>
      </c>
      <c r="AK231" s="12" t="s">
        <v>54</v>
      </c>
      <c r="AL231" s="12" t="s">
        <v>54</v>
      </c>
      <c r="AM231" s="12" t="s">
        <v>54</v>
      </c>
      <c r="AN231" s="12" t="s">
        <v>54</v>
      </c>
      <c r="AO231" s="12" t="s">
        <v>54</v>
      </c>
      <c r="AP231" s="12" t="s">
        <v>54</v>
      </c>
      <c r="AQ231" s="12" t="s">
        <v>54</v>
      </c>
      <c r="AR231" s="12" t="s">
        <v>54</v>
      </c>
      <c r="AS231" s="12" t="s">
        <v>54</v>
      </c>
      <c r="AT231" s="12" t="s">
        <v>54</v>
      </c>
      <c r="AU231" s="12" t="s">
        <v>54</v>
      </c>
      <c r="AV231" s="12" t="s">
        <v>54</v>
      </c>
      <c r="AW231" s="12" t="s">
        <v>54</v>
      </c>
      <c r="AX231" s="12" t="s">
        <v>54</v>
      </c>
      <c r="AY231" s="12" t="s">
        <v>54</v>
      </c>
    </row>
    <row r="232" spans="1:51" x14ac:dyDescent="0.25">
      <c r="A232" s="1" t="s">
        <v>282</v>
      </c>
      <c r="B232" s="19" t="s">
        <v>54</v>
      </c>
      <c r="C232" s="19" t="s">
        <v>54</v>
      </c>
      <c r="D232" s="19" t="s">
        <v>54</v>
      </c>
      <c r="E232" s="19" t="s">
        <v>54</v>
      </c>
      <c r="F232" s="19" t="s">
        <v>54</v>
      </c>
      <c r="G232" s="19" t="s">
        <v>54</v>
      </c>
      <c r="H232" s="19" t="s">
        <v>54</v>
      </c>
      <c r="I232" s="19" t="s">
        <v>54</v>
      </c>
      <c r="J232" s="19" t="s">
        <v>54</v>
      </c>
      <c r="K232" s="19" t="s">
        <v>54</v>
      </c>
      <c r="L232" s="19" t="s">
        <v>54</v>
      </c>
      <c r="M232" s="19" t="s">
        <v>54</v>
      </c>
      <c r="N232" s="19" t="s">
        <v>54</v>
      </c>
      <c r="O232" s="20">
        <f t="shared" si="66"/>
        <v>42.920634920634924</v>
      </c>
      <c r="P232" s="20">
        <f t="shared" si="66"/>
        <v>88.459138187221399</v>
      </c>
      <c r="Q232" s="20">
        <f t="shared" si="66"/>
        <v>244.82379182156137</v>
      </c>
      <c r="R232" s="20">
        <f t="shared" si="66"/>
        <v>22.829503335804297</v>
      </c>
      <c r="S232" s="20">
        <f t="shared" si="66"/>
        <v>175.58071065989847</v>
      </c>
      <c r="T232" s="20">
        <f t="shared" si="66"/>
        <v>56.601092896174869</v>
      </c>
      <c r="U232" s="21">
        <f t="shared" si="66"/>
        <v>116.71415004748339</v>
      </c>
      <c r="V232" s="20">
        <f t="shared" si="66"/>
        <v>181.8272921108742</v>
      </c>
      <c r="W232" s="20">
        <f t="shared" si="66"/>
        <v>101.27581164083064</v>
      </c>
      <c r="X232" s="20">
        <f t="shared" si="66"/>
        <v>115.37401825514753</v>
      </c>
      <c r="Y232" s="20">
        <f t="shared" si="66"/>
        <v>119.08482475764353</v>
      </c>
      <c r="Z232" s="20">
        <f t="shared" si="66"/>
        <v>110.42622950819673</v>
      </c>
      <c r="AA232" s="20">
        <f t="shared" si="66"/>
        <v>123.55033348844424</v>
      </c>
      <c r="AB232" s="20">
        <f t="shared" si="66"/>
        <v>142.41267189307288</v>
      </c>
      <c r="AC232" s="20">
        <f t="shared" si="66"/>
        <v>175.71450653983354</v>
      </c>
      <c r="AD232" s="20">
        <f t="shared" si="66"/>
        <v>143.60155454797817</v>
      </c>
      <c r="AE232" s="20">
        <f t="shared" si="65"/>
        <v>142.66401345291482</v>
      </c>
      <c r="AF232" s="20">
        <f t="shared" si="65"/>
        <v>109.27431533866786</v>
      </c>
      <c r="AG232" s="20">
        <f t="shared" si="65"/>
        <v>117.35437006043701</v>
      </c>
      <c r="AH232" s="20">
        <f t="shared" si="65"/>
        <v>134.20624495909667</v>
      </c>
      <c r="AI232" s="12" t="s">
        <v>54</v>
      </c>
      <c r="AJ232" s="12" t="s">
        <v>54</v>
      </c>
      <c r="AK232" s="12" t="s">
        <v>54</v>
      </c>
      <c r="AL232" s="12" t="s">
        <v>54</v>
      </c>
      <c r="AM232" s="12" t="s">
        <v>54</v>
      </c>
      <c r="AN232" s="12" t="s">
        <v>54</v>
      </c>
      <c r="AO232" s="12" t="s">
        <v>54</v>
      </c>
      <c r="AP232" s="12" t="s">
        <v>54</v>
      </c>
      <c r="AQ232" s="12" t="s">
        <v>54</v>
      </c>
      <c r="AR232" s="12" t="s">
        <v>54</v>
      </c>
      <c r="AS232" s="12" t="s">
        <v>54</v>
      </c>
      <c r="AT232" s="12" t="s">
        <v>54</v>
      </c>
      <c r="AU232" s="12" t="s">
        <v>54</v>
      </c>
      <c r="AV232" s="12" t="s">
        <v>54</v>
      </c>
      <c r="AW232" s="12" t="s">
        <v>54</v>
      </c>
      <c r="AX232" s="12" t="s">
        <v>54</v>
      </c>
      <c r="AY232" s="12" t="s">
        <v>54</v>
      </c>
    </row>
    <row r="233" spans="1:51" x14ac:dyDescent="0.25">
      <c r="A233" s="1" t="s">
        <v>283</v>
      </c>
      <c r="B233" s="19" t="s">
        <v>54</v>
      </c>
      <c r="C233" s="19" t="s">
        <v>54</v>
      </c>
      <c r="D233" s="19" t="s">
        <v>54</v>
      </c>
      <c r="E233" s="19" t="s">
        <v>54</v>
      </c>
      <c r="F233" s="19" t="s">
        <v>54</v>
      </c>
      <c r="G233" s="19" t="s">
        <v>54</v>
      </c>
      <c r="H233" s="19" t="s">
        <v>54</v>
      </c>
      <c r="I233" s="19" t="s">
        <v>54</v>
      </c>
      <c r="J233" s="19" t="s">
        <v>54</v>
      </c>
      <c r="K233" s="19" t="s">
        <v>54</v>
      </c>
      <c r="L233" s="19" t="s">
        <v>54</v>
      </c>
      <c r="M233" s="19" t="s">
        <v>54</v>
      </c>
      <c r="N233" s="19" t="s">
        <v>54</v>
      </c>
      <c r="O233" s="20">
        <f t="shared" si="66"/>
        <v>2.5934121836449195</v>
      </c>
      <c r="P233" s="20">
        <f t="shared" si="66"/>
        <v>5.6623363938269184</v>
      </c>
      <c r="Q233" s="20">
        <f t="shared" si="66"/>
        <v>16.70106761565836</v>
      </c>
      <c r="R233" s="20">
        <f t="shared" si="66"/>
        <v>3.4758279406166732</v>
      </c>
      <c r="S233" s="20">
        <f t="shared" si="66"/>
        <v>2.1380119245430556</v>
      </c>
      <c r="T233" s="20">
        <f t="shared" si="66"/>
        <v>3.6446680606377417</v>
      </c>
      <c r="U233" s="21">
        <f t="shared" si="66"/>
        <v>27.657366362451111</v>
      </c>
      <c r="V233" s="20">
        <f t="shared" si="66"/>
        <v>7.3549241512159886</v>
      </c>
      <c r="W233" s="20">
        <f t="shared" si="66"/>
        <v>27.817687961755759</v>
      </c>
      <c r="X233" s="20">
        <f t="shared" si="66"/>
        <v>31.204281425401383</v>
      </c>
      <c r="Y233" s="20">
        <f t="shared" si="66"/>
        <v>31.908147459727385</v>
      </c>
      <c r="Z233" s="20">
        <f t="shared" si="66"/>
        <v>37.054426229508202</v>
      </c>
      <c r="AA233" s="20">
        <f t="shared" si="66"/>
        <v>33.743109151047413</v>
      </c>
      <c r="AB233" s="20">
        <f t="shared" si="66"/>
        <v>33.941317873303163</v>
      </c>
      <c r="AC233" s="20">
        <f t="shared" si="66"/>
        <v>97.139011595803424</v>
      </c>
      <c r="AD233" s="20">
        <f t="shared" si="66"/>
        <v>65.267712485534275</v>
      </c>
      <c r="AE233" s="20">
        <f t="shared" si="65"/>
        <v>52.918414248779087</v>
      </c>
      <c r="AF233" s="20">
        <f t="shared" si="65"/>
        <v>85.540865014622128</v>
      </c>
      <c r="AG233" s="20">
        <f t="shared" si="65"/>
        <v>54.204530313124593</v>
      </c>
      <c r="AH233" s="20">
        <f t="shared" si="65"/>
        <v>47.323558162267837</v>
      </c>
      <c r="AI233" s="12" t="s">
        <v>54</v>
      </c>
      <c r="AJ233" s="12" t="s">
        <v>54</v>
      </c>
      <c r="AK233" s="12" t="s">
        <v>54</v>
      </c>
      <c r="AL233" s="12" t="s">
        <v>54</v>
      </c>
      <c r="AM233" s="12" t="s">
        <v>54</v>
      </c>
      <c r="AN233" s="12" t="s">
        <v>54</v>
      </c>
      <c r="AO233" s="12" t="s">
        <v>54</v>
      </c>
      <c r="AP233" s="12" t="s">
        <v>54</v>
      </c>
      <c r="AQ233" s="12" t="s">
        <v>54</v>
      </c>
      <c r="AR233" s="12" t="s">
        <v>54</v>
      </c>
      <c r="AS233" s="12" t="s">
        <v>54</v>
      </c>
      <c r="AT233" s="12" t="s">
        <v>54</v>
      </c>
      <c r="AU233" s="12" t="s">
        <v>54</v>
      </c>
      <c r="AV233" s="12" t="s">
        <v>54</v>
      </c>
      <c r="AW233" s="12" t="s">
        <v>54</v>
      </c>
      <c r="AX233" s="12" t="s">
        <v>54</v>
      </c>
      <c r="AY233" s="12" t="s">
        <v>54</v>
      </c>
    </row>
    <row r="234" spans="1:51" x14ac:dyDescent="0.25">
      <c r="A234" s="1" t="s">
        <v>284</v>
      </c>
      <c r="B234" s="19" t="s">
        <v>54</v>
      </c>
      <c r="C234" s="19" t="s">
        <v>54</v>
      </c>
      <c r="D234" s="19" t="s">
        <v>54</v>
      </c>
      <c r="E234" s="19" t="s">
        <v>54</v>
      </c>
      <c r="F234" s="19" t="s">
        <v>54</v>
      </c>
      <c r="G234" s="19" t="s">
        <v>54</v>
      </c>
      <c r="H234" s="19" t="s">
        <v>54</v>
      </c>
      <c r="I234" s="19" t="s">
        <v>54</v>
      </c>
      <c r="J234" s="19" t="s">
        <v>54</v>
      </c>
      <c r="K234" s="19" t="s">
        <v>54</v>
      </c>
      <c r="L234" s="19" t="s">
        <v>54</v>
      </c>
      <c r="M234" s="19" t="s">
        <v>54</v>
      </c>
      <c r="N234" s="19" t="s">
        <v>54</v>
      </c>
      <c r="O234" s="22">
        <f t="shared" si="66"/>
        <v>33.977081453349541</v>
      </c>
      <c r="P234" s="22">
        <f t="shared" si="66"/>
        <v>25.678303948954788</v>
      </c>
      <c r="Q234" s="22">
        <f t="shared" si="66"/>
        <v>35.46438846397335</v>
      </c>
      <c r="R234" s="22">
        <f t="shared" si="66"/>
        <v>29.318973724271618</v>
      </c>
      <c r="S234" s="22">
        <f t="shared" si="66"/>
        <v>41.925301305013242</v>
      </c>
      <c r="T234" s="22">
        <f t="shared" si="66"/>
        <v>29.30956941636569</v>
      </c>
      <c r="U234" s="23">
        <f t="shared" si="66"/>
        <v>35.41524524966858</v>
      </c>
      <c r="V234" s="22">
        <f t="shared" si="66"/>
        <v>53.858843837294074</v>
      </c>
      <c r="W234" s="22">
        <f t="shared" si="66"/>
        <v>47.364256565300359</v>
      </c>
      <c r="X234" s="22">
        <f t="shared" si="66"/>
        <v>50.68716862383387</v>
      </c>
      <c r="Y234" s="22">
        <f t="shared" si="66"/>
        <v>52.915861562173568</v>
      </c>
      <c r="Z234" s="22">
        <f t="shared" si="66"/>
        <v>54.831604265116717</v>
      </c>
      <c r="AA234" s="22">
        <f t="shared" si="66"/>
        <v>57.561935875679112</v>
      </c>
      <c r="AB234" s="22">
        <f t="shared" si="66"/>
        <v>61.328699061715881</v>
      </c>
      <c r="AC234" s="22">
        <f t="shared" si="66"/>
        <v>67.725643981321312</v>
      </c>
      <c r="AD234" s="22">
        <f t="shared" si="66"/>
        <v>63.939159381514635</v>
      </c>
      <c r="AE234" s="24">
        <f t="shared" ref="AE234:AH249" si="67">AE374/AE94*1000</f>
        <v>55.779783650956659</v>
      </c>
      <c r="AF234" s="24">
        <f t="shared" si="67"/>
        <v>51.435820077112353</v>
      </c>
      <c r="AG234" s="24">
        <f t="shared" si="67"/>
        <v>51.912362595859058</v>
      </c>
      <c r="AH234" s="24">
        <f t="shared" si="67"/>
        <v>48.340039589256619</v>
      </c>
      <c r="AI234" s="12" t="s">
        <v>54</v>
      </c>
      <c r="AJ234" s="12" t="s">
        <v>54</v>
      </c>
      <c r="AK234" s="12" t="s">
        <v>54</v>
      </c>
      <c r="AL234" s="12" t="s">
        <v>54</v>
      </c>
      <c r="AM234" s="12" t="s">
        <v>54</v>
      </c>
      <c r="AN234" s="12" t="s">
        <v>54</v>
      </c>
      <c r="AO234" s="12" t="s">
        <v>54</v>
      </c>
      <c r="AP234" s="12" t="s">
        <v>54</v>
      </c>
      <c r="AQ234" s="12" t="s">
        <v>54</v>
      </c>
      <c r="AR234" s="12" t="s">
        <v>54</v>
      </c>
      <c r="AS234" s="12" t="s">
        <v>54</v>
      </c>
      <c r="AT234" s="12" t="s">
        <v>54</v>
      </c>
      <c r="AU234" s="12" t="s">
        <v>54</v>
      </c>
      <c r="AV234" s="12" t="s">
        <v>54</v>
      </c>
      <c r="AW234" s="12" t="s">
        <v>54</v>
      </c>
      <c r="AX234" s="12" t="s">
        <v>54</v>
      </c>
      <c r="AY234" s="12" t="s">
        <v>54</v>
      </c>
    </row>
    <row r="235" spans="1:51" ht="41.25" customHeight="1" x14ac:dyDescent="0.25">
      <c r="A235" s="1" t="s">
        <v>285</v>
      </c>
      <c r="B235" s="19" t="s">
        <v>54</v>
      </c>
      <c r="C235" s="19" t="s">
        <v>54</v>
      </c>
      <c r="D235" s="19" t="s">
        <v>54</v>
      </c>
      <c r="E235" s="19" t="s">
        <v>54</v>
      </c>
      <c r="F235" s="19" t="s">
        <v>54</v>
      </c>
      <c r="G235" s="19" t="s">
        <v>54</v>
      </c>
      <c r="H235" s="19" t="s">
        <v>54</v>
      </c>
      <c r="I235" s="19" t="s">
        <v>54</v>
      </c>
      <c r="J235" s="19" t="s">
        <v>54</v>
      </c>
      <c r="K235" s="19" t="s">
        <v>54</v>
      </c>
      <c r="L235" s="19" t="s">
        <v>54</v>
      </c>
      <c r="M235" s="19" t="s">
        <v>54</v>
      </c>
      <c r="N235" s="19" t="s">
        <v>54</v>
      </c>
      <c r="O235" s="20">
        <f t="shared" ref="O235:AD250" si="68">O375/O95*1000</f>
        <v>21.556270208253661</v>
      </c>
      <c r="P235" s="20">
        <f t="shared" si="68"/>
        <v>27.758235274836935</v>
      </c>
      <c r="Q235" s="20">
        <f t="shared" si="68"/>
        <v>30.351324359531045</v>
      </c>
      <c r="R235" s="20">
        <f t="shared" si="68"/>
        <v>23.901132600073598</v>
      </c>
      <c r="S235" s="20">
        <f t="shared" si="68"/>
        <v>15.865638684082487</v>
      </c>
      <c r="T235" s="20">
        <f t="shared" si="68"/>
        <v>22.632012205939752</v>
      </c>
      <c r="U235" s="21">
        <f>U375/U95*1000</f>
        <v>18.109011080911564</v>
      </c>
      <c r="V235" s="20">
        <f t="shared" ref="V235:AH250" si="69">V375/V95*1000</f>
        <v>14.964303288772248</v>
      </c>
      <c r="W235" s="20">
        <f t="shared" si="69"/>
        <v>15.825554494712103</v>
      </c>
      <c r="X235" s="20">
        <f t="shared" si="69"/>
        <v>16.959820466082594</v>
      </c>
      <c r="Y235" s="20">
        <f t="shared" si="69"/>
        <v>17.896164834935664</v>
      </c>
      <c r="Z235" s="20">
        <f t="shared" si="69"/>
        <v>17.815694604127291</v>
      </c>
      <c r="AA235" s="20">
        <f t="shared" si="69"/>
        <v>18.339271299625743</v>
      </c>
      <c r="AB235" s="20">
        <f t="shared" si="69"/>
        <v>20.319390895263695</v>
      </c>
      <c r="AC235" s="20">
        <f t="shared" si="69"/>
        <v>20.552662542862908</v>
      </c>
      <c r="AD235" s="20">
        <f t="shared" si="69"/>
        <v>17.09974729991692</v>
      </c>
      <c r="AE235" s="20">
        <f t="shared" si="69"/>
        <v>13.729699381427052</v>
      </c>
      <c r="AF235" s="20">
        <f t="shared" si="69"/>
        <v>15.211755434678148</v>
      </c>
      <c r="AG235" s="20">
        <f t="shared" si="67"/>
        <v>13.471657311857022</v>
      </c>
      <c r="AH235" s="20">
        <f t="shared" si="67"/>
        <v>16.014354357085477</v>
      </c>
      <c r="AI235" s="12" t="s">
        <v>54</v>
      </c>
      <c r="AJ235" s="12" t="s">
        <v>54</v>
      </c>
      <c r="AK235" s="12" t="s">
        <v>54</v>
      </c>
      <c r="AL235" s="12" t="s">
        <v>54</v>
      </c>
      <c r="AM235" s="12" t="s">
        <v>54</v>
      </c>
      <c r="AN235" s="12" t="s">
        <v>54</v>
      </c>
      <c r="AO235" s="12" t="s">
        <v>54</v>
      </c>
      <c r="AP235" s="12" t="s">
        <v>54</v>
      </c>
      <c r="AQ235" s="12" t="s">
        <v>54</v>
      </c>
      <c r="AR235" s="12" t="s">
        <v>54</v>
      </c>
      <c r="AS235" s="12" t="s">
        <v>54</v>
      </c>
      <c r="AT235" s="12" t="s">
        <v>54</v>
      </c>
      <c r="AU235" s="12" t="s">
        <v>54</v>
      </c>
      <c r="AV235" s="12" t="s">
        <v>54</v>
      </c>
      <c r="AW235" s="12" t="s">
        <v>54</v>
      </c>
      <c r="AX235" s="12" t="s">
        <v>54</v>
      </c>
      <c r="AY235" s="12" t="s">
        <v>54</v>
      </c>
    </row>
    <row r="236" spans="1:51" x14ac:dyDescent="0.25">
      <c r="A236" s="1" t="s">
        <v>286</v>
      </c>
      <c r="B236" s="19" t="s">
        <v>54</v>
      </c>
      <c r="C236" s="19" t="s">
        <v>54</v>
      </c>
      <c r="D236" s="19" t="s">
        <v>54</v>
      </c>
      <c r="E236" s="19" t="s">
        <v>54</v>
      </c>
      <c r="F236" s="19" t="s">
        <v>54</v>
      </c>
      <c r="G236" s="19" t="s">
        <v>54</v>
      </c>
      <c r="H236" s="19" t="s">
        <v>54</v>
      </c>
      <c r="I236" s="19" t="s">
        <v>54</v>
      </c>
      <c r="J236" s="19" t="s">
        <v>54</v>
      </c>
      <c r="K236" s="19" t="s">
        <v>54</v>
      </c>
      <c r="L236" s="19" t="s">
        <v>54</v>
      </c>
      <c r="M236" s="19" t="s">
        <v>54</v>
      </c>
      <c r="N236" s="19" t="s">
        <v>54</v>
      </c>
      <c r="O236" s="20">
        <f t="shared" si="68"/>
        <v>40.569073754202194</v>
      </c>
      <c r="P236" s="20">
        <f t="shared" si="68"/>
        <v>42.27984260468034</v>
      </c>
      <c r="Q236" s="20">
        <f t="shared" si="68"/>
        <v>40.819383422949016</v>
      </c>
      <c r="R236" s="20">
        <f t="shared" si="68"/>
        <v>38.046357651198129</v>
      </c>
      <c r="S236" s="20">
        <f t="shared" si="68"/>
        <v>38.660487983303568</v>
      </c>
      <c r="T236" s="20">
        <f t="shared" si="68"/>
        <v>41.551874515042272</v>
      </c>
      <c r="U236" s="21">
        <f t="shared" si="68"/>
        <v>40.883741688101111</v>
      </c>
      <c r="V236" s="20">
        <f t="shared" si="68"/>
        <v>43.698399085191539</v>
      </c>
      <c r="W236" s="20">
        <f t="shared" si="68"/>
        <v>42.996327374437548</v>
      </c>
      <c r="X236" s="20">
        <f t="shared" si="68"/>
        <v>46.204594123931102</v>
      </c>
      <c r="Y236" s="20">
        <f t="shared" si="68"/>
        <v>45.275400914722404</v>
      </c>
      <c r="Z236" s="20">
        <f t="shared" si="68"/>
        <v>42.089965149283231</v>
      </c>
      <c r="AA236" s="20">
        <f t="shared" si="68"/>
        <v>48.069398482639734</v>
      </c>
      <c r="AB236" s="20">
        <f t="shared" si="68"/>
        <v>52.705689436117794</v>
      </c>
      <c r="AC236" s="20">
        <f t="shared" si="68"/>
        <v>52.9721856633345</v>
      </c>
      <c r="AD236" s="20">
        <f t="shared" si="68"/>
        <v>47.579683975247846</v>
      </c>
      <c r="AE236" s="20">
        <f t="shared" si="69"/>
        <v>41.514338665626212</v>
      </c>
      <c r="AF236" s="20">
        <f t="shared" si="69"/>
        <v>40.420303047217494</v>
      </c>
      <c r="AG236" s="20">
        <f t="shared" si="67"/>
        <v>39.414559364597316</v>
      </c>
      <c r="AH236" s="20">
        <f t="shared" si="67"/>
        <v>38.481104074836878</v>
      </c>
      <c r="AI236" s="12" t="s">
        <v>54</v>
      </c>
      <c r="AJ236" s="12" t="s">
        <v>54</v>
      </c>
      <c r="AK236" s="12" t="s">
        <v>54</v>
      </c>
      <c r="AL236" s="12" t="s">
        <v>54</v>
      </c>
      <c r="AM236" s="12" t="s">
        <v>54</v>
      </c>
      <c r="AN236" s="12" t="s">
        <v>54</v>
      </c>
      <c r="AO236" s="12" t="s">
        <v>54</v>
      </c>
      <c r="AP236" s="12" t="s">
        <v>54</v>
      </c>
      <c r="AQ236" s="12" t="s">
        <v>54</v>
      </c>
      <c r="AR236" s="12" t="s">
        <v>54</v>
      </c>
      <c r="AS236" s="12" t="s">
        <v>54</v>
      </c>
      <c r="AT236" s="12" t="s">
        <v>54</v>
      </c>
      <c r="AU236" s="12" t="s">
        <v>54</v>
      </c>
      <c r="AV236" s="12" t="s">
        <v>54</v>
      </c>
      <c r="AW236" s="12" t="s">
        <v>54</v>
      </c>
      <c r="AX236" s="12" t="s">
        <v>54</v>
      </c>
      <c r="AY236" s="12" t="s">
        <v>54</v>
      </c>
    </row>
    <row r="237" spans="1:51" x14ac:dyDescent="0.25">
      <c r="A237" s="1" t="s">
        <v>287</v>
      </c>
      <c r="B237" s="19" t="s">
        <v>54</v>
      </c>
      <c r="C237" s="19" t="s">
        <v>54</v>
      </c>
      <c r="D237" s="19" t="s">
        <v>54</v>
      </c>
      <c r="E237" s="19" t="s">
        <v>54</v>
      </c>
      <c r="F237" s="19" t="s">
        <v>54</v>
      </c>
      <c r="G237" s="19" t="s">
        <v>54</v>
      </c>
      <c r="H237" s="19" t="s">
        <v>54</v>
      </c>
      <c r="I237" s="19" t="s">
        <v>54</v>
      </c>
      <c r="J237" s="19" t="s">
        <v>54</v>
      </c>
      <c r="K237" s="19" t="s">
        <v>54</v>
      </c>
      <c r="L237" s="19" t="s">
        <v>54</v>
      </c>
      <c r="M237" s="19" t="s">
        <v>54</v>
      </c>
      <c r="N237" s="19" t="s">
        <v>54</v>
      </c>
      <c r="O237" s="20">
        <f t="shared" si="68"/>
        <v>42.220644703695548</v>
      </c>
      <c r="P237" s="20">
        <f t="shared" si="68"/>
        <v>32.810925860234121</v>
      </c>
      <c r="Q237" s="20">
        <f t="shared" si="68"/>
        <v>37.764809325939893</v>
      </c>
      <c r="R237" s="20">
        <f t="shared" si="68"/>
        <v>31.536006191950467</v>
      </c>
      <c r="S237" s="20">
        <f t="shared" si="68"/>
        <v>31.976722031230587</v>
      </c>
      <c r="T237" s="20">
        <f t="shared" si="68"/>
        <v>28.083636720234374</v>
      </c>
      <c r="U237" s="21">
        <f t="shared" si="68"/>
        <v>32.428749427588627</v>
      </c>
      <c r="V237" s="20">
        <f t="shared" si="68"/>
        <v>28.333431019847204</v>
      </c>
      <c r="W237" s="20">
        <f t="shared" si="68"/>
        <v>31.327614456913143</v>
      </c>
      <c r="X237" s="20">
        <f t="shared" si="68"/>
        <v>30.832810691753465</v>
      </c>
      <c r="Y237" s="20">
        <f t="shared" si="68"/>
        <v>29.829562374848109</v>
      </c>
      <c r="Z237" s="20">
        <f t="shared" si="68"/>
        <v>30.783269169799354</v>
      </c>
      <c r="AA237" s="20">
        <f t="shared" si="68"/>
        <v>33.05078045296878</v>
      </c>
      <c r="AB237" s="20">
        <f t="shared" si="68"/>
        <v>29.835921658436504</v>
      </c>
      <c r="AC237" s="20">
        <f t="shared" si="68"/>
        <v>34.376282741807465</v>
      </c>
      <c r="AD237" s="20">
        <f t="shared" si="68"/>
        <v>30.13510853672252</v>
      </c>
      <c r="AE237" s="20">
        <f t="shared" si="69"/>
        <v>29.445149447881139</v>
      </c>
      <c r="AF237" s="20">
        <f t="shared" si="69"/>
        <v>25.653365485426715</v>
      </c>
      <c r="AG237" s="20">
        <f t="shared" si="67"/>
        <v>27.743124440813791</v>
      </c>
      <c r="AH237" s="20">
        <f t="shared" si="67"/>
        <v>27.509415780722531</v>
      </c>
      <c r="AI237" s="12" t="s">
        <v>54</v>
      </c>
      <c r="AJ237" s="12" t="s">
        <v>54</v>
      </c>
      <c r="AK237" s="12" t="s">
        <v>54</v>
      </c>
      <c r="AL237" s="12" t="s">
        <v>54</v>
      </c>
      <c r="AM237" s="12" t="s">
        <v>54</v>
      </c>
      <c r="AN237" s="12" t="s">
        <v>54</v>
      </c>
      <c r="AO237" s="12" t="s">
        <v>54</v>
      </c>
      <c r="AP237" s="12" t="s">
        <v>54</v>
      </c>
      <c r="AQ237" s="12" t="s">
        <v>54</v>
      </c>
      <c r="AR237" s="12" t="s">
        <v>54</v>
      </c>
      <c r="AS237" s="12" t="s">
        <v>54</v>
      </c>
      <c r="AT237" s="12" t="s">
        <v>54</v>
      </c>
      <c r="AU237" s="12" t="s">
        <v>54</v>
      </c>
      <c r="AV237" s="12" t="s">
        <v>54</v>
      </c>
      <c r="AW237" s="12" t="s">
        <v>54</v>
      </c>
      <c r="AX237" s="12" t="s">
        <v>54</v>
      </c>
      <c r="AY237" s="12" t="s">
        <v>54</v>
      </c>
    </row>
    <row r="238" spans="1:51" x14ac:dyDescent="0.25">
      <c r="A238" s="1" t="s">
        <v>288</v>
      </c>
      <c r="B238" s="19" t="s">
        <v>54</v>
      </c>
      <c r="C238" s="19" t="s">
        <v>54</v>
      </c>
      <c r="D238" s="19" t="s">
        <v>54</v>
      </c>
      <c r="E238" s="19" t="s">
        <v>54</v>
      </c>
      <c r="F238" s="19" t="s">
        <v>54</v>
      </c>
      <c r="G238" s="19" t="s">
        <v>54</v>
      </c>
      <c r="H238" s="19" t="s">
        <v>54</v>
      </c>
      <c r="I238" s="19" t="s">
        <v>54</v>
      </c>
      <c r="J238" s="19" t="s">
        <v>54</v>
      </c>
      <c r="K238" s="19" t="s">
        <v>54</v>
      </c>
      <c r="L238" s="19" t="s">
        <v>54</v>
      </c>
      <c r="M238" s="19" t="s">
        <v>54</v>
      </c>
      <c r="N238" s="19" t="s">
        <v>54</v>
      </c>
      <c r="O238" s="20">
        <f t="shared" si="68"/>
        <v>129.09696821913354</v>
      </c>
      <c r="P238" s="20">
        <f t="shared" si="68"/>
        <v>157.34897054990878</v>
      </c>
      <c r="Q238" s="20">
        <f t="shared" si="68"/>
        <v>110.25035953978907</v>
      </c>
      <c r="R238" s="20">
        <f t="shared" si="68"/>
        <v>182.01582427964101</v>
      </c>
      <c r="S238" s="20">
        <f t="shared" si="68"/>
        <v>159.1384878124515</v>
      </c>
      <c r="T238" s="20">
        <f t="shared" si="68"/>
        <v>130.6458928793339</v>
      </c>
      <c r="U238" s="21">
        <f t="shared" si="68"/>
        <v>129.75466417910448</v>
      </c>
      <c r="V238" s="20">
        <f t="shared" si="68"/>
        <v>137.10043294401933</v>
      </c>
      <c r="W238" s="20">
        <f t="shared" si="68"/>
        <v>142.69152983580295</v>
      </c>
      <c r="X238" s="20">
        <f t="shared" si="68"/>
        <v>141.27204521095197</v>
      </c>
      <c r="Y238" s="20">
        <f t="shared" si="68"/>
        <v>141.92162581737779</v>
      </c>
      <c r="Z238" s="20">
        <f t="shared" si="68"/>
        <v>117.66231910775187</v>
      </c>
      <c r="AA238" s="20">
        <f t="shared" si="68"/>
        <v>128.07952885317749</v>
      </c>
      <c r="AB238" s="20">
        <f t="shared" si="68"/>
        <v>124.25045553145337</v>
      </c>
      <c r="AC238" s="20">
        <f t="shared" si="68"/>
        <v>136.66973940790638</v>
      </c>
      <c r="AD238" s="20">
        <f t="shared" si="68"/>
        <v>124.20294094394812</v>
      </c>
      <c r="AE238" s="20">
        <f t="shared" si="69"/>
        <v>124.88230063313651</v>
      </c>
      <c r="AF238" s="20">
        <f t="shared" si="69"/>
        <v>128.22936156763589</v>
      </c>
      <c r="AG238" s="20">
        <f t="shared" si="67"/>
        <v>146.1452013575452</v>
      </c>
      <c r="AH238" s="20">
        <f t="shared" si="67"/>
        <v>134.12695348074752</v>
      </c>
      <c r="AI238" s="12" t="s">
        <v>54</v>
      </c>
      <c r="AJ238" s="12" t="s">
        <v>54</v>
      </c>
      <c r="AK238" s="12" t="s">
        <v>54</v>
      </c>
      <c r="AL238" s="12" t="s">
        <v>54</v>
      </c>
      <c r="AM238" s="12" t="s">
        <v>54</v>
      </c>
      <c r="AN238" s="12" t="s">
        <v>54</v>
      </c>
      <c r="AO238" s="12" t="s">
        <v>54</v>
      </c>
      <c r="AP238" s="12" t="s">
        <v>54</v>
      </c>
      <c r="AQ238" s="12" t="s">
        <v>54</v>
      </c>
      <c r="AR238" s="12" t="s">
        <v>54</v>
      </c>
      <c r="AS238" s="12" t="s">
        <v>54</v>
      </c>
      <c r="AT238" s="12" t="s">
        <v>54</v>
      </c>
      <c r="AU238" s="12" t="s">
        <v>54</v>
      </c>
      <c r="AV238" s="12" t="s">
        <v>54</v>
      </c>
      <c r="AW238" s="12" t="s">
        <v>54</v>
      </c>
      <c r="AX238" s="12" t="s">
        <v>54</v>
      </c>
      <c r="AY238" s="12" t="s">
        <v>54</v>
      </c>
    </row>
    <row r="239" spans="1:51" x14ac:dyDescent="0.25">
      <c r="A239" s="1" t="s">
        <v>289</v>
      </c>
      <c r="B239" s="19" t="s">
        <v>54</v>
      </c>
      <c r="C239" s="19" t="s">
        <v>54</v>
      </c>
      <c r="D239" s="19" t="s">
        <v>54</v>
      </c>
      <c r="E239" s="19" t="s">
        <v>54</v>
      </c>
      <c r="F239" s="19" t="s">
        <v>54</v>
      </c>
      <c r="G239" s="19" t="s">
        <v>54</v>
      </c>
      <c r="H239" s="19" t="s">
        <v>54</v>
      </c>
      <c r="I239" s="19" t="s">
        <v>54</v>
      </c>
      <c r="J239" s="19" t="s">
        <v>54</v>
      </c>
      <c r="K239" s="19" t="s">
        <v>54</v>
      </c>
      <c r="L239" s="19" t="s">
        <v>54</v>
      </c>
      <c r="M239" s="19" t="s">
        <v>54</v>
      </c>
      <c r="N239" s="19" t="s">
        <v>54</v>
      </c>
      <c r="O239" s="20">
        <f t="shared" si="68"/>
        <v>144.31761291492836</v>
      </c>
      <c r="P239" s="20">
        <f t="shared" si="68"/>
        <v>65.277427671154399</v>
      </c>
      <c r="Q239" s="20">
        <f t="shared" si="68"/>
        <v>149.64381045671607</v>
      </c>
      <c r="R239" s="20">
        <f t="shared" si="68"/>
        <v>47.35913272010513</v>
      </c>
      <c r="S239" s="20">
        <f t="shared" si="68"/>
        <v>76.184020520615618</v>
      </c>
      <c r="T239" s="20">
        <f t="shared" si="68"/>
        <v>100.43768019516521</v>
      </c>
      <c r="U239" s="21">
        <f t="shared" si="68"/>
        <v>119.65502869636512</v>
      </c>
      <c r="V239" s="20">
        <f t="shared" si="68"/>
        <v>111.77798029556651</v>
      </c>
      <c r="W239" s="20">
        <f t="shared" si="68"/>
        <v>85.59747950916757</v>
      </c>
      <c r="X239" s="20">
        <f t="shared" si="68"/>
        <v>89.508669285958305</v>
      </c>
      <c r="Y239" s="20">
        <f t="shared" si="68"/>
        <v>91.018423137876397</v>
      </c>
      <c r="Z239" s="20">
        <f t="shared" si="68"/>
        <v>114.98103079652459</v>
      </c>
      <c r="AA239" s="20">
        <f t="shared" si="68"/>
        <v>130.53336589109429</v>
      </c>
      <c r="AB239" s="20">
        <f t="shared" si="68"/>
        <v>126.27540608410948</v>
      </c>
      <c r="AC239" s="20">
        <f t="shared" si="68"/>
        <v>121.81541437589085</v>
      </c>
      <c r="AD239" s="20">
        <f t="shared" si="68"/>
        <v>114.03674809482213</v>
      </c>
      <c r="AE239" s="20">
        <f t="shared" si="69"/>
        <v>125.84832210173433</v>
      </c>
      <c r="AF239" s="20">
        <f t="shared" si="69"/>
        <v>107.4214215570079</v>
      </c>
      <c r="AG239" s="20">
        <f t="shared" si="67"/>
        <v>107.15105919619877</v>
      </c>
      <c r="AH239" s="20">
        <f t="shared" si="67"/>
        <v>113.66926958193176</v>
      </c>
      <c r="AI239" s="12" t="s">
        <v>54</v>
      </c>
      <c r="AJ239" s="12" t="s">
        <v>54</v>
      </c>
      <c r="AK239" s="12" t="s">
        <v>54</v>
      </c>
      <c r="AL239" s="12" t="s">
        <v>54</v>
      </c>
      <c r="AM239" s="12" t="s">
        <v>54</v>
      </c>
      <c r="AN239" s="12" t="s">
        <v>54</v>
      </c>
      <c r="AO239" s="12" t="s">
        <v>54</v>
      </c>
      <c r="AP239" s="12" t="s">
        <v>54</v>
      </c>
      <c r="AQ239" s="12" t="s">
        <v>54</v>
      </c>
      <c r="AR239" s="12" t="s">
        <v>54</v>
      </c>
      <c r="AS239" s="12" t="s">
        <v>54</v>
      </c>
      <c r="AT239" s="12" t="s">
        <v>54</v>
      </c>
      <c r="AU239" s="12" t="s">
        <v>54</v>
      </c>
      <c r="AV239" s="12" t="s">
        <v>54</v>
      </c>
      <c r="AW239" s="12" t="s">
        <v>54</v>
      </c>
      <c r="AX239" s="12" t="s">
        <v>54</v>
      </c>
      <c r="AY239" s="12" t="s">
        <v>54</v>
      </c>
    </row>
    <row r="240" spans="1:51" x14ac:dyDescent="0.25">
      <c r="A240" s="1" t="s">
        <v>290</v>
      </c>
      <c r="B240" s="19" t="s">
        <v>54</v>
      </c>
      <c r="C240" s="19" t="s">
        <v>54</v>
      </c>
      <c r="D240" s="19" t="s">
        <v>54</v>
      </c>
      <c r="E240" s="19" t="s">
        <v>54</v>
      </c>
      <c r="F240" s="19" t="s">
        <v>54</v>
      </c>
      <c r="G240" s="19" t="s">
        <v>54</v>
      </c>
      <c r="H240" s="19" t="s">
        <v>54</v>
      </c>
      <c r="I240" s="19" t="s">
        <v>54</v>
      </c>
      <c r="J240" s="19" t="s">
        <v>54</v>
      </c>
      <c r="K240" s="19" t="s">
        <v>54</v>
      </c>
      <c r="L240" s="19" t="s">
        <v>54</v>
      </c>
      <c r="M240" s="19" t="s">
        <v>54</v>
      </c>
      <c r="N240" s="19" t="s">
        <v>54</v>
      </c>
      <c r="O240" s="20">
        <f t="shared" si="68"/>
        <v>10.257484497588512</v>
      </c>
      <c r="P240" s="20">
        <f t="shared" si="68"/>
        <v>25.244718828808175</v>
      </c>
      <c r="Q240" s="20">
        <f t="shared" si="68"/>
        <v>9.8300206548606646</v>
      </c>
      <c r="R240" s="20">
        <f t="shared" si="68"/>
        <v>8.9233054962128566</v>
      </c>
      <c r="S240" s="20">
        <f t="shared" si="68"/>
        <v>16.528641571194761</v>
      </c>
      <c r="T240" s="20">
        <f t="shared" si="68"/>
        <v>8.5794449959816568</v>
      </c>
      <c r="U240" s="21">
        <f t="shared" si="68"/>
        <v>16.839716561255564</v>
      </c>
      <c r="V240" s="20">
        <f t="shared" si="68"/>
        <v>22.353590868255566</v>
      </c>
      <c r="W240" s="20">
        <f t="shared" si="68"/>
        <v>15.804729129662524</v>
      </c>
      <c r="X240" s="20">
        <f t="shared" si="68"/>
        <v>15.798513891880251</v>
      </c>
      <c r="Y240" s="20">
        <f t="shared" si="68"/>
        <v>17.737153203045956</v>
      </c>
      <c r="Z240" s="20">
        <f t="shared" si="68"/>
        <v>48.791000862375085</v>
      </c>
      <c r="AA240" s="20">
        <f t="shared" si="68"/>
        <v>51.576872343543897</v>
      </c>
      <c r="AB240" s="20">
        <f t="shared" si="68"/>
        <v>36.107367109236449</v>
      </c>
      <c r="AC240" s="20">
        <f t="shared" si="68"/>
        <v>49.707547662575081</v>
      </c>
      <c r="AD240" s="20">
        <f t="shared" si="68"/>
        <v>51.197319105780679</v>
      </c>
      <c r="AE240" s="20">
        <f t="shared" si="69"/>
        <v>29.214981345995444</v>
      </c>
      <c r="AF240" s="20">
        <f t="shared" si="69"/>
        <v>32.774625865534958</v>
      </c>
      <c r="AG240" s="20">
        <f t="shared" si="67"/>
        <v>40.142997061704207</v>
      </c>
      <c r="AH240" s="20">
        <f t="shared" si="67"/>
        <v>43.790453622207174</v>
      </c>
      <c r="AI240" s="12" t="s">
        <v>54</v>
      </c>
      <c r="AJ240" s="12" t="s">
        <v>54</v>
      </c>
      <c r="AK240" s="12" t="s">
        <v>54</v>
      </c>
      <c r="AL240" s="12" t="s">
        <v>54</v>
      </c>
      <c r="AM240" s="12" t="s">
        <v>54</v>
      </c>
      <c r="AN240" s="12" t="s">
        <v>54</v>
      </c>
      <c r="AO240" s="12" t="s">
        <v>54</v>
      </c>
      <c r="AP240" s="12" t="s">
        <v>54</v>
      </c>
      <c r="AQ240" s="12" t="s">
        <v>54</v>
      </c>
      <c r="AR240" s="12" t="s">
        <v>54</v>
      </c>
      <c r="AS240" s="12" t="s">
        <v>54</v>
      </c>
      <c r="AT240" s="12" t="s">
        <v>54</v>
      </c>
      <c r="AU240" s="12" t="s">
        <v>54</v>
      </c>
      <c r="AV240" s="12" t="s">
        <v>54</v>
      </c>
      <c r="AW240" s="12" t="s">
        <v>54</v>
      </c>
      <c r="AX240" s="12" t="s">
        <v>54</v>
      </c>
      <c r="AY240" s="12" t="s">
        <v>54</v>
      </c>
    </row>
    <row r="241" spans="1:51" x14ac:dyDescent="0.25">
      <c r="A241" s="1" t="s">
        <v>291</v>
      </c>
      <c r="B241" s="19" t="s">
        <v>54</v>
      </c>
      <c r="C241" s="19" t="s">
        <v>54</v>
      </c>
      <c r="D241" s="19" t="s">
        <v>54</v>
      </c>
      <c r="E241" s="19" t="s">
        <v>54</v>
      </c>
      <c r="F241" s="19" t="s">
        <v>54</v>
      </c>
      <c r="G241" s="19" t="s">
        <v>54</v>
      </c>
      <c r="H241" s="19" t="s">
        <v>54</v>
      </c>
      <c r="I241" s="19" t="s">
        <v>54</v>
      </c>
      <c r="J241" s="19" t="s">
        <v>54</v>
      </c>
      <c r="K241" s="19" t="s">
        <v>54</v>
      </c>
      <c r="L241" s="19" t="s">
        <v>54</v>
      </c>
      <c r="M241" s="19" t="s">
        <v>54</v>
      </c>
      <c r="N241" s="19" t="s">
        <v>54</v>
      </c>
      <c r="O241" s="22">
        <f t="shared" si="68"/>
        <v>40.256215239751342</v>
      </c>
      <c r="P241" s="22">
        <f t="shared" si="68"/>
        <v>41.407851319128824</v>
      </c>
      <c r="Q241" s="22">
        <f t="shared" si="68"/>
        <v>40.152255463202565</v>
      </c>
      <c r="R241" s="22">
        <f t="shared" si="68"/>
        <v>38.731634332837757</v>
      </c>
      <c r="S241" s="22">
        <f t="shared" si="68"/>
        <v>40.179372967772316</v>
      </c>
      <c r="T241" s="22">
        <f t="shared" si="68"/>
        <v>38.76013828023887</v>
      </c>
      <c r="U241" s="23">
        <f t="shared" si="68"/>
        <v>40.359020495235058</v>
      </c>
      <c r="V241" s="22">
        <f t="shared" si="68"/>
        <v>43.158107709588037</v>
      </c>
      <c r="W241" s="22">
        <f t="shared" si="68"/>
        <v>42.066924691902912</v>
      </c>
      <c r="X241" s="22">
        <f t="shared" si="68"/>
        <v>43.68164467971075</v>
      </c>
      <c r="Y241" s="22">
        <f t="shared" si="68"/>
        <v>43.525074601084206</v>
      </c>
      <c r="Z241" s="22">
        <f t="shared" si="68"/>
        <v>43.847474909155544</v>
      </c>
      <c r="AA241" s="22">
        <f t="shared" si="68"/>
        <v>49.517612920806172</v>
      </c>
      <c r="AB241" s="22">
        <f t="shared" si="68"/>
        <v>49.88632936383037</v>
      </c>
      <c r="AC241" s="22">
        <f t="shared" si="68"/>
        <v>51.143925837927071</v>
      </c>
      <c r="AD241" s="22">
        <f t="shared" si="68"/>
        <v>47.148483362466067</v>
      </c>
      <c r="AE241" s="24">
        <f t="shared" si="69"/>
        <v>44.164892952928348</v>
      </c>
      <c r="AF241" s="24">
        <f t="shared" si="69"/>
        <v>42.231453077955251</v>
      </c>
      <c r="AG241" s="24">
        <f t="shared" si="67"/>
        <v>41.557079346771999</v>
      </c>
      <c r="AH241" s="24">
        <f t="shared" si="67"/>
        <v>40.571621004036373</v>
      </c>
      <c r="AI241" s="12" t="s">
        <v>54</v>
      </c>
      <c r="AJ241" s="12" t="s">
        <v>54</v>
      </c>
      <c r="AK241" s="12" t="s">
        <v>54</v>
      </c>
      <c r="AL241" s="12" t="s">
        <v>54</v>
      </c>
      <c r="AM241" s="12" t="s">
        <v>54</v>
      </c>
      <c r="AN241" s="12" t="s">
        <v>54</v>
      </c>
      <c r="AO241" s="12" t="s">
        <v>54</v>
      </c>
      <c r="AP241" s="12" t="s">
        <v>54</v>
      </c>
      <c r="AQ241" s="12" t="s">
        <v>54</v>
      </c>
      <c r="AR241" s="12" t="s">
        <v>54</v>
      </c>
      <c r="AS241" s="12" t="s">
        <v>54</v>
      </c>
      <c r="AT241" s="12" t="s">
        <v>54</v>
      </c>
      <c r="AU241" s="12" t="s">
        <v>54</v>
      </c>
      <c r="AV241" s="12" t="s">
        <v>54</v>
      </c>
      <c r="AW241" s="12" t="s">
        <v>54</v>
      </c>
      <c r="AX241" s="12" t="s">
        <v>54</v>
      </c>
      <c r="AY241" s="12" t="s">
        <v>54</v>
      </c>
    </row>
    <row r="242" spans="1:51" ht="46.5" customHeight="1" x14ac:dyDescent="0.25">
      <c r="A242" s="1" t="s">
        <v>292</v>
      </c>
      <c r="B242" s="19" t="s">
        <v>54</v>
      </c>
      <c r="C242" s="19" t="s">
        <v>54</v>
      </c>
      <c r="D242" s="19" t="s">
        <v>54</v>
      </c>
      <c r="E242" s="19" t="s">
        <v>54</v>
      </c>
      <c r="F242" s="19" t="s">
        <v>54</v>
      </c>
      <c r="G242" s="19" t="s">
        <v>54</v>
      </c>
      <c r="H242" s="19" t="s">
        <v>54</v>
      </c>
      <c r="I242" s="19" t="s">
        <v>54</v>
      </c>
      <c r="J242" s="19" t="s">
        <v>54</v>
      </c>
      <c r="K242" s="19" t="s">
        <v>54</v>
      </c>
      <c r="L242" s="19" t="s">
        <v>54</v>
      </c>
      <c r="M242" s="19" t="s">
        <v>54</v>
      </c>
      <c r="N242" s="19" t="s">
        <v>54</v>
      </c>
      <c r="O242" s="20">
        <f t="shared" si="68"/>
        <v>8.6137192751629694</v>
      </c>
      <c r="P242" s="20">
        <f t="shared" si="68"/>
        <v>10.4056113643404</v>
      </c>
      <c r="Q242" s="20">
        <f t="shared" si="68"/>
        <v>10.299730530403201</v>
      </c>
      <c r="R242" s="20">
        <f t="shared" si="68"/>
        <v>9.1890242820908501</v>
      </c>
      <c r="S242" s="20">
        <f t="shared" si="68"/>
        <v>7.7573764924710771</v>
      </c>
      <c r="T242" s="20">
        <f t="shared" si="68"/>
        <v>8.1040964977135204</v>
      </c>
      <c r="U242" s="21">
        <f>U382/U102*1000</f>
        <v>6.7593879009209274</v>
      </c>
      <c r="V242" s="20">
        <f t="shared" si="68"/>
        <v>6.7227512969773722</v>
      </c>
      <c r="W242" s="20">
        <f t="shared" si="68"/>
        <v>6.4365217309163736</v>
      </c>
      <c r="X242" s="20">
        <f t="shared" si="68"/>
        <v>6.7514430325767449</v>
      </c>
      <c r="Y242" s="20">
        <f t="shared" si="68"/>
        <v>7.435233670005795</v>
      </c>
      <c r="Z242" s="20">
        <f t="shared" si="68"/>
        <v>7.1096057863738054</v>
      </c>
      <c r="AA242" s="20">
        <f t="shared" si="68"/>
        <v>8.2666419150161605</v>
      </c>
      <c r="AB242" s="20">
        <f t="shared" si="68"/>
        <v>7.5746110765401369</v>
      </c>
      <c r="AC242" s="20">
        <f t="shared" si="68"/>
        <v>7.364447859728485</v>
      </c>
      <c r="AD242" s="20">
        <f t="shared" si="68"/>
        <v>6.5780926859106925</v>
      </c>
      <c r="AE242" s="20">
        <f t="shared" si="69"/>
        <v>6.5473867424985297</v>
      </c>
      <c r="AF242" s="20">
        <f t="shared" si="69"/>
        <v>5.2133763206883295</v>
      </c>
      <c r="AG242" s="20">
        <f t="shared" si="67"/>
        <v>4.7882723606818436</v>
      </c>
      <c r="AH242" s="20">
        <f t="shared" si="67"/>
        <v>5.2070253612626498</v>
      </c>
      <c r="AI242" s="12" t="s">
        <v>54</v>
      </c>
      <c r="AJ242" s="12" t="s">
        <v>54</v>
      </c>
      <c r="AK242" s="12" t="s">
        <v>54</v>
      </c>
      <c r="AL242" s="12" t="s">
        <v>54</v>
      </c>
      <c r="AM242" s="12" t="s">
        <v>54</v>
      </c>
      <c r="AN242" s="12" t="s">
        <v>54</v>
      </c>
      <c r="AO242" s="12" t="s">
        <v>54</v>
      </c>
      <c r="AP242" s="12" t="s">
        <v>54</v>
      </c>
      <c r="AQ242" s="12" t="s">
        <v>54</v>
      </c>
      <c r="AR242" s="12" t="s">
        <v>54</v>
      </c>
      <c r="AS242" s="12" t="s">
        <v>54</v>
      </c>
      <c r="AT242" s="12" t="s">
        <v>54</v>
      </c>
      <c r="AU242" s="12" t="s">
        <v>54</v>
      </c>
      <c r="AV242" s="12" t="s">
        <v>54</v>
      </c>
      <c r="AW242" s="12" t="s">
        <v>54</v>
      </c>
      <c r="AX242" s="12" t="s">
        <v>54</v>
      </c>
      <c r="AY242" s="12" t="s">
        <v>54</v>
      </c>
    </row>
    <row r="243" spans="1:51" x14ac:dyDescent="0.25">
      <c r="A243" s="1" t="s">
        <v>293</v>
      </c>
      <c r="B243" s="19" t="s">
        <v>54</v>
      </c>
      <c r="C243" s="19" t="s">
        <v>54</v>
      </c>
      <c r="D243" s="19" t="s">
        <v>54</v>
      </c>
      <c r="E243" s="19" t="s">
        <v>54</v>
      </c>
      <c r="F243" s="19" t="s">
        <v>54</v>
      </c>
      <c r="G243" s="19" t="s">
        <v>54</v>
      </c>
      <c r="H243" s="19" t="s">
        <v>54</v>
      </c>
      <c r="I243" s="19" t="s">
        <v>54</v>
      </c>
      <c r="J243" s="19" t="s">
        <v>54</v>
      </c>
      <c r="K243" s="19" t="s">
        <v>54</v>
      </c>
      <c r="L243" s="19" t="s">
        <v>54</v>
      </c>
      <c r="M243" s="19" t="s">
        <v>54</v>
      </c>
      <c r="N243" s="19" t="s">
        <v>54</v>
      </c>
      <c r="O243" s="20">
        <f t="shared" si="68"/>
        <v>14.94810137340758</v>
      </c>
      <c r="P243" s="20">
        <f t="shared" si="68"/>
        <v>14.831155349672368</v>
      </c>
      <c r="Q243" s="20">
        <f t="shared" si="68"/>
        <v>12.30657383897125</v>
      </c>
      <c r="R243" s="20">
        <f t="shared" si="68"/>
        <v>13.506997069976945</v>
      </c>
      <c r="S243" s="20">
        <f t="shared" si="68"/>
        <v>12.342653595015211</v>
      </c>
      <c r="T243" s="20">
        <f t="shared" si="68"/>
        <v>12.363699433828417</v>
      </c>
      <c r="U243" s="21">
        <f t="shared" si="68"/>
        <v>12.483565386777528</v>
      </c>
      <c r="V243" s="20">
        <f t="shared" si="68"/>
        <v>12.80731534311543</v>
      </c>
      <c r="W243" s="20">
        <f t="shared" si="68"/>
        <v>12.436863403956282</v>
      </c>
      <c r="X243" s="20">
        <f t="shared" si="68"/>
        <v>12.513200473959737</v>
      </c>
      <c r="Y243" s="20">
        <f t="shared" si="68"/>
        <v>11.11601280846782</v>
      </c>
      <c r="Z243" s="20">
        <f t="shared" si="68"/>
        <v>12.305302426478443</v>
      </c>
      <c r="AA243" s="20">
        <f t="shared" si="68"/>
        <v>12.857148388559922</v>
      </c>
      <c r="AB243" s="20">
        <f t="shared" si="68"/>
        <v>12.743928316138438</v>
      </c>
      <c r="AC243" s="20">
        <f t="shared" si="68"/>
        <v>11.129384107781139</v>
      </c>
      <c r="AD243" s="20">
        <f t="shared" si="68"/>
        <v>10.80952355101476</v>
      </c>
      <c r="AE243" s="20">
        <f t="shared" si="69"/>
        <v>10.762606606403974</v>
      </c>
      <c r="AF243" s="20">
        <f t="shared" si="69"/>
        <v>9.6342712543807618</v>
      </c>
      <c r="AG243" s="20">
        <f t="shared" si="67"/>
        <v>9.2645523131290322</v>
      </c>
      <c r="AH243" s="20">
        <f t="shared" si="67"/>
        <v>9.2194302578700604</v>
      </c>
      <c r="AI243" s="12" t="s">
        <v>54</v>
      </c>
      <c r="AJ243" s="12" t="s">
        <v>54</v>
      </c>
      <c r="AK243" s="12" t="s">
        <v>54</v>
      </c>
      <c r="AL243" s="12" t="s">
        <v>54</v>
      </c>
      <c r="AM243" s="12" t="s">
        <v>54</v>
      </c>
      <c r="AN243" s="12" t="s">
        <v>54</v>
      </c>
      <c r="AO243" s="12" t="s">
        <v>54</v>
      </c>
      <c r="AP243" s="12" t="s">
        <v>54</v>
      </c>
      <c r="AQ243" s="12" t="s">
        <v>54</v>
      </c>
      <c r="AR243" s="12" t="s">
        <v>54</v>
      </c>
      <c r="AS243" s="12" t="s">
        <v>54</v>
      </c>
      <c r="AT243" s="12" t="s">
        <v>54</v>
      </c>
      <c r="AU243" s="12" t="s">
        <v>54</v>
      </c>
      <c r="AV243" s="12" t="s">
        <v>54</v>
      </c>
      <c r="AW243" s="12" t="s">
        <v>54</v>
      </c>
      <c r="AX243" s="12" t="s">
        <v>54</v>
      </c>
      <c r="AY243" s="12" t="s">
        <v>54</v>
      </c>
    </row>
    <row r="244" spans="1:51" x14ac:dyDescent="0.25">
      <c r="A244" s="1" t="s">
        <v>294</v>
      </c>
      <c r="B244" s="19" t="s">
        <v>54</v>
      </c>
      <c r="C244" s="19" t="s">
        <v>54</v>
      </c>
      <c r="D244" s="19" t="s">
        <v>54</v>
      </c>
      <c r="E244" s="19" t="s">
        <v>54</v>
      </c>
      <c r="F244" s="19" t="s">
        <v>54</v>
      </c>
      <c r="G244" s="19" t="s">
        <v>54</v>
      </c>
      <c r="H244" s="19" t="s">
        <v>54</v>
      </c>
      <c r="I244" s="19" t="s">
        <v>54</v>
      </c>
      <c r="J244" s="19" t="s">
        <v>54</v>
      </c>
      <c r="K244" s="19" t="s">
        <v>54</v>
      </c>
      <c r="L244" s="19" t="s">
        <v>54</v>
      </c>
      <c r="M244" s="19" t="s">
        <v>54</v>
      </c>
      <c r="N244" s="19" t="s">
        <v>54</v>
      </c>
      <c r="O244" s="20">
        <f t="shared" si="68"/>
        <v>15.250857796416314</v>
      </c>
      <c r="P244" s="20">
        <f t="shared" si="68"/>
        <v>17.143736672842309</v>
      </c>
      <c r="Q244" s="20">
        <f t="shared" si="68"/>
        <v>14.545305448877931</v>
      </c>
      <c r="R244" s="20">
        <f t="shared" si="68"/>
        <v>13.313455751712523</v>
      </c>
      <c r="S244" s="20">
        <f t="shared" si="68"/>
        <v>12.828471018267845</v>
      </c>
      <c r="T244" s="20">
        <f t="shared" si="68"/>
        <v>13.651817872918789</v>
      </c>
      <c r="U244" s="21">
        <f t="shared" si="68"/>
        <v>12.780712080993649</v>
      </c>
      <c r="V244" s="20">
        <f t="shared" si="68"/>
        <v>13.617676053454613</v>
      </c>
      <c r="W244" s="20">
        <f t="shared" si="68"/>
        <v>12.835429166976846</v>
      </c>
      <c r="X244" s="20">
        <f t="shared" si="68"/>
        <v>12.6880599255935</v>
      </c>
      <c r="Y244" s="20">
        <f t="shared" si="68"/>
        <v>12.912571751608976</v>
      </c>
      <c r="Z244" s="20">
        <f t="shared" si="68"/>
        <v>12.4956590652529</v>
      </c>
      <c r="AA244" s="20">
        <f t="shared" si="68"/>
        <v>12.801364340930478</v>
      </c>
      <c r="AB244" s="20">
        <f t="shared" si="68"/>
        <v>12.724636484408965</v>
      </c>
      <c r="AC244" s="20">
        <f t="shared" si="68"/>
        <v>11.852546988111841</v>
      </c>
      <c r="AD244" s="20">
        <f t="shared" si="68"/>
        <v>11.71332283774476</v>
      </c>
      <c r="AE244" s="20">
        <f t="shared" si="69"/>
        <v>10.976837809165405</v>
      </c>
      <c r="AF244" s="20">
        <f t="shared" si="69"/>
        <v>11.430068276252632</v>
      </c>
      <c r="AG244" s="20">
        <f t="shared" si="67"/>
        <v>10.684552158785937</v>
      </c>
      <c r="AH244" s="20">
        <f t="shared" si="67"/>
        <v>10.509640451993581</v>
      </c>
      <c r="AI244" s="12" t="s">
        <v>54</v>
      </c>
      <c r="AJ244" s="12" t="s">
        <v>54</v>
      </c>
      <c r="AK244" s="12" t="s">
        <v>54</v>
      </c>
      <c r="AL244" s="12" t="s">
        <v>54</v>
      </c>
      <c r="AM244" s="12" t="s">
        <v>54</v>
      </c>
      <c r="AN244" s="12" t="s">
        <v>54</v>
      </c>
      <c r="AO244" s="12" t="s">
        <v>54</v>
      </c>
      <c r="AP244" s="12" t="s">
        <v>54</v>
      </c>
      <c r="AQ244" s="12" t="s">
        <v>54</v>
      </c>
      <c r="AR244" s="12" t="s">
        <v>54</v>
      </c>
      <c r="AS244" s="12" t="s">
        <v>54</v>
      </c>
      <c r="AT244" s="12" t="s">
        <v>54</v>
      </c>
      <c r="AU244" s="12" t="s">
        <v>54</v>
      </c>
      <c r="AV244" s="12" t="s">
        <v>54</v>
      </c>
      <c r="AW244" s="12" t="s">
        <v>54</v>
      </c>
      <c r="AX244" s="12" t="s">
        <v>54</v>
      </c>
      <c r="AY244" s="12" t="s">
        <v>54</v>
      </c>
    </row>
    <row r="245" spans="1:51" x14ac:dyDescent="0.25">
      <c r="A245" s="1" t="s">
        <v>295</v>
      </c>
      <c r="B245" s="19" t="s">
        <v>54</v>
      </c>
      <c r="C245" s="19" t="s">
        <v>54</v>
      </c>
      <c r="D245" s="19" t="s">
        <v>54</v>
      </c>
      <c r="E245" s="19" t="s">
        <v>54</v>
      </c>
      <c r="F245" s="19" t="s">
        <v>54</v>
      </c>
      <c r="G245" s="19" t="s">
        <v>54</v>
      </c>
      <c r="H245" s="19" t="s">
        <v>54</v>
      </c>
      <c r="I245" s="19" t="s">
        <v>54</v>
      </c>
      <c r="J245" s="19" t="s">
        <v>54</v>
      </c>
      <c r="K245" s="19" t="s">
        <v>54</v>
      </c>
      <c r="L245" s="19" t="s">
        <v>54</v>
      </c>
      <c r="M245" s="19" t="s">
        <v>54</v>
      </c>
      <c r="N245" s="19" t="s">
        <v>54</v>
      </c>
      <c r="O245" s="20">
        <f t="shared" si="68"/>
        <v>34.175558999335848</v>
      </c>
      <c r="P245" s="20">
        <f t="shared" si="68"/>
        <v>88.225600961538461</v>
      </c>
      <c r="Q245" s="20">
        <f t="shared" si="68"/>
        <v>38.444011576135345</v>
      </c>
      <c r="R245" s="20">
        <f t="shared" si="68"/>
        <v>53.811456859971706</v>
      </c>
      <c r="S245" s="20">
        <f t="shared" si="68"/>
        <v>61.705645866107318</v>
      </c>
      <c r="T245" s="20">
        <f t="shared" si="68"/>
        <v>30.561655249027957</v>
      </c>
      <c r="U245" s="21">
        <f t="shared" si="68"/>
        <v>24.397665115519629</v>
      </c>
      <c r="V245" s="20">
        <f t="shared" si="68"/>
        <v>34.057673582503185</v>
      </c>
      <c r="W245" s="20">
        <f t="shared" si="68"/>
        <v>37.227178851714164</v>
      </c>
      <c r="X245" s="20">
        <f t="shared" si="68"/>
        <v>42.835403949730697</v>
      </c>
      <c r="Y245" s="20">
        <f t="shared" si="68"/>
        <v>29.707810273461352</v>
      </c>
      <c r="Z245" s="20">
        <f t="shared" si="68"/>
        <v>29.966292134831459</v>
      </c>
      <c r="AA245" s="20">
        <f t="shared" si="68"/>
        <v>48.113095238095241</v>
      </c>
      <c r="AB245" s="20">
        <f t="shared" si="68"/>
        <v>44.765711135611902</v>
      </c>
      <c r="AC245" s="20">
        <f t="shared" si="68"/>
        <v>55.009560096986498</v>
      </c>
      <c r="AD245" s="20">
        <f t="shared" si="68"/>
        <v>48.000456690516067</v>
      </c>
      <c r="AE245" s="20">
        <f t="shared" si="69"/>
        <v>39.489474185559153</v>
      </c>
      <c r="AF245" s="20">
        <f t="shared" si="69"/>
        <v>40.10551016860768</v>
      </c>
      <c r="AG245" s="20">
        <f t="shared" si="67"/>
        <v>47.504991227539477</v>
      </c>
      <c r="AH245" s="20">
        <f t="shared" si="67"/>
        <v>30.466020120141852</v>
      </c>
      <c r="AI245" s="12" t="s">
        <v>54</v>
      </c>
      <c r="AJ245" s="12" t="s">
        <v>54</v>
      </c>
      <c r="AK245" s="12" t="s">
        <v>54</v>
      </c>
      <c r="AL245" s="12" t="s">
        <v>54</v>
      </c>
      <c r="AM245" s="12" t="s">
        <v>54</v>
      </c>
      <c r="AN245" s="12" t="s">
        <v>54</v>
      </c>
      <c r="AO245" s="12" t="s">
        <v>54</v>
      </c>
      <c r="AP245" s="12" t="s">
        <v>54</v>
      </c>
      <c r="AQ245" s="12" t="s">
        <v>54</v>
      </c>
      <c r="AR245" s="12" t="s">
        <v>54</v>
      </c>
      <c r="AS245" s="12" t="s">
        <v>54</v>
      </c>
      <c r="AT245" s="12" t="s">
        <v>54</v>
      </c>
      <c r="AU245" s="12" t="s">
        <v>54</v>
      </c>
      <c r="AV245" s="12" t="s">
        <v>54</v>
      </c>
      <c r="AW245" s="12" t="s">
        <v>54</v>
      </c>
      <c r="AX245" s="12" t="s">
        <v>54</v>
      </c>
      <c r="AY245" s="12" t="s">
        <v>54</v>
      </c>
    </row>
    <row r="246" spans="1:51" x14ac:dyDescent="0.25">
      <c r="A246" s="1" t="s">
        <v>296</v>
      </c>
      <c r="B246" s="19" t="s">
        <v>54</v>
      </c>
      <c r="C246" s="19" t="s">
        <v>54</v>
      </c>
      <c r="D246" s="19" t="s">
        <v>54</v>
      </c>
      <c r="E246" s="19" t="s">
        <v>54</v>
      </c>
      <c r="F246" s="19" t="s">
        <v>54</v>
      </c>
      <c r="G246" s="19" t="s">
        <v>54</v>
      </c>
      <c r="H246" s="19" t="s">
        <v>54</v>
      </c>
      <c r="I246" s="19" t="s">
        <v>54</v>
      </c>
      <c r="J246" s="19" t="s">
        <v>54</v>
      </c>
      <c r="K246" s="19" t="s">
        <v>54</v>
      </c>
      <c r="L246" s="19" t="s">
        <v>54</v>
      </c>
      <c r="M246" s="19" t="s">
        <v>54</v>
      </c>
      <c r="N246" s="19" t="s">
        <v>54</v>
      </c>
      <c r="O246" s="20">
        <f t="shared" si="68"/>
        <v>92.864843750000006</v>
      </c>
      <c r="P246" s="20">
        <f t="shared" si="68"/>
        <v>110.12856386599108</v>
      </c>
      <c r="Q246" s="20">
        <f t="shared" si="68"/>
        <v>158.99605664097507</v>
      </c>
      <c r="R246" s="20">
        <f t="shared" si="68"/>
        <v>134.07540650406503</v>
      </c>
      <c r="S246" s="20">
        <f t="shared" si="68"/>
        <v>149.42745072186696</v>
      </c>
      <c r="T246" s="20">
        <f t="shared" si="68"/>
        <v>87.908268977208508</v>
      </c>
      <c r="U246" s="21">
        <f t="shared" si="68"/>
        <v>103.81795935420335</v>
      </c>
      <c r="V246" s="20">
        <f t="shared" si="68"/>
        <v>80.81897391643237</v>
      </c>
      <c r="W246" s="20">
        <f t="shared" si="68"/>
        <v>82.035467640094708</v>
      </c>
      <c r="X246" s="20">
        <f t="shared" si="68"/>
        <v>82.214283790698303</v>
      </c>
      <c r="Y246" s="20">
        <f t="shared" si="68"/>
        <v>66.382907880133189</v>
      </c>
      <c r="Z246" s="20">
        <f t="shared" si="68"/>
        <v>79.256992337164746</v>
      </c>
      <c r="AA246" s="20">
        <f t="shared" si="68"/>
        <v>66.59699462542504</v>
      </c>
      <c r="AB246" s="20">
        <f t="shared" si="68"/>
        <v>86.57270611294868</v>
      </c>
      <c r="AC246" s="20">
        <f t="shared" si="68"/>
        <v>72.34692854404436</v>
      </c>
      <c r="AD246" s="20">
        <f t="shared" si="68"/>
        <v>85.462860691551882</v>
      </c>
      <c r="AE246" s="20">
        <f t="shared" si="69"/>
        <v>77.856998048706316</v>
      </c>
      <c r="AF246" s="20">
        <f t="shared" si="69"/>
        <v>62.06036951618217</v>
      </c>
      <c r="AG246" s="20">
        <f t="shared" si="67"/>
        <v>57.83043095128194</v>
      </c>
      <c r="AH246" s="20">
        <f t="shared" si="67"/>
        <v>58.965816990719361</v>
      </c>
      <c r="AI246" s="12" t="s">
        <v>54</v>
      </c>
      <c r="AJ246" s="12" t="s">
        <v>54</v>
      </c>
      <c r="AK246" s="12" t="s">
        <v>54</v>
      </c>
      <c r="AL246" s="12" t="s">
        <v>54</v>
      </c>
      <c r="AM246" s="12" t="s">
        <v>54</v>
      </c>
      <c r="AN246" s="12" t="s">
        <v>54</v>
      </c>
      <c r="AO246" s="12" t="s">
        <v>54</v>
      </c>
      <c r="AP246" s="12" t="s">
        <v>54</v>
      </c>
      <c r="AQ246" s="12" t="s">
        <v>54</v>
      </c>
      <c r="AR246" s="12" t="s">
        <v>54</v>
      </c>
      <c r="AS246" s="12" t="s">
        <v>54</v>
      </c>
      <c r="AT246" s="12" t="s">
        <v>54</v>
      </c>
      <c r="AU246" s="12" t="s">
        <v>54</v>
      </c>
      <c r="AV246" s="12" t="s">
        <v>54</v>
      </c>
      <c r="AW246" s="12" t="s">
        <v>54</v>
      </c>
      <c r="AX246" s="12" t="s">
        <v>54</v>
      </c>
      <c r="AY246" s="12" t="s">
        <v>54</v>
      </c>
    </row>
    <row r="247" spans="1:51" x14ac:dyDescent="0.25">
      <c r="A247" s="1" t="s">
        <v>297</v>
      </c>
      <c r="B247" s="19" t="s">
        <v>54</v>
      </c>
      <c r="C247" s="19" t="s">
        <v>54</v>
      </c>
      <c r="D247" s="19" t="s">
        <v>54</v>
      </c>
      <c r="E247" s="19" t="s">
        <v>54</v>
      </c>
      <c r="F247" s="19" t="s">
        <v>54</v>
      </c>
      <c r="G247" s="19" t="s">
        <v>54</v>
      </c>
      <c r="H247" s="19" t="s">
        <v>54</v>
      </c>
      <c r="I247" s="19" t="s">
        <v>54</v>
      </c>
      <c r="J247" s="19" t="s">
        <v>54</v>
      </c>
      <c r="K247" s="19" t="s">
        <v>54</v>
      </c>
      <c r="L247" s="19" t="s">
        <v>54</v>
      </c>
      <c r="M247" s="19" t="s">
        <v>54</v>
      </c>
      <c r="N247" s="19" t="s">
        <v>54</v>
      </c>
      <c r="O247" s="20">
        <f t="shared" si="68"/>
        <v>1.6052091554853987</v>
      </c>
      <c r="P247" s="20">
        <f t="shared" si="68"/>
        <v>5.8625481818604008</v>
      </c>
      <c r="Q247" s="20">
        <f t="shared" si="68"/>
        <v>1.8717428190522361</v>
      </c>
      <c r="R247" s="20">
        <f t="shared" si="68"/>
        <v>2.2978246126558504</v>
      </c>
      <c r="S247" s="20">
        <f t="shared" si="68"/>
        <v>2.3988683409247411</v>
      </c>
      <c r="T247" s="20">
        <f t="shared" si="68"/>
        <v>1.0984259216642889</v>
      </c>
      <c r="U247" s="21">
        <f t="shared" si="68"/>
        <v>9.7745041178517571</v>
      </c>
      <c r="V247" s="20">
        <f t="shared" si="68"/>
        <v>7.5799867058106685</v>
      </c>
      <c r="W247" s="20">
        <f t="shared" si="68"/>
        <v>6.9478895399305554</v>
      </c>
      <c r="X247" s="20">
        <f t="shared" si="68"/>
        <v>5.314430283068404</v>
      </c>
      <c r="Y247" s="20">
        <f t="shared" si="68"/>
        <v>5.2941784037558692</v>
      </c>
      <c r="Z247" s="20">
        <f t="shared" si="68"/>
        <v>10.323503036726043</v>
      </c>
      <c r="AA247" s="20">
        <f t="shared" si="68"/>
        <v>6.1953912205379824</v>
      </c>
      <c r="AB247" s="20">
        <f t="shared" si="68"/>
        <v>6.439612171718184</v>
      </c>
      <c r="AC247" s="20">
        <f t="shared" si="68"/>
        <v>7.4780074900642015</v>
      </c>
      <c r="AD247" s="20">
        <f t="shared" si="68"/>
        <v>8.7468415676576541</v>
      </c>
      <c r="AE247" s="20">
        <f t="shared" si="69"/>
        <v>5.8993764890758849</v>
      </c>
      <c r="AF247" s="20">
        <f t="shared" si="69"/>
        <v>8.1944480939957582</v>
      </c>
      <c r="AG247" s="20">
        <f t="shared" si="67"/>
        <v>7.0042022758392752</v>
      </c>
      <c r="AH247" s="20">
        <f t="shared" si="67"/>
        <v>7.3920936545639639</v>
      </c>
      <c r="AI247" s="12" t="s">
        <v>54</v>
      </c>
      <c r="AJ247" s="12" t="s">
        <v>54</v>
      </c>
      <c r="AK247" s="12" t="s">
        <v>54</v>
      </c>
      <c r="AL247" s="12" t="s">
        <v>54</v>
      </c>
      <c r="AM247" s="12" t="s">
        <v>54</v>
      </c>
      <c r="AN247" s="12" t="s">
        <v>54</v>
      </c>
      <c r="AO247" s="12" t="s">
        <v>54</v>
      </c>
      <c r="AP247" s="12" t="s">
        <v>54</v>
      </c>
      <c r="AQ247" s="12" t="s">
        <v>54</v>
      </c>
      <c r="AR247" s="12" t="s">
        <v>54</v>
      </c>
      <c r="AS247" s="12" t="s">
        <v>54</v>
      </c>
      <c r="AT247" s="12" t="s">
        <v>54</v>
      </c>
      <c r="AU247" s="12" t="s">
        <v>54</v>
      </c>
      <c r="AV247" s="12" t="s">
        <v>54</v>
      </c>
      <c r="AW247" s="12" t="s">
        <v>54</v>
      </c>
      <c r="AX247" s="12" t="s">
        <v>54</v>
      </c>
      <c r="AY247" s="12" t="s">
        <v>54</v>
      </c>
    </row>
    <row r="248" spans="1:51" x14ac:dyDescent="0.25">
      <c r="A248" s="1" t="s">
        <v>298</v>
      </c>
      <c r="B248" s="19" t="s">
        <v>54</v>
      </c>
      <c r="C248" s="19" t="s">
        <v>54</v>
      </c>
      <c r="D248" s="19" t="s">
        <v>54</v>
      </c>
      <c r="E248" s="19" t="s">
        <v>54</v>
      </c>
      <c r="F248" s="19" t="s">
        <v>54</v>
      </c>
      <c r="G248" s="19" t="s">
        <v>54</v>
      </c>
      <c r="H248" s="19" t="s">
        <v>54</v>
      </c>
      <c r="I248" s="19" t="s">
        <v>54</v>
      </c>
      <c r="J248" s="19" t="s">
        <v>54</v>
      </c>
      <c r="K248" s="19" t="s">
        <v>54</v>
      </c>
      <c r="L248" s="19" t="s">
        <v>54</v>
      </c>
      <c r="M248" s="19" t="s">
        <v>54</v>
      </c>
      <c r="N248" s="19" t="s">
        <v>54</v>
      </c>
      <c r="O248" s="22">
        <f t="shared" si="68"/>
        <v>14.058542413263432</v>
      </c>
      <c r="P248" s="22">
        <f t="shared" si="68"/>
        <v>16.282464260283664</v>
      </c>
      <c r="Q248" s="22">
        <f t="shared" si="68"/>
        <v>13.19323645764371</v>
      </c>
      <c r="R248" s="22">
        <f t="shared" si="68"/>
        <v>12.816608662504613</v>
      </c>
      <c r="S248" s="22">
        <f t="shared" si="68"/>
        <v>13.215862774336703</v>
      </c>
      <c r="T248" s="22">
        <f t="shared" si="68"/>
        <v>12.422957327821713</v>
      </c>
      <c r="U248" s="23">
        <f t="shared" si="68"/>
        <v>13.151957518625851</v>
      </c>
      <c r="V248" s="22">
        <f t="shared" si="68"/>
        <v>14.266153539757092</v>
      </c>
      <c r="W248" s="22">
        <f t="shared" si="68"/>
        <v>14.134003005455963</v>
      </c>
      <c r="X248" s="22">
        <f t="shared" si="68"/>
        <v>14.059522699251469</v>
      </c>
      <c r="Y248" s="22">
        <f t="shared" si="68"/>
        <v>12.973925100952789</v>
      </c>
      <c r="Z248" s="22">
        <f t="shared" si="68"/>
        <v>14.005992087324266</v>
      </c>
      <c r="AA248" s="22">
        <f t="shared" si="68"/>
        <v>14.356574083057673</v>
      </c>
      <c r="AB248" s="22">
        <f t="shared" si="68"/>
        <v>14.569809775481202</v>
      </c>
      <c r="AC248" s="22">
        <f t="shared" si="68"/>
        <v>12.88421785454107</v>
      </c>
      <c r="AD248" s="22">
        <f t="shared" si="68"/>
        <v>13.675130914484953</v>
      </c>
      <c r="AE248" s="24">
        <f t="shared" si="69"/>
        <v>12.470265999021061</v>
      </c>
      <c r="AF248" s="24">
        <f t="shared" si="69"/>
        <v>11.702926517730873</v>
      </c>
      <c r="AG248" s="24">
        <f t="shared" si="67"/>
        <v>10.32921662992762</v>
      </c>
      <c r="AH248" s="24">
        <f t="shared" si="67"/>
        <v>10.027566154996466</v>
      </c>
      <c r="AI248" s="12" t="s">
        <v>54</v>
      </c>
      <c r="AJ248" s="12" t="s">
        <v>54</v>
      </c>
      <c r="AK248" s="12" t="s">
        <v>54</v>
      </c>
      <c r="AL248" s="12" t="s">
        <v>54</v>
      </c>
      <c r="AM248" s="12" t="s">
        <v>54</v>
      </c>
      <c r="AN248" s="12" t="s">
        <v>54</v>
      </c>
      <c r="AO248" s="12" t="s">
        <v>54</v>
      </c>
      <c r="AP248" s="12" t="s">
        <v>54</v>
      </c>
      <c r="AQ248" s="12" t="s">
        <v>54</v>
      </c>
      <c r="AR248" s="12" t="s">
        <v>54</v>
      </c>
      <c r="AS248" s="12" t="s">
        <v>54</v>
      </c>
      <c r="AT248" s="12" t="s">
        <v>54</v>
      </c>
      <c r="AU248" s="12" t="s">
        <v>54</v>
      </c>
      <c r="AV248" s="12" t="s">
        <v>54</v>
      </c>
      <c r="AW248" s="12" t="s">
        <v>54</v>
      </c>
      <c r="AX248" s="12" t="s">
        <v>54</v>
      </c>
      <c r="AY248" s="12" t="s">
        <v>54</v>
      </c>
    </row>
    <row r="249" spans="1:51" ht="48" customHeight="1" x14ac:dyDescent="0.25">
      <c r="A249" s="1" t="s">
        <v>299</v>
      </c>
      <c r="B249" s="19" t="s">
        <v>54</v>
      </c>
      <c r="C249" s="19" t="s">
        <v>54</v>
      </c>
      <c r="D249" s="19" t="s">
        <v>54</v>
      </c>
      <c r="E249" s="19" t="s">
        <v>54</v>
      </c>
      <c r="F249" s="19" t="s">
        <v>54</v>
      </c>
      <c r="G249" s="19" t="s">
        <v>54</v>
      </c>
      <c r="H249" s="19" t="s">
        <v>54</v>
      </c>
      <c r="I249" s="19" t="s">
        <v>54</v>
      </c>
      <c r="J249" s="19" t="s">
        <v>54</v>
      </c>
      <c r="K249" s="19" t="s">
        <v>54</v>
      </c>
      <c r="L249" s="19" t="s">
        <v>54</v>
      </c>
      <c r="M249" s="19" t="s">
        <v>54</v>
      </c>
      <c r="N249" s="19" t="s">
        <v>54</v>
      </c>
      <c r="O249" s="20">
        <f t="shared" si="68"/>
        <v>16.910202965898996</v>
      </c>
      <c r="P249" s="20">
        <f t="shared" si="68"/>
        <v>13.568077712841573</v>
      </c>
      <c r="Q249" s="20">
        <f t="shared" si="68"/>
        <v>17.449963121635829</v>
      </c>
      <c r="R249" s="20">
        <f t="shared" si="68"/>
        <v>17.538281541098442</v>
      </c>
      <c r="S249" s="20">
        <f t="shared" si="68"/>
        <v>15.650619197247382</v>
      </c>
      <c r="T249" s="20">
        <f t="shared" si="68"/>
        <v>12.450357788115459</v>
      </c>
      <c r="U249" s="21">
        <f>U389/U109*1000</f>
        <v>13.151314295600271</v>
      </c>
      <c r="V249" s="20">
        <f t="shared" si="68"/>
        <v>12.526680639950772</v>
      </c>
      <c r="W249" s="20">
        <f t="shared" si="68"/>
        <v>13.829293628808864</v>
      </c>
      <c r="X249" s="20">
        <f t="shared" si="68"/>
        <v>11.748210688724123</v>
      </c>
      <c r="Y249" s="20">
        <f t="shared" si="68"/>
        <v>12.731913448476616</v>
      </c>
      <c r="Z249" s="20">
        <f t="shared" si="68"/>
        <v>13.849911796506003</v>
      </c>
      <c r="AA249" s="20">
        <f t="shared" si="68"/>
        <v>15.44891235591791</v>
      </c>
      <c r="AB249" s="20">
        <f t="shared" si="68"/>
        <v>16.234421630922828</v>
      </c>
      <c r="AC249" s="20">
        <f t="shared" si="68"/>
        <v>15.638343250412218</v>
      </c>
      <c r="AD249" s="20">
        <f t="shared" si="68"/>
        <v>14.142157451407593</v>
      </c>
      <c r="AE249" s="20">
        <f t="shared" si="69"/>
        <v>12.906368471548198</v>
      </c>
      <c r="AF249" s="20">
        <f t="shared" si="69"/>
        <v>14.579782604986091</v>
      </c>
      <c r="AG249" s="20">
        <f t="shared" si="67"/>
        <v>11.709102427505975</v>
      </c>
      <c r="AH249" s="20">
        <f t="shared" si="67"/>
        <v>10.523370143832329</v>
      </c>
      <c r="AI249" s="12" t="s">
        <v>54</v>
      </c>
      <c r="AJ249" s="12" t="s">
        <v>54</v>
      </c>
      <c r="AK249" s="12" t="s">
        <v>54</v>
      </c>
      <c r="AL249" s="12" t="s">
        <v>54</v>
      </c>
      <c r="AM249" s="12" t="s">
        <v>54</v>
      </c>
      <c r="AN249" s="12" t="s">
        <v>54</v>
      </c>
      <c r="AO249" s="12" t="s">
        <v>54</v>
      </c>
      <c r="AP249" s="12" t="s">
        <v>54</v>
      </c>
      <c r="AQ249" s="12" t="s">
        <v>54</v>
      </c>
      <c r="AR249" s="12" t="s">
        <v>54</v>
      </c>
      <c r="AS249" s="12" t="s">
        <v>54</v>
      </c>
      <c r="AT249" s="12" t="s">
        <v>54</v>
      </c>
      <c r="AU249" s="12" t="s">
        <v>54</v>
      </c>
      <c r="AV249" s="12" t="s">
        <v>54</v>
      </c>
      <c r="AW249" s="12" t="s">
        <v>54</v>
      </c>
      <c r="AX249" s="12" t="s">
        <v>54</v>
      </c>
      <c r="AY249" s="12" t="s">
        <v>54</v>
      </c>
    </row>
    <row r="250" spans="1:51" x14ac:dyDescent="0.25">
      <c r="A250" s="1" t="s">
        <v>300</v>
      </c>
      <c r="B250" s="19" t="s">
        <v>54</v>
      </c>
      <c r="C250" s="19" t="s">
        <v>54</v>
      </c>
      <c r="D250" s="19" t="s">
        <v>54</v>
      </c>
      <c r="E250" s="19" t="s">
        <v>54</v>
      </c>
      <c r="F250" s="19" t="s">
        <v>54</v>
      </c>
      <c r="G250" s="19" t="s">
        <v>54</v>
      </c>
      <c r="H250" s="19" t="s">
        <v>54</v>
      </c>
      <c r="I250" s="19" t="s">
        <v>54</v>
      </c>
      <c r="J250" s="19" t="s">
        <v>54</v>
      </c>
      <c r="K250" s="19" t="s">
        <v>54</v>
      </c>
      <c r="L250" s="19" t="s">
        <v>54</v>
      </c>
      <c r="M250" s="19" t="s">
        <v>54</v>
      </c>
      <c r="N250" s="19" t="s">
        <v>54</v>
      </c>
      <c r="O250" s="20">
        <f t="shared" si="68"/>
        <v>19.569331056638827</v>
      </c>
      <c r="P250" s="20">
        <f t="shared" si="68"/>
        <v>18.473127244740894</v>
      </c>
      <c r="Q250" s="20">
        <f t="shared" si="68"/>
        <v>20.421678398592167</v>
      </c>
      <c r="R250" s="20">
        <f t="shared" si="68"/>
        <v>17.643258410647579</v>
      </c>
      <c r="S250" s="20">
        <f t="shared" si="68"/>
        <v>15.852607919206847</v>
      </c>
      <c r="T250" s="20">
        <f t="shared" si="68"/>
        <v>15.567074700793158</v>
      </c>
      <c r="U250" s="21">
        <f t="shared" si="68"/>
        <v>16.446943711655511</v>
      </c>
      <c r="V250" s="20">
        <f t="shared" si="68"/>
        <v>16.440071890100185</v>
      </c>
      <c r="W250" s="20">
        <f t="shared" si="68"/>
        <v>16.012096924975385</v>
      </c>
      <c r="X250" s="20">
        <f t="shared" si="68"/>
        <v>17.442778105069031</v>
      </c>
      <c r="Y250" s="20">
        <f t="shared" si="68"/>
        <v>17.084652478992812</v>
      </c>
      <c r="Z250" s="20">
        <f t="shared" si="68"/>
        <v>17.975708292997741</v>
      </c>
      <c r="AA250" s="20">
        <f t="shared" si="68"/>
        <v>17.827033247919221</v>
      </c>
      <c r="AB250" s="20">
        <f t="shared" si="68"/>
        <v>20.933622892767509</v>
      </c>
      <c r="AC250" s="20">
        <f t="shared" si="68"/>
        <v>16.244338216774413</v>
      </c>
      <c r="AD250" s="20">
        <f t="shared" si="68"/>
        <v>17.871154565005266</v>
      </c>
      <c r="AE250" s="20">
        <f t="shared" si="69"/>
        <v>19.556520576735274</v>
      </c>
      <c r="AF250" s="20">
        <f t="shared" si="69"/>
        <v>17.195023481914802</v>
      </c>
      <c r="AG250" s="20">
        <f t="shared" si="69"/>
        <v>14.798411177927971</v>
      </c>
      <c r="AH250" s="20">
        <f t="shared" si="69"/>
        <v>13.5878864531398</v>
      </c>
      <c r="AI250" s="12" t="s">
        <v>54</v>
      </c>
      <c r="AJ250" s="12" t="s">
        <v>54</v>
      </c>
      <c r="AK250" s="12" t="s">
        <v>54</v>
      </c>
      <c r="AL250" s="12" t="s">
        <v>54</v>
      </c>
      <c r="AM250" s="12" t="s">
        <v>54</v>
      </c>
      <c r="AN250" s="12" t="s">
        <v>54</v>
      </c>
      <c r="AO250" s="12" t="s">
        <v>54</v>
      </c>
      <c r="AP250" s="12" t="s">
        <v>54</v>
      </c>
      <c r="AQ250" s="12" t="s">
        <v>54</v>
      </c>
      <c r="AR250" s="12" t="s">
        <v>54</v>
      </c>
      <c r="AS250" s="12" t="s">
        <v>54</v>
      </c>
      <c r="AT250" s="12" t="s">
        <v>54</v>
      </c>
      <c r="AU250" s="12" t="s">
        <v>54</v>
      </c>
      <c r="AV250" s="12" t="s">
        <v>54</v>
      </c>
      <c r="AW250" s="12" t="s">
        <v>54</v>
      </c>
      <c r="AX250" s="12" t="s">
        <v>54</v>
      </c>
      <c r="AY250" s="12" t="s">
        <v>54</v>
      </c>
    </row>
    <row r="251" spans="1:51" x14ac:dyDescent="0.25">
      <c r="A251" s="1" t="s">
        <v>301</v>
      </c>
      <c r="B251" s="19" t="s">
        <v>54</v>
      </c>
      <c r="C251" s="19" t="s">
        <v>54</v>
      </c>
      <c r="D251" s="19" t="s">
        <v>54</v>
      </c>
      <c r="E251" s="19" t="s">
        <v>54</v>
      </c>
      <c r="F251" s="19" t="s">
        <v>54</v>
      </c>
      <c r="G251" s="19" t="s">
        <v>54</v>
      </c>
      <c r="H251" s="19" t="s">
        <v>54</v>
      </c>
      <c r="I251" s="19" t="s">
        <v>54</v>
      </c>
      <c r="J251" s="19" t="s">
        <v>54</v>
      </c>
      <c r="K251" s="19" t="s">
        <v>54</v>
      </c>
      <c r="L251" s="19" t="s">
        <v>54</v>
      </c>
      <c r="M251" s="19" t="s">
        <v>54</v>
      </c>
      <c r="N251" s="19" t="s">
        <v>54</v>
      </c>
      <c r="O251" s="20">
        <f t="shared" ref="O251:AH263" si="70">O391/O111*1000</f>
        <v>22.139388351006609</v>
      </c>
      <c r="P251" s="20">
        <f t="shared" si="70"/>
        <v>23.580073763955344</v>
      </c>
      <c r="Q251" s="20">
        <f t="shared" si="70"/>
        <v>23.296884321275559</v>
      </c>
      <c r="R251" s="20">
        <f t="shared" si="70"/>
        <v>25.181458474004046</v>
      </c>
      <c r="S251" s="20">
        <f t="shared" si="70"/>
        <v>21.128009684199327</v>
      </c>
      <c r="T251" s="20">
        <f t="shared" si="70"/>
        <v>19.722565331353429</v>
      </c>
      <c r="U251" s="21">
        <f t="shared" si="70"/>
        <v>21.246107046441569</v>
      </c>
      <c r="V251" s="20">
        <f t="shared" si="70"/>
        <v>22.239716896051444</v>
      </c>
      <c r="W251" s="20">
        <f t="shared" si="70"/>
        <v>20.440244088191612</v>
      </c>
      <c r="X251" s="20">
        <f t="shared" si="70"/>
        <v>20.070879750842789</v>
      </c>
      <c r="Y251" s="20">
        <f t="shared" si="70"/>
        <v>21.619490446854527</v>
      </c>
      <c r="Z251" s="20">
        <f t="shared" si="70"/>
        <v>23.623136587521067</v>
      </c>
      <c r="AA251" s="20">
        <f t="shared" si="70"/>
        <v>23.426863555818073</v>
      </c>
      <c r="AB251" s="20">
        <f t="shared" si="70"/>
        <v>24.748986624180223</v>
      </c>
      <c r="AC251" s="20">
        <f t="shared" si="70"/>
        <v>23.632387762044196</v>
      </c>
      <c r="AD251" s="20">
        <f t="shared" si="70"/>
        <v>22.894465413505735</v>
      </c>
      <c r="AE251" s="20">
        <f t="shared" si="70"/>
        <v>21.031203405456473</v>
      </c>
      <c r="AF251" s="20">
        <f t="shared" si="70"/>
        <v>20.119314795923522</v>
      </c>
      <c r="AG251" s="20">
        <f t="shared" si="70"/>
        <v>18.519669574829258</v>
      </c>
      <c r="AH251" s="20">
        <f t="shared" si="70"/>
        <v>19.34715757383556</v>
      </c>
      <c r="AI251" s="12" t="s">
        <v>54</v>
      </c>
      <c r="AJ251" s="12" t="s">
        <v>54</v>
      </c>
      <c r="AK251" s="12" t="s">
        <v>54</v>
      </c>
      <c r="AL251" s="12" t="s">
        <v>54</v>
      </c>
      <c r="AM251" s="12" t="s">
        <v>54</v>
      </c>
      <c r="AN251" s="12" t="s">
        <v>54</v>
      </c>
      <c r="AO251" s="12" t="s">
        <v>54</v>
      </c>
      <c r="AP251" s="12" t="s">
        <v>54</v>
      </c>
      <c r="AQ251" s="12" t="s">
        <v>54</v>
      </c>
      <c r="AR251" s="12" t="s">
        <v>54</v>
      </c>
      <c r="AS251" s="12" t="s">
        <v>54</v>
      </c>
      <c r="AT251" s="12" t="s">
        <v>54</v>
      </c>
      <c r="AU251" s="12" t="s">
        <v>54</v>
      </c>
      <c r="AV251" s="12" t="s">
        <v>54</v>
      </c>
      <c r="AW251" s="12" t="s">
        <v>54</v>
      </c>
      <c r="AX251" s="12" t="s">
        <v>54</v>
      </c>
      <c r="AY251" s="12" t="s">
        <v>54</v>
      </c>
    </row>
    <row r="252" spans="1:51" x14ac:dyDescent="0.25">
      <c r="A252" s="1" t="s">
        <v>302</v>
      </c>
      <c r="B252" s="19" t="s">
        <v>54</v>
      </c>
      <c r="C252" s="19" t="s">
        <v>54</v>
      </c>
      <c r="D252" s="19" t="s">
        <v>54</v>
      </c>
      <c r="E252" s="19" t="s">
        <v>54</v>
      </c>
      <c r="F252" s="19" t="s">
        <v>54</v>
      </c>
      <c r="G252" s="19" t="s">
        <v>54</v>
      </c>
      <c r="H252" s="19" t="s">
        <v>54</v>
      </c>
      <c r="I252" s="19" t="s">
        <v>54</v>
      </c>
      <c r="J252" s="19" t="s">
        <v>54</v>
      </c>
      <c r="K252" s="19" t="s">
        <v>54</v>
      </c>
      <c r="L252" s="19" t="s">
        <v>54</v>
      </c>
      <c r="M252" s="19" t="s">
        <v>54</v>
      </c>
      <c r="N252" s="19" t="s">
        <v>54</v>
      </c>
      <c r="O252" s="20">
        <f t="shared" si="70"/>
        <v>111.08379528168106</v>
      </c>
      <c r="P252" s="20">
        <f t="shared" si="70"/>
        <v>92.543476710179021</v>
      </c>
      <c r="Q252" s="20">
        <f t="shared" si="70"/>
        <v>103.14778648205503</v>
      </c>
      <c r="R252" s="20">
        <f t="shared" si="70"/>
        <v>132.42209359910859</v>
      </c>
      <c r="S252" s="20">
        <f t="shared" si="70"/>
        <v>95.32356375858042</v>
      </c>
      <c r="T252" s="20">
        <f t="shared" si="70"/>
        <v>100.72485964039515</v>
      </c>
      <c r="U252" s="21">
        <f t="shared" si="70"/>
        <v>72.320311544264555</v>
      </c>
      <c r="V252" s="20">
        <f t="shared" si="70"/>
        <v>89.255340004084132</v>
      </c>
      <c r="W252" s="20">
        <f t="shared" si="70"/>
        <v>73.469956991941203</v>
      </c>
      <c r="X252" s="20">
        <f t="shared" si="70"/>
        <v>79.142753561375073</v>
      </c>
      <c r="Y252" s="20">
        <f t="shared" si="70"/>
        <v>86.618878479776242</v>
      </c>
      <c r="Z252" s="20">
        <f t="shared" si="70"/>
        <v>68.347323394883944</v>
      </c>
      <c r="AA252" s="20">
        <f t="shared" si="70"/>
        <v>79.6845</v>
      </c>
      <c r="AB252" s="20">
        <f t="shared" si="70"/>
        <v>70.527880531579669</v>
      </c>
      <c r="AC252" s="20">
        <f t="shared" si="70"/>
        <v>86.978876666991127</v>
      </c>
      <c r="AD252" s="20">
        <f t="shared" si="70"/>
        <v>86.662195121951228</v>
      </c>
      <c r="AE252" s="20">
        <f t="shared" si="70"/>
        <v>72.06905097799978</v>
      </c>
      <c r="AF252" s="20">
        <f t="shared" si="70"/>
        <v>68.042804032555196</v>
      </c>
      <c r="AG252" s="20">
        <f t="shared" si="70"/>
        <v>77.421258584890595</v>
      </c>
      <c r="AH252" s="20">
        <f t="shared" si="70"/>
        <v>79.809275997443606</v>
      </c>
      <c r="AI252" s="12" t="s">
        <v>54</v>
      </c>
      <c r="AJ252" s="12" t="s">
        <v>54</v>
      </c>
      <c r="AK252" s="12" t="s">
        <v>54</v>
      </c>
      <c r="AL252" s="12" t="s">
        <v>54</v>
      </c>
      <c r="AM252" s="12" t="s">
        <v>54</v>
      </c>
      <c r="AN252" s="12" t="s">
        <v>54</v>
      </c>
      <c r="AO252" s="12" t="s">
        <v>54</v>
      </c>
      <c r="AP252" s="12" t="s">
        <v>54</v>
      </c>
      <c r="AQ252" s="12" t="s">
        <v>54</v>
      </c>
      <c r="AR252" s="12" t="s">
        <v>54</v>
      </c>
      <c r="AS252" s="12" t="s">
        <v>54</v>
      </c>
      <c r="AT252" s="12" t="s">
        <v>54</v>
      </c>
      <c r="AU252" s="12" t="s">
        <v>54</v>
      </c>
      <c r="AV252" s="12" t="s">
        <v>54</v>
      </c>
      <c r="AW252" s="12" t="s">
        <v>54</v>
      </c>
      <c r="AX252" s="12" t="s">
        <v>54</v>
      </c>
      <c r="AY252" s="12" t="s">
        <v>54</v>
      </c>
    </row>
    <row r="253" spans="1:51" x14ac:dyDescent="0.25">
      <c r="A253" s="1" t="s">
        <v>303</v>
      </c>
      <c r="B253" s="19" t="s">
        <v>54</v>
      </c>
      <c r="C253" s="19" t="s">
        <v>54</v>
      </c>
      <c r="D253" s="19" t="s">
        <v>54</v>
      </c>
      <c r="E253" s="19" t="s">
        <v>54</v>
      </c>
      <c r="F253" s="19" t="s">
        <v>54</v>
      </c>
      <c r="G253" s="19" t="s">
        <v>54</v>
      </c>
      <c r="H253" s="19" t="s">
        <v>54</v>
      </c>
      <c r="I253" s="19" t="s">
        <v>54</v>
      </c>
      <c r="J253" s="19" t="s">
        <v>54</v>
      </c>
      <c r="K253" s="19" t="s">
        <v>54</v>
      </c>
      <c r="L253" s="19" t="s">
        <v>54</v>
      </c>
      <c r="M253" s="19" t="s">
        <v>54</v>
      </c>
      <c r="N253" s="19" t="s">
        <v>54</v>
      </c>
      <c r="O253" s="20">
        <f t="shared" si="70"/>
        <v>138.53810082063305</v>
      </c>
      <c r="P253" s="20">
        <f t="shared" si="70"/>
        <v>83.569201601011159</v>
      </c>
      <c r="Q253" s="20">
        <f t="shared" si="70"/>
        <v>96.724982443820238</v>
      </c>
      <c r="R253" s="20">
        <f t="shared" si="70"/>
        <v>21.896449453436148</v>
      </c>
      <c r="S253" s="20">
        <f t="shared" si="70"/>
        <v>44.184211843620162</v>
      </c>
      <c r="T253" s="20">
        <f t="shared" si="70"/>
        <v>47.049896587383664</v>
      </c>
      <c r="U253" s="21">
        <f t="shared" si="70"/>
        <v>109.62366542422136</v>
      </c>
      <c r="V253" s="20">
        <f t="shared" si="70"/>
        <v>73.525151025779053</v>
      </c>
      <c r="W253" s="20">
        <f t="shared" si="70"/>
        <v>56.974313983525853</v>
      </c>
      <c r="X253" s="20">
        <f t="shared" si="70"/>
        <v>68.626959763183862</v>
      </c>
      <c r="Y253" s="20">
        <f t="shared" si="70"/>
        <v>75.071391990166958</v>
      </c>
      <c r="Z253" s="20">
        <f t="shared" si="70"/>
        <v>81.636016597510363</v>
      </c>
      <c r="AA253" s="20">
        <f t="shared" si="70"/>
        <v>85.309259845845219</v>
      </c>
      <c r="AB253" s="20">
        <f t="shared" si="70"/>
        <v>112.49982495040261</v>
      </c>
      <c r="AC253" s="20">
        <f t="shared" si="70"/>
        <v>84.39431626663567</v>
      </c>
      <c r="AD253" s="20">
        <f t="shared" si="70"/>
        <v>96.854888084920276</v>
      </c>
      <c r="AE253" s="20">
        <f t="shared" si="70"/>
        <v>88.289483238533222</v>
      </c>
      <c r="AF253" s="20">
        <f t="shared" si="70"/>
        <v>84.534103306873334</v>
      </c>
      <c r="AG253" s="20">
        <f t="shared" si="70"/>
        <v>72.71904637605499</v>
      </c>
      <c r="AH253" s="20">
        <f t="shared" si="70"/>
        <v>91.067015496075669</v>
      </c>
      <c r="AI253" s="12" t="s">
        <v>54</v>
      </c>
      <c r="AJ253" s="12" t="s">
        <v>54</v>
      </c>
      <c r="AK253" s="12" t="s">
        <v>54</v>
      </c>
      <c r="AL253" s="12" t="s">
        <v>54</v>
      </c>
      <c r="AM253" s="12" t="s">
        <v>54</v>
      </c>
      <c r="AN253" s="12" t="s">
        <v>54</v>
      </c>
      <c r="AO253" s="12" t="s">
        <v>54</v>
      </c>
      <c r="AP253" s="12" t="s">
        <v>54</v>
      </c>
      <c r="AQ253" s="12" t="s">
        <v>54</v>
      </c>
      <c r="AR253" s="12" t="s">
        <v>54</v>
      </c>
      <c r="AS253" s="12" t="s">
        <v>54</v>
      </c>
      <c r="AT253" s="12" t="s">
        <v>54</v>
      </c>
      <c r="AU253" s="12" t="s">
        <v>54</v>
      </c>
      <c r="AV253" s="12" t="s">
        <v>54</v>
      </c>
      <c r="AW253" s="12" t="s">
        <v>54</v>
      </c>
      <c r="AX253" s="12" t="s">
        <v>54</v>
      </c>
      <c r="AY253" s="12" t="s">
        <v>54</v>
      </c>
    </row>
    <row r="254" spans="1:51" x14ac:dyDescent="0.25">
      <c r="A254" s="1" t="s">
        <v>304</v>
      </c>
      <c r="B254" s="19" t="s">
        <v>54</v>
      </c>
      <c r="C254" s="19" t="s">
        <v>54</v>
      </c>
      <c r="D254" s="19" t="s">
        <v>54</v>
      </c>
      <c r="E254" s="19" t="s">
        <v>54</v>
      </c>
      <c r="F254" s="19" t="s">
        <v>54</v>
      </c>
      <c r="G254" s="19" t="s">
        <v>54</v>
      </c>
      <c r="H254" s="19" t="s">
        <v>54</v>
      </c>
      <c r="I254" s="19" t="s">
        <v>54</v>
      </c>
      <c r="J254" s="19" t="s">
        <v>54</v>
      </c>
      <c r="K254" s="19" t="s">
        <v>54</v>
      </c>
      <c r="L254" s="19" t="s">
        <v>54</v>
      </c>
      <c r="M254" s="19" t="s">
        <v>54</v>
      </c>
      <c r="N254" s="19" t="s">
        <v>54</v>
      </c>
      <c r="O254" s="20">
        <f t="shared" si="70"/>
        <v>8.0803501556044903</v>
      </c>
      <c r="P254" s="20">
        <f t="shared" si="70"/>
        <v>1.636188510491916</v>
      </c>
      <c r="Q254" s="20">
        <f t="shared" si="70"/>
        <v>2.3906878874751096</v>
      </c>
      <c r="R254" s="20">
        <f t="shared" si="70"/>
        <v>3.1960025597904544</v>
      </c>
      <c r="S254" s="20">
        <f t="shared" si="70"/>
        <v>4.1240036157449254</v>
      </c>
      <c r="T254" s="20">
        <f t="shared" si="70"/>
        <v>5.8783264113213365</v>
      </c>
      <c r="U254" s="21">
        <f t="shared" si="70"/>
        <v>7.1782230147907278</v>
      </c>
      <c r="V254" s="20">
        <f t="shared" si="70"/>
        <v>7.8082512892639482</v>
      </c>
      <c r="W254" s="20">
        <f t="shared" si="70"/>
        <v>15.926792635658913</v>
      </c>
      <c r="X254" s="20">
        <f t="shared" si="70"/>
        <v>8.3492734810100089</v>
      </c>
      <c r="Y254" s="20">
        <f t="shared" si="70"/>
        <v>12.728176011355572</v>
      </c>
      <c r="Z254" s="20">
        <f t="shared" si="70"/>
        <v>7.2420629419104401</v>
      </c>
      <c r="AA254" s="20">
        <f t="shared" si="70"/>
        <v>11.230031948881789</v>
      </c>
      <c r="AB254" s="20">
        <f t="shared" si="70"/>
        <v>16.425719735616379</v>
      </c>
      <c r="AC254" s="20">
        <f t="shared" si="70"/>
        <v>8.196222183888219</v>
      </c>
      <c r="AD254" s="20">
        <f t="shared" si="70"/>
        <v>12.75793650793651</v>
      </c>
      <c r="AE254" s="20">
        <f t="shared" si="70"/>
        <v>12.723589332722902</v>
      </c>
      <c r="AF254" s="20">
        <f t="shared" si="70"/>
        <v>8.2714895418151038</v>
      </c>
      <c r="AG254" s="20">
        <f t="shared" si="70"/>
        <v>10.754151705565532</v>
      </c>
      <c r="AH254" s="20">
        <f t="shared" si="70"/>
        <v>5.8211790895831736</v>
      </c>
      <c r="AI254" s="12" t="s">
        <v>54</v>
      </c>
      <c r="AJ254" s="12" t="s">
        <v>54</v>
      </c>
      <c r="AK254" s="12" t="s">
        <v>54</v>
      </c>
      <c r="AL254" s="12" t="s">
        <v>54</v>
      </c>
      <c r="AM254" s="12" t="s">
        <v>54</v>
      </c>
      <c r="AN254" s="12" t="s">
        <v>54</v>
      </c>
      <c r="AO254" s="12" t="s">
        <v>54</v>
      </c>
      <c r="AP254" s="12" t="s">
        <v>54</v>
      </c>
      <c r="AQ254" s="12" t="s">
        <v>54</v>
      </c>
      <c r="AR254" s="12" t="s">
        <v>54</v>
      </c>
      <c r="AS254" s="12" t="s">
        <v>54</v>
      </c>
      <c r="AT254" s="12" t="s">
        <v>54</v>
      </c>
      <c r="AU254" s="12" t="s">
        <v>54</v>
      </c>
      <c r="AV254" s="12" t="s">
        <v>54</v>
      </c>
      <c r="AW254" s="12" t="s">
        <v>54</v>
      </c>
      <c r="AX254" s="12" t="s">
        <v>54</v>
      </c>
      <c r="AY254" s="12" t="s">
        <v>54</v>
      </c>
    </row>
    <row r="255" spans="1:51" x14ac:dyDescent="0.25">
      <c r="A255" s="1" t="s">
        <v>305</v>
      </c>
      <c r="B255" s="19" t="s">
        <v>54</v>
      </c>
      <c r="C255" s="19" t="s">
        <v>54</v>
      </c>
      <c r="D255" s="19" t="s">
        <v>54</v>
      </c>
      <c r="E255" s="19" t="s">
        <v>54</v>
      </c>
      <c r="F255" s="19" t="s">
        <v>54</v>
      </c>
      <c r="G255" s="19" t="s">
        <v>54</v>
      </c>
      <c r="H255" s="19" t="s">
        <v>54</v>
      </c>
      <c r="I255" s="19" t="s">
        <v>54</v>
      </c>
      <c r="J255" s="19" t="s">
        <v>54</v>
      </c>
      <c r="K255" s="19" t="s">
        <v>54</v>
      </c>
      <c r="L255" s="19" t="s">
        <v>54</v>
      </c>
      <c r="M255" s="19" t="s">
        <v>54</v>
      </c>
      <c r="N255" s="19" t="s">
        <v>54</v>
      </c>
      <c r="O255" s="22">
        <f t="shared" si="70"/>
        <v>22.740065930557883</v>
      </c>
      <c r="P255" s="22">
        <f t="shared" si="70"/>
        <v>21.577408946634581</v>
      </c>
      <c r="Q255" s="22">
        <f t="shared" si="70"/>
        <v>24.372409717846303</v>
      </c>
      <c r="R255" s="22">
        <f t="shared" si="70"/>
        <v>24.437023992848296</v>
      </c>
      <c r="S255" s="22">
        <f t="shared" si="70"/>
        <v>22.544424076440638</v>
      </c>
      <c r="T255" s="22">
        <f t="shared" si="70"/>
        <v>20.684456367252384</v>
      </c>
      <c r="U255" s="23">
        <f t="shared" si="70"/>
        <v>21.695963747732009</v>
      </c>
      <c r="V255" s="22">
        <f t="shared" si="70"/>
        <v>23.203766746300076</v>
      </c>
      <c r="W255" s="22">
        <f t="shared" si="70"/>
        <v>21.671894733514367</v>
      </c>
      <c r="X255" s="22">
        <f t="shared" si="70"/>
        <v>21.933492067840703</v>
      </c>
      <c r="Y255" s="22">
        <f t="shared" si="70"/>
        <v>22.923420870994846</v>
      </c>
      <c r="Z255" s="22">
        <f t="shared" si="70"/>
        <v>23.298199750477778</v>
      </c>
      <c r="AA255" s="22">
        <f t="shared" si="70"/>
        <v>24.169159507605812</v>
      </c>
      <c r="AB255" s="22">
        <f t="shared" si="70"/>
        <v>26.115387758075215</v>
      </c>
      <c r="AC255" s="22">
        <f t="shared" si="70"/>
        <v>22.954589459029744</v>
      </c>
      <c r="AD255" s="22">
        <f t="shared" si="70"/>
        <v>24.506343723797269</v>
      </c>
      <c r="AE255" s="24">
        <f t="shared" si="70"/>
        <v>23.33276580458222</v>
      </c>
      <c r="AF255" s="24">
        <f t="shared" si="70"/>
        <v>21.691846831120078</v>
      </c>
      <c r="AG255" s="24">
        <f t="shared" si="70"/>
        <v>18.043124687347138</v>
      </c>
      <c r="AH255" s="24">
        <f t="shared" si="70"/>
        <v>17.098472385434981</v>
      </c>
      <c r="AI255" s="12" t="s">
        <v>54</v>
      </c>
      <c r="AJ255" s="12" t="s">
        <v>54</v>
      </c>
      <c r="AK255" s="12" t="s">
        <v>54</v>
      </c>
      <c r="AL255" s="12" t="s">
        <v>54</v>
      </c>
      <c r="AM255" s="12" t="s">
        <v>54</v>
      </c>
      <c r="AN255" s="12" t="s">
        <v>54</v>
      </c>
      <c r="AO255" s="12" t="s">
        <v>54</v>
      </c>
      <c r="AP255" s="12" t="s">
        <v>54</v>
      </c>
      <c r="AQ255" s="12" t="s">
        <v>54</v>
      </c>
      <c r="AR255" s="12" t="s">
        <v>54</v>
      </c>
      <c r="AS255" s="12" t="s">
        <v>54</v>
      </c>
      <c r="AT255" s="12" t="s">
        <v>54</v>
      </c>
      <c r="AU255" s="12" t="s">
        <v>54</v>
      </c>
      <c r="AV255" s="12" t="s">
        <v>54</v>
      </c>
      <c r="AW255" s="12" t="s">
        <v>54</v>
      </c>
      <c r="AX255" s="12" t="s">
        <v>54</v>
      </c>
      <c r="AY255" s="12" t="s">
        <v>54</v>
      </c>
    </row>
    <row r="256" spans="1:51" ht="42" customHeight="1" x14ac:dyDescent="0.25">
      <c r="A256" s="15" t="s">
        <v>306</v>
      </c>
      <c r="B256" s="25" t="s">
        <v>54</v>
      </c>
      <c r="C256" s="25" t="s">
        <v>54</v>
      </c>
      <c r="D256" s="25" t="s">
        <v>54</v>
      </c>
      <c r="E256" s="25" t="s">
        <v>54</v>
      </c>
      <c r="F256" s="25" t="s">
        <v>54</v>
      </c>
      <c r="G256" s="25" t="s">
        <v>54</v>
      </c>
      <c r="H256" s="25" t="s">
        <v>54</v>
      </c>
      <c r="I256" s="25" t="s">
        <v>54</v>
      </c>
      <c r="J256" s="25" t="s">
        <v>54</v>
      </c>
      <c r="K256" s="25" t="s">
        <v>54</v>
      </c>
      <c r="L256" s="25" t="s">
        <v>54</v>
      </c>
      <c r="M256" s="25" t="s">
        <v>54</v>
      </c>
      <c r="N256" s="25" t="s">
        <v>54</v>
      </c>
      <c r="O256" s="20">
        <f t="shared" si="70"/>
        <v>25.426038500506586</v>
      </c>
      <c r="P256" s="20">
        <f t="shared" si="70"/>
        <v>17.392575406032481</v>
      </c>
      <c r="Q256" s="20">
        <f t="shared" si="70"/>
        <v>24.867427681930213</v>
      </c>
      <c r="R256" s="20">
        <f t="shared" si="70"/>
        <v>27.341092211280216</v>
      </c>
      <c r="S256" s="20">
        <f t="shared" si="70"/>
        <v>14.855696526976804</v>
      </c>
      <c r="T256" s="20">
        <f t="shared" si="70"/>
        <v>21.473261729790842</v>
      </c>
      <c r="U256" s="21">
        <f>U396/U116*1000</f>
        <v>22.681979582778517</v>
      </c>
      <c r="V256" s="20">
        <f t="shared" si="70"/>
        <v>23.090828195512618</v>
      </c>
      <c r="W256" s="20">
        <f t="shared" si="70"/>
        <v>17.926333241226857</v>
      </c>
      <c r="X256" s="20">
        <f t="shared" si="70"/>
        <v>15.709544282029235</v>
      </c>
      <c r="Y256" s="20">
        <f t="shared" si="70"/>
        <v>13.547261861202585</v>
      </c>
      <c r="Z256" s="20">
        <f t="shared" si="70"/>
        <v>20.856503004875837</v>
      </c>
      <c r="AA256" s="20">
        <f t="shared" si="70"/>
        <v>18.218745328616276</v>
      </c>
      <c r="AB256" s="20">
        <f t="shared" si="70"/>
        <v>15.665667166416791</v>
      </c>
      <c r="AC256" s="20">
        <f t="shared" si="70"/>
        <v>18.787606168976307</v>
      </c>
      <c r="AD256" s="20">
        <f t="shared" si="70"/>
        <v>16.877433523266859</v>
      </c>
      <c r="AE256" s="20">
        <f t="shared" si="70"/>
        <v>18.416565077088563</v>
      </c>
      <c r="AF256" s="20">
        <f t="shared" si="70"/>
        <v>13.928600242033079</v>
      </c>
      <c r="AG256" s="20">
        <f t="shared" si="70"/>
        <v>14.261906088118977</v>
      </c>
      <c r="AH256" s="20">
        <f t="shared" si="70"/>
        <v>14.829165833166632</v>
      </c>
      <c r="AI256" s="12" t="s">
        <v>54</v>
      </c>
      <c r="AJ256" s="12" t="s">
        <v>54</v>
      </c>
      <c r="AK256" s="12" t="s">
        <v>54</v>
      </c>
      <c r="AL256" s="12" t="s">
        <v>54</v>
      </c>
      <c r="AM256" s="12" t="s">
        <v>54</v>
      </c>
      <c r="AN256" s="12" t="s">
        <v>54</v>
      </c>
      <c r="AO256" s="12" t="s">
        <v>54</v>
      </c>
      <c r="AP256" s="12" t="s">
        <v>54</v>
      </c>
      <c r="AQ256" s="12" t="s">
        <v>54</v>
      </c>
      <c r="AR256" s="12" t="s">
        <v>54</v>
      </c>
      <c r="AS256" s="12" t="s">
        <v>54</v>
      </c>
      <c r="AT256" s="12" t="s">
        <v>54</v>
      </c>
      <c r="AU256" s="12" t="s">
        <v>54</v>
      </c>
      <c r="AV256" s="12" t="s">
        <v>54</v>
      </c>
      <c r="AW256" s="12" t="s">
        <v>54</v>
      </c>
      <c r="AX256" s="12" t="s">
        <v>54</v>
      </c>
      <c r="AY256" s="12" t="s">
        <v>54</v>
      </c>
    </row>
    <row r="257" spans="1:51" x14ac:dyDescent="0.25">
      <c r="A257" s="15" t="s">
        <v>307</v>
      </c>
      <c r="B257" s="25" t="s">
        <v>54</v>
      </c>
      <c r="C257" s="25" t="s">
        <v>54</v>
      </c>
      <c r="D257" s="25" t="s">
        <v>54</v>
      </c>
      <c r="E257" s="25" t="s">
        <v>54</v>
      </c>
      <c r="F257" s="25" t="s">
        <v>54</v>
      </c>
      <c r="G257" s="25" t="s">
        <v>54</v>
      </c>
      <c r="H257" s="25" t="s">
        <v>54</v>
      </c>
      <c r="I257" s="25" t="s">
        <v>54</v>
      </c>
      <c r="J257" s="25" t="s">
        <v>54</v>
      </c>
      <c r="K257" s="25" t="s">
        <v>54</v>
      </c>
      <c r="L257" s="25" t="s">
        <v>54</v>
      </c>
      <c r="M257" s="25" t="s">
        <v>54</v>
      </c>
      <c r="N257" s="25" t="s">
        <v>54</v>
      </c>
      <c r="O257" s="20">
        <f t="shared" si="70"/>
        <v>42.024053747684484</v>
      </c>
      <c r="P257" s="20">
        <f t="shared" si="70"/>
        <v>53.898607775108971</v>
      </c>
      <c r="Q257" s="20">
        <f t="shared" si="70"/>
        <v>43.425678733031681</v>
      </c>
      <c r="R257" s="20">
        <f t="shared" si="70"/>
        <v>30.485892294471501</v>
      </c>
      <c r="S257" s="20">
        <f t="shared" si="70"/>
        <v>35.454370683312362</v>
      </c>
      <c r="T257" s="20">
        <f t="shared" si="70"/>
        <v>42.17256026335351</v>
      </c>
      <c r="U257" s="21">
        <f t="shared" si="70"/>
        <v>42.227539699804225</v>
      </c>
      <c r="V257" s="20">
        <f t="shared" si="70"/>
        <v>42.509717924171255</v>
      </c>
      <c r="W257" s="20">
        <f t="shared" si="70"/>
        <v>41.864618526081301</v>
      </c>
      <c r="X257" s="20">
        <f t="shared" si="70"/>
        <v>45.995656682253042</v>
      </c>
      <c r="Y257" s="20">
        <f t="shared" si="70"/>
        <v>33.591412484152436</v>
      </c>
      <c r="Z257" s="20">
        <f t="shared" si="70"/>
        <v>39.051508877595836</v>
      </c>
      <c r="AA257" s="20">
        <f t="shared" si="70"/>
        <v>38.569623334212281</v>
      </c>
      <c r="AB257" s="20">
        <f t="shared" si="70"/>
        <v>39.647255565815122</v>
      </c>
      <c r="AC257" s="20">
        <f t="shared" si="70"/>
        <v>37.393865261573197</v>
      </c>
      <c r="AD257" s="20">
        <f t="shared" si="70"/>
        <v>37.758192002185837</v>
      </c>
      <c r="AE257" s="20">
        <f t="shared" si="70"/>
        <v>37.442821655714312</v>
      </c>
      <c r="AF257" s="20">
        <f t="shared" si="70"/>
        <v>30.24414292441724</v>
      </c>
      <c r="AG257" s="20">
        <f t="shared" si="70"/>
        <v>25.098798909648472</v>
      </c>
      <c r="AH257" s="20">
        <f t="shared" si="70"/>
        <v>27.177379403522824</v>
      </c>
      <c r="AI257" s="12" t="s">
        <v>54</v>
      </c>
      <c r="AJ257" s="12" t="s">
        <v>54</v>
      </c>
      <c r="AK257" s="12" t="s">
        <v>54</v>
      </c>
      <c r="AL257" s="12" t="s">
        <v>54</v>
      </c>
      <c r="AM257" s="12" t="s">
        <v>54</v>
      </c>
      <c r="AN257" s="12" t="s">
        <v>54</v>
      </c>
      <c r="AO257" s="12" t="s">
        <v>54</v>
      </c>
      <c r="AP257" s="12" t="s">
        <v>54</v>
      </c>
      <c r="AQ257" s="12" t="s">
        <v>54</v>
      </c>
      <c r="AR257" s="12" t="s">
        <v>54</v>
      </c>
      <c r="AS257" s="12" t="s">
        <v>54</v>
      </c>
      <c r="AT257" s="12" t="s">
        <v>54</v>
      </c>
      <c r="AU257" s="12" t="s">
        <v>54</v>
      </c>
      <c r="AV257" s="12" t="s">
        <v>54</v>
      </c>
      <c r="AW257" s="12" t="s">
        <v>54</v>
      </c>
      <c r="AX257" s="12" t="s">
        <v>54</v>
      </c>
      <c r="AY257" s="12" t="s">
        <v>54</v>
      </c>
    </row>
    <row r="258" spans="1:51" x14ac:dyDescent="0.25">
      <c r="A258" s="15" t="s">
        <v>308</v>
      </c>
      <c r="B258" s="25" t="s">
        <v>54</v>
      </c>
      <c r="C258" s="25" t="s">
        <v>54</v>
      </c>
      <c r="D258" s="25" t="s">
        <v>54</v>
      </c>
      <c r="E258" s="25" t="s">
        <v>54</v>
      </c>
      <c r="F258" s="25" t="s">
        <v>54</v>
      </c>
      <c r="G258" s="25" t="s">
        <v>54</v>
      </c>
      <c r="H258" s="25" t="s">
        <v>54</v>
      </c>
      <c r="I258" s="25" t="s">
        <v>54</v>
      </c>
      <c r="J258" s="25" t="s">
        <v>54</v>
      </c>
      <c r="K258" s="25" t="s">
        <v>54</v>
      </c>
      <c r="L258" s="25" t="s">
        <v>54</v>
      </c>
      <c r="M258" s="25" t="s">
        <v>54</v>
      </c>
      <c r="N258" s="25" t="s">
        <v>54</v>
      </c>
      <c r="O258" s="20">
        <f t="shared" si="70"/>
        <v>31.561128257887518</v>
      </c>
      <c r="P258" s="20">
        <f t="shared" si="70"/>
        <v>24.306740178180227</v>
      </c>
      <c r="Q258" s="20">
        <f t="shared" si="70"/>
        <v>32.620834837002285</v>
      </c>
      <c r="R258" s="20">
        <f t="shared" si="70"/>
        <v>27.197298989356948</v>
      </c>
      <c r="S258" s="20">
        <f t="shared" si="70"/>
        <v>21.816632634119177</v>
      </c>
      <c r="T258" s="20">
        <f t="shared" si="70"/>
        <v>33.066454409971549</v>
      </c>
      <c r="U258" s="21">
        <f t="shared" si="70"/>
        <v>26.05020385084665</v>
      </c>
      <c r="V258" s="20">
        <f t="shared" si="70"/>
        <v>32.463232044198904</v>
      </c>
      <c r="W258" s="20">
        <f t="shared" si="70"/>
        <v>26.490330713730117</v>
      </c>
      <c r="X258" s="20">
        <f t="shared" si="70"/>
        <v>28.219963866305331</v>
      </c>
      <c r="Y258" s="20">
        <f t="shared" si="70"/>
        <v>26.118731179387328</v>
      </c>
      <c r="Z258" s="20">
        <f t="shared" si="70"/>
        <v>30.341417351850577</v>
      </c>
      <c r="AA258" s="20">
        <f t="shared" si="70"/>
        <v>28.988044144696506</v>
      </c>
      <c r="AB258" s="20">
        <f t="shared" si="70"/>
        <v>29.607703992025442</v>
      </c>
      <c r="AC258" s="20">
        <f t="shared" si="70"/>
        <v>28.920595268596809</v>
      </c>
      <c r="AD258" s="20">
        <f t="shared" si="70"/>
        <v>25.55356458992603</v>
      </c>
      <c r="AE258" s="20">
        <f t="shared" si="70"/>
        <v>28.006426254055409</v>
      </c>
      <c r="AF258" s="20">
        <f t="shared" si="70"/>
        <v>26.106568707276889</v>
      </c>
      <c r="AG258" s="20">
        <f t="shared" si="70"/>
        <v>22.597590678691333</v>
      </c>
      <c r="AH258" s="20">
        <f t="shared" si="70"/>
        <v>23.52293648240898</v>
      </c>
      <c r="AI258" s="12" t="s">
        <v>54</v>
      </c>
      <c r="AJ258" s="12" t="s">
        <v>54</v>
      </c>
      <c r="AK258" s="12" t="s">
        <v>54</v>
      </c>
      <c r="AL258" s="12" t="s">
        <v>54</v>
      </c>
      <c r="AM258" s="12" t="s">
        <v>54</v>
      </c>
      <c r="AN258" s="12" t="s">
        <v>54</v>
      </c>
      <c r="AO258" s="12" t="s">
        <v>54</v>
      </c>
      <c r="AP258" s="12" t="s">
        <v>54</v>
      </c>
      <c r="AQ258" s="12" t="s">
        <v>54</v>
      </c>
      <c r="AR258" s="12" t="s">
        <v>54</v>
      </c>
      <c r="AS258" s="12" t="s">
        <v>54</v>
      </c>
      <c r="AT258" s="12" t="s">
        <v>54</v>
      </c>
      <c r="AU258" s="12" t="s">
        <v>54</v>
      </c>
      <c r="AV258" s="12" t="s">
        <v>54</v>
      </c>
      <c r="AW258" s="12" t="s">
        <v>54</v>
      </c>
      <c r="AX258" s="12" t="s">
        <v>54</v>
      </c>
      <c r="AY258" s="12" t="s">
        <v>54</v>
      </c>
    </row>
    <row r="259" spans="1:51" x14ac:dyDescent="0.25">
      <c r="A259" s="15" t="s">
        <v>309</v>
      </c>
      <c r="B259" s="25" t="s">
        <v>54</v>
      </c>
      <c r="C259" s="25" t="s">
        <v>54</v>
      </c>
      <c r="D259" s="25" t="s">
        <v>54</v>
      </c>
      <c r="E259" s="25" t="s">
        <v>54</v>
      </c>
      <c r="F259" s="25" t="s">
        <v>54</v>
      </c>
      <c r="G259" s="25" t="s">
        <v>54</v>
      </c>
      <c r="H259" s="25" t="s">
        <v>54</v>
      </c>
      <c r="I259" s="25" t="s">
        <v>54</v>
      </c>
      <c r="J259" s="25" t="s">
        <v>54</v>
      </c>
      <c r="K259" s="25" t="s">
        <v>54</v>
      </c>
      <c r="L259" s="25" t="s">
        <v>54</v>
      </c>
      <c r="M259" s="25" t="s">
        <v>54</v>
      </c>
      <c r="N259" s="25" t="s">
        <v>54</v>
      </c>
      <c r="O259" s="20">
        <f t="shared" si="70"/>
        <v>63.774999999999999</v>
      </c>
      <c r="P259" s="20">
        <f t="shared" si="70"/>
        <v>236.41547861507129</v>
      </c>
      <c r="Q259" s="20">
        <f t="shared" si="70"/>
        <v>170.19208333333333</v>
      </c>
      <c r="R259" s="20">
        <f t="shared" si="70"/>
        <v>261.37994516255384</v>
      </c>
      <c r="S259" s="20">
        <f t="shared" si="70"/>
        <v>237.55254237288133</v>
      </c>
      <c r="T259" s="20">
        <f t="shared" si="70"/>
        <v>208.16582438408085</v>
      </c>
      <c r="U259" s="21">
        <f t="shared" si="70"/>
        <v>119.79230467216333</v>
      </c>
      <c r="V259" s="20">
        <f t="shared" si="70"/>
        <v>127.98556379243072</v>
      </c>
      <c r="W259" s="20">
        <f t="shared" si="70"/>
        <v>167.69866666666667</v>
      </c>
      <c r="X259" s="20">
        <f t="shared" si="70"/>
        <v>146.76514598540146</v>
      </c>
      <c r="Y259" s="20">
        <f t="shared" si="70"/>
        <v>108.54228591648973</v>
      </c>
      <c r="Z259" s="20">
        <f t="shared" si="70"/>
        <v>106.25481398392222</v>
      </c>
      <c r="AA259" s="20">
        <f t="shared" si="70"/>
        <v>130.15339341548648</v>
      </c>
      <c r="AB259" s="20">
        <f t="shared" si="70"/>
        <v>114.58572561459158</v>
      </c>
      <c r="AC259" s="20">
        <f t="shared" si="70"/>
        <v>74.232921651871862</v>
      </c>
      <c r="AD259" s="20">
        <f t="shared" si="70"/>
        <v>85.359037732740163</v>
      </c>
      <c r="AE259" s="20">
        <f t="shared" si="70"/>
        <v>122.60218615435575</v>
      </c>
      <c r="AF259" s="20">
        <f t="shared" si="70"/>
        <v>77.460008837825882</v>
      </c>
      <c r="AG259" s="20">
        <f t="shared" si="70"/>
        <v>72.937545922116101</v>
      </c>
      <c r="AH259" s="20">
        <f t="shared" si="70"/>
        <v>97.927138125852338</v>
      </c>
      <c r="AI259" s="12" t="s">
        <v>54</v>
      </c>
      <c r="AJ259" s="12" t="s">
        <v>54</v>
      </c>
      <c r="AK259" s="12" t="s">
        <v>54</v>
      </c>
      <c r="AL259" s="12" t="s">
        <v>54</v>
      </c>
      <c r="AM259" s="12" t="s">
        <v>54</v>
      </c>
      <c r="AN259" s="12" t="s">
        <v>54</v>
      </c>
      <c r="AO259" s="12" t="s">
        <v>54</v>
      </c>
      <c r="AP259" s="12" t="s">
        <v>54</v>
      </c>
      <c r="AQ259" s="12" t="s">
        <v>54</v>
      </c>
      <c r="AR259" s="12" t="s">
        <v>54</v>
      </c>
      <c r="AS259" s="12" t="s">
        <v>54</v>
      </c>
      <c r="AT259" s="12" t="s">
        <v>54</v>
      </c>
      <c r="AU259" s="12" t="s">
        <v>54</v>
      </c>
      <c r="AV259" s="12" t="s">
        <v>54</v>
      </c>
      <c r="AW259" s="12" t="s">
        <v>54</v>
      </c>
      <c r="AX259" s="12" t="s">
        <v>54</v>
      </c>
      <c r="AY259" s="12" t="s">
        <v>54</v>
      </c>
    </row>
    <row r="260" spans="1:51" x14ac:dyDescent="0.25">
      <c r="A260" s="15" t="s">
        <v>310</v>
      </c>
      <c r="B260" s="25" t="s">
        <v>54</v>
      </c>
      <c r="C260" s="25" t="s">
        <v>54</v>
      </c>
      <c r="D260" s="25" t="s">
        <v>54</v>
      </c>
      <c r="E260" s="25" t="s">
        <v>54</v>
      </c>
      <c r="F260" s="25" t="s">
        <v>54</v>
      </c>
      <c r="G260" s="25" t="s">
        <v>54</v>
      </c>
      <c r="H260" s="25" t="s">
        <v>54</v>
      </c>
      <c r="I260" s="25" t="s">
        <v>54</v>
      </c>
      <c r="J260" s="25" t="s">
        <v>54</v>
      </c>
      <c r="K260" s="25" t="s">
        <v>54</v>
      </c>
      <c r="L260" s="25" t="s">
        <v>54</v>
      </c>
      <c r="M260" s="25" t="s">
        <v>54</v>
      </c>
      <c r="N260" s="25" t="s">
        <v>54</v>
      </c>
      <c r="O260" s="20">
        <f t="shared" si="70"/>
        <v>157.07517730496454</v>
      </c>
      <c r="P260" s="20">
        <f t="shared" si="70"/>
        <v>74.294736842105266</v>
      </c>
      <c r="Q260" s="20">
        <f t="shared" si="70"/>
        <v>180.48241758241758</v>
      </c>
      <c r="R260" s="20">
        <f t="shared" si="70"/>
        <v>108.63508557457213</v>
      </c>
      <c r="S260" s="20">
        <f t="shared" si="70"/>
        <v>109.38264910921767</v>
      </c>
      <c r="T260" s="20">
        <f t="shared" si="70"/>
        <v>59.007299270072991</v>
      </c>
      <c r="U260" s="21">
        <f t="shared" si="70"/>
        <v>83.486849795441273</v>
      </c>
      <c r="V260" s="20">
        <f t="shared" si="70"/>
        <v>111.08786231884059</v>
      </c>
      <c r="W260" s="20">
        <f t="shared" si="70"/>
        <v>73.423370626886879</v>
      </c>
      <c r="X260" s="20">
        <f t="shared" si="70"/>
        <v>161.19505829128241</v>
      </c>
      <c r="Y260" s="20">
        <f t="shared" si="70"/>
        <v>142.356261682243</v>
      </c>
      <c r="Z260" s="20">
        <f t="shared" si="70"/>
        <v>100.31370410759725</v>
      </c>
      <c r="AA260" s="20">
        <f t="shared" si="70"/>
        <v>104.42089656375371</v>
      </c>
      <c r="AB260" s="20">
        <f t="shared" si="70"/>
        <v>106.01301084236864</v>
      </c>
      <c r="AC260" s="20">
        <f t="shared" si="70"/>
        <v>97.93363124793116</v>
      </c>
      <c r="AD260" s="20">
        <f t="shared" si="70"/>
        <v>150.68874446902655</v>
      </c>
      <c r="AE260" s="20">
        <f t="shared" si="70"/>
        <v>69.509715025906729</v>
      </c>
      <c r="AF260" s="20">
        <f t="shared" si="70"/>
        <v>88.704159592529706</v>
      </c>
      <c r="AG260" s="20">
        <f t="shared" si="70"/>
        <v>109.33987491912875</v>
      </c>
      <c r="AH260" s="20">
        <f t="shared" si="70"/>
        <v>86.512636165577348</v>
      </c>
      <c r="AI260" s="12" t="s">
        <v>54</v>
      </c>
      <c r="AJ260" s="12" t="s">
        <v>54</v>
      </c>
      <c r="AK260" s="12" t="s">
        <v>54</v>
      </c>
      <c r="AL260" s="12" t="s">
        <v>54</v>
      </c>
      <c r="AM260" s="12" t="s">
        <v>54</v>
      </c>
      <c r="AN260" s="12" t="s">
        <v>54</v>
      </c>
      <c r="AO260" s="12" t="s">
        <v>54</v>
      </c>
      <c r="AP260" s="12" t="s">
        <v>54</v>
      </c>
      <c r="AQ260" s="12" t="s">
        <v>54</v>
      </c>
      <c r="AR260" s="12" t="s">
        <v>54</v>
      </c>
      <c r="AS260" s="12" t="s">
        <v>54</v>
      </c>
      <c r="AT260" s="12" t="s">
        <v>54</v>
      </c>
      <c r="AU260" s="12" t="s">
        <v>54</v>
      </c>
      <c r="AV260" s="12" t="s">
        <v>54</v>
      </c>
      <c r="AW260" s="12" t="s">
        <v>54</v>
      </c>
      <c r="AX260" s="12" t="s">
        <v>54</v>
      </c>
      <c r="AY260" s="12" t="s">
        <v>54</v>
      </c>
    </row>
    <row r="261" spans="1:51" x14ac:dyDescent="0.25">
      <c r="A261" s="15" t="s">
        <v>311</v>
      </c>
      <c r="B261" s="25" t="s">
        <v>54</v>
      </c>
      <c r="C261" s="25" t="s">
        <v>54</v>
      </c>
      <c r="D261" s="25" t="s">
        <v>54</v>
      </c>
      <c r="E261" s="25" t="s">
        <v>54</v>
      </c>
      <c r="F261" s="25" t="s">
        <v>54</v>
      </c>
      <c r="G261" s="25" t="s">
        <v>54</v>
      </c>
      <c r="H261" s="25" t="s">
        <v>54</v>
      </c>
      <c r="I261" s="25" t="s">
        <v>54</v>
      </c>
      <c r="J261" s="25" t="s">
        <v>54</v>
      </c>
      <c r="K261" s="25" t="s">
        <v>54</v>
      </c>
      <c r="L261" s="25" t="s">
        <v>54</v>
      </c>
      <c r="M261" s="25" t="s">
        <v>54</v>
      </c>
      <c r="N261" s="25" t="s">
        <v>54</v>
      </c>
      <c r="O261" s="20">
        <f t="shared" si="70"/>
        <v>14.54059171597633</v>
      </c>
      <c r="P261" s="20">
        <f t="shared" si="70"/>
        <v>61.590720482836659</v>
      </c>
      <c r="Q261" s="20">
        <f t="shared" si="70"/>
        <v>7.6405703900461344</v>
      </c>
      <c r="R261" s="20">
        <f t="shared" si="70"/>
        <v>7.6225252608231333</v>
      </c>
      <c r="S261" s="20">
        <f t="shared" si="70"/>
        <v>21.559464816650149</v>
      </c>
      <c r="T261" s="20">
        <f t="shared" si="70"/>
        <v>1.3880451713395636</v>
      </c>
      <c r="U261" s="21">
        <f t="shared" si="70"/>
        <v>17.090432503276539</v>
      </c>
      <c r="V261" s="20">
        <f t="shared" si="70"/>
        <v>7.7756425098402406</v>
      </c>
      <c r="W261" s="20">
        <f t="shared" si="70"/>
        <v>14.938664932813179</v>
      </c>
      <c r="X261" s="20">
        <f t="shared" si="70"/>
        <v>16.196956889264584</v>
      </c>
      <c r="Y261" s="20">
        <f t="shared" si="70"/>
        <v>20.71155866900175</v>
      </c>
      <c r="Z261" s="20">
        <f t="shared" si="70"/>
        <v>17.308522515816897</v>
      </c>
      <c r="AA261" s="20">
        <f t="shared" si="70"/>
        <v>30.395895984433043</v>
      </c>
      <c r="AB261" s="20">
        <f t="shared" si="70"/>
        <v>7.8636616583194208</v>
      </c>
      <c r="AC261" s="20">
        <f t="shared" si="70"/>
        <v>17.091381550454742</v>
      </c>
      <c r="AD261" s="20">
        <f t="shared" si="70"/>
        <v>6.3388253537507264</v>
      </c>
      <c r="AE261" s="20">
        <f t="shared" si="70"/>
        <v>12.491184911849119</v>
      </c>
      <c r="AF261" s="20">
        <f t="shared" si="70"/>
        <v>21.98886582374033</v>
      </c>
      <c r="AG261" s="20">
        <f t="shared" si="70"/>
        <v>31.615294393619521</v>
      </c>
      <c r="AH261" s="20">
        <f t="shared" si="70"/>
        <v>11.235155916275096</v>
      </c>
      <c r="AI261" s="12" t="s">
        <v>54</v>
      </c>
      <c r="AJ261" s="12" t="s">
        <v>54</v>
      </c>
      <c r="AK261" s="12" t="s">
        <v>54</v>
      </c>
      <c r="AL261" s="12" t="s">
        <v>54</v>
      </c>
      <c r="AM261" s="12" t="s">
        <v>54</v>
      </c>
      <c r="AN261" s="12" t="s">
        <v>54</v>
      </c>
      <c r="AO261" s="12" t="s">
        <v>54</v>
      </c>
      <c r="AP261" s="12" t="s">
        <v>54</v>
      </c>
      <c r="AQ261" s="12" t="s">
        <v>54</v>
      </c>
      <c r="AR261" s="12" t="s">
        <v>54</v>
      </c>
      <c r="AS261" s="12" t="s">
        <v>54</v>
      </c>
      <c r="AT261" s="12" t="s">
        <v>54</v>
      </c>
      <c r="AU261" s="12" t="s">
        <v>54</v>
      </c>
      <c r="AV261" s="12" t="s">
        <v>54</v>
      </c>
      <c r="AW261" s="12" t="s">
        <v>54</v>
      </c>
      <c r="AX261" s="12" t="s">
        <v>54</v>
      </c>
      <c r="AY261" s="12" t="s">
        <v>54</v>
      </c>
    </row>
    <row r="262" spans="1:51" x14ac:dyDescent="0.25">
      <c r="A262" s="15" t="s">
        <v>312</v>
      </c>
      <c r="B262" s="25" t="s">
        <v>54</v>
      </c>
      <c r="C262" s="25" t="s">
        <v>54</v>
      </c>
      <c r="D262" s="25" t="s">
        <v>54</v>
      </c>
      <c r="E262" s="25" t="s">
        <v>54</v>
      </c>
      <c r="F262" s="25" t="s">
        <v>54</v>
      </c>
      <c r="G262" s="25" t="s">
        <v>54</v>
      </c>
      <c r="H262" s="25" t="s">
        <v>54</v>
      </c>
      <c r="I262" s="25" t="s">
        <v>54</v>
      </c>
      <c r="J262" s="25" t="s">
        <v>54</v>
      </c>
      <c r="K262" s="25" t="s">
        <v>54</v>
      </c>
      <c r="L262" s="25" t="s">
        <v>54</v>
      </c>
      <c r="M262" s="25" t="s">
        <v>54</v>
      </c>
      <c r="N262" s="25" t="s">
        <v>54</v>
      </c>
      <c r="O262" s="22">
        <f t="shared" si="70"/>
        <v>36.844331320275749</v>
      </c>
      <c r="P262" s="22">
        <f t="shared" si="70"/>
        <v>46.823795725973298</v>
      </c>
      <c r="Q262" s="22">
        <f t="shared" si="70"/>
        <v>39.478425265559032</v>
      </c>
      <c r="R262" s="22">
        <f t="shared" si="70"/>
        <v>34.452689559313114</v>
      </c>
      <c r="S262" s="22">
        <f t="shared" si="70"/>
        <v>36.660599745167723</v>
      </c>
      <c r="T262" s="22">
        <f t="shared" si="70"/>
        <v>39.077518609058572</v>
      </c>
      <c r="U262" s="23">
        <f t="shared" si="70"/>
        <v>36.561458770199962</v>
      </c>
      <c r="V262" s="22">
        <f t="shared" si="70"/>
        <v>41.563737033312201</v>
      </c>
      <c r="W262" s="22">
        <f t="shared" si="70"/>
        <v>39.228891610126396</v>
      </c>
      <c r="X262" s="22">
        <f t="shared" si="70"/>
        <v>44.047721848297861</v>
      </c>
      <c r="Y262" s="22">
        <f t="shared" si="70"/>
        <v>35.368950858863151</v>
      </c>
      <c r="Z262" s="22">
        <f t="shared" si="70"/>
        <v>37.893401958225695</v>
      </c>
      <c r="AA262" s="22">
        <f t="shared" si="70"/>
        <v>38.41890868985989</v>
      </c>
      <c r="AB262" s="22">
        <f t="shared" si="70"/>
        <v>37.973690001352331</v>
      </c>
      <c r="AC262" s="22">
        <f t="shared" si="70"/>
        <v>35.256020142265626</v>
      </c>
      <c r="AD262" s="22">
        <f t="shared" si="70"/>
        <v>37.303535719694544</v>
      </c>
      <c r="AE262" s="24">
        <f t="shared" si="70"/>
        <v>36.301782286708573</v>
      </c>
      <c r="AF262" s="24">
        <f t="shared" si="70"/>
        <v>31.520062293108122</v>
      </c>
      <c r="AG262" s="24">
        <f t="shared" si="70"/>
        <v>26.940138125450893</v>
      </c>
      <c r="AH262" s="24">
        <f t="shared" si="70"/>
        <v>27.451280528628779</v>
      </c>
      <c r="AI262" s="12" t="s">
        <v>54</v>
      </c>
      <c r="AJ262" s="12" t="s">
        <v>54</v>
      </c>
      <c r="AK262" s="12" t="s">
        <v>54</v>
      </c>
      <c r="AL262" s="12" t="s">
        <v>54</v>
      </c>
      <c r="AM262" s="12" t="s">
        <v>54</v>
      </c>
      <c r="AN262" s="12" t="s">
        <v>54</v>
      </c>
      <c r="AO262" s="12" t="s">
        <v>54</v>
      </c>
      <c r="AP262" s="12" t="s">
        <v>54</v>
      </c>
      <c r="AQ262" s="12" t="s">
        <v>54</v>
      </c>
      <c r="AR262" s="12" t="s">
        <v>54</v>
      </c>
      <c r="AS262" s="12" t="s">
        <v>54</v>
      </c>
      <c r="AT262" s="12" t="s">
        <v>54</v>
      </c>
      <c r="AU262" s="12" t="s">
        <v>54</v>
      </c>
      <c r="AV262" s="12" t="s">
        <v>54</v>
      </c>
      <c r="AW262" s="12" t="s">
        <v>54</v>
      </c>
      <c r="AX262" s="12" t="s">
        <v>54</v>
      </c>
      <c r="AY262" s="12" t="s">
        <v>54</v>
      </c>
    </row>
    <row r="263" spans="1:51" ht="48" customHeight="1" x14ac:dyDescent="0.25">
      <c r="A263" s="15" t="s">
        <v>313</v>
      </c>
      <c r="B263" s="25" t="s">
        <v>54</v>
      </c>
      <c r="C263" s="25" t="s">
        <v>54</v>
      </c>
      <c r="D263" s="25" t="s">
        <v>54</v>
      </c>
      <c r="E263" s="25" t="s">
        <v>54</v>
      </c>
      <c r="F263" s="25" t="s">
        <v>54</v>
      </c>
      <c r="G263" s="25" t="s">
        <v>54</v>
      </c>
      <c r="H263" s="25" t="s">
        <v>54</v>
      </c>
      <c r="I263" s="25" t="s">
        <v>54</v>
      </c>
      <c r="J263" s="25" t="s">
        <v>54</v>
      </c>
      <c r="K263" s="25" t="s">
        <v>54</v>
      </c>
      <c r="L263" s="25" t="s">
        <v>54</v>
      </c>
      <c r="M263" s="25" t="s">
        <v>54</v>
      </c>
      <c r="N263" s="25" t="s">
        <v>54</v>
      </c>
      <c r="O263" s="20">
        <f t="shared" si="70"/>
        <v>19.159450897571279</v>
      </c>
      <c r="P263" s="20">
        <f t="shared" si="70"/>
        <v>14.205057045945113</v>
      </c>
      <c r="Q263" s="20">
        <f t="shared" si="70"/>
        <v>36.934434434434436</v>
      </c>
      <c r="R263" s="20">
        <f t="shared" si="70"/>
        <v>13.033693304535637</v>
      </c>
      <c r="S263" s="20">
        <f t="shared" si="70"/>
        <v>20.520129297678519</v>
      </c>
      <c r="T263" s="20">
        <f t="shared" si="70"/>
        <v>6.3874207188160677</v>
      </c>
      <c r="U263" s="21">
        <f>U403/U123*1000</f>
        <v>4.7162239197354925</v>
      </c>
      <c r="V263" s="20">
        <f t="shared" si="70"/>
        <v>9.1103769918383222</v>
      </c>
      <c r="W263" s="20">
        <f t="shared" si="70"/>
        <v>15.63437645959832</v>
      </c>
      <c r="X263" s="20">
        <f t="shared" si="70"/>
        <v>6.5370290542288121</v>
      </c>
      <c r="Y263" s="20">
        <f t="shared" si="70"/>
        <v>6.6040317357512945</v>
      </c>
      <c r="Z263" s="20">
        <f t="shared" si="70"/>
        <v>16.672112724757955</v>
      </c>
      <c r="AA263" s="20">
        <f t="shared" si="70"/>
        <v>7.1566120312365911</v>
      </c>
      <c r="AB263" s="20">
        <f t="shared" si="70"/>
        <v>15.784812189358757</v>
      </c>
      <c r="AC263" s="20">
        <f t="shared" si="70"/>
        <v>10.713185137629404</v>
      </c>
      <c r="AD263" s="20">
        <f t="shared" si="70"/>
        <v>9.022092010452134</v>
      </c>
      <c r="AE263" s="20">
        <f t="shared" si="70"/>
        <v>8.1633476620756209</v>
      </c>
      <c r="AF263" s="20">
        <f t="shared" ref="AF263:AH276" si="71">AF403/AF123*1000</f>
        <v>9.74466885861907</v>
      </c>
      <c r="AG263" s="20">
        <f t="shared" si="71"/>
        <v>11.487958759713779</v>
      </c>
      <c r="AH263" s="20">
        <f t="shared" si="71"/>
        <v>17.036829941101914</v>
      </c>
      <c r="AI263" s="12" t="s">
        <v>54</v>
      </c>
      <c r="AJ263" s="12" t="s">
        <v>54</v>
      </c>
      <c r="AK263" s="12" t="s">
        <v>54</v>
      </c>
      <c r="AL263" s="12" t="s">
        <v>54</v>
      </c>
      <c r="AM263" s="12" t="s">
        <v>54</v>
      </c>
      <c r="AN263" s="12" t="s">
        <v>54</v>
      </c>
      <c r="AO263" s="12" t="s">
        <v>54</v>
      </c>
      <c r="AP263" s="12" t="s">
        <v>54</v>
      </c>
      <c r="AQ263" s="12" t="s">
        <v>54</v>
      </c>
      <c r="AR263" s="12" t="s">
        <v>54</v>
      </c>
      <c r="AS263" s="12" t="s">
        <v>54</v>
      </c>
      <c r="AT263" s="12" t="s">
        <v>54</v>
      </c>
      <c r="AU263" s="12" t="s">
        <v>54</v>
      </c>
      <c r="AV263" s="12" t="s">
        <v>54</v>
      </c>
      <c r="AW263" s="12" t="s">
        <v>54</v>
      </c>
      <c r="AX263" s="12" t="s">
        <v>54</v>
      </c>
      <c r="AY263" s="12" t="s">
        <v>54</v>
      </c>
    </row>
    <row r="264" spans="1:51" x14ac:dyDescent="0.25">
      <c r="A264" s="15" t="s">
        <v>314</v>
      </c>
      <c r="B264" s="25" t="s">
        <v>54</v>
      </c>
      <c r="C264" s="25" t="s">
        <v>54</v>
      </c>
      <c r="D264" s="25" t="s">
        <v>54</v>
      </c>
      <c r="E264" s="25" t="s">
        <v>54</v>
      </c>
      <c r="F264" s="25" t="s">
        <v>54</v>
      </c>
      <c r="G264" s="25" t="s">
        <v>54</v>
      </c>
      <c r="H264" s="25" t="s">
        <v>54</v>
      </c>
      <c r="I264" s="25" t="s">
        <v>54</v>
      </c>
      <c r="J264" s="25" t="s">
        <v>54</v>
      </c>
      <c r="K264" s="25" t="s">
        <v>54</v>
      </c>
      <c r="L264" s="25" t="s">
        <v>54</v>
      </c>
      <c r="M264" s="25" t="s">
        <v>54</v>
      </c>
      <c r="N264" s="25" t="s">
        <v>54</v>
      </c>
      <c r="O264" s="20">
        <f t="shared" ref="O264:AF278" si="72">O404/O124*1000</f>
        <v>36.002887939800694</v>
      </c>
      <c r="P264" s="20">
        <f t="shared" si="72"/>
        <v>49.978123860617742</v>
      </c>
      <c r="Q264" s="20">
        <f t="shared" si="72"/>
        <v>49.028749513050251</v>
      </c>
      <c r="R264" s="20">
        <f t="shared" si="72"/>
        <v>42.915034711428873</v>
      </c>
      <c r="S264" s="20">
        <f t="shared" si="72"/>
        <v>51.957691433765049</v>
      </c>
      <c r="T264" s="20">
        <f t="shared" si="72"/>
        <v>44.069457659372027</v>
      </c>
      <c r="U264" s="21">
        <f t="shared" si="72"/>
        <v>44.690767824497257</v>
      </c>
      <c r="V264" s="20">
        <f t="shared" si="72"/>
        <v>41.117035220498082</v>
      </c>
      <c r="W264" s="20">
        <f t="shared" si="72"/>
        <v>38.596217758301222</v>
      </c>
      <c r="X264" s="20">
        <f t="shared" si="72"/>
        <v>38.062331138932223</v>
      </c>
      <c r="Y264" s="20">
        <f t="shared" si="72"/>
        <v>38.876779381649271</v>
      </c>
      <c r="Z264" s="20">
        <f t="shared" si="72"/>
        <v>37.508770103575699</v>
      </c>
      <c r="AA264" s="20">
        <f t="shared" si="72"/>
        <v>26.335718333805609</v>
      </c>
      <c r="AB264" s="20">
        <f t="shared" si="72"/>
        <v>39.917539267015705</v>
      </c>
      <c r="AC264" s="20">
        <f t="shared" si="72"/>
        <v>34.026192504258944</v>
      </c>
      <c r="AD264" s="20">
        <f t="shared" si="72"/>
        <v>26.884017442411601</v>
      </c>
      <c r="AE264" s="20">
        <f t="shared" si="72"/>
        <v>27.215737641294332</v>
      </c>
      <c r="AF264" s="20">
        <f t="shared" si="72"/>
        <v>27.843465261958997</v>
      </c>
      <c r="AG264" s="20">
        <f t="shared" si="71"/>
        <v>30.754375509691986</v>
      </c>
      <c r="AH264" s="20">
        <f t="shared" si="71"/>
        <v>24.815681551881266</v>
      </c>
      <c r="AI264" s="12" t="s">
        <v>54</v>
      </c>
      <c r="AJ264" s="12" t="s">
        <v>54</v>
      </c>
      <c r="AK264" s="12" t="s">
        <v>54</v>
      </c>
      <c r="AL264" s="12" t="s">
        <v>54</v>
      </c>
      <c r="AM264" s="12" t="s">
        <v>54</v>
      </c>
      <c r="AN264" s="12" t="s">
        <v>54</v>
      </c>
      <c r="AO264" s="12" t="s">
        <v>54</v>
      </c>
      <c r="AP264" s="12" t="s">
        <v>54</v>
      </c>
      <c r="AQ264" s="12" t="s">
        <v>54</v>
      </c>
      <c r="AR264" s="12" t="s">
        <v>54</v>
      </c>
      <c r="AS264" s="12" t="s">
        <v>54</v>
      </c>
      <c r="AT264" s="12" t="s">
        <v>54</v>
      </c>
      <c r="AU264" s="12" t="s">
        <v>54</v>
      </c>
      <c r="AV264" s="12" t="s">
        <v>54</v>
      </c>
      <c r="AW264" s="12" t="s">
        <v>54</v>
      </c>
      <c r="AX264" s="12" t="s">
        <v>54</v>
      </c>
      <c r="AY264" s="12" t="s">
        <v>54</v>
      </c>
    </row>
    <row r="265" spans="1:51" x14ac:dyDescent="0.25">
      <c r="A265" s="15" t="s">
        <v>315</v>
      </c>
      <c r="B265" s="25" t="s">
        <v>54</v>
      </c>
      <c r="C265" s="25" t="s">
        <v>54</v>
      </c>
      <c r="D265" s="25" t="s">
        <v>54</v>
      </c>
      <c r="E265" s="25" t="s">
        <v>54</v>
      </c>
      <c r="F265" s="25" t="s">
        <v>54</v>
      </c>
      <c r="G265" s="25" t="s">
        <v>54</v>
      </c>
      <c r="H265" s="25" t="s">
        <v>54</v>
      </c>
      <c r="I265" s="25" t="s">
        <v>54</v>
      </c>
      <c r="J265" s="25" t="s">
        <v>54</v>
      </c>
      <c r="K265" s="25" t="s">
        <v>54</v>
      </c>
      <c r="L265" s="25" t="s">
        <v>54</v>
      </c>
      <c r="M265" s="25" t="s">
        <v>54</v>
      </c>
      <c r="N265" s="25" t="s">
        <v>54</v>
      </c>
      <c r="O265" s="20">
        <f t="shared" si="72"/>
        <v>31.438985945093915</v>
      </c>
      <c r="P265" s="20">
        <f t="shared" si="72"/>
        <v>31.075685613605025</v>
      </c>
      <c r="Q265" s="20">
        <f t="shared" si="72"/>
        <v>32.802844890701806</v>
      </c>
      <c r="R265" s="20">
        <f t="shared" si="72"/>
        <v>29.599292941606731</v>
      </c>
      <c r="S265" s="20">
        <f t="shared" si="72"/>
        <v>31.466350181513544</v>
      </c>
      <c r="T265" s="20">
        <f t="shared" si="72"/>
        <v>21.228775186778353</v>
      </c>
      <c r="U265" s="21">
        <f t="shared" si="72"/>
        <v>28.364463063247165</v>
      </c>
      <c r="V265" s="20">
        <f t="shared" si="72"/>
        <v>27.184279475982535</v>
      </c>
      <c r="W265" s="20">
        <f t="shared" si="72"/>
        <v>26.664359675948283</v>
      </c>
      <c r="X265" s="20">
        <f t="shared" si="72"/>
        <v>22.709253757051194</v>
      </c>
      <c r="Y265" s="20">
        <f t="shared" si="72"/>
        <v>24.775931684225181</v>
      </c>
      <c r="Z265" s="20">
        <f t="shared" si="72"/>
        <v>27.257339857651242</v>
      </c>
      <c r="AA265" s="20">
        <f t="shared" si="72"/>
        <v>28.77000714115686</v>
      </c>
      <c r="AB265" s="20">
        <f t="shared" si="72"/>
        <v>29.559235054169047</v>
      </c>
      <c r="AC265" s="20">
        <f t="shared" si="72"/>
        <v>26.482639049424382</v>
      </c>
      <c r="AD265" s="20">
        <f t="shared" si="72"/>
        <v>23.248759041270745</v>
      </c>
      <c r="AE265" s="20">
        <f t="shared" si="72"/>
        <v>25.24590475466535</v>
      </c>
      <c r="AF265" s="20">
        <f t="shared" si="72"/>
        <v>34.208701792138797</v>
      </c>
      <c r="AG265" s="20">
        <f t="shared" si="71"/>
        <v>21.503119443021191</v>
      </c>
      <c r="AH265" s="20">
        <f t="shared" si="71"/>
        <v>27.332359021886365</v>
      </c>
      <c r="AI265" s="12" t="s">
        <v>54</v>
      </c>
      <c r="AJ265" s="12" t="s">
        <v>54</v>
      </c>
      <c r="AK265" s="12" t="s">
        <v>54</v>
      </c>
      <c r="AL265" s="12" t="s">
        <v>54</v>
      </c>
      <c r="AM265" s="12" t="s">
        <v>54</v>
      </c>
      <c r="AN265" s="12" t="s">
        <v>54</v>
      </c>
      <c r="AO265" s="12" t="s">
        <v>54</v>
      </c>
      <c r="AP265" s="12" t="s">
        <v>54</v>
      </c>
      <c r="AQ265" s="12" t="s">
        <v>54</v>
      </c>
      <c r="AR265" s="12" t="s">
        <v>54</v>
      </c>
      <c r="AS265" s="12" t="s">
        <v>54</v>
      </c>
      <c r="AT265" s="12" t="s">
        <v>54</v>
      </c>
      <c r="AU265" s="12" t="s">
        <v>54</v>
      </c>
      <c r="AV265" s="12" t="s">
        <v>54</v>
      </c>
      <c r="AW265" s="12" t="s">
        <v>54</v>
      </c>
      <c r="AX265" s="12" t="s">
        <v>54</v>
      </c>
      <c r="AY265" s="12" t="s">
        <v>54</v>
      </c>
    </row>
    <row r="266" spans="1:51" x14ac:dyDescent="0.25">
      <c r="A266" s="15" t="s">
        <v>316</v>
      </c>
      <c r="B266" s="25" t="s">
        <v>54</v>
      </c>
      <c r="C266" s="25" t="s">
        <v>54</v>
      </c>
      <c r="D266" s="25" t="s">
        <v>54</v>
      </c>
      <c r="E266" s="25" t="s">
        <v>54</v>
      </c>
      <c r="F266" s="25" t="s">
        <v>54</v>
      </c>
      <c r="G266" s="25" t="s">
        <v>54</v>
      </c>
      <c r="H266" s="25" t="s">
        <v>54</v>
      </c>
      <c r="I266" s="25" t="s">
        <v>54</v>
      </c>
      <c r="J266" s="25" t="s">
        <v>54</v>
      </c>
      <c r="K266" s="25" t="s">
        <v>54</v>
      </c>
      <c r="L266" s="25" t="s">
        <v>54</v>
      </c>
      <c r="M266" s="25" t="s">
        <v>54</v>
      </c>
      <c r="N266" s="25" t="s">
        <v>54</v>
      </c>
      <c r="O266" s="20">
        <f t="shared" si="72"/>
        <v>316.83610451306413</v>
      </c>
      <c r="P266" s="20">
        <f t="shared" si="72"/>
        <v>383.04608294930875</v>
      </c>
      <c r="Q266" s="20">
        <f t="shared" si="72"/>
        <v>137.12554381603482</v>
      </c>
      <c r="R266" s="20">
        <f t="shared" si="72"/>
        <v>184.78220255653883</v>
      </c>
      <c r="S266" s="20">
        <f t="shared" si="72"/>
        <v>203.53195352214962</v>
      </c>
      <c r="T266" s="20">
        <f t="shared" si="72"/>
        <v>64.583157338965151</v>
      </c>
      <c r="U266" s="21">
        <f t="shared" si="72"/>
        <v>105.08481561822126</v>
      </c>
      <c r="V266" s="20">
        <f t="shared" si="72"/>
        <v>142.68274853801168</v>
      </c>
      <c r="W266" s="20">
        <f t="shared" si="72"/>
        <v>237.02401397176538</v>
      </c>
      <c r="X266" s="20">
        <f t="shared" si="72"/>
        <v>184.09557742336838</v>
      </c>
      <c r="Y266" s="20">
        <f t="shared" si="72"/>
        <v>155.67206590151798</v>
      </c>
      <c r="Z266" s="20">
        <f t="shared" si="72"/>
        <v>118.34482445795156</v>
      </c>
      <c r="AA266" s="20">
        <f t="shared" si="72"/>
        <v>133.53967833156594</v>
      </c>
      <c r="AB266" s="20">
        <f t="shared" si="72"/>
        <v>154.90449279457474</v>
      </c>
      <c r="AC266" s="20">
        <f t="shared" si="72"/>
        <v>164.48933827209933</v>
      </c>
      <c r="AD266" s="20">
        <f t="shared" si="72"/>
        <v>166.50784475639969</v>
      </c>
      <c r="AE266" s="20">
        <f t="shared" si="72"/>
        <v>164.42199747155502</v>
      </c>
      <c r="AF266" s="20">
        <f t="shared" si="72"/>
        <v>150.13052434456927</v>
      </c>
      <c r="AG266" s="20">
        <f t="shared" si="71"/>
        <v>155.99490560383578</v>
      </c>
      <c r="AH266" s="20">
        <f t="shared" si="71"/>
        <v>179.66844865846275</v>
      </c>
      <c r="AI266" s="12" t="s">
        <v>54</v>
      </c>
      <c r="AJ266" s="12" t="s">
        <v>54</v>
      </c>
      <c r="AK266" s="12" t="s">
        <v>54</v>
      </c>
      <c r="AL266" s="12" t="s">
        <v>54</v>
      </c>
      <c r="AM266" s="12" t="s">
        <v>54</v>
      </c>
      <c r="AN266" s="12" t="s">
        <v>54</v>
      </c>
      <c r="AO266" s="12" t="s">
        <v>54</v>
      </c>
      <c r="AP266" s="12" t="s">
        <v>54</v>
      </c>
      <c r="AQ266" s="12" t="s">
        <v>54</v>
      </c>
      <c r="AR266" s="12" t="s">
        <v>54</v>
      </c>
      <c r="AS266" s="12" t="s">
        <v>54</v>
      </c>
      <c r="AT266" s="12" t="s">
        <v>54</v>
      </c>
      <c r="AU266" s="12" t="s">
        <v>54</v>
      </c>
      <c r="AV266" s="12" t="s">
        <v>54</v>
      </c>
      <c r="AW266" s="12" t="s">
        <v>54</v>
      </c>
      <c r="AX266" s="12" t="s">
        <v>54</v>
      </c>
      <c r="AY266" s="12" t="s">
        <v>54</v>
      </c>
    </row>
    <row r="267" spans="1:51" x14ac:dyDescent="0.25">
      <c r="A267" s="15" t="s">
        <v>317</v>
      </c>
      <c r="B267" s="25" t="s">
        <v>54</v>
      </c>
      <c r="C267" s="25" t="s">
        <v>54</v>
      </c>
      <c r="D267" s="25" t="s">
        <v>54</v>
      </c>
      <c r="E267" s="25" t="s">
        <v>54</v>
      </c>
      <c r="F267" s="25" t="s">
        <v>54</v>
      </c>
      <c r="G267" s="25" t="s">
        <v>54</v>
      </c>
      <c r="H267" s="25" t="s">
        <v>54</v>
      </c>
      <c r="I267" s="25" t="s">
        <v>54</v>
      </c>
      <c r="J267" s="25" t="s">
        <v>54</v>
      </c>
      <c r="K267" s="25" t="s">
        <v>54</v>
      </c>
      <c r="L267" s="25" t="s">
        <v>54</v>
      </c>
      <c r="M267" s="25" t="s">
        <v>54</v>
      </c>
      <c r="N267" s="25" t="s">
        <v>54</v>
      </c>
      <c r="O267" s="20">
        <f t="shared" si="72"/>
        <v>21.258823529411764</v>
      </c>
      <c r="P267" s="20">
        <f t="shared" si="72"/>
        <v>157.80366492146598</v>
      </c>
      <c r="Q267" s="20">
        <f t="shared" si="72"/>
        <v>159.57483731019519</v>
      </c>
      <c r="R267" s="20">
        <f t="shared" si="72"/>
        <v>70.725388601036272</v>
      </c>
      <c r="S267" s="20">
        <f t="shared" si="72"/>
        <v>0.19633943427620631</v>
      </c>
      <c r="T267" s="20">
        <f t="shared" si="72"/>
        <v>6.674041297935104</v>
      </c>
      <c r="U267" s="21">
        <f t="shared" si="72"/>
        <v>21.12505966587112</v>
      </c>
      <c r="V267" s="20">
        <f t="shared" si="72"/>
        <v>53.13882725832012</v>
      </c>
      <c r="W267" s="20">
        <f t="shared" si="72"/>
        <v>23.979193341869401</v>
      </c>
      <c r="X267" s="20">
        <f t="shared" si="72"/>
        <v>39.448865897333867</v>
      </c>
      <c r="Y267" s="20">
        <f t="shared" si="72"/>
        <v>60.652584269662917</v>
      </c>
      <c r="Z267" s="20">
        <f t="shared" si="72"/>
        <v>126.44724061810156</v>
      </c>
      <c r="AA267" s="20">
        <f t="shared" si="72"/>
        <v>35.485144124168521</v>
      </c>
      <c r="AB267" s="20">
        <f t="shared" si="72"/>
        <v>77.078205128205127</v>
      </c>
      <c r="AC267" s="20">
        <f t="shared" si="72"/>
        <v>66.92649572649573</v>
      </c>
      <c r="AD267" s="20">
        <f t="shared" si="72"/>
        <v>88.614650661742061</v>
      </c>
      <c r="AE267" s="20">
        <f t="shared" si="72"/>
        <v>115.32617769827071</v>
      </c>
      <c r="AF267" s="20">
        <f t="shared" si="72"/>
        <v>99.463538553496704</v>
      </c>
      <c r="AG267" s="20">
        <f t="shared" si="71"/>
        <v>90.271832191780817</v>
      </c>
      <c r="AH267" s="20">
        <f t="shared" si="71"/>
        <v>102.72696099442778</v>
      </c>
      <c r="AI267" s="12" t="s">
        <v>54</v>
      </c>
      <c r="AJ267" s="12" t="s">
        <v>54</v>
      </c>
      <c r="AK267" s="12" t="s">
        <v>54</v>
      </c>
      <c r="AL267" s="12" t="s">
        <v>54</v>
      </c>
      <c r="AM267" s="12" t="s">
        <v>54</v>
      </c>
      <c r="AN267" s="12" t="s">
        <v>54</v>
      </c>
      <c r="AO267" s="12" t="s">
        <v>54</v>
      </c>
      <c r="AP267" s="12" t="s">
        <v>54</v>
      </c>
      <c r="AQ267" s="12" t="s">
        <v>54</v>
      </c>
      <c r="AR267" s="12" t="s">
        <v>54</v>
      </c>
      <c r="AS267" s="12" t="s">
        <v>54</v>
      </c>
      <c r="AT267" s="12" t="s">
        <v>54</v>
      </c>
      <c r="AU267" s="12" t="s">
        <v>54</v>
      </c>
      <c r="AV267" s="12" t="s">
        <v>54</v>
      </c>
      <c r="AW267" s="12" t="s">
        <v>54</v>
      </c>
      <c r="AX267" s="12" t="s">
        <v>54</v>
      </c>
      <c r="AY267" s="12" t="s">
        <v>54</v>
      </c>
    </row>
    <row r="268" spans="1:51" x14ac:dyDescent="0.25">
      <c r="A268" s="15" t="s">
        <v>318</v>
      </c>
      <c r="B268" s="25" t="s">
        <v>54</v>
      </c>
      <c r="C268" s="25" t="s">
        <v>54</v>
      </c>
      <c r="D268" s="25" t="s">
        <v>54</v>
      </c>
      <c r="E268" s="25" t="s">
        <v>54</v>
      </c>
      <c r="F268" s="25" t="s">
        <v>54</v>
      </c>
      <c r="G268" s="25" t="s">
        <v>54</v>
      </c>
      <c r="H268" s="25" t="s">
        <v>54</v>
      </c>
      <c r="I268" s="25" t="s">
        <v>54</v>
      </c>
      <c r="J268" s="25" t="s">
        <v>54</v>
      </c>
      <c r="K268" s="25" t="s">
        <v>54</v>
      </c>
      <c r="L268" s="25" t="s">
        <v>54</v>
      </c>
      <c r="M268" s="25" t="s">
        <v>54</v>
      </c>
      <c r="N268" s="25" t="s">
        <v>54</v>
      </c>
      <c r="O268" s="20">
        <f t="shared" si="72"/>
        <v>0.88560297503098995</v>
      </c>
      <c r="P268" s="20">
        <f t="shared" si="72"/>
        <v>2.8031461971424445</v>
      </c>
      <c r="Q268" s="20">
        <f t="shared" si="72"/>
        <v>8.0716112531969322E-2</v>
      </c>
      <c r="R268" s="20">
        <f t="shared" si="72"/>
        <v>1.3376936753873507</v>
      </c>
      <c r="S268" s="20">
        <f t="shared" si="72"/>
        <v>3.1650014273479874</v>
      </c>
      <c r="T268" s="20">
        <f t="shared" si="72"/>
        <v>0.85192329513219112</v>
      </c>
      <c r="U268" s="21">
        <f t="shared" si="72"/>
        <v>14.628496215860482</v>
      </c>
      <c r="V268" s="20">
        <f t="shared" si="72"/>
        <v>13.676602924634421</v>
      </c>
      <c r="W268" s="20">
        <f t="shared" si="72"/>
        <v>2.6145881270133451</v>
      </c>
      <c r="X268" s="20">
        <f t="shared" si="72"/>
        <v>14.974783590515617</v>
      </c>
      <c r="Y268" s="20">
        <f t="shared" si="72"/>
        <v>4.9832944832944834</v>
      </c>
      <c r="Z268" s="20">
        <f t="shared" si="72"/>
        <v>6.0180143295803479</v>
      </c>
      <c r="AA268" s="20">
        <f t="shared" si="72"/>
        <v>6.1815280271294633</v>
      </c>
      <c r="AB268" s="20">
        <f t="shared" si="72"/>
        <v>22.131781334441904</v>
      </c>
      <c r="AC268" s="20">
        <f t="shared" si="72"/>
        <v>31.517540239372678</v>
      </c>
      <c r="AD268" s="20">
        <f t="shared" si="72"/>
        <v>5.8540446414437231</v>
      </c>
      <c r="AE268" s="20">
        <f t="shared" si="72"/>
        <v>16.930017351069985</v>
      </c>
      <c r="AF268" s="20">
        <f t="shared" si="72"/>
        <v>17.376629726205998</v>
      </c>
      <c r="AG268" s="20">
        <f t="shared" si="71"/>
        <v>17.170195272353546</v>
      </c>
      <c r="AH268" s="20">
        <f t="shared" si="71"/>
        <v>5.2147470398277722</v>
      </c>
      <c r="AI268" s="12" t="s">
        <v>54</v>
      </c>
      <c r="AJ268" s="12" t="s">
        <v>54</v>
      </c>
      <c r="AK268" s="12" t="s">
        <v>54</v>
      </c>
      <c r="AL268" s="12" t="s">
        <v>54</v>
      </c>
      <c r="AM268" s="12" t="s">
        <v>54</v>
      </c>
      <c r="AN268" s="12" t="s">
        <v>54</v>
      </c>
      <c r="AO268" s="12" t="s">
        <v>54</v>
      </c>
      <c r="AP268" s="12" t="s">
        <v>54</v>
      </c>
      <c r="AQ268" s="12" t="s">
        <v>54</v>
      </c>
      <c r="AR268" s="12" t="s">
        <v>54</v>
      </c>
      <c r="AS268" s="12" t="s">
        <v>54</v>
      </c>
      <c r="AT268" s="12" t="s">
        <v>54</v>
      </c>
      <c r="AU268" s="12" t="s">
        <v>54</v>
      </c>
      <c r="AV268" s="12" t="s">
        <v>54</v>
      </c>
      <c r="AW268" s="12" t="s">
        <v>54</v>
      </c>
      <c r="AX268" s="12" t="s">
        <v>54</v>
      </c>
      <c r="AY268" s="12" t="s">
        <v>54</v>
      </c>
    </row>
    <row r="269" spans="1:51" x14ac:dyDescent="0.25">
      <c r="A269" s="15" t="s">
        <v>319</v>
      </c>
      <c r="B269" s="25" t="s">
        <v>54</v>
      </c>
      <c r="C269" s="25" t="s">
        <v>54</v>
      </c>
      <c r="D269" s="25" t="s">
        <v>54</v>
      </c>
      <c r="E269" s="25" t="s">
        <v>54</v>
      </c>
      <c r="F269" s="25" t="s">
        <v>54</v>
      </c>
      <c r="G269" s="25" t="s">
        <v>54</v>
      </c>
      <c r="H269" s="25" t="s">
        <v>54</v>
      </c>
      <c r="I269" s="25" t="s">
        <v>54</v>
      </c>
      <c r="J269" s="25" t="s">
        <v>54</v>
      </c>
      <c r="K269" s="25" t="s">
        <v>54</v>
      </c>
      <c r="L269" s="25" t="s">
        <v>54</v>
      </c>
      <c r="M269" s="25" t="s">
        <v>54</v>
      </c>
      <c r="N269" s="25" t="s">
        <v>54</v>
      </c>
      <c r="O269" s="22">
        <f t="shared" si="72"/>
        <v>34.47894568168234</v>
      </c>
      <c r="P269" s="22">
        <f t="shared" si="72"/>
        <v>45.717873452644561</v>
      </c>
      <c r="Q269" s="22">
        <f t="shared" si="72"/>
        <v>37.641343262734267</v>
      </c>
      <c r="R269" s="22">
        <f t="shared" si="72"/>
        <v>36.50239567601367</v>
      </c>
      <c r="S269" s="22">
        <f t="shared" si="72"/>
        <v>44.672895904926783</v>
      </c>
      <c r="T269" s="22">
        <f t="shared" si="72"/>
        <v>29.302174475135814</v>
      </c>
      <c r="U269" s="23">
        <f t="shared" si="72"/>
        <v>26.995192724122997</v>
      </c>
      <c r="V269" s="22">
        <f t="shared" si="72"/>
        <v>38.742657152577209</v>
      </c>
      <c r="W269" s="22">
        <f t="shared" si="72"/>
        <v>45.333136497410329</v>
      </c>
      <c r="X269" s="22">
        <f t="shared" si="72"/>
        <v>41.267961676809094</v>
      </c>
      <c r="Y269" s="22">
        <f t="shared" si="72"/>
        <v>41.066143543121996</v>
      </c>
      <c r="Z269" s="22">
        <f t="shared" si="72"/>
        <v>40.659961287015769</v>
      </c>
      <c r="AA269" s="22">
        <f t="shared" si="72"/>
        <v>36.940310090374233</v>
      </c>
      <c r="AB269" s="22">
        <f t="shared" si="72"/>
        <v>45.74743618475555</v>
      </c>
      <c r="AC269" s="22">
        <f t="shared" si="72"/>
        <v>41.366306132251061</v>
      </c>
      <c r="AD269" s="22">
        <f t="shared" si="72"/>
        <v>37.923111917105935</v>
      </c>
      <c r="AE269" s="24">
        <f t="shared" si="72"/>
        <v>40.936551946080911</v>
      </c>
      <c r="AF269" s="24">
        <f t="shared" si="72"/>
        <v>40.854519479658109</v>
      </c>
      <c r="AG269" s="24">
        <f t="shared" si="71"/>
        <v>35.148718667769906</v>
      </c>
      <c r="AH269" s="24">
        <f t="shared" si="71"/>
        <v>38.412261022572032</v>
      </c>
      <c r="AI269" s="12" t="s">
        <v>54</v>
      </c>
      <c r="AJ269" s="12" t="s">
        <v>54</v>
      </c>
      <c r="AK269" s="12" t="s">
        <v>54</v>
      </c>
      <c r="AL269" s="12" t="s">
        <v>54</v>
      </c>
      <c r="AM269" s="12" t="s">
        <v>54</v>
      </c>
      <c r="AN269" s="12" t="s">
        <v>54</v>
      </c>
      <c r="AO269" s="12" t="s">
        <v>54</v>
      </c>
      <c r="AP269" s="12" t="s">
        <v>54</v>
      </c>
      <c r="AQ269" s="12" t="s">
        <v>54</v>
      </c>
      <c r="AR269" s="12" t="s">
        <v>54</v>
      </c>
      <c r="AS269" s="12" t="s">
        <v>54</v>
      </c>
      <c r="AT269" s="12" t="s">
        <v>54</v>
      </c>
      <c r="AU269" s="12" t="s">
        <v>54</v>
      </c>
      <c r="AV269" s="12" t="s">
        <v>54</v>
      </c>
      <c r="AW269" s="12" t="s">
        <v>54</v>
      </c>
      <c r="AX269" s="12" t="s">
        <v>54</v>
      </c>
      <c r="AY269" s="12" t="s">
        <v>54</v>
      </c>
    </row>
    <row r="270" spans="1:51" ht="52.5" customHeight="1" x14ac:dyDescent="0.25">
      <c r="A270" s="1" t="s">
        <v>320</v>
      </c>
      <c r="B270" s="19" t="s">
        <v>54</v>
      </c>
      <c r="C270" s="19" t="s">
        <v>54</v>
      </c>
      <c r="D270" s="19" t="s">
        <v>54</v>
      </c>
      <c r="E270" s="19" t="s">
        <v>54</v>
      </c>
      <c r="F270" s="19" t="s">
        <v>54</v>
      </c>
      <c r="G270" s="19" t="s">
        <v>54</v>
      </c>
      <c r="H270" s="19" t="s">
        <v>54</v>
      </c>
      <c r="I270" s="19" t="s">
        <v>54</v>
      </c>
      <c r="J270" s="19" t="s">
        <v>54</v>
      </c>
      <c r="K270" s="19" t="s">
        <v>54</v>
      </c>
      <c r="L270" s="19" t="s">
        <v>54</v>
      </c>
      <c r="M270" s="19" t="s">
        <v>54</v>
      </c>
      <c r="N270" s="19" t="s">
        <v>54</v>
      </c>
      <c r="O270" s="20">
        <f t="shared" si="72"/>
        <v>16.013490509830625</v>
      </c>
      <c r="P270" s="20">
        <f t="shared" si="72"/>
        <v>28.101811996667593</v>
      </c>
      <c r="Q270" s="20">
        <f t="shared" si="72"/>
        <v>12.933617567505616</v>
      </c>
      <c r="R270" s="20">
        <f t="shared" si="72"/>
        <v>13.268131235610129</v>
      </c>
      <c r="S270" s="20">
        <f t="shared" si="72"/>
        <v>17.796476893340362</v>
      </c>
      <c r="T270" s="20">
        <f t="shared" si="72"/>
        <v>15.52051182628926</v>
      </c>
      <c r="U270" s="21">
        <f>U410/U130*1000</f>
        <v>12.726397174884292</v>
      </c>
      <c r="V270" s="20">
        <f t="shared" si="72"/>
        <v>14.43459905490657</v>
      </c>
      <c r="W270" s="20">
        <f t="shared" si="72"/>
        <v>10.173903903202449</v>
      </c>
      <c r="X270" s="20">
        <f t="shared" si="72"/>
        <v>13.36144417799094</v>
      </c>
      <c r="Y270" s="20">
        <f t="shared" si="72"/>
        <v>11.275863785721398</v>
      </c>
      <c r="Z270" s="20">
        <f t="shared" si="72"/>
        <v>12.874838739943236</v>
      </c>
      <c r="AA270" s="20">
        <f t="shared" si="72"/>
        <v>16.032940323646674</v>
      </c>
      <c r="AB270" s="20">
        <f t="shared" si="72"/>
        <v>14.199833545052346</v>
      </c>
      <c r="AC270" s="20">
        <f t="shared" si="72"/>
        <v>11.240888537471275</v>
      </c>
      <c r="AD270" s="20">
        <f t="shared" si="72"/>
        <v>13.662726860254086</v>
      </c>
      <c r="AE270" s="20">
        <f t="shared" si="72"/>
        <v>12.992201230228472</v>
      </c>
      <c r="AF270" s="20">
        <f t="shared" si="72"/>
        <v>11.359128412425937</v>
      </c>
      <c r="AG270" s="20">
        <f t="shared" si="71"/>
        <v>11.015865680837955</v>
      </c>
      <c r="AH270" s="20">
        <f t="shared" si="71"/>
        <v>10.49389829810878</v>
      </c>
      <c r="AI270" s="12" t="s">
        <v>54</v>
      </c>
      <c r="AJ270" s="12" t="s">
        <v>54</v>
      </c>
      <c r="AK270" s="12" t="s">
        <v>54</v>
      </c>
      <c r="AL270" s="12" t="s">
        <v>54</v>
      </c>
      <c r="AM270" s="12" t="s">
        <v>54</v>
      </c>
      <c r="AN270" s="12" t="s">
        <v>54</v>
      </c>
      <c r="AO270" s="12" t="s">
        <v>54</v>
      </c>
      <c r="AP270" s="12" t="s">
        <v>54</v>
      </c>
      <c r="AQ270" s="12" t="s">
        <v>54</v>
      </c>
      <c r="AR270" s="12" t="s">
        <v>54</v>
      </c>
      <c r="AS270" s="12" t="s">
        <v>54</v>
      </c>
      <c r="AT270" s="12" t="s">
        <v>54</v>
      </c>
      <c r="AU270" s="12" t="s">
        <v>54</v>
      </c>
      <c r="AV270" s="12" t="s">
        <v>54</v>
      </c>
      <c r="AW270" s="12" t="s">
        <v>54</v>
      </c>
      <c r="AX270" s="12" t="s">
        <v>54</v>
      </c>
      <c r="AY270" s="12" t="s">
        <v>54</v>
      </c>
    </row>
    <row r="271" spans="1:51" x14ac:dyDescent="0.25">
      <c r="A271" s="1" t="s">
        <v>321</v>
      </c>
      <c r="B271" s="19" t="s">
        <v>54</v>
      </c>
      <c r="C271" s="19" t="s">
        <v>54</v>
      </c>
      <c r="D271" s="19" t="s">
        <v>54</v>
      </c>
      <c r="E271" s="19" t="s">
        <v>54</v>
      </c>
      <c r="F271" s="19" t="s">
        <v>54</v>
      </c>
      <c r="G271" s="19" t="s">
        <v>54</v>
      </c>
      <c r="H271" s="19" t="s">
        <v>54</v>
      </c>
      <c r="I271" s="19" t="s">
        <v>54</v>
      </c>
      <c r="J271" s="19" t="s">
        <v>54</v>
      </c>
      <c r="K271" s="19" t="s">
        <v>54</v>
      </c>
      <c r="L271" s="19" t="s">
        <v>54</v>
      </c>
      <c r="M271" s="19" t="s">
        <v>54</v>
      </c>
      <c r="N271" s="19" t="s">
        <v>54</v>
      </c>
      <c r="O271" s="20">
        <f t="shared" si="72"/>
        <v>17.47036040175934</v>
      </c>
      <c r="P271" s="20">
        <f t="shared" si="72"/>
        <v>19.705911818726488</v>
      </c>
      <c r="Q271" s="20">
        <f t="shared" si="72"/>
        <v>18.819537753528039</v>
      </c>
      <c r="R271" s="20">
        <f t="shared" si="72"/>
        <v>18.562310613851068</v>
      </c>
      <c r="S271" s="20">
        <f t="shared" si="72"/>
        <v>19.634333022923546</v>
      </c>
      <c r="T271" s="20">
        <f t="shared" si="72"/>
        <v>24.011255546603493</v>
      </c>
      <c r="U271" s="21">
        <f t="shared" si="72"/>
        <v>20.11139213964643</v>
      </c>
      <c r="V271" s="20">
        <f t="shared" si="72"/>
        <v>19.478827604186058</v>
      </c>
      <c r="W271" s="20">
        <f t="shared" si="72"/>
        <v>19.334606123987648</v>
      </c>
      <c r="X271" s="20">
        <f t="shared" si="72"/>
        <v>23.650693119140996</v>
      </c>
      <c r="Y271" s="20">
        <f t="shared" si="72"/>
        <v>22.395639590970482</v>
      </c>
      <c r="Z271" s="20">
        <f t="shared" si="72"/>
        <v>26.835247349823319</v>
      </c>
      <c r="AA271" s="20">
        <f t="shared" si="72"/>
        <v>25.939788566301946</v>
      </c>
      <c r="AB271" s="20">
        <f t="shared" si="72"/>
        <v>23.784678046771312</v>
      </c>
      <c r="AC271" s="20">
        <f t="shared" si="72"/>
        <v>23.735233036830113</v>
      </c>
      <c r="AD271" s="20">
        <f t="shared" si="72"/>
        <v>25.426398342176252</v>
      </c>
      <c r="AE271" s="20">
        <f t="shared" si="72"/>
        <v>25.720311005522817</v>
      </c>
      <c r="AF271" s="20">
        <f t="shared" si="72"/>
        <v>26.402069872740618</v>
      </c>
      <c r="AG271" s="20">
        <f t="shared" si="71"/>
        <v>22.367989569546239</v>
      </c>
      <c r="AH271" s="20">
        <f t="shared" si="71"/>
        <v>28.464865379644369</v>
      </c>
      <c r="AI271" s="12" t="s">
        <v>54</v>
      </c>
      <c r="AJ271" s="12" t="s">
        <v>54</v>
      </c>
      <c r="AK271" s="12" t="s">
        <v>54</v>
      </c>
      <c r="AL271" s="12" t="s">
        <v>54</v>
      </c>
      <c r="AM271" s="12" t="s">
        <v>54</v>
      </c>
      <c r="AN271" s="12" t="s">
        <v>54</v>
      </c>
      <c r="AO271" s="12" t="s">
        <v>54</v>
      </c>
      <c r="AP271" s="12" t="s">
        <v>54</v>
      </c>
      <c r="AQ271" s="12" t="s">
        <v>54</v>
      </c>
      <c r="AR271" s="12" t="s">
        <v>54</v>
      </c>
      <c r="AS271" s="12" t="s">
        <v>54</v>
      </c>
      <c r="AT271" s="12" t="s">
        <v>54</v>
      </c>
      <c r="AU271" s="12" t="s">
        <v>54</v>
      </c>
      <c r="AV271" s="12" t="s">
        <v>54</v>
      </c>
      <c r="AW271" s="12" t="s">
        <v>54</v>
      </c>
      <c r="AX271" s="12" t="s">
        <v>54</v>
      </c>
      <c r="AY271" s="12" t="s">
        <v>54</v>
      </c>
    </row>
    <row r="272" spans="1:51" x14ac:dyDescent="0.25">
      <c r="A272" s="1" t="s">
        <v>322</v>
      </c>
      <c r="B272" s="19" t="s">
        <v>54</v>
      </c>
      <c r="C272" s="19" t="s">
        <v>54</v>
      </c>
      <c r="D272" s="19" t="s">
        <v>54</v>
      </c>
      <c r="E272" s="19" t="s">
        <v>54</v>
      </c>
      <c r="F272" s="19" t="s">
        <v>54</v>
      </c>
      <c r="G272" s="19" t="s">
        <v>54</v>
      </c>
      <c r="H272" s="19" t="s">
        <v>54</v>
      </c>
      <c r="I272" s="19" t="s">
        <v>54</v>
      </c>
      <c r="J272" s="19" t="s">
        <v>54</v>
      </c>
      <c r="K272" s="19" t="s">
        <v>54</v>
      </c>
      <c r="L272" s="19" t="s">
        <v>54</v>
      </c>
      <c r="M272" s="19" t="s">
        <v>54</v>
      </c>
      <c r="N272" s="19" t="s">
        <v>54</v>
      </c>
      <c r="O272" s="20">
        <f t="shared" si="72"/>
        <v>26.95542499957303</v>
      </c>
      <c r="P272" s="20">
        <f t="shared" si="72"/>
        <v>32.083029345305782</v>
      </c>
      <c r="Q272" s="20">
        <f t="shared" si="72"/>
        <v>28.328305652845255</v>
      </c>
      <c r="R272" s="20">
        <f t="shared" si="72"/>
        <v>31.432957582333678</v>
      </c>
      <c r="S272" s="20">
        <f t="shared" si="72"/>
        <v>36.870682988475394</v>
      </c>
      <c r="T272" s="20">
        <f t="shared" si="72"/>
        <v>27.127235821724124</v>
      </c>
      <c r="U272" s="21">
        <f t="shared" si="72"/>
        <v>28.649179573464487</v>
      </c>
      <c r="V272" s="20">
        <f t="shared" si="72"/>
        <v>30.143273453093812</v>
      </c>
      <c r="W272" s="20">
        <f t="shared" si="72"/>
        <v>27.549328784941224</v>
      </c>
      <c r="X272" s="20">
        <f t="shared" si="72"/>
        <v>30.592523768366465</v>
      </c>
      <c r="Y272" s="20">
        <f t="shared" si="72"/>
        <v>31.926793746408542</v>
      </c>
      <c r="Z272" s="20">
        <f t="shared" si="72"/>
        <v>37.137080178791905</v>
      </c>
      <c r="AA272" s="20">
        <f t="shared" si="72"/>
        <v>35.27302033771381</v>
      </c>
      <c r="AB272" s="20">
        <f t="shared" si="72"/>
        <v>38.035858178887992</v>
      </c>
      <c r="AC272" s="20">
        <f t="shared" si="72"/>
        <v>40.735363234365131</v>
      </c>
      <c r="AD272" s="20">
        <f t="shared" si="72"/>
        <v>40.110954480633367</v>
      </c>
      <c r="AE272" s="20">
        <f t="shared" si="72"/>
        <v>36.998603045685279</v>
      </c>
      <c r="AF272" s="20">
        <f t="shared" si="72"/>
        <v>41.497951960702053</v>
      </c>
      <c r="AG272" s="20">
        <f t="shared" si="71"/>
        <v>43.752013389780444</v>
      </c>
      <c r="AH272" s="20">
        <f t="shared" si="71"/>
        <v>74.027470741222373</v>
      </c>
      <c r="AI272" s="12" t="s">
        <v>54</v>
      </c>
      <c r="AJ272" s="12" t="s">
        <v>54</v>
      </c>
      <c r="AK272" s="12" t="s">
        <v>54</v>
      </c>
      <c r="AL272" s="12" t="s">
        <v>54</v>
      </c>
      <c r="AM272" s="12" t="s">
        <v>54</v>
      </c>
      <c r="AN272" s="12" t="s">
        <v>54</v>
      </c>
      <c r="AO272" s="12" t="s">
        <v>54</v>
      </c>
      <c r="AP272" s="12" t="s">
        <v>54</v>
      </c>
      <c r="AQ272" s="12" t="s">
        <v>54</v>
      </c>
      <c r="AR272" s="12" t="s">
        <v>54</v>
      </c>
      <c r="AS272" s="12" t="s">
        <v>54</v>
      </c>
      <c r="AT272" s="12" t="s">
        <v>54</v>
      </c>
      <c r="AU272" s="12" t="s">
        <v>54</v>
      </c>
      <c r="AV272" s="12" t="s">
        <v>54</v>
      </c>
      <c r="AW272" s="12" t="s">
        <v>54</v>
      </c>
      <c r="AX272" s="12" t="s">
        <v>54</v>
      </c>
      <c r="AY272" s="12" t="s">
        <v>54</v>
      </c>
    </row>
    <row r="273" spans="1:51" x14ac:dyDescent="0.25">
      <c r="A273" s="1" t="s">
        <v>323</v>
      </c>
      <c r="B273" s="19" t="s">
        <v>54</v>
      </c>
      <c r="C273" s="19" t="s">
        <v>54</v>
      </c>
      <c r="D273" s="19" t="s">
        <v>54</v>
      </c>
      <c r="E273" s="19" t="s">
        <v>54</v>
      </c>
      <c r="F273" s="19" t="s">
        <v>54</v>
      </c>
      <c r="G273" s="19" t="s">
        <v>54</v>
      </c>
      <c r="H273" s="19" t="s">
        <v>54</v>
      </c>
      <c r="I273" s="19" t="s">
        <v>54</v>
      </c>
      <c r="J273" s="19" t="s">
        <v>54</v>
      </c>
      <c r="K273" s="19" t="s">
        <v>54</v>
      </c>
      <c r="L273" s="19" t="s">
        <v>54</v>
      </c>
      <c r="M273" s="19" t="s">
        <v>54</v>
      </c>
      <c r="N273" s="19" t="s">
        <v>54</v>
      </c>
      <c r="O273" s="20">
        <f t="shared" si="72"/>
        <v>83.622257712028244</v>
      </c>
      <c r="P273" s="20">
        <f t="shared" si="72"/>
        <v>127.48368087035358</v>
      </c>
      <c r="Q273" s="20">
        <f t="shared" si="72"/>
        <v>82.931323414252134</v>
      </c>
      <c r="R273" s="20">
        <f t="shared" si="72"/>
        <v>140.25265438786565</v>
      </c>
      <c r="S273" s="20">
        <f t="shared" si="72"/>
        <v>104.15022198061068</v>
      </c>
      <c r="T273" s="20">
        <f t="shared" si="72"/>
        <v>113.87786966589481</v>
      </c>
      <c r="U273" s="21">
        <f t="shared" si="72"/>
        <v>124.70665205179147</v>
      </c>
      <c r="V273" s="20">
        <f t="shared" si="72"/>
        <v>135.43930432745796</v>
      </c>
      <c r="W273" s="20">
        <f t="shared" si="72"/>
        <v>154.52198034131342</v>
      </c>
      <c r="X273" s="20">
        <f t="shared" si="72"/>
        <v>152.04022119292938</v>
      </c>
      <c r="Y273" s="20">
        <f t="shared" si="72"/>
        <v>132.63838339222616</v>
      </c>
      <c r="Z273" s="20">
        <f t="shared" si="72"/>
        <v>135.99976501919008</v>
      </c>
      <c r="AA273" s="20">
        <f t="shared" si="72"/>
        <v>144.23820268430265</v>
      </c>
      <c r="AB273" s="20">
        <f t="shared" si="72"/>
        <v>139.24137069575718</v>
      </c>
      <c r="AC273" s="20">
        <f t="shared" si="72"/>
        <v>133.35466179159047</v>
      </c>
      <c r="AD273" s="20">
        <f t="shared" si="72"/>
        <v>142.94005306777603</v>
      </c>
      <c r="AE273" s="20">
        <f t="shared" si="72"/>
        <v>139.34602725487932</v>
      </c>
      <c r="AF273" s="20">
        <f t="shared" si="72"/>
        <v>131.12122506406712</v>
      </c>
      <c r="AG273" s="20">
        <f t="shared" si="71"/>
        <v>147.80649703308862</v>
      </c>
      <c r="AH273" s="20">
        <f t="shared" si="71"/>
        <v>150.27447160085828</v>
      </c>
      <c r="AI273" s="12" t="s">
        <v>54</v>
      </c>
      <c r="AJ273" s="12" t="s">
        <v>54</v>
      </c>
      <c r="AK273" s="12" t="s">
        <v>54</v>
      </c>
      <c r="AL273" s="12" t="s">
        <v>54</v>
      </c>
      <c r="AM273" s="12" t="s">
        <v>54</v>
      </c>
      <c r="AN273" s="12" t="s">
        <v>54</v>
      </c>
      <c r="AO273" s="12" t="s">
        <v>54</v>
      </c>
      <c r="AP273" s="12" t="s">
        <v>54</v>
      </c>
      <c r="AQ273" s="12" t="s">
        <v>54</v>
      </c>
      <c r="AR273" s="12" t="s">
        <v>54</v>
      </c>
      <c r="AS273" s="12" t="s">
        <v>54</v>
      </c>
      <c r="AT273" s="12" t="s">
        <v>54</v>
      </c>
      <c r="AU273" s="12" t="s">
        <v>54</v>
      </c>
      <c r="AV273" s="12" t="s">
        <v>54</v>
      </c>
      <c r="AW273" s="12" t="s">
        <v>54</v>
      </c>
      <c r="AX273" s="12" t="s">
        <v>54</v>
      </c>
      <c r="AY273" s="12" t="s">
        <v>54</v>
      </c>
    </row>
    <row r="274" spans="1:51" x14ac:dyDescent="0.25">
      <c r="A274" s="1" t="s">
        <v>324</v>
      </c>
      <c r="B274" s="19" t="s">
        <v>54</v>
      </c>
      <c r="C274" s="19" t="s">
        <v>54</v>
      </c>
      <c r="D274" s="19" t="s">
        <v>54</v>
      </c>
      <c r="E274" s="19" t="s">
        <v>54</v>
      </c>
      <c r="F274" s="19" t="s">
        <v>54</v>
      </c>
      <c r="G274" s="19" t="s">
        <v>54</v>
      </c>
      <c r="H274" s="19" t="s">
        <v>54</v>
      </c>
      <c r="I274" s="19" t="s">
        <v>54</v>
      </c>
      <c r="J274" s="19" t="s">
        <v>54</v>
      </c>
      <c r="K274" s="19" t="s">
        <v>54</v>
      </c>
      <c r="L274" s="19" t="s">
        <v>54</v>
      </c>
      <c r="M274" s="19" t="s">
        <v>54</v>
      </c>
      <c r="N274" s="19" t="s">
        <v>54</v>
      </c>
      <c r="O274" s="20">
        <f t="shared" si="72"/>
        <v>74.358649789029542</v>
      </c>
      <c r="P274" s="20">
        <f t="shared" si="72"/>
        <v>53.299751861042182</v>
      </c>
      <c r="Q274" s="20">
        <f t="shared" si="72"/>
        <v>133.79187534780189</v>
      </c>
      <c r="R274" s="20">
        <f t="shared" si="72"/>
        <v>241.43275109170304</v>
      </c>
      <c r="S274" s="20">
        <f t="shared" si="72"/>
        <v>126.43512658227849</v>
      </c>
      <c r="T274" s="20">
        <f t="shared" si="72"/>
        <v>87.263774540848644</v>
      </c>
      <c r="U274" s="21">
        <f t="shared" si="72"/>
        <v>162.89344865660655</v>
      </c>
      <c r="V274" s="20">
        <f t="shared" si="72"/>
        <v>121.40624062406239</v>
      </c>
      <c r="W274" s="20">
        <f t="shared" si="72"/>
        <v>91.605913272010511</v>
      </c>
      <c r="X274" s="20">
        <f t="shared" si="72"/>
        <v>107.15894884551601</v>
      </c>
      <c r="Y274" s="20">
        <f t="shared" si="72"/>
        <v>107.28797749481788</v>
      </c>
      <c r="Z274" s="20">
        <f t="shared" si="72"/>
        <v>113.14313213254502</v>
      </c>
      <c r="AA274" s="20">
        <f t="shared" si="72"/>
        <v>77.042644156983116</v>
      </c>
      <c r="AB274" s="20">
        <f t="shared" si="72"/>
        <v>109.01402221982525</v>
      </c>
      <c r="AC274" s="20">
        <f t="shared" si="72"/>
        <v>106.47921876860784</v>
      </c>
      <c r="AD274" s="20">
        <f t="shared" si="72"/>
        <v>111.76073805202661</v>
      </c>
      <c r="AE274" s="20">
        <f t="shared" si="72"/>
        <v>122.55806123247984</v>
      </c>
      <c r="AF274" s="20">
        <f t="shared" si="72"/>
        <v>122.91508101929671</v>
      </c>
      <c r="AG274" s="20">
        <f t="shared" si="71"/>
        <v>105.65360779105799</v>
      </c>
      <c r="AH274" s="20">
        <f t="shared" si="71"/>
        <v>113.2006611570248</v>
      </c>
      <c r="AI274" s="12" t="s">
        <v>54</v>
      </c>
      <c r="AJ274" s="12" t="s">
        <v>54</v>
      </c>
      <c r="AK274" s="12" t="s">
        <v>54</v>
      </c>
      <c r="AL274" s="12" t="s">
        <v>54</v>
      </c>
      <c r="AM274" s="12" t="s">
        <v>54</v>
      </c>
      <c r="AN274" s="12" t="s">
        <v>54</v>
      </c>
      <c r="AO274" s="12" t="s">
        <v>54</v>
      </c>
      <c r="AP274" s="12" t="s">
        <v>54</v>
      </c>
      <c r="AQ274" s="12" t="s">
        <v>54</v>
      </c>
      <c r="AR274" s="12" t="s">
        <v>54</v>
      </c>
      <c r="AS274" s="12" t="s">
        <v>54</v>
      </c>
      <c r="AT274" s="12" t="s">
        <v>54</v>
      </c>
      <c r="AU274" s="12" t="s">
        <v>54</v>
      </c>
      <c r="AV274" s="12" t="s">
        <v>54</v>
      </c>
      <c r="AW274" s="12" t="s">
        <v>54</v>
      </c>
      <c r="AX274" s="12" t="s">
        <v>54</v>
      </c>
      <c r="AY274" s="12" t="s">
        <v>54</v>
      </c>
    </row>
    <row r="275" spans="1:51" x14ac:dyDescent="0.25">
      <c r="A275" s="1" t="s">
        <v>325</v>
      </c>
      <c r="B275" s="19" t="s">
        <v>54</v>
      </c>
      <c r="C275" s="19" t="s">
        <v>54</v>
      </c>
      <c r="D275" s="19" t="s">
        <v>54</v>
      </c>
      <c r="E275" s="19" t="s">
        <v>54</v>
      </c>
      <c r="F275" s="19" t="s">
        <v>54</v>
      </c>
      <c r="G275" s="19" t="s">
        <v>54</v>
      </c>
      <c r="H275" s="19" t="s">
        <v>54</v>
      </c>
      <c r="I275" s="19" t="s">
        <v>54</v>
      </c>
      <c r="J275" s="19" t="s">
        <v>54</v>
      </c>
      <c r="K275" s="19" t="s">
        <v>54</v>
      </c>
      <c r="L275" s="19" t="s">
        <v>54</v>
      </c>
      <c r="M275" s="19" t="s">
        <v>54</v>
      </c>
      <c r="N275" s="19" t="s">
        <v>54</v>
      </c>
      <c r="O275" s="20">
        <f t="shared" si="72"/>
        <v>2.5235184094766372</v>
      </c>
      <c r="P275" s="20">
        <f t="shared" si="72"/>
        <v>2.5795343270590796</v>
      </c>
      <c r="Q275" s="20">
        <f t="shared" si="72"/>
        <v>2.7842159261305341</v>
      </c>
      <c r="R275" s="20">
        <f t="shared" si="72"/>
        <v>2.8919829793643617</v>
      </c>
      <c r="S275" s="20">
        <f t="shared" si="72"/>
        <v>4.5306726604901044</v>
      </c>
      <c r="T275" s="20">
        <f t="shared" si="72"/>
        <v>2.2872794650769355</v>
      </c>
      <c r="U275" s="21">
        <f t="shared" si="72"/>
        <v>5.7365103936311366</v>
      </c>
      <c r="V275" s="20">
        <f t="shared" si="72"/>
        <v>7.6349309621918611</v>
      </c>
      <c r="W275" s="20">
        <f t="shared" si="72"/>
        <v>5.7570185769099274</v>
      </c>
      <c r="X275" s="20">
        <f t="shared" si="72"/>
        <v>6.0264315834504671</v>
      </c>
      <c r="Y275" s="20">
        <f t="shared" si="72"/>
        <v>6.4597180261832827</v>
      </c>
      <c r="Z275" s="20">
        <f t="shared" si="72"/>
        <v>6.6010919753294459</v>
      </c>
      <c r="AA275" s="20">
        <f t="shared" si="72"/>
        <v>8.6200663723942395</v>
      </c>
      <c r="AB275" s="20">
        <f t="shared" si="72"/>
        <v>9.3912483912483911</v>
      </c>
      <c r="AC275" s="20">
        <f t="shared" si="72"/>
        <v>11.904476311733564</v>
      </c>
      <c r="AD275" s="20">
        <f t="shared" si="72"/>
        <v>18.20900321543408</v>
      </c>
      <c r="AE275" s="20">
        <f t="shared" si="72"/>
        <v>8.2930028153539794</v>
      </c>
      <c r="AF275" s="20">
        <f t="shared" si="72"/>
        <v>18.132632649601629</v>
      </c>
      <c r="AG275" s="20">
        <f t="shared" si="71"/>
        <v>13.200227845479338</v>
      </c>
      <c r="AH275" s="20">
        <f t="shared" si="71"/>
        <v>16.194325924982486</v>
      </c>
      <c r="AI275" s="12" t="s">
        <v>54</v>
      </c>
      <c r="AJ275" s="12" t="s">
        <v>54</v>
      </c>
      <c r="AK275" s="12" t="s">
        <v>54</v>
      </c>
      <c r="AL275" s="12" t="s">
        <v>54</v>
      </c>
      <c r="AM275" s="12" t="s">
        <v>54</v>
      </c>
      <c r="AN275" s="12" t="s">
        <v>54</v>
      </c>
      <c r="AO275" s="12" t="s">
        <v>54</v>
      </c>
      <c r="AP275" s="12" t="s">
        <v>54</v>
      </c>
      <c r="AQ275" s="12" t="s">
        <v>54</v>
      </c>
      <c r="AR275" s="12" t="s">
        <v>54</v>
      </c>
      <c r="AS275" s="12" t="s">
        <v>54</v>
      </c>
      <c r="AT275" s="12" t="s">
        <v>54</v>
      </c>
      <c r="AU275" s="12" t="s">
        <v>54</v>
      </c>
      <c r="AV275" s="12" t="s">
        <v>54</v>
      </c>
      <c r="AW275" s="12" t="s">
        <v>54</v>
      </c>
      <c r="AX275" s="12" t="s">
        <v>54</v>
      </c>
      <c r="AY275" s="12" t="s">
        <v>54</v>
      </c>
    </row>
    <row r="276" spans="1:51" x14ac:dyDescent="0.25">
      <c r="A276" s="1" t="s">
        <v>326</v>
      </c>
      <c r="B276" s="19" t="s">
        <v>54</v>
      </c>
      <c r="C276" s="19" t="s">
        <v>54</v>
      </c>
      <c r="D276" s="19" t="s">
        <v>54</v>
      </c>
      <c r="E276" s="19" t="s">
        <v>54</v>
      </c>
      <c r="F276" s="19" t="s">
        <v>54</v>
      </c>
      <c r="G276" s="19" t="s">
        <v>54</v>
      </c>
      <c r="H276" s="19" t="s">
        <v>54</v>
      </c>
      <c r="I276" s="19" t="s">
        <v>54</v>
      </c>
      <c r="J276" s="19" t="s">
        <v>54</v>
      </c>
      <c r="K276" s="19" t="s">
        <v>54</v>
      </c>
      <c r="L276" s="19" t="s">
        <v>54</v>
      </c>
      <c r="M276" s="19" t="s">
        <v>54</v>
      </c>
      <c r="N276" s="19" t="s">
        <v>54</v>
      </c>
      <c r="O276" s="22">
        <f t="shared" si="72"/>
        <v>19.840638987805303</v>
      </c>
      <c r="P276" s="22">
        <f t="shared" si="72"/>
        <v>24.351771422627323</v>
      </c>
      <c r="Q276" s="22">
        <f t="shared" si="72"/>
        <v>20.949973908452282</v>
      </c>
      <c r="R276" s="22">
        <f t="shared" si="72"/>
        <v>25.496201066560918</v>
      </c>
      <c r="S276" s="22">
        <f t="shared" si="72"/>
        <v>25.561458947687807</v>
      </c>
      <c r="T276" s="22">
        <f t="shared" si="72"/>
        <v>25.186965534873721</v>
      </c>
      <c r="U276" s="23">
        <f t="shared" si="72"/>
        <v>28.573015839976691</v>
      </c>
      <c r="V276" s="22">
        <f t="shared" si="72"/>
        <v>31.525692825422372</v>
      </c>
      <c r="W276" s="22">
        <f t="shared" si="72"/>
        <v>31.587683839199318</v>
      </c>
      <c r="X276" s="22">
        <f t="shared" si="72"/>
        <v>34.926224604683462</v>
      </c>
      <c r="Y276" s="22">
        <f t="shared" si="72"/>
        <v>33.114646207053276</v>
      </c>
      <c r="Z276" s="22">
        <f t="shared" si="72"/>
        <v>37.028088622757075</v>
      </c>
      <c r="AA276" s="22">
        <f t="shared" si="72"/>
        <v>36.561497331051442</v>
      </c>
      <c r="AB276" s="22">
        <f t="shared" si="72"/>
        <v>37.591024685361269</v>
      </c>
      <c r="AC276" s="22">
        <f t="shared" si="72"/>
        <v>38.191636030119277</v>
      </c>
      <c r="AD276" s="22">
        <f t="shared" si="72"/>
        <v>42.736570701222732</v>
      </c>
      <c r="AE276" s="24">
        <f t="shared" si="72"/>
        <v>41.563969418781596</v>
      </c>
      <c r="AF276" s="24">
        <f t="shared" si="72"/>
        <v>44.098903689859519</v>
      </c>
      <c r="AG276" s="24">
        <f t="shared" si="71"/>
        <v>42.151780893113482</v>
      </c>
      <c r="AH276" s="24">
        <f t="shared" si="71"/>
        <v>56.295030611226444</v>
      </c>
      <c r="AI276" s="12" t="s">
        <v>54</v>
      </c>
      <c r="AJ276" s="12" t="s">
        <v>54</v>
      </c>
      <c r="AK276" s="12" t="s">
        <v>54</v>
      </c>
      <c r="AL276" s="12" t="s">
        <v>54</v>
      </c>
      <c r="AM276" s="12" t="s">
        <v>54</v>
      </c>
      <c r="AN276" s="12" t="s">
        <v>54</v>
      </c>
      <c r="AO276" s="12" t="s">
        <v>54</v>
      </c>
      <c r="AP276" s="12" t="s">
        <v>54</v>
      </c>
      <c r="AQ276" s="12" t="s">
        <v>54</v>
      </c>
      <c r="AR276" s="12" t="s">
        <v>54</v>
      </c>
      <c r="AS276" s="12" t="s">
        <v>54</v>
      </c>
      <c r="AT276" s="12" t="s">
        <v>54</v>
      </c>
      <c r="AU276" s="12" t="s">
        <v>54</v>
      </c>
      <c r="AV276" s="12" t="s">
        <v>54</v>
      </c>
      <c r="AW276" s="12" t="s">
        <v>54</v>
      </c>
      <c r="AX276" s="12" t="s">
        <v>54</v>
      </c>
      <c r="AY276" s="12" t="s">
        <v>54</v>
      </c>
    </row>
    <row r="277" spans="1:51" ht="46.5" customHeight="1" x14ac:dyDescent="0.25">
      <c r="A277" s="1" t="s">
        <v>327</v>
      </c>
      <c r="B277" s="19" t="s">
        <v>54</v>
      </c>
      <c r="C277" s="19" t="s">
        <v>54</v>
      </c>
      <c r="D277" s="19" t="s">
        <v>54</v>
      </c>
      <c r="E277" s="19" t="s">
        <v>54</v>
      </c>
      <c r="F277" s="19" t="s">
        <v>54</v>
      </c>
      <c r="G277" s="19" t="s">
        <v>54</v>
      </c>
      <c r="H277" s="19" t="s">
        <v>54</v>
      </c>
      <c r="I277" s="19" t="s">
        <v>54</v>
      </c>
      <c r="J277" s="19" t="s">
        <v>54</v>
      </c>
      <c r="K277" s="19" t="s">
        <v>54</v>
      </c>
      <c r="L277" s="19" t="s">
        <v>54</v>
      </c>
      <c r="M277" s="19" t="s">
        <v>54</v>
      </c>
      <c r="N277" s="19" t="s">
        <v>54</v>
      </c>
      <c r="O277" s="22">
        <f t="shared" si="72"/>
        <v>14.918973637011483</v>
      </c>
      <c r="P277" s="22">
        <f t="shared" si="72"/>
        <v>15.836001582655458</v>
      </c>
      <c r="Q277" s="22">
        <f t="shared" si="72"/>
        <v>17.621327367636095</v>
      </c>
      <c r="R277" s="22">
        <f t="shared" si="72"/>
        <v>17.42111890292864</v>
      </c>
      <c r="S277" s="22">
        <f t="shared" si="72"/>
        <v>13.892441884318407</v>
      </c>
      <c r="T277" s="22">
        <f t="shared" si="72"/>
        <v>14.917991643099382</v>
      </c>
      <c r="U277" s="23">
        <f t="shared" si="72"/>
        <v>13.171965407658806</v>
      </c>
      <c r="V277" s="22">
        <f t="shared" si="72"/>
        <v>13.516901151565081</v>
      </c>
      <c r="W277" s="22">
        <f t="shared" si="72"/>
        <v>12.139288888132455</v>
      </c>
      <c r="X277" s="22">
        <f t="shared" si="72"/>
        <v>12.782395987894885</v>
      </c>
      <c r="Y277" s="22">
        <f t="shared" si="72"/>
        <v>13.751228524906125</v>
      </c>
      <c r="Z277" s="22">
        <f t="shared" si="72"/>
        <v>13.866601501961043</v>
      </c>
      <c r="AA277" s="22">
        <f t="shared" si="72"/>
        <v>14.575263806703196</v>
      </c>
      <c r="AB277" s="22">
        <f t="shared" si="72"/>
        <v>14.848398141672142</v>
      </c>
      <c r="AC277" s="22">
        <f t="shared" ref="AC277:AE282" si="73">IF(AC137=".", ".",AC417/AC137*1000)</f>
        <v>13.941863709910189</v>
      </c>
      <c r="AD277" s="22">
        <f t="shared" si="73"/>
        <v>13.471091610101494</v>
      </c>
      <c r="AE277" s="24">
        <f>IF(AE137=".", ".",AE417/AE137*1000)</f>
        <v>12.11772948412313</v>
      </c>
      <c r="AF277" s="24">
        <f t="shared" ref="AF277:AH282" si="74">IF(AF137=".", ".",AF417/AF137*1000)</f>
        <v>11.644562826701707</v>
      </c>
      <c r="AG277" s="24">
        <f t="shared" si="74"/>
        <v>11.214039236578511</v>
      </c>
      <c r="AH277" s="24">
        <f t="shared" si="74"/>
        <v>11.983481064872921</v>
      </c>
      <c r="AI277" s="12" t="s">
        <v>54</v>
      </c>
      <c r="AJ277" s="12" t="s">
        <v>54</v>
      </c>
      <c r="AK277" s="12" t="s">
        <v>54</v>
      </c>
      <c r="AL277" s="12" t="s">
        <v>54</v>
      </c>
      <c r="AM277" s="12" t="s">
        <v>54</v>
      </c>
      <c r="AN277" s="12" t="s">
        <v>54</v>
      </c>
      <c r="AO277" s="12" t="s">
        <v>54</v>
      </c>
      <c r="AP277" s="12" t="s">
        <v>54</v>
      </c>
      <c r="AQ277" s="12" t="s">
        <v>54</v>
      </c>
      <c r="AR277" s="12" t="s">
        <v>54</v>
      </c>
      <c r="AS277" s="12" t="s">
        <v>54</v>
      </c>
      <c r="AT277" s="12" t="s">
        <v>54</v>
      </c>
      <c r="AU277" s="12" t="s">
        <v>54</v>
      </c>
      <c r="AV277" s="12" t="s">
        <v>54</v>
      </c>
      <c r="AW277" s="12" t="s">
        <v>54</v>
      </c>
      <c r="AX277" s="12" t="s">
        <v>54</v>
      </c>
      <c r="AY277" s="12" t="s">
        <v>54</v>
      </c>
    </row>
    <row r="278" spans="1:51" x14ac:dyDescent="0.25">
      <c r="A278" s="1" t="s">
        <v>328</v>
      </c>
      <c r="B278" s="19" t="s">
        <v>54</v>
      </c>
      <c r="C278" s="19" t="s">
        <v>54</v>
      </c>
      <c r="D278" s="19" t="s">
        <v>54</v>
      </c>
      <c r="E278" s="19" t="s">
        <v>54</v>
      </c>
      <c r="F278" s="19" t="s">
        <v>54</v>
      </c>
      <c r="G278" s="19" t="s">
        <v>54</v>
      </c>
      <c r="H278" s="19" t="s">
        <v>54</v>
      </c>
      <c r="I278" s="19" t="s">
        <v>54</v>
      </c>
      <c r="J278" s="19" t="s">
        <v>54</v>
      </c>
      <c r="K278" s="19" t="s">
        <v>54</v>
      </c>
      <c r="L278" s="19" t="s">
        <v>54</v>
      </c>
      <c r="M278" s="19" t="s">
        <v>54</v>
      </c>
      <c r="N278" s="19" t="s">
        <v>54</v>
      </c>
      <c r="O278" s="22">
        <f t="shared" si="72"/>
        <v>19.803508681325766</v>
      </c>
      <c r="P278" s="22">
        <f t="shared" si="72"/>
        <v>21.540805556252497</v>
      </c>
      <c r="Q278" s="22">
        <f t="shared" si="72"/>
        <v>20.356035096257592</v>
      </c>
      <c r="R278" s="22">
        <f t="shared" si="72"/>
        <v>19.646294773418223</v>
      </c>
      <c r="S278" s="22">
        <f t="shared" si="72"/>
        <v>19.488113487127574</v>
      </c>
      <c r="T278" s="22">
        <f t="shared" si="72"/>
        <v>19.383412007501871</v>
      </c>
      <c r="U278" s="23">
        <f t="shared" si="72"/>
        <v>20.406536141026677</v>
      </c>
      <c r="V278" s="22">
        <f t="shared" si="72"/>
        <v>21.921821936344909</v>
      </c>
      <c r="W278" s="22">
        <f t="shared" ref="W278:AB278" si="75">W418/W138*1000</f>
        <v>22.753162746599674</v>
      </c>
      <c r="X278" s="22">
        <f t="shared" si="75"/>
        <v>26.20177746080822</v>
      </c>
      <c r="Y278" s="22">
        <f t="shared" si="75"/>
        <v>26.358812873460344</v>
      </c>
      <c r="Z278" s="22">
        <f t="shared" si="75"/>
        <v>25.300641365365689</v>
      </c>
      <c r="AA278" s="22">
        <f t="shared" si="75"/>
        <v>26.145066763055549</v>
      </c>
      <c r="AB278" s="22">
        <f t="shared" si="75"/>
        <v>28.657668781376302</v>
      </c>
      <c r="AC278" s="22">
        <f t="shared" si="73"/>
        <v>25.914940382859168</v>
      </c>
      <c r="AD278" s="22">
        <f t="shared" si="73"/>
        <v>24.243252924732008</v>
      </c>
      <c r="AE278" s="24">
        <f t="shared" si="73"/>
        <v>22.711613134562988</v>
      </c>
      <c r="AF278" s="24">
        <f t="shared" si="74"/>
        <v>21.507497095641185</v>
      </c>
      <c r="AG278" s="24">
        <f t="shared" si="74"/>
        <v>20.533737213966159</v>
      </c>
      <c r="AH278" s="24">
        <f t="shared" si="74"/>
        <v>20.354801239046481</v>
      </c>
      <c r="AI278" s="12" t="s">
        <v>54</v>
      </c>
      <c r="AJ278" s="12" t="s">
        <v>54</v>
      </c>
      <c r="AK278" s="12" t="s">
        <v>54</v>
      </c>
      <c r="AL278" s="12" t="s">
        <v>54</v>
      </c>
      <c r="AM278" s="12" t="s">
        <v>54</v>
      </c>
      <c r="AN278" s="12" t="s">
        <v>54</v>
      </c>
      <c r="AO278" s="12" t="s">
        <v>54</v>
      </c>
      <c r="AP278" s="12" t="s">
        <v>54</v>
      </c>
      <c r="AQ278" s="12" t="s">
        <v>54</v>
      </c>
      <c r="AR278" s="12" t="s">
        <v>54</v>
      </c>
      <c r="AS278" s="12" t="s">
        <v>54</v>
      </c>
      <c r="AT278" s="12" t="s">
        <v>54</v>
      </c>
      <c r="AU278" s="12" t="s">
        <v>54</v>
      </c>
      <c r="AV278" s="12" t="s">
        <v>54</v>
      </c>
      <c r="AW278" s="12" t="s">
        <v>54</v>
      </c>
      <c r="AX278" s="12" t="s">
        <v>54</v>
      </c>
      <c r="AY278" s="12" t="s">
        <v>54</v>
      </c>
    </row>
    <row r="279" spans="1:51" x14ac:dyDescent="0.25">
      <c r="A279" s="1" t="s">
        <v>329</v>
      </c>
      <c r="B279" s="19" t="s">
        <v>54</v>
      </c>
      <c r="C279" s="19" t="s">
        <v>54</v>
      </c>
      <c r="D279" s="19" t="s">
        <v>54</v>
      </c>
      <c r="E279" s="19" t="s">
        <v>54</v>
      </c>
      <c r="F279" s="19" t="s">
        <v>54</v>
      </c>
      <c r="G279" s="19" t="s">
        <v>54</v>
      </c>
      <c r="H279" s="19" t="s">
        <v>54</v>
      </c>
      <c r="I279" s="19" t="s">
        <v>54</v>
      </c>
      <c r="J279" s="19" t="s">
        <v>54</v>
      </c>
      <c r="K279" s="19" t="s">
        <v>54</v>
      </c>
      <c r="L279" s="19" t="s">
        <v>54</v>
      </c>
      <c r="M279" s="19" t="s">
        <v>54</v>
      </c>
      <c r="N279" s="19" t="s">
        <v>54</v>
      </c>
      <c r="O279" s="22">
        <f t="shared" ref="O279:AD283" si="76">O419/O139*1000</f>
        <v>26.701617402144347</v>
      </c>
      <c r="P279" s="22">
        <f t="shared" si="76"/>
        <v>25.775044272278063</v>
      </c>
      <c r="Q279" s="22">
        <f t="shared" si="76"/>
        <v>25.122087231513543</v>
      </c>
      <c r="R279" s="22">
        <f t="shared" si="76"/>
        <v>23.838742219672035</v>
      </c>
      <c r="S279" s="22">
        <f t="shared" si="76"/>
        <v>24.147640127751309</v>
      </c>
      <c r="T279" s="22">
        <f t="shared" si="76"/>
        <v>23.283532122154718</v>
      </c>
      <c r="U279" s="23">
        <f t="shared" si="76"/>
        <v>24.322210875045926</v>
      </c>
      <c r="V279" s="22">
        <f t="shared" si="76"/>
        <v>25.985026947568983</v>
      </c>
      <c r="W279" s="22">
        <f t="shared" si="76"/>
        <v>23.754709639900927</v>
      </c>
      <c r="X279" s="22">
        <f t="shared" si="76"/>
        <v>24.185363570708319</v>
      </c>
      <c r="Y279" s="22">
        <f t="shared" si="76"/>
        <v>25.059637438365016</v>
      </c>
      <c r="Z279" s="22">
        <f t="shared" si="76"/>
        <v>27.140435616162932</v>
      </c>
      <c r="AA279" s="22">
        <f t="shared" si="76"/>
        <v>27.43910247495716</v>
      </c>
      <c r="AB279" s="22">
        <f t="shared" si="76"/>
        <v>28.217666898764218</v>
      </c>
      <c r="AC279" s="22">
        <f t="shared" si="73"/>
        <v>28.082552671389092</v>
      </c>
      <c r="AD279" s="22">
        <f t="shared" si="73"/>
        <v>28.897095558699423</v>
      </c>
      <c r="AE279" s="24">
        <f t="shared" si="73"/>
        <v>28.656933407813924</v>
      </c>
      <c r="AF279" s="24">
        <f t="shared" si="74"/>
        <v>28.029090628311156</v>
      </c>
      <c r="AG279" s="24">
        <f t="shared" si="74"/>
        <v>27.506948480854621</v>
      </c>
      <c r="AH279" s="24">
        <f t="shared" si="74"/>
        <v>30.195708732063732</v>
      </c>
      <c r="AI279" s="12" t="s">
        <v>54</v>
      </c>
      <c r="AJ279" s="12" t="s">
        <v>54</v>
      </c>
      <c r="AK279" s="12" t="s">
        <v>54</v>
      </c>
      <c r="AL279" s="12" t="s">
        <v>54</v>
      </c>
      <c r="AM279" s="12" t="s">
        <v>54</v>
      </c>
      <c r="AN279" s="12" t="s">
        <v>54</v>
      </c>
      <c r="AO279" s="12" t="s">
        <v>54</v>
      </c>
      <c r="AP279" s="12" t="s">
        <v>54</v>
      </c>
      <c r="AQ279" s="12" t="s">
        <v>54</v>
      </c>
      <c r="AR279" s="12" t="s">
        <v>54</v>
      </c>
      <c r="AS279" s="12" t="s">
        <v>54</v>
      </c>
      <c r="AT279" s="12" t="s">
        <v>54</v>
      </c>
      <c r="AU279" s="12" t="s">
        <v>54</v>
      </c>
      <c r="AV279" s="12" t="s">
        <v>54</v>
      </c>
      <c r="AW279" s="12" t="s">
        <v>54</v>
      </c>
      <c r="AX279" s="12" t="s">
        <v>54</v>
      </c>
      <c r="AY279" s="12" t="s">
        <v>54</v>
      </c>
    </row>
    <row r="280" spans="1:51" x14ac:dyDescent="0.25">
      <c r="A280" s="1" t="s">
        <v>330</v>
      </c>
      <c r="B280" s="19" t="s">
        <v>54</v>
      </c>
      <c r="C280" s="19" t="s">
        <v>54</v>
      </c>
      <c r="D280" s="19" t="s">
        <v>54</v>
      </c>
      <c r="E280" s="19" t="s">
        <v>54</v>
      </c>
      <c r="F280" s="19" t="s">
        <v>54</v>
      </c>
      <c r="G280" s="19" t="s">
        <v>54</v>
      </c>
      <c r="H280" s="19" t="s">
        <v>54</v>
      </c>
      <c r="I280" s="19" t="s">
        <v>54</v>
      </c>
      <c r="J280" s="19" t="s">
        <v>54</v>
      </c>
      <c r="K280" s="19" t="s">
        <v>54</v>
      </c>
      <c r="L280" s="19" t="s">
        <v>54</v>
      </c>
      <c r="M280" s="19" t="s">
        <v>54</v>
      </c>
      <c r="N280" s="19" t="s">
        <v>54</v>
      </c>
      <c r="O280" s="22">
        <f t="shared" si="76"/>
        <v>119.70529973250665</v>
      </c>
      <c r="P280" s="22">
        <f t="shared" si="76"/>
        <v>139.56617896305423</v>
      </c>
      <c r="Q280" s="22">
        <f t="shared" si="76"/>
        <v>119.90888262255461</v>
      </c>
      <c r="R280" s="22">
        <f t="shared" si="76"/>
        <v>132.110780676693</v>
      </c>
      <c r="S280" s="22">
        <f t="shared" si="76"/>
        <v>133.22240546202076</v>
      </c>
      <c r="T280" s="22">
        <f t="shared" si="76"/>
        <v>125.34013060937821</v>
      </c>
      <c r="U280" s="23">
        <f t="shared" si="76"/>
        <v>128.20641662295708</v>
      </c>
      <c r="V280" s="22">
        <f t="shared" si="76"/>
        <v>134.31639082197961</v>
      </c>
      <c r="W280" s="22">
        <f t="shared" si="76"/>
        <v>141.61882616164081</v>
      </c>
      <c r="X280" s="22">
        <f t="shared" si="76"/>
        <v>144.61194258743558</v>
      </c>
      <c r="Y280" s="22">
        <f t="shared" si="76"/>
        <v>139.64257542555276</v>
      </c>
      <c r="Z280" s="22">
        <f t="shared" si="76"/>
        <v>136.50757480750895</v>
      </c>
      <c r="AA280" s="22">
        <f t="shared" si="76"/>
        <v>139.40504843171811</v>
      </c>
      <c r="AB280" s="22">
        <f t="shared" si="76"/>
        <v>140.95216113482749</v>
      </c>
      <c r="AC280" s="22">
        <f t="shared" si="73"/>
        <v>140.58605862708092</v>
      </c>
      <c r="AD280" s="22">
        <f t="shared" si="73"/>
        <v>137.74003755388145</v>
      </c>
      <c r="AE280" s="24">
        <f t="shared" si="73"/>
        <v>131.315571855619</v>
      </c>
      <c r="AF280" s="24">
        <f t="shared" si="74"/>
        <v>132.39324358851334</v>
      </c>
      <c r="AG280" s="24">
        <f t="shared" si="74"/>
        <v>137.15280648478404</v>
      </c>
      <c r="AH280" s="24">
        <f t="shared" si="74"/>
        <v>129.00150436830165</v>
      </c>
      <c r="AI280" s="12" t="s">
        <v>54</v>
      </c>
      <c r="AJ280" s="12" t="s">
        <v>54</v>
      </c>
      <c r="AK280" s="12" t="s">
        <v>54</v>
      </c>
      <c r="AL280" s="12" t="s">
        <v>54</v>
      </c>
      <c r="AM280" s="12" t="s">
        <v>54</v>
      </c>
      <c r="AN280" s="12" t="s">
        <v>54</v>
      </c>
      <c r="AO280" s="12" t="s">
        <v>54</v>
      </c>
      <c r="AP280" s="12" t="s">
        <v>54</v>
      </c>
      <c r="AQ280" s="12" t="s">
        <v>54</v>
      </c>
      <c r="AR280" s="12" t="s">
        <v>54</v>
      </c>
      <c r="AS280" s="12" t="s">
        <v>54</v>
      </c>
      <c r="AT280" s="12" t="s">
        <v>54</v>
      </c>
      <c r="AU280" s="12" t="s">
        <v>54</v>
      </c>
      <c r="AV280" s="12" t="s">
        <v>54</v>
      </c>
      <c r="AW280" s="12" t="s">
        <v>54</v>
      </c>
      <c r="AX280" s="12" t="s">
        <v>54</v>
      </c>
      <c r="AY280" s="12" t="s">
        <v>54</v>
      </c>
    </row>
    <row r="281" spans="1:51" x14ac:dyDescent="0.25">
      <c r="A281" s="1" t="s">
        <v>331</v>
      </c>
      <c r="B281" s="19" t="s">
        <v>54</v>
      </c>
      <c r="C281" s="19" t="s">
        <v>54</v>
      </c>
      <c r="D281" s="19" t="s">
        <v>54</v>
      </c>
      <c r="E281" s="19" t="s">
        <v>54</v>
      </c>
      <c r="F281" s="19" t="s">
        <v>54</v>
      </c>
      <c r="G281" s="19" t="s">
        <v>54</v>
      </c>
      <c r="H281" s="19" t="s">
        <v>54</v>
      </c>
      <c r="I281" s="19" t="s">
        <v>54</v>
      </c>
      <c r="J281" s="19" t="s">
        <v>54</v>
      </c>
      <c r="K281" s="19" t="s">
        <v>54</v>
      </c>
      <c r="L281" s="19" t="s">
        <v>54</v>
      </c>
      <c r="M281" s="19" t="s">
        <v>54</v>
      </c>
      <c r="N281" s="19" t="s">
        <v>54</v>
      </c>
      <c r="O281" s="22">
        <f t="shared" si="76"/>
        <v>120.91032492277166</v>
      </c>
      <c r="P281" s="22">
        <f t="shared" si="76"/>
        <v>93.623068144451551</v>
      </c>
      <c r="Q281" s="22">
        <f t="shared" si="76"/>
        <v>142.62245862586178</v>
      </c>
      <c r="R281" s="22">
        <f t="shared" si="76"/>
        <v>87.700310650887573</v>
      </c>
      <c r="S281" s="22">
        <f t="shared" si="76"/>
        <v>107.51395973890627</v>
      </c>
      <c r="T281" s="22">
        <f t="shared" si="76"/>
        <v>87.113826358912149</v>
      </c>
      <c r="U281" s="23">
        <f t="shared" si="76"/>
        <v>106.47305208724077</v>
      </c>
      <c r="V281" s="22">
        <f t="shared" si="76"/>
        <v>101.53858928169331</v>
      </c>
      <c r="W281" s="22">
        <f t="shared" si="76"/>
        <v>91.067497621114043</v>
      </c>
      <c r="X281" s="22">
        <f t="shared" si="76"/>
        <v>103.27192854841894</v>
      </c>
      <c r="Y281" s="22">
        <f t="shared" si="76"/>
        <v>103.53071541101524</v>
      </c>
      <c r="Z281" s="22">
        <f t="shared" si="76"/>
        <v>108.17056429241276</v>
      </c>
      <c r="AA281" s="22">
        <f t="shared" si="76"/>
        <v>106.18662126254418</v>
      </c>
      <c r="AB281" s="22">
        <f t="shared" si="76"/>
        <v>120.30407195351222</v>
      </c>
      <c r="AC281" s="22">
        <f t="shared" si="73"/>
        <v>115.80224452935678</v>
      </c>
      <c r="AD281" s="22">
        <f t="shared" si="73"/>
        <v>106.58090432198757</v>
      </c>
      <c r="AE281" s="24">
        <f t="shared" si="73"/>
        <v>107.79866611972389</v>
      </c>
      <c r="AF281" s="24">
        <f t="shared" si="74"/>
        <v>100.41789170790841</v>
      </c>
      <c r="AG281" s="24">
        <f t="shared" si="74"/>
        <v>110.26153537577427</v>
      </c>
      <c r="AH281" s="24">
        <f t="shared" si="74"/>
        <v>115.43960607946296</v>
      </c>
      <c r="AI281" s="12" t="s">
        <v>54</v>
      </c>
      <c r="AJ281" s="12" t="s">
        <v>54</v>
      </c>
      <c r="AK281" s="12" t="s">
        <v>54</v>
      </c>
      <c r="AL281" s="12" t="s">
        <v>54</v>
      </c>
      <c r="AM281" s="12" t="s">
        <v>54</v>
      </c>
      <c r="AN281" s="12" t="s">
        <v>54</v>
      </c>
      <c r="AO281" s="12" t="s">
        <v>54</v>
      </c>
      <c r="AP281" s="12" t="s">
        <v>54</v>
      </c>
      <c r="AQ281" s="12" t="s">
        <v>54</v>
      </c>
      <c r="AR281" s="12" t="s">
        <v>54</v>
      </c>
      <c r="AS281" s="12" t="s">
        <v>54</v>
      </c>
      <c r="AT281" s="12" t="s">
        <v>54</v>
      </c>
      <c r="AU281" s="12" t="s">
        <v>54</v>
      </c>
      <c r="AV281" s="12" t="s">
        <v>54</v>
      </c>
      <c r="AW281" s="12" t="s">
        <v>54</v>
      </c>
      <c r="AX281" s="12" t="s">
        <v>54</v>
      </c>
      <c r="AY281" s="12" t="s">
        <v>54</v>
      </c>
    </row>
    <row r="282" spans="1:51" x14ac:dyDescent="0.25">
      <c r="A282" s="1" t="s">
        <v>332</v>
      </c>
      <c r="B282" s="19" t="s">
        <v>54</v>
      </c>
      <c r="C282" s="19" t="s">
        <v>54</v>
      </c>
      <c r="D282" s="19" t="s">
        <v>54</v>
      </c>
      <c r="E282" s="19" t="s">
        <v>54</v>
      </c>
      <c r="F282" s="19" t="s">
        <v>54</v>
      </c>
      <c r="G282" s="19" t="s">
        <v>54</v>
      </c>
      <c r="H282" s="19" t="s">
        <v>54</v>
      </c>
      <c r="I282" s="19" t="s">
        <v>54</v>
      </c>
      <c r="J282" s="19" t="s">
        <v>54</v>
      </c>
      <c r="K282" s="19" t="s">
        <v>54</v>
      </c>
      <c r="L282" s="19" t="s">
        <v>54</v>
      </c>
      <c r="M282" s="19" t="s">
        <v>54</v>
      </c>
      <c r="N282" s="19" t="s">
        <v>54</v>
      </c>
      <c r="O282" s="22">
        <f t="shared" si="76"/>
        <v>5.5425629677627057</v>
      </c>
      <c r="P282" s="22">
        <f t="shared" si="76"/>
        <v>7.6545975475038697</v>
      </c>
      <c r="Q282" s="22">
        <f t="shared" si="76"/>
        <v>3.4206104411045053</v>
      </c>
      <c r="R282" s="22">
        <f t="shared" si="76"/>
        <v>3.9738453972999976</v>
      </c>
      <c r="S282" s="22">
        <f t="shared" si="76"/>
        <v>8.514903335799529</v>
      </c>
      <c r="T282" s="22">
        <f t="shared" si="76"/>
        <v>5.7140633632945681</v>
      </c>
      <c r="U282" s="23">
        <f t="shared" si="76"/>
        <v>16.854954367666227</v>
      </c>
      <c r="V282" s="22">
        <f t="shared" si="76"/>
        <v>20.699333925595905</v>
      </c>
      <c r="W282" s="22">
        <f t="shared" si="76"/>
        <v>19.51278781314419</v>
      </c>
      <c r="X282" s="22">
        <f t="shared" si="76"/>
        <v>19.662854206710186</v>
      </c>
      <c r="Y282" s="22">
        <f t="shared" si="76"/>
        <v>24.612514328150986</v>
      </c>
      <c r="Z282" s="22">
        <f t="shared" si="76"/>
        <v>25.833442487977401</v>
      </c>
      <c r="AA282" s="22">
        <f t="shared" si="76"/>
        <v>32.269191560460904</v>
      </c>
      <c r="AB282" s="22">
        <f t="shared" si="76"/>
        <v>26.802819956616052</v>
      </c>
      <c r="AC282" s="22">
        <f t="shared" si="73"/>
        <v>25.853935768036102</v>
      </c>
      <c r="AD282" s="22">
        <f t="shared" si="73"/>
        <v>30.412165324621981</v>
      </c>
      <c r="AE282" s="24">
        <f t="shared" si="73"/>
        <v>27.057421392723711</v>
      </c>
      <c r="AF282" s="24">
        <f t="shared" si="74"/>
        <v>30.647977941176475</v>
      </c>
      <c r="AG282" s="24">
        <f t="shared" si="74"/>
        <v>30.81968496905332</v>
      </c>
      <c r="AH282" s="24">
        <f t="shared" si="74"/>
        <v>26.319841044747257</v>
      </c>
      <c r="AI282" s="12" t="s">
        <v>54</v>
      </c>
      <c r="AJ282" s="12" t="s">
        <v>54</v>
      </c>
      <c r="AK282" s="12" t="s">
        <v>54</v>
      </c>
      <c r="AL282" s="12" t="s">
        <v>54</v>
      </c>
      <c r="AM282" s="12" t="s">
        <v>54</v>
      </c>
      <c r="AN282" s="12" t="s">
        <v>54</v>
      </c>
      <c r="AO282" s="12" t="s">
        <v>54</v>
      </c>
      <c r="AP282" s="12" t="s">
        <v>54</v>
      </c>
      <c r="AQ282" s="12" t="s">
        <v>54</v>
      </c>
      <c r="AR282" s="12" t="s">
        <v>54</v>
      </c>
      <c r="AS282" s="12" t="s">
        <v>54</v>
      </c>
      <c r="AT282" s="12" t="s">
        <v>54</v>
      </c>
      <c r="AU282" s="12" t="s">
        <v>54</v>
      </c>
      <c r="AV282" s="12" t="s">
        <v>54</v>
      </c>
      <c r="AW282" s="12" t="s">
        <v>54</v>
      </c>
      <c r="AX282" s="12" t="s">
        <v>54</v>
      </c>
      <c r="AY282" s="12" t="s">
        <v>54</v>
      </c>
    </row>
    <row r="283" spans="1:51" x14ac:dyDescent="0.25">
      <c r="A283" s="1" t="s">
        <v>333</v>
      </c>
      <c r="B283" s="19" t="s">
        <v>54</v>
      </c>
      <c r="C283" s="19" t="s">
        <v>54</v>
      </c>
      <c r="D283" s="19" t="s">
        <v>54</v>
      </c>
      <c r="E283" s="19" t="s">
        <v>54</v>
      </c>
      <c r="F283" s="19" t="s">
        <v>54</v>
      </c>
      <c r="G283" s="19" t="s">
        <v>54</v>
      </c>
      <c r="H283" s="19" t="s">
        <v>54</v>
      </c>
      <c r="I283" s="19" t="s">
        <v>54</v>
      </c>
      <c r="J283" s="19" t="s">
        <v>54</v>
      </c>
      <c r="K283" s="19" t="s">
        <v>54</v>
      </c>
      <c r="L283" s="19" t="s">
        <v>54</v>
      </c>
      <c r="M283" s="19" t="s">
        <v>54</v>
      </c>
      <c r="N283" s="19" t="s">
        <v>54</v>
      </c>
      <c r="O283" s="22">
        <f t="shared" si="76"/>
        <v>23.62525954939327</v>
      </c>
      <c r="P283" s="22">
        <f t="shared" si="76"/>
        <v>25.695976123978053</v>
      </c>
      <c r="Q283" s="22">
        <f t="shared" si="76"/>
        <v>24.229947587852219</v>
      </c>
      <c r="R283" s="22">
        <f t="shared" si="76"/>
        <v>24.201529161410466</v>
      </c>
      <c r="S283" s="22">
        <f t="shared" si="76"/>
        <v>26.029608709573907</v>
      </c>
      <c r="T283" s="22">
        <f t="shared" si="76"/>
        <v>24.169585674829111</v>
      </c>
      <c r="U283" s="23">
        <f t="shared" si="76"/>
        <v>26.641376227284486</v>
      </c>
      <c r="V283" s="22">
        <f t="shared" si="76"/>
        <v>30.30619148205858</v>
      </c>
      <c r="W283" s="22">
        <f t="shared" si="76"/>
        <v>30.184560610814021</v>
      </c>
      <c r="X283" s="22">
        <f t="shared" si="76"/>
        <v>33.226691390640873</v>
      </c>
      <c r="Y283" s="22">
        <f t="shared" si="76"/>
        <v>33.864043454714071</v>
      </c>
      <c r="Z283" s="22">
        <f t="shared" si="76"/>
        <v>34.155638837393106</v>
      </c>
      <c r="AA283" s="22">
        <f t="shared" si="76"/>
        <v>35.221859405844654</v>
      </c>
      <c r="AB283" s="22">
        <f t="shared" si="76"/>
        <v>36.610496749912215</v>
      </c>
      <c r="AC283" s="22">
        <f t="shared" si="76"/>
        <v>34.296216039844523</v>
      </c>
      <c r="AD283" s="22">
        <f t="shared" si="76"/>
        <v>34.868517948992739</v>
      </c>
      <c r="AE283" s="24">
        <f t="shared" ref="AE283:AH283" si="77">AE423/AE143*1000</f>
        <v>33.28088035493181</v>
      </c>
      <c r="AF283" s="24">
        <f t="shared" si="77"/>
        <v>32.723250285013975</v>
      </c>
      <c r="AG283" s="24">
        <f t="shared" si="77"/>
        <v>31.513179294090815</v>
      </c>
      <c r="AH283" s="24">
        <f t="shared" si="77"/>
        <v>31.877426907192337</v>
      </c>
      <c r="AI283" s="12" t="s">
        <v>54</v>
      </c>
      <c r="AJ283" s="12" t="s">
        <v>54</v>
      </c>
      <c r="AK283" s="12" t="s">
        <v>54</v>
      </c>
      <c r="AL283" s="12" t="s">
        <v>54</v>
      </c>
      <c r="AM283" s="12" t="s">
        <v>54</v>
      </c>
      <c r="AN283" s="12" t="s">
        <v>54</v>
      </c>
      <c r="AO283" s="12" t="s">
        <v>54</v>
      </c>
      <c r="AP283" s="12" t="s">
        <v>54</v>
      </c>
      <c r="AQ283" s="12" t="s">
        <v>54</v>
      </c>
      <c r="AR283" s="12" t="s">
        <v>54</v>
      </c>
      <c r="AS283" s="12" t="s">
        <v>54</v>
      </c>
      <c r="AT283" s="12" t="s">
        <v>54</v>
      </c>
      <c r="AU283" s="12" t="s">
        <v>54</v>
      </c>
      <c r="AV283" s="12" t="s">
        <v>54</v>
      </c>
      <c r="AW283" s="12" t="s">
        <v>54</v>
      </c>
      <c r="AX283" s="12" t="s">
        <v>54</v>
      </c>
      <c r="AY283" s="12" t="s">
        <v>54</v>
      </c>
    </row>
    <row r="284" spans="1:51" ht="52.5" customHeight="1" x14ac:dyDescent="0.25">
      <c r="A284" s="1" t="s">
        <v>334</v>
      </c>
      <c r="B284" s="19" t="s">
        <v>54</v>
      </c>
      <c r="C284" s="19" t="s">
        <v>54</v>
      </c>
      <c r="D284" s="19" t="s">
        <v>54</v>
      </c>
      <c r="E284" s="19" t="s">
        <v>54</v>
      </c>
      <c r="F284" s="19" t="s">
        <v>54</v>
      </c>
      <c r="G284" s="19" t="s">
        <v>54</v>
      </c>
      <c r="H284" s="19" t="s">
        <v>54</v>
      </c>
      <c r="I284" s="19" t="s">
        <v>54</v>
      </c>
      <c r="J284" s="19" t="s">
        <v>54</v>
      </c>
      <c r="K284" s="19" t="s">
        <v>54</v>
      </c>
      <c r="L284" s="19" t="s">
        <v>54</v>
      </c>
      <c r="M284" s="19" t="s">
        <v>54</v>
      </c>
      <c r="N284" s="19" t="s">
        <v>54</v>
      </c>
      <c r="O284" s="19">
        <v>588.48299999999995</v>
      </c>
      <c r="P284" s="19">
        <v>458.452</v>
      </c>
      <c r="Q284" s="19">
        <v>471.01799999999997</v>
      </c>
      <c r="R284" s="19">
        <v>1411.4449999999999</v>
      </c>
      <c r="S284" s="19">
        <v>788.03399999999999</v>
      </c>
      <c r="T284" s="19">
        <v>885.22699999999998</v>
      </c>
      <c r="U284" s="21">
        <v>882.46799999999996</v>
      </c>
      <c r="V284" s="20">
        <v>1183.691</v>
      </c>
      <c r="W284" s="20">
        <v>1145.2550000000001</v>
      </c>
      <c r="X284" s="20">
        <v>788.93399999999997</v>
      </c>
      <c r="Y284" s="20">
        <v>1062.7449999999999</v>
      </c>
      <c r="Z284" s="20">
        <v>1158.6610000000001</v>
      </c>
      <c r="AA284" s="20">
        <v>994.66200000000003</v>
      </c>
      <c r="AB284" s="20">
        <v>1365.662</v>
      </c>
      <c r="AC284" s="20">
        <v>1298.4960000000001</v>
      </c>
      <c r="AD284" s="20">
        <v>1121.4190000000001</v>
      </c>
      <c r="AE284" s="20">
        <v>917.77200000000005</v>
      </c>
      <c r="AF284" s="20">
        <v>1359.23</v>
      </c>
      <c r="AG284" s="20">
        <v>1003.721</v>
      </c>
      <c r="AH284" s="20">
        <v>1837.258</v>
      </c>
      <c r="AI284" s="12" t="s">
        <v>54</v>
      </c>
      <c r="AJ284" s="12" t="s">
        <v>54</v>
      </c>
      <c r="AK284" s="12" t="s">
        <v>54</v>
      </c>
      <c r="AL284" s="12" t="s">
        <v>54</v>
      </c>
      <c r="AM284" s="12" t="s">
        <v>54</v>
      </c>
      <c r="AN284" s="12" t="s">
        <v>54</v>
      </c>
      <c r="AO284" s="12" t="s">
        <v>54</v>
      </c>
      <c r="AP284" s="12" t="s">
        <v>54</v>
      </c>
      <c r="AQ284" s="12" t="s">
        <v>54</v>
      </c>
      <c r="AR284" s="12" t="s">
        <v>54</v>
      </c>
      <c r="AS284" s="12" t="s">
        <v>54</v>
      </c>
      <c r="AT284" s="12" t="s">
        <v>54</v>
      </c>
      <c r="AU284" s="12" t="s">
        <v>54</v>
      </c>
      <c r="AV284" s="12" t="s">
        <v>54</v>
      </c>
      <c r="AW284" s="12" t="s">
        <v>54</v>
      </c>
      <c r="AX284" s="12" t="s">
        <v>54</v>
      </c>
      <c r="AY284" s="12" t="s">
        <v>54</v>
      </c>
    </row>
    <row r="285" spans="1:51" ht="13.5" customHeight="1" x14ac:dyDescent="0.25">
      <c r="A285" s="1" t="s">
        <v>335</v>
      </c>
      <c r="B285" s="19" t="s">
        <v>54</v>
      </c>
      <c r="C285" s="19" t="s">
        <v>54</v>
      </c>
      <c r="D285" s="19" t="s">
        <v>54</v>
      </c>
      <c r="E285" s="19" t="s">
        <v>54</v>
      </c>
      <c r="F285" s="19" t="s">
        <v>54</v>
      </c>
      <c r="G285" s="19" t="s">
        <v>54</v>
      </c>
      <c r="H285" s="19" t="s">
        <v>54</v>
      </c>
      <c r="I285" s="19" t="s">
        <v>54</v>
      </c>
      <c r="J285" s="19" t="s">
        <v>54</v>
      </c>
      <c r="K285" s="19" t="s">
        <v>54</v>
      </c>
      <c r="L285" s="19" t="s">
        <v>54</v>
      </c>
      <c r="M285" s="19" t="s">
        <v>54</v>
      </c>
      <c r="N285" s="19" t="s">
        <v>54</v>
      </c>
      <c r="O285" s="19">
        <v>327.82335706084962</v>
      </c>
      <c r="P285" s="19">
        <v>494.59534547181181</v>
      </c>
      <c r="Q285" s="19">
        <v>729.69544637578679</v>
      </c>
      <c r="R285" s="19">
        <v>1056.7147760001103</v>
      </c>
      <c r="S285" s="19">
        <v>916.18730380693103</v>
      </c>
      <c r="T285" s="19">
        <v>1311.136764326611</v>
      </c>
      <c r="U285" s="21">
        <v>1518.975415040554</v>
      </c>
      <c r="V285" s="20">
        <v>1646.4601088538279</v>
      </c>
      <c r="W285" s="20">
        <v>1716.6763882091282</v>
      </c>
      <c r="X285" s="20">
        <v>1543.4637707109002</v>
      </c>
      <c r="Y285" s="20">
        <v>1781.8073044759624</v>
      </c>
      <c r="Z285" s="20">
        <v>2162.3103954920684</v>
      </c>
      <c r="AA285" s="20">
        <v>2680.4628750336174</v>
      </c>
      <c r="AB285" s="20">
        <v>3225.7098695226846</v>
      </c>
      <c r="AC285" s="20">
        <v>3837.0059260244448</v>
      </c>
      <c r="AD285" s="20">
        <v>4426.3696907861067</v>
      </c>
      <c r="AE285" s="20">
        <v>6390.5237865072895</v>
      </c>
      <c r="AF285" s="20">
        <v>8034.53156034123</v>
      </c>
      <c r="AG285" s="20">
        <v>10481.250731998234</v>
      </c>
      <c r="AH285" s="20">
        <v>9910.9366691943233</v>
      </c>
      <c r="AI285" s="12" t="s">
        <v>54</v>
      </c>
      <c r="AJ285" s="12" t="s">
        <v>54</v>
      </c>
      <c r="AK285" s="12" t="s">
        <v>54</v>
      </c>
      <c r="AL285" s="12" t="s">
        <v>54</v>
      </c>
      <c r="AM285" s="12" t="s">
        <v>54</v>
      </c>
      <c r="AN285" s="12" t="s">
        <v>54</v>
      </c>
      <c r="AO285" s="12" t="s">
        <v>54</v>
      </c>
      <c r="AP285" s="12" t="s">
        <v>54</v>
      </c>
      <c r="AQ285" s="12" t="s">
        <v>54</v>
      </c>
      <c r="AR285" s="12" t="s">
        <v>54</v>
      </c>
      <c r="AS285" s="12" t="s">
        <v>54</v>
      </c>
      <c r="AT285" s="12" t="s">
        <v>54</v>
      </c>
      <c r="AU285" s="12" t="s">
        <v>54</v>
      </c>
      <c r="AV285" s="12" t="s">
        <v>54</v>
      </c>
      <c r="AW285" s="12" t="s">
        <v>54</v>
      </c>
      <c r="AX285" s="12" t="s">
        <v>54</v>
      </c>
      <c r="AY285" s="12" t="s">
        <v>54</v>
      </c>
    </row>
    <row r="286" spans="1:51" ht="13.5" customHeight="1" x14ac:dyDescent="0.25">
      <c r="A286" s="1" t="s">
        <v>336</v>
      </c>
      <c r="B286" s="19" t="s">
        <v>54</v>
      </c>
      <c r="C286" s="19" t="s">
        <v>54</v>
      </c>
      <c r="D286" s="19" t="s">
        <v>54</v>
      </c>
      <c r="E286" s="19" t="s">
        <v>54</v>
      </c>
      <c r="F286" s="19" t="s">
        <v>54</v>
      </c>
      <c r="G286" s="19" t="s">
        <v>54</v>
      </c>
      <c r="H286" s="19" t="s">
        <v>54</v>
      </c>
      <c r="I286" s="19" t="s">
        <v>54</v>
      </c>
      <c r="J286" s="19" t="s">
        <v>54</v>
      </c>
      <c r="K286" s="19" t="s">
        <v>54</v>
      </c>
      <c r="L286" s="19" t="s">
        <v>54</v>
      </c>
      <c r="M286" s="19" t="s">
        <v>54</v>
      </c>
      <c r="N286" s="19" t="s">
        <v>54</v>
      </c>
      <c r="O286" s="19">
        <v>1112.5905152030216</v>
      </c>
      <c r="P286" s="19">
        <v>941.8226454980894</v>
      </c>
      <c r="Q286" s="19">
        <v>970.21728684093046</v>
      </c>
      <c r="R286" s="19">
        <v>505.08943311298384</v>
      </c>
      <c r="S286" s="19">
        <v>1391.6613908481493</v>
      </c>
      <c r="T286" s="19">
        <v>1909.1612388862575</v>
      </c>
      <c r="U286" s="21">
        <v>2013.0908570164167</v>
      </c>
      <c r="V286" s="20">
        <v>3364.1734403455971</v>
      </c>
      <c r="W286" s="20">
        <v>2167.5230789883271</v>
      </c>
      <c r="X286" s="20">
        <v>3061.73632071576</v>
      </c>
      <c r="Y286" s="20">
        <v>4433.6396202646674</v>
      </c>
      <c r="Z286" s="20">
        <v>6051.4359621180174</v>
      </c>
      <c r="AA286" s="20">
        <v>6398.0680380896865</v>
      </c>
      <c r="AB286" s="20">
        <v>6650.8437596062458</v>
      </c>
      <c r="AC286" s="20">
        <v>8970.1457622804101</v>
      </c>
      <c r="AD286" s="20">
        <v>10967.285893901635</v>
      </c>
      <c r="AE286" s="20">
        <v>10770.378319602187</v>
      </c>
      <c r="AF286" s="20">
        <v>12239.034860931286</v>
      </c>
      <c r="AG286" s="20">
        <v>11711.403186610076</v>
      </c>
      <c r="AH286" s="20">
        <v>11749.096156905118</v>
      </c>
      <c r="AI286" s="12" t="s">
        <v>54</v>
      </c>
      <c r="AJ286" s="12" t="s">
        <v>54</v>
      </c>
      <c r="AK286" s="12" t="s">
        <v>54</v>
      </c>
      <c r="AL286" s="12" t="s">
        <v>54</v>
      </c>
      <c r="AM286" s="12" t="s">
        <v>54</v>
      </c>
      <c r="AN286" s="12" t="s">
        <v>54</v>
      </c>
      <c r="AO286" s="12" t="s">
        <v>54</v>
      </c>
      <c r="AP286" s="12" t="s">
        <v>54</v>
      </c>
      <c r="AQ286" s="12" t="s">
        <v>54</v>
      </c>
      <c r="AR286" s="12" t="s">
        <v>54</v>
      </c>
      <c r="AS286" s="12" t="s">
        <v>54</v>
      </c>
      <c r="AT286" s="12" t="s">
        <v>54</v>
      </c>
      <c r="AU286" s="12" t="s">
        <v>54</v>
      </c>
      <c r="AV286" s="12" t="s">
        <v>54</v>
      </c>
      <c r="AW286" s="12" t="s">
        <v>54</v>
      </c>
      <c r="AX286" s="12" t="s">
        <v>54</v>
      </c>
      <c r="AY286" s="12" t="s">
        <v>54</v>
      </c>
    </row>
    <row r="287" spans="1:51" ht="13.5" customHeight="1" x14ac:dyDescent="0.25">
      <c r="A287" s="1" t="s">
        <v>337</v>
      </c>
      <c r="B287" s="19" t="s">
        <v>54</v>
      </c>
      <c r="C287" s="19" t="s">
        <v>54</v>
      </c>
      <c r="D287" s="19" t="s">
        <v>54</v>
      </c>
      <c r="E287" s="19" t="s">
        <v>54</v>
      </c>
      <c r="F287" s="19" t="s">
        <v>54</v>
      </c>
      <c r="G287" s="19" t="s">
        <v>54</v>
      </c>
      <c r="H287" s="19" t="s">
        <v>54</v>
      </c>
      <c r="I287" s="19" t="s">
        <v>54</v>
      </c>
      <c r="J287" s="19" t="s">
        <v>54</v>
      </c>
      <c r="K287" s="19" t="s">
        <v>54</v>
      </c>
      <c r="L287" s="19" t="s">
        <v>54</v>
      </c>
      <c r="M287" s="19" t="s">
        <v>54</v>
      </c>
      <c r="N287" s="19" t="s">
        <v>54</v>
      </c>
      <c r="O287" s="19">
        <v>1284.3458230833037</v>
      </c>
      <c r="P287" s="19">
        <v>2051.7216203342864</v>
      </c>
      <c r="Q287" s="19">
        <v>2803.822103187696</v>
      </c>
      <c r="R287" s="19">
        <v>3943.0362224928244</v>
      </c>
      <c r="S287" s="19">
        <v>4482.3887963652287</v>
      </c>
      <c r="T287" s="19">
        <v>5687.2700786034711</v>
      </c>
      <c r="U287" s="21">
        <v>6498.6672911331234</v>
      </c>
      <c r="V287" s="20">
        <v>7804.2992951332481</v>
      </c>
      <c r="W287" s="20">
        <v>8728.4979843866786</v>
      </c>
      <c r="X287" s="20">
        <v>10439.792443262599</v>
      </c>
      <c r="Y287" s="20">
        <v>13050.694174064578</v>
      </c>
      <c r="Z287" s="20">
        <v>14987.091456218299</v>
      </c>
      <c r="AA287" s="20">
        <v>14910.847083928795</v>
      </c>
      <c r="AB287" s="20">
        <v>16046.218853768229</v>
      </c>
      <c r="AC287" s="20">
        <v>16064.939407543021</v>
      </c>
      <c r="AD287" s="20">
        <v>18913.55888872021</v>
      </c>
      <c r="AE287" s="20">
        <v>21928.142657648114</v>
      </c>
      <c r="AF287" s="20">
        <v>27123.743338780172</v>
      </c>
      <c r="AG287" s="20">
        <v>32741.873372220267</v>
      </c>
      <c r="AH287" s="20">
        <v>32961.371943501901</v>
      </c>
      <c r="AI287" s="12" t="s">
        <v>54</v>
      </c>
      <c r="AJ287" s="12" t="s">
        <v>54</v>
      </c>
      <c r="AK287" s="12" t="s">
        <v>54</v>
      </c>
      <c r="AL287" s="12" t="s">
        <v>54</v>
      </c>
      <c r="AM287" s="12" t="s">
        <v>54</v>
      </c>
      <c r="AN287" s="12" t="s">
        <v>54</v>
      </c>
      <c r="AO287" s="12" t="s">
        <v>54</v>
      </c>
      <c r="AP287" s="12" t="s">
        <v>54</v>
      </c>
      <c r="AQ287" s="12" t="s">
        <v>54</v>
      </c>
      <c r="AR287" s="12" t="s">
        <v>54</v>
      </c>
      <c r="AS287" s="12" t="s">
        <v>54</v>
      </c>
      <c r="AT287" s="12" t="s">
        <v>54</v>
      </c>
      <c r="AU287" s="12" t="s">
        <v>54</v>
      </c>
      <c r="AV287" s="12" t="s">
        <v>54</v>
      </c>
      <c r="AW287" s="12" t="s">
        <v>54</v>
      </c>
      <c r="AX287" s="12" t="s">
        <v>54</v>
      </c>
      <c r="AY287" s="12" t="s">
        <v>54</v>
      </c>
    </row>
    <row r="288" spans="1:51" ht="13.5" customHeight="1" x14ac:dyDescent="0.25">
      <c r="A288" s="1" t="s">
        <v>338</v>
      </c>
      <c r="B288" s="19" t="s">
        <v>54</v>
      </c>
      <c r="C288" s="19" t="s">
        <v>54</v>
      </c>
      <c r="D288" s="19" t="s">
        <v>54</v>
      </c>
      <c r="E288" s="19" t="s">
        <v>54</v>
      </c>
      <c r="F288" s="19" t="s">
        <v>54</v>
      </c>
      <c r="G288" s="19" t="s">
        <v>54</v>
      </c>
      <c r="H288" s="19" t="s">
        <v>54</v>
      </c>
      <c r="I288" s="19" t="s">
        <v>54</v>
      </c>
      <c r="J288" s="19" t="s">
        <v>54</v>
      </c>
      <c r="K288" s="19" t="s">
        <v>54</v>
      </c>
      <c r="L288" s="19" t="s">
        <v>54</v>
      </c>
      <c r="M288" s="19" t="s">
        <v>54</v>
      </c>
      <c r="N288" s="19" t="s">
        <v>54</v>
      </c>
      <c r="O288" s="19">
        <v>96.480999999999995</v>
      </c>
      <c r="P288" s="19">
        <v>159.52600000000001</v>
      </c>
      <c r="Q288" s="19">
        <v>243.02600000000001</v>
      </c>
      <c r="R288" s="19">
        <v>165.53899999999999</v>
      </c>
      <c r="S288" s="19">
        <v>143.85300000000001</v>
      </c>
      <c r="T288" s="19">
        <v>121.83</v>
      </c>
      <c r="U288" s="21">
        <v>520.24699999999996</v>
      </c>
      <c r="V288" s="20">
        <v>436.452</v>
      </c>
      <c r="W288" s="20">
        <v>643.66499999999996</v>
      </c>
      <c r="X288" s="20">
        <v>1052.375</v>
      </c>
      <c r="Y288" s="20">
        <v>1452.2809999999999</v>
      </c>
      <c r="Z288" s="20">
        <v>1143.1690000000001</v>
      </c>
      <c r="AA288" s="20">
        <v>1784.4760000000001</v>
      </c>
      <c r="AB288" s="20">
        <v>2389.8240000000001</v>
      </c>
      <c r="AC288" s="20">
        <v>2257.1610000000001</v>
      </c>
      <c r="AD288" s="20">
        <v>2680.82</v>
      </c>
      <c r="AE288" s="20">
        <v>3126.8710000000001</v>
      </c>
      <c r="AF288" s="20">
        <v>3729.7979999999998</v>
      </c>
      <c r="AG288" s="20">
        <v>2796.623</v>
      </c>
      <c r="AH288" s="20">
        <v>2760.1970000000001</v>
      </c>
      <c r="AI288" s="12" t="s">
        <v>54</v>
      </c>
      <c r="AJ288" s="12" t="s">
        <v>54</v>
      </c>
      <c r="AK288" s="12" t="s">
        <v>54</v>
      </c>
      <c r="AL288" s="12" t="s">
        <v>54</v>
      </c>
      <c r="AM288" s="12" t="s">
        <v>54</v>
      </c>
      <c r="AN288" s="12" t="s">
        <v>54</v>
      </c>
      <c r="AO288" s="12" t="s">
        <v>54</v>
      </c>
      <c r="AP288" s="12" t="s">
        <v>54</v>
      </c>
      <c r="AQ288" s="12" t="s">
        <v>54</v>
      </c>
      <c r="AR288" s="12" t="s">
        <v>54</v>
      </c>
      <c r="AS288" s="12" t="s">
        <v>54</v>
      </c>
      <c r="AT288" s="12" t="s">
        <v>54</v>
      </c>
      <c r="AU288" s="12" t="s">
        <v>54</v>
      </c>
      <c r="AV288" s="12" t="s">
        <v>54</v>
      </c>
      <c r="AW288" s="12" t="s">
        <v>54</v>
      </c>
      <c r="AX288" s="12" t="s">
        <v>54</v>
      </c>
      <c r="AY288" s="12" t="s">
        <v>54</v>
      </c>
    </row>
    <row r="289" spans="1:51" ht="13.5" customHeight="1" x14ac:dyDescent="0.25">
      <c r="A289" s="1" t="s">
        <v>339</v>
      </c>
      <c r="B289" s="19" t="s">
        <v>54</v>
      </c>
      <c r="C289" s="19" t="s">
        <v>54</v>
      </c>
      <c r="D289" s="19" t="s">
        <v>54</v>
      </c>
      <c r="E289" s="19" t="s">
        <v>54</v>
      </c>
      <c r="F289" s="19" t="s">
        <v>54</v>
      </c>
      <c r="G289" s="19" t="s">
        <v>54</v>
      </c>
      <c r="H289" s="19" t="s">
        <v>54</v>
      </c>
      <c r="I289" s="19" t="s">
        <v>54</v>
      </c>
      <c r="J289" s="19" t="s">
        <v>54</v>
      </c>
      <c r="K289" s="19" t="s">
        <v>54</v>
      </c>
      <c r="L289" s="19" t="s">
        <v>54</v>
      </c>
      <c r="M289" s="19" t="s">
        <v>54</v>
      </c>
      <c r="N289" s="19" t="s">
        <v>54</v>
      </c>
      <c r="O289" s="19">
        <v>88.171000000000006</v>
      </c>
      <c r="P289" s="19">
        <v>41.87</v>
      </c>
      <c r="Q289" s="19">
        <v>58.116999999999997</v>
      </c>
      <c r="R289" s="19">
        <v>46.16</v>
      </c>
      <c r="S289" s="19">
        <v>1018.198</v>
      </c>
      <c r="T289" s="19">
        <v>629.78700000000003</v>
      </c>
      <c r="U289" s="21">
        <v>521.88599999999997</v>
      </c>
      <c r="V289" s="20">
        <v>887.56399999999996</v>
      </c>
      <c r="W289" s="20">
        <v>1194.0170000000001</v>
      </c>
      <c r="X289" s="20">
        <v>508.02600000000001</v>
      </c>
      <c r="Y289" s="20">
        <v>398.38200000000001</v>
      </c>
      <c r="Z289" s="20">
        <v>432.30700000000002</v>
      </c>
      <c r="AA289" s="20">
        <v>564.745</v>
      </c>
      <c r="AB289" s="20">
        <v>1038.183</v>
      </c>
      <c r="AC289" s="20">
        <v>423.666</v>
      </c>
      <c r="AD289" s="20">
        <v>754.86500000000001</v>
      </c>
      <c r="AE289" s="20">
        <v>954.40200000000004</v>
      </c>
      <c r="AF289" s="20">
        <v>1558.047</v>
      </c>
      <c r="AG289" s="20">
        <v>1260.95</v>
      </c>
      <c r="AH289" s="20">
        <v>1694.6369999999999</v>
      </c>
      <c r="AI289" s="12" t="s">
        <v>54</v>
      </c>
      <c r="AJ289" s="12" t="s">
        <v>54</v>
      </c>
      <c r="AK289" s="12" t="s">
        <v>54</v>
      </c>
      <c r="AL289" s="12" t="s">
        <v>54</v>
      </c>
      <c r="AM289" s="12" t="s">
        <v>54</v>
      </c>
      <c r="AN289" s="12" t="s">
        <v>54</v>
      </c>
      <c r="AO289" s="12" t="s">
        <v>54</v>
      </c>
      <c r="AP289" s="12" t="s">
        <v>54</v>
      </c>
      <c r="AQ289" s="12" t="s">
        <v>54</v>
      </c>
      <c r="AR289" s="12" t="s">
        <v>54</v>
      </c>
      <c r="AS289" s="12" t="s">
        <v>54</v>
      </c>
      <c r="AT289" s="12" t="s">
        <v>54</v>
      </c>
      <c r="AU289" s="12" t="s">
        <v>54</v>
      </c>
      <c r="AV289" s="12" t="s">
        <v>54</v>
      </c>
      <c r="AW289" s="12" t="s">
        <v>54</v>
      </c>
      <c r="AX289" s="12" t="s">
        <v>54</v>
      </c>
      <c r="AY289" s="12" t="s">
        <v>54</v>
      </c>
    </row>
    <row r="290" spans="1:51" ht="13.5" customHeight="1" x14ac:dyDescent="0.25">
      <c r="A290" s="1" t="s">
        <v>340</v>
      </c>
      <c r="B290" s="19" t="s">
        <v>54</v>
      </c>
      <c r="C290" s="19" t="s">
        <v>54</v>
      </c>
      <c r="D290" s="19" t="s">
        <v>54</v>
      </c>
      <c r="E290" s="19" t="s">
        <v>54</v>
      </c>
      <c r="F290" s="19" t="s">
        <v>54</v>
      </c>
      <c r="G290" s="19" t="s">
        <v>54</v>
      </c>
      <c r="H290" s="19" t="s">
        <v>54</v>
      </c>
      <c r="I290" s="19" t="s">
        <v>54</v>
      </c>
      <c r="J290" s="19" t="s">
        <v>54</v>
      </c>
      <c r="K290" s="19" t="s">
        <v>54</v>
      </c>
      <c r="L290" s="19" t="s">
        <v>54</v>
      </c>
      <c r="M290" s="19" t="s">
        <v>54</v>
      </c>
      <c r="N290" s="19" t="s">
        <v>54</v>
      </c>
      <c r="O290" s="22">
        <f t="shared" ref="O290:U290" si="78">SUM(O284:O289)</f>
        <v>3497.8946953471745</v>
      </c>
      <c r="P290" s="22">
        <f t="shared" si="78"/>
        <v>4147.9876113041873</v>
      </c>
      <c r="Q290" s="22">
        <f t="shared" si="78"/>
        <v>5275.8958364044138</v>
      </c>
      <c r="R290" s="22">
        <f t="shared" si="78"/>
        <v>7127.984431605918</v>
      </c>
      <c r="S290" s="22">
        <f t="shared" si="78"/>
        <v>8740.322491020308</v>
      </c>
      <c r="T290" s="22">
        <f t="shared" si="78"/>
        <v>10544.412081816341</v>
      </c>
      <c r="U290" s="23">
        <f t="shared" si="78"/>
        <v>11955.334563190094</v>
      </c>
      <c r="V290" s="22">
        <f t="shared" ref="V290:AB290" si="79">SUM(V284:V289)</f>
        <v>15322.639844332673</v>
      </c>
      <c r="W290" s="22">
        <f t="shared" si="79"/>
        <v>15595.634451584134</v>
      </c>
      <c r="X290" s="22">
        <f t="shared" si="79"/>
        <v>17394.327534689259</v>
      </c>
      <c r="Y290" s="22">
        <f t="shared" si="79"/>
        <v>22179.549098805208</v>
      </c>
      <c r="Z290" s="22">
        <f t="shared" si="79"/>
        <v>25934.974813828387</v>
      </c>
      <c r="AA290" s="22">
        <f t="shared" si="79"/>
        <v>27333.260997052097</v>
      </c>
      <c r="AB290" s="22">
        <f t="shared" si="79"/>
        <v>30716.44148289716</v>
      </c>
      <c r="AC290" s="22">
        <f t="shared" ref="AC290:AD290" si="80">IF(AC284=".",".",SUM(AC284:AC289))</f>
        <v>32851.414095847875</v>
      </c>
      <c r="AD290" s="22">
        <f t="shared" si="80"/>
        <v>38864.318473407948</v>
      </c>
      <c r="AE290" s="24">
        <f>IF(AE284=".",".",SUM(AE284:AE289))</f>
        <v>44088.089763757591</v>
      </c>
      <c r="AF290" s="24">
        <f t="shared" ref="AF290:AH290" si="81">IF(AF284=".",".",SUM(AF284:AF289))</f>
        <v>54044.384760052693</v>
      </c>
      <c r="AG290" s="24">
        <f t="shared" si="81"/>
        <v>59995.821290828571</v>
      </c>
      <c r="AH290" s="24">
        <f t="shared" si="81"/>
        <v>60913.496769601348</v>
      </c>
      <c r="AI290" s="12" t="s">
        <v>54</v>
      </c>
      <c r="AJ290" s="12" t="s">
        <v>54</v>
      </c>
      <c r="AK290" s="12" t="s">
        <v>54</v>
      </c>
      <c r="AL290" s="12" t="s">
        <v>54</v>
      </c>
      <c r="AM290" s="12" t="s">
        <v>54</v>
      </c>
      <c r="AN290" s="12" t="s">
        <v>54</v>
      </c>
      <c r="AO290" s="12" t="s">
        <v>54</v>
      </c>
      <c r="AP290" s="12" t="s">
        <v>54</v>
      </c>
      <c r="AQ290" s="12" t="s">
        <v>54</v>
      </c>
      <c r="AR290" s="12" t="s">
        <v>54</v>
      </c>
      <c r="AS290" s="12" t="s">
        <v>54</v>
      </c>
      <c r="AT290" s="12" t="s">
        <v>54</v>
      </c>
      <c r="AU290" s="12" t="s">
        <v>54</v>
      </c>
      <c r="AV290" s="12" t="s">
        <v>54</v>
      </c>
      <c r="AW290" s="12" t="s">
        <v>54</v>
      </c>
      <c r="AX290" s="12" t="s">
        <v>54</v>
      </c>
      <c r="AY290" s="12" t="s">
        <v>54</v>
      </c>
    </row>
    <row r="291" spans="1:51" ht="36.75" customHeight="1" x14ac:dyDescent="0.25">
      <c r="A291" s="1" t="s">
        <v>341</v>
      </c>
      <c r="B291" s="19" t="s">
        <v>54</v>
      </c>
      <c r="C291" s="19" t="s">
        <v>54</v>
      </c>
      <c r="D291" s="19" t="s">
        <v>54</v>
      </c>
      <c r="E291" s="19" t="s">
        <v>54</v>
      </c>
      <c r="F291" s="19" t="s">
        <v>54</v>
      </c>
      <c r="G291" s="19" t="s">
        <v>54</v>
      </c>
      <c r="H291" s="19" t="s">
        <v>54</v>
      </c>
      <c r="I291" s="19" t="s">
        <v>54</v>
      </c>
      <c r="J291" s="19" t="s">
        <v>54</v>
      </c>
      <c r="K291" s="19" t="s">
        <v>54</v>
      </c>
      <c r="L291" s="19" t="s">
        <v>54</v>
      </c>
      <c r="M291" s="19" t="s">
        <v>54</v>
      </c>
      <c r="N291" s="19" t="s">
        <v>54</v>
      </c>
      <c r="O291" s="19">
        <v>164.452</v>
      </c>
      <c r="P291" s="19">
        <v>166.727</v>
      </c>
      <c r="Q291" s="19">
        <v>281.71199999999999</v>
      </c>
      <c r="R291" s="19">
        <v>161.071</v>
      </c>
      <c r="S291" s="19">
        <v>156.626</v>
      </c>
      <c r="T291" s="19">
        <v>173.328</v>
      </c>
      <c r="U291" s="21">
        <v>172.184</v>
      </c>
      <c r="V291" s="20">
        <v>156.54</v>
      </c>
      <c r="W291" s="20">
        <v>170.25899999999999</v>
      </c>
      <c r="X291" s="20">
        <v>144.89699999999999</v>
      </c>
      <c r="Y291" s="20">
        <v>127.048</v>
      </c>
      <c r="Z291" s="20">
        <v>211.435</v>
      </c>
      <c r="AA291" s="20">
        <v>193.74299999999999</v>
      </c>
      <c r="AB291" s="20">
        <v>176.03399999999999</v>
      </c>
      <c r="AC291" s="20">
        <v>178.90600000000001</v>
      </c>
      <c r="AD291" s="20">
        <v>202.708</v>
      </c>
      <c r="AE291" s="20">
        <v>235.779</v>
      </c>
      <c r="AF291" s="20">
        <v>290.78800000000001</v>
      </c>
      <c r="AG291" s="20">
        <v>226.405</v>
      </c>
      <c r="AH291" s="20">
        <v>509.43599999999998</v>
      </c>
      <c r="AI291" s="12" t="s">
        <v>54</v>
      </c>
      <c r="AJ291" s="12" t="s">
        <v>54</v>
      </c>
      <c r="AK291" s="12" t="s">
        <v>54</v>
      </c>
      <c r="AL291" s="12" t="s">
        <v>54</v>
      </c>
      <c r="AM291" s="12" t="s">
        <v>54</v>
      </c>
      <c r="AN291" s="12" t="s">
        <v>54</v>
      </c>
      <c r="AO291" s="12" t="s">
        <v>54</v>
      </c>
      <c r="AP291" s="12" t="s">
        <v>54</v>
      </c>
      <c r="AQ291" s="12" t="s">
        <v>54</v>
      </c>
      <c r="AR291" s="12" t="s">
        <v>54</v>
      </c>
      <c r="AS291" s="12" t="s">
        <v>54</v>
      </c>
      <c r="AT291" s="12" t="s">
        <v>54</v>
      </c>
      <c r="AU291" s="12" t="s">
        <v>54</v>
      </c>
      <c r="AV291" s="12" t="s">
        <v>54</v>
      </c>
      <c r="AW291" s="12" t="s">
        <v>54</v>
      </c>
      <c r="AX291" s="12" t="s">
        <v>54</v>
      </c>
      <c r="AY291" s="12" t="s">
        <v>54</v>
      </c>
    </row>
    <row r="292" spans="1:51" ht="13.5" customHeight="1" x14ac:dyDescent="0.25">
      <c r="A292" s="1" t="s">
        <v>342</v>
      </c>
      <c r="B292" s="19" t="s">
        <v>54</v>
      </c>
      <c r="C292" s="19" t="s">
        <v>54</v>
      </c>
      <c r="D292" s="19" t="s">
        <v>54</v>
      </c>
      <c r="E292" s="19" t="s">
        <v>54</v>
      </c>
      <c r="F292" s="19" t="s">
        <v>54</v>
      </c>
      <c r="G292" s="19" t="s">
        <v>54</v>
      </c>
      <c r="H292" s="19" t="s">
        <v>54</v>
      </c>
      <c r="I292" s="19" t="s">
        <v>54</v>
      </c>
      <c r="J292" s="19" t="s">
        <v>54</v>
      </c>
      <c r="K292" s="19" t="s">
        <v>54</v>
      </c>
      <c r="L292" s="19" t="s">
        <v>54</v>
      </c>
      <c r="M292" s="19" t="s">
        <v>54</v>
      </c>
      <c r="N292" s="19" t="s">
        <v>54</v>
      </c>
      <c r="O292" s="19">
        <v>897.36612855281703</v>
      </c>
      <c r="P292" s="19">
        <v>829.86414129806758</v>
      </c>
      <c r="Q292" s="19">
        <v>746.4378564003905</v>
      </c>
      <c r="R292" s="19">
        <v>805.11574006635669</v>
      </c>
      <c r="S292" s="19">
        <v>654.44394447818786</v>
      </c>
      <c r="T292" s="19">
        <v>802.73110814521533</v>
      </c>
      <c r="U292" s="21">
        <v>820.52126100063379</v>
      </c>
      <c r="V292" s="20">
        <v>769.25210125511751</v>
      </c>
      <c r="W292" s="20">
        <v>978.05968865160901</v>
      </c>
      <c r="X292" s="20">
        <v>1151.0674686127923</v>
      </c>
      <c r="Y292" s="20">
        <v>1388.5936095130103</v>
      </c>
      <c r="Z292" s="20">
        <v>1194.8495536005898</v>
      </c>
      <c r="AA292" s="20">
        <v>1738.2002379989374</v>
      </c>
      <c r="AB292" s="20">
        <v>2312.497330265287</v>
      </c>
      <c r="AC292" s="20">
        <v>2719.1389886702659</v>
      </c>
      <c r="AD292" s="20">
        <v>3065.5439388560158</v>
      </c>
      <c r="AE292" s="20">
        <v>3338.8744223820486</v>
      </c>
      <c r="AF292" s="20">
        <v>2748.2904558354148</v>
      </c>
      <c r="AG292" s="20">
        <v>2952.330688458273</v>
      </c>
      <c r="AH292" s="20">
        <v>2190.0045940573782</v>
      </c>
      <c r="AI292" s="12" t="s">
        <v>54</v>
      </c>
      <c r="AJ292" s="12" t="s">
        <v>54</v>
      </c>
      <c r="AK292" s="12" t="s">
        <v>54</v>
      </c>
      <c r="AL292" s="12" t="s">
        <v>54</v>
      </c>
      <c r="AM292" s="12" t="s">
        <v>54</v>
      </c>
      <c r="AN292" s="12" t="s">
        <v>54</v>
      </c>
      <c r="AO292" s="12" t="s">
        <v>54</v>
      </c>
      <c r="AP292" s="12" t="s">
        <v>54</v>
      </c>
      <c r="AQ292" s="12" t="s">
        <v>54</v>
      </c>
      <c r="AR292" s="12" t="s">
        <v>54</v>
      </c>
      <c r="AS292" s="12" t="s">
        <v>54</v>
      </c>
      <c r="AT292" s="12" t="s">
        <v>54</v>
      </c>
      <c r="AU292" s="12" t="s">
        <v>54</v>
      </c>
      <c r="AV292" s="12" t="s">
        <v>54</v>
      </c>
      <c r="AW292" s="12" t="s">
        <v>54</v>
      </c>
      <c r="AX292" s="12" t="s">
        <v>54</v>
      </c>
      <c r="AY292" s="12" t="s">
        <v>54</v>
      </c>
    </row>
    <row r="293" spans="1:51" ht="13.5" customHeight="1" x14ac:dyDescent="0.25">
      <c r="A293" s="1" t="s">
        <v>343</v>
      </c>
      <c r="B293" s="19" t="s">
        <v>54</v>
      </c>
      <c r="C293" s="19" t="s">
        <v>54</v>
      </c>
      <c r="D293" s="19" t="s">
        <v>54</v>
      </c>
      <c r="E293" s="19" t="s">
        <v>54</v>
      </c>
      <c r="F293" s="19" t="s">
        <v>54</v>
      </c>
      <c r="G293" s="19" t="s">
        <v>54</v>
      </c>
      <c r="H293" s="19" t="s">
        <v>54</v>
      </c>
      <c r="I293" s="19" t="s">
        <v>54</v>
      </c>
      <c r="J293" s="19" t="s">
        <v>54</v>
      </c>
      <c r="K293" s="19" t="s">
        <v>54</v>
      </c>
      <c r="L293" s="19" t="s">
        <v>54</v>
      </c>
      <c r="M293" s="19" t="s">
        <v>54</v>
      </c>
      <c r="N293" s="19" t="s">
        <v>54</v>
      </c>
      <c r="O293" s="19">
        <v>534.26535004449727</v>
      </c>
      <c r="P293" s="19">
        <v>412.81013543897217</v>
      </c>
      <c r="Q293" s="19">
        <v>583.15925552050476</v>
      </c>
      <c r="R293" s="19">
        <v>537.84203159286187</v>
      </c>
      <c r="S293" s="19">
        <v>513.22403245033115</v>
      </c>
      <c r="T293" s="19">
        <v>561.21347138432338</v>
      </c>
      <c r="U293" s="21">
        <v>907.44866486195167</v>
      </c>
      <c r="V293" s="20">
        <v>883.13522069244777</v>
      </c>
      <c r="W293" s="20">
        <v>644.2421926442039</v>
      </c>
      <c r="X293" s="20">
        <v>665.13370068787401</v>
      </c>
      <c r="Y293" s="20">
        <v>687.28440065648772</v>
      </c>
      <c r="Z293" s="20">
        <v>915.28748114774066</v>
      </c>
      <c r="AA293" s="20">
        <v>726.00198876035392</v>
      </c>
      <c r="AB293" s="20">
        <v>960.38776022855245</v>
      </c>
      <c r="AC293" s="20">
        <v>1135.1929984053832</v>
      </c>
      <c r="AD293" s="20">
        <v>1233.6302266783061</v>
      </c>
      <c r="AE293" s="20">
        <v>1483.8835325521452</v>
      </c>
      <c r="AF293" s="20">
        <v>1201.4999329614773</v>
      </c>
      <c r="AG293" s="20">
        <v>1581.2479247709998</v>
      </c>
      <c r="AH293" s="20">
        <v>1504.2052565750444</v>
      </c>
      <c r="AI293" s="12" t="s">
        <v>54</v>
      </c>
      <c r="AJ293" s="12" t="s">
        <v>54</v>
      </c>
      <c r="AK293" s="12" t="s">
        <v>54</v>
      </c>
      <c r="AL293" s="12" t="s">
        <v>54</v>
      </c>
      <c r="AM293" s="12" t="s">
        <v>54</v>
      </c>
      <c r="AN293" s="12" t="s">
        <v>54</v>
      </c>
      <c r="AO293" s="12" t="s">
        <v>54</v>
      </c>
      <c r="AP293" s="12" t="s">
        <v>54</v>
      </c>
      <c r="AQ293" s="12" t="s">
        <v>54</v>
      </c>
      <c r="AR293" s="12" t="s">
        <v>54</v>
      </c>
      <c r="AS293" s="12" t="s">
        <v>54</v>
      </c>
      <c r="AT293" s="12" t="s">
        <v>54</v>
      </c>
      <c r="AU293" s="12" t="s">
        <v>54</v>
      </c>
      <c r="AV293" s="12" t="s">
        <v>54</v>
      </c>
      <c r="AW293" s="12" t="s">
        <v>54</v>
      </c>
      <c r="AX293" s="12" t="s">
        <v>54</v>
      </c>
      <c r="AY293" s="12" t="s">
        <v>54</v>
      </c>
    </row>
    <row r="294" spans="1:51" ht="13.5" customHeight="1" x14ac:dyDescent="0.25">
      <c r="A294" s="1" t="s">
        <v>344</v>
      </c>
      <c r="B294" s="19" t="s">
        <v>54</v>
      </c>
      <c r="C294" s="19" t="s">
        <v>54</v>
      </c>
      <c r="D294" s="19" t="s">
        <v>54</v>
      </c>
      <c r="E294" s="19" t="s">
        <v>54</v>
      </c>
      <c r="F294" s="19" t="s">
        <v>54</v>
      </c>
      <c r="G294" s="19" t="s">
        <v>54</v>
      </c>
      <c r="H294" s="19" t="s">
        <v>54</v>
      </c>
      <c r="I294" s="19" t="s">
        <v>54</v>
      </c>
      <c r="J294" s="19" t="s">
        <v>54</v>
      </c>
      <c r="K294" s="19" t="s">
        <v>54</v>
      </c>
      <c r="L294" s="19" t="s">
        <v>54</v>
      </c>
      <c r="M294" s="19" t="s">
        <v>54</v>
      </c>
      <c r="N294" s="19" t="s">
        <v>54</v>
      </c>
      <c r="O294" s="19">
        <v>1809.8129197943945</v>
      </c>
      <c r="P294" s="19">
        <v>2166.4938266214112</v>
      </c>
      <c r="Q294" s="19">
        <v>1990.0663470909228</v>
      </c>
      <c r="R294" s="19">
        <v>1608.9220091112772</v>
      </c>
      <c r="S294" s="19">
        <v>2103.2431639586407</v>
      </c>
      <c r="T294" s="19">
        <v>1580.7599035073797</v>
      </c>
      <c r="U294" s="21">
        <v>2109.4976618052815</v>
      </c>
      <c r="V294" s="20">
        <v>2125.8944009284332</v>
      </c>
      <c r="W294" s="20">
        <v>1969.0215750998186</v>
      </c>
      <c r="X294" s="20">
        <v>1938.445192840205</v>
      </c>
      <c r="Y294" s="20">
        <v>2155.6956653628008</v>
      </c>
      <c r="Z294" s="20">
        <v>1947.3366035506906</v>
      </c>
      <c r="AA294" s="20">
        <v>2046.4881331766549</v>
      </c>
      <c r="AB294" s="20">
        <v>2132.0177889753672</v>
      </c>
      <c r="AC294" s="20">
        <v>2174.3177106382977</v>
      </c>
      <c r="AD294" s="20">
        <v>1910.1039294961022</v>
      </c>
      <c r="AE294" s="20">
        <v>1994.3528028112219</v>
      </c>
      <c r="AF294" s="20">
        <v>2487.388435362217</v>
      </c>
      <c r="AG294" s="20">
        <v>2390.0216380550437</v>
      </c>
      <c r="AH294" s="20">
        <v>2107.4884502061727</v>
      </c>
      <c r="AI294" s="12" t="s">
        <v>54</v>
      </c>
      <c r="AJ294" s="12" t="s">
        <v>54</v>
      </c>
      <c r="AK294" s="12" t="s">
        <v>54</v>
      </c>
      <c r="AL294" s="12" t="s">
        <v>54</v>
      </c>
      <c r="AM294" s="12" t="s">
        <v>54</v>
      </c>
      <c r="AN294" s="12" t="s">
        <v>54</v>
      </c>
      <c r="AO294" s="12" t="s">
        <v>54</v>
      </c>
      <c r="AP294" s="12" t="s">
        <v>54</v>
      </c>
      <c r="AQ294" s="12" t="s">
        <v>54</v>
      </c>
      <c r="AR294" s="12" t="s">
        <v>54</v>
      </c>
      <c r="AS294" s="12" t="s">
        <v>54</v>
      </c>
      <c r="AT294" s="12" t="s">
        <v>54</v>
      </c>
      <c r="AU294" s="12" t="s">
        <v>54</v>
      </c>
      <c r="AV294" s="12" t="s">
        <v>54</v>
      </c>
      <c r="AW294" s="12" t="s">
        <v>54</v>
      </c>
      <c r="AX294" s="12" t="s">
        <v>54</v>
      </c>
      <c r="AY294" s="12" t="s">
        <v>54</v>
      </c>
    </row>
    <row r="295" spans="1:51" ht="13.5" customHeight="1" x14ac:dyDescent="0.25">
      <c r="A295" s="1" t="s">
        <v>345</v>
      </c>
      <c r="B295" s="19" t="s">
        <v>54</v>
      </c>
      <c r="C295" s="19" t="s">
        <v>54</v>
      </c>
      <c r="D295" s="19" t="s">
        <v>54</v>
      </c>
      <c r="E295" s="19" t="s">
        <v>54</v>
      </c>
      <c r="F295" s="19" t="s">
        <v>54</v>
      </c>
      <c r="G295" s="19" t="s">
        <v>54</v>
      </c>
      <c r="H295" s="19" t="s">
        <v>54</v>
      </c>
      <c r="I295" s="19" t="s">
        <v>54</v>
      </c>
      <c r="J295" s="19" t="s">
        <v>54</v>
      </c>
      <c r="K295" s="19" t="s">
        <v>54</v>
      </c>
      <c r="L295" s="19" t="s">
        <v>54</v>
      </c>
      <c r="M295" s="19" t="s">
        <v>54</v>
      </c>
      <c r="N295" s="19" t="s">
        <v>54</v>
      </c>
      <c r="O295" s="19">
        <v>4.3840000000000003</v>
      </c>
      <c r="P295" s="19">
        <v>13.567</v>
      </c>
      <c r="Q295" s="19">
        <v>82.846000000000004</v>
      </c>
      <c r="R295" s="19">
        <v>40.863999999999997</v>
      </c>
      <c r="S295" s="19">
        <v>35.668999999999997</v>
      </c>
      <c r="T295" s="19">
        <v>24.888999999999999</v>
      </c>
      <c r="U295" s="21">
        <v>103.489</v>
      </c>
      <c r="V295" s="20">
        <v>353.55500000000001</v>
      </c>
      <c r="W295" s="20">
        <v>105.892</v>
      </c>
      <c r="X295" s="20">
        <v>111.587</v>
      </c>
      <c r="Y295" s="20">
        <v>66.83</v>
      </c>
      <c r="Z295" s="20">
        <v>206.68600000000001</v>
      </c>
      <c r="AA295" s="20">
        <v>416.70299999999997</v>
      </c>
      <c r="AB295" s="20">
        <v>518.79300000000001</v>
      </c>
      <c r="AC295" s="20">
        <v>609.51300000000003</v>
      </c>
      <c r="AD295" s="20">
        <v>880.43299999999999</v>
      </c>
      <c r="AE295" s="20">
        <v>408.226</v>
      </c>
      <c r="AF295" s="20">
        <v>495.57</v>
      </c>
      <c r="AG295" s="20">
        <v>370.51600000000002</v>
      </c>
      <c r="AH295" s="20">
        <v>463.34199999999998</v>
      </c>
      <c r="AI295" s="12" t="s">
        <v>54</v>
      </c>
      <c r="AJ295" s="12" t="s">
        <v>54</v>
      </c>
      <c r="AK295" s="12" t="s">
        <v>54</v>
      </c>
      <c r="AL295" s="12" t="s">
        <v>54</v>
      </c>
      <c r="AM295" s="12" t="s">
        <v>54</v>
      </c>
      <c r="AN295" s="12" t="s">
        <v>54</v>
      </c>
      <c r="AO295" s="12" t="s">
        <v>54</v>
      </c>
      <c r="AP295" s="12" t="s">
        <v>54</v>
      </c>
      <c r="AQ295" s="12" t="s">
        <v>54</v>
      </c>
      <c r="AR295" s="12" t="s">
        <v>54</v>
      </c>
      <c r="AS295" s="12" t="s">
        <v>54</v>
      </c>
      <c r="AT295" s="12" t="s">
        <v>54</v>
      </c>
      <c r="AU295" s="12" t="s">
        <v>54</v>
      </c>
      <c r="AV295" s="12" t="s">
        <v>54</v>
      </c>
      <c r="AW295" s="12" t="s">
        <v>54</v>
      </c>
      <c r="AX295" s="12" t="s">
        <v>54</v>
      </c>
      <c r="AY295" s="12" t="s">
        <v>54</v>
      </c>
    </row>
    <row r="296" spans="1:51" ht="13.5" customHeight="1" x14ac:dyDescent="0.25">
      <c r="A296" s="1" t="s">
        <v>346</v>
      </c>
      <c r="B296" s="19" t="s">
        <v>54</v>
      </c>
      <c r="C296" s="19" t="s">
        <v>54</v>
      </c>
      <c r="D296" s="19" t="s">
        <v>54</v>
      </c>
      <c r="E296" s="19" t="s">
        <v>54</v>
      </c>
      <c r="F296" s="19" t="s">
        <v>54</v>
      </c>
      <c r="G296" s="19" t="s">
        <v>54</v>
      </c>
      <c r="H296" s="19" t="s">
        <v>54</v>
      </c>
      <c r="I296" s="19" t="s">
        <v>54</v>
      </c>
      <c r="J296" s="19" t="s">
        <v>54</v>
      </c>
      <c r="K296" s="19" t="s">
        <v>54</v>
      </c>
      <c r="L296" s="19" t="s">
        <v>54</v>
      </c>
      <c r="M296" s="19" t="s">
        <v>54</v>
      </c>
      <c r="N296" s="19" t="s">
        <v>54</v>
      </c>
      <c r="O296" s="19">
        <v>23.603000000000002</v>
      </c>
      <c r="P296" s="19">
        <v>29.513999999999999</v>
      </c>
      <c r="Q296" s="19">
        <v>10.305</v>
      </c>
      <c r="R296" s="19">
        <v>40.567999999999998</v>
      </c>
      <c r="S296" s="19">
        <v>87.542000000000002</v>
      </c>
      <c r="T296" s="19">
        <v>30.277000000000001</v>
      </c>
      <c r="U296" s="21">
        <v>100.961</v>
      </c>
      <c r="V296" s="20">
        <v>118.425</v>
      </c>
      <c r="W296" s="20">
        <v>11.750999999999999</v>
      </c>
      <c r="X296" s="20">
        <v>17.998000000000001</v>
      </c>
      <c r="Y296" s="20">
        <v>113.848</v>
      </c>
      <c r="Z296" s="20">
        <v>101.283</v>
      </c>
      <c r="AA296" s="20">
        <v>39.137</v>
      </c>
      <c r="AB296" s="20">
        <v>183.20099999999999</v>
      </c>
      <c r="AC296" s="20">
        <v>396.71100000000001</v>
      </c>
      <c r="AD296" s="20">
        <v>365.06400000000002</v>
      </c>
      <c r="AE296" s="20">
        <v>112.066</v>
      </c>
      <c r="AF296" s="20">
        <v>288.947</v>
      </c>
      <c r="AG296" s="20">
        <v>173.548</v>
      </c>
      <c r="AH296" s="20">
        <v>122.25700000000001</v>
      </c>
      <c r="AI296" s="12" t="s">
        <v>54</v>
      </c>
      <c r="AJ296" s="12" t="s">
        <v>54</v>
      </c>
      <c r="AK296" s="12" t="s">
        <v>54</v>
      </c>
      <c r="AL296" s="12" t="s">
        <v>54</v>
      </c>
      <c r="AM296" s="12" t="s">
        <v>54</v>
      </c>
      <c r="AN296" s="12" t="s">
        <v>54</v>
      </c>
      <c r="AO296" s="12" t="s">
        <v>54</v>
      </c>
      <c r="AP296" s="12" t="s">
        <v>54</v>
      </c>
      <c r="AQ296" s="12" t="s">
        <v>54</v>
      </c>
      <c r="AR296" s="12" t="s">
        <v>54</v>
      </c>
      <c r="AS296" s="12" t="s">
        <v>54</v>
      </c>
      <c r="AT296" s="12" t="s">
        <v>54</v>
      </c>
      <c r="AU296" s="12" t="s">
        <v>54</v>
      </c>
      <c r="AV296" s="12" t="s">
        <v>54</v>
      </c>
      <c r="AW296" s="12" t="s">
        <v>54</v>
      </c>
      <c r="AX296" s="12" t="s">
        <v>54</v>
      </c>
      <c r="AY296" s="12" t="s">
        <v>54</v>
      </c>
    </row>
    <row r="297" spans="1:51" ht="13.5" customHeight="1" x14ac:dyDescent="0.25">
      <c r="A297" s="1" t="s">
        <v>347</v>
      </c>
      <c r="B297" s="19" t="s">
        <v>54</v>
      </c>
      <c r="C297" s="19" t="s">
        <v>54</v>
      </c>
      <c r="D297" s="19" t="s">
        <v>54</v>
      </c>
      <c r="E297" s="19" t="s">
        <v>54</v>
      </c>
      <c r="F297" s="19" t="s">
        <v>54</v>
      </c>
      <c r="G297" s="19" t="s">
        <v>54</v>
      </c>
      <c r="H297" s="19" t="s">
        <v>54</v>
      </c>
      <c r="I297" s="19" t="s">
        <v>54</v>
      </c>
      <c r="J297" s="19" t="s">
        <v>54</v>
      </c>
      <c r="K297" s="19" t="s">
        <v>54</v>
      </c>
      <c r="L297" s="19" t="s">
        <v>54</v>
      </c>
      <c r="M297" s="19" t="s">
        <v>54</v>
      </c>
      <c r="N297" s="19" t="s">
        <v>54</v>
      </c>
      <c r="O297" s="22">
        <f t="shared" ref="O297:T297" si="82">SUM(O291:O296)</f>
        <v>3433.8833983917089</v>
      </c>
      <c r="P297" s="22">
        <f t="shared" si="82"/>
        <v>3618.9761033584509</v>
      </c>
      <c r="Q297" s="22">
        <f t="shared" si="82"/>
        <v>3694.5264590118177</v>
      </c>
      <c r="R297" s="22">
        <f t="shared" si="82"/>
        <v>3194.3827807704961</v>
      </c>
      <c r="S297" s="22">
        <f t="shared" si="82"/>
        <v>3550.7481408871595</v>
      </c>
      <c r="T297" s="22">
        <f t="shared" si="82"/>
        <v>3173.1984830369183</v>
      </c>
      <c r="U297" s="21">
        <v>4075.4079999999999</v>
      </c>
      <c r="V297" s="22">
        <f t="shared" ref="V297:AB297" si="83">SUM(V291:V296)</f>
        <v>4406.8017228759991</v>
      </c>
      <c r="W297" s="22">
        <f t="shared" si="83"/>
        <v>3879.2254563956312</v>
      </c>
      <c r="X297" s="22">
        <f t="shared" si="83"/>
        <v>4029.1283621408711</v>
      </c>
      <c r="Y297" s="22">
        <f t="shared" si="83"/>
        <v>4539.2996755322984</v>
      </c>
      <c r="Z297" s="22">
        <f t="shared" si="83"/>
        <v>4576.8776382990209</v>
      </c>
      <c r="AA297" s="22">
        <f t="shared" si="83"/>
        <v>5160.2733599359462</v>
      </c>
      <c r="AB297" s="22">
        <f t="shared" si="83"/>
        <v>6282.930879469207</v>
      </c>
      <c r="AC297" s="22">
        <f t="shared" ref="AC297:AD297" si="84">IF(AC291=".",".",SUM(AC291:AC296))</f>
        <v>7213.7796977139469</v>
      </c>
      <c r="AD297" s="22">
        <f t="shared" si="84"/>
        <v>7657.483095030424</v>
      </c>
      <c r="AE297" s="24">
        <f>IF(AE291=".",".",SUM(AE291:AE296))</f>
        <v>7573.1817577454149</v>
      </c>
      <c r="AF297" s="24">
        <f t="shared" ref="AF297:AH297" si="85">IF(AF291=".",".",SUM(AF291:AF296))</f>
        <v>7512.4838241591087</v>
      </c>
      <c r="AG297" s="24">
        <f t="shared" si="85"/>
        <v>7694.0692512843161</v>
      </c>
      <c r="AH297" s="24">
        <f t="shared" si="85"/>
        <v>6896.7333008385949</v>
      </c>
      <c r="AI297" s="12" t="s">
        <v>54</v>
      </c>
      <c r="AJ297" s="12" t="s">
        <v>54</v>
      </c>
      <c r="AK297" s="12" t="s">
        <v>54</v>
      </c>
      <c r="AL297" s="12" t="s">
        <v>54</v>
      </c>
      <c r="AM297" s="12" t="s">
        <v>54</v>
      </c>
      <c r="AN297" s="12" t="s">
        <v>54</v>
      </c>
      <c r="AO297" s="12" t="s">
        <v>54</v>
      </c>
      <c r="AP297" s="12" t="s">
        <v>54</v>
      </c>
      <c r="AQ297" s="12" t="s">
        <v>54</v>
      </c>
      <c r="AR297" s="12" t="s">
        <v>54</v>
      </c>
      <c r="AS297" s="12" t="s">
        <v>54</v>
      </c>
      <c r="AT297" s="12" t="s">
        <v>54</v>
      </c>
      <c r="AU297" s="12" t="s">
        <v>54</v>
      </c>
      <c r="AV297" s="12" t="s">
        <v>54</v>
      </c>
      <c r="AW297" s="12" t="s">
        <v>54</v>
      </c>
      <c r="AX297" s="12" t="s">
        <v>54</v>
      </c>
      <c r="AY297" s="12" t="s">
        <v>54</v>
      </c>
    </row>
    <row r="298" spans="1:51" ht="42.75" customHeight="1" x14ac:dyDescent="0.25">
      <c r="A298" s="1" t="s">
        <v>348</v>
      </c>
      <c r="B298" s="19" t="s">
        <v>54</v>
      </c>
      <c r="C298" s="19" t="s">
        <v>54</v>
      </c>
      <c r="D298" s="19" t="s">
        <v>54</v>
      </c>
      <c r="E298" s="19" t="s">
        <v>54</v>
      </c>
      <c r="F298" s="19" t="s">
        <v>54</v>
      </c>
      <c r="G298" s="19" t="s">
        <v>54</v>
      </c>
      <c r="H298" s="19" t="s">
        <v>54</v>
      </c>
      <c r="I298" s="19" t="s">
        <v>54</v>
      </c>
      <c r="J298" s="19" t="s">
        <v>54</v>
      </c>
      <c r="K298" s="19" t="s">
        <v>54</v>
      </c>
      <c r="L298" s="19" t="s">
        <v>54</v>
      </c>
      <c r="M298" s="19" t="s">
        <v>54</v>
      </c>
      <c r="N298" s="19" t="s">
        <v>54</v>
      </c>
      <c r="O298" s="19">
        <v>246.34899999999999</v>
      </c>
      <c r="P298" s="19">
        <v>274.89400000000001</v>
      </c>
      <c r="Q298" s="19">
        <v>305.86900000000003</v>
      </c>
      <c r="R298" s="19">
        <v>239.256</v>
      </c>
      <c r="S298" s="19">
        <v>535.07100000000003</v>
      </c>
      <c r="T298" s="19">
        <v>681.87099999999998</v>
      </c>
      <c r="U298" s="21">
        <v>751.94200000000001</v>
      </c>
      <c r="V298" s="20">
        <v>781.178</v>
      </c>
      <c r="W298" s="20">
        <v>450.065</v>
      </c>
      <c r="X298" s="20">
        <v>439.58600000000001</v>
      </c>
      <c r="Y298" s="20">
        <v>591.00400000000002</v>
      </c>
      <c r="Z298" s="20">
        <v>483.80599999999998</v>
      </c>
      <c r="AA298" s="20">
        <v>426.72199999999998</v>
      </c>
      <c r="AB298" s="20">
        <v>554.16800000000001</v>
      </c>
      <c r="AC298" s="20">
        <v>607.16700000000003</v>
      </c>
      <c r="AD298" s="20">
        <v>588.53200000000004</v>
      </c>
      <c r="AE298" s="20">
        <v>416.36500000000001</v>
      </c>
      <c r="AF298" s="20">
        <v>373.80200000000002</v>
      </c>
      <c r="AG298" s="20">
        <v>914.66200000000003</v>
      </c>
      <c r="AH298" s="20">
        <v>458.52</v>
      </c>
      <c r="AI298" s="12" t="s">
        <v>54</v>
      </c>
      <c r="AJ298" s="12" t="s">
        <v>54</v>
      </c>
      <c r="AK298" s="12" t="s">
        <v>54</v>
      </c>
      <c r="AL298" s="12" t="s">
        <v>54</v>
      </c>
      <c r="AM298" s="12" t="s">
        <v>54</v>
      </c>
      <c r="AN298" s="12" t="s">
        <v>54</v>
      </c>
      <c r="AO298" s="12" t="s">
        <v>54</v>
      </c>
      <c r="AP298" s="12" t="s">
        <v>54</v>
      </c>
      <c r="AQ298" s="12" t="s">
        <v>54</v>
      </c>
      <c r="AR298" s="12" t="s">
        <v>54</v>
      </c>
      <c r="AS298" s="12" t="s">
        <v>54</v>
      </c>
      <c r="AT298" s="12" t="s">
        <v>54</v>
      </c>
      <c r="AU298" s="12" t="s">
        <v>54</v>
      </c>
      <c r="AV298" s="12" t="s">
        <v>54</v>
      </c>
      <c r="AW298" s="12" t="s">
        <v>54</v>
      </c>
      <c r="AX298" s="12" t="s">
        <v>54</v>
      </c>
      <c r="AY298" s="12" t="s">
        <v>54</v>
      </c>
    </row>
    <row r="299" spans="1:51" ht="13.5" customHeight="1" x14ac:dyDescent="0.25">
      <c r="A299" s="1" t="s">
        <v>349</v>
      </c>
      <c r="B299" s="19" t="s">
        <v>54</v>
      </c>
      <c r="C299" s="19" t="s">
        <v>54</v>
      </c>
      <c r="D299" s="19" t="s">
        <v>54</v>
      </c>
      <c r="E299" s="19" t="s">
        <v>54</v>
      </c>
      <c r="F299" s="19" t="s">
        <v>54</v>
      </c>
      <c r="G299" s="19" t="s">
        <v>54</v>
      </c>
      <c r="H299" s="19" t="s">
        <v>54</v>
      </c>
      <c r="I299" s="19" t="s">
        <v>54</v>
      </c>
      <c r="J299" s="19" t="s">
        <v>54</v>
      </c>
      <c r="K299" s="19" t="s">
        <v>54</v>
      </c>
      <c r="L299" s="19" t="s">
        <v>54</v>
      </c>
      <c r="M299" s="19" t="s">
        <v>54</v>
      </c>
      <c r="N299" s="19" t="s">
        <v>54</v>
      </c>
      <c r="O299" s="19">
        <v>7037.9385301259936</v>
      </c>
      <c r="P299" s="19">
        <v>6101.9280331081609</v>
      </c>
      <c r="Q299" s="19">
        <v>4212.4190812092966</v>
      </c>
      <c r="R299" s="19">
        <v>4932.524871885812</v>
      </c>
      <c r="S299" s="19">
        <v>5129.6144070426044</v>
      </c>
      <c r="T299" s="19">
        <v>6145.5013696946235</v>
      </c>
      <c r="U299" s="21">
        <v>5917.5968555142581</v>
      </c>
      <c r="V299" s="20">
        <v>5613.2955266116769</v>
      </c>
      <c r="W299" s="20">
        <v>5161.053864795459</v>
      </c>
      <c r="X299" s="20">
        <v>4681.980683848361</v>
      </c>
      <c r="Y299" s="20">
        <v>4198.8574853951422</v>
      </c>
      <c r="Z299" s="20">
        <v>4506.1807499527067</v>
      </c>
      <c r="AA299" s="20">
        <v>4093.3860314064655</v>
      </c>
      <c r="AB299" s="20">
        <v>5000.931938104055</v>
      </c>
      <c r="AC299" s="20">
        <v>4655.2605093017328</v>
      </c>
      <c r="AD299" s="20">
        <v>4197.5901665703486</v>
      </c>
      <c r="AE299" s="20">
        <v>4928.9592015049202</v>
      </c>
      <c r="AF299" s="20">
        <v>6019.8115602164298</v>
      </c>
      <c r="AG299" s="20">
        <v>5741.5577240093417</v>
      </c>
      <c r="AH299" s="20">
        <v>6546.1499881345553</v>
      </c>
      <c r="AI299" s="12" t="s">
        <v>54</v>
      </c>
      <c r="AJ299" s="12" t="s">
        <v>54</v>
      </c>
      <c r="AK299" s="12" t="s">
        <v>54</v>
      </c>
      <c r="AL299" s="12" t="s">
        <v>54</v>
      </c>
      <c r="AM299" s="12" t="s">
        <v>54</v>
      </c>
      <c r="AN299" s="12" t="s">
        <v>54</v>
      </c>
      <c r="AO299" s="12" t="s">
        <v>54</v>
      </c>
      <c r="AP299" s="12" t="s">
        <v>54</v>
      </c>
      <c r="AQ299" s="12" t="s">
        <v>54</v>
      </c>
      <c r="AR299" s="12" t="s">
        <v>54</v>
      </c>
      <c r="AS299" s="12" t="s">
        <v>54</v>
      </c>
      <c r="AT299" s="12" t="s">
        <v>54</v>
      </c>
      <c r="AU299" s="12" t="s">
        <v>54</v>
      </c>
      <c r="AV299" s="12" t="s">
        <v>54</v>
      </c>
      <c r="AW299" s="12" t="s">
        <v>54</v>
      </c>
      <c r="AX299" s="12" t="s">
        <v>54</v>
      </c>
      <c r="AY299" s="12" t="s">
        <v>54</v>
      </c>
    </row>
    <row r="300" spans="1:51" ht="13.5" customHeight="1" x14ac:dyDescent="0.25">
      <c r="A300" s="1" t="s">
        <v>350</v>
      </c>
      <c r="B300" s="19" t="s">
        <v>54</v>
      </c>
      <c r="C300" s="19" t="s">
        <v>54</v>
      </c>
      <c r="D300" s="19" t="s">
        <v>54</v>
      </c>
      <c r="E300" s="19" t="s">
        <v>54</v>
      </c>
      <c r="F300" s="19" t="s">
        <v>54</v>
      </c>
      <c r="G300" s="19" t="s">
        <v>54</v>
      </c>
      <c r="H300" s="19" t="s">
        <v>54</v>
      </c>
      <c r="I300" s="19" t="s">
        <v>54</v>
      </c>
      <c r="J300" s="19" t="s">
        <v>54</v>
      </c>
      <c r="K300" s="19" t="s">
        <v>54</v>
      </c>
      <c r="L300" s="19" t="s">
        <v>54</v>
      </c>
      <c r="M300" s="19" t="s">
        <v>54</v>
      </c>
      <c r="N300" s="19" t="s">
        <v>54</v>
      </c>
      <c r="O300" s="19">
        <v>260.28780450267772</v>
      </c>
      <c r="P300" s="19">
        <v>350.66751924082189</v>
      </c>
      <c r="Q300" s="19">
        <v>356.84886127092051</v>
      </c>
      <c r="R300" s="19">
        <v>500.43143019943022</v>
      </c>
      <c r="S300" s="19">
        <v>513.86525582799845</v>
      </c>
      <c r="T300" s="19">
        <v>553.91319423404377</v>
      </c>
      <c r="U300" s="21">
        <v>580.7669432754318</v>
      </c>
      <c r="V300" s="20">
        <v>707.60653840854297</v>
      </c>
      <c r="W300" s="20">
        <v>674.43904564016339</v>
      </c>
      <c r="X300" s="20">
        <v>618.15732013463219</v>
      </c>
      <c r="Y300" s="20">
        <v>589.69917499076087</v>
      </c>
      <c r="Z300" s="20">
        <v>651.58079659431132</v>
      </c>
      <c r="AA300" s="20">
        <v>676.27199354733762</v>
      </c>
      <c r="AB300" s="20">
        <v>626.61007312153311</v>
      </c>
      <c r="AC300" s="20">
        <v>576.39461596421006</v>
      </c>
      <c r="AD300" s="20">
        <v>572.984921367315</v>
      </c>
      <c r="AE300" s="20">
        <v>599.8936458494685</v>
      </c>
      <c r="AF300" s="20">
        <v>693.30322013562852</v>
      </c>
      <c r="AG300" s="20">
        <v>854.61643662929725</v>
      </c>
      <c r="AH300" s="20">
        <v>721.23159561221462</v>
      </c>
      <c r="AI300" s="12" t="s">
        <v>54</v>
      </c>
      <c r="AJ300" s="12" t="s">
        <v>54</v>
      </c>
      <c r="AK300" s="12" t="s">
        <v>54</v>
      </c>
      <c r="AL300" s="12" t="s">
        <v>54</v>
      </c>
      <c r="AM300" s="12" t="s">
        <v>54</v>
      </c>
      <c r="AN300" s="12" t="s">
        <v>54</v>
      </c>
      <c r="AO300" s="12" t="s">
        <v>54</v>
      </c>
      <c r="AP300" s="12" t="s">
        <v>54</v>
      </c>
      <c r="AQ300" s="12" t="s">
        <v>54</v>
      </c>
      <c r="AR300" s="12" t="s">
        <v>54</v>
      </c>
      <c r="AS300" s="12" t="s">
        <v>54</v>
      </c>
      <c r="AT300" s="12" t="s">
        <v>54</v>
      </c>
      <c r="AU300" s="12" t="s">
        <v>54</v>
      </c>
      <c r="AV300" s="12" t="s">
        <v>54</v>
      </c>
      <c r="AW300" s="12" t="s">
        <v>54</v>
      </c>
      <c r="AX300" s="12" t="s">
        <v>54</v>
      </c>
      <c r="AY300" s="12" t="s">
        <v>54</v>
      </c>
    </row>
    <row r="301" spans="1:51" ht="13.5" customHeight="1" x14ac:dyDescent="0.25">
      <c r="A301" s="1" t="s">
        <v>351</v>
      </c>
      <c r="B301" s="19" t="s">
        <v>54</v>
      </c>
      <c r="C301" s="19" t="s">
        <v>54</v>
      </c>
      <c r="D301" s="19" t="s">
        <v>54</v>
      </c>
      <c r="E301" s="19" t="s">
        <v>54</v>
      </c>
      <c r="F301" s="19" t="s">
        <v>54</v>
      </c>
      <c r="G301" s="19" t="s">
        <v>54</v>
      </c>
      <c r="H301" s="19" t="s">
        <v>54</v>
      </c>
      <c r="I301" s="19" t="s">
        <v>54</v>
      </c>
      <c r="J301" s="19" t="s">
        <v>54</v>
      </c>
      <c r="K301" s="19" t="s">
        <v>54</v>
      </c>
      <c r="L301" s="19" t="s">
        <v>54</v>
      </c>
      <c r="M301" s="19" t="s">
        <v>54</v>
      </c>
      <c r="N301" s="19" t="s">
        <v>54</v>
      </c>
      <c r="O301" s="19">
        <v>1215.0050426610153</v>
      </c>
      <c r="P301" s="19">
        <v>1443.9323070619782</v>
      </c>
      <c r="Q301" s="19">
        <v>1726.847857605178</v>
      </c>
      <c r="R301" s="19">
        <v>1939.4299658602652</v>
      </c>
      <c r="S301" s="19">
        <v>2989.338988684583</v>
      </c>
      <c r="T301" s="19">
        <v>2367.6896133333335</v>
      </c>
      <c r="U301" s="21">
        <v>2981.0837474743089</v>
      </c>
      <c r="V301" s="20">
        <v>2987.7438340724816</v>
      </c>
      <c r="W301" s="20">
        <v>2652.8386062896889</v>
      </c>
      <c r="X301" s="20">
        <v>2019.6749675790891</v>
      </c>
      <c r="Y301" s="20">
        <v>2000.7096339483394</v>
      </c>
      <c r="Z301" s="20">
        <v>2160.45137446115</v>
      </c>
      <c r="AA301" s="20">
        <v>2395.8256172501465</v>
      </c>
      <c r="AB301" s="20">
        <v>2266.811641317609</v>
      </c>
      <c r="AC301" s="20">
        <v>2678.1711412926479</v>
      </c>
      <c r="AD301" s="20">
        <v>2790.6669999999999</v>
      </c>
      <c r="AE301" s="20">
        <v>2261.6756351260879</v>
      </c>
      <c r="AF301" s="20">
        <v>2849.9145494211934</v>
      </c>
      <c r="AG301" s="20">
        <v>3195.104180204411</v>
      </c>
      <c r="AH301" s="20">
        <v>3184.74229423615</v>
      </c>
      <c r="AI301" s="12" t="s">
        <v>54</v>
      </c>
      <c r="AJ301" s="12" t="s">
        <v>54</v>
      </c>
      <c r="AK301" s="12" t="s">
        <v>54</v>
      </c>
      <c r="AL301" s="12" t="s">
        <v>54</v>
      </c>
      <c r="AM301" s="12" t="s">
        <v>54</v>
      </c>
      <c r="AN301" s="12" t="s">
        <v>54</v>
      </c>
      <c r="AO301" s="12" t="s">
        <v>54</v>
      </c>
      <c r="AP301" s="12" t="s">
        <v>54</v>
      </c>
      <c r="AQ301" s="12" t="s">
        <v>54</v>
      </c>
      <c r="AR301" s="12" t="s">
        <v>54</v>
      </c>
      <c r="AS301" s="12" t="s">
        <v>54</v>
      </c>
      <c r="AT301" s="12" t="s">
        <v>54</v>
      </c>
      <c r="AU301" s="12" t="s">
        <v>54</v>
      </c>
      <c r="AV301" s="12" t="s">
        <v>54</v>
      </c>
      <c r="AW301" s="12" t="s">
        <v>54</v>
      </c>
      <c r="AX301" s="12" t="s">
        <v>54</v>
      </c>
      <c r="AY301" s="12" t="s">
        <v>54</v>
      </c>
    </row>
    <row r="302" spans="1:51" ht="13.5" customHeight="1" x14ac:dyDescent="0.25">
      <c r="A302" s="1" t="s">
        <v>352</v>
      </c>
      <c r="B302" s="19" t="s">
        <v>54</v>
      </c>
      <c r="C302" s="19" t="s">
        <v>54</v>
      </c>
      <c r="D302" s="19" t="s">
        <v>54</v>
      </c>
      <c r="E302" s="19" t="s">
        <v>54</v>
      </c>
      <c r="F302" s="19" t="s">
        <v>54</v>
      </c>
      <c r="G302" s="19" t="s">
        <v>54</v>
      </c>
      <c r="H302" s="19" t="s">
        <v>54</v>
      </c>
      <c r="I302" s="19" t="s">
        <v>54</v>
      </c>
      <c r="J302" s="19" t="s">
        <v>54</v>
      </c>
      <c r="K302" s="19" t="s">
        <v>54</v>
      </c>
      <c r="L302" s="19" t="s">
        <v>54</v>
      </c>
      <c r="M302" s="19" t="s">
        <v>54</v>
      </c>
      <c r="N302" s="19" t="s">
        <v>54</v>
      </c>
      <c r="O302" s="19">
        <v>290.85199999999998</v>
      </c>
      <c r="P302" s="19">
        <v>177.29499999999999</v>
      </c>
      <c r="Q302" s="19">
        <v>925.54</v>
      </c>
      <c r="R302" s="19">
        <v>277.654</v>
      </c>
      <c r="S302" s="19">
        <v>591.91899999999998</v>
      </c>
      <c r="T302" s="19">
        <v>531.75</v>
      </c>
      <c r="U302" s="21">
        <v>944.84699999999998</v>
      </c>
      <c r="V302" s="20">
        <v>1093.076</v>
      </c>
      <c r="W302" s="20">
        <v>872.66099999999994</v>
      </c>
      <c r="X302" s="20">
        <v>537.31100000000004</v>
      </c>
      <c r="Y302" s="20">
        <v>386.61</v>
      </c>
      <c r="Z302" s="20">
        <v>321.39299999999997</v>
      </c>
      <c r="AA302" s="20">
        <v>1076.1189999999999</v>
      </c>
      <c r="AB302" s="20">
        <v>1162.6089999999999</v>
      </c>
      <c r="AC302" s="20">
        <v>314.41800000000001</v>
      </c>
      <c r="AD302" s="20">
        <v>583.85199999999998</v>
      </c>
      <c r="AE302" s="20">
        <v>906.93</v>
      </c>
      <c r="AF302" s="20">
        <v>379.32600000000002</v>
      </c>
      <c r="AG302" s="20">
        <v>304.77800000000002</v>
      </c>
      <c r="AH302" s="20">
        <v>376.43299999999999</v>
      </c>
      <c r="AI302" s="12" t="s">
        <v>54</v>
      </c>
      <c r="AJ302" s="12" t="s">
        <v>54</v>
      </c>
      <c r="AK302" s="12" t="s">
        <v>54</v>
      </c>
      <c r="AL302" s="12" t="s">
        <v>54</v>
      </c>
      <c r="AM302" s="12" t="s">
        <v>54</v>
      </c>
      <c r="AN302" s="12" t="s">
        <v>54</v>
      </c>
      <c r="AO302" s="12" t="s">
        <v>54</v>
      </c>
      <c r="AP302" s="12" t="s">
        <v>54</v>
      </c>
      <c r="AQ302" s="12" t="s">
        <v>54</v>
      </c>
      <c r="AR302" s="12" t="s">
        <v>54</v>
      </c>
      <c r="AS302" s="12" t="s">
        <v>54</v>
      </c>
      <c r="AT302" s="12" t="s">
        <v>54</v>
      </c>
      <c r="AU302" s="12" t="s">
        <v>54</v>
      </c>
      <c r="AV302" s="12" t="s">
        <v>54</v>
      </c>
      <c r="AW302" s="12" t="s">
        <v>54</v>
      </c>
      <c r="AX302" s="12" t="s">
        <v>54</v>
      </c>
      <c r="AY302" s="12" t="s">
        <v>54</v>
      </c>
    </row>
    <row r="303" spans="1:51" ht="13.5" customHeight="1" x14ac:dyDescent="0.25">
      <c r="A303" s="1" t="s">
        <v>353</v>
      </c>
      <c r="B303" s="19" t="s">
        <v>54</v>
      </c>
      <c r="C303" s="19" t="s">
        <v>54</v>
      </c>
      <c r="D303" s="19" t="s">
        <v>54</v>
      </c>
      <c r="E303" s="19" t="s">
        <v>54</v>
      </c>
      <c r="F303" s="19" t="s">
        <v>54</v>
      </c>
      <c r="G303" s="19" t="s">
        <v>54</v>
      </c>
      <c r="H303" s="19" t="s">
        <v>54</v>
      </c>
      <c r="I303" s="19" t="s">
        <v>54</v>
      </c>
      <c r="J303" s="19" t="s">
        <v>54</v>
      </c>
      <c r="K303" s="19" t="s">
        <v>54</v>
      </c>
      <c r="L303" s="19" t="s">
        <v>54</v>
      </c>
      <c r="M303" s="19" t="s">
        <v>54</v>
      </c>
      <c r="N303" s="19" t="s">
        <v>54</v>
      </c>
      <c r="O303" s="19">
        <v>474.72399999999999</v>
      </c>
      <c r="P303" s="19">
        <v>181.602</v>
      </c>
      <c r="Q303" s="19">
        <v>249.45500000000001</v>
      </c>
      <c r="R303" s="19">
        <v>311.541</v>
      </c>
      <c r="S303" s="19">
        <v>806.28499999999997</v>
      </c>
      <c r="T303" s="19">
        <v>370.76600000000002</v>
      </c>
      <c r="U303" s="21">
        <v>577.471</v>
      </c>
      <c r="V303" s="20">
        <v>836.69200000000001</v>
      </c>
      <c r="W303" s="20">
        <v>736.25</v>
      </c>
      <c r="X303" s="20">
        <v>464.10199999999998</v>
      </c>
      <c r="Y303" s="20">
        <v>223.08699999999999</v>
      </c>
      <c r="Z303" s="20">
        <v>289.62400000000002</v>
      </c>
      <c r="AA303" s="20">
        <v>375.11700000000002</v>
      </c>
      <c r="AB303" s="20">
        <v>791.68499999999995</v>
      </c>
      <c r="AC303" s="20">
        <v>468.81</v>
      </c>
      <c r="AD303" s="20">
        <v>164.66499999999999</v>
      </c>
      <c r="AE303" s="20">
        <v>624.50300000000004</v>
      </c>
      <c r="AF303" s="20">
        <v>371.30399999999997</v>
      </c>
      <c r="AG303" s="20">
        <v>460.58699999999999</v>
      </c>
      <c r="AH303" s="20">
        <v>687.81700000000001</v>
      </c>
      <c r="AI303" s="12" t="s">
        <v>54</v>
      </c>
      <c r="AJ303" s="12" t="s">
        <v>54</v>
      </c>
      <c r="AK303" s="12" t="s">
        <v>54</v>
      </c>
      <c r="AL303" s="12" t="s">
        <v>54</v>
      </c>
      <c r="AM303" s="12" t="s">
        <v>54</v>
      </c>
      <c r="AN303" s="12" t="s">
        <v>54</v>
      </c>
      <c r="AO303" s="12" t="s">
        <v>54</v>
      </c>
      <c r="AP303" s="12" t="s">
        <v>54</v>
      </c>
      <c r="AQ303" s="12" t="s">
        <v>54</v>
      </c>
      <c r="AR303" s="12" t="s">
        <v>54</v>
      </c>
      <c r="AS303" s="12" t="s">
        <v>54</v>
      </c>
      <c r="AT303" s="12" t="s">
        <v>54</v>
      </c>
      <c r="AU303" s="12" t="s">
        <v>54</v>
      </c>
      <c r="AV303" s="12" t="s">
        <v>54</v>
      </c>
      <c r="AW303" s="12" t="s">
        <v>54</v>
      </c>
      <c r="AX303" s="12" t="s">
        <v>54</v>
      </c>
      <c r="AY303" s="12" t="s">
        <v>54</v>
      </c>
    </row>
    <row r="304" spans="1:51" ht="13.5" customHeight="1" x14ac:dyDescent="0.25">
      <c r="A304" s="1" t="s">
        <v>354</v>
      </c>
      <c r="B304" s="19" t="s">
        <v>54</v>
      </c>
      <c r="C304" s="19" t="s">
        <v>54</v>
      </c>
      <c r="D304" s="19" t="s">
        <v>54</v>
      </c>
      <c r="E304" s="19" t="s">
        <v>54</v>
      </c>
      <c r="F304" s="19" t="s">
        <v>54</v>
      </c>
      <c r="G304" s="19" t="s">
        <v>54</v>
      </c>
      <c r="H304" s="19" t="s">
        <v>54</v>
      </c>
      <c r="I304" s="19" t="s">
        <v>54</v>
      </c>
      <c r="J304" s="19" t="s">
        <v>54</v>
      </c>
      <c r="K304" s="19" t="s">
        <v>54</v>
      </c>
      <c r="L304" s="19" t="s">
        <v>54</v>
      </c>
      <c r="M304" s="19" t="s">
        <v>54</v>
      </c>
      <c r="N304" s="19" t="s">
        <v>54</v>
      </c>
      <c r="O304" s="22">
        <f t="shared" ref="O304:T304" si="86">SUM(O298:O303)</f>
        <v>9525.156377289688</v>
      </c>
      <c r="P304" s="22">
        <f t="shared" si="86"/>
        <v>8530.3188594109615</v>
      </c>
      <c r="Q304" s="22">
        <f t="shared" si="86"/>
        <v>7776.9798000853943</v>
      </c>
      <c r="R304" s="22">
        <f t="shared" si="86"/>
        <v>8200.837267945506</v>
      </c>
      <c r="S304" s="22">
        <f t="shared" si="86"/>
        <v>10566.093651555186</v>
      </c>
      <c r="T304" s="22">
        <f t="shared" si="86"/>
        <v>10651.491177262</v>
      </c>
      <c r="U304" s="21">
        <v>11033.985000000001</v>
      </c>
      <c r="V304" s="22">
        <f t="shared" ref="V304:AB304" si="87">SUM(V298:V303)</f>
        <v>12019.591899092702</v>
      </c>
      <c r="W304" s="22">
        <f t="shared" si="87"/>
        <v>10547.307516725312</v>
      </c>
      <c r="X304" s="22">
        <f t="shared" si="87"/>
        <v>8760.8119715620833</v>
      </c>
      <c r="Y304" s="22">
        <f t="shared" si="87"/>
        <v>7989.967294334243</v>
      </c>
      <c r="Z304" s="22">
        <f t="shared" si="87"/>
        <v>8413.0359210081679</v>
      </c>
      <c r="AA304" s="22">
        <f t="shared" si="87"/>
        <v>9043.4416422039503</v>
      </c>
      <c r="AB304" s="22">
        <f t="shared" si="87"/>
        <v>10402.815652543197</v>
      </c>
      <c r="AC304" s="22">
        <f t="shared" ref="AC304:AD304" si="88">IF(AC298=".",".",SUM(AC298:AC303))</f>
        <v>9300.2212665585903</v>
      </c>
      <c r="AD304" s="22">
        <f t="shared" si="88"/>
        <v>8898.291087937665</v>
      </c>
      <c r="AE304" s="24">
        <f>IF(AE298=".",".",SUM(AE298:AE303))</f>
        <v>9738.3264824804774</v>
      </c>
      <c r="AF304" s="24">
        <f t="shared" ref="AF304:AH304" si="89">IF(AF298=".",".",SUM(AF298:AF303))</f>
        <v>10687.46132977325</v>
      </c>
      <c r="AG304" s="24">
        <f t="shared" si="89"/>
        <v>11471.30534084305</v>
      </c>
      <c r="AH304" s="24">
        <f t="shared" si="89"/>
        <v>11974.893877982919</v>
      </c>
      <c r="AI304" s="12" t="s">
        <v>54</v>
      </c>
      <c r="AJ304" s="12" t="s">
        <v>54</v>
      </c>
      <c r="AK304" s="12" t="s">
        <v>54</v>
      </c>
      <c r="AL304" s="12" t="s">
        <v>54</v>
      </c>
      <c r="AM304" s="12" t="s">
        <v>54</v>
      </c>
      <c r="AN304" s="12" t="s">
        <v>54</v>
      </c>
      <c r="AO304" s="12" t="s">
        <v>54</v>
      </c>
      <c r="AP304" s="12" t="s">
        <v>54</v>
      </c>
      <c r="AQ304" s="12" t="s">
        <v>54</v>
      </c>
      <c r="AR304" s="12" t="s">
        <v>54</v>
      </c>
      <c r="AS304" s="12" t="s">
        <v>54</v>
      </c>
      <c r="AT304" s="12" t="s">
        <v>54</v>
      </c>
      <c r="AU304" s="12" t="s">
        <v>54</v>
      </c>
      <c r="AV304" s="12" t="s">
        <v>54</v>
      </c>
      <c r="AW304" s="12" t="s">
        <v>54</v>
      </c>
      <c r="AX304" s="12" t="s">
        <v>54</v>
      </c>
      <c r="AY304" s="12" t="s">
        <v>54</v>
      </c>
    </row>
    <row r="305" spans="1:51" ht="36.75" customHeight="1" x14ac:dyDescent="0.25">
      <c r="A305" s="1" t="s">
        <v>355</v>
      </c>
      <c r="B305" s="19" t="s">
        <v>54</v>
      </c>
      <c r="C305" s="19" t="s">
        <v>54</v>
      </c>
      <c r="D305" s="19" t="s">
        <v>54</v>
      </c>
      <c r="E305" s="19" t="s">
        <v>54</v>
      </c>
      <c r="F305" s="19" t="s">
        <v>54</v>
      </c>
      <c r="G305" s="19" t="s">
        <v>54</v>
      </c>
      <c r="H305" s="19" t="s">
        <v>54</v>
      </c>
      <c r="I305" s="19" t="s">
        <v>54</v>
      </c>
      <c r="J305" s="19" t="s">
        <v>54</v>
      </c>
      <c r="K305" s="19" t="s">
        <v>54</v>
      </c>
      <c r="L305" s="19" t="s">
        <v>54</v>
      </c>
      <c r="M305" s="19" t="s">
        <v>54</v>
      </c>
      <c r="N305" s="19" t="s">
        <v>54</v>
      </c>
      <c r="O305" s="19">
        <v>161.81700000000001</v>
      </c>
      <c r="P305" s="19">
        <v>106.726</v>
      </c>
      <c r="Q305" s="19">
        <v>117.679</v>
      </c>
      <c r="R305" s="19">
        <v>117.101</v>
      </c>
      <c r="S305" s="19">
        <v>168.60900000000001</v>
      </c>
      <c r="T305" s="19">
        <v>210.65899999999999</v>
      </c>
      <c r="U305" s="21">
        <v>386.98399999999998</v>
      </c>
      <c r="V305" s="20">
        <v>294.892</v>
      </c>
      <c r="W305" s="20">
        <v>287.57</v>
      </c>
      <c r="X305" s="20">
        <v>275.02999999999997</v>
      </c>
      <c r="Y305" s="20">
        <v>351.83100000000002</v>
      </c>
      <c r="Z305" s="20">
        <v>257.32799999999997</v>
      </c>
      <c r="AA305" s="20">
        <v>310.75900000000001</v>
      </c>
      <c r="AB305" s="20">
        <v>235.13300000000001</v>
      </c>
      <c r="AC305" s="20">
        <v>317.01499999999999</v>
      </c>
      <c r="AD305" s="20">
        <v>276.41500000000002</v>
      </c>
      <c r="AE305" s="20">
        <v>355.51100000000002</v>
      </c>
      <c r="AF305" s="20">
        <v>230.62700000000001</v>
      </c>
      <c r="AG305" s="20">
        <v>258.31700000000001</v>
      </c>
      <c r="AH305" s="20">
        <v>157.74799999999999</v>
      </c>
      <c r="AI305" s="12" t="s">
        <v>54</v>
      </c>
      <c r="AJ305" s="12" t="s">
        <v>54</v>
      </c>
      <c r="AK305" s="12" t="s">
        <v>54</v>
      </c>
      <c r="AL305" s="12" t="s">
        <v>54</v>
      </c>
      <c r="AM305" s="12" t="s">
        <v>54</v>
      </c>
      <c r="AN305" s="12" t="s">
        <v>54</v>
      </c>
      <c r="AO305" s="12" t="s">
        <v>54</v>
      </c>
      <c r="AP305" s="12" t="s">
        <v>54</v>
      </c>
      <c r="AQ305" s="12" t="s">
        <v>54</v>
      </c>
      <c r="AR305" s="12" t="s">
        <v>54</v>
      </c>
      <c r="AS305" s="12" t="s">
        <v>54</v>
      </c>
      <c r="AT305" s="12" t="s">
        <v>54</v>
      </c>
      <c r="AU305" s="12" t="s">
        <v>54</v>
      </c>
      <c r="AV305" s="12" t="s">
        <v>54</v>
      </c>
      <c r="AW305" s="12" t="s">
        <v>54</v>
      </c>
      <c r="AX305" s="12" t="s">
        <v>54</v>
      </c>
      <c r="AY305" s="12" t="s">
        <v>54</v>
      </c>
    </row>
    <row r="306" spans="1:51" ht="13.5" customHeight="1" x14ac:dyDescent="0.25">
      <c r="A306" s="1" t="s">
        <v>356</v>
      </c>
      <c r="B306" s="19" t="s">
        <v>54</v>
      </c>
      <c r="C306" s="19" t="s">
        <v>54</v>
      </c>
      <c r="D306" s="19" t="s">
        <v>54</v>
      </c>
      <c r="E306" s="19" t="s">
        <v>54</v>
      </c>
      <c r="F306" s="19" t="s">
        <v>54</v>
      </c>
      <c r="G306" s="19" t="s">
        <v>54</v>
      </c>
      <c r="H306" s="19" t="s">
        <v>54</v>
      </c>
      <c r="I306" s="19" t="s">
        <v>54</v>
      </c>
      <c r="J306" s="19" t="s">
        <v>54</v>
      </c>
      <c r="K306" s="19" t="s">
        <v>54</v>
      </c>
      <c r="L306" s="19" t="s">
        <v>54</v>
      </c>
      <c r="M306" s="19" t="s">
        <v>54</v>
      </c>
      <c r="N306" s="19" t="s">
        <v>54</v>
      </c>
      <c r="O306" s="19">
        <v>1555.4137271803011</v>
      </c>
      <c r="P306" s="19">
        <v>2241.1025305865769</v>
      </c>
      <c r="Q306" s="19">
        <v>2103.1353979939404</v>
      </c>
      <c r="R306" s="19">
        <v>2144.6141498093184</v>
      </c>
      <c r="S306" s="19">
        <v>2092.8655341103386</v>
      </c>
      <c r="T306" s="19">
        <v>2560.4254514388854</v>
      </c>
      <c r="U306" s="21">
        <v>3506.0539692330112</v>
      </c>
      <c r="V306" s="20">
        <v>5061.1438881540125</v>
      </c>
      <c r="W306" s="20">
        <v>4741.7912742069202</v>
      </c>
      <c r="X306" s="20">
        <v>4833.2821279889058</v>
      </c>
      <c r="Y306" s="20">
        <v>5872.5816157043837</v>
      </c>
      <c r="Z306" s="20">
        <v>6230.5300684211488</v>
      </c>
      <c r="AA306" s="20">
        <v>6095.7286576438082</v>
      </c>
      <c r="AB306" s="20">
        <v>5889.855823457684</v>
      </c>
      <c r="AC306" s="20">
        <v>4900.1971660485542</v>
      </c>
      <c r="AD306" s="20">
        <v>4122.5083105264157</v>
      </c>
      <c r="AE306" s="20">
        <v>5458.3364845429251</v>
      </c>
      <c r="AF306" s="20">
        <v>5114.989380635463</v>
      </c>
      <c r="AG306" s="20">
        <v>5183.5270870517597</v>
      </c>
      <c r="AH306" s="20">
        <v>5333.1361163970105</v>
      </c>
      <c r="AI306" s="12" t="s">
        <v>54</v>
      </c>
      <c r="AJ306" s="12" t="s">
        <v>54</v>
      </c>
      <c r="AK306" s="12" t="s">
        <v>54</v>
      </c>
      <c r="AL306" s="12" t="s">
        <v>54</v>
      </c>
      <c r="AM306" s="12" t="s">
        <v>54</v>
      </c>
      <c r="AN306" s="12" t="s">
        <v>54</v>
      </c>
      <c r="AO306" s="12" t="s">
        <v>54</v>
      </c>
      <c r="AP306" s="12" t="s">
        <v>54</v>
      </c>
      <c r="AQ306" s="12" t="s">
        <v>54</v>
      </c>
      <c r="AR306" s="12" t="s">
        <v>54</v>
      </c>
      <c r="AS306" s="12" t="s">
        <v>54</v>
      </c>
      <c r="AT306" s="12" t="s">
        <v>54</v>
      </c>
      <c r="AU306" s="12" t="s">
        <v>54</v>
      </c>
      <c r="AV306" s="12" t="s">
        <v>54</v>
      </c>
      <c r="AW306" s="12" t="s">
        <v>54</v>
      </c>
      <c r="AX306" s="12" t="s">
        <v>54</v>
      </c>
      <c r="AY306" s="12" t="s">
        <v>54</v>
      </c>
    </row>
    <row r="307" spans="1:51" ht="13.5" customHeight="1" x14ac:dyDescent="0.25">
      <c r="A307" s="1" t="s">
        <v>357</v>
      </c>
      <c r="B307" s="19" t="s">
        <v>54</v>
      </c>
      <c r="C307" s="19" t="s">
        <v>54</v>
      </c>
      <c r="D307" s="19" t="s">
        <v>54</v>
      </c>
      <c r="E307" s="19" t="s">
        <v>54</v>
      </c>
      <c r="F307" s="19" t="s">
        <v>54</v>
      </c>
      <c r="G307" s="19" t="s">
        <v>54</v>
      </c>
      <c r="H307" s="19" t="s">
        <v>54</v>
      </c>
      <c r="I307" s="19" t="s">
        <v>54</v>
      </c>
      <c r="J307" s="19" t="s">
        <v>54</v>
      </c>
      <c r="K307" s="19" t="s">
        <v>54</v>
      </c>
      <c r="L307" s="19" t="s">
        <v>54</v>
      </c>
      <c r="M307" s="19" t="s">
        <v>54</v>
      </c>
      <c r="N307" s="19" t="s">
        <v>54</v>
      </c>
      <c r="O307" s="19">
        <v>444.01324664879348</v>
      </c>
      <c r="P307" s="19">
        <v>1229.3099701001499</v>
      </c>
      <c r="Q307" s="19">
        <v>387.02480233602876</v>
      </c>
      <c r="R307" s="19">
        <v>380.21216915365557</v>
      </c>
      <c r="S307" s="19">
        <v>1025.4216634870993</v>
      </c>
      <c r="T307" s="19">
        <v>808.62040468722785</v>
      </c>
      <c r="U307" s="21">
        <v>1091.8602450755029</v>
      </c>
      <c r="V307" s="20">
        <v>1401.5514375173009</v>
      </c>
      <c r="W307" s="20">
        <v>968.86256108895748</v>
      </c>
      <c r="X307" s="20">
        <v>1131.7419145360273</v>
      </c>
      <c r="Y307" s="20">
        <v>1556.8820702263299</v>
      </c>
      <c r="Z307" s="20">
        <v>996.28884414314984</v>
      </c>
      <c r="AA307" s="20">
        <v>1514.7447882257484</v>
      </c>
      <c r="AB307" s="20">
        <v>1054.5747325608891</v>
      </c>
      <c r="AC307" s="20">
        <v>1168.233389056915</v>
      </c>
      <c r="AD307" s="20">
        <v>1170.1987311289072</v>
      </c>
      <c r="AE307" s="20">
        <v>1889.917951882253</v>
      </c>
      <c r="AF307" s="20">
        <v>1300.2972566960391</v>
      </c>
      <c r="AG307" s="20">
        <v>1288.6555490753913</v>
      </c>
      <c r="AH307" s="20">
        <v>715.09233788451604</v>
      </c>
      <c r="AI307" s="12" t="s">
        <v>54</v>
      </c>
      <c r="AJ307" s="12" t="s">
        <v>54</v>
      </c>
      <c r="AK307" s="12" t="s">
        <v>54</v>
      </c>
      <c r="AL307" s="12" t="s">
        <v>54</v>
      </c>
      <c r="AM307" s="12" t="s">
        <v>54</v>
      </c>
      <c r="AN307" s="12" t="s">
        <v>54</v>
      </c>
      <c r="AO307" s="12" t="s">
        <v>54</v>
      </c>
      <c r="AP307" s="12" t="s">
        <v>54</v>
      </c>
      <c r="AQ307" s="12" t="s">
        <v>54</v>
      </c>
      <c r="AR307" s="12" t="s">
        <v>54</v>
      </c>
      <c r="AS307" s="12" t="s">
        <v>54</v>
      </c>
      <c r="AT307" s="12" t="s">
        <v>54</v>
      </c>
      <c r="AU307" s="12" t="s">
        <v>54</v>
      </c>
      <c r="AV307" s="12" t="s">
        <v>54</v>
      </c>
      <c r="AW307" s="12" t="s">
        <v>54</v>
      </c>
      <c r="AX307" s="12" t="s">
        <v>54</v>
      </c>
      <c r="AY307" s="12" t="s">
        <v>54</v>
      </c>
    </row>
    <row r="308" spans="1:51" ht="13.5" customHeight="1" x14ac:dyDescent="0.25">
      <c r="A308" s="1" t="s">
        <v>358</v>
      </c>
      <c r="B308" s="19" t="s">
        <v>54</v>
      </c>
      <c r="C308" s="19" t="s">
        <v>54</v>
      </c>
      <c r="D308" s="19" t="s">
        <v>54</v>
      </c>
      <c r="E308" s="19" t="s">
        <v>54</v>
      </c>
      <c r="F308" s="19" t="s">
        <v>54</v>
      </c>
      <c r="G308" s="19" t="s">
        <v>54</v>
      </c>
      <c r="H308" s="19" t="s">
        <v>54</v>
      </c>
      <c r="I308" s="19" t="s">
        <v>54</v>
      </c>
      <c r="J308" s="19" t="s">
        <v>54</v>
      </c>
      <c r="K308" s="19" t="s">
        <v>54</v>
      </c>
      <c r="L308" s="19" t="s">
        <v>54</v>
      </c>
      <c r="M308" s="19" t="s">
        <v>54</v>
      </c>
      <c r="N308" s="19" t="s">
        <v>54</v>
      </c>
      <c r="O308" s="19">
        <v>1788.3132571428571</v>
      </c>
      <c r="P308" s="19">
        <v>2606.7455778708322</v>
      </c>
      <c r="Q308" s="19">
        <v>2784.7040035391519</v>
      </c>
      <c r="R308" s="19">
        <v>2567.9542760978884</v>
      </c>
      <c r="S308" s="19">
        <v>2359.7351958170784</v>
      </c>
      <c r="T308" s="19">
        <v>2960.3613509121569</v>
      </c>
      <c r="U308" s="21">
        <v>4390.0439013400337</v>
      </c>
      <c r="V308" s="20">
        <v>5163.2562693585851</v>
      </c>
      <c r="W308" s="20">
        <v>4881.8105703795454</v>
      </c>
      <c r="X308" s="20">
        <v>4946.9676907311668</v>
      </c>
      <c r="Y308" s="20">
        <v>4111.3905035579937</v>
      </c>
      <c r="Z308" s="20">
        <v>3912.5057390534703</v>
      </c>
      <c r="AA308" s="20">
        <v>3393.36929945785</v>
      </c>
      <c r="AB308" s="20">
        <v>3118.2822892345221</v>
      </c>
      <c r="AC308" s="20">
        <v>2766.9456954166058</v>
      </c>
      <c r="AD308" s="20">
        <v>2388.4330768916993</v>
      </c>
      <c r="AE308" s="20">
        <v>2629.6703029243699</v>
      </c>
      <c r="AF308" s="20">
        <v>2860.140130622377</v>
      </c>
      <c r="AG308" s="20">
        <v>2990.2173108509737</v>
      </c>
      <c r="AH308" s="20">
        <v>2511.9865508546732</v>
      </c>
      <c r="AI308" s="12" t="s">
        <v>54</v>
      </c>
      <c r="AJ308" s="12" t="s">
        <v>54</v>
      </c>
      <c r="AK308" s="12" t="s">
        <v>54</v>
      </c>
      <c r="AL308" s="12" t="s">
        <v>54</v>
      </c>
      <c r="AM308" s="12" t="s">
        <v>54</v>
      </c>
      <c r="AN308" s="12" t="s">
        <v>54</v>
      </c>
      <c r="AO308" s="12" t="s">
        <v>54</v>
      </c>
      <c r="AP308" s="12" t="s">
        <v>54</v>
      </c>
      <c r="AQ308" s="12" t="s">
        <v>54</v>
      </c>
      <c r="AR308" s="12" t="s">
        <v>54</v>
      </c>
      <c r="AS308" s="12" t="s">
        <v>54</v>
      </c>
      <c r="AT308" s="12" t="s">
        <v>54</v>
      </c>
      <c r="AU308" s="12" t="s">
        <v>54</v>
      </c>
      <c r="AV308" s="12" t="s">
        <v>54</v>
      </c>
      <c r="AW308" s="12" t="s">
        <v>54</v>
      </c>
      <c r="AX308" s="12" t="s">
        <v>54</v>
      </c>
      <c r="AY308" s="12" t="s">
        <v>54</v>
      </c>
    </row>
    <row r="309" spans="1:51" ht="13.5" customHeight="1" x14ac:dyDescent="0.25">
      <c r="A309" s="1" t="s">
        <v>359</v>
      </c>
      <c r="B309" s="19" t="s">
        <v>54</v>
      </c>
      <c r="C309" s="19" t="s">
        <v>54</v>
      </c>
      <c r="D309" s="19" t="s">
        <v>54</v>
      </c>
      <c r="E309" s="19" t="s">
        <v>54</v>
      </c>
      <c r="F309" s="19" t="s">
        <v>54</v>
      </c>
      <c r="G309" s="19" t="s">
        <v>54</v>
      </c>
      <c r="H309" s="19" t="s">
        <v>54</v>
      </c>
      <c r="I309" s="19" t="s">
        <v>54</v>
      </c>
      <c r="J309" s="19" t="s">
        <v>54</v>
      </c>
      <c r="K309" s="19" t="s">
        <v>54</v>
      </c>
      <c r="L309" s="19" t="s">
        <v>54</v>
      </c>
      <c r="M309" s="19" t="s">
        <v>54</v>
      </c>
      <c r="N309" s="19" t="s">
        <v>54</v>
      </c>
      <c r="O309" s="19">
        <v>1.55</v>
      </c>
      <c r="P309" s="19">
        <v>3.42</v>
      </c>
      <c r="Q309" s="19">
        <v>46.695</v>
      </c>
      <c r="R309" s="19">
        <v>27.335000000000001</v>
      </c>
      <c r="S309" s="19">
        <v>7.3810000000000002</v>
      </c>
      <c r="T309" s="19">
        <v>53.496000000000002</v>
      </c>
      <c r="U309" s="21">
        <v>757.19799999999998</v>
      </c>
      <c r="V309" s="20">
        <v>859.35799999999995</v>
      </c>
      <c r="W309" s="20">
        <v>674.58799999999997</v>
      </c>
      <c r="X309" s="20">
        <v>1172.931</v>
      </c>
      <c r="Y309" s="20">
        <v>1044.2449999999999</v>
      </c>
      <c r="Z309" s="20">
        <v>893.52800000000002</v>
      </c>
      <c r="AA309" s="20">
        <v>929.03700000000003</v>
      </c>
      <c r="AB309" s="20">
        <v>1026.895</v>
      </c>
      <c r="AC309" s="20">
        <v>993.13699999999994</v>
      </c>
      <c r="AD309" s="20">
        <v>1247.4290000000001</v>
      </c>
      <c r="AE309" s="20">
        <v>1269.789</v>
      </c>
      <c r="AF309" s="20">
        <v>1137.6969999999999</v>
      </c>
      <c r="AG309" s="20">
        <v>847.35699999999997</v>
      </c>
      <c r="AH309" s="20">
        <v>841.88800000000003</v>
      </c>
      <c r="AI309" s="12" t="s">
        <v>54</v>
      </c>
      <c r="AJ309" s="12" t="s">
        <v>54</v>
      </c>
      <c r="AK309" s="12" t="s">
        <v>54</v>
      </c>
      <c r="AL309" s="12" t="s">
        <v>54</v>
      </c>
      <c r="AM309" s="12" t="s">
        <v>54</v>
      </c>
      <c r="AN309" s="12" t="s">
        <v>54</v>
      </c>
      <c r="AO309" s="12" t="s">
        <v>54</v>
      </c>
      <c r="AP309" s="12" t="s">
        <v>54</v>
      </c>
      <c r="AQ309" s="12" t="s">
        <v>54</v>
      </c>
      <c r="AR309" s="12" t="s">
        <v>54</v>
      </c>
      <c r="AS309" s="12" t="s">
        <v>54</v>
      </c>
      <c r="AT309" s="12" t="s">
        <v>54</v>
      </c>
      <c r="AU309" s="12" t="s">
        <v>54</v>
      </c>
      <c r="AV309" s="12" t="s">
        <v>54</v>
      </c>
      <c r="AW309" s="12" t="s">
        <v>54</v>
      </c>
      <c r="AX309" s="12" t="s">
        <v>54</v>
      </c>
      <c r="AY309" s="12" t="s">
        <v>54</v>
      </c>
    </row>
    <row r="310" spans="1:51" ht="13.5" customHeight="1" x14ac:dyDescent="0.25">
      <c r="A310" s="1" t="s">
        <v>360</v>
      </c>
      <c r="B310" s="19" t="s">
        <v>54</v>
      </c>
      <c r="C310" s="19" t="s">
        <v>54</v>
      </c>
      <c r="D310" s="19" t="s">
        <v>54</v>
      </c>
      <c r="E310" s="19" t="s">
        <v>54</v>
      </c>
      <c r="F310" s="19" t="s">
        <v>54</v>
      </c>
      <c r="G310" s="19" t="s">
        <v>54</v>
      </c>
      <c r="H310" s="19" t="s">
        <v>54</v>
      </c>
      <c r="I310" s="19" t="s">
        <v>54</v>
      </c>
      <c r="J310" s="19" t="s">
        <v>54</v>
      </c>
      <c r="K310" s="19" t="s">
        <v>54</v>
      </c>
      <c r="L310" s="19" t="s">
        <v>54</v>
      </c>
      <c r="M310" s="19" t="s">
        <v>54</v>
      </c>
      <c r="N310" s="19" t="s">
        <v>54</v>
      </c>
      <c r="O310" s="19">
        <v>24.946000000000002</v>
      </c>
      <c r="P310" s="19">
        <v>62.920999999999999</v>
      </c>
      <c r="Q310" s="19">
        <v>316.94099999999997</v>
      </c>
      <c r="R310" s="19">
        <v>27.215</v>
      </c>
      <c r="S310" s="19">
        <v>239.113</v>
      </c>
      <c r="T310" s="19">
        <v>293.28399999999999</v>
      </c>
      <c r="U310" s="21">
        <v>258.45100000000002</v>
      </c>
      <c r="V310" s="20">
        <v>479.93900000000002</v>
      </c>
      <c r="W310" s="20">
        <v>248.267</v>
      </c>
      <c r="X310" s="20">
        <v>1694.0360000000001</v>
      </c>
      <c r="Y310" s="20">
        <v>1955.942</v>
      </c>
      <c r="Z310" s="20">
        <v>1453.999</v>
      </c>
      <c r="AA310" s="20">
        <v>1959.961</v>
      </c>
      <c r="AB310" s="20">
        <v>899.39300000000003</v>
      </c>
      <c r="AC310" s="20">
        <v>900.31</v>
      </c>
      <c r="AD310" s="20">
        <v>1169.463</v>
      </c>
      <c r="AE310" s="20">
        <v>1695.1569999999999</v>
      </c>
      <c r="AF310" s="20">
        <v>1316.181</v>
      </c>
      <c r="AG310" s="20">
        <v>1483.587</v>
      </c>
      <c r="AH310" s="20">
        <v>1026.5640000000001</v>
      </c>
      <c r="AI310" s="12" t="s">
        <v>54</v>
      </c>
      <c r="AJ310" s="12" t="s">
        <v>54</v>
      </c>
      <c r="AK310" s="12" t="s">
        <v>54</v>
      </c>
      <c r="AL310" s="12" t="s">
        <v>54</v>
      </c>
      <c r="AM310" s="12" t="s">
        <v>54</v>
      </c>
      <c r="AN310" s="12" t="s">
        <v>54</v>
      </c>
      <c r="AO310" s="12" t="s">
        <v>54</v>
      </c>
      <c r="AP310" s="12" t="s">
        <v>54</v>
      </c>
      <c r="AQ310" s="12" t="s">
        <v>54</v>
      </c>
      <c r="AR310" s="12" t="s">
        <v>54</v>
      </c>
      <c r="AS310" s="12" t="s">
        <v>54</v>
      </c>
      <c r="AT310" s="12" t="s">
        <v>54</v>
      </c>
      <c r="AU310" s="12" t="s">
        <v>54</v>
      </c>
      <c r="AV310" s="12" t="s">
        <v>54</v>
      </c>
      <c r="AW310" s="12" t="s">
        <v>54</v>
      </c>
      <c r="AX310" s="12" t="s">
        <v>54</v>
      </c>
      <c r="AY310" s="12" t="s">
        <v>54</v>
      </c>
    </row>
    <row r="311" spans="1:51" ht="13.5" customHeight="1" x14ac:dyDescent="0.25">
      <c r="A311" s="1" t="s">
        <v>361</v>
      </c>
      <c r="B311" s="19" t="s">
        <v>54</v>
      </c>
      <c r="C311" s="19" t="s">
        <v>54</v>
      </c>
      <c r="D311" s="19" t="s">
        <v>54</v>
      </c>
      <c r="E311" s="19" t="s">
        <v>54</v>
      </c>
      <c r="F311" s="19" t="s">
        <v>54</v>
      </c>
      <c r="G311" s="19" t="s">
        <v>54</v>
      </c>
      <c r="H311" s="19" t="s">
        <v>54</v>
      </c>
      <c r="I311" s="19" t="s">
        <v>54</v>
      </c>
      <c r="J311" s="19" t="s">
        <v>54</v>
      </c>
      <c r="K311" s="19" t="s">
        <v>54</v>
      </c>
      <c r="L311" s="19" t="s">
        <v>54</v>
      </c>
      <c r="M311" s="19" t="s">
        <v>54</v>
      </c>
      <c r="N311" s="19" t="s">
        <v>54</v>
      </c>
      <c r="O311" s="22">
        <f t="shared" ref="O311:T311" si="90">SUM(O305:O310)</f>
        <v>3976.053230971952</v>
      </c>
      <c r="P311" s="22">
        <f t="shared" si="90"/>
        <v>6250.2250785575598</v>
      </c>
      <c r="Q311" s="22">
        <f t="shared" si="90"/>
        <v>5756.179203869121</v>
      </c>
      <c r="R311" s="22">
        <f t="shared" si="90"/>
        <v>5264.4315950608625</v>
      </c>
      <c r="S311" s="22">
        <f t="shared" si="90"/>
        <v>5893.125393414517</v>
      </c>
      <c r="T311" s="22">
        <f t="shared" si="90"/>
        <v>6886.8462070382702</v>
      </c>
      <c r="U311" s="21">
        <v>9454.6849999999995</v>
      </c>
      <c r="V311" s="22">
        <f t="shared" ref="V311:AB311" si="91">SUM(V305:V310)</f>
        <v>13260.140595029899</v>
      </c>
      <c r="W311" s="22">
        <f t="shared" si="91"/>
        <v>11802.889405675422</v>
      </c>
      <c r="X311" s="22">
        <f t="shared" si="91"/>
        <v>14053.988733256101</v>
      </c>
      <c r="Y311" s="22">
        <f t="shared" si="91"/>
        <v>14892.872189488706</v>
      </c>
      <c r="Z311" s="22">
        <f t="shared" si="91"/>
        <v>13744.179651617769</v>
      </c>
      <c r="AA311" s="22">
        <f t="shared" si="91"/>
        <v>14203.599745327407</v>
      </c>
      <c r="AB311" s="22">
        <f t="shared" si="91"/>
        <v>12224.133845253094</v>
      </c>
      <c r="AC311" s="22">
        <f t="shared" ref="AC311:AD311" si="92">IF(AC305=".",".",SUM(AC305:AC310))</f>
        <v>11045.838250522076</v>
      </c>
      <c r="AD311" s="22">
        <f t="shared" si="92"/>
        <v>10374.447118547021</v>
      </c>
      <c r="AE311" s="24">
        <f>IF(AE305=".",".",SUM(AE305:AE310))</f>
        <v>13298.381739349548</v>
      </c>
      <c r="AF311" s="24">
        <f t="shared" ref="AF311:AH311" si="93">IF(AF305=".",".",SUM(AF305:AF310))</f>
        <v>11959.93176795388</v>
      </c>
      <c r="AG311" s="24">
        <f t="shared" si="93"/>
        <v>12051.660946978125</v>
      </c>
      <c r="AH311" s="24">
        <f t="shared" si="93"/>
        <v>10586.415005136201</v>
      </c>
      <c r="AI311" s="12" t="s">
        <v>54</v>
      </c>
      <c r="AJ311" s="12" t="s">
        <v>54</v>
      </c>
      <c r="AK311" s="12" t="s">
        <v>54</v>
      </c>
      <c r="AL311" s="12" t="s">
        <v>54</v>
      </c>
      <c r="AM311" s="12" t="s">
        <v>54</v>
      </c>
      <c r="AN311" s="12" t="s">
        <v>54</v>
      </c>
      <c r="AO311" s="12" t="s">
        <v>54</v>
      </c>
      <c r="AP311" s="12" t="s">
        <v>54</v>
      </c>
      <c r="AQ311" s="12" t="s">
        <v>54</v>
      </c>
      <c r="AR311" s="12" t="s">
        <v>54</v>
      </c>
      <c r="AS311" s="12" t="s">
        <v>54</v>
      </c>
      <c r="AT311" s="12" t="s">
        <v>54</v>
      </c>
      <c r="AU311" s="12" t="s">
        <v>54</v>
      </c>
      <c r="AV311" s="12" t="s">
        <v>54</v>
      </c>
      <c r="AW311" s="12" t="s">
        <v>54</v>
      </c>
      <c r="AX311" s="12" t="s">
        <v>54</v>
      </c>
      <c r="AY311" s="12" t="s">
        <v>54</v>
      </c>
    </row>
    <row r="312" spans="1:51" ht="35.25" customHeight="1" x14ac:dyDescent="0.25">
      <c r="A312" s="1" t="s">
        <v>362</v>
      </c>
      <c r="B312" s="19" t="s">
        <v>54</v>
      </c>
      <c r="C312" s="19" t="s">
        <v>54</v>
      </c>
      <c r="D312" s="19" t="s">
        <v>54</v>
      </c>
      <c r="E312" s="19" t="s">
        <v>54</v>
      </c>
      <c r="F312" s="19" t="s">
        <v>54</v>
      </c>
      <c r="G312" s="19" t="s">
        <v>54</v>
      </c>
      <c r="H312" s="19" t="s">
        <v>54</v>
      </c>
      <c r="I312" s="19" t="s">
        <v>54</v>
      </c>
      <c r="J312" s="19" t="s">
        <v>54</v>
      </c>
      <c r="K312" s="19" t="s">
        <v>54</v>
      </c>
      <c r="L312" s="19" t="s">
        <v>54</v>
      </c>
      <c r="M312" s="19" t="s">
        <v>54</v>
      </c>
      <c r="N312" s="19" t="s">
        <v>54</v>
      </c>
      <c r="O312" s="19">
        <v>64.106999999999999</v>
      </c>
      <c r="P312" s="19">
        <v>180.72</v>
      </c>
      <c r="Q312" s="19">
        <v>93.12</v>
      </c>
      <c r="R312" s="19">
        <v>122.645</v>
      </c>
      <c r="S312" s="19">
        <v>117.288</v>
      </c>
      <c r="T312" s="19">
        <v>130.381</v>
      </c>
      <c r="U312" s="21">
        <v>126.038</v>
      </c>
      <c r="V312" s="20">
        <v>112.59099999999999</v>
      </c>
      <c r="W312" s="20">
        <v>118.114</v>
      </c>
      <c r="X312" s="20">
        <v>195.13499999999999</v>
      </c>
      <c r="Y312" s="20">
        <v>161.536</v>
      </c>
      <c r="Z312" s="20">
        <v>183.131</v>
      </c>
      <c r="AA312" s="20">
        <v>192.40100000000001</v>
      </c>
      <c r="AB312" s="20">
        <v>130.54900000000001</v>
      </c>
      <c r="AC312" s="20">
        <v>143.49299999999999</v>
      </c>
      <c r="AD312" s="20">
        <v>105.53700000000001</v>
      </c>
      <c r="AE312" s="20">
        <v>123.42400000000001</v>
      </c>
      <c r="AF312" s="20">
        <v>103.444</v>
      </c>
      <c r="AG312" s="20">
        <v>87.603999999999999</v>
      </c>
      <c r="AH312" s="20">
        <v>143.88499999999999</v>
      </c>
      <c r="AI312" s="12" t="s">
        <v>54</v>
      </c>
      <c r="AJ312" s="12" t="s">
        <v>54</v>
      </c>
      <c r="AK312" s="12" t="s">
        <v>54</v>
      </c>
      <c r="AL312" s="12" t="s">
        <v>54</v>
      </c>
      <c r="AM312" s="12" t="s">
        <v>54</v>
      </c>
      <c r="AN312" s="12" t="s">
        <v>54</v>
      </c>
      <c r="AO312" s="12" t="s">
        <v>54</v>
      </c>
      <c r="AP312" s="12" t="s">
        <v>54</v>
      </c>
      <c r="AQ312" s="12" t="s">
        <v>54</v>
      </c>
      <c r="AR312" s="12" t="s">
        <v>54</v>
      </c>
      <c r="AS312" s="12" t="s">
        <v>54</v>
      </c>
      <c r="AT312" s="12" t="s">
        <v>54</v>
      </c>
      <c r="AU312" s="12" t="s">
        <v>54</v>
      </c>
      <c r="AV312" s="12" t="s">
        <v>54</v>
      </c>
      <c r="AW312" s="12" t="s">
        <v>54</v>
      </c>
      <c r="AX312" s="12" t="s">
        <v>54</v>
      </c>
      <c r="AY312" s="12" t="s">
        <v>54</v>
      </c>
    </row>
    <row r="313" spans="1:51" ht="13.5" customHeight="1" x14ac:dyDescent="0.25">
      <c r="A313" s="1" t="s">
        <v>363</v>
      </c>
      <c r="B313" s="19" t="s">
        <v>54</v>
      </c>
      <c r="C313" s="19" t="s">
        <v>54</v>
      </c>
      <c r="D313" s="19" t="s">
        <v>54</v>
      </c>
      <c r="E313" s="19" t="s">
        <v>54</v>
      </c>
      <c r="F313" s="19" t="s">
        <v>54</v>
      </c>
      <c r="G313" s="19" t="s">
        <v>54</v>
      </c>
      <c r="H313" s="19" t="s">
        <v>54</v>
      </c>
      <c r="I313" s="19" t="s">
        <v>54</v>
      </c>
      <c r="J313" s="19" t="s">
        <v>54</v>
      </c>
      <c r="K313" s="19" t="s">
        <v>54</v>
      </c>
      <c r="L313" s="19" t="s">
        <v>54</v>
      </c>
      <c r="M313" s="19" t="s">
        <v>54</v>
      </c>
      <c r="N313" s="19" t="s">
        <v>54</v>
      </c>
      <c r="O313" s="19">
        <v>554.76592423665795</v>
      </c>
      <c r="P313" s="19">
        <v>677.48888912672396</v>
      </c>
      <c r="Q313" s="19">
        <v>395.14251968720748</v>
      </c>
      <c r="R313" s="19">
        <v>577.54934429014872</v>
      </c>
      <c r="S313" s="19">
        <v>400.03925400739826</v>
      </c>
      <c r="T313" s="19">
        <v>427.35331186206901</v>
      </c>
      <c r="U313" s="21">
        <v>503.01976807503939</v>
      </c>
      <c r="V313" s="20">
        <v>465.55337213166285</v>
      </c>
      <c r="W313" s="20">
        <v>654.4495446521488</v>
      </c>
      <c r="X313" s="20">
        <v>639.20253844405033</v>
      </c>
      <c r="Y313" s="20">
        <v>758.21133764236436</v>
      </c>
      <c r="Z313" s="20">
        <v>934.21245149253741</v>
      </c>
      <c r="AA313" s="20">
        <v>983.22722767120911</v>
      </c>
      <c r="AB313" s="20">
        <v>907.25681801234521</v>
      </c>
      <c r="AC313" s="20">
        <v>898.83654765053689</v>
      </c>
      <c r="AD313" s="20">
        <v>772.24753081478457</v>
      </c>
      <c r="AE313" s="20">
        <v>894.56409541608605</v>
      </c>
      <c r="AF313" s="20">
        <v>1518.952594743673</v>
      </c>
      <c r="AG313" s="20">
        <v>1098.5728818864063</v>
      </c>
      <c r="AH313" s="20">
        <v>1216.0772465824539</v>
      </c>
      <c r="AI313" s="12" t="s">
        <v>54</v>
      </c>
      <c r="AJ313" s="12" t="s">
        <v>54</v>
      </c>
      <c r="AK313" s="12" t="s">
        <v>54</v>
      </c>
      <c r="AL313" s="12" t="s">
        <v>54</v>
      </c>
      <c r="AM313" s="12" t="s">
        <v>54</v>
      </c>
      <c r="AN313" s="12" t="s">
        <v>54</v>
      </c>
      <c r="AO313" s="12" t="s">
        <v>54</v>
      </c>
      <c r="AP313" s="12" t="s">
        <v>54</v>
      </c>
      <c r="AQ313" s="12" t="s">
        <v>54</v>
      </c>
      <c r="AR313" s="12" t="s">
        <v>54</v>
      </c>
      <c r="AS313" s="12" t="s">
        <v>54</v>
      </c>
      <c r="AT313" s="12" t="s">
        <v>54</v>
      </c>
      <c r="AU313" s="12" t="s">
        <v>54</v>
      </c>
      <c r="AV313" s="12" t="s">
        <v>54</v>
      </c>
      <c r="AW313" s="12" t="s">
        <v>54</v>
      </c>
      <c r="AX313" s="12" t="s">
        <v>54</v>
      </c>
      <c r="AY313" s="12" t="s">
        <v>54</v>
      </c>
    </row>
    <row r="314" spans="1:51" ht="13.5" customHeight="1" x14ac:dyDescent="0.25">
      <c r="A314" s="1" t="s">
        <v>364</v>
      </c>
      <c r="B314" s="19" t="s">
        <v>54</v>
      </c>
      <c r="C314" s="19" t="s">
        <v>54</v>
      </c>
      <c r="D314" s="19" t="s">
        <v>54</v>
      </c>
      <c r="E314" s="19" t="s">
        <v>54</v>
      </c>
      <c r="F314" s="19" t="s">
        <v>54</v>
      </c>
      <c r="G314" s="19" t="s">
        <v>54</v>
      </c>
      <c r="H314" s="19" t="s">
        <v>54</v>
      </c>
      <c r="I314" s="19" t="s">
        <v>54</v>
      </c>
      <c r="J314" s="19" t="s">
        <v>54</v>
      </c>
      <c r="K314" s="19" t="s">
        <v>54</v>
      </c>
      <c r="L314" s="19" t="s">
        <v>54</v>
      </c>
      <c r="M314" s="19" t="s">
        <v>54</v>
      </c>
      <c r="N314" s="19" t="s">
        <v>54</v>
      </c>
      <c r="O314" s="19">
        <v>233.12181084973597</v>
      </c>
      <c r="P314" s="19">
        <v>377.83192286448912</v>
      </c>
      <c r="Q314" s="19">
        <v>312.39861569739952</v>
      </c>
      <c r="R314" s="19">
        <v>173.97824887617489</v>
      </c>
      <c r="S314" s="19">
        <v>193.03036793765656</v>
      </c>
      <c r="T314" s="19">
        <v>340.5274460407046</v>
      </c>
      <c r="U314" s="21">
        <v>385.34549499724261</v>
      </c>
      <c r="V314" s="20">
        <v>526.43529312931298</v>
      </c>
      <c r="W314" s="20">
        <v>504.11882518012891</v>
      </c>
      <c r="X314" s="20">
        <v>452.40583974479262</v>
      </c>
      <c r="Y314" s="20">
        <v>548.96603630102175</v>
      </c>
      <c r="Z314" s="20">
        <v>592.84962607525301</v>
      </c>
      <c r="AA314" s="20">
        <v>720.74111607852035</v>
      </c>
      <c r="AB314" s="20">
        <v>900.31670177366198</v>
      </c>
      <c r="AC314" s="20">
        <v>897.38579771028924</v>
      </c>
      <c r="AD314" s="20">
        <v>992.16026113313114</v>
      </c>
      <c r="AE314" s="20">
        <v>937.13925066354761</v>
      </c>
      <c r="AF314" s="20">
        <v>1034.4540541589201</v>
      </c>
      <c r="AG314" s="20">
        <v>1113.8612606991178</v>
      </c>
      <c r="AH314" s="20">
        <v>1182.2520084648904</v>
      </c>
      <c r="AI314" s="12" t="s">
        <v>54</v>
      </c>
      <c r="AJ314" s="12" t="s">
        <v>54</v>
      </c>
      <c r="AK314" s="12" t="s">
        <v>54</v>
      </c>
      <c r="AL314" s="12" t="s">
        <v>54</v>
      </c>
      <c r="AM314" s="12" t="s">
        <v>54</v>
      </c>
      <c r="AN314" s="12" t="s">
        <v>54</v>
      </c>
      <c r="AO314" s="12" t="s">
        <v>54</v>
      </c>
      <c r="AP314" s="12" t="s">
        <v>54</v>
      </c>
      <c r="AQ314" s="12" t="s">
        <v>54</v>
      </c>
      <c r="AR314" s="12" t="s">
        <v>54</v>
      </c>
      <c r="AS314" s="12" t="s">
        <v>54</v>
      </c>
      <c r="AT314" s="12" t="s">
        <v>54</v>
      </c>
      <c r="AU314" s="12" t="s">
        <v>54</v>
      </c>
      <c r="AV314" s="12" t="s">
        <v>54</v>
      </c>
      <c r="AW314" s="12" t="s">
        <v>54</v>
      </c>
      <c r="AX314" s="12" t="s">
        <v>54</v>
      </c>
      <c r="AY314" s="12" t="s">
        <v>54</v>
      </c>
    </row>
    <row r="315" spans="1:51" ht="13.5" customHeight="1" x14ac:dyDescent="0.25">
      <c r="A315" s="1" t="s">
        <v>365</v>
      </c>
      <c r="B315" s="19" t="s">
        <v>54</v>
      </c>
      <c r="C315" s="19" t="s">
        <v>54</v>
      </c>
      <c r="D315" s="19" t="s">
        <v>54</v>
      </c>
      <c r="E315" s="19" t="s">
        <v>54</v>
      </c>
      <c r="F315" s="19" t="s">
        <v>54</v>
      </c>
      <c r="G315" s="19" t="s">
        <v>54</v>
      </c>
      <c r="H315" s="19" t="s">
        <v>54</v>
      </c>
      <c r="I315" s="19" t="s">
        <v>54</v>
      </c>
      <c r="J315" s="19" t="s">
        <v>54</v>
      </c>
      <c r="K315" s="19" t="s">
        <v>54</v>
      </c>
      <c r="L315" s="19" t="s">
        <v>54</v>
      </c>
      <c r="M315" s="19" t="s">
        <v>54</v>
      </c>
      <c r="N315" s="19" t="s">
        <v>54</v>
      </c>
      <c r="O315" s="19">
        <v>1389.8419679533865</v>
      </c>
      <c r="P315" s="19">
        <v>1568.4483312473485</v>
      </c>
      <c r="Q315" s="19">
        <v>1297.9234716914987</v>
      </c>
      <c r="R315" s="19">
        <v>1405.7808469073386</v>
      </c>
      <c r="S315" s="19">
        <v>1491.604022902012</v>
      </c>
      <c r="T315" s="19">
        <v>1676.1516076779783</v>
      </c>
      <c r="U315" s="21">
        <v>1567.9153332407666</v>
      </c>
      <c r="V315" s="20">
        <v>1513.0471414695564</v>
      </c>
      <c r="W315" s="20">
        <v>1355.7150907424382</v>
      </c>
      <c r="X315" s="20">
        <v>1753.7688382687929</v>
      </c>
      <c r="Y315" s="20">
        <v>1619.5613919584491</v>
      </c>
      <c r="Z315" s="20">
        <v>1574.5019060364466</v>
      </c>
      <c r="AA315" s="20">
        <v>1298.3236864679391</v>
      </c>
      <c r="AB315" s="20">
        <v>1375.8482051282051</v>
      </c>
      <c r="AC315" s="20">
        <v>1657.5592128176795</v>
      </c>
      <c r="AD315" s="20">
        <v>1382.4710419243136</v>
      </c>
      <c r="AE315" s="20">
        <v>1622.0994662576686</v>
      </c>
      <c r="AF315" s="20">
        <v>1915.9787474116679</v>
      </c>
      <c r="AG315" s="20">
        <v>1795.4860000000001</v>
      </c>
      <c r="AH315" s="20">
        <v>1795.787</v>
      </c>
      <c r="AI315" s="12" t="s">
        <v>54</v>
      </c>
      <c r="AJ315" s="12" t="s">
        <v>54</v>
      </c>
      <c r="AK315" s="12" t="s">
        <v>54</v>
      </c>
      <c r="AL315" s="12" t="s">
        <v>54</v>
      </c>
      <c r="AM315" s="12" t="s">
        <v>54</v>
      </c>
      <c r="AN315" s="12" t="s">
        <v>54</v>
      </c>
      <c r="AO315" s="12" t="s">
        <v>54</v>
      </c>
      <c r="AP315" s="12" t="s">
        <v>54</v>
      </c>
      <c r="AQ315" s="12" t="s">
        <v>54</v>
      </c>
      <c r="AR315" s="12" t="s">
        <v>54</v>
      </c>
      <c r="AS315" s="12" t="s">
        <v>54</v>
      </c>
      <c r="AT315" s="12" t="s">
        <v>54</v>
      </c>
      <c r="AU315" s="12" t="s">
        <v>54</v>
      </c>
      <c r="AV315" s="12" t="s">
        <v>54</v>
      </c>
      <c r="AW315" s="12" t="s">
        <v>54</v>
      </c>
      <c r="AX315" s="12" t="s">
        <v>54</v>
      </c>
      <c r="AY315" s="12" t="s">
        <v>54</v>
      </c>
    </row>
    <row r="316" spans="1:51" ht="13.5" customHeight="1" x14ac:dyDescent="0.25">
      <c r="A316" s="1" t="s">
        <v>366</v>
      </c>
      <c r="B316" s="19" t="s">
        <v>54</v>
      </c>
      <c r="C316" s="19" t="s">
        <v>54</v>
      </c>
      <c r="D316" s="19" t="s">
        <v>54</v>
      </c>
      <c r="E316" s="19" t="s">
        <v>54</v>
      </c>
      <c r="F316" s="19" t="s">
        <v>54</v>
      </c>
      <c r="G316" s="19" t="s">
        <v>54</v>
      </c>
      <c r="H316" s="19" t="s">
        <v>54</v>
      </c>
      <c r="I316" s="19" t="s">
        <v>54</v>
      </c>
      <c r="J316" s="19" t="s">
        <v>54</v>
      </c>
      <c r="K316" s="19" t="s">
        <v>54</v>
      </c>
      <c r="L316" s="19" t="s">
        <v>54</v>
      </c>
      <c r="M316" s="19" t="s">
        <v>54</v>
      </c>
      <c r="N316" s="19" t="s">
        <v>54</v>
      </c>
      <c r="O316" s="19">
        <v>54.843000000000004</v>
      </c>
      <c r="P316" s="19">
        <v>95.218000000000004</v>
      </c>
      <c r="Q316" s="19">
        <v>11.441000000000001</v>
      </c>
      <c r="R316" s="19">
        <v>19.446999999999999</v>
      </c>
      <c r="S316" s="19">
        <v>83.72</v>
      </c>
      <c r="T316" s="19">
        <v>94.528000000000006</v>
      </c>
      <c r="U316" s="21">
        <v>84.546000000000006</v>
      </c>
      <c r="V316" s="20">
        <v>288.39400000000001</v>
      </c>
      <c r="W316" s="20">
        <v>149.66499999999999</v>
      </c>
      <c r="X316" s="20">
        <v>314.04599999999999</v>
      </c>
      <c r="Y316" s="20">
        <v>171.75700000000001</v>
      </c>
      <c r="Z316" s="20">
        <v>188.64</v>
      </c>
      <c r="AA316" s="20">
        <v>112.756</v>
      </c>
      <c r="AB316" s="20">
        <v>105.027</v>
      </c>
      <c r="AC316" s="20">
        <v>260.25200000000001</v>
      </c>
      <c r="AD316" s="20">
        <v>243.14</v>
      </c>
      <c r="AE316" s="20">
        <v>222.47</v>
      </c>
      <c r="AF316" s="20">
        <v>605.19500000000005</v>
      </c>
      <c r="AG316" s="20">
        <v>288.58</v>
      </c>
      <c r="AH316" s="20">
        <v>238.792</v>
      </c>
      <c r="AI316" s="12" t="s">
        <v>54</v>
      </c>
      <c r="AJ316" s="12" t="s">
        <v>54</v>
      </c>
      <c r="AK316" s="12" t="s">
        <v>54</v>
      </c>
      <c r="AL316" s="12" t="s">
        <v>54</v>
      </c>
      <c r="AM316" s="12" t="s">
        <v>54</v>
      </c>
      <c r="AN316" s="12" t="s">
        <v>54</v>
      </c>
      <c r="AO316" s="12" t="s">
        <v>54</v>
      </c>
      <c r="AP316" s="12" t="s">
        <v>54</v>
      </c>
      <c r="AQ316" s="12" t="s">
        <v>54</v>
      </c>
      <c r="AR316" s="12" t="s">
        <v>54</v>
      </c>
      <c r="AS316" s="12" t="s">
        <v>54</v>
      </c>
      <c r="AT316" s="12" t="s">
        <v>54</v>
      </c>
      <c r="AU316" s="12" t="s">
        <v>54</v>
      </c>
      <c r="AV316" s="12" t="s">
        <v>54</v>
      </c>
      <c r="AW316" s="12" t="s">
        <v>54</v>
      </c>
      <c r="AX316" s="12" t="s">
        <v>54</v>
      </c>
      <c r="AY316" s="12" t="s">
        <v>54</v>
      </c>
    </row>
    <row r="317" spans="1:51" ht="13.5" customHeight="1" x14ac:dyDescent="0.25">
      <c r="A317" s="1" t="s">
        <v>367</v>
      </c>
      <c r="B317" s="19" t="s">
        <v>54</v>
      </c>
      <c r="C317" s="19" t="s">
        <v>54</v>
      </c>
      <c r="D317" s="19" t="s">
        <v>54</v>
      </c>
      <c r="E317" s="19" t="s">
        <v>54</v>
      </c>
      <c r="F317" s="19" t="s">
        <v>54</v>
      </c>
      <c r="G317" s="19" t="s">
        <v>54</v>
      </c>
      <c r="H317" s="19" t="s">
        <v>54</v>
      </c>
      <c r="I317" s="19" t="s">
        <v>54</v>
      </c>
      <c r="J317" s="19" t="s">
        <v>54</v>
      </c>
      <c r="K317" s="19" t="s">
        <v>54</v>
      </c>
      <c r="L317" s="19" t="s">
        <v>54</v>
      </c>
      <c r="M317" s="19" t="s">
        <v>54</v>
      </c>
      <c r="N317" s="19" t="s">
        <v>54</v>
      </c>
      <c r="O317" s="19">
        <v>22.699000000000002</v>
      </c>
      <c r="P317" s="19">
        <v>2.7679999999999998</v>
      </c>
      <c r="Q317" s="19">
        <v>58.545999999999999</v>
      </c>
      <c r="R317" s="19">
        <v>9.4640000000000004</v>
      </c>
      <c r="S317" s="19">
        <v>19.427</v>
      </c>
      <c r="T317" s="19">
        <v>36.479999999999997</v>
      </c>
      <c r="U317" s="21">
        <v>28.893999999999998</v>
      </c>
      <c r="V317" s="20">
        <v>79.39</v>
      </c>
      <c r="W317" s="20">
        <v>48.374000000000002</v>
      </c>
      <c r="X317" s="20">
        <v>24.172999999999998</v>
      </c>
      <c r="Y317" s="20">
        <v>34.194000000000003</v>
      </c>
      <c r="Z317" s="20">
        <v>154.59899999999999</v>
      </c>
      <c r="AA317" s="20">
        <v>76.331000000000003</v>
      </c>
      <c r="AB317" s="20">
        <v>41.634999999999998</v>
      </c>
      <c r="AC317" s="20">
        <v>205.13</v>
      </c>
      <c r="AD317" s="20">
        <v>74.554000000000002</v>
      </c>
      <c r="AE317" s="20">
        <v>38.405000000000001</v>
      </c>
      <c r="AF317" s="20">
        <v>142.41999999999999</v>
      </c>
      <c r="AG317" s="20">
        <v>102.774</v>
      </c>
      <c r="AH317" s="20">
        <v>75.325000000000003</v>
      </c>
      <c r="AI317" s="12" t="s">
        <v>54</v>
      </c>
      <c r="AJ317" s="12" t="s">
        <v>54</v>
      </c>
      <c r="AK317" s="12" t="s">
        <v>54</v>
      </c>
      <c r="AL317" s="12" t="s">
        <v>54</v>
      </c>
      <c r="AM317" s="12" t="s">
        <v>54</v>
      </c>
      <c r="AN317" s="12" t="s">
        <v>54</v>
      </c>
      <c r="AO317" s="12" t="s">
        <v>54</v>
      </c>
      <c r="AP317" s="12" t="s">
        <v>54</v>
      </c>
      <c r="AQ317" s="12" t="s">
        <v>54</v>
      </c>
      <c r="AR317" s="12" t="s">
        <v>54</v>
      </c>
      <c r="AS317" s="12" t="s">
        <v>54</v>
      </c>
      <c r="AT317" s="12" t="s">
        <v>54</v>
      </c>
      <c r="AU317" s="12" t="s">
        <v>54</v>
      </c>
      <c r="AV317" s="12" t="s">
        <v>54</v>
      </c>
      <c r="AW317" s="12" t="s">
        <v>54</v>
      </c>
      <c r="AX317" s="12" t="s">
        <v>54</v>
      </c>
      <c r="AY317" s="12" t="s">
        <v>54</v>
      </c>
    </row>
    <row r="318" spans="1:51" ht="13.5" customHeight="1" x14ac:dyDescent="0.25">
      <c r="A318" s="1" t="s">
        <v>368</v>
      </c>
      <c r="B318" s="19" t="s">
        <v>54</v>
      </c>
      <c r="C318" s="19" t="s">
        <v>54</v>
      </c>
      <c r="D318" s="19" t="s">
        <v>54</v>
      </c>
      <c r="E318" s="19" t="s">
        <v>54</v>
      </c>
      <c r="F318" s="19" t="s">
        <v>54</v>
      </c>
      <c r="G318" s="19" t="s">
        <v>54</v>
      </c>
      <c r="H318" s="19" t="s">
        <v>54</v>
      </c>
      <c r="I318" s="19" t="s">
        <v>54</v>
      </c>
      <c r="J318" s="19" t="s">
        <v>54</v>
      </c>
      <c r="K318" s="19" t="s">
        <v>54</v>
      </c>
      <c r="L318" s="19" t="s">
        <v>54</v>
      </c>
      <c r="M318" s="19" t="s">
        <v>54</v>
      </c>
      <c r="N318" s="19" t="s">
        <v>54</v>
      </c>
      <c r="O318" s="22">
        <f t="shared" ref="O318:T318" si="94">SUM(O312:O317)</f>
        <v>2319.3787030397802</v>
      </c>
      <c r="P318" s="22">
        <f t="shared" si="94"/>
        <v>2902.4751432385615</v>
      </c>
      <c r="Q318" s="22">
        <f t="shared" si="94"/>
        <v>2168.571607076105</v>
      </c>
      <c r="R318" s="22">
        <f t="shared" si="94"/>
        <v>2308.8644400736621</v>
      </c>
      <c r="S318" s="22">
        <f t="shared" si="94"/>
        <v>2305.1086448470669</v>
      </c>
      <c r="T318" s="22">
        <f t="shared" si="94"/>
        <v>2705.4213655807516</v>
      </c>
      <c r="U318" s="21">
        <v>2599.953</v>
      </c>
      <c r="V318" s="22">
        <f t="shared" ref="V318:AB318" si="95">SUM(V312:V317)</f>
        <v>2985.4108067305319</v>
      </c>
      <c r="W318" s="22">
        <f t="shared" si="95"/>
        <v>2830.436460574716</v>
      </c>
      <c r="X318" s="22">
        <f t="shared" si="95"/>
        <v>3378.7312164576356</v>
      </c>
      <c r="Y318" s="22">
        <f t="shared" si="95"/>
        <v>3294.2257659018351</v>
      </c>
      <c r="Z318" s="22">
        <f t="shared" si="95"/>
        <v>3627.9339836042373</v>
      </c>
      <c r="AA318" s="22">
        <f t="shared" si="95"/>
        <v>3383.7800302176688</v>
      </c>
      <c r="AB318" s="22">
        <f t="shared" si="95"/>
        <v>3460.6327249142123</v>
      </c>
      <c r="AC318" s="22">
        <f t="shared" ref="AC318:AD318" si="96">IF(AC312=".",".",SUM(AC312:AC317))</f>
        <v>4062.6565581785057</v>
      </c>
      <c r="AD318" s="22">
        <f t="shared" si="96"/>
        <v>3570.109833872229</v>
      </c>
      <c r="AE318" s="24">
        <f>IF(AE312=".",".",SUM(AE312:AE317))</f>
        <v>3838.1018123373024</v>
      </c>
      <c r="AF318" s="24">
        <f t="shared" ref="AF318:AH318" si="97">IF(AF312=".",".",SUM(AF312:AF317))</f>
        <v>5320.4443963142603</v>
      </c>
      <c r="AG318" s="24">
        <f t="shared" si="97"/>
        <v>4486.8781425855241</v>
      </c>
      <c r="AH318" s="24">
        <f t="shared" si="97"/>
        <v>4652.118255047345</v>
      </c>
      <c r="AI318" s="12" t="s">
        <v>54</v>
      </c>
      <c r="AJ318" s="12" t="s">
        <v>54</v>
      </c>
      <c r="AK318" s="12" t="s">
        <v>54</v>
      </c>
      <c r="AL318" s="12" t="s">
        <v>54</v>
      </c>
      <c r="AM318" s="12" t="s">
        <v>54</v>
      </c>
      <c r="AN318" s="12" t="s">
        <v>54</v>
      </c>
      <c r="AO318" s="12" t="s">
        <v>54</v>
      </c>
      <c r="AP318" s="12" t="s">
        <v>54</v>
      </c>
      <c r="AQ318" s="12" t="s">
        <v>54</v>
      </c>
      <c r="AR318" s="12" t="s">
        <v>54</v>
      </c>
      <c r="AS318" s="12" t="s">
        <v>54</v>
      </c>
      <c r="AT318" s="12" t="s">
        <v>54</v>
      </c>
      <c r="AU318" s="12" t="s">
        <v>54</v>
      </c>
      <c r="AV318" s="12" t="s">
        <v>54</v>
      </c>
      <c r="AW318" s="12" t="s">
        <v>54</v>
      </c>
      <c r="AX318" s="12" t="s">
        <v>54</v>
      </c>
      <c r="AY318" s="12" t="s">
        <v>54</v>
      </c>
    </row>
    <row r="319" spans="1:51" ht="44.25" customHeight="1" x14ac:dyDescent="0.25">
      <c r="A319" s="1" t="s">
        <v>369</v>
      </c>
      <c r="B319" s="19" t="s">
        <v>54</v>
      </c>
      <c r="C319" s="19" t="s">
        <v>54</v>
      </c>
      <c r="D319" s="19" t="s">
        <v>54</v>
      </c>
      <c r="E319" s="19" t="s">
        <v>54</v>
      </c>
      <c r="F319" s="19" t="s">
        <v>54</v>
      </c>
      <c r="G319" s="19" t="s">
        <v>54</v>
      </c>
      <c r="H319" s="19" t="s">
        <v>54</v>
      </c>
      <c r="I319" s="19" t="s">
        <v>54</v>
      </c>
      <c r="J319" s="19" t="s">
        <v>54</v>
      </c>
      <c r="K319" s="19" t="s">
        <v>54</v>
      </c>
      <c r="L319" s="19" t="s">
        <v>54</v>
      </c>
      <c r="M319" s="19" t="s">
        <v>54</v>
      </c>
      <c r="N319" s="19" t="s">
        <v>54</v>
      </c>
      <c r="O319" s="19">
        <v>139.79900000000001</v>
      </c>
      <c r="P319" s="19">
        <v>150.583</v>
      </c>
      <c r="Q319" s="19">
        <v>162.374</v>
      </c>
      <c r="R319" s="19">
        <v>175.18299999999999</v>
      </c>
      <c r="S319" s="19">
        <v>127.601</v>
      </c>
      <c r="T319" s="19">
        <v>149.71</v>
      </c>
      <c r="U319" s="21">
        <v>203.227</v>
      </c>
      <c r="V319" s="20">
        <v>167.54900000000001</v>
      </c>
      <c r="W319" s="20">
        <v>239.81899999999999</v>
      </c>
      <c r="X319" s="20">
        <v>206.953</v>
      </c>
      <c r="Y319" s="20">
        <v>208.953</v>
      </c>
      <c r="Z319" s="20">
        <v>198.691</v>
      </c>
      <c r="AA319" s="20">
        <v>250.03200000000001</v>
      </c>
      <c r="AB319" s="20">
        <v>298.95</v>
      </c>
      <c r="AC319" s="20">
        <v>231.87299999999999</v>
      </c>
      <c r="AD319" s="20">
        <v>191.71600000000001</v>
      </c>
      <c r="AE319" s="20">
        <v>197.333</v>
      </c>
      <c r="AF319" s="20">
        <v>179.392</v>
      </c>
      <c r="AG319" s="20">
        <v>251.78200000000001</v>
      </c>
      <c r="AH319" s="20">
        <v>176.636</v>
      </c>
      <c r="AI319" s="12" t="s">
        <v>54</v>
      </c>
      <c r="AJ319" s="12" t="s">
        <v>54</v>
      </c>
      <c r="AK319" s="12" t="s">
        <v>54</v>
      </c>
      <c r="AL319" s="12" t="s">
        <v>54</v>
      </c>
      <c r="AM319" s="12" t="s">
        <v>54</v>
      </c>
      <c r="AN319" s="12" t="s">
        <v>54</v>
      </c>
      <c r="AO319" s="12" t="s">
        <v>54</v>
      </c>
      <c r="AP319" s="12" t="s">
        <v>54</v>
      </c>
      <c r="AQ319" s="12" t="s">
        <v>54</v>
      </c>
      <c r="AR319" s="12" t="s">
        <v>54</v>
      </c>
      <c r="AS319" s="12" t="s">
        <v>54</v>
      </c>
      <c r="AT319" s="12" t="s">
        <v>54</v>
      </c>
      <c r="AU319" s="12" t="s">
        <v>54</v>
      </c>
      <c r="AV319" s="12" t="s">
        <v>54</v>
      </c>
      <c r="AW319" s="12" t="s">
        <v>54</v>
      </c>
      <c r="AX319" s="12" t="s">
        <v>54</v>
      </c>
      <c r="AY319" s="12" t="s">
        <v>54</v>
      </c>
    </row>
    <row r="320" spans="1:51" ht="13.5" customHeight="1" x14ac:dyDescent="0.25">
      <c r="A320" s="1" t="s">
        <v>370</v>
      </c>
      <c r="B320" s="19" t="s">
        <v>54</v>
      </c>
      <c r="C320" s="19" t="s">
        <v>54</v>
      </c>
      <c r="D320" s="19" t="s">
        <v>54</v>
      </c>
      <c r="E320" s="19" t="s">
        <v>54</v>
      </c>
      <c r="F320" s="19" t="s">
        <v>54</v>
      </c>
      <c r="G320" s="19" t="s">
        <v>54</v>
      </c>
      <c r="H320" s="19" t="s">
        <v>54</v>
      </c>
      <c r="I320" s="19" t="s">
        <v>54</v>
      </c>
      <c r="J320" s="19" t="s">
        <v>54</v>
      </c>
      <c r="K320" s="19" t="s">
        <v>54</v>
      </c>
      <c r="L320" s="19" t="s">
        <v>54</v>
      </c>
      <c r="M320" s="19" t="s">
        <v>54</v>
      </c>
      <c r="N320" s="19" t="s">
        <v>54</v>
      </c>
      <c r="O320" s="19">
        <v>887.09132353865289</v>
      </c>
      <c r="P320" s="19">
        <v>1005.2958915851583</v>
      </c>
      <c r="Q320" s="19">
        <v>1039.2481981768858</v>
      </c>
      <c r="R320" s="19">
        <v>805.24679260464291</v>
      </c>
      <c r="S320" s="19">
        <v>1054.9938573141214</v>
      </c>
      <c r="T320" s="19">
        <v>1046.1180533063339</v>
      </c>
      <c r="U320" s="21">
        <v>849.19657387291318</v>
      </c>
      <c r="V320" s="20">
        <v>904.34760045189876</v>
      </c>
      <c r="W320" s="20">
        <v>949.97546072203784</v>
      </c>
      <c r="X320" s="20">
        <v>1105.1435815501286</v>
      </c>
      <c r="Y320" s="20">
        <v>1066.1852240985797</v>
      </c>
      <c r="Z320" s="20">
        <v>1116.5895843927735</v>
      </c>
      <c r="AA320" s="20">
        <v>1162.3849101871187</v>
      </c>
      <c r="AB320" s="20">
        <v>1328.167579981761</v>
      </c>
      <c r="AC320" s="20">
        <v>1888.3937202238869</v>
      </c>
      <c r="AD320" s="20">
        <v>2084.6601830494401</v>
      </c>
      <c r="AE320" s="20">
        <v>2219.6841223487804</v>
      </c>
      <c r="AF320" s="20">
        <v>2776.8704976961058</v>
      </c>
      <c r="AG320" s="20">
        <v>2949.9999657663047</v>
      </c>
      <c r="AH320" s="20">
        <v>2373.5588559271278</v>
      </c>
      <c r="AI320" s="12" t="s">
        <v>54</v>
      </c>
      <c r="AJ320" s="12" t="s">
        <v>54</v>
      </c>
      <c r="AK320" s="12" t="s">
        <v>54</v>
      </c>
      <c r="AL320" s="12" t="s">
        <v>54</v>
      </c>
      <c r="AM320" s="12" t="s">
        <v>54</v>
      </c>
      <c r="AN320" s="12" t="s">
        <v>54</v>
      </c>
      <c r="AO320" s="12" t="s">
        <v>54</v>
      </c>
      <c r="AP320" s="12" t="s">
        <v>54</v>
      </c>
      <c r="AQ320" s="12" t="s">
        <v>54</v>
      </c>
      <c r="AR320" s="12" t="s">
        <v>54</v>
      </c>
      <c r="AS320" s="12" t="s">
        <v>54</v>
      </c>
      <c r="AT320" s="12" t="s">
        <v>54</v>
      </c>
      <c r="AU320" s="12" t="s">
        <v>54</v>
      </c>
      <c r="AV320" s="12" t="s">
        <v>54</v>
      </c>
      <c r="AW320" s="12" t="s">
        <v>54</v>
      </c>
      <c r="AX320" s="12" t="s">
        <v>54</v>
      </c>
      <c r="AY320" s="12" t="s">
        <v>54</v>
      </c>
    </row>
    <row r="321" spans="1:51" ht="13.5" customHeight="1" x14ac:dyDescent="0.25">
      <c r="A321" s="1" t="s">
        <v>371</v>
      </c>
      <c r="B321" s="19" t="s">
        <v>54</v>
      </c>
      <c r="C321" s="19" t="s">
        <v>54</v>
      </c>
      <c r="D321" s="19" t="s">
        <v>54</v>
      </c>
      <c r="E321" s="19" t="s">
        <v>54</v>
      </c>
      <c r="F321" s="19" t="s">
        <v>54</v>
      </c>
      <c r="G321" s="19" t="s">
        <v>54</v>
      </c>
      <c r="H321" s="19" t="s">
        <v>54</v>
      </c>
      <c r="I321" s="19" t="s">
        <v>54</v>
      </c>
      <c r="J321" s="19" t="s">
        <v>54</v>
      </c>
      <c r="K321" s="19" t="s">
        <v>54</v>
      </c>
      <c r="L321" s="19" t="s">
        <v>54</v>
      </c>
      <c r="M321" s="19" t="s">
        <v>54</v>
      </c>
      <c r="N321" s="19" t="s">
        <v>54</v>
      </c>
      <c r="O321" s="19">
        <v>511.63277253830626</v>
      </c>
      <c r="P321" s="19">
        <v>550.28947181318472</v>
      </c>
      <c r="Q321" s="19">
        <v>443.58642412190733</v>
      </c>
      <c r="R321" s="19">
        <v>577.85081307021426</v>
      </c>
      <c r="S321" s="19">
        <v>695.40574892565905</v>
      </c>
      <c r="T321" s="19">
        <v>636.61550226914278</v>
      </c>
      <c r="U321" s="21">
        <v>751.78312285775166</v>
      </c>
      <c r="V321" s="20">
        <v>947.95759029626458</v>
      </c>
      <c r="W321" s="20">
        <v>912.563002190725</v>
      </c>
      <c r="X321" s="20">
        <v>1206.7594700288309</v>
      </c>
      <c r="Y321" s="20">
        <v>1174.4390088792898</v>
      </c>
      <c r="Z321" s="20">
        <v>1598.8952224460909</v>
      </c>
      <c r="AA321" s="20">
        <v>1408.3573193726936</v>
      </c>
      <c r="AB321" s="20">
        <v>1669.7337661065853</v>
      </c>
      <c r="AC321" s="20">
        <v>1662.0803278858689</v>
      </c>
      <c r="AD321" s="20">
        <v>1724.8374069553806</v>
      </c>
      <c r="AE321" s="20">
        <v>1818.2255930215929</v>
      </c>
      <c r="AF321" s="20">
        <v>1923.2263244285418</v>
      </c>
      <c r="AG321" s="20">
        <v>2274.1851917887479</v>
      </c>
      <c r="AH321" s="20">
        <v>1875.9985333770169</v>
      </c>
      <c r="AI321" s="12" t="s">
        <v>54</v>
      </c>
      <c r="AJ321" s="12" t="s">
        <v>54</v>
      </c>
      <c r="AK321" s="12" t="s">
        <v>54</v>
      </c>
      <c r="AL321" s="12" t="s">
        <v>54</v>
      </c>
      <c r="AM321" s="12" t="s">
        <v>54</v>
      </c>
      <c r="AN321" s="12" t="s">
        <v>54</v>
      </c>
      <c r="AO321" s="12" t="s">
        <v>54</v>
      </c>
      <c r="AP321" s="12" t="s">
        <v>54</v>
      </c>
      <c r="AQ321" s="12" t="s">
        <v>54</v>
      </c>
      <c r="AR321" s="12" t="s">
        <v>54</v>
      </c>
      <c r="AS321" s="12" t="s">
        <v>54</v>
      </c>
      <c r="AT321" s="12" t="s">
        <v>54</v>
      </c>
      <c r="AU321" s="12" t="s">
        <v>54</v>
      </c>
      <c r="AV321" s="12" t="s">
        <v>54</v>
      </c>
      <c r="AW321" s="12" t="s">
        <v>54</v>
      </c>
      <c r="AX321" s="12" t="s">
        <v>54</v>
      </c>
      <c r="AY321" s="12" t="s">
        <v>54</v>
      </c>
    </row>
    <row r="322" spans="1:51" ht="13.5" customHeight="1" x14ac:dyDescent="0.25">
      <c r="A322" s="1" t="s">
        <v>372</v>
      </c>
      <c r="B322" s="19" t="s">
        <v>54</v>
      </c>
      <c r="C322" s="19" t="s">
        <v>54</v>
      </c>
      <c r="D322" s="19" t="s">
        <v>54</v>
      </c>
      <c r="E322" s="19" t="s">
        <v>54</v>
      </c>
      <c r="F322" s="19" t="s">
        <v>54</v>
      </c>
      <c r="G322" s="19" t="s">
        <v>54</v>
      </c>
      <c r="H322" s="19" t="s">
        <v>54</v>
      </c>
      <c r="I322" s="19" t="s">
        <v>54</v>
      </c>
      <c r="J322" s="19" t="s">
        <v>54</v>
      </c>
      <c r="K322" s="19" t="s">
        <v>54</v>
      </c>
      <c r="L322" s="19" t="s">
        <v>54</v>
      </c>
      <c r="M322" s="19" t="s">
        <v>54</v>
      </c>
      <c r="N322" s="19" t="s">
        <v>54</v>
      </c>
      <c r="O322" s="19">
        <v>812.4385446494465</v>
      </c>
      <c r="P322" s="19">
        <v>1740.6822168360698</v>
      </c>
      <c r="Q322" s="19">
        <v>1510.0629442714201</v>
      </c>
      <c r="R322" s="19">
        <v>1463.3348059275372</v>
      </c>
      <c r="S322" s="19">
        <v>2251.6399834951458</v>
      </c>
      <c r="T322" s="19">
        <v>2176.135941777261</v>
      </c>
      <c r="U322" s="21">
        <v>2727.104151529958</v>
      </c>
      <c r="V322" s="20">
        <v>2377.8844019627345</v>
      </c>
      <c r="W322" s="20">
        <v>2849.7414816148112</v>
      </c>
      <c r="X322" s="20">
        <v>3150.8875176795582</v>
      </c>
      <c r="Y322" s="20">
        <v>3121.8586478224461</v>
      </c>
      <c r="Z322" s="20">
        <v>3089.9232517942878</v>
      </c>
      <c r="AA322" s="20">
        <v>2945.3799929495335</v>
      </c>
      <c r="AB322" s="20">
        <v>2824.6579999999999</v>
      </c>
      <c r="AC322" s="20">
        <v>2548.3349575070824</v>
      </c>
      <c r="AD322" s="20">
        <v>2589.9306451139637</v>
      </c>
      <c r="AE322" s="20">
        <v>2982.3623444362202</v>
      </c>
      <c r="AF322" s="20">
        <v>3155.9480846927167</v>
      </c>
      <c r="AG322" s="20">
        <v>3321.2894268331734</v>
      </c>
      <c r="AH322" s="20">
        <v>2794.5273233948492</v>
      </c>
      <c r="AI322" s="12" t="s">
        <v>54</v>
      </c>
      <c r="AJ322" s="12" t="s">
        <v>54</v>
      </c>
      <c r="AK322" s="12" t="s">
        <v>54</v>
      </c>
      <c r="AL322" s="12" t="s">
        <v>54</v>
      </c>
      <c r="AM322" s="12" t="s">
        <v>54</v>
      </c>
      <c r="AN322" s="12" t="s">
        <v>54</v>
      </c>
      <c r="AO322" s="12" t="s">
        <v>54</v>
      </c>
      <c r="AP322" s="12" t="s">
        <v>54</v>
      </c>
      <c r="AQ322" s="12" t="s">
        <v>54</v>
      </c>
      <c r="AR322" s="12" t="s">
        <v>54</v>
      </c>
      <c r="AS322" s="12" t="s">
        <v>54</v>
      </c>
      <c r="AT322" s="12" t="s">
        <v>54</v>
      </c>
      <c r="AU322" s="12" t="s">
        <v>54</v>
      </c>
      <c r="AV322" s="12" t="s">
        <v>54</v>
      </c>
      <c r="AW322" s="12" t="s">
        <v>54</v>
      </c>
      <c r="AX322" s="12" t="s">
        <v>54</v>
      </c>
      <c r="AY322" s="12" t="s">
        <v>54</v>
      </c>
    </row>
    <row r="323" spans="1:51" ht="13.5" customHeight="1" x14ac:dyDescent="0.25">
      <c r="A323" s="1" t="s">
        <v>373</v>
      </c>
      <c r="B323" s="19" t="s">
        <v>54</v>
      </c>
      <c r="C323" s="19" t="s">
        <v>54</v>
      </c>
      <c r="D323" s="19" t="s">
        <v>54</v>
      </c>
      <c r="E323" s="19" t="s">
        <v>54</v>
      </c>
      <c r="F323" s="19" t="s">
        <v>54</v>
      </c>
      <c r="G323" s="19" t="s">
        <v>54</v>
      </c>
      <c r="H323" s="19" t="s">
        <v>54</v>
      </c>
      <c r="I323" s="19" t="s">
        <v>54</v>
      </c>
      <c r="J323" s="19" t="s">
        <v>54</v>
      </c>
      <c r="K323" s="19" t="s">
        <v>54</v>
      </c>
      <c r="L323" s="19" t="s">
        <v>54</v>
      </c>
      <c r="M323" s="19" t="s">
        <v>54</v>
      </c>
      <c r="N323" s="19" t="s">
        <v>54</v>
      </c>
      <c r="O323" s="19">
        <v>18.18</v>
      </c>
      <c r="P323" s="19">
        <v>19.507000000000001</v>
      </c>
      <c r="Q323" s="19">
        <v>47.898000000000003</v>
      </c>
      <c r="R323" s="19">
        <v>43.695999999999998</v>
      </c>
      <c r="S323" s="19">
        <v>2.0739999999999998</v>
      </c>
      <c r="T323" s="19">
        <v>145.87799999999999</v>
      </c>
      <c r="U323" s="21">
        <v>225.536</v>
      </c>
      <c r="V323" s="20">
        <v>672.91399999999999</v>
      </c>
      <c r="W323" s="20">
        <v>471.53699999999998</v>
      </c>
      <c r="X323" s="20">
        <v>986.53300000000002</v>
      </c>
      <c r="Y323" s="20">
        <v>760.90499999999997</v>
      </c>
      <c r="Z323" s="20">
        <v>794.16800000000001</v>
      </c>
      <c r="AA323" s="20">
        <v>956.69899999999996</v>
      </c>
      <c r="AB323" s="20">
        <v>638.00599999999997</v>
      </c>
      <c r="AC323" s="20">
        <v>600.98900000000003</v>
      </c>
      <c r="AD323" s="20">
        <v>1037.21</v>
      </c>
      <c r="AE323" s="20">
        <v>770.47500000000002</v>
      </c>
      <c r="AF323" s="20">
        <v>989.072</v>
      </c>
      <c r="AG323" s="20">
        <v>701.08100000000002</v>
      </c>
      <c r="AH323" s="20">
        <v>590.73699999999997</v>
      </c>
      <c r="AI323" s="12" t="s">
        <v>54</v>
      </c>
      <c r="AJ323" s="12" t="s">
        <v>54</v>
      </c>
      <c r="AK323" s="12" t="s">
        <v>54</v>
      </c>
      <c r="AL323" s="12" t="s">
        <v>54</v>
      </c>
      <c r="AM323" s="12" t="s">
        <v>54</v>
      </c>
      <c r="AN323" s="12" t="s">
        <v>54</v>
      </c>
      <c r="AO323" s="12" t="s">
        <v>54</v>
      </c>
      <c r="AP323" s="12" t="s">
        <v>54</v>
      </c>
      <c r="AQ323" s="12" t="s">
        <v>54</v>
      </c>
      <c r="AR323" s="12" t="s">
        <v>54</v>
      </c>
      <c r="AS323" s="12" t="s">
        <v>54</v>
      </c>
      <c r="AT323" s="12" t="s">
        <v>54</v>
      </c>
      <c r="AU323" s="12" t="s">
        <v>54</v>
      </c>
      <c r="AV323" s="12" t="s">
        <v>54</v>
      </c>
      <c r="AW323" s="12" t="s">
        <v>54</v>
      </c>
      <c r="AX323" s="12" t="s">
        <v>54</v>
      </c>
      <c r="AY323" s="12" t="s">
        <v>54</v>
      </c>
    </row>
    <row r="324" spans="1:51" ht="13.5" customHeight="1" x14ac:dyDescent="0.25">
      <c r="A324" s="1" t="s">
        <v>374</v>
      </c>
      <c r="B324" s="19" t="s">
        <v>54</v>
      </c>
      <c r="C324" s="19" t="s">
        <v>54</v>
      </c>
      <c r="D324" s="19" t="s">
        <v>54</v>
      </c>
      <c r="E324" s="19" t="s">
        <v>54</v>
      </c>
      <c r="F324" s="19" t="s">
        <v>54</v>
      </c>
      <c r="G324" s="19" t="s">
        <v>54</v>
      </c>
      <c r="H324" s="19" t="s">
        <v>54</v>
      </c>
      <c r="I324" s="19" t="s">
        <v>54</v>
      </c>
      <c r="J324" s="19" t="s">
        <v>54</v>
      </c>
      <c r="K324" s="19" t="s">
        <v>54</v>
      </c>
      <c r="L324" s="19" t="s">
        <v>54</v>
      </c>
      <c r="M324" s="19" t="s">
        <v>54</v>
      </c>
      <c r="N324" s="19" t="s">
        <v>54</v>
      </c>
      <c r="O324" s="19">
        <v>68.552000000000007</v>
      </c>
      <c r="P324" s="19">
        <v>42.732999999999997</v>
      </c>
      <c r="Q324" s="19">
        <v>26.167999999999999</v>
      </c>
      <c r="R324" s="19">
        <v>13.63</v>
      </c>
      <c r="S324" s="19">
        <v>40.372</v>
      </c>
      <c r="T324" s="19">
        <v>196.471</v>
      </c>
      <c r="U324" s="21">
        <v>45.423999999999999</v>
      </c>
      <c r="V324" s="20">
        <v>205.738</v>
      </c>
      <c r="W324" s="20">
        <v>159.08199999999999</v>
      </c>
      <c r="X324" s="20">
        <v>79.834999999999994</v>
      </c>
      <c r="Y324" s="20">
        <v>139.85300000000001</v>
      </c>
      <c r="Z324" s="20">
        <v>74.501999999999995</v>
      </c>
      <c r="AA324" s="20">
        <v>172.46600000000001</v>
      </c>
      <c r="AB324" s="20">
        <v>141.61600000000001</v>
      </c>
      <c r="AC324" s="20">
        <v>128.774</v>
      </c>
      <c r="AD324" s="20">
        <v>252.26300000000001</v>
      </c>
      <c r="AE324" s="20">
        <v>328.02699999999999</v>
      </c>
      <c r="AF324" s="20">
        <v>425.89400000000001</v>
      </c>
      <c r="AG324" s="20">
        <v>76.733000000000004</v>
      </c>
      <c r="AH324" s="20">
        <v>47.646000000000001</v>
      </c>
      <c r="AI324" s="12" t="s">
        <v>54</v>
      </c>
      <c r="AJ324" s="12" t="s">
        <v>54</v>
      </c>
      <c r="AK324" s="12" t="s">
        <v>54</v>
      </c>
      <c r="AL324" s="12" t="s">
        <v>54</v>
      </c>
      <c r="AM324" s="12" t="s">
        <v>54</v>
      </c>
      <c r="AN324" s="12" t="s">
        <v>54</v>
      </c>
      <c r="AO324" s="12" t="s">
        <v>54</v>
      </c>
      <c r="AP324" s="12" t="s">
        <v>54</v>
      </c>
      <c r="AQ324" s="12" t="s">
        <v>54</v>
      </c>
      <c r="AR324" s="12" t="s">
        <v>54</v>
      </c>
      <c r="AS324" s="12" t="s">
        <v>54</v>
      </c>
      <c r="AT324" s="12" t="s">
        <v>54</v>
      </c>
      <c r="AU324" s="12" t="s">
        <v>54</v>
      </c>
      <c r="AV324" s="12" t="s">
        <v>54</v>
      </c>
      <c r="AW324" s="12" t="s">
        <v>54</v>
      </c>
      <c r="AX324" s="12" t="s">
        <v>54</v>
      </c>
      <c r="AY324" s="12" t="s">
        <v>54</v>
      </c>
    </row>
    <row r="325" spans="1:51" ht="13.5" customHeight="1" x14ac:dyDescent="0.25">
      <c r="A325" s="1" t="s">
        <v>375</v>
      </c>
      <c r="B325" s="19" t="s">
        <v>54</v>
      </c>
      <c r="C325" s="19" t="s">
        <v>54</v>
      </c>
      <c r="D325" s="19" t="s">
        <v>54</v>
      </c>
      <c r="E325" s="19" t="s">
        <v>54</v>
      </c>
      <c r="F325" s="19" t="s">
        <v>54</v>
      </c>
      <c r="G325" s="19" t="s">
        <v>54</v>
      </c>
      <c r="H325" s="19" t="s">
        <v>54</v>
      </c>
      <c r="I325" s="19" t="s">
        <v>54</v>
      </c>
      <c r="J325" s="19" t="s">
        <v>54</v>
      </c>
      <c r="K325" s="19" t="s">
        <v>54</v>
      </c>
      <c r="L325" s="19" t="s">
        <v>54</v>
      </c>
      <c r="M325" s="19" t="s">
        <v>54</v>
      </c>
      <c r="N325" s="19" t="s">
        <v>54</v>
      </c>
      <c r="O325" s="22">
        <f t="shared" ref="O325:T325" si="98">SUM(O319:O324)</f>
        <v>2437.6936407264056</v>
      </c>
      <c r="P325" s="22">
        <f t="shared" si="98"/>
        <v>3509.0905802344128</v>
      </c>
      <c r="Q325" s="22">
        <f t="shared" si="98"/>
        <v>3229.3375665702138</v>
      </c>
      <c r="R325" s="22">
        <f t="shared" si="98"/>
        <v>3078.9414116023945</v>
      </c>
      <c r="S325" s="22">
        <f t="shared" si="98"/>
        <v>4172.0865897349258</v>
      </c>
      <c r="T325" s="22">
        <f t="shared" si="98"/>
        <v>4350.9284973527374</v>
      </c>
      <c r="U325" s="21">
        <v>4762.268</v>
      </c>
      <c r="V325" s="22">
        <f t="shared" ref="V325:AB325" si="99">SUM(V319:V324)</f>
        <v>5276.3905927108981</v>
      </c>
      <c r="W325" s="22">
        <f t="shared" si="99"/>
        <v>5582.7179445275742</v>
      </c>
      <c r="X325" s="22">
        <f t="shared" si="99"/>
        <v>6736.1115692585181</v>
      </c>
      <c r="Y325" s="22">
        <f t="shared" si="99"/>
        <v>6472.1938808003151</v>
      </c>
      <c r="Z325" s="22">
        <f t="shared" si="99"/>
        <v>6872.7690586331519</v>
      </c>
      <c r="AA325" s="22">
        <f t="shared" si="99"/>
        <v>6895.3192225093453</v>
      </c>
      <c r="AB325" s="22">
        <f t="shared" si="99"/>
        <v>6901.1313460883466</v>
      </c>
      <c r="AC325" s="22">
        <f t="shared" ref="AC325:AD325" si="100">IF(AC319=".",".",SUM(AC319:AC324))</f>
        <v>7060.445005616838</v>
      </c>
      <c r="AD325" s="22">
        <f t="shared" si="100"/>
        <v>7880.6172351187843</v>
      </c>
      <c r="AE325" s="24">
        <f>IF(AE319=".",".",SUM(AE319:AE324))</f>
        <v>8316.1070598065944</v>
      </c>
      <c r="AF325" s="24">
        <f t="shared" ref="AF325:AH325" si="101">IF(AF319=".",".",SUM(AF319:AF324))</f>
        <v>9450.4029068173641</v>
      </c>
      <c r="AG325" s="24">
        <f t="shared" si="101"/>
        <v>9575.0705843882261</v>
      </c>
      <c r="AH325" s="24">
        <f t="shared" si="101"/>
        <v>7859.1037126989931</v>
      </c>
      <c r="AI325" s="12" t="s">
        <v>54</v>
      </c>
      <c r="AJ325" s="12" t="s">
        <v>54</v>
      </c>
      <c r="AK325" s="12" t="s">
        <v>54</v>
      </c>
      <c r="AL325" s="12" t="s">
        <v>54</v>
      </c>
      <c r="AM325" s="12" t="s">
        <v>54</v>
      </c>
      <c r="AN325" s="12" t="s">
        <v>54</v>
      </c>
      <c r="AO325" s="12" t="s">
        <v>54</v>
      </c>
      <c r="AP325" s="12" t="s">
        <v>54</v>
      </c>
      <c r="AQ325" s="12" t="s">
        <v>54</v>
      </c>
      <c r="AR325" s="12" t="s">
        <v>54</v>
      </c>
      <c r="AS325" s="12" t="s">
        <v>54</v>
      </c>
      <c r="AT325" s="12" t="s">
        <v>54</v>
      </c>
      <c r="AU325" s="12" t="s">
        <v>54</v>
      </c>
      <c r="AV325" s="12" t="s">
        <v>54</v>
      </c>
      <c r="AW325" s="12" t="s">
        <v>54</v>
      </c>
      <c r="AX325" s="12" t="s">
        <v>54</v>
      </c>
      <c r="AY325" s="12" t="s">
        <v>54</v>
      </c>
    </row>
    <row r="326" spans="1:51" ht="45" customHeight="1" x14ac:dyDescent="0.25">
      <c r="A326" s="1" t="s">
        <v>376</v>
      </c>
      <c r="B326" s="19" t="s">
        <v>54</v>
      </c>
      <c r="C326" s="19" t="s">
        <v>54</v>
      </c>
      <c r="D326" s="19" t="s">
        <v>54</v>
      </c>
      <c r="E326" s="19" t="s">
        <v>54</v>
      </c>
      <c r="F326" s="19" t="s">
        <v>54</v>
      </c>
      <c r="G326" s="19" t="s">
        <v>54</v>
      </c>
      <c r="H326" s="19" t="s">
        <v>54</v>
      </c>
      <c r="I326" s="19" t="s">
        <v>54</v>
      </c>
      <c r="J326" s="19" t="s">
        <v>54</v>
      </c>
      <c r="K326" s="19" t="s">
        <v>54</v>
      </c>
      <c r="L326" s="19" t="s">
        <v>54</v>
      </c>
      <c r="M326" s="19" t="s">
        <v>54</v>
      </c>
      <c r="N326" s="19" t="s">
        <v>54</v>
      </c>
      <c r="O326" s="19">
        <v>97.718000000000004</v>
      </c>
      <c r="P326" s="19">
        <v>102.83</v>
      </c>
      <c r="Q326" s="19">
        <v>110.881</v>
      </c>
      <c r="R326" s="19">
        <v>118.965</v>
      </c>
      <c r="S326" s="19">
        <v>114.386</v>
      </c>
      <c r="T326" s="19">
        <v>94.33</v>
      </c>
      <c r="U326" s="21">
        <v>128.06399999999999</v>
      </c>
      <c r="V326" s="20">
        <v>128.39699999999999</v>
      </c>
      <c r="W326" s="20">
        <v>150.62100000000001</v>
      </c>
      <c r="X326" s="20">
        <v>116.31699999999999</v>
      </c>
      <c r="Y326" s="20">
        <v>130.27199999999999</v>
      </c>
      <c r="Z326" s="20">
        <v>161.6</v>
      </c>
      <c r="AA326" s="20">
        <v>155.34399999999999</v>
      </c>
      <c r="AB326" s="20">
        <v>164.11</v>
      </c>
      <c r="AC326" s="20">
        <v>182.36</v>
      </c>
      <c r="AD326" s="20">
        <v>182.86600000000001</v>
      </c>
      <c r="AE326" s="20">
        <v>111.678</v>
      </c>
      <c r="AF326" s="20">
        <v>100.675</v>
      </c>
      <c r="AG326" s="20">
        <v>157.20500000000001</v>
      </c>
      <c r="AH326" s="20">
        <v>145.68700000000001</v>
      </c>
      <c r="AI326" s="12" t="s">
        <v>54</v>
      </c>
      <c r="AJ326" s="12" t="s">
        <v>54</v>
      </c>
      <c r="AK326" s="12" t="s">
        <v>54</v>
      </c>
      <c r="AL326" s="12" t="s">
        <v>54</v>
      </c>
      <c r="AM326" s="12" t="s">
        <v>54</v>
      </c>
      <c r="AN326" s="12" t="s">
        <v>54</v>
      </c>
      <c r="AO326" s="12" t="s">
        <v>54</v>
      </c>
      <c r="AP326" s="12" t="s">
        <v>54</v>
      </c>
      <c r="AQ326" s="12" t="s">
        <v>54</v>
      </c>
      <c r="AR326" s="12" t="s">
        <v>54</v>
      </c>
      <c r="AS326" s="12" t="s">
        <v>54</v>
      </c>
      <c r="AT326" s="12" t="s">
        <v>54</v>
      </c>
      <c r="AU326" s="12" t="s">
        <v>54</v>
      </c>
      <c r="AV326" s="12" t="s">
        <v>54</v>
      </c>
      <c r="AW326" s="12" t="s">
        <v>54</v>
      </c>
      <c r="AX326" s="12" t="s">
        <v>54</v>
      </c>
      <c r="AY326" s="12" t="s">
        <v>54</v>
      </c>
    </row>
    <row r="327" spans="1:51" ht="13.5" customHeight="1" x14ac:dyDescent="0.25">
      <c r="A327" s="1" t="s">
        <v>377</v>
      </c>
      <c r="B327" s="19" t="s">
        <v>54</v>
      </c>
      <c r="C327" s="19" t="s">
        <v>54</v>
      </c>
      <c r="D327" s="19" t="s">
        <v>54</v>
      </c>
      <c r="E327" s="19" t="s">
        <v>54</v>
      </c>
      <c r="F327" s="19" t="s">
        <v>54</v>
      </c>
      <c r="G327" s="19" t="s">
        <v>54</v>
      </c>
      <c r="H327" s="19" t="s">
        <v>54</v>
      </c>
      <c r="I327" s="19" t="s">
        <v>54</v>
      </c>
      <c r="J327" s="19" t="s">
        <v>54</v>
      </c>
      <c r="K327" s="19" t="s">
        <v>54</v>
      </c>
      <c r="L327" s="19" t="s">
        <v>54</v>
      </c>
      <c r="M327" s="19" t="s">
        <v>54</v>
      </c>
      <c r="N327" s="19" t="s">
        <v>54</v>
      </c>
      <c r="O327" s="19">
        <v>515.94830174902927</v>
      </c>
      <c r="P327" s="19">
        <v>723.35243337603288</v>
      </c>
      <c r="Q327" s="19">
        <v>462.68646924673624</v>
      </c>
      <c r="R327" s="19">
        <v>445.70701089826247</v>
      </c>
      <c r="S327" s="19">
        <v>678.41206131940055</v>
      </c>
      <c r="T327" s="19">
        <v>471.20591111037209</v>
      </c>
      <c r="U327" s="21">
        <v>444.59457738319156</v>
      </c>
      <c r="V327" s="20">
        <v>549.30057072320653</v>
      </c>
      <c r="W327" s="20">
        <v>646.15106972452884</v>
      </c>
      <c r="X327" s="20">
        <v>578.81324807090391</v>
      </c>
      <c r="Y327" s="20">
        <v>1093.3506197823458</v>
      </c>
      <c r="Z327" s="20">
        <v>1029.6963845776634</v>
      </c>
      <c r="AA327" s="20">
        <v>934.41170508811024</v>
      </c>
      <c r="AB327" s="20">
        <v>1163.3618303689548</v>
      </c>
      <c r="AC327" s="20">
        <v>1180.7951917669554</v>
      </c>
      <c r="AD327" s="20">
        <v>1264.3374947983511</v>
      </c>
      <c r="AE327" s="20">
        <v>1420.2985469453984</v>
      </c>
      <c r="AF327" s="20">
        <v>1614.2554686477702</v>
      </c>
      <c r="AG327" s="20">
        <v>1780.4782681717263</v>
      </c>
      <c r="AH327" s="20">
        <v>1937.3993280821853</v>
      </c>
      <c r="AI327" s="12" t="s">
        <v>54</v>
      </c>
      <c r="AJ327" s="12" t="s">
        <v>54</v>
      </c>
      <c r="AK327" s="12" t="s">
        <v>54</v>
      </c>
      <c r="AL327" s="12" t="s">
        <v>54</v>
      </c>
      <c r="AM327" s="12" t="s">
        <v>54</v>
      </c>
      <c r="AN327" s="12" t="s">
        <v>54</v>
      </c>
      <c r="AO327" s="12" t="s">
        <v>54</v>
      </c>
      <c r="AP327" s="12" t="s">
        <v>54</v>
      </c>
      <c r="AQ327" s="12" t="s">
        <v>54</v>
      </c>
      <c r="AR327" s="12" t="s">
        <v>54</v>
      </c>
      <c r="AS327" s="12" t="s">
        <v>54</v>
      </c>
      <c r="AT327" s="12" t="s">
        <v>54</v>
      </c>
      <c r="AU327" s="12" t="s">
        <v>54</v>
      </c>
      <c r="AV327" s="12" t="s">
        <v>54</v>
      </c>
      <c r="AW327" s="12" t="s">
        <v>54</v>
      </c>
      <c r="AX327" s="12" t="s">
        <v>54</v>
      </c>
      <c r="AY327" s="12" t="s">
        <v>54</v>
      </c>
    </row>
    <row r="328" spans="1:51" ht="13.5" customHeight="1" x14ac:dyDescent="0.25">
      <c r="A328" s="1" t="s">
        <v>378</v>
      </c>
      <c r="B328" s="19" t="s">
        <v>54</v>
      </c>
      <c r="C328" s="19" t="s">
        <v>54</v>
      </c>
      <c r="D328" s="19" t="s">
        <v>54</v>
      </c>
      <c r="E328" s="19" t="s">
        <v>54</v>
      </c>
      <c r="F328" s="19" t="s">
        <v>54</v>
      </c>
      <c r="G328" s="19" t="s">
        <v>54</v>
      </c>
      <c r="H328" s="19" t="s">
        <v>54</v>
      </c>
      <c r="I328" s="19" t="s">
        <v>54</v>
      </c>
      <c r="J328" s="19" t="s">
        <v>54</v>
      </c>
      <c r="K328" s="19" t="s">
        <v>54</v>
      </c>
      <c r="L328" s="19" t="s">
        <v>54</v>
      </c>
      <c r="M328" s="19" t="s">
        <v>54</v>
      </c>
      <c r="N328" s="19" t="s">
        <v>54</v>
      </c>
      <c r="O328" s="19">
        <v>247.56026362038665</v>
      </c>
      <c r="P328" s="19">
        <v>376.88608271678999</v>
      </c>
      <c r="Q328" s="19">
        <v>344.99248004785699</v>
      </c>
      <c r="R328" s="19">
        <v>250.38410348690658</v>
      </c>
      <c r="S328" s="19">
        <v>373.32427899686519</v>
      </c>
      <c r="T328" s="19">
        <v>350.90100000000001</v>
      </c>
      <c r="U328" s="21">
        <v>351.98881698527111</v>
      </c>
      <c r="V328" s="20">
        <v>449.07293159478428</v>
      </c>
      <c r="W328" s="20">
        <v>474.38806313993172</v>
      </c>
      <c r="X328" s="20">
        <v>475.33700474547027</v>
      </c>
      <c r="Y328" s="20">
        <v>518.79203582718662</v>
      </c>
      <c r="Z328" s="20">
        <v>682.54558217157648</v>
      </c>
      <c r="AA328" s="20">
        <v>652.27415809863237</v>
      </c>
      <c r="AB328" s="20">
        <v>801.82445434959209</v>
      </c>
      <c r="AC328" s="20">
        <v>821.29745700073238</v>
      </c>
      <c r="AD328" s="20">
        <v>758.63106390000928</v>
      </c>
      <c r="AE328" s="20">
        <v>882.44818909279365</v>
      </c>
      <c r="AF328" s="20">
        <v>1205.8585683078959</v>
      </c>
      <c r="AG328" s="20">
        <v>1038.2187386283692</v>
      </c>
      <c r="AH328" s="20">
        <v>1054.4701578006152</v>
      </c>
      <c r="AI328" s="12" t="s">
        <v>54</v>
      </c>
      <c r="AJ328" s="12" t="s">
        <v>54</v>
      </c>
      <c r="AK328" s="12" t="s">
        <v>54</v>
      </c>
      <c r="AL328" s="12" t="s">
        <v>54</v>
      </c>
      <c r="AM328" s="12" t="s">
        <v>54</v>
      </c>
      <c r="AN328" s="12" t="s">
        <v>54</v>
      </c>
      <c r="AO328" s="12" t="s">
        <v>54</v>
      </c>
      <c r="AP328" s="12" t="s">
        <v>54</v>
      </c>
      <c r="AQ328" s="12" t="s">
        <v>54</v>
      </c>
      <c r="AR328" s="12" t="s">
        <v>54</v>
      </c>
      <c r="AS328" s="12" t="s">
        <v>54</v>
      </c>
      <c r="AT328" s="12" t="s">
        <v>54</v>
      </c>
      <c r="AU328" s="12" t="s">
        <v>54</v>
      </c>
      <c r="AV328" s="12" t="s">
        <v>54</v>
      </c>
      <c r="AW328" s="12" t="s">
        <v>54</v>
      </c>
      <c r="AX328" s="12" t="s">
        <v>54</v>
      </c>
      <c r="AY328" s="12" t="s">
        <v>54</v>
      </c>
    </row>
    <row r="329" spans="1:51" ht="13.5" customHeight="1" x14ac:dyDescent="0.25">
      <c r="A329" s="1" t="s">
        <v>379</v>
      </c>
      <c r="B329" s="19" t="s">
        <v>54</v>
      </c>
      <c r="C329" s="19" t="s">
        <v>54</v>
      </c>
      <c r="D329" s="19" t="s">
        <v>54</v>
      </c>
      <c r="E329" s="19" t="s">
        <v>54</v>
      </c>
      <c r="F329" s="19" t="s">
        <v>54</v>
      </c>
      <c r="G329" s="19" t="s">
        <v>54</v>
      </c>
      <c r="H329" s="19" t="s">
        <v>54</v>
      </c>
      <c r="I329" s="19" t="s">
        <v>54</v>
      </c>
      <c r="J329" s="19" t="s">
        <v>54</v>
      </c>
      <c r="K329" s="19" t="s">
        <v>54</v>
      </c>
      <c r="L329" s="19" t="s">
        <v>54</v>
      </c>
      <c r="M329" s="19" t="s">
        <v>54</v>
      </c>
      <c r="N329" s="19" t="s">
        <v>54</v>
      </c>
      <c r="O329" s="19">
        <v>2013.4992750100712</v>
      </c>
      <c r="P329" s="19">
        <v>2210.8582552609287</v>
      </c>
      <c r="Q329" s="19">
        <v>1752.6779834963324</v>
      </c>
      <c r="R329" s="19">
        <v>1646.5247477525829</v>
      </c>
      <c r="S329" s="19">
        <v>2068.3601797297301</v>
      </c>
      <c r="T329" s="19">
        <v>1526.0407830654146</v>
      </c>
      <c r="U329" s="21">
        <v>1434.1165015595759</v>
      </c>
      <c r="V329" s="20">
        <v>1430.4390418716837</v>
      </c>
      <c r="W329" s="20">
        <v>1474.6506268477826</v>
      </c>
      <c r="X329" s="20">
        <v>1516.8827978390673</v>
      </c>
      <c r="Y329" s="20">
        <v>1616.903389229888</v>
      </c>
      <c r="Z329" s="20">
        <v>1883.7306209007102</v>
      </c>
      <c r="AA329" s="20">
        <v>1838.4735742507826</v>
      </c>
      <c r="AB329" s="20">
        <v>1928.7113924569755</v>
      </c>
      <c r="AC329" s="20">
        <v>1924.5466409742335</v>
      </c>
      <c r="AD329" s="20">
        <v>1992.7863106928139</v>
      </c>
      <c r="AE329" s="20">
        <v>2119.5263762835375</v>
      </c>
      <c r="AF329" s="20">
        <v>1969.0877005848731</v>
      </c>
      <c r="AG329" s="20">
        <v>2312.515238917375</v>
      </c>
      <c r="AH329" s="20">
        <v>2221.8003903148983</v>
      </c>
      <c r="AI329" s="12" t="s">
        <v>54</v>
      </c>
      <c r="AJ329" s="12" t="s">
        <v>54</v>
      </c>
      <c r="AK329" s="12" t="s">
        <v>54</v>
      </c>
      <c r="AL329" s="12" t="s">
        <v>54</v>
      </c>
      <c r="AM329" s="12" t="s">
        <v>54</v>
      </c>
      <c r="AN329" s="12" t="s">
        <v>54</v>
      </c>
      <c r="AO329" s="12" t="s">
        <v>54</v>
      </c>
      <c r="AP329" s="12" t="s">
        <v>54</v>
      </c>
      <c r="AQ329" s="12" t="s">
        <v>54</v>
      </c>
      <c r="AR329" s="12" t="s">
        <v>54</v>
      </c>
      <c r="AS329" s="12" t="s">
        <v>54</v>
      </c>
      <c r="AT329" s="12" t="s">
        <v>54</v>
      </c>
      <c r="AU329" s="12" t="s">
        <v>54</v>
      </c>
      <c r="AV329" s="12" t="s">
        <v>54</v>
      </c>
      <c r="AW329" s="12" t="s">
        <v>54</v>
      </c>
      <c r="AX329" s="12" t="s">
        <v>54</v>
      </c>
      <c r="AY329" s="12" t="s">
        <v>54</v>
      </c>
    </row>
    <row r="330" spans="1:51" ht="13.5" customHeight="1" x14ac:dyDescent="0.25">
      <c r="A330" s="1" t="s">
        <v>380</v>
      </c>
      <c r="B330" s="19" t="s">
        <v>54</v>
      </c>
      <c r="C330" s="19" t="s">
        <v>54</v>
      </c>
      <c r="D330" s="19" t="s">
        <v>54</v>
      </c>
      <c r="E330" s="19" t="s">
        <v>54</v>
      </c>
      <c r="F330" s="19" t="s">
        <v>54</v>
      </c>
      <c r="G330" s="19" t="s">
        <v>54</v>
      </c>
      <c r="H330" s="19" t="s">
        <v>54</v>
      </c>
      <c r="I330" s="19" t="s">
        <v>54</v>
      </c>
      <c r="J330" s="19" t="s">
        <v>54</v>
      </c>
      <c r="K330" s="19" t="s">
        <v>54</v>
      </c>
      <c r="L330" s="19" t="s">
        <v>54</v>
      </c>
      <c r="M330" s="19" t="s">
        <v>54</v>
      </c>
      <c r="N330" s="19" t="s">
        <v>54</v>
      </c>
      <c r="O330" s="19">
        <v>8.3109999999999999</v>
      </c>
      <c r="P330" s="19">
        <v>45.140999999999998</v>
      </c>
      <c r="Q330" s="19">
        <v>48.656999999999996</v>
      </c>
      <c r="R330" s="19">
        <v>13.143000000000001</v>
      </c>
      <c r="S330" s="19">
        <v>25.33</v>
      </c>
      <c r="T330" s="19">
        <v>182.131</v>
      </c>
      <c r="U330" s="21">
        <v>386.803</v>
      </c>
      <c r="V330" s="20">
        <v>440.05900000000003</v>
      </c>
      <c r="W330" s="20">
        <v>563.57799999999997</v>
      </c>
      <c r="X330" s="20">
        <v>520.32000000000005</v>
      </c>
      <c r="Y330" s="20">
        <v>1057.905</v>
      </c>
      <c r="Z330" s="20">
        <v>1102.383</v>
      </c>
      <c r="AA330" s="20">
        <v>712.37699999999995</v>
      </c>
      <c r="AB330" s="20">
        <v>427.404</v>
      </c>
      <c r="AC330" s="20">
        <v>420.77600000000001</v>
      </c>
      <c r="AD330" s="20">
        <v>510.82100000000003</v>
      </c>
      <c r="AE330" s="20">
        <v>507.255</v>
      </c>
      <c r="AF330" s="20">
        <v>569.42499999999995</v>
      </c>
      <c r="AG330" s="20">
        <v>647.53499999999997</v>
      </c>
      <c r="AH330" s="20">
        <v>441.70400000000001</v>
      </c>
      <c r="AI330" s="12" t="s">
        <v>54</v>
      </c>
      <c r="AJ330" s="12" t="s">
        <v>54</v>
      </c>
      <c r="AK330" s="12" t="s">
        <v>54</v>
      </c>
      <c r="AL330" s="12" t="s">
        <v>54</v>
      </c>
      <c r="AM330" s="12" t="s">
        <v>54</v>
      </c>
      <c r="AN330" s="12" t="s">
        <v>54</v>
      </c>
      <c r="AO330" s="12" t="s">
        <v>54</v>
      </c>
      <c r="AP330" s="12" t="s">
        <v>54</v>
      </c>
      <c r="AQ330" s="12" t="s">
        <v>54</v>
      </c>
      <c r="AR330" s="12" t="s">
        <v>54</v>
      </c>
      <c r="AS330" s="12" t="s">
        <v>54</v>
      </c>
      <c r="AT330" s="12" t="s">
        <v>54</v>
      </c>
      <c r="AU330" s="12" t="s">
        <v>54</v>
      </c>
      <c r="AV330" s="12" t="s">
        <v>54</v>
      </c>
      <c r="AW330" s="12" t="s">
        <v>54</v>
      </c>
      <c r="AX330" s="12" t="s">
        <v>54</v>
      </c>
      <c r="AY330" s="12" t="s">
        <v>54</v>
      </c>
    </row>
    <row r="331" spans="1:51" ht="13.5" customHeight="1" x14ac:dyDescent="0.25">
      <c r="A331" s="1" t="s">
        <v>381</v>
      </c>
      <c r="B331" s="19" t="s">
        <v>54</v>
      </c>
      <c r="C331" s="19" t="s">
        <v>54</v>
      </c>
      <c r="D331" s="19" t="s">
        <v>54</v>
      </c>
      <c r="E331" s="19" t="s">
        <v>54</v>
      </c>
      <c r="F331" s="19" t="s">
        <v>54</v>
      </c>
      <c r="G331" s="19" t="s">
        <v>54</v>
      </c>
      <c r="H331" s="19" t="s">
        <v>54</v>
      </c>
      <c r="I331" s="19" t="s">
        <v>54</v>
      </c>
      <c r="J331" s="19" t="s">
        <v>54</v>
      </c>
      <c r="K331" s="19" t="s">
        <v>54</v>
      </c>
      <c r="L331" s="19" t="s">
        <v>54</v>
      </c>
      <c r="M331" s="19" t="s">
        <v>54</v>
      </c>
      <c r="N331" s="19" t="s">
        <v>54</v>
      </c>
      <c r="O331" s="19">
        <v>54.826000000000001</v>
      </c>
      <c r="P331" s="19">
        <v>128.47200000000001</v>
      </c>
      <c r="Q331" s="19">
        <v>36.622</v>
      </c>
      <c r="R331" s="19">
        <v>59.875</v>
      </c>
      <c r="S331" s="19">
        <v>39.533000000000001</v>
      </c>
      <c r="T331" s="19">
        <v>96.587999999999994</v>
      </c>
      <c r="U331" s="21">
        <v>50.744</v>
      </c>
      <c r="V331" s="20">
        <v>154.37799999999999</v>
      </c>
      <c r="W331" s="20">
        <v>65.679000000000002</v>
      </c>
      <c r="X331" s="20">
        <v>95.43</v>
      </c>
      <c r="Y331" s="20">
        <v>35.104999999999997</v>
      </c>
      <c r="Z331" s="20">
        <v>335.60500000000002</v>
      </c>
      <c r="AA331" s="20">
        <v>132.84200000000001</v>
      </c>
      <c r="AB331" s="20">
        <v>39.299999999999997</v>
      </c>
      <c r="AC331" s="20">
        <v>47.53</v>
      </c>
      <c r="AD331" s="20">
        <v>108.07599999999999</v>
      </c>
      <c r="AE331" s="20">
        <v>116.598</v>
      </c>
      <c r="AF331" s="20">
        <v>192.82</v>
      </c>
      <c r="AG331" s="20">
        <v>189.816</v>
      </c>
      <c r="AH331" s="20">
        <v>188.214</v>
      </c>
      <c r="AI331" s="12" t="s">
        <v>54</v>
      </c>
      <c r="AJ331" s="12" t="s">
        <v>54</v>
      </c>
      <c r="AK331" s="12" t="s">
        <v>54</v>
      </c>
      <c r="AL331" s="12" t="s">
        <v>54</v>
      </c>
      <c r="AM331" s="12" t="s">
        <v>54</v>
      </c>
      <c r="AN331" s="12" t="s">
        <v>54</v>
      </c>
      <c r="AO331" s="12" t="s">
        <v>54</v>
      </c>
      <c r="AP331" s="12" t="s">
        <v>54</v>
      </c>
      <c r="AQ331" s="12" t="s">
        <v>54</v>
      </c>
      <c r="AR331" s="12" t="s">
        <v>54</v>
      </c>
      <c r="AS331" s="12" t="s">
        <v>54</v>
      </c>
      <c r="AT331" s="12" t="s">
        <v>54</v>
      </c>
      <c r="AU331" s="12" t="s">
        <v>54</v>
      </c>
      <c r="AV331" s="12" t="s">
        <v>54</v>
      </c>
      <c r="AW331" s="12" t="s">
        <v>54</v>
      </c>
      <c r="AX331" s="12" t="s">
        <v>54</v>
      </c>
      <c r="AY331" s="12" t="s">
        <v>54</v>
      </c>
    </row>
    <row r="332" spans="1:51" ht="13.5" customHeight="1" x14ac:dyDescent="0.25">
      <c r="A332" s="1" t="s">
        <v>382</v>
      </c>
      <c r="B332" s="19" t="s">
        <v>54</v>
      </c>
      <c r="C332" s="19" t="s">
        <v>54</v>
      </c>
      <c r="D332" s="19" t="s">
        <v>54</v>
      </c>
      <c r="E332" s="19" t="s">
        <v>54</v>
      </c>
      <c r="F332" s="19" t="s">
        <v>54</v>
      </c>
      <c r="G332" s="19" t="s">
        <v>54</v>
      </c>
      <c r="H332" s="19" t="s">
        <v>54</v>
      </c>
      <c r="I332" s="19" t="s">
        <v>54</v>
      </c>
      <c r="J332" s="19" t="s">
        <v>54</v>
      </c>
      <c r="K332" s="19" t="s">
        <v>54</v>
      </c>
      <c r="L332" s="19" t="s">
        <v>54</v>
      </c>
      <c r="M332" s="19" t="s">
        <v>54</v>
      </c>
      <c r="N332" s="19" t="s">
        <v>54</v>
      </c>
      <c r="O332" s="22">
        <f t="shared" ref="O332:T332" si="102">SUM(O326:O331)</f>
        <v>2937.8628403794874</v>
      </c>
      <c r="P332" s="22">
        <f t="shared" si="102"/>
        <v>3587.5397713537518</v>
      </c>
      <c r="Q332" s="22">
        <f t="shared" si="102"/>
        <v>2756.5169327909257</v>
      </c>
      <c r="R332" s="22">
        <f t="shared" si="102"/>
        <v>2534.5988621377519</v>
      </c>
      <c r="S332" s="22">
        <f t="shared" si="102"/>
        <v>3299.3455200459957</v>
      </c>
      <c r="T332" s="22">
        <f t="shared" si="102"/>
        <v>2721.1966941757869</v>
      </c>
      <c r="U332" s="21">
        <v>2632.509</v>
      </c>
      <c r="V332" s="22">
        <f t="shared" ref="V332:AB332" si="103">SUM(V326:V331)</f>
        <v>3151.6465441896748</v>
      </c>
      <c r="W332" s="22">
        <f t="shared" si="103"/>
        <v>3375.0677597122435</v>
      </c>
      <c r="X332" s="22">
        <f t="shared" si="103"/>
        <v>3303.1000506554415</v>
      </c>
      <c r="Y332" s="22">
        <f t="shared" si="103"/>
        <v>4452.3280448394198</v>
      </c>
      <c r="Z332" s="22">
        <f t="shared" si="103"/>
        <v>5195.5605876499503</v>
      </c>
      <c r="AA332" s="22">
        <f t="shared" si="103"/>
        <v>4425.7224374375246</v>
      </c>
      <c r="AB332" s="22">
        <f t="shared" si="103"/>
        <v>4524.7116771755218</v>
      </c>
      <c r="AC332" s="22">
        <f t="shared" ref="AC332:AD332" si="104">IF(AC326=".",".",SUM(AC326:AC331))</f>
        <v>4577.3052897419211</v>
      </c>
      <c r="AD332" s="22">
        <f t="shared" si="104"/>
        <v>4817.5178693911739</v>
      </c>
      <c r="AE332" s="24">
        <f>IF(AE326=".",".",SUM(AE326:AE331))</f>
        <v>5157.804112321729</v>
      </c>
      <c r="AF332" s="24">
        <f t="shared" ref="AF332:AH332" si="105">IF(AF326=".",".",SUM(AF326:AF331))</f>
        <v>5652.1217375405395</v>
      </c>
      <c r="AG332" s="24">
        <f t="shared" si="105"/>
        <v>6125.7682457174697</v>
      </c>
      <c r="AH332" s="24">
        <f t="shared" si="105"/>
        <v>5989.2748761976982</v>
      </c>
      <c r="AI332" s="12" t="s">
        <v>54</v>
      </c>
      <c r="AJ332" s="12" t="s">
        <v>54</v>
      </c>
      <c r="AK332" s="12" t="s">
        <v>54</v>
      </c>
      <c r="AL332" s="12" t="s">
        <v>54</v>
      </c>
      <c r="AM332" s="12" t="s">
        <v>54</v>
      </c>
      <c r="AN332" s="12" t="s">
        <v>54</v>
      </c>
      <c r="AO332" s="12" t="s">
        <v>54</v>
      </c>
      <c r="AP332" s="12" t="s">
        <v>54</v>
      </c>
      <c r="AQ332" s="12" t="s">
        <v>54</v>
      </c>
      <c r="AR332" s="12" t="s">
        <v>54</v>
      </c>
      <c r="AS332" s="12" t="s">
        <v>54</v>
      </c>
      <c r="AT332" s="12" t="s">
        <v>54</v>
      </c>
      <c r="AU332" s="12" t="s">
        <v>54</v>
      </c>
      <c r="AV332" s="12" t="s">
        <v>54</v>
      </c>
      <c r="AW332" s="12" t="s">
        <v>54</v>
      </c>
      <c r="AX332" s="12" t="s">
        <v>54</v>
      </c>
      <c r="AY332" s="12" t="s">
        <v>54</v>
      </c>
    </row>
    <row r="333" spans="1:51" ht="48" customHeight="1" x14ac:dyDescent="0.25">
      <c r="A333" s="1" t="s">
        <v>383</v>
      </c>
      <c r="B333" s="19" t="s">
        <v>54</v>
      </c>
      <c r="C333" s="19" t="s">
        <v>54</v>
      </c>
      <c r="D333" s="19" t="s">
        <v>54</v>
      </c>
      <c r="E333" s="19" t="s">
        <v>54</v>
      </c>
      <c r="F333" s="19" t="s">
        <v>54</v>
      </c>
      <c r="G333" s="19" t="s">
        <v>54</v>
      </c>
      <c r="H333" s="19" t="s">
        <v>54</v>
      </c>
      <c r="I333" s="19" t="s">
        <v>54</v>
      </c>
      <c r="J333" s="19" t="s">
        <v>54</v>
      </c>
      <c r="K333" s="19" t="s">
        <v>54</v>
      </c>
      <c r="L333" s="19" t="s">
        <v>54</v>
      </c>
      <c r="M333" s="19" t="s">
        <v>54</v>
      </c>
      <c r="N333" s="19" t="s">
        <v>54</v>
      </c>
      <c r="O333" s="19">
        <v>360.25200000000001</v>
      </c>
      <c r="P333" s="19">
        <v>590.42100000000005</v>
      </c>
      <c r="Q333" s="19">
        <v>321.26100000000002</v>
      </c>
      <c r="R333" s="19">
        <v>349.77199999999999</v>
      </c>
      <c r="S333" s="19">
        <v>254.374</v>
      </c>
      <c r="T333" s="19">
        <v>376.46300000000002</v>
      </c>
      <c r="U333" s="21">
        <v>471.72300000000001</v>
      </c>
      <c r="V333" s="20">
        <v>669.78499999999997</v>
      </c>
      <c r="W333" s="20">
        <v>717.51300000000003</v>
      </c>
      <c r="X333" s="20">
        <v>835.45500000000004</v>
      </c>
      <c r="Y333" s="20">
        <v>581.78099999999995</v>
      </c>
      <c r="Z333" s="20">
        <v>882.71400000000006</v>
      </c>
      <c r="AA333" s="20">
        <v>773.57500000000005</v>
      </c>
      <c r="AB333" s="20">
        <v>869.23400000000004</v>
      </c>
      <c r="AC333" s="20">
        <v>561.529</v>
      </c>
      <c r="AD333" s="20">
        <v>654.51099999999997</v>
      </c>
      <c r="AE333" s="20">
        <v>705.22500000000002</v>
      </c>
      <c r="AF333" s="20">
        <v>655.15700000000004</v>
      </c>
      <c r="AG333" s="20">
        <v>905.61300000000006</v>
      </c>
      <c r="AH333" s="20">
        <v>1143.3209999999999</v>
      </c>
      <c r="AI333" s="12" t="s">
        <v>54</v>
      </c>
      <c r="AJ333" s="12" t="s">
        <v>54</v>
      </c>
      <c r="AK333" s="12" t="s">
        <v>54</v>
      </c>
      <c r="AL333" s="12" t="s">
        <v>54</v>
      </c>
      <c r="AM333" s="12" t="s">
        <v>54</v>
      </c>
      <c r="AN333" s="12" t="s">
        <v>54</v>
      </c>
      <c r="AO333" s="12" t="s">
        <v>54</v>
      </c>
      <c r="AP333" s="12" t="s">
        <v>54</v>
      </c>
      <c r="AQ333" s="12" t="s">
        <v>54</v>
      </c>
      <c r="AR333" s="12" t="s">
        <v>54</v>
      </c>
      <c r="AS333" s="12" t="s">
        <v>54</v>
      </c>
      <c r="AT333" s="12" t="s">
        <v>54</v>
      </c>
      <c r="AU333" s="12" t="s">
        <v>54</v>
      </c>
      <c r="AV333" s="12" t="s">
        <v>54</v>
      </c>
      <c r="AW333" s="12" t="s">
        <v>54</v>
      </c>
      <c r="AX333" s="12" t="s">
        <v>54</v>
      </c>
      <c r="AY333" s="12" t="s">
        <v>54</v>
      </c>
    </row>
    <row r="334" spans="1:51" ht="13.5" customHeight="1" x14ac:dyDescent="0.25">
      <c r="A334" s="1" t="s">
        <v>384</v>
      </c>
      <c r="B334" s="19" t="s">
        <v>54</v>
      </c>
      <c r="C334" s="19" t="s">
        <v>54</v>
      </c>
      <c r="D334" s="19" t="s">
        <v>54</v>
      </c>
      <c r="E334" s="19" t="s">
        <v>54</v>
      </c>
      <c r="F334" s="19" t="s">
        <v>54</v>
      </c>
      <c r="G334" s="19" t="s">
        <v>54</v>
      </c>
      <c r="H334" s="19" t="s">
        <v>54</v>
      </c>
      <c r="I334" s="19" t="s">
        <v>54</v>
      </c>
      <c r="J334" s="19" t="s">
        <v>54</v>
      </c>
      <c r="K334" s="19" t="s">
        <v>54</v>
      </c>
      <c r="L334" s="19" t="s">
        <v>54</v>
      </c>
      <c r="M334" s="19" t="s">
        <v>54</v>
      </c>
      <c r="N334" s="19" t="s">
        <v>54</v>
      </c>
      <c r="O334" s="19">
        <v>230.20853082741232</v>
      </c>
      <c r="P334" s="19">
        <v>334.4525532444199</v>
      </c>
      <c r="Q334" s="19">
        <v>295.77065475695889</v>
      </c>
      <c r="R334" s="19">
        <v>261.06703265853145</v>
      </c>
      <c r="S334" s="19">
        <v>258.27160969044417</v>
      </c>
      <c r="T334" s="19">
        <v>347.01417374896215</v>
      </c>
      <c r="U334" s="21">
        <v>284.60195447592241</v>
      </c>
      <c r="V334" s="20">
        <v>334.67166596952495</v>
      </c>
      <c r="W334" s="20">
        <v>407.24076721756404</v>
      </c>
      <c r="X334" s="20">
        <v>324.19714453242455</v>
      </c>
      <c r="Y334" s="20">
        <v>525.42921869431393</v>
      </c>
      <c r="Z334" s="20">
        <v>626.572795432921</v>
      </c>
      <c r="AA334" s="20">
        <v>723.46148893499321</v>
      </c>
      <c r="AB334" s="20">
        <v>881.26033417282656</v>
      </c>
      <c r="AC334" s="20">
        <v>790.85173211951735</v>
      </c>
      <c r="AD334" s="20">
        <v>1181.1158802976076</v>
      </c>
      <c r="AE334" s="20">
        <v>1192.0713311435734</v>
      </c>
      <c r="AF334" s="20">
        <v>1158.7179129060021</v>
      </c>
      <c r="AG334" s="20">
        <v>1336.0063942617821</v>
      </c>
      <c r="AH334" s="20">
        <v>1217.8890310751399</v>
      </c>
      <c r="AI334" s="12" t="s">
        <v>54</v>
      </c>
      <c r="AJ334" s="12" t="s">
        <v>54</v>
      </c>
      <c r="AK334" s="12" t="s">
        <v>54</v>
      </c>
      <c r="AL334" s="12" t="s">
        <v>54</v>
      </c>
      <c r="AM334" s="12" t="s">
        <v>54</v>
      </c>
      <c r="AN334" s="12" t="s">
        <v>54</v>
      </c>
      <c r="AO334" s="12" t="s">
        <v>54</v>
      </c>
      <c r="AP334" s="12" t="s">
        <v>54</v>
      </c>
      <c r="AQ334" s="12" t="s">
        <v>54</v>
      </c>
      <c r="AR334" s="12" t="s">
        <v>54</v>
      </c>
      <c r="AS334" s="12" t="s">
        <v>54</v>
      </c>
      <c r="AT334" s="12" t="s">
        <v>54</v>
      </c>
      <c r="AU334" s="12" t="s">
        <v>54</v>
      </c>
      <c r="AV334" s="12" t="s">
        <v>54</v>
      </c>
      <c r="AW334" s="12" t="s">
        <v>54</v>
      </c>
      <c r="AX334" s="12" t="s">
        <v>54</v>
      </c>
      <c r="AY334" s="12" t="s">
        <v>54</v>
      </c>
    </row>
    <row r="335" spans="1:51" ht="13.5" customHeight="1" x14ac:dyDescent="0.25">
      <c r="A335" s="1" t="s">
        <v>385</v>
      </c>
      <c r="B335" s="19" t="s">
        <v>54</v>
      </c>
      <c r="C335" s="19" t="s">
        <v>54</v>
      </c>
      <c r="D335" s="19" t="s">
        <v>54</v>
      </c>
      <c r="E335" s="19" t="s">
        <v>54</v>
      </c>
      <c r="F335" s="19" t="s">
        <v>54</v>
      </c>
      <c r="G335" s="19" t="s">
        <v>54</v>
      </c>
      <c r="H335" s="19" t="s">
        <v>54</v>
      </c>
      <c r="I335" s="19" t="s">
        <v>54</v>
      </c>
      <c r="J335" s="19" t="s">
        <v>54</v>
      </c>
      <c r="K335" s="19" t="s">
        <v>54</v>
      </c>
      <c r="L335" s="19" t="s">
        <v>54</v>
      </c>
      <c r="M335" s="19" t="s">
        <v>54</v>
      </c>
      <c r="N335" s="19" t="s">
        <v>54</v>
      </c>
      <c r="O335" s="19">
        <v>342.58189458525345</v>
      </c>
      <c r="P335" s="19">
        <v>339.47339069291746</v>
      </c>
      <c r="Q335" s="19">
        <v>211.22066289551697</v>
      </c>
      <c r="R335" s="19">
        <v>249.52017008180124</v>
      </c>
      <c r="S335" s="19">
        <v>190.46190215807368</v>
      </c>
      <c r="T335" s="19">
        <v>261.08396614714263</v>
      </c>
      <c r="U335" s="21">
        <v>988.56346762843066</v>
      </c>
      <c r="V335" s="20">
        <v>1337.533111676589</v>
      </c>
      <c r="W335" s="20">
        <v>1526.8697636219761</v>
      </c>
      <c r="X335" s="20">
        <v>2005.1909573102919</v>
      </c>
      <c r="Y335" s="20">
        <v>2337.5374101319881</v>
      </c>
      <c r="Z335" s="20">
        <v>3163.5453008152231</v>
      </c>
      <c r="AA335" s="20">
        <v>3612.3432392191539</v>
      </c>
      <c r="AB335" s="20">
        <v>4949.5881737975033</v>
      </c>
      <c r="AC335" s="20">
        <v>5506.7005204203579</v>
      </c>
      <c r="AD335" s="20">
        <v>7369.4913443941014</v>
      </c>
      <c r="AE335" s="20">
        <v>8320.787172977256</v>
      </c>
      <c r="AF335" s="20">
        <v>8110.5159364139272</v>
      </c>
      <c r="AG335" s="20">
        <v>9908.228045392596</v>
      </c>
      <c r="AH335" s="20">
        <v>12871.691930650441</v>
      </c>
      <c r="AI335" s="12" t="s">
        <v>54</v>
      </c>
      <c r="AJ335" s="12" t="s">
        <v>54</v>
      </c>
      <c r="AK335" s="12" t="s">
        <v>54</v>
      </c>
      <c r="AL335" s="12" t="s">
        <v>54</v>
      </c>
      <c r="AM335" s="12" t="s">
        <v>54</v>
      </c>
      <c r="AN335" s="12" t="s">
        <v>54</v>
      </c>
      <c r="AO335" s="12" t="s">
        <v>54</v>
      </c>
      <c r="AP335" s="12" t="s">
        <v>54</v>
      </c>
      <c r="AQ335" s="12" t="s">
        <v>54</v>
      </c>
      <c r="AR335" s="12" t="s">
        <v>54</v>
      </c>
      <c r="AS335" s="12" t="s">
        <v>54</v>
      </c>
      <c r="AT335" s="12" t="s">
        <v>54</v>
      </c>
      <c r="AU335" s="12" t="s">
        <v>54</v>
      </c>
      <c r="AV335" s="12" t="s">
        <v>54</v>
      </c>
      <c r="AW335" s="12" t="s">
        <v>54</v>
      </c>
      <c r="AX335" s="12" t="s">
        <v>54</v>
      </c>
      <c r="AY335" s="12" t="s">
        <v>54</v>
      </c>
    </row>
    <row r="336" spans="1:51" ht="13.5" customHeight="1" x14ac:dyDescent="0.25">
      <c r="A336" s="1" t="s">
        <v>386</v>
      </c>
      <c r="B336" s="19" t="s">
        <v>54</v>
      </c>
      <c r="C336" s="19" t="s">
        <v>54</v>
      </c>
      <c r="D336" s="19" t="s">
        <v>54</v>
      </c>
      <c r="E336" s="19" t="s">
        <v>54</v>
      </c>
      <c r="F336" s="19" t="s">
        <v>54</v>
      </c>
      <c r="G336" s="19" t="s">
        <v>54</v>
      </c>
      <c r="H336" s="19" t="s">
        <v>54</v>
      </c>
      <c r="I336" s="19" t="s">
        <v>54</v>
      </c>
      <c r="J336" s="19" t="s">
        <v>54</v>
      </c>
      <c r="K336" s="19" t="s">
        <v>54</v>
      </c>
      <c r="L336" s="19" t="s">
        <v>54</v>
      </c>
      <c r="M336" s="19" t="s">
        <v>54</v>
      </c>
      <c r="N336" s="19" t="s">
        <v>54</v>
      </c>
      <c r="O336" s="19">
        <v>101.90884409171076</v>
      </c>
      <c r="P336" s="19">
        <v>286.30083464353487</v>
      </c>
      <c r="Q336" s="19">
        <v>170.84593070552467</v>
      </c>
      <c r="R336" s="19">
        <v>218.38515856069591</v>
      </c>
      <c r="S336" s="19">
        <v>91.368046548956656</v>
      </c>
      <c r="T336" s="19">
        <v>311.61069642412679</v>
      </c>
      <c r="U336" s="21">
        <v>946.73790057361362</v>
      </c>
      <c r="V336" s="20">
        <v>976.48331206353555</v>
      </c>
      <c r="W336" s="20">
        <v>1268.3285345826655</v>
      </c>
      <c r="X336" s="20">
        <v>1829.2437177844099</v>
      </c>
      <c r="Y336" s="20">
        <v>2446.7916715499559</v>
      </c>
      <c r="Z336" s="20">
        <v>2918.4559353294958</v>
      </c>
      <c r="AA336" s="20">
        <v>1834.4217582211618</v>
      </c>
      <c r="AB336" s="20">
        <v>1794.1594696372242</v>
      </c>
      <c r="AC336" s="20">
        <v>1647.1554459296483</v>
      </c>
      <c r="AD336" s="20">
        <v>2262.3408130116704</v>
      </c>
      <c r="AE336" s="20">
        <v>2345.6547049484384</v>
      </c>
      <c r="AF336" s="20">
        <v>3096.2463433837752</v>
      </c>
      <c r="AG336" s="20">
        <v>3672.8246427437284</v>
      </c>
      <c r="AH336" s="20">
        <v>4149.3374951808792</v>
      </c>
      <c r="AI336" s="12" t="s">
        <v>54</v>
      </c>
      <c r="AJ336" s="12" t="s">
        <v>54</v>
      </c>
      <c r="AK336" s="12" t="s">
        <v>54</v>
      </c>
      <c r="AL336" s="12" t="s">
        <v>54</v>
      </c>
      <c r="AM336" s="12" t="s">
        <v>54</v>
      </c>
      <c r="AN336" s="12" t="s">
        <v>54</v>
      </c>
      <c r="AO336" s="12" t="s">
        <v>54</v>
      </c>
      <c r="AP336" s="12" t="s">
        <v>54</v>
      </c>
      <c r="AQ336" s="12" t="s">
        <v>54</v>
      </c>
      <c r="AR336" s="12" t="s">
        <v>54</v>
      </c>
      <c r="AS336" s="12" t="s">
        <v>54</v>
      </c>
      <c r="AT336" s="12" t="s">
        <v>54</v>
      </c>
      <c r="AU336" s="12" t="s">
        <v>54</v>
      </c>
      <c r="AV336" s="12" t="s">
        <v>54</v>
      </c>
      <c r="AW336" s="12" t="s">
        <v>54</v>
      </c>
      <c r="AX336" s="12" t="s">
        <v>54</v>
      </c>
      <c r="AY336" s="12" t="s">
        <v>54</v>
      </c>
    </row>
    <row r="337" spans="1:51" ht="13.5" customHeight="1" x14ac:dyDescent="0.25">
      <c r="A337" s="1" t="s">
        <v>387</v>
      </c>
      <c r="B337" s="19" t="s">
        <v>54</v>
      </c>
      <c r="C337" s="19" t="s">
        <v>54</v>
      </c>
      <c r="D337" s="19" t="s">
        <v>54</v>
      </c>
      <c r="E337" s="19" t="s">
        <v>54</v>
      </c>
      <c r="F337" s="19" t="s">
        <v>54</v>
      </c>
      <c r="G337" s="19" t="s">
        <v>54</v>
      </c>
      <c r="H337" s="19" t="s">
        <v>54</v>
      </c>
      <c r="I337" s="19" t="s">
        <v>54</v>
      </c>
      <c r="J337" s="19" t="s">
        <v>54</v>
      </c>
      <c r="K337" s="19" t="s">
        <v>54</v>
      </c>
      <c r="L337" s="19" t="s">
        <v>54</v>
      </c>
      <c r="M337" s="19" t="s">
        <v>54</v>
      </c>
      <c r="N337" s="19" t="s">
        <v>54</v>
      </c>
      <c r="O337" s="19">
        <v>132.642</v>
      </c>
      <c r="P337" s="19">
        <v>294.80799999999999</v>
      </c>
      <c r="Q337" s="19">
        <v>447.83800000000002</v>
      </c>
      <c r="R337" s="19">
        <v>268.45699999999999</v>
      </c>
      <c r="S337" s="19">
        <v>360.17399999999998</v>
      </c>
      <c r="T337" s="19">
        <v>358.20299999999997</v>
      </c>
      <c r="U337" s="21">
        <v>680.04499999999996</v>
      </c>
      <c r="V337" s="20">
        <v>791.53499999999997</v>
      </c>
      <c r="W337" s="20">
        <v>1144.2249999999999</v>
      </c>
      <c r="X337" s="20">
        <v>1345.1679999999999</v>
      </c>
      <c r="Y337" s="20">
        <v>1367.1469999999999</v>
      </c>
      <c r="Z337" s="20">
        <v>1508.41</v>
      </c>
      <c r="AA337" s="20">
        <v>1488.828</v>
      </c>
      <c r="AB337" s="20">
        <v>1661.1089999999999</v>
      </c>
      <c r="AC337" s="20">
        <v>1484.1859999999999</v>
      </c>
      <c r="AD337" s="20">
        <v>2003.79</v>
      </c>
      <c r="AE337" s="20">
        <v>2099.9969999999998</v>
      </c>
      <c r="AF337" s="20">
        <v>2237.8040000000001</v>
      </c>
      <c r="AG337" s="20">
        <v>2432.2759999999998</v>
      </c>
      <c r="AH337" s="20">
        <v>2820.7559999999999</v>
      </c>
      <c r="AI337" s="12" t="s">
        <v>54</v>
      </c>
      <c r="AJ337" s="12" t="s">
        <v>54</v>
      </c>
      <c r="AK337" s="12" t="s">
        <v>54</v>
      </c>
      <c r="AL337" s="12" t="s">
        <v>54</v>
      </c>
      <c r="AM337" s="12" t="s">
        <v>54</v>
      </c>
      <c r="AN337" s="12" t="s">
        <v>54</v>
      </c>
      <c r="AO337" s="12" t="s">
        <v>54</v>
      </c>
      <c r="AP337" s="12" t="s">
        <v>54</v>
      </c>
      <c r="AQ337" s="12" t="s">
        <v>54</v>
      </c>
      <c r="AR337" s="12" t="s">
        <v>54</v>
      </c>
      <c r="AS337" s="12" t="s">
        <v>54</v>
      </c>
      <c r="AT337" s="12" t="s">
        <v>54</v>
      </c>
      <c r="AU337" s="12" t="s">
        <v>54</v>
      </c>
      <c r="AV337" s="12" t="s">
        <v>54</v>
      </c>
      <c r="AW337" s="12" t="s">
        <v>54</v>
      </c>
      <c r="AX337" s="12" t="s">
        <v>54</v>
      </c>
      <c r="AY337" s="12" t="s">
        <v>54</v>
      </c>
    </row>
    <row r="338" spans="1:51" ht="13.5" customHeight="1" x14ac:dyDescent="0.25">
      <c r="A338" s="1" t="s">
        <v>388</v>
      </c>
      <c r="B338" s="19" t="s">
        <v>54</v>
      </c>
      <c r="C338" s="19" t="s">
        <v>54</v>
      </c>
      <c r="D338" s="19" t="s">
        <v>54</v>
      </c>
      <c r="E338" s="19" t="s">
        <v>54</v>
      </c>
      <c r="F338" s="19" t="s">
        <v>54</v>
      </c>
      <c r="G338" s="19" t="s">
        <v>54</v>
      </c>
      <c r="H338" s="19" t="s">
        <v>54</v>
      </c>
      <c r="I338" s="19" t="s">
        <v>54</v>
      </c>
      <c r="J338" s="19" t="s">
        <v>54</v>
      </c>
      <c r="K338" s="19" t="s">
        <v>54</v>
      </c>
      <c r="L338" s="19" t="s">
        <v>54</v>
      </c>
      <c r="M338" s="19" t="s">
        <v>54</v>
      </c>
      <c r="N338" s="19" t="s">
        <v>54</v>
      </c>
      <c r="O338" s="19">
        <v>8.7579999999999991</v>
      </c>
      <c r="P338" s="19">
        <v>265.87599999999998</v>
      </c>
      <c r="Q338" s="19">
        <v>103.907</v>
      </c>
      <c r="R338" s="19">
        <v>37.164000000000001</v>
      </c>
      <c r="S338" s="19">
        <v>40.095999999999997</v>
      </c>
      <c r="T338" s="19">
        <v>56.140999999999998</v>
      </c>
      <c r="U338" s="21">
        <v>48.173000000000002</v>
      </c>
      <c r="V338" s="20">
        <v>65.405000000000001</v>
      </c>
      <c r="W338" s="20">
        <v>94.844999999999999</v>
      </c>
      <c r="X338" s="20">
        <v>17.178000000000001</v>
      </c>
      <c r="Y338" s="20">
        <v>251.26400000000001</v>
      </c>
      <c r="Z338" s="20">
        <v>430.46600000000001</v>
      </c>
      <c r="AA338" s="20">
        <v>414.07</v>
      </c>
      <c r="AB338" s="20">
        <v>467.35500000000002</v>
      </c>
      <c r="AC338" s="20">
        <v>291.66199999999998</v>
      </c>
      <c r="AD338" s="20">
        <v>468.52499999999998</v>
      </c>
      <c r="AE338" s="20">
        <v>483.84899999999999</v>
      </c>
      <c r="AF338" s="20">
        <v>353.29500000000002</v>
      </c>
      <c r="AG338" s="20">
        <v>620.36500000000001</v>
      </c>
      <c r="AH338" s="20">
        <v>733.779</v>
      </c>
      <c r="AI338" s="12" t="s">
        <v>54</v>
      </c>
      <c r="AJ338" s="12" t="s">
        <v>54</v>
      </c>
      <c r="AK338" s="12" t="s">
        <v>54</v>
      </c>
      <c r="AL338" s="12" t="s">
        <v>54</v>
      </c>
      <c r="AM338" s="12" t="s">
        <v>54</v>
      </c>
      <c r="AN338" s="12" t="s">
        <v>54</v>
      </c>
      <c r="AO338" s="12" t="s">
        <v>54</v>
      </c>
      <c r="AP338" s="12" t="s">
        <v>54</v>
      </c>
      <c r="AQ338" s="12" t="s">
        <v>54</v>
      </c>
      <c r="AR338" s="12" t="s">
        <v>54</v>
      </c>
      <c r="AS338" s="12" t="s">
        <v>54</v>
      </c>
      <c r="AT338" s="12" t="s">
        <v>54</v>
      </c>
      <c r="AU338" s="12" t="s">
        <v>54</v>
      </c>
      <c r="AV338" s="12" t="s">
        <v>54</v>
      </c>
      <c r="AW338" s="12" t="s">
        <v>54</v>
      </c>
      <c r="AX338" s="12" t="s">
        <v>54</v>
      </c>
      <c r="AY338" s="12" t="s">
        <v>54</v>
      </c>
    </row>
    <row r="339" spans="1:51" ht="13.5" customHeight="1" x14ac:dyDescent="0.25">
      <c r="A339" s="1" t="s">
        <v>389</v>
      </c>
      <c r="B339" s="19" t="s">
        <v>54</v>
      </c>
      <c r="C339" s="19" t="s">
        <v>54</v>
      </c>
      <c r="D339" s="19" t="s">
        <v>54</v>
      </c>
      <c r="E339" s="19" t="s">
        <v>54</v>
      </c>
      <c r="F339" s="19" t="s">
        <v>54</v>
      </c>
      <c r="G339" s="19" t="s">
        <v>54</v>
      </c>
      <c r="H339" s="19" t="s">
        <v>54</v>
      </c>
      <c r="I339" s="19" t="s">
        <v>54</v>
      </c>
      <c r="J339" s="19" t="s">
        <v>54</v>
      </c>
      <c r="K339" s="19" t="s">
        <v>54</v>
      </c>
      <c r="L339" s="19" t="s">
        <v>54</v>
      </c>
      <c r="M339" s="19" t="s">
        <v>54</v>
      </c>
      <c r="N339" s="19" t="s">
        <v>54</v>
      </c>
      <c r="O339" s="22">
        <f t="shared" ref="O339:T339" si="106">SUM(O333:O338)</f>
        <v>1176.3512695043767</v>
      </c>
      <c r="P339" s="22">
        <f t="shared" si="106"/>
        <v>2111.3317785808722</v>
      </c>
      <c r="Q339" s="22">
        <f t="shared" si="106"/>
        <v>1550.8432483580004</v>
      </c>
      <c r="R339" s="22">
        <f t="shared" si="106"/>
        <v>1384.3653613010285</v>
      </c>
      <c r="S339" s="22">
        <f t="shared" si="106"/>
        <v>1194.7455583974745</v>
      </c>
      <c r="T339" s="22">
        <f t="shared" si="106"/>
        <v>1710.5158363202318</v>
      </c>
      <c r="U339" s="21">
        <v>3293.643</v>
      </c>
      <c r="V339" s="22">
        <f t="shared" ref="V339:AB339" si="107">SUM(V333:V338)</f>
        <v>4175.4130897096493</v>
      </c>
      <c r="W339" s="22">
        <f t="shared" si="107"/>
        <v>5159.0220654222057</v>
      </c>
      <c r="X339" s="22">
        <f t="shared" si="107"/>
        <v>6356.4328196271254</v>
      </c>
      <c r="Y339" s="22">
        <f t="shared" si="107"/>
        <v>7509.9503003762584</v>
      </c>
      <c r="Z339" s="22">
        <f t="shared" si="107"/>
        <v>9530.1640315776403</v>
      </c>
      <c r="AA339" s="22">
        <f t="shared" si="107"/>
        <v>8846.699486375308</v>
      </c>
      <c r="AB339" s="22">
        <f t="shared" si="107"/>
        <v>10622.705977607555</v>
      </c>
      <c r="AC339" s="22">
        <f t="shared" ref="AC339:AD339" si="108">IF(AC333=".",".",SUM(AC333:AC338))</f>
        <v>10282.084698469524</v>
      </c>
      <c r="AD339" s="22">
        <f t="shared" si="108"/>
        <v>13939.774037703379</v>
      </c>
      <c r="AE339" s="24">
        <f>IF(AE333=".",".",SUM(AE333:AE338))</f>
        <v>15147.584209069268</v>
      </c>
      <c r="AF339" s="24">
        <f t="shared" ref="AF339:AH339" si="109">IF(AF333=".",".",SUM(AF333:AF338))</f>
        <v>15611.736192703704</v>
      </c>
      <c r="AG339" s="24">
        <f t="shared" si="109"/>
        <v>18875.313082398108</v>
      </c>
      <c r="AH339" s="24">
        <f t="shared" si="109"/>
        <v>22936.77445690646</v>
      </c>
      <c r="AI339" s="12" t="s">
        <v>54</v>
      </c>
      <c r="AJ339" s="12" t="s">
        <v>54</v>
      </c>
      <c r="AK339" s="12" t="s">
        <v>54</v>
      </c>
      <c r="AL339" s="12" t="s">
        <v>54</v>
      </c>
      <c r="AM339" s="12" t="s">
        <v>54</v>
      </c>
      <c r="AN339" s="12" t="s">
        <v>54</v>
      </c>
      <c r="AO339" s="12" t="s">
        <v>54</v>
      </c>
      <c r="AP339" s="12" t="s">
        <v>54</v>
      </c>
      <c r="AQ339" s="12" t="s">
        <v>54</v>
      </c>
      <c r="AR339" s="12" t="s">
        <v>54</v>
      </c>
      <c r="AS339" s="12" t="s">
        <v>54</v>
      </c>
      <c r="AT339" s="12" t="s">
        <v>54</v>
      </c>
      <c r="AU339" s="12" t="s">
        <v>54</v>
      </c>
      <c r="AV339" s="12" t="s">
        <v>54</v>
      </c>
      <c r="AW339" s="12" t="s">
        <v>54</v>
      </c>
      <c r="AX339" s="12" t="s">
        <v>54</v>
      </c>
      <c r="AY339" s="12" t="s">
        <v>54</v>
      </c>
    </row>
    <row r="340" spans="1:51" ht="52.5" customHeight="1" x14ac:dyDescent="0.25">
      <c r="A340" s="1" t="s">
        <v>390</v>
      </c>
      <c r="B340" s="19" t="s">
        <v>54</v>
      </c>
      <c r="C340" s="19" t="s">
        <v>54</v>
      </c>
      <c r="D340" s="19" t="s">
        <v>54</v>
      </c>
      <c r="E340" s="19" t="s">
        <v>54</v>
      </c>
      <c r="F340" s="19" t="s">
        <v>54</v>
      </c>
      <c r="G340" s="19" t="s">
        <v>54</v>
      </c>
      <c r="H340" s="19" t="s">
        <v>54</v>
      </c>
      <c r="I340" s="19" t="s">
        <v>54</v>
      </c>
      <c r="J340" s="19" t="s">
        <v>54</v>
      </c>
      <c r="K340" s="19" t="s">
        <v>54</v>
      </c>
      <c r="L340" s="19" t="s">
        <v>54</v>
      </c>
      <c r="M340" s="19" t="s">
        <v>54</v>
      </c>
      <c r="N340" s="19" t="s">
        <v>54</v>
      </c>
      <c r="O340" s="19">
        <v>259.40499999999997</v>
      </c>
      <c r="P340" s="19">
        <v>330.38600000000002</v>
      </c>
      <c r="Q340" s="19">
        <v>279.07799999999997</v>
      </c>
      <c r="R340" s="19">
        <v>320.69200000000001</v>
      </c>
      <c r="S340" s="19">
        <v>265.858</v>
      </c>
      <c r="T340" s="19">
        <v>328.77499999999998</v>
      </c>
      <c r="U340" s="21">
        <v>405.57</v>
      </c>
      <c r="V340" s="20">
        <v>406.30799999999999</v>
      </c>
      <c r="W340" s="20">
        <v>382.28800000000001</v>
      </c>
      <c r="X340" s="20">
        <v>377.75299999999999</v>
      </c>
      <c r="Y340" s="20">
        <v>401.428</v>
      </c>
      <c r="Z340" s="20">
        <v>485.05500000000001</v>
      </c>
      <c r="AA340" s="20">
        <v>457.279</v>
      </c>
      <c r="AB340" s="20">
        <v>394.00400000000002</v>
      </c>
      <c r="AC340" s="20">
        <v>365.10700000000003</v>
      </c>
      <c r="AD340" s="20">
        <v>458.685</v>
      </c>
      <c r="AE340" s="20">
        <v>466.815</v>
      </c>
      <c r="AF340" s="20">
        <v>402.99299999999999</v>
      </c>
      <c r="AG340" s="20">
        <v>522.28</v>
      </c>
      <c r="AH340" s="20">
        <v>606.798</v>
      </c>
      <c r="AI340" s="12" t="s">
        <v>54</v>
      </c>
      <c r="AJ340" s="12" t="s">
        <v>54</v>
      </c>
      <c r="AK340" s="12" t="s">
        <v>54</v>
      </c>
      <c r="AL340" s="12" t="s">
        <v>54</v>
      </c>
      <c r="AM340" s="12" t="s">
        <v>54</v>
      </c>
      <c r="AN340" s="12" t="s">
        <v>54</v>
      </c>
      <c r="AO340" s="12" t="s">
        <v>54</v>
      </c>
      <c r="AP340" s="12" t="s">
        <v>54</v>
      </c>
      <c r="AQ340" s="12" t="s">
        <v>54</v>
      </c>
      <c r="AR340" s="12" t="s">
        <v>54</v>
      </c>
      <c r="AS340" s="12" t="s">
        <v>54</v>
      </c>
      <c r="AT340" s="12" t="s">
        <v>54</v>
      </c>
      <c r="AU340" s="12" t="s">
        <v>54</v>
      </c>
      <c r="AV340" s="12" t="s">
        <v>54</v>
      </c>
      <c r="AW340" s="12" t="s">
        <v>54</v>
      </c>
      <c r="AX340" s="12" t="s">
        <v>54</v>
      </c>
      <c r="AY340" s="12" t="s">
        <v>54</v>
      </c>
    </row>
    <row r="341" spans="1:51" ht="13.5" customHeight="1" x14ac:dyDescent="0.25">
      <c r="A341" s="1" t="s">
        <v>391</v>
      </c>
      <c r="B341" s="19" t="s">
        <v>54</v>
      </c>
      <c r="C341" s="19" t="s">
        <v>54</v>
      </c>
      <c r="D341" s="19" t="s">
        <v>54</v>
      </c>
      <c r="E341" s="19" t="s">
        <v>54</v>
      </c>
      <c r="F341" s="19" t="s">
        <v>54</v>
      </c>
      <c r="G341" s="19" t="s">
        <v>54</v>
      </c>
      <c r="H341" s="19" t="s">
        <v>54</v>
      </c>
      <c r="I341" s="19" t="s">
        <v>54</v>
      </c>
      <c r="J341" s="19" t="s">
        <v>54</v>
      </c>
      <c r="K341" s="19" t="s">
        <v>54</v>
      </c>
      <c r="L341" s="19" t="s">
        <v>54</v>
      </c>
      <c r="M341" s="19" t="s">
        <v>54</v>
      </c>
      <c r="N341" s="19" t="s">
        <v>54</v>
      </c>
      <c r="O341" s="19">
        <v>1616.2980575697816</v>
      </c>
      <c r="P341" s="19">
        <v>1900.7301241028997</v>
      </c>
      <c r="Q341" s="19">
        <v>1485.984101706365</v>
      </c>
      <c r="R341" s="19">
        <v>1291.306278563836</v>
      </c>
      <c r="S341" s="19">
        <v>1404.7798000185028</v>
      </c>
      <c r="T341" s="19">
        <v>1271.7254739737448</v>
      </c>
      <c r="U341" s="21">
        <v>1073.7694717685913</v>
      </c>
      <c r="V341" s="20">
        <v>1149.9062735944794</v>
      </c>
      <c r="W341" s="20">
        <v>1021.4027128820572</v>
      </c>
      <c r="X341" s="20">
        <v>1100.0535797289283</v>
      </c>
      <c r="Y341" s="20">
        <v>1194.7795741804375</v>
      </c>
      <c r="Z341" s="20">
        <v>1271.2644810526317</v>
      </c>
      <c r="AA341" s="20">
        <v>1221.209063894805</v>
      </c>
      <c r="AB341" s="20">
        <v>1443.9198807929149</v>
      </c>
      <c r="AC341" s="20">
        <v>1482.2239168979086</v>
      </c>
      <c r="AD341" s="20">
        <v>1559.3841652341694</v>
      </c>
      <c r="AE341" s="20">
        <v>1984.0763940489303</v>
      </c>
      <c r="AF341" s="20">
        <v>2150.6906562878976</v>
      </c>
      <c r="AG341" s="20">
        <v>1971.388166971419</v>
      </c>
      <c r="AH341" s="20">
        <v>2306.6585518267802</v>
      </c>
      <c r="AI341" s="12" t="s">
        <v>54</v>
      </c>
      <c r="AJ341" s="12" t="s">
        <v>54</v>
      </c>
      <c r="AK341" s="12" t="s">
        <v>54</v>
      </c>
      <c r="AL341" s="12" t="s">
        <v>54</v>
      </c>
      <c r="AM341" s="12" t="s">
        <v>54</v>
      </c>
      <c r="AN341" s="12" t="s">
        <v>54</v>
      </c>
      <c r="AO341" s="12" t="s">
        <v>54</v>
      </c>
      <c r="AP341" s="12" t="s">
        <v>54</v>
      </c>
      <c r="AQ341" s="12" t="s">
        <v>54</v>
      </c>
      <c r="AR341" s="12" t="s">
        <v>54</v>
      </c>
      <c r="AS341" s="12" t="s">
        <v>54</v>
      </c>
      <c r="AT341" s="12" t="s">
        <v>54</v>
      </c>
      <c r="AU341" s="12" t="s">
        <v>54</v>
      </c>
      <c r="AV341" s="12" t="s">
        <v>54</v>
      </c>
      <c r="AW341" s="12" t="s">
        <v>54</v>
      </c>
      <c r="AX341" s="12" t="s">
        <v>54</v>
      </c>
      <c r="AY341" s="12" t="s">
        <v>54</v>
      </c>
    </row>
    <row r="342" spans="1:51" ht="13.5" customHeight="1" x14ac:dyDescent="0.25">
      <c r="A342" s="1" t="s">
        <v>392</v>
      </c>
      <c r="B342" s="19" t="s">
        <v>54</v>
      </c>
      <c r="C342" s="19" t="s">
        <v>54</v>
      </c>
      <c r="D342" s="19" t="s">
        <v>54</v>
      </c>
      <c r="E342" s="19" t="s">
        <v>54</v>
      </c>
      <c r="F342" s="19" t="s">
        <v>54</v>
      </c>
      <c r="G342" s="19" t="s">
        <v>54</v>
      </c>
      <c r="H342" s="19" t="s">
        <v>54</v>
      </c>
      <c r="I342" s="19" t="s">
        <v>54</v>
      </c>
      <c r="J342" s="19" t="s">
        <v>54</v>
      </c>
      <c r="K342" s="19" t="s">
        <v>54</v>
      </c>
      <c r="L342" s="19" t="s">
        <v>54</v>
      </c>
      <c r="M342" s="19" t="s">
        <v>54</v>
      </c>
      <c r="N342" s="19" t="s">
        <v>54</v>
      </c>
      <c r="O342" s="19">
        <v>491.01800318671962</v>
      </c>
      <c r="P342" s="19">
        <v>491.29648159730579</v>
      </c>
      <c r="Q342" s="19">
        <v>524.54911114826859</v>
      </c>
      <c r="R342" s="19">
        <v>615.54012111685233</v>
      </c>
      <c r="S342" s="19">
        <v>553.30202546281271</v>
      </c>
      <c r="T342" s="19">
        <v>585.53725049198761</v>
      </c>
      <c r="U342" s="21">
        <v>862.89449093486542</v>
      </c>
      <c r="V342" s="20">
        <v>978.2617304819064</v>
      </c>
      <c r="W342" s="20">
        <v>732.27554281791663</v>
      </c>
      <c r="X342" s="20">
        <v>782.28522927554604</v>
      </c>
      <c r="Y342" s="20">
        <v>862.51328730761543</v>
      </c>
      <c r="Z342" s="20">
        <v>1007.5570088694374</v>
      </c>
      <c r="AA342" s="20">
        <v>1053.7820974037156</v>
      </c>
      <c r="AB342" s="20">
        <v>1173.1408387256945</v>
      </c>
      <c r="AC342" s="20">
        <v>1322.4753811652222</v>
      </c>
      <c r="AD342" s="20">
        <v>1355.5597165889565</v>
      </c>
      <c r="AE342" s="20">
        <v>1384.8529933058182</v>
      </c>
      <c r="AF342" s="20">
        <v>1405.7634755872525</v>
      </c>
      <c r="AG342" s="20">
        <v>1464.1434074742501</v>
      </c>
      <c r="AH342" s="20">
        <v>1276.8912922470433</v>
      </c>
      <c r="AI342" s="12" t="s">
        <v>54</v>
      </c>
      <c r="AJ342" s="12" t="s">
        <v>54</v>
      </c>
      <c r="AK342" s="12" t="s">
        <v>54</v>
      </c>
      <c r="AL342" s="12" t="s">
        <v>54</v>
      </c>
      <c r="AM342" s="12" t="s">
        <v>54</v>
      </c>
      <c r="AN342" s="12" t="s">
        <v>54</v>
      </c>
      <c r="AO342" s="12" t="s">
        <v>54</v>
      </c>
      <c r="AP342" s="12" t="s">
        <v>54</v>
      </c>
      <c r="AQ342" s="12" t="s">
        <v>54</v>
      </c>
      <c r="AR342" s="12" t="s">
        <v>54</v>
      </c>
      <c r="AS342" s="12" t="s">
        <v>54</v>
      </c>
      <c r="AT342" s="12" t="s">
        <v>54</v>
      </c>
      <c r="AU342" s="12" t="s">
        <v>54</v>
      </c>
      <c r="AV342" s="12" t="s">
        <v>54</v>
      </c>
      <c r="AW342" s="12" t="s">
        <v>54</v>
      </c>
      <c r="AX342" s="12" t="s">
        <v>54</v>
      </c>
      <c r="AY342" s="12" t="s">
        <v>54</v>
      </c>
    </row>
    <row r="343" spans="1:51" ht="13.5" customHeight="1" x14ac:dyDescent="0.25">
      <c r="A343" s="1" t="s">
        <v>393</v>
      </c>
      <c r="B343" s="19" t="s">
        <v>54</v>
      </c>
      <c r="C343" s="19" t="s">
        <v>54</v>
      </c>
      <c r="D343" s="19" t="s">
        <v>54</v>
      </c>
      <c r="E343" s="19" t="s">
        <v>54</v>
      </c>
      <c r="F343" s="19" t="s">
        <v>54</v>
      </c>
      <c r="G343" s="19" t="s">
        <v>54</v>
      </c>
      <c r="H343" s="19" t="s">
        <v>54</v>
      </c>
      <c r="I343" s="19" t="s">
        <v>54</v>
      </c>
      <c r="J343" s="19" t="s">
        <v>54</v>
      </c>
      <c r="K343" s="19" t="s">
        <v>54</v>
      </c>
      <c r="L343" s="19" t="s">
        <v>54</v>
      </c>
      <c r="M343" s="19" t="s">
        <v>54</v>
      </c>
      <c r="N343" s="19" t="s">
        <v>54</v>
      </c>
      <c r="O343" s="19">
        <v>1363.4678666459915</v>
      </c>
      <c r="P343" s="19">
        <v>2492.1857236408568</v>
      </c>
      <c r="Q343" s="19">
        <v>1733.2240328289304</v>
      </c>
      <c r="R343" s="19">
        <v>1771.8889495854064</v>
      </c>
      <c r="S343" s="19">
        <v>1572.3204592327786</v>
      </c>
      <c r="T343" s="19">
        <v>1546.6848819063371</v>
      </c>
      <c r="U343" s="21">
        <v>1355.0940482802148</v>
      </c>
      <c r="V343" s="20">
        <v>1441.7971350701405</v>
      </c>
      <c r="W343" s="20">
        <v>1534.0647167657551</v>
      </c>
      <c r="X343" s="20">
        <v>1588.4716638077632</v>
      </c>
      <c r="Y343" s="20">
        <v>1640.7205459448248</v>
      </c>
      <c r="Z343" s="20">
        <v>1470.9143872310897</v>
      </c>
      <c r="AA343" s="20">
        <v>1823.442390185093</v>
      </c>
      <c r="AB343" s="20">
        <v>1778.4176846846847</v>
      </c>
      <c r="AC343" s="20">
        <v>1627.8431021612398</v>
      </c>
      <c r="AD343" s="20">
        <v>1761.5753930659982</v>
      </c>
      <c r="AE343" s="20">
        <v>1842.3806933804506</v>
      </c>
      <c r="AF343" s="20">
        <v>1954.0540666417771</v>
      </c>
      <c r="AG343" s="20">
        <v>1738.8713279445728</v>
      </c>
      <c r="AH343" s="20">
        <v>1684.9827812546125</v>
      </c>
      <c r="AI343" s="12" t="s">
        <v>54</v>
      </c>
      <c r="AJ343" s="12" t="s">
        <v>54</v>
      </c>
      <c r="AK343" s="12" t="s">
        <v>54</v>
      </c>
      <c r="AL343" s="12" t="s">
        <v>54</v>
      </c>
      <c r="AM343" s="12" t="s">
        <v>54</v>
      </c>
      <c r="AN343" s="12" t="s">
        <v>54</v>
      </c>
      <c r="AO343" s="12" t="s">
        <v>54</v>
      </c>
      <c r="AP343" s="12" t="s">
        <v>54</v>
      </c>
      <c r="AQ343" s="12" t="s">
        <v>54</v>
      </c>
      <c r="AR343" s="12" t="s">
        <v>54</v>
      </c>
      <c r="AS343" s="12" t="s">
        <v>54</v>
      </c>
      <c r="AT343" s="12" t="s">
        <v>54</v>
      </c>
      <c r="AU343" s="12" t="s">
        <v>54</v>
      </c>
      <c r="AV343" s="12" t="s">
        <v>54</v>
      </c>
      <c r="AW343" s="12" t="s">
        <v>54</v>
      </c>
      <c r="AX343" s="12" t="s">
        <v>54</v>
      </c>
      <c r="AY343" s="12" t="s">
        <v>54</v>
      </c>
    </row>
    <row r="344" spans="1:51" ht="13.5" customHeight="1" x14ac:dyDescent="0.25">
      <c r="A344" s="1" t="s">
        <v>394</v>
      </c>
      <c r="B344" s="19" t="s">
        <v>54</v>
      </c>
      <c r="C344" s="19" t="s">
        <v>54</v>
      </c>
      <c r="D344" s="19" t="s">
        <v>54</v>
      </c>
      <c r="E344" s="19" t="s">
        <v>54</v>
      </c>
      <c r="F344" s="19" t="s">
        <v>54</v>
      </c>
      <c r="G344" s="19" t="s">
        <v>54</v>
      </c>
      <c r="H344" s="19" t="s">
        <v>54</v>
      </c>
      <c r="I344" s="19" t="s">
        <v>54</v>
      </c>
      <c r="J344" s="19" t="s">
        <v>54</v>
      </c>
      <c r="K344" s="19" t="s">
        <v>54</v>
      </c>
      <c r="L344" s="19" t="s">
        <v>54</v>
      </c>
      <c r="M344" s="19" t="s">
        <v>54</v>
      </c>
      <c r="N344" s="19" t="s">
        <v>54</v>
      </c>
      <c r="O344" s="19">
        <v>8.0039999999999996</v>
      </c>
      <c r="P344" s="19">
        <v>38.24</v>
      </c>
      <c r="Q344" s="19">
        <v>160.262</v>
      </c>
      <c r="R344" s="19">
        <v>254.887</v>
      </c>
      <c r="S344" s="19">
        <v>311.423</v>
      </c>
      <c r="T344" s="19">
        <v>378.92099999999999</v>
      </c>
      <c r="U344" s="21">
        <v>672.20799999999997</v>
      </c>
      <c r="V344" s="20">
        <v>817.827</v>
      </c>
      <c r="W344" s="20">
        <v>913.00599999999997</v>
      </c>
      <c r="X344" s="20">
        <v>636.22699999999998</v>
      </c>
      <c r="Y344" s="20">
        <v>623.91499999999996</v>
      </c>
      <c r="Z344" s="20">
        <v>845.21699999999998</v>
      </c>
      <c r="AA344" s="20">
        <v>571.15599999999995</v>
      </c>
      <c r="AB344" s="20">
        <v>769.83600000000001</v>
      </c>
      <c r="AC344" s="20">
        <v>496.06</v>
      </c>
      <c r="AD344" s="20">
        <v>686.66499999999996</v>
      </c>
      <c r="AE344" s="20">
        <v>1129.528</v>
      </c>
      <c r="AF344" s="20">
        <v>1036.193</v>
      </c>
      <c r="AG344" s="20">
        <v>422.10399999999998</v>
      </c>
      <c r="AH344" s="20">
        <v>347.834</v>
      </c>
      <c r="AI344" s="12" t="s">
        <v>54</v>
      </c>
      <c r="AJ344" s="12" t="s">
        <v>54</v>
      </c>
      <c r="AK344" s="12" t="s">
        <v>54</v>
      </c>
      <c r="AL344" s="12" t="s">
        <v>54</v>
      </c>
      <c r="AM344" s="12" t="s">
        <v>54</v>
      </c>
      <c r="AN344" s="12" t="s">
        <v>54</v>
      </c>
      <c r="AO344" s="12" t="s">
        <v>54</v>
      </c>
      <c r="AP344" s="12" t="s">
        <v>54</v>
      </c>
      <c r="AQ344" s="12" t="s">
        <v>54</v>
      </c>
      <c r="AR344" s="12" t="s">
        <v>54</v>
      </c>
      <c r="AS344" s="12" t="s">
        <v>54</v>
      </c>
      <c r="AT344" s="12" t="s">
        <v>54</v>
      </c>
      <c r="AU344" s="12" t="s">
        <v>54</v>
      </c>
      <c r="AV344" s="12" t="s">
        <v>54</v>
      </c>
      <c r="AW344" s="12" t="s">
        <v>54</v>
      </c>
      <c r="AX344" s="12" t="s">
        <v>54</v>
      </c>
      <c r="AY344" s="12" t="s">
        <v>54</v>
      </c>
    </row>
    <row r="345" spans="1:51" ht="13.5" customHeight="1" x14ac:dyDescent="0.25">
      <c r="A345" s="1" t="s">
        <v>395</v>
      </c>
      <c r="B345" s="19" t="s">
        <v>54</v>
      </c>
      <c r="C345" s="19" t="s">
        <v>54</v>
      </c>
      <c r="D345" s="19" t="s">
        <v>54</v>
      </c>
      <c r="E345" s="19" t="s">
        <v>54</v>
      </c>
      <c r="F345" s="19" t="s">
        <v>54</v>
      </c>
      <c r="G345" s="19" t="s">
        <v>54</v>
      </c>
      <c r="H345" s="19" t="s">
        <v>54</v>
      </c>
      <c r="I345" s="19" t="s">
        <v>54</v>
      </c>
      <c r="J345" s="19" t="s">
        <v>54</v>
      </c>
      <c r="K345" s="19" t="s">
        <v>54</v>
      </c>
      <c r="L345" s="19" t="s">
        <v>54</v>
      </c>
      <c r="M345" s="19" t="s">
        <v>54</v>
      </c>
      <c r="N345" s="19" t="s">
        <v>54</v>
      </c>
      <c r="O345" s="19">
        <v>121.828</v>
      </c>
      <c r="P345" s="19">
        <v>78.596000000000004</v>
      </c>
      <c r="Q345" s="19">
        <v>234.14400000000001</v>
      </c>
      <c r="R345" s="19">
        <v>129.44200000000001</v>
      </c>
      <c r="S345" s="19">
        <v>303.42599999999999</v>
      </c>
      <c r="T345" s="19">
        <v>152.012</v>
      </c>
      <c r="U345" s="21">
        <v>178.66900000000001</v>
      </c>
      <c r="V345" s="20">
        <v>62.503999999999998</v>
      </c>
      <c r="W345" s="20">
        <v>55.378999999999998</v>
      </c>
      <c r="X345" s="20">
        <v>117.04900000000001</v>
      </c>
      <c r="Y345" s="20">
        <v>327.96899999999999</v>
      </c>
      <c r="Z345" s="20">
        <v>127.73099999999999</v>
      </c>
      <c r="AA345" s="20">
        <v>199.482</v>
      </c>
      <c r="AB345" s="20">
        <v>143.98099999999999</v>
      </c>
      <c r="AC345" s="20">
        <v>55.345999999999997</v>
      </c>
      <c r="AD345" s="20">
        <v>86.652000000000001</v>
      </c>
      <c r="AE345" s="20">
        <v>115.773</v>
      </c>
      <c r="AF345" s="20">
        <v>193.10900000000001</v>
      </c>
      <c r="AG345" s="20">
        <v>112.654</v>
      </c>
      <c r="AH345" s="20">
        <v>78.963999999999999</v>
      </c>
      <c r="AI345" s="12" t="s">
        <v>54</v>
      </c>
      <c r="AJ345" s="12" t="s">
        <v>54</v>
      </c>
      <c r="AK345" s="12" t="s">
        <v>54</v>
      </c>
      <c r="AL345" s="12" t="s">
        <v>54</v>
      </c>
      <c r="AM345" s="12" t="s">
        <v>54</v>
      </c>
      <c r="AN345" s="12" t="s">
        <v>54</v>
      </c>
      <c r="AO345" s="12" t="s">
        <v>54</v>
      </c>
      <c r="AP345" s="12" t="s">
        <v>54</v>
      </c>
      <c r="AQ345" s="12" t="s">
        <v>54</v>
      </c>
      <c r="AR345" s="12" t="s">
        <v>54</v>
      </c>
      <c r="AS345" s="12" t="s">
        <v>54</v>
      </c>
      <c r="AT345" s="12" t="s">
        <v>54</v>
      </c>
      <c r="AU345" s="12" t="s">
        <v>54</v>
      </c>
      <c r="AV345" s="12" t="s">
        <v>54</v>
      </c>
      <c r="AW345" s="12" t="s">
        <v>54</v>
      </c>
      <c r="AX345" s="12" t="s">
        <v>54</v>
      </c>
      <c r="AY345" s="12" t="s">
        <v>54</v>
      </c>
    </row>
    <row r="346" spans="1:51" ht="13.5" customHeight="1" x14ac:dyDescent="0.25">
      <c r="A346" s="1" t="s">
        <v>396</v>
      </c>
      <c r="B346" s="19" t="s">
        <v>54</v>
      </c>
      <c r="C346" s="19" t="s">
        <v>54</v>
      </c>
      <c r="D346" s="19" t="s">
        <v>54</v>
      </c>
      <c r="E346" s="19" t="s">
        <v>54</v>
      </c>
      <c r="F346" s="19" t="s">
        <v>54</v>
      </c>
      <c r="G346" s="19" t="s">
        <v>54</v>
      </c>
      <c r="H346" s="19" t="s">
        <v>54</v>
      </c>
      <c r="I346" s="19" t="s">
        <v>54</v>
      </c>
      <c r="J346" s="19" t="s">
        <v>54</v>
      </c>
      <c r="K346" s="19" t="s">
        <v>54</v>
      </c>
      <c r="L346" s="19" t="s">
        <v>54</v>
      </c>
      <c r="M346" s="19" t="s">
        <v>54</v>
      </c>
      <c r="N346" s="19" t="s">
        <v>54</v>
      </c>
      <c r="O346" s="22">
        <f t="shared" ref="O346:T346" si="110">SUM(O340:O345)</f>
        <v>3860.0209274024924</v>
      </c>
      <c r="P346" s="22">
        <f t="shared" si="110"/>
        <v>5331.434329341062</v>
      </c>
      <c r="Q346" s="22">
        <f t="shared" si="110"/>
        <v>4417.2412456835646</v>
      </c>
      <c r="R346" s="22">
        <f t="shared" si="110"/>
        <v>4383.7563492660947</v>
      </c>
      <c r="S346" s="22">
        <f t="shared" si="110"/>
        <v>4411.1092847140944</v>
      </c>
      <c r="T346" s="22">
        <f t="shared" si="110"/>
        <v>4263.6556063720691</v>
      </c>
      <c r="U346" s="21">
        <v>4111.9290000000001</v>
      </c>
      <c r="V346" s="22">
        <f t="shared" ref="V346:AB346" si="111">SUM(V340:V345)</f>
        <v>4856.604139146526</v>
      </c>
      <c r="W346" s="22">
        <f t="shared" si="111"/>
        <v>4638.4159724657293</v>
      </c>
      <c r="X346" s="22">
        <f t="shared" si="111"/>
        <v>4601.8394728122375</v>
      </c>
      <c r="Y346" s="22">
        <f t="shared" si="111"/>
        <v>5051.3254074328779</v>
      </c>
      <c r="Z346" s="22">
        <f t="shared" si="111"/>
        <v>5207.7388771531578</v>
      </c>
      <c r="AA346" s="22">
        <f t="shared" si="111"/>
        <v>5326.3505514836133</v>
      </c>
      <c r="AB346" s="22">
        <f t="shared" si="111"/>
        <v>5703.2994042032942</v>
      </c>
      <c r="AC346" s="22">
        <f t="shared" ref="AC346:AD346" si="112">IF(AC340=".",".",SUM(AC340:AC345))</f>
        <v>5349.0554002243707</v>
      </c>
      <c r="AD346" s="22">
        <f t="shared" si="112"/>
        <v>5908.5212748891245</v>
      </c>
      <c r="AE346" s="24">
        <f>IF(AE340=".",".",SUM(AE340:AE345))</f>
        <v>6923.4260807351993</v>
      </c>
      <c r="AF346" s="24">
        <f t="shared" ref="AF346:AH346" si="113">IF(AF340=".",".",SUM(AF340:AF345))</f>
        <v>7142.8031985169282</v>
      </c>
      <c r="AG346" s="24">
        <f t="shared" si="113"/>
        <v>6231.4409023902426</v>
      </c>
      <c r="AH346" s="24">
        <f t="shared" si="113"/>
        <v>6302.1286253284361</v>
      </c>
      <c r="AI346" s="12" t="s">
        <v>54</v>
      </c>
      <c r="AJ346" s="12" t="s">
        <v>54</v>
      </c>
      <c r="AK346" s="12" t="s">
        <v>54</v>
      </c>
      <c r="AL346" s="12" t="s">
        <v>54</v>
      </c>
      <c r="AM346" s="12" t="s">
        <v>54</v>
      </c>
      <c r="AN346" s="12" t="s">
        <v>54</v>
      </c>
      <c r="AO346" s="12" t="s">
        <v>54</v>
      </c>
      <c r="AP346" s="12" t="s">
        <v>54</v>
      </c>
      <c r="AQ346" s="12" t="s">
        <v>54</v>
      </c>
      <c r="AR346" s="12" t="s">
        <v>54</v>
      </c>
      <c r="AS346" s="12" t="s">
        <v>54</v>
      </c>
      <c r="AT346" s="12" t="s">
        <v>54</v>
      </c>
      <c r="AU346" s="12" t="s">
        <v>54</v>
      </c>
      <c r="AV346" s="12" t="s">
        <v>54</v>
      </c>
      <c r="AW346" s="12" t="s">
        <v>54</v>
      </c>
      <c r="AX346" s="12" t="s">
        <v>54</v>
      </c>
      <c r="AY346" s="12" t="s">
        <v>54</v>
      </c>
    </row>
    <row r="347" spans="1:51" ht="44.25" customHeight="1" x14ac:dyDescent="0.25">
      <c r="A347" s="1" t="s">
        <v>397</v>
      </c>
      <c r="B347" s="19" t="s">
        <v>54</v>
      </c>
      <c r="C347" s="19" t="s">
        <v>54</v>
      </c>
      <c r="D347" s="19" t="s">
        <v>54</v>
      </c>
      <c r="E347" s="19" t="s">
        <v>54</v>
      </c>
      <c r="F347" s="19" t="s">
        <v>54</v>
      </c>
      <c r="G347" s="19" t="s">
        <v>54</v>
      </c>
      <c r="H347" s="19" t="s">
        <v>54</v>
      </c>
      <c r="I347" s="19" t="s">
        <v>54</v>
      </c>
      <c r="J347" s="19" t="s">
        <v>54</v>
      </c>
      <c r="K347" s="19" t="s">
        <v>54</v>
      </c>
      <c r="L347" s="19" t="s">
        <v>54</v>
      </c>
      <c r="M347" s="19" t="s">
        <v>54</v>
      </c>
      <c r="N347" s="19" t="s">
        <v>54</v>
      </c>
      <c r="O347" s="19">
        <v>213.37299999999999</v>
      </c>
      <c r="P347" s="19">
        <v>180.21</v>
      </c>
      <c r="Q347" s="19">
        <v>378.84100000000001</v>
      </c>
      <c r="R347" s="19">
        <v>169.15899999999999</v>
      </c>
      <c r="S347" s="19">
        <v>140.87899999999999</v>
      </c>
      <c r="T347" s="19">
        <v>257.7</v>
      </c>
      <c r="U347" s="21">
        <v>395.697</v>
      </c>
      <c r="V347" s="20">
        <v>321.452</v>
      </c>
      <c r="W347" s="20">
        <v>417.928</v>
      </c>
      <c r="X347" s="20">
        <v>465.00700000000001</v>
      </c>
      <c r="Y347" s="20">
        <v>741.72400000000005</v>
      </c>
      <c r="Z347" s="20">
        <v>611.21699999999998</v>
      </c>
      <c r="AA347" s="20">
        <v>820.93200000000002</v>
      </c>
      <c r="AB347" s="20">
        <v>809.13599999999997</v>
      </c>
      <c r="AC347" s="20">
        <v>627.27800000000002</v>
      </c>
      <c r="AD347" s="20">
        <v>724.47199999999998</v>
      </c>
      <c r="AE347" s="20">
        <v>565.84699999999998</v>
      </c>
      <c r="AF347" s="20">
        <v>587.98599999999999</v>
      </c>
      <c r="AG347" s="20">
        <v>670.36300000000006</v>
      </c>
      <c r="AH347" s="20">
        <v>628.44399999999996</v>
      </c>
      <c r="AI347" s="12" t="s">
        <v>54</v>
      </c>
      <c r="AJ347" s="12" t="s">
        <v>54</v>
      </c>
      <c r="AK347" s="12" t="s">
        <v>54</v>
      </c>
      <c r="AL347" s="12" t="s">
        <v>54</v>
      </c>
      <c r="AM347" s="12" t="s">
        <v>54</v>
      </c>
      <c r="AN347" s="12" t="s">
        <v>54</v>
      </c>
      <c r="AO347" s="12" t="s">
        <v>54</v>
      </c>
      <c r="AP347" s="12" t="s">
        <v>54</v>
      </c>
      <c r="AQ347" s="12" t="s">
        <v>54</v>
      </c>
      <c r="AR347" s="12" t="s">
        <v>54</v>
      </c>
      <c r="AS347" s="12" t="s">
        <v>54</v>
      </c>
      <c r="AT347" s="12" t="s">
        <v>54</v>
      </c>
      <c r="AU347" s="12" t="s">
        <v>54</v>
      </c>
      <c r="AV347" s="12" t="s">
        <v>54</v>
      </c>
      <c r="AW347" s="12" t="s">
        <v>54</v>
      </c>
      <c r="AX347" s="12" t="s">
        <v>54</v>
      </c>
      <c r="AY347" s="12" t="s">
        <v>54</v>
      </c>
    </row>
    <row r="348" spans="1:51" ht="13.5" customHeight="1" x14ac:dyDescent="0.25">
      <c r="A348" s="1" t="s">
        <v>398</v>
      </c>
      <c r="B348" s="19" t="s">
        <v>54</v>
      </c>
      <c r="C348" s="19" t="s">
        <v>54</v>
      </c>
      <c r="D348" s="19" t="s">
        <v>54</v>
      </c>
      <c r="E348" s="19" t="s">
        <v>54</v>
      </c>
      <c r="F348" s="19" t="s">
        <v>54</v>
      </c>
      <c r="G348" s="19" t="s">
        <v>54</v>
      </c>
      <c r="H348" s="19" t="s">
        <v>54</v>
      </c>
      <c r="I348" s="19" t="s">
        <v>54</v>
      </c>
      <c r="J348" s="19" t="s">
        <v>54</v>
      </c>
      <c r="K348" s="19" t="s">
        <v>54</v>
      </c>
      <c r="L348" s="19" t="s">
        <v>54</v>
      </c>
      <c r="M348" s="19" t="s">
        <v>54</v>
      </c>
      <c r="N348" s="19" t="s">
        <v>54</v>
      </c>
      <c r="O348" s="19">
        <v>1558.3954462816519</v>
      </c>
      <c r="P348" s="19">
        <v>1309.9049851462655</v>
      </c>
      <c r="Q348" s="19">
        <v>869.18677139635747</v>
      </c>
      <c r="R348" s="19">
        <v>1004.5788202576026</v>
      </c>
      <c r="S348" s="19">
        <v>1024.5983771185031</v>
      </c>
      <c r="T348" s="19">
        <v>1210.0876867059892</v>
      </c>
      <c r="U348" s="21">
        <v>1249.1726744308344</v>
      </c>
      <c r="V348" s="20">
        <v>1423.2660247169649</v>
      </c>
      <c r="W348" s="20">
        <v>2002.805424580843</v>
      </c>
      <c r="X348" s="20">
        <v>3685.8813562778287</v>
      </c>
      <c r="Y348" s="20">
        <v>3355.4386185022026</v>
      </c>
      <c r="Z348" s="20">
        <v>3726.8523304518017</v>
      </c>
      <c r="AA348" s="20">
        <v>4628.6802299832179</v>
      </c>
      <c r="AB348" s="20">
        <v>7009.6533970149248</v>
      </c>
      <c r="AC348" s="20">
        <v>6773.9612309411987</v>
      </c>
      <c r="AD348" s="20">
        <v>6476.6501352932883</v>
      </c>
      <c r="AE348" s="20">
        <v>7318.9259408215839</v>
      </c>
      <c r="AF348" s="20">
        <v>8381.6784370579262</v>
      </c>
      <c r="AG348" s="20">
        <v>7845.5231050274051</v>
      </c>
      <c r="AH348" s="20">
        <v>9747.4982656808261</v>
      </c>
      <c r="AI348" s="12" t="s">
        <v>54</v>
      </c>
      <c r="AJ348" s="12" t="s">
        <v>54</v>
      </c>
      <c r="AK348" s="12" t="s">
        <v>54</v>
      </c>
      <c r="AL348" s="12" t="s">
        <v>54</v>
      </c>
      <c r="AM348" s="12" t="s">
        <v>54</v>
      </c>
      <c r="AN348" s="12" t="s">
        <v>54</v>
      </c>
      <c r="AO348" s="12" t="s">
        <v>54</v>
      </c>
      <c r="AP348" s="12" t="s">
        <v>54</v>
      </c>
      <c r="AQ348" s="12" t="s">
        <v>54</v>
      </c>
      <c r="AR348" s="12" t="s">
        <v>54</v>
      </c>
      <c r="AS348" s="12" t="s">
        <v>54</v>
      </c>
      <c r="AT348" s="12" t="s">
        <v>54</v>
      </c>
      <c r="AU348" s="12" t="s">
        <v>54</v>
      </c>
      <c r="AV348" s="12" t="s">
        <v>54</v>
      </c>
      <c r="AW348" s="12" t="s">
        <v>54</v>
      </c>
      <c r="AX348" s="12" t="s">
        <v>54</v>
      </c>
      <c r="AY348" s="12" t="s">
        <v>54</v>
      </c>
    </row>
    <row r="349" spans="1:51" ht="13.5" customHeight="1" x14ac:dyDescent="0.25">
      <c r="A349" s="1" t="s">
        <v>399</v>
      </c>
      <c r="B349" s="19" t="s">
        <v>54</v>
      </c>
      <c r="C349" s="19" t="s">
        <v>54</v>
      </c>
      <c r="D349" s="19" t="s">
        <v>54</v>
      </c>
      <c r="E349" s="19" t="s">
        <v>54</v>
      </c>
      <c r="F349" s="19" t="s">
        <v>54</v>
      </c>
      <c r="G349" s="19" t="s">
        <v>54</v>
      </c>
      <c r="H349" s="19" t="s">
        <v>54</v>
      </c>
      <c r="I349" s="19" t="s">
        <v>54</v>
      </c>
      <c r="J349" s="19" t="s">
        <v>54</v>
      </c>
      <c r="K349" s="19" t="s">
        <v>54</v>
      </c>
      <c r="L349" s="19" t="s">
        <v>54</v>
      </c>
      <c r="M349" s="19" t="s">
        <v>54</v>
      </c>
      <c r="N349" s="19" t="s">
        <v>54</v>
      </c>
      <c r="O349" s="19">
        <v>1495.2409872159089</v>
      </c>
      <c r="P349" s="19">
        <v>1353.167082209377</v>
      </c>
      <c r="Q349" s="19">
        <v>1111.0788726039016</v>
      </c>
      <c r="R349" s="19">
        <v>738.09588063122635</v>
      </c>
      <c r="S349" s="19">
        <v>795.95875938975166</v>
      </c>
      <c r="T349" s="19">
        <v>995.67361343469076</v>
      </c>
      <c r="U349" s="21">
        <v>2436.9245363928976</v>
      </c>
      <c r="V349" s="20">
        <v>2541.3419019933553</v>
      </c>
      <c r="W349" s="20">
        <v>2896.9047610135567</v>
      </c>
      <c r="X349" s="20">
        <v>2758.5170085477653</v>
      </c>
      <c r="Y349" s="20">
        <v>3182.8353845223864</v>
      </c>
      <c r="Z349" s="20">
        <v>3294.3755535844098</v>
      </c>
      <c r="AA349" s="20">
        <v>3989.7534061900783</v>
      </c>
      <c r="AB349" s="20">
        <v>4844.9400366611435</v>
      </c>
      <c r="AC349" s="20">
        <v>5009.789809046757</v>
      </c>
      <c r="AD349" s="20">
        <v>7275.583493957979</v>
      </c>
      <c r="AE349" s="20">
        <v>8332.5701973117539</v>
      </c>
      <c r="AF349" s="20">
        <v>7968.9371500598245</v>
      </c>
      <c r="AG349" s="20">
        <v>9914.1714062637384</v>
      </c>
      <c r="AH349" s="20">
        <v>10869.549166598183</v>
      </c>
      <c r="AI349" s="12" t="s">
        <v>54</v>
      </c>
      <c r="AJ349" s="12" t="s">
        <v>54</v>
      </c>
      <c r="AK349" s="12" t="s">
        <v>54</v>
      </c>
      <c r="AL349" s="12" t="s">
        <v>54</v>
      </c>
      <c r="AM349" s="12" t="s">
        <v>54</v>
      </c>
      <c r="AN349" s="12" t="s">
        <v>54</v>
      </c>
      <c r="AO349" s="12" t="s">
        <v>54</v>
      </c>
      <c r="AP349" s="12" t="s">
        <v>54</v>
      </c>
      <c r="AQ349" s="12" t="s">
        <v>54</v>
      </c>
      <c r="AR349" s="12" t="s">
        <v>54</v>
      </c>
      <c r="AS349" s="12" t="s">
        <v>54</v>
      </c>
      <c r="AT349" s="12" t="s">
        <v>54</v>
      </c>
      <c r="AU349" s="12" t="s">
        <v>54</v>
      </c>
      <c r="AV349" s="12" t="s">
        <v>54</v>
      </c>
      <c r="AW349" s="12" t="s">
        <v>54</v>
      </c>
      <c r="AX349" s="12" t="s">
        <v>54</v>
      </c>
      <c r="AY349" s="12" t="s">
        <v>54</v>
      </c>
    </row>
    <row r="350" spans="1:51" ht="13.5" customHeight="1" x14ac:dyDescent="0.25">
      <c r="A350" s="1" t="s">
        <v>400</v>
      </c>
      <c r="B350" s="19" t="s">
        <v>54</v>
      </c>
      <c r="C350" s="19" t="s">
        <v>54</v>
      </c>
      <c r="D350" s="19" t="s">
        <v>54</v>
      </c>
      <c r="E350" s="19" t="s">
        <v>54</v>
      </c>
      <c r="F350" s="19" t="s">
        <v>54</v>
      </c>
      <c r="G350" s="19" t="s">
        <v>54</v>
      </c>
      <c r="H350" s="19" t="s">
        <v>54</v>
      </c>
      <c r="I350" s="19" t="s">
        <v>54</v>
      </c>
      <c r="J350" s="19" t="s">
        <v>54</v>
      </c>
      <c r="K350" s="19" t="s">
        <v>54</v>
      </c>
      <c r="L350" s="19" t="s">
        <v>54</v>
      </c>
      <c r="M350" s="19" t="s">
        <v>54</v>
      </c>
      <c r="N350" s="19" t="s">
        <v>54</v>
      </c>
      <c r="O350" s="19">
        <v>1807.4122507710383</v>
      </c>
      <c r="P350" s="19">
        <v>1899.1969456066947</v>
      </c>
      <c r="Q350" s="19">
        <v>1528.2279652744548</v>
      </c>
      <c r="R350" s="19">
        <v>1615.3662918628606</v>
      </c>
      <c r="S350" s="19">
        <v>1861.0165054169504</v>
      </c>
      <c r="T350" s="19">
        <v>2221.2924640244714</v>
      </c>
      <c r="U350" s="21">
        <v>2341.2517689722272</v>
      </c>
      <c r="V350" s="20">
        <v>2654.9413570200572</v>
      </c>
      <c r="W350" s="20">
        <v>3182.0523342855631</v>
      </c>
      <c r="X350" s="20">
        <v>3472.443046686747</v>
      </c>
      <c r="Y350" s="20">
        <v>3840.8706409051915</v>
      </c>
      <c r="Z350" s="20">
        <v>3984.8551511114647</v>
      </c>
      <c r="AA350" s="20">
        <v>4377.9046414054701</v>
      </c>
      <c r="AB350" s="20">
        <v>4615.05444375969</v>
      </c>
      <c r="AC350" s="20">
        <v>4251.5592378111742</v>
      </c>
      <c r="AD350" s="20">
        <v>5090.8546236450893</v>
      </c>
      <c r="AE350" s="20">
        <v>5812.6851795589782</v>
      </c>
      <c r="AF350" s="20">
        <v>7353.1058909536841</v>
      </c>
      <c r="AG350" s="20">
        <v>7192.3485384650576</v>
      </c>
      <c r="AH350" s="20">
        <v>8280.7518891155487</v>
      </c>
      <c r="AI350" s="12" t="s">
        <v>54</v>
      </c>
      <c r="AJ350" s="12" t="s">
        <v>54</v>
      </c>
      <c r="AK350" s="12" t="s">
        <v>54</v>
      </c>
      <c r="AL350" s="12" t="s">
        <v>54</v>
      </c>
      <c r="AM350" s="12" t="s">
        <v>54</v>
      </c>
      <c r="AN350" s="12" t="s">
        <v>54</v>
      </c>
      <c r="AO350" s="12" t="s">
        <v>54</v>
      </c>
      <c r="AP350" s="12" t="s">
        <v>54</v>
      </c>
      <c r="AQ350" s="12" t="s">
        <v>54</v>
      </c>
      <c r="AR350" s="12" t="s">
        <v>54</v>
      </c>
      <c r="AS350" s="12" t="s">
        <v>54</v>
      </c>
      <c r="AT350" s="12" t="s">
        <v>54</v>
      </c>
      <c r="AU350" s="12" t="s">
        <v>54</v>
      </c>
      <c r="AV350" s="12" t="s">
        <v>54</v>
      </c>
      <c r="AW350" s="12" t="s">
        <v>54</v>
      </c>
      <c r="AX350" s="12" t="s">
        <v>54</v>
      </c>
      <c r="AY350" s="12" t="s">
        <v>54</v>
      </c>
    </row>
    <row r="351" spans="1:51" ht="13.5" customHeight="1" x14ac:dyDescent="0.25">
      <c r="A351" s="1" t="s">
        <v>401</v>
      </c>
      <c r="B351" s="19" t="s">
        <v>54</v>
      </c>
      <c r="C351" s="19" t="s">
        <v>54</v>
      </c>
      <c r="D351" s="19" t="s">
        <v>54</v>
      </c>
      <c r="E351" s="19" t="s">
        <v>54</v>
      </c>
      <c r="F351" s="19" t="s">
        <v>54</v>
      </c>
      <c r="G351" s="19" t="s">
        <v>54</v>
      </c>
      <c r="H351" s="19" t="s">
        <v>54</v>
      </c>
      <c r="I351" s="19" t="s">
        <v>54</v>
      </c>
      <c r="J351" s="19" t="s">
        <v>54</v>
      </c>
      <c r="K351" s="19" t="s">
        <v>54</v>
      </c>
      <c r="L351" s="19" t="s">
        <v>54</v>
      </c>
      <c r="M351" s="19" t="s">
        <v>54</v>
      </c>
      <c r="N351" s="19" t="s">
        <v>54</v>
      </c>
      <c r="O351" s="19">
        <v>87.876000000000005</v>
      </c>
      <c r="P351" s="19">
        <v>68.858999999999995</v>
      </c>
      <c r="Q351" s="19">
        <v>120.989</v>
      </c>
      <c r="R351" s="19">
        <v>74.25</v>
      </c>
      <c r="S351" s="19">
        <v>469.142</v>
      </c>
      <c r="T351" s="19">
        <v>125.54</v>
      </c>
      <c r="U351" s="21">
        <v>421.01400000000001</v>
      </c>
      <c r="V351" s="20">
        <v>677.94399999999996</v>
      </c>
      <c r="W351" s="20">
        <v>947.45500000000004</v>
      </c>
      <c r="X351" s="20">
        <v>1549.7</v>
      </c>
      <c r="Y351" s="20">
        <v>1563.942</v>
      </c>
      <c r="Z351" s="20">
        <v>2002.796</v>
      </c>
      <c r="AA351" s="20">
        <v>2234.3910000000001</v>
      </c>
      <c r="AB351" s="20">
        <v>2471.1849999999999</v>
      </c>
      <c r="AC351" s="20">
        <v>2308.7860000000001</v>
      </c>
      <c r="AD351" s="20">
        <v>2784.2710000000002</v>
      </c>
      <c r="AE351" s="20">
        <v>2670.8710000000001</v>
      </c>
      <c r="AF351" s="20">
        <v>2945.6370000000002</v>
      </c>
      <c r="AG351" s="20">
        <v>3242.5650000000001</v>
      </c>
      <c r="AH351" s="20">
        <v>3500.8719999999998</v>
      </c>
      <c r="AI351" s="12" t="s">
        <v>54</v>
      </c>
      <c r="AJ351" s="12" t="s">
        <v>54</v>
      </c>
      <c r="AK351" s="12" t="s">
        <v>54</v>
      </c>
      <c r="AL351" s="12" t="s">
        <v>54</v>
      </c>
      <c r="AM351" s="12" t="s">
        <v>54</v>
      </c>
      <c r="AN351" s="12" t="s">
        <v>54</v>
      </c>
      <c r="AO351" s="12" t="s">
        <v>54</v>
      </c>
      <c r="AP351" s="12" t="s">
        <v>54</v>
      </c>
      <c r="AQ351" s="12" t="s">
        <v>54</v>
      </c>
      <c r="AR351" s="12" t="s">
        <v>54</v>
      </c>
      <c r="AS351" s="12" t="s">
        <v>54</v>
      </c>
      <c r="AT351" s="12" t="s">
        <v>54</v>
      </c>
      <c r="AU351" s="12" t="s">
        <v>54</v>
      </c>
      <c r="AV351" s="12" t="s">
        <v>54</v>
      </c>
      <c r="AW351" s="12" t="s">
        <v>54</v>
      </c>
      <c r="AX351" s="12" t="s">
        <v>54</v>
      </c>
      <c r="AY351" s="12" t="s">
        <v>54</v>
      </c>
    </row>
    <row r="352" spans="1:51" ht="13.5" customHeight="1" x14ac:dyDescent="0.25">
      <c r="A352" s="1" t="s">
        <v>402</v>
      </c>
      <c r="B352" s="19" t="s">
        <v>54</v>
      </c>
      <c r="C352" s="19" t="s">
        <v>54</v>
      </c>
      <c r="D352" s="19" t="s">
        <v>54</v>
      </c>
      <c r="E352" s="19" t="s">
        <v>54</v>
      </c>
      <c r="F352" s="19" t="s">
        <v>54</v>
      </c>
      <c r="G352" s="19" t="s">
        <v>54</v>
      </c>
      <c r="H352" s="19" t="s">
        <v>54</v>
      </c>
      <c r="I352" s="19" t="s">
        <v>54</v>
      </c>
      <c r="J352" s="19" t="s">
        <v>54</v>
      </c>
      <c r="K352" s="19" t="s">
        <v>54</v>
      </c>
      <c r="L352" s="19" t="s">
        <v>54</v>
      </c>
      <c r="M352" s="19" t="s">
        <v>54</v>
      </c>
      <c r="N352" s="19" t="s">
        <v>54</v>
      </c>
      <c r="O352" s="19">
        <v>47.097000000000001</v>
      </c>
      <c r="P352" s="19">
        <v>112.093</v>
      </c>
      <c r="Q352" s="19">
        <v>130.30799999999999</v>
      </c>
      <c r="R352" s="19">
        <v>191.779</v>
      </c>
      <c r="S352" s="19">
        <v>120.333</v>
      </c>
      <c r="T352" s="19">
        <v>256.69099999999997</v>
      </c>
      <c r="U352" s="21">
        <v>354.88900000000001</v>
      </c>
      <c r="V352" s="20">
        <v>237.80500000000001</v>
      </c>
      <c r="W352" s="20">
        <v>242.07499999999999</v>
      </c>
      <c r="X352" s="20">
        <v>260.85000000000002</v>
      </c>
      <c r="Y352" s="20">
        <v>415.91800000000001</v>
      </c>
      <c r="Z352" s="20">
        <v>530.55100000000004</v>
      </c>
      <c r="AA352" s="20">
        <v>1827.354</v>
      </c>
      <c r="AB352" s="20">
        <v>760.24300000000005</v>
      </c>
      <c r="AC352" s="20">
        <v>943.40499999999997</v>
      </c>
      <c r="AD352" s="20">
        <v>1506.3140000000001</v>
      </c>
      <c r="AE352" s="20">
        <v>868.03599999999994</v>
      </c>
      <c r="AF352" s="20">
        <v>1095.9469999999999</v>
      </c>
      <c r="AG352" s="20">
        <v>1046.1769999999999</v>
      </c>
      <c r="AH352" s="20">
        <v>625.79399999999998</v>
      </c>
      <c r="AI352" s="12" t="s">
        <v>54</v>
      </c>
      <c r="AJ352" s="12" t="s">
        <v>54</v>
      </c>
      <c r="AK352" s="12" t="s">
        <v>54</v>
      </c>
      <c r="AL352" s="12" t="s">
        <v>54</v>
      </c>
      <c r="AM352" s="12" t="s">
        <v>54</v>
      </c>
      <c r="AN352" s="12" t="s">
        <v>54</v>
      </c>
      <c r="AO352" s="12" t="s">
        <v>54</v>
      </c>
      <c r="AP352" s="12" t="s">
        <v>54</v>
      </c>
      <c r="AQ352" s="12" t="s">
        <v>54</v>
      </c>
      <c r="AR352" s="12" t="s">
        <v>54</v>
      </c>
      <c r="AS352" s="12" t="s">
        <v>54</v>
      </c>
      <c r="AT352" s="12" t="s">
        <v>54</v>
      </c>
      <c r="AU352" s="12" t="s">
        <v>54</v>
      </c>
      <c r="AV352" s="12" t="s">
        <v>54</v>
      </c>
      <c r="AW352" s="12" t="s">
        <v>54</v>
      </c>
      <c r="AX352" s="12" t="s">
        <v>54</v>
      </c>
      <c r="AY352" s="12" t="s">
        <v>54</v>
      </c>
    </row>
    <row r="353" spans="1:51" ht="13.5" customHeight="1" x14ac:dyDescent="0.25">
      <c r="A353" s="1" t="s">
        <v>403</v>
      </c>
      <c r="B353" s="19" t="s">
        <v>54</v>
      </c>
      <c r="C353" s="19" t="s">
        <v>54</v>
      </c>
      <c r="D353" s="19" t="s">
        <v>54</v>
      </c>
      <c r="E353" s="19" t="s">
        <v>54</v>
      </c>
      <c r="F353" s="19" t="s">
        <v>54</v>
      </c>
      <c r="G353" s="19" t="s">
        <v>54</v>
      </c>
      <c r="H353" s="19" t="s">
        <v>54</v>
      </c>
      <c r="I353" s="19" t="s">
        <v>54</v>
      </c>
      <c r="J353" s="19" t="s">
        <v>54</v>
      </c>
      <c r="K353" s="19" t="s">
        <v>54</v>
      </c>
      <c r="L353" s="19" t="s">
        <v>54</v>
      </c>
      <c r="M353" s="19" t="s">
        <v>54</v>
      </c>
      <c r="N353" s="19" t="s">
        <v>54</v>
      </c>
      <c r="O353" s="22">
        <f t="shared" ref="O353:T353" si="114">SUM(O347:O352)</f>
        <v>5209.3946842685991</v>
      </c>
      <c r="P353" s="22">
        <f t="shared" si="114"/>
        <v>4923.4310129623373</v>
      </c>
      <c r="Q353" s="22">
        <f t="shared" si="114"/>
        <v>4138.6316092747129</v>
      </c>
      <c r="R353" s="22">
        <f t="shared" si="114"/>
        <v>3793.2289927516895</v>
      </c>
      <c r="S353" s="22">
        <f t="shared" si="114"/>
        <v>4411.9276419252046</v>
      </c>
      <c r="T353" s="22">
        <f t="shared" si="114"/>
        <v>5066.9847641651513</v>
      </c>
      <c r="U353" s="21">
        <v>7022.59</v>
      </c>
      <c r="V353" s="22">
        <f t="shared" ref="V353:AB353" si="115">SUM(V347:V352)</f>
        <v>7856.7502837303782</v>
      </c>
      <c r="W353" s="22">
        <f t="shared" si="115"/>
        <v>9689.2205198799638</v>
      </c>
      <c r="X353" s="22">
        <f t="shared" si="115"/>
        <v>12192.398411512342</v>
      </c>
      <c r="Y353" s="22">
        <f t="shared" si="115"/>
        <v>13100.72864392978</v>
      </c>
      <c r="Z353" s="22">
        <f t="shared" si="115"/>
        <v>14150.647035147676</v>
      </c>
      <c r="AA353" s="22">
        <f t="shared" si="115"/>
        <v>17879.015277578765</v>
      </c>
      <c r="AB353" s="22">
        <f t="shared" si="115"/>
        <v>20510.211877435759</v>
      </c>
      <c r="AC353" s="22">
        <f t="shared" ref="AC353:AD353" si="116">IF(AC347=".",".",SUM(AC347:AC352))</f>
        <v>19914.779277799127</v>
      </c>
      <c r="AD353" s="22">
        <f t="shared" si="116"/>
        <v>23858.145252896356</v>
      </c>
      <c r="AE353" s="24">
        <f>IF(AE347=".",".",SUM(AE347:AE352))</f>
        <v>25568.935317692314</v>
      </c>
      <c r="AF353" s="24">
        <f t="shared" ref="AF353:AH353" si="117">IF(AF347=".",".",SUM(AF347:AF352))</f>
        <v>28333.291478071435</v>
      </c>
      <c r="AG353" s="24">
        <f t="shared" si="117"/>
        <v>29911.148049756201</v>
      </c>
      <c r="AH353" s="24">
        <f t="shared" si="117"/>
        <v>33652.90932139456</v>
      </c>
      <c r="AI353" s="12" t="s">
        <v>54</v>
      </c>
      <c r="AJ353" s="12" t="s">
        <v>54</v>
      </c>
      <c r="AK353" s="12" t="s">
        <v>54</v>
      </c>
      <c r="AL353" s="12" t="s">
        <v>54</v>
      </c>
      <c r="AM353" s="12" t="s">
        <v>54</v>
      </c>
      <c r="AN353" s="12" t="s">
        <v>54</v>
      </c>
      <c r="AO353" s="12" t="s">
        <v>54</v>
      </c>
      <c r="AP353" s="12" t="s">
        <v>54</v>
      </c>
      <c r="AQ353" s="12" t="s">
        <v>54</v>
      </c>
      <c r="AR353" s="12" t="s">
        <v>54</v>
      </c>
      <c r="AS353" s="12" t="s">
        <v>54</v>
      </c>
      <c r="AT353" s="12" t="s">
        <v>54</v>
      </c>
      <c r="AU353" s="12" t="s">
        <v>54</v>
      </c>
      <c r="AV353" s="12" t="s">
        <v>54</v>
      </c>
      <c r="AW353" s="12" t="s">
        <v>54</v>
      </c>
      <c r="AX353" s="12" t="s">
        <v>54</v>
      </c>
      <c r="AY353" s="12" t="s">
        <v>54</v>
      </c>
    </row>
    <row r="354" spans="1:51" ht="45" customHeight="1" x14ac:dyDescent="0.25">
      <c r="A354" s="1" t="s">
        <v>404</v>
      </c>
      <c r="B354" s="19" t="s">
        <v>54</v>
      </c>
      <c r="C354" s="19" t="s">
        <v>54</v>
      </c>
      <c r="D354" s="19" t="s">
        <v>54</v>
      </c>
      <c r="E354" s="19" t="s">
        <v>54</v>
      </c>
      <c r="F354" s="19" t="s">
        <v>54</v>
      </c>
      <c r="G354" s="19" t="s">
        <v>54</v>
      </c>
      <c r="H354" s="19" t="s">
        <v>54</v>
      </c>
      <c r="I354" s="19" t="s">
        <v>54</v>
      </c>
      <c r="J354" s="19" t="s">
        <v>54</v>
      </c>
      <c r="K354" s="19" t="s">
        <v>54</v>
      </c>
      <c r="L354" s="19" t="s">
        <v>54</v>
      </c>
      <c r="M354" s="19" t="s">
        <v>54</v>
      </c>
      <c r="N354" s="19" t="s">
        <v>54</v>
      </c>
      <c r="O354" s="19">
        <v>684.71</v>
      </c>
      <c r="P354" s="19">
        <v>577.99900000000002</v>
      </c>
      <c r="Q354" s="19">
        <v>1005.621</v>
      </c>
      <c r="R354" s="19">
        <v>801.26099999999997</v>
      </c>
      <c r="S354" s="19">
        <v>562.29499999999996</v>
      </c>
      <c r="T354" s="19">
        <v>733.65300000000002</v>
      </c>
      <c r="U354" s="21">
        <v>912.28300000000002</v>
      </c>
      <c r="V354" s="20">
        <v>1289.0250000000001</v>
      </c>
      <c r="W354" s="20">
        <v>874.01199999999994</v>
      </c>
      <c r="X354" s="20">
        <v>776.88</v>
      </c>
      <c r="Y354" s="20">
        <v>1092.625</v>
      </c>
      <c r="Z354" s="20">
        <v>1218.4960000000001</v>
      </c>
      <c r="AA354" s="20">
        <v>1428.732</v>
      </c>
      <c r="AB354" s="20">
        <v>1253.6130000000001</v>
      </c>
      <c r="AC354" s="20">
        <v>1223.403</v>
      </c>
      <c r="AD354" s="20">
        <v>1234.616</v>
      </c>
      <c r="AE354" s="20">
        <v>932.43</v>
      </c>
      <c r="AF354" s="20">
        <v>890.46699999999998</v>
      </c>
      <c r="AG354" s="20">
        <v>979.98199999999997</v>
      </c>
      <c r="AH354" s="20">
        <v>827.42600000000004</v>
      </c>
      <c r="AI354" s="12" t="s">
        <v>54</v>
      </c>
      <c r="AJ354" s="12" t="s">
        <v>54</v>
      </c>
      <c r="AK354" s="12" t="s">
        <v>54</v>
      </c>
      <c r="AL354" s="12" t="s">
        <v>54</v>
      </c>
      <c r="AM354" s="12" t="s">
        <v>54</v>
      </c>
      <c r="AN354" s="12" t="s">
        <v>54</v>
      </c>
      <c r="AO354" s="12" t="s">
        <v>54</v>
      </c>
      <c r="AP354" s="12" t="s">
        <v>54</v>
      </c>
      <c r="AQ354" s="12" t="s">
        <v>54</v>
      </c>
      <c r="AR354" s="12" t="s">
        <v>54</v>
      </c>
      <c r="AS354" s="12" t="s">
        <v>54</v>
      </c>
      <c r="AT354" s="12" t="s">
        <v>54</v>
      </c>
      <c r="AU354" s="12" t="s">
        <v>54</v>
      </c>
      <c r="AV354" s="12" t="s">
        <v>54</v>
      </c>
      <c r="AW354" s="12" t="s">
        <v>54</v>
      </c>
      <c r="AX354" s="12" t="s">
        <v>54</v>
      </c>
      <c r="AY354" s="12" t="s">
        <v>54</v>
      </c>
    </row>
    <row r="355" spans="1:51" ht="13.5" customHeight="1" x14ac:dyDescent="0.25">
      <c r="A355" s="1" t="s">
        <v>405</v>
      </c>
      <c r="B355" s="19" t="s">
        <v>54</v>
      </c>
      <c r="C355" s="19" t="s">
        <v>54</v>
      </c>
      <c r="D355" s="19" t="s">
        <v>54</v>
      </c>
      <c r="E355" s="19" t="s">
        <v>54</v>
      </c>
      <c r="F355" s="19" t="s">
        <v>54</v>
      </c>
      <c r="G355" s="19" t="s">
        <v>54</v>
      </c>
      <c r="H355" s="19" t="s">
        <v>54</v>
      </c>
      <c r="I355" s="19" t="s">
        <v>54</v>
      </c>
      <c r="J355" s="19" t="s">
        <v>54</v>
      </c>
      <c r="K355" s="19" t="s">
        <v>54</v>
      </c>
      <c r="L355" s="19" t="s">
        <v>54</v>
      </c>
      <c r="M355" s="19" t="s">
        <v>54</v>
      </c>
      <c r="N355" s="19" t="s">
        <v>54</v>
      </c>
      <c r="O355" s="19">
        <v>10908.847566116028</v>
      </c>
      <c r="P355" s="19">
        <v>15027.702047922958</v>
      </c>
      <c r="Q355" s="19">
        <v>11440.445263904652</v>
      </c>
      <c r="R355" s="19">
        <v>12200.998233144117</v>
      </c>
      <c r="S355" s="19">
        <v>13889.021308727459</v>
      </c>
      <c r="T355" s="19">
        <v>12755.69682439564</v>
      </c>
      <c r="U355" s="21">
        <v>11413.427419770034</v>
      </c>
      <c r="V355" s="20">
        <v>11609.099008115647</v>
      </c>
      <c r="W355" s="20">
        <v>10459.229159953911</v>
      </c>
      <c r="X355" s="20">
        <v>11596.543562043627</v>
      </c>
      <c r="Y355" s="20">
        <v>11438.972475757148</v>
      </c>
      <c r="Z355" s="20">
        <v>9641.0762182726558</v>
      </c>
      <c r="AA355" s="20">
        <v>8767.2199197758946</v>
      </c>
      <c r="AB355" s="20">
        <v>11420.036931165083</v>
      </c>
      <c r="AC355" s="20">
        <v>9881.425347717106</v>
      </c>
      <c r="AD355" s="20">
        <v>10180.007222862188</v>
      </c>
      <c r="AE355" s="20">
        <v>10510.57025233186</v>
      </c>
      <c r="AF355" s="20">
        <v>10225.728838080748</v>
      </c>
      <c r="AG355" s="20">
        <v>9074.8999987373591</v>
      </c>
      <c r="AH355" s="20">
        <v>9185.2341510439437</v>
      </c>
      <c r="AI355" s="12" t="s">
        <v>54</v>
      </c>
      <c r="AJ355" s="12" t="s">
        <v>54</v>
      </c>
      <c r="AK355" s="12" t="s">
        <v>54</v>
      </c>
      <c r="AL355" s="12" t="s">
        <v>54</v>
      </c>
      <c r="AM355" s="12" t="s">
        <v>54</v>
      </c>
      <c r="AN355" s="12" t="s">
        <v>54</v>
      </c>
      <c r="AO355" s="12" t="s">
        <v>54</v>
      </c>
      <c r="AP355" s="12" t="s">
        <v>54</v>
      </c>
      <c r="AQ355" s="12" t="s">
        <v>54</v>
      </c>
      <c r="AR355" s="12" t="s">
        <v>54</v>
      </c>
      <c r="AS355" s="12" t="s">
        <v>54</v>
      </c>
      <c r="AT355" s="12" t="s">
        <v>54</v>
      </c>
      <c r="AU355" s="12" t="s">
        <v>54</v>
      </c>
      <c r="AV355" s="12" t="s">
        <v>54</v>
      </c>
      <c r="AW355" s="12" t="s">
        <v>54</v>
      </c>
      <c r="AX355" s="12" t="s">
        <v>54</v>
      </c>
      <c r="AY355" s="12" t="s">
        <v>54</v>
      </c>
    </row>
    <row r="356" spans="1:51" ht="13.5" customHeight="1" x14ac:dyDescent="0.25">
      <c r="A356" s="1" t="s">
        <v>406</v>
      </c>
      <c r="B356" s="19" t="s">
        <v>54</v>
      </c>
      <c r="C356" s="19" t="s">
        <v>54</v>
      </c>
      <c r="D356" s="19" t="s">
        <v>54</v>
      </c>
      <c r="E356" s="19" t="s">
        <v>54</v>
      </c>
      <c r="F356" s="19" t="s">
        <v>54</v>
      </c>
      <c r="G356" s="19" t="s">
        <v>54</v>
      </c>
      <c r="H356" s="19" t="s">
        <v>54</v>
      </c>
      <c r="I356" s="19" t="s">
        <v>54</v>
      </c>
      <c r="J356" s="19" t="s">
        <v>54</v>
      </c>
      <c r="K356" s="19" t="s">
        <v>54</v>
      </c>
      <c r="L356" s="19" t="s">
        <v>54</v>
      </c>
      <c r="M356" s="19" t="s">
        <v>54</v>
      </c>
      <c r="N356" s="19" t="s">
        <v>54</v>
      </c>
      <c r="O356" s="19">
        <v>6042.1501349543523</v>
      </c>
      <c r="P356" s="19">
        <v>6285.7931234966563</v>
      </c>
      <c r="Q356" s="19">
        <v>5665.9428238447672</v>
      </c>
      <c r="R356" s="19">
        <v>6244.3646868220312</v>
      </c>
      <c r="S356" s="19">
        <v>6747.3046729398347</v>
      </c>
      <c r="T356" s="19">
        <v>6934.6713060250459</v>
      </c>
      <c r="U356" s="21">
        <v>8368.1010635047423</v>
      </c>
      <c r="V356" s="20">
        <v>8477.5726188669469</v>
      </c>
      <c r="W356" s="20">
        <v>8093.2209000275088</v>
      </c>
      <c r="X356" s="20">
        <v>8099.8052958582193</v>
      </c>
      <c r="Y356" s="20">
        <v>8309.593291601961</v>
      </c>
      <c r="Z356" s="20">
        <v>8418.532319060183</v>
      </c>
      <c r="AA356" s="20">
        <v>7967.1726862567812</v>
      </c>
      <c r="AB356" s="20">
        <v>8953.3117026478139</v>
      </c>
      <c r="AC356" s="20">
        <v>9645.1082694736851</v>
      </c>
      <c r="AD356" s="20">
        <v>8763.4717717952281</v>
      </c>
      <c r="AE356" s="20">
        <v>8277.3931452410288</v>
      </c>
      <c r="AF356" s="20">
        <v>8403.8862351549142</v>
      </c>
      <c r="AG356" s="20">
        <v>8799.4644591474243</v>
      </c>
      <c r="AH356" s="20">
        <v>9287.8040147158154</v>
      </c>
      <c r="AI356" s="12" t="s">
        <v>54</v>
      </c>
      <c r="AJ356" s="12" t="s">
        <v>54</v>
      </c>
      <c r="AK356" s="12" t="s">
        <v>54</v>
      </c>
      <c r="AL356" s="12" t="s">
        <v>54</v>
      </c>
      <c r="AM356" s="12" t="s">
        <v>54</v>
      </c>
      <c r="AN356" s="12" t="s">
        <v>54</v>
      </c>
      <c r="AO356" s="12" t="s">
        <v>54</v>
      </c>
      <c r="AP356" s="12" t="s">
        <v>54</v>
      </c>
      <c r="AQ356" s="12" t="s">
        <v>54</v>
      </c>
      <c r="AR356" s="12" t="s">
        <v>54</v>
      </c>
      <c r="AS356" s="12" t="s">
        <v>54</v>
      </c>
      <c r="AT356" s="12" t="s">
        <v>54</v>
      </c>
      <c r="AU356" s="12" t="s">
        <v>54</v>
      </c>
      <c r="AV356" s="12" t="s">
        <v>54</v>
      </c>
      <c r="AW356" s="12" t="s">
        <v>54</v>
      </c>
      <c r="AX356" s="12" t="s">
        <v>54</v>
      </c>
      <c r="AY356" s="12" t="s">
        <v>54</v>
      </c>
    </row>
    <row r="357" spans="1:51" ht="13.5" customHeight="1" x14ac:dyDescent="0.25">
      <c r="A357" s="1" t="s">
        <v>407</v>
      </c>
      <c r="B357" s="19" t="s">
        <v>54</v>
      </c>
      <c r="C357" s="19" t="s">
        <v>54</v>
      </c>
      <c r="D357" s="19" t="s">
        <v>54</v>
      </c>
      <c r="E357" s="19" t="s">
        <v>54</v>
      </c>
      <c r="F357" s="19" t="s">
        <v>54</v>
      </c>
      <c r="G357" s="19" t="s">
        <v>54</v>
      </c>
      <c r="H357" s="19" t="s">
        <v>54</v>
      </c>
      <c r="I357" s="19" t="s">
        <v>54</v>
      </c>
      <c r="J357" s="19" t="s">
        <v>54</v>
      </c>
      <c r="K357" s="19" t="s">
        <v>54</v>
      </c>
      <c r="L357" s="19" t="s">
        <v>54</v>
      </c>
      <c r="M357" s="19" t="s">
        <v>54</v>
      </c>
      <c r="N357" s="19" t="s">
        <v>54</v>
      </c>
      <c r="O357" s="19">
        <v>266.55664033970271</v>
      </c>
      <c r="P357" s="19">
        <v>262.40502665651184</v>
      </c>
      <c r="Q357" s="19">
        <v>606.99174396046851</v>
      </c>
      <c r="R357" s="19">
        <v>308.11155729749913</v>
      </c>
      <c r="S357" s="19">
        <v>716.60471461716941</v>
      </c>
      <c r="T357" s="19">
        <v>325.75960128617368</v>
      </c>
      <c r="U357" s="21">
        <v>719.57940597758397</v>
      </c>
      <c r="V357" s="20">
        <v>483.50905317973809</v>
      </c>
      <c r="W357" s="20">
        <v>711.02080326990074</v>
      </c>
      <c r="X357" s="20">
        <v>970.04307704873406</v>
      </c>
      <c r="Y357" s="20">
        <v>841.39007825148417</v>
      </c>
      <c r="Z357" s="20">
        <v>551.68967224489802</v>
      </c>
      <c r="AA357" s="20">
        <v>911.72158348868186</v>
      </c>
      <c r="AB357" s="20">
        <v>1120.9393516429623</v>
      </c>
      <c r="AC357" s="20">
        <v>906.46204956695533</v>
      </c>
      <c r="AD357" s="20">
        <v>967.45864135464876</v>
      </c>
      <c r="AE357" s="20">
        <v>1399.8554545454544</v>
      </c>
      <c r="AF357" s="20">
        <v>1444.2558985156013</v>
      </c>
      <c r="AG357" s="20">
        <v>897.62411316243856</v>
      </c>
      <c r="AH357" s="20">
        <v>728.77726966104512</v>
      </c>
      <c r="AI357" s="12" t="s">
        <v>54</v>
      </c>
      <c r="AJ357" s="12" t="s">
        <v>54</v>
      </c>
      <c r="AK357" s="12" t="s">
        <v>54</v>
      </c>
      <c r="AL357" s="12" t="s">
        <v>54</v>
      </c>
      <c r="AM357" s="12" t="s">
        <v>54</v>
      </c>
      <c r="AN357" s="12" t="s">
        <v>54</v>
      </c>
      <c r="AO357" s="12" t="s">
        <v>54</v>
      </c>
      <c r="AP357" s="12" t="s">
        <v>54</v>
      </c>
      <c r="AQ357" s="12" t="s">
        <v>54</v>
      </c>
      <c r="AR357" s="12" t="s">
        <v>54</v>
      </c>
      <c r="AS357" s="12" t="s">
        <v>54</v>
      </c>
      <c r="AT357" s="12" t="s">
        <v>54</v>
      </c>
      <c r="AU357" s="12" t="s">
        <v>54</v>
      </c>
      <c r="AV357" s="12" t="s">
        <v>54</v>
      </c>
      <c r="AW357" s="12" t="s">
        <v>54</v>
      </c>
      <c r="AX357" s="12" t="s">
        <v>54</v>
      </c>
      <c r="AY357" s="12" t="s">
        <v>54</v>
      </c>
    </row>
    <row r="358" spans="1:51" ht="13.5" customHeight="1" x14ac:dyDescent="0.25">
      <c r="A358" s="1" t="s">
        <v>408</v>
      </c>
      <c r="B358" s="19" t="s">
        <v>54</v>
      </c>
      <c r="C358" s="19" t="s">
        <v>54</v>
      </c>
      <c r="D358" s="19" t="s">
        <v>54</v>
      </c>
      <c r="E358" s="19" t="s">
        <v>54</v>
      </c>
      <c r="F358" s="19" t="s">
        <v>54</v>
      </c>
      <c r="G358" s="19" t="s">
        <v>54</v>
      </c>
      <c r="H358" s="19" t="s">
        <v>54</v>
      </c>
      <c r="I358" s="19" t="s">
        <v>54</v>
      </c>
      <c r="J358" s="19" t="s">
        <v>54</v>
      </c>
      <c r="K358" s="19" t="s">
        <v>54</v>
      </c>
      <c r="L358" s="19" t="s">
        <v>54</v>
      </c>
      <c r="M358" s="19" t="s">
        <v>54</v>
      </c>
      <c r="N358" s="19" t="s">
        <v>54</v>
      </c>
      <c r="O358" s="19">
        <v>1806.211</v>
      </c>
      <c r="P358" s="19">
        <v>1165.787</v>
      </c>
      <c r="Q358" s="19">
        <v>3467.2829999999999</v>
      </c>
      <c r="R358" s="19">
        <v>1988.8910000000001</v>
      </c>
      <c r="S358" s="19">
        <v>4333.2030000000004</v>
      </c>
      <c r="T358" s="19">
        <v>1451.934</v>
      </c>
      <c r="U358" s="21">
        <v>2145.489</v>
      </c>
      <c r="V358" s="20">
        <v>2424.107</v>
      </c>
      <c r="W358" s="20">
        <v>2224.973</v>
      </c>
      <c r="X358" s="20">
        <v>2204.1990000000001</v>
      </c>
      <c r="Y358" s="20">
        <v>2558.4319999999998</v>
      </c>
      <c r="Z358" s="20">
        <v>2952.643</v>
      </c>
      <c r="AA358" s="20">
        <v>3042.047</v>
      </c>
      <c r="AB358" s="20">
        <v>3996.451</v>
      </c>
      <c r="AC358" s="20">
        <v>4360.4719999999998</v>
      </c>
      <c r="AD358" s="20">
        <v>4541.8090000000002</v>
      </c>
      <c r="AE358" s="20">
        <v>3681.7719999999999</v>
      </c>
      <c r="AF358" s="20">
        <v>3690.41</v>
      </c>
      <c r="AG358" s="20">
        <v>3091.6590000000001</v>
      </c>
      <c r="AH358" s="20">
        <v>2615.6790000000001</v>
      </c>
      <c r="AI358" s="12" t="s">
        <v>54</v>
      </c>
      <c r="AJ358" s="12" t="s">
        <v>54</v>
      </c>
      <c r="AK358" s="12" t="s">
        <v>54</v>
      </c>
      <c r="AL358" s="12" t="s">
        <v>54</v>
      </c>
      <c r="AM358" s="12" t="s">
        <v>54</v>
      </c>
      <c r="AN358" s="12" t="s">
        <v>54</v>
      </c>
      <c r="AO358" s="12" t="s">
        <v>54</v>
      </c>
      <c r="AP358" s="12" t="s">
        <v>54</v>
      </c>
      <c r="AQ358" s="12" t="s">
        <v>54</v>
      </c>
      <c r="AR358" s="12" t="s">
        <v>54</v>
      </c>
      <c r="AS358" s="12" t="s">
        <v>54</v>
      </c>
      <c r="AT358" s="12" t="s">
        <v>54</v>
      </c>
      <c r="AU358" s="12" t="s">
        <v>54</v>
      </c>
      <c r="AV358" s="12" t="s">
        <v>54</v>
      </c>
      <c r="AW358" s="12" t="s">
        <v>54</v>
      </c>
      <c r="AX358" s="12" t="s">
        <v>54</v>
      </c>
      <c r="AY358" s="12" t="s">
        <v>54</v>
      </c>
    </row>
    <row r="359" spans="1:51" ht="13.5" customHeight="1" x14ac:dyDescent="0.25">
      <c r="A359" s="1" t="s">
        <v>409</v>
      </c>
      <c r="B359" s="19" t="s">
        <v>54</v>
      </c>
      <c r="C359" s="19" t="s">
        <v>54</v>
      </c>
      <c r="D359" s="19" t="s">
        <v>54</v>
      </c>
      <c r="E359" s="19" t="s">
        <v>54</v>
      </c>
      <c r="F359" s="19" t="s">
        <v>54</v>
      </c>
      <c r="G359" s="19" t="s">
        <v>54</v>
      </c>
      <c r="H359" s="19" t="s">
        <v>54</v>
      </c>
      <c r="I359" s="19" t="s">
        <v>54</v>
      </c>
      <c r="J359" s="19" t="s">
        <v>54</v>
      </c>
      <c r="K359" s="19" t="s">
        <v>54</v>
      </c>
      <c r="L359" s="19" t="s">
        <v>54</v>
      </c>
      <c r="M359" s="19" t="s">
        <v>54</v>
      </c>
      <c r="N359" s="19" t="s">
        <v>54</v>
      </c>
      <c r="O359" s="19">
        <v>416.98099999999999</v>
      </c>
      <c r="P359" s="19">
        <v>474.59199999999998</v>
      </c>
      <c r="Q359" s="19">
        <v>351.084</v>
      </c>
      <c r="R359" s="19">
        <v>618.41499999999996</v>
      </c>
      <c r="S359" s="19">
        <v>692.56899999999996</v>
      </c>
      <c r="T359" s="19">
        <v>255.46600000000001</v>
      </c>
      <c r="U359" s="21">
        <v>331.49900000000002</v>
      </c>
      <c r="V359" s="20">
        <v>338.226</v>
      </c>
      <c r="W359" s="20">
        <v>311.58699999999999</v>
      </c>
      <c r="X359" s="20">
        <v>317.851</v>
      </c>
      <c r="Y359" s="20">
        <v>405.47899999999998</v>
      </c>
      <c r="Z359" s="20">
        <v>701.58500000000004</v>
      </c>
      <c r="AA359" s="20">
        <v>559.303</v>
      </c>
      <c r="AB359" s="20">
        <v>439.89400000000001</v>
      </c>
      <c r="AC359" s="20">
        <v>286.85300000000001</v>
      </c>
      <c r="AD359" s="20">
        <v>830.78499999999997</v>
      </c>
      <c r="AE359" s="20">
        <v>594.98199999999997</v>
      </c>
      <c r="AF359" s="20">
        <v>432.28100000000001</v>
      </c>
      <c r="AG359" s="20">
        <v>510.39400000000001</v>
      </c>
      <c r="AH359" s="20">
        <v>281.85000000000002</v>
      </c>
      <c r="AI359" s="12" t="s">
        <v>54</v>
      </c>
      <c r="AJ359" s="12" t="s">
        <v>54</v>
      </c>
      <c r="AK359" s="12" t="s">
        <v>54</v>
      </c>
      <c r="AL359" s="12" t="s">
        <v>54</v>
      </c>
      <c r="AM359" s="12" t="s">
        <v>54</v>
      </c>
      <c r="AN359" s="12" t="s">
        <v>54</v>
      </c>
      <c r="AO359" s="12" t="s">
        <v>54</v>
      </c>
      <c r="AP359" s="12" t="s">
        <v>54</v>
      </c>
      <c r="AQ359" s="12" t="s">
        <v>54</v>
      </c>
      <c r="AR359" s="12" t="s">
        <v>54</v>
      </c>
      <c r="AS359" s="12" t="s">
        <v>54</v>
      </c>
      <c r="AT359" s="12" t="s">
        <v>54</v>
      </c>
      <c r="AU359" s="12" t="s">
        <v>54</v>
      </c>
      <c r="AV359" s="12" t="s">
        <v>54</v>
      </c>
      <c r="AW359" s="12" t="s">
        <v>54</v>
      </c>
      <c r="AX359" s="12" t="s">
        <v>54</v>
      </c>
      <c r="AY359" s="12" t="s">
        <v>54</v>
      </c>
    </row>
    <row r="360" spans="1:51" ht="13.5" customHeight="1" x14ac:dyDescent="0.25">
      <c r="A360" s="1" t="s">
        <v>410</v>
      </c>
      <c r="B360" s="19" t="s">
        <v>54</v>
      </c>
      <c r="C360" s="19" t="s">
        <v>54</v>
      </c>
      <c r="D360" s="19" t="s">
        <v>54</v>
      </c>
      <c r="E360" s="19" t="s">
        <v>54</v>
      </c>
      <c r="F360" s="19" t="s">
        <v>54</v>
      </c>
      <c r="G360" s="19" t="s">
        <v>54</v>
      </c>
      <c r="H360" s="19" t="s">
        <v>54</v>
      </c>
      <c r="I360" s="19" t="s">
        <v>54</v>
      </c>
      <c r="J360" s="19" t="s">
        <v>54</v>
      </c>
      <c r="K360" s="19" t="s">
        <v>54</v>
      </c>
      <c r="L360" s="19" t="s">
        <v>54</v>
      </c>
      <c r="M360" s="19" t="s">
        <v>54</v>
      </c>
      <c r="N360" s="19" t="s">
        <v>54</v>
      </c>
      <c r="O360" s="22">
        <f t="shared" ref="O360:T360" si="118">SUM(O354:O359)</f>
        <v>20125.456341410081</v>
      </c>
      <c r="P360" s="22">
        <f t="shared" si="118"/>
        <v>23794.278198076128</v>
      </c>
      <c r="Q360" s="22">
        <f t="shared" si="118"/>
        <v>22537.367831709886</v>
      </c>
      <c r="R360" s="22">
        <f t="shared" si="118"/>
        <v>22162.04147726365</v>
      </c>
      <c r="S360" s="22">
        <f t="shared" si="118"/>
        <v>26940.997696284463</v>
      </c>
      <c r="T360" s="22">
        <f t="shared" si="118"/>
        <v>22457.18073170686</v>
      </c>
      <c r="U360" s="21">
        <v>22140.867999999999</v>
      </c>
      <c r="V360" s="22">
        <f t="shared" ref="V360:AB360" si="119">SUM(V354:V359)</f>
        <v>24621.538680162332</v>
      </c>
      <c r="W360" s="22">
        <f t="shared" si="119"/>
        <v>22674.042863251321</v>
      </c>
      <c r="X360" s="22">
        <f t="shared" si="119"/>
        <v>23965.321934950578</v>
      </c>
      <c r="Y360" s="22">
        <f t="shared" si="119"/>
        <v>24646.491845610592</v>
      </c>
      <c r="Z360" s="22">
        <f t="shared" si="119"/>
        <v>23484.022209577735</v>
      </c>
      <c r="AA360" s="22">
        <f t="shared" si="119"/>
        <v>22676.196189521354</v>
      </c>
      <c r="AB360" s="22">
        <f t="shared" si="119"/>
        <v>27184.245985455862</v>
      </c>
      <c r="AC360" s="22">
        <f t="shared" ref="AC360:AD360" si="120">IF(AC354=".",".",SUM(AC354:AC359))</f>
        <v>26303.723666757742</v>
      </c>
      <c r="AD360" s="22">
        <f t="shared" si="120"/>
        <v>26518.147636012069</v>
      </c>
      <c r="AE360" s="24">
        <f>IF(AE354=".",".",SUM(AE354:AE359))</f>
        <v>25397.002852118341</v>
      </c>
      <c r="AF360" s="24">
        <f t="shared" ref="AF360:AH360" si="121">IF(AF354=".",".",SUM(AF354:AF359))</f>
        <v>25087.028971751264</v>
      </c>
      <c r="AG360" s="24">
        <f t="shared" si="121"/>
        <v>23354.023571047223</v>
      </c>
      <c r="AH360" s="24">
        <f t="shared" si="121"/>
        <v>22926.770435420804</v>
      </c>
      <c r="AI360" s="12" t="s">
        <v>54</v>
      </c>
      <c r="AJ360" s="12" t="s">
        <v>54</v>
      </c>
      <c r="AK360" s="12" t="s">
        <v>54</v>
      </c>
      <c r="AL360" s="12" t="s">
        <v>54</v>
      </c>
      <c r="AM360" s="12" t="s">
        <v>54</v>
      </c>
      <c r="AN360" s="12" t="s">
        <v>54</v>
      </c>
      <c r="AO360" s="12" t="s">
        <v>54</v>
      </c>
      <c r="AP360" s="12" t="s">
        <v>54</v>
      </c>
      <c r="AQ360" s="12" t="s">
        <v>54</v>
      </c>
      <c r="AR360" s="12" t="s">
        <v>54</v>
      </c>
      <c r="AS360" s="12" t="s">
        <v>54</v>
      </c>
      <c r="AT360" s="12" t="s">
        <v>54</v>
      </c>
      <c r="AU360" s="12" t="s">
        <v>54</v>
      </c>
      <c r="AV360" s="12" t="s">
        <v>54</v>
      </c>
      <c r="AW360" s="12" t="s">
        <v>54</v>
      </c>
      <c r="AX360" s="12" t="s">
        <v>54</v>
      </c>
      <c r="AY360" s="12" t="s">
        <v>54</v>
      </c>
    </row>
    <row r="361" spans="1:51" ht="42" customHeight="1" x14ac:dyDescent="0.25">
      <c r="A361" s="1" t="s">
        <v>411</v>
      </c>
      <c r="B361" s="19" t="s">
        <v>54</v>
      </c>
      <c r="C361" s="19" t="s">
        <v>54</v>
      </c>
      <c r="D361" s="19" t="s">
        <v>54</v>
      </c>
      <c r="E361" s="19" t="s">
        <v>54</v>
      </c>
      <c r="F361" s="19" t="s">
        <v>54</v>
      </c>
      <c r="G361" s="19" t="s">
        <v>54</v>
      </c>
      <c r="H361" s="19" t="s">
        <v>54</v>
      </c>
      <c r="I361" s="19" t="s">
        <v>54</v>
      </c>
      <c r="J361" s="19" t="s">
        <v>54</v>
      </c>
      <c r="K361" s="19" t="s">
        <v>54</v>
      </c>
      <c r="L361" s="19" t="s">
        <v>54</v>
      </c>
      <c r="M361" s="19" t="s">
        <v>54</v>
      </c>
      <c r="N361" s="19" t="s">
        <v>54</v>
      </c>
      <c r="O361" s="19">
        <v>195.85</v>
      </c>
      <c r="P361" s="19">
        <v>319.73599999999999</v>
      </c>
      <c r="Q361" s="19">
        <v>369.553</v>
      </c>
      <c r="R361" s="19">
        <v>149.09200000000001</v>
      </c>
      <c r="S361" s="19">
        <v>181.881</v>
      </c>
      <c r="T361" s="19">
        <v>253.012</v>
      </c>
      <c r="U361" s="21">
        <v>457.12700000000001</v>
      </c>
      <c r="V361" s="20">
        <v>437.19200000000001</v>
      </c>
      <c r="W361" s="20">
        <v>221.357</v>
      </c>
      <c r="X361" s="20">
        <v>305.36200000000002</v>
      </c>
      <c r="Y361" s="20">
        <v>307.16300000000001</v>
      </c>
      <c r="Z361" s="20">
        <v>281.904</v>
      </c>
      <c r="AA361" s="20">
        <v>389.65699999999998</v>
      </c>
      <c r="AB361" s="20">
        <v>348.54599999999999</v>
      </c>
      <c r="AC361" s="20">
        <v>310.05500000000001</v>
      </c>
      <c r="AD361" s="20">
        <v>326.78699999999998</v>
      </c>
      <c r="AE361" s="20">
        <v>250.495</v>
      </c>
      <c r="AF361" s="20">
        <v>207.81</v>
      </c>
      <c r="AG361" s="20">
        <v>307.548</v>
      </c>
      <c r="AH361" s="20">
        <v>255.011</v>
      </c>
      <c r="AI361" s="12" t="s">
        <v>54</v>
      </c>
      <c r="AJ361" s="12" t="s">
        <v>54</v>
      </c>
      <c r="AK361" s="12" t="s">
        <v>54</v>
      </c>
      <c r="AL361" s="12" t="s">
        <v>54</v>
      </c>
      <c r="AM361" s="12" t="s">
        <v>54</v>
      </c>
      <c r="AN361" s="12" t="s">
        <v>54</v>
      </c>
      <c r="AO361" s="12" t="s">
        <v>54</v>
      </c>
      <c r="AP361" s="12" t="s">
        <v>54</v>
      </c>
      <c r="AQ361" s="12" t="s">
        <v>54</v>
      </c>
      <c r="AR361" s="12" t="s">
        <v>54</v>
      </c>
      <c r="AS361" s="12" t="s">
        <v>54</v>
      </c>
      <c r="AT361" s="12" t="s">
        <v>54</v>
      </c>
      <c r="AU361" s="12" t="s">
        <v>54</v>
      </c>
      <c r="AV361" s="12" t="s">
        <v>54</v>
      </c>
      <c r="AW361" s="12" t="s">
        <v>54</v>
      </c>
      <c r="AX361" s="12" t="s">
        <v>54</v>
      </c>
      <c r="AY361" s="12" t="s">
        <v>54</v>
      </c>
    </row>
    <row r="362" spans="1:51" ht="13.5" customHeight="1" x14ac:dyDescent="0.25">
      <c r="A362" s="1" t="s">
        <v>412</v>
      </c>
      <c r="B362" s="19" t="s">
        <v>54</v>
      </c>
      <c r="C362" s="19" t="s">
        <v>54</v>
      </c>
      <c r="D362" s="19" t="s">
        <v>54</v>
      </c>
      <c r="E362" s="19" t="s">
        <v>54</v>
      </c>
      <c r="F362" s="19" t="s">
        <v>54</v>
      </c>
      <c r="G362" s="19" t="s">
        <v>54</v>
      </c>
      <c r="H362" s="19" t="s">
        <v>54</v>
      </c>
      <c r="I362" s="19" t="s">
        <v>54</v>
      </c>
      <c r="J362" s="19" t="s">
        <v>54</v>
      </c>
      <c r="K362" s="19" t="s">
        <v>54</v>
      </c>
      <c r="L362" s="19" t="s">
        <v>54</v>
      </c>
      <c r="M362" s="19" t="s">
        <v>54</v>
      </c>
      <c r="N362" s="19" t="s">
        <v>54</v>
      </c>
      <c r="O362" s="19">
        <v>3074.9532209714425</v>
      </c>
      <c r="P362" s="19">
        <v>2921.9437071608118</v>
      </c>
      <c r="Q362" s="19">
        <v>3257.5608875787452</v>
      </c>
      <c r="R362" s="19">
        <v>2685.6120105067716</v>
      </c>
      <c r="S362" s="19">
        <v>3752.7907572014151</v>
      </c>
      <c r="T362" s="19">
        <v>3464.2492115931173</v>
      </c>
      <c r="U362" s="21">
        <v>3887.0405933171064</v>
      </c>
      <c r="V362" s="20">
        <v>3843.7922026592769</v>
      </c>
      <c r="W362" s="20">
        <v>4226.390456942484</v>
      </c>
      <c r="X362" s="20">
        <v>4621.3779017764082</v>
      </c>
      <c r="Y362" s="20">
        <v>4279.3958051516602</v>
      </c>
      <c r="Z362" s="20">
        <v>4071.3642681554347</v>
      </c>
      <c r="AA362" s="20">
        <v>4143.8175557313689</v>
      </c>
      <c r="AB362" s="20">
        <v>5039.2053985364255</v>
      </c>
      <c r="AC362" s="20">
        <v>5683.3051412341856</v>
      </c>
      <c r="AD362" s="20">
        <v>4564.8127255931831</v>
      </c>
      <c r="AE362" s="20">
        <v>5760.4634612165601</v>
      </c>
      <c r="AF362" s="20">
        <v>5474.7432690800897</v>
      </c>
      <c r="AG362" s="20">
        <v>6060.925820438506</v>
      </c>
      <c r="AH362" s="20">
        <v>5085.6064706217094</v>
      </c>
      <c r="AI362" s="12" t="s">
        <v>54</v>
      </c>
      <c r="AJ362" s="12" t="s">
        <v>54</v>
      </c>
      <c r="AK362" s="12" t="s">
        <v>54</v>
      </c>
      <c r="AL362" s="12" t="s">
        <v>54</v>
      </c>
      <c r="AM362" s="12" t="s">
        <v>54</v>
      </c>
      <c r="AN362" s="12" t="s">
        <v>54</v>
      </c>
      <c r="AO362" s="12" t="s">
        <v>54</v>
      </c>
      <c r="AP362" s="12" t="s">
        <v>54</v>
      </c>
      <c r="AQ362" s="12" t="s">
        <v>54</v>
      </c>
      <c r="AR362" s="12" t="s">
        <v>54</v>
      </c>
      <c r="AS362" s="12" t="s">
        <v>54</v>
      </c>
      <c r="AT362" s="12" t="s">
        <v>54</v>
      </c>
      <c r="AU362" s="12" t="s">
        <v>54</v>
      </c>
      <c r="AV362" s="12" t="s">
        <v>54</v>
      </c>
      <c r="AW362" s="12" t="s">
        <v>54</v>
      </c>
      <c r="AX362" s="12" t="s">
        <v>54</v>
      </c>
      <c r="AY362" s="12" t="s">
        <v>54</v>
      </c>
    </row>
    <row r="363" spans="1:51" ht="13.5" customHeight="1" x14ac:dyDescent="0.25">
      <c r="A363" s="1" t="s">
        <v>413</v>
      </c>
      <c r="B363" s="19" t="s">
        <v>54</v>
      </c>
      <c r="C363" s="19" t="s">
        <v>54</v>
      </c>
      <c r="D363" s="19" t="s">
        <v>54</v>
      </c>
      <c r="E363" s="19" t="s">
        <v>54</v>
      </c>
      <c r="F363" s="19" t="s">
        <v>54</v>
      </c>
      <c r="G363" s="19" t="s">
        <v>54</v>
      </c>
      <c r="H363" s="19" t="s">
        <v>54</v>
      </c>
      <c r="I363" s="19" t="s">
        <v>54</v>
      </c>
      <c r="J363" s="19" t="s">
        <v>54</v>
      </c>
      <c r="K363" s="19" t="s">
        <v>54</v>
      </c>
      <c r="L363" s="19" t="s">
        <v>54</v>
      </c>
      <c r="M363" s="19" t="s">
        <v>54</v>
      </c>
      <c r="N363" s="19" t="s">
        <v>54</v>
      </c>
      <c r="O363" s="19">
        <v>582.04566997036886</v>
      </c>
      <c r="P363" s="19">
        <v>544.23019482031134</v>
      </c>
      <c r="Q363" s="19">
        <v>444.2536364290857</v>
      </c>
      <c r="R363" s="19">
        <v>438.63281785737053</v>
      </c>
      <c r="S363" s="19">
        <v>511.99905787655973</v>
      </c>
      <c r="T363" s="19">
        <v>614.61839802975271</v>
      </c>
      <c r="U363" s="21">
        <v>877.78260405268486</v>
      </c>
      <c r="V363" s="20">
        <v>699.32859661016937</v>
      </c>
      <c r="W363" s="20">
        <v>778.15502972247089</v>
      </c>
      <c r="X363" s="20">
        <v>810.17162982005141</v>
      </c>
      <c r="Y363" s="20">
        <v>731.70349727779603</v>
      </c>
      <c r="Z363" s="20">
        <v>991.62604085908856</v>
      </c>
      <c r="AA363" s="20">
        <v>910.78367596200303</v>
      </c>
      <c r="AB363" s="20">
        <v>862.90226724054241</v>
      </c>
      <c r="AC363" s="20">
        <v>1046.9043321774548</v>
      </c>
      <c r="AD363" s="20">
        <v>960.56132999846091</v>
      </c>
      <c r="AE363" s="20">
        <v>933.51004558993873</v>
      </c>
      <c r="AF363" s="20">
        <v>1099.0257127348198</v>
      </c>
      <c r="AG363" s="20">
        <v>882.29993724109363</v>
      </c>
      <c r="AH363" s="20">
        <v>988.53563351110358</v>
      </c>
      <c r="AI363" s="12" t="s">
        <v>54</v>
      </c>
      <c r="AJ363" s="12" t="s">
        <v>54</v>
      </c>
      <c r="AK363" s="12" t="s">
        <v>54</v>
      </c>
      <c r="AL363" s="12" t="s">
        <v>54</v>
      </c>
      <c r="AM363" s="12" t="s">
        <v>54</v>
      </c>
      <c r="AN363" s="12" t="s">
        <v>54</v>
      </c>
      <c r="AO363" s="12" t="s">
        <v>54</v>
      </c>
      <c r="AP363" s="12" t="s">
        <v>54</v>
      </c>
      <c r="AQ363" s="12" t="s">
        <v>54</v>
      </c>
      <c r="AR363" s="12" t="s">
        <v>54</v>
      </c>
      <c r="AS363" s="12" t="s">
        <v>54</v>
      </c>
      <c r="AT363" s="12" t="s">
        <v>54</v>
      </c>
      <c r="AU363" s="12" t="s">
        <v>54</v>
      </c>
      <c r="AV363" s="12" t="s">
        <v>54</v>
      </c>
      <c r="AW363" s="12" t="s">
        <v>54</v>
      </c>
      <c r="AX363" s="12" t="s">
        <v>54</v>
      </c>
      <c r="AY363" s="12" t="s">
        <v>54</v>
      </c>
    </row>
    <row r="364" spans="1:51" ht="13.5" customHeight="1" x14ac:dyDescent="0.25">
      <c r="A364" s="1" t="s">
        <v>414</v>
      </c>
      <c r="B364" s="19" t="s">
        <v>54</v>
      </c>
      <c r="C364" s="19" t="s">
        <v>54</v>
      </c>
      <c r="D364" s="19" t="s">
        <v>54</v>
      </c>
      <c r="E364" s="19" t="s">
        <v>54</v>
      </c>
      <c r="F364" s="19" t="s">
        <v>54</v>
      </c>
      <c r="G364" s="19" t="s">
        <v>54</v>
      </c>
      <c r="H364" s="19" t="s">
        <v>54</v>
      </c>
      <c r="I364" s="19" t="s">
        <v>54</v>
      </c>
      <c r="J364" s="19" t="s">
        <v>54</v>
      </c>
      <c r="K364" s="19" t="s">
        <v>54</v>
      </c>
      <c r="L364" s="19" t="s">
        <v>54</v>
      </c>
      <c r="M364" s="19" t="s">
        <v>54</v>
      </c>
      <c r="N364" s="19" t="s">
        <v>54</v>
      </c>
      <c r="O364" s="19">
        <v>273.07993123824872</v>
      </c>
      <c r="P364" s="19">
        <v>528.1677905304166</v>
      </c>
      <c r="Q364" s="19">
        <v>599.48303107676793</v>
      </c>
      <c r="R364" s="19">
        <v>754.58647174447185</v>
      </c>
      <c r="S364" s="19">
        <v>1332.481525836449</v>
      </c>
      <c r="T364" s="19">
        <v>847.48143330087635</v>
      </c>
      <c r="U364" s="21">
        <v>1002.9566430321</v>
      </c>
      <c r="V364" s="20">
        <v>1170.3221133873271</v>
      </c>
      <c r="W364" s="20">
        <v>1108.7488206405694</v>
      </c>
      <c r="X364" s="20">
        <v>1074.1387947521864</v>
      </c>
      <c r="Y364" s="20">
        <v>1183.3677319884728</v>
      </c>
      <c r="Z364" s="20">
        <v>1216.758829326923</v>
      </c>
      <c r="AA364" s="20">
        <v>1050.4773583066426</v>
      </c>
      <c r="AB364" s="20">
        <v>1013.6010347743079</v>
      </c>
      <c r="AC364" s="20">
        <v>842.23887358017407</v>
      </c>
      <c r="AD364" s="20">
        <v>850.75073148531237</v>
      </c>
      <c r="AE364" s="20">
        <v>870.79413431916203</v>
      </c>
      <c r="AF364" s="20">
        <v>1208.8338513836693</v>
      </c>
      <c r="AG364" s="20">
        <v>1020.0907323537886</v>
      </c>
      <c r="AH364" s="20">
        <v>1018.5519721878863</v>
      </c>
      <c r="AI364" s="12" t="s">
        <v>54</v>
      </c>
      <c r="AJ364" s="12" t="s">
        <v>54</v>
      </c>
      <c r="AK364" s="12" t="s">
        <v>54</v>
      </c>
      <c r="AL364" s="12" t="s">
        <v>54</v>
      </c>
      <c r="AM364" s="12" t="s">
        <v>54</v>
      </c>
      <c r="AN364" s="12" t="s">
        <v>54</v>
      </c>
      <c r="AO364" s="12" t="s">
        <v>54</v>
      </c>
      <c r="AP364" s="12" t="s">
        <v>54</v>
      </c>
      <c r="AQ364" s="12" t="s">
        <v>54</v>
      </c>
      <c r="AR364" s="12" t="s">
        <v>54</v>
      </c>
      <c r="AS364" s="12" t="s">
        <v>54</v>
      </c>
      <c r="AT364" s="12" t="s">
        <v>54</v>
      </c>
      <c r="AU364" s="12" t="s">
        <v>54</v>
      </c>
      <c r="AV364" s="12" t="s">
        <v>54</v>
      </c>
      <c r="AW364" s="12" t="s">
        <v>54</v>
      </c>
      <c r="AX364" s="12" t="s">
        <v>54</v>
      </c>
      <c r="AY364" s="12" t="s">
        <v>54</v>
      </c>
    </row>
    <row r="365" spans="1:51" ht="13.5" customHeight="1" x14ac:dyDescent="0.25">
      <c r="A365" s="1" t="s">
        <v>415</v>
      </c>
      <c r="B365" s="19" t="s">
        <v>54</v>
      </c>
      <c r="C365" s="19" t="s">
        <v>54</v>
      </c>
      <c r="D365" s="19" t="s">
        <v>54</v>
      </c>
      <c r="E365" s="19" t="s">
        <v>54</v>
      </c>
      <c r="F365" s="19" t="s">
        <v>54</v>
      </c>
      <c r="G365" s="19" t="s">
        <v>54</v>
      </c>
      <c r="H365" s="19" t="s">
        <v>54</v>
      </c>
      <c r="I365" s="19" t="s">
        <v>54</v>
      </c>
      <c r="J365" s="19" t="s">
        <v>54</v>
      </c>
      <c r="K365" s="19" t="s">
        <v>54</v>
      </c>
      <c r="L365" s="19" t="s">
        <v>54</v>
      </c>
      <c r="M365" s="19" t="s">
        <v>54</v>
      </c>
      <c r="N365" s="19" t="s">
        <v>54</v>
      </c>
      <c r="O365" s="19">
        <v>99.552000000000007</v>
      </c>
      <c r="P365" s="19">
        <v>110.01</v>
      </c>
      <c r="Q365" s="19">
        <v>402.47500000000002</v>
      </c>
      <c r="R365" s="19">
        <v>41.218000000000004</v>
      </c>
      <c r="S365" s="19">
        <v>164.56100000000001</v>
      </c>
      <c r="T365" s="19">
        <v>227.70599999999999</v>
      </c>
      <c r="U365" s="21">
        <v>527.47500000000002</v>
      </c>
      <c r="V365" s="20">
        <v>801.30100000000004</v>
      </c>
      <c r="W365" s="20">
        <v>873.43600000000004</v>
      </c>
      <c r="X365" s="20">
        <v>636.178</v>
      </c>
      <c r="Y365" s="20">
        <v>507.66500000000002</v>
      </c>
      <c r="Z365" s="20">
        <v>505.21600000000001</v>
      </c>
      <c r="AA365" s="20">
        <v>800.35500000000002</v>
      </c>
      <c r="AB365" s="20">
        <v>620.14800000000002</v>
      </c>
      <c r="AC365" s="20">
        <v>797.21500000000003</v>
      </c>
      <c r="AD365" s="20">
        <v>885.55600000000004</v>
      </c>
      <c r="AE365" s="20">
        <v>1095.8589999999999</v>
      </c>
      <c r="AF365" s="20">
        <v>710.09799999999996</v>
      </c>
      <c r="AG365" s="20">
        <v>413.58800000000002</v>
      </c>
      <c r="AH365" s="20">
        <v>485.428</v>
      </c>
      <c r="AI365" s="12" t="s">
        <v>54</v>
      </c>
      <c r="AJ365" s="12" t="s">
        <v>54</v>
      </c>
      <c r="AK365" s="12" t="s">
        <v>54</v>
      </c>
      <c r="AL365" s="12" t="s">
        <v>54</v>
      </c>
      <c r="AM365" s="12" t="s">
        <v>54</v>
      </c>
      <c r="AN365" s="12" t="s">
        <v>54</v>
      </c>
      <c r="AO365" s="12" t="s">
        <v>54</v>
      </c>
      <c r="AP365" s="12" t="s">
        <v>54</v>
      </c>
      <c r="AQ365" s="12" t="s">
        <v>54</v>
      </c>
      <c r="AR365" s="12" t="s">
        <v>54</v>
      </c>
      <c r="AS365" s="12" t="s">
        <v>54</v>
      </c>
      <c r="AT365" s="12" t="s">
        <v>54</v>
      </c>
      <c r="AU365" s="12" t="s">
        <v>54</v>
      </c>
      <c r="AV365" s="12" t="s">
        <v>54</v>
      </c>
      <c r="AW365" s="12" t="s">
        <v>54</v>
      </c>
      <c r="AX365" s="12" t="s">
        <v>54</v>
      </c>
      <c r="AY365" s="12" t="s">
        <v>54</v>
      </c>
    </row>
    <row r="366" spans="1:51" ht="13.5" customHeight="1" x14ac:dyDescent="0.25">
      <c r="A366" s="1" t="s">
        <v>416</v>
      </c>
      <c r="B366" s="19" t="s">
        <v>54</v>
      </c>
      <c r="C366" s="19" t="s">
        <v>54</v>
      </c>
      <c r="D366" s="19" t="s">
        <v>54</v>
      </c>
      <c r="E366" s="19" t="s">
        <v>54</v>
      </c>
      <c r="F366" s="19" t="s">
        <v>54</v>
      </c>
      <c r="G366" s="19" t="s">
        <v>54</v>
      </c>
      <c r="H366" s="19" t="s">
        <v>54</v>
      </c>
      <c r="I366" s="19" t="s">
        <v>54</v>
      </c>
      <c r="J366" s="19" t="s">
        <v>54</v>
      </c>
      <c r="K366" s="19" t="s">
        <v>54</v>
      </c>
      <c r="L366" s="19" t="s">
        <v>54</v>
      </c>
      <c r="M366" s="19" t="s">
        <v>54</v>
      </c>
      <c r="N366" s="19" t="s">
        <v>54</v>
      </c>
      <c r="O366" s="19">
        <v>46.414000000000001</v>
      </c>
      <c r="P366" s="19">
        <v>45.838999999999999</v>
      </c>
      <c r="Q366" s="19">
        <v>35.857999999999997</v>
      </c>
      <c r="R366" s="19">
        <v>68.144000000000005</v>
      </c>
      <c r="S366" s="19">
        <v>29.664000000000001</v>
      </c>
      <c r="T366" s="19">
        <v>43.127000000000002</v>
      </c>
      <c r="U366" s="21">
        <v>131.958</v>
      </c>
      <c r="V366" s="20">
        <v>63.268999999999998</v>
      </c>
      <c r="W366" s="20">
        <v>71.055000000000007</v>
      </c>
      <c r="X366" s="20">
        <v>95.766000000000005</v>
      </c>
      <c r="Y366" s="20">
        <v>409.14100000000002</v>
      </c>
      <c r="Z366" s="20">
        <v>101.205</v>
      </c>
      <c r="AA366" s="20">
        <v>188.75299999999999</v>
      </c>
      <c r="AB366" s="20">
        <v>588.46199999999999</v>
      </c>
      <c r="AC366" s="20">
        <v>236.22</v>
      </c>
      <c r="AD366" s="20">
        <v>642.36699999999996</v>
      </c>
      <c r="AE366" s="20">
        <v>461.34800000000001</v>
      </c>
      <c r="AF366" s="20">
        <v>681.36</v>
      </c>
      <c r="AG366" s="20">
        <v>687.36400000000003</v>
      </c>
      <c r="AH366" s="20">
        <v>268.69900000000001</v>
      </c>
      <c r="AI366" s="12" t="s">
        <v>54</v>
      </c>
      <c r="AJ366" s="12" t="s">
        <v>54</v>
      </c>
      <c r="AK366" s="12" t="s">
        <v>54</v>
      </c>
      <c r="AL366" s="12" t="s">
        <v>54</v>
      </c>
      <c r="AM366" s="12" t="s">
        <v>54</v>
      </c>
      <c r="AN366" s="12" t="s">
        <v>54</v>
      </c>
      <c r="AO366" s="12" t="s">
        <v>54</v>
      </c>
      <c r="AP366" s="12" t="s">
        <v>54</v>
      </c>
      <c r="AQ366" s="12" t="s">
        <v>54</v>
      </c>
      <c r="AR366" s="12" t="s">
        <v>54</v>
      </c>
      <c r="AS366" s="12" t="s">
        <v>54</v>
      </c>
      <c r="AT366" s="12" t="s">
        <v>54</v>
      </c>
      <c r="AU366" s="12" t="s">
        <v>54</v>
      </c>
      <c r="AV366" s="12" t="s">
        <v>54</v>
      </c>
      <c r="AW366" s="12" t="s">
        <v>54</v>
      </c>
      <c r="AX366" s="12" t="s">
        <v>54</v>
      </c>
      <c r="AY366" s="12" t="s">
        <v>54</v>
      </c>
    </row>
    <row r="367" spans="1:51" ht="13.5" customHeight="1" x14ac:dyDescent="0.25">
      <c r="A367" s="1" t="s">
        <v>417</v>
      </c>
      <c r="B367" s="19" t="s">
        <v>54</v>
      </c>
      <c r="C367" s="19" t="s">
        <v>54</v>
      </c>
      <c r="D367" s="19" t="s">
        <v>54</v>
      </c>
      <c r="E367" s="19" t="s">
        <v>54</v>
      </c>
      <c r="F367" s="19" t="s">
        <v>54</v>
      </c>
      <c r="G367" s="19" t="s">
        <v>54</v>
      </c>
      <c r="H367" s="19" t="s">
        <v>54</v>
      </c>
      <c r="I367" s="19" t="s">
        <v>54</v>
      </c>
      <c r="J367" s="19" t="s">
        <v>54</v>
      </c>
      <c r="K367" s="19" t="s">
        <v>54</v>
      </c>
      <c r="L367" s="19" t="s">
        <v>54</v>
      </c>
      <c r="M367" s="19" t="s">
        <v>54</v>
      </c>
      <c r="N367" s="19" t="s">
        <v>54</v>
      </c>
      <c r="O367" s="22">
        <f t="shared" ref="O367:T367" si="122">SUM(O361:O366)</f>
        <v>4271.8948221800592</v>
      </c>
      <c r="P367" s="22">
        <f t="shared" si="122"/>
        <v>4469.9266925115398</v>
      </c>
      <c r="Q367" s="22">
        <f t="shared" si="122"/>
        <v>5109.183555084599</v>
      </c>
      <c r="R367" s="22">
        <f t="shared" si="122"/>
        <v>4137.2853001086141</v>
      </c>
      <c r="S367" s="22">
        <f t="shared" si="122"/>
        <v>5973.3773409144233</v>
      </c>
      <c r="T367" s="22">
        <f t="shared" si="122"/>
        <v>5450.1940429237466</v>
      </c>
      <c r="U367" s="21">
        <v>6672.17</v>
      </c>
      <c r="V367" s="22">
        <f t="shared" ref="V367:AB367" si="123">SUM(V361:V366)</f>
        <v>7015.2049126567736</v>
      </c>
      <c r="W367" s="22">
        <f t="shared" si="123"/>
        <v>7279.1423073055248</v>
      </c>
      <c r="X367" s="22">
        <f t="shared" si="123"/>
        <v>7542.9943263486457</v>
      </c>
      <c r="Y367" s="22">
        <f t="shared" si="123"/>
        <v>7418.4360344179295</v>
      </c>
      <c r="Z367" s="22">
        <f t="shared" si="123"/>
        <v>7168.0741383414461</v>
      </c>
      <c r="AA367" s="22">
        <f t="shared" si="123"/>
        <v>7483.843590000014</v>
      </c>
      <c r="AB367" s="22">
        <f t="shared" si="123"/>
        <v>8472.8647005512757</v>
      </c>
      <c r="AC367" s="22">
        <f t="shared" ref="AC367:AD367" si="124">IF(AC361=".",".",SUM(AC361:AC366))</f>
        <v>8915.9383469918139</v>
      </c>
      <c r="AD367" s="22">
        <f t="shared" si="124"/>
        <v>8230.8347870769576</v>
      </c>
      <c r="AE367" s="24">
        <f>IF(AE361=".",".",SUM(AE361:AE366))</f>
        <v>9372.4696411256609</v>
      </c>
      <c r="AF367" s="24">
        <f t="shared" ref="AF367:AH367" si="125">IF(AF361=".",".",SUM(AF361:AF366))</f>
        <v>9381.8708331985799</v>
      </c>
      <c r="AG367" s="24">
        <f t="shared" si="125"/>
        <v>9371.8164900333868</v>
      </c>
      <c r="AH367" s="24">
        <f t="shared" si="125"/>
        <v>8101.8320763206993</v>
      </c>
      <c r="AI367" s="12" t="s">
        <v>54</v>
      </c>
      <c r="AJ367" s="12" t="s">
        <v>54</v>
      </c>
      <c r="AK367" s="12" t="s">
        <v>54</v>
      </c>
      <c r="AL367" s="12" t="s">
        <v>54</v>
      </c>
      <c r="AM367" s="12" t="s">
        <v>54</v>
      </c>
      <c r="AN367" s="12" t="s">
        <v>54</v>
      </c>
      <c r="AO367" s="12" t="s">
        <v>54</v>
      </c>
      <c r="AP367" s="12" t="s">
        <v>54</v>
      </c>
      <c r="AQ367" s="12" t="s">
        <v>54</v>
      </c>
      <c r="AR367" s="12" t="s">
        <v>54</v>
      </c>
      <c r="AS367" s="12" t="s">
        <v>54</v>
      </c>
      <c r="AT367" s="12" t="s">
        <v>54</v>
      </c>
      <c r="AU367" s="12" t="s">
        <v>54</v>
      </c>
      <c r="AV367" s="12" t="s">
        <v>54</v>
      </c>
      <c r="AW367" s="12" t="s">
        <v>54</v>
      </c>
      <c r="AX367" s="12" t="s">
        <v>54</v>
      </c>
      <c r="AY367" s="12" t="s">
        <v>54</v>
      </c>
    </row>
    <row r="368" spans="1:51" ht="31.5" customHeight="1" x14ac:dyDescent="0.25">
      <c r="A368" s="1" t="s">
        <v>418</v>
      </c>
      <c r="B368" s="19" t="s">
        <v>54</v>
      </c>
      <c r="C368" s="19" t="s">
        <v>54</v>
      </c>
      <c r="D368" s="19" t="s">
        <v>54</v>
      </c>
      <c r="E368" s="19" t="s">
        <v>54</v>
      </c>
      <c r="F368" s="19" t="s">
        <v>54</v>
      </c>
      <c r="G368" s="19" t="s">
        <v>54</v>
      </c>
      <c r="H368" s="19" t="s">
        <v>54</v>
      </c>
      <c r="I368" s="19" t="s">
        <v>54</v>
      </c>
      <c r="J368" s="19" t="s">
        <v>54</v>
      </c>
      <c r="K368" s="19" t="s">
        <v>54</v>
      </c>
      <c r="L368" s="19" t="s">
        <v>54</v>
      </c>
      <c r="M368" s="19" t="s">
        <v>54</v>
      </c>
      <c r="N368" s="19" t="s">
        <v>54</v>
      </c>
      <c r="O368" s="19">
        <v>172.501</v>
      </c>
      <c r="P368" s="19">
        <v>117.66</v>
      </c>
      <c r="Q368" s="19">
        <v>75.326999999999998</v>
      </c>
      <c r="R368" s="19">
        <v>61.95</v>
      </c>
      <c r="S368" s="19">
        <v>238.69300000000001</v>
      </c>
      <c r="T368" s="19">
        <v>146.79</v>
      </c>
      <c r="U368" s="21">
        <v>195.35300000000001</v>
      </c>
      <c r="V368" s="20">
        <v>325.79399999999998</v>
      </c>
      <c r="W368" s="20">
        <v>180.88300000000001</v>
      </c>
      <c r="X368" s="20">
        <v>193.53800000000001</v>
      </c>
      <c r="Y368" s="20">
        <v>223.33500000000001</v>
      </c>
      <c r="Z368" s="20">
        <v>273.46899999999999</v>
      </c>
      <c r="AA368" s="20">
        <v>218.60400000000001</v>
      </c>
      <c r="AB368" s="20">
        <v>302.36099999999999</v>
      </c>
      <c r="AC368" s="20">
        <v>178.059</v>
      </c>
      <c r="AD368" s="20">
        <v>305.31</v>
      </c>
      <c r="AE368" s="20">
        <v>209.30099999999999</v>
      </c>
      <c r="AF368" s="20">
        <v>135.54300000000001</v>
      </c>
      <c r="AG368" s="20">
        <v>246.09100000000001</v>
      </c>
      <c r="AH368" s="20">
        <v>181.173</v>
      </c>
      <c r="AI368" s="12" t="s">
        <v>54</v>
      </c>
      <c r="AJ368" s="12" t="s">
        <v>54</v>
      </c>
      <c r="AK368" s="12" t="s">
        <v>54</v>
      </c>
      <c r="AL368" s="12" t="s">
        <v>54</v>
      </c>
      <c r="AM368" s="12" t="s">
        <v>54</v>
      </c>
      <c r="AN368" s="12" t="s">
        <v>54</v>
      </c>
      <c r="AO368" s="12" t="s">
        <v>54</v>
      </c>
      <c r="AP368" s="12" t="s">
        <v>54</v>
      </c>
      <c r="AQ368" s="12" t="s">
        <v>54</v>
      </c>
      <c r="AR368" s="12" t="s">
        <v>54</v>
      </c>
      <c r="AS368" s="12" t="s">
        <v>54</v>
      </c>
      <c r="AT368" s="12" t="s">
        <v>54</v>
      </c>
      <c r="AU368" s="12" t="s">
        <v>54</v>
      </c>
      <c r="AV368" s="12" t="s">
        <v>54</v>
      </c>
      <c r="AW368" s="12" t="s">
        <v>54</v>
      </c>
      <c r="AX368" s="12" t="s">
        <v>54</v>
      </c>
      <c r="AY368" s="12" t="s">
        <v>54</v>
      </c>
    </row>
    <row r="369" spans="1:51" ht="13.5" customHeight="1" x14ac:dyDescent="0.25">
      <c r="A369" s="1" t="s">
        <v>419</v>
      </c>
      <c r="B369" s="19" t="s">
        <v>54</v>
      </c>
      <c r="C369" s="19" t="s">
        <v>54</v>
      </c>
      <c r="D369" s="19" t="s">
        <v>54</v>
      </c>
      <c r="E369" s="19" t="s">
        <v>54</v>
      </c>
      <c r="F369" s="19" t="s">
        <v>54</v>
      </c>
      <c r="G369" s="19" t="s">
        <v>54</v>
      </c>
      <c r="H369" s="19" t="s">
        <v>54</v>
      </c>
      <c r="I369" s="19" t="s">
        <v>54</v>
      </c>
      <c r="J369" s="19" t="s">
        <v>54</v>
      </c>
      <c r="K369" s="19" t="s">
        <v>54</v>
      </c>
      <c r="L369" s="19" t="s">
        <v>54</v>
      </c>
      <c r="M369" s="19" t="s">
        <v>54</v>
      </c>
      <c r="N369" s="19" t="s">
        <v>54</v>
      </c>
      <c r="O369" s="19">
        <v>812.17363461766445</v>
      </c>
      <c r="P369" s="19">
        <v>692.5897022576072</v>
      </c>
      <c r="Q369" s="19">
        <v>481.92545860958512</v>
      </c>
      <c r="R369" s="19">
        <v>492.31641277392578</v>
      </c>
      <c r="S369" s="19">
        <v>619.41804735792618</v>
      </c>
      <c r="T369" s="19">
        <v>1020.1372000465495</v>
      </c>
      <c r="U369" s="21">
        <v>1056.5747938050313</v>
      </c>
      <c r="V369" s="20">
        <v>2003.469089141005</v>
      </c>
      <c r="W369" s="20">
        <v>2049.1760624791609</v>
      </c>
      <c r="X369" s="20">
        <v>2857.6236404675101</v>
      </c>
      <c r="Y369" s="20">
        <v>3335.1587048413458</v>
      </c>
      <c r="Z369" s="20">
        <v>2876.0037331319436</v>
      </c>
      <c r="AA369" s="20">
        <v>3560.5473361891441</v>
      </c>
      <c r="AB369" s="20">
        <v>3960.2552041298713</v>
      </c>
      <c r="AC369" s="20">
        <v>4156.0716344847115</v>
      </c>
      <c r="AD369" s="20">
        <v>3892.787232550264</v>
      </c>
      <c r="AE369" s="20">
        <v>3617.5849329794291</v>
      </c>
      <c r="AF369" s="20">
        <v>3457.4334899196415</v>
      </c>
      <c r="AG369" s="20">
        <v>3871.3440537832853</v>
      </c>
      <c r="AH369" s="20">
        <v>3949.8497542920877</v>
      </c>
      <c r="AI369" s="12" t="s">
        <v>54</v>
      </c>
      <c r="AJ369" s="12" t="s">
        <v>54</v>
      </c>
      <c r="AK369" s="12" t="s">
        <v>54</v>
      </c>
      <c r="AL369" s="12" t="s">
        <v>54</v>
      </c>
      <c r="AM369" s="12" t="s">
        <v>54</v>
      </c>
      <c r="AN369" s="12" t="s">
        <v>54</v>
      </c>
      <c r="AO369" s="12" t="s">
        <v>54</v>
      </c>
      <c r="AP369" s="12" t="s">
        <v>54</v>
      </c>
      <c r="AQ369" s="12" t="s">
        <v>54</v>
      </c>
      <c r="AR369" s="12" t="s">
        <v>54</v>
      </c>
      <c r="AS369" s="12" t="s">
        <v>54</v>
      </c>
      <c r="AT369" s="12" t="s">
        <v>54</v>
      </c>
      <c r="AU369" s="12" t="s">
        <v>54</v>
      </c>
      <c r="AV369" s="12" t="s">
        <v>54</v>
      </c>
      <c r="AW369" s="12" t="s">
        <v>54</v>
      </c>
      <c r="AX369" s="12" t="s">
        <v>54</v>
      </c>
      <c r="AY369" s="12" t="s">
        <v>54</v>
      </c>
    </row>
    <row r="370" spans="1:51" ht="13.5" customHeight="1" x14ac:dyDescent="0.25">
      <c r="A370" s="1" t="s">
        <v>420</v>
      </c>
      <c r="B370" s="19" t="s">
        <v>54</v>
      </c>
      <c r="C370" s="19" t="s">
        <v>54</v>
      </c>
      <c r="D370" s="19" t="s">
        <v>54</v>
      </c>
      <c r="E370" s="19" t="s">
        <v>54</v>
      </c>
      <c r="F370" s="19" t="s">
        <v>54</v>
      </c>
      <c r="G370" s="19" t="s">
        <v>54</v>
      </c>
      <c r="H370" s="19" t="s">
        <v>54</v>
      </c>
      <c r="I370" s="19" t="s">
        <v>54</v>
      </c>
      <c r="J370" s="19" t="s">
        <v>54</v>
      </c>
      <c r="K370" s="19" t="s">
        <v>54</v>
      </c>
      <c r="L370" s="19" t="s">
        <v>54</v>
      </c>
      <c r="M370" s="19" t="s">
        <v>54</v>
      </c>
      <c r="N370" s="19" t="s">
        <v>54</v>
      </c>
      <c r="O370" s="19">
        <v>504.58073600089409</v>
      </c>
      <c r="P370" s="19">
        <v>288.77942704467864</v>
      </c>
      <c r="Q370" s="19">
        <v>274.01682612155577</v>
      </c>
      <c r="R370" s="19">
        <v>316.60164411943936</v>
      </c>
      <c r="S370" s="19">
        <v>207.24553466085877</v>
      </c>
      <c r="T370" s="19">
        <v>167.55944743718592</v>
      </c>
      <c r="U370" s="21">
        <v>348.30375813953492</v>
      </c>
      <c r="V370" s="20">
        <v>394.58848109760646</v>
      </c>
      <c r="W370" s="20">
        <v>636.67066403649358</v>
      </c>
      <c r="X370" s="20">
        <v>427.76807444931421</v>
      </c>
      <c r="Y370" s="20">
        <v>552.23077100189789</v>
      </c>
      <c r="Z370" s="20">
        <v>850.61051601915369</v>
      </c>
      <c r="AA370" s="20">
        <v>668.64089312803742</v>
      </c>
      <c r="AB370" s="20">
        <v>600.80170147155718</v>
      </c>
      <c r="AC370" s="20">
        <v>904.27450896410403</v>
      </c>
      <c r="AD370" s="20">
        <v>906.08048985854339</v>
      </c>
      <c r="AE370" s="20">
        <v>808.63005644622592</v>
      </c>
      <c r="AF370" s="20">
        <v>688.38255151086105</v>
      </c>
      <c r="AG370" s="20">
        <v>799.55491225626747</v>
      </c>
      <c r="AH370" s="20">
        <v>771.07701478833485</v>
      </c>
      <c r="AI370" s="12" t="s">
        <v>54</v>
      </c>
      <c r="AJ370" s="12" t="s">
        <v>54</v>
      </c>
      <c r="AK370" s="12" t="s">
        <v>54</v>
      </c>
      <c r="AL370" s="12" t="s">
        <v>54</v>
      </c>
      <c r="AM370" s="12" t="s">
        <v>54</v>
      </c>
      <c r="AN370" s="12" t="s">
        <v>54</v>
      </c>
      <c r="AO370" s="12" t="s">
        <v>54</v>
      </c>
      <c r="AP370" s="12" t="s">
        <v>54</v>
      </c>
      <c r="AQ370" s="12" t="s">
        <v>54</v>
      </c>
      <c r="AR370" s="12" t="s">
        <v>54</v>
      </c>
      <c r="AS370" s="12" t="s">
        <v>54</v>
      </c>
      <c r="AT370" s="12" t="s">
        <v>54</v>
      </c>
      <c r="AU370" s="12" t="s">
        <v>54</v>
      </c>
      <c r="AV370" s="12" t="s">
        <v>54</v>
      </c>
      <c r="AW370" s="12" t="s">
        <v>54</v>
      </c>
      <c r="AX370" s="12" t="s">
        <v>54</v>
      </c>
      <c r="AY370" s="12" t="s">
        <v>54</v>
      </c>
    </row>
    <row r="371" spans="1:51" ht="13.5" customHeight="1" x14ac:dyDescent="0.25">
      <c r="A371" s="1" t="s">
        <v>421</v>
      </c>
      <c r="B371" s="19" t="s">
        <v>54</v>
      </c>
      <c r="C371" s="19" t="s">
        <v>54</v>
      </c>
      <c r="D371" s="19" t="s">
        <v>54</v>
      </c>
      <c r="E371" s="19" t="s">
        <v>54</v>
      </c>
      <c r="F371" s="19" t="s">
        <v>54</v>
      </c>
      <c r="G371" s="19" t="s">
        <v>54</v>
      </c>
      <c r="H371" s="19" t="s">
        <v>54</v>
      </c>
      <c r="I371" s="19" t="s">
        <v>54</v>
      </c>
      <c r="J371" s="19" t="s">
        <v>54</v>
      </c>
      <c r="K371" s="19" t="s">
        <v>54</v>
      </c>
      <c r="L371" s="19" t="s">
        <v>54</v>
      </c>
      <c r="M371" s="19" t="s">
        <v>54</v>
      </c>
      <c r="N371" s="19" t="s">
        <v>54</v>
      </c>
      <c r="O371" s="19">
        <v>278.65430378726836</v>
      </c>
      <c r="P371" s="19">
        <v>175.6161192902982</v>
      </c>
      <c r="Q371" s="19">
        <v>508.95691251848206</v>
      </c>
      <c r="R371" s="19">
        <v>428.14655577689246</v>
      </c>
      <c r="S371" s="19">
        <v>796.75128637413388</v>
      </c>
      <c r="T371" s="19">
        <v>284.81630645608203</v>
      </c>
      <c r="U371" s="21">
        <v>581.17041185333994</v>
      </c>
      <c r="V371" s="20">
        <v>622.496095970184</v>
      </c>
      <c r="W371" s="20">
        <v>656.72398462195656</v>
      </c>
      <c r="X371" s="20">
        <v>695.84443799999997</v>
      </c>
      <c r="Y371" s="20">
        <v>674.48861506421372</v>
      </c>
      <c r="Z371" s="20">
        <v>942.71206381883701</v>
      </c>
      <c r="AA371" s="20">
        <v>791.74901580756011</v>
      </c>
      <c r="AB371" s="20">
        <v>758.6880575588284</v>
      </c>
      <c r="AC371" s="20">
        <v>627.45732569974564</v>
      </c>
      <c r="AD371" s="20">
        <v>794.77650664893611</v>
      </c>
      <c r="AE371" s="20">
        <v>767.6529889354066</v>
      </c>
      <c r="AF371" s="20">
        <v>837.97593941117907</v>
      </c>
      <c r="AG371" s="20">
        <v>736.13554952720517</v>
      </c>
      <c r="AH371" s="20">
        <v>622.30190672241872</v>
      </c>
      <c r="AI371" s="12" t="s">
        <v>54</v>
      </c>
      <c r="AJ371" s="12" t="s">
        <v>54</v>
      </c>
      <c r="AK371" s="12" t="s">
        <v>54</v>
      </c>
      <c r="AL371" s="12" t="s">
        <v>54</v>
      </c>
      <c r="AM371" s="12" t="s">
        <v>54</v>
      </c>
      <c r="AN371" s="12" t="s">
        <v>54</v>
      </c>
      <c r="AO371" s="12" t="s">
        <v>54</v>
      </c>
      <c r="AP371" s="12" t="s">
        <v>54</v>
      </c>
      <c r="AQ371" s="12" t="s">
        <v>54</v>
      </c>
      <c r="AR371" s="12" t="s">
        <v>54</v>
      </c>
      <c r="AS371" s="12" t="s">
        <v>54</v>
      </c>
      <c r="AT371" s="12" t="s">
        <v>54</v>
      </c>
      <c r="AU371" s="12" t="s">
        <v>54</v>
      </c>
      <c r="AV371" s="12" t="s">
        <v>54</v>
      </c>
      <c r="AW371" s="12" t="s">
        <v>54</v>
      </c>
      <c r="AX371" s="12" t="s">
        <v>54</v>
      </c>
      <c r="AY371" s="12" t="s">
        <v>54</v>
      </c>
    </row>
    <row r="372" spans="1:51" ht="13.5" customHeight="1" x14ac:dyDescent="0.25">
      <c r="A372" s="1" t="s">
        <v>422</v>
      </c>
      <c r="B372" s="19" t="s">
        <v>54</v>
      </c>
      <c r="C372" s="19" t="s">
        <v>54</v>
      </c>
      <c r="D372" s="19" t="s">
        <v>54</v>
      </c>
      <c r="E372" s="19" t="s">
        <v>54</v>
      </c>
      <c r="F372" s="19" t="s">
        <v>54</v>
      </c>
      <c r="G372" s="19" t="s">
        <v>54</v>
      </c>
      <c r="H372" s="19" t="s">
        <v>54</v>
      </c>
      <c r="I372" s="19" t="s">
        <v>54</v>
      </c>
      <c r="J372" s="19" t="s">
        <v>54</v>
      </c>
      <c r="K372" s="19" t="s">
        <v>54</v>
      </c>
      <c r="L372" s="19" t="s">
        <v>54</v>
      </c>
      <c r="M372" s="19" t="s">
        <v>54</v>
      </c>
      <c r="N372" s="19" t="s">
        <v>54</v>
      </c>
      <c r="O372" s="19">
        <v>29.744</v>
      </c>
      <c r="P372" s="19">
        <v>59.533000000000001</v>
      </c>
      <c r="Q372" s="19">
        <v>329.28800000000001</v>
      </c>
      <c r="R372" s="19">
        <v>30.797000000000001</v>
      </c>
      <c r="S372" s="19">
        <v>518.84100000000001</v>
      </c>
      <c r="T372" s="19">
        <v>82.864000000000004</v>
      </c>
      <c r="U372" s="21">
        <v>245.8</v>
      </c>
      <c r="V372" s="20">
        <v>511.66199999999998</v>
      </c>
      <c r="W372" s="20">
        <v>346.262</v>
      </c>
      <c r="X372" s="20">
        <v>543.52700000000004</v>
      </c>
      <c r="Y372" s="20">
        <v>638.77099999999996</v>
      </c>
      <c r="Z372" s="20">
        <v>592.76800000000003</v>
      </c>
      <c r="AA372" s="20">
        <v>796.529</v>
      </c>
      <c r="AB372" s="20">
        <v>1108.1130000000001</v>
      </c>
      <c r="AC372" s="20">
        <v>1477.759</v>
      </c>
      <c r="AD372" s="20">
        <v>1551.902</v>
      </c>
      <c r="AE372" s="20">
        <v>1272.5630000000001</v>
      </c>
      <c r="AF372" s="20">
        <v>969.59100000000001</v>
      </c>
      <c r="AG372" s="20">
        <v>1009.717</v>
      </c>
      <c r="AH372" s="20">
        <v>1164.7760000000001</v>
      </c>
      <c r="AI372" s="12" t="s">
        <v>54</v>
      </c>
      <c r="AJ372" s="12" t="s">
        <v>54</v>
      </c>
      <c r="AK372" s="12" t="s">
        <v>54</v>
      </c>
      <c r="AL372" s="12" t="s">
        <v>54</v>
      </c>
      <c r="AM372" s="12" t="s">
        <v>54</v>
      </c>
      <c r="AN372" s="12" t="s">
        <v>54</v>
      </c>
      <c r="AO372" s="12" t="s">
        <v>54</v>
      </c>
      <c r="AP372" s="12" t="s">
        <v>54</v>
      </c>
      <c r="AQ372" s="12" t="s">
        <v>54</v>
      </c>
      <c r="AR372" s="12" t="s">
        <v>54</v>
      </c>
      <c r="AS372" s="12" t="s">
        <v>54</v>
      </c>
      <c r="AT372" s="12" t="s">
        <v>54</v>
      </c>
      <c r="AU372" s="12" t="s">
        <v>54</v>
      </c>
      <c r="AV372" s="12" t="s">
        <v>54</v>
      </c>
      <c r="AW372" s="12" t="s">
        <v>54</v>
      </c>
      <c r="AX372" s="12" t="s">
        <v>54</v>
      </c>
      <c r="AY372" s="12" t="s">
        <v>54</v>
      </c>
    </row>
    <row r="373" spans="1:51" ht="13.5" customHeight="1" x14ac:dyDescent="0.25">
      <c r="A373" s="1" t="s">
        <v>423</v>
      </c>
      <c r="B373" s="19" t="s">
        <v>54</v>
      </c>
      <c r="C373" s="19" t="s">
        <v>54</v>
      </c>
      <c r="D373" s="19" t="s">
        <v>54</v>
      </c>
      <c r="E373" s="19" t="s">
        <v>54</v>
      </c>
      <c r="F373" s="19" t="s">
        <v>54</v>
      </c>
      <c r="G373" s="19" t="s">
        <v>54</v>
      </c>
      <c r="H373" s="19" t="s">
        <v>54</v>
      </c>
      <c r="I373" s="19" t="s">
        <v>54</v>
      </c>
      <c r="J373" s="19" t="s">
        <v>54</v>
      </c>
      <c r="K373" s="19" t="s">
        <v>54</v>
      </c>
      <c r="L373" s="19" t="s">
        <v>54</v>
      </c>
      <c r="M373" s="19" t="s">
        <v>54</v>
      </c>
      <c r="N373" s="19" t="s">
        <v>54</v>
      </c>
      <c r="O373" s="19">
        <v>20.391999999999999</v>
      </c>
      <c r="P373" s="19">
        <v>57.970999999999997</v>
      </c>
      <c r="Q373" s="19">
        <v>173.64099999999999</v>
      </c>
      <c r="R373" s="19">
        <v>27.393000000000001</v>
      </c>
      <c r="S373" s="19">
        <v>21.873999999999999</v>
      </c>
      <c r="T373" s="19">
        <v>27.888999999999999</v>
      </c>
      <c r="U373" s="21">
        <v>106.066</v>
      </c>
      <c r="V373" s="20">
        <v>30.545000000000002</v>
      </c>
      <c r="W373" s="20">
        <v>128.017</v>
      </c>
      <c r="X373" s="20">
        <v>239.05600000000001</v>
      </c>
      <c r="Y373" s="20">
        <v>205.999</v>
      </c>
      <c r="Z373" s="20">
        <v>226.03200000000001</v>
      </c>
      <c r="AA373" s="20">
        <v>214.23500000000001</v>
      </c>
      <c r="AB373" s="20">
        <v>240.03299999999999</v>
      </c>
      <c r="AC373" s="20">
        <v>703.67499999999995</v>
      </c>
      <c r="AD373" s="20">
        <v>507.58699999999999</v>
      </c>
      <c r="AE373" s="20">
        <v>368.41800000000001</v>
      </c>
      <c r="AF373" s="20">
        <v>555.75900000000001</v>
      </c>
      <c r="AG373" s="20">
        <v>325.44400000000002</v>
      </c>
      <c r="AH373" s="20">
        <v>338.88400000000001</v>
      </c>
      <c r="AI373" s="12" t="s">
        <v>54</v>
      </c>
      <c r="AJ373" s="12" t="s">
        <v>54</v>
      </c>
      <c r="AK373" s="12" t="s">
        <v>54</v>
      </c>
      <c r="AL373" s="12" t="s">
        <v>54</v>
      </c>
      <c r="AM373" s="12" t="s">
        <v>54</v>
      </c>
      <c r="AN373" s="12" t="s">
        <v>54</v>
      </c>
      <c r="AO373" s="12" t="s">
        <v>54</v>
      </c>
      <c r="AP373" s="12" t="s">
        <v>54</v>
      </c>
      <c r="AQ373" s="12" t="s">
        <v>54</v>
      </c>
      <c r="AR373" s="12" t="s">
        <v>54</v>
      </c>
      <c r="AS373" s="12" t="s">
        <v>54</v>
      </c>
      <c r="AT373" s="12" t="s">
        <v>54</v>
      </c>
      <c r="AU373" s="12" t="s">
        <v>54</v>
      </c>
      <c r="AV373" s="12" t="s">
        <v>54</v>
      </c>
      <c r="AW373" s="12" t="s">
        <v>54</v>
      </c>
      <c r="AX373" s="12" t="s">
        <v>54</v>
      </c>
      <c r="AY373" s="12" t="s">
        <v>54</v>
      </c>
    </row>
    <row r="374" spans="1:51" ht="13.5" customHeight="1" x14ac:dyDescent="0.25">
      <c r="A374" s="1" t="s">
        <v>424</v>
      </c>
      <c r="B374" s="19" t="s">
        <v>54</v>
      </c>
      <c r="C374" s="19" t="s">
        <v>54</v>
      </c>
      <c r="D374" s="19" t="s">
        <v>54</v>
      </c>
      <c r="E374" s="19" t="s">
        <v>54</v>
      </c>
      <c r="F374" s="19" t="s">
        <v>54</v>
      </c>
      <c r="G374" s="19" t="s">
        <v>54</v>
      </c>
      <c r="H374" s="19" t="s">
        <v>54</v>
      </c>
      <c r="I374" s="19" t="s">
        <v>54</v>
      </c>
      <c r="J374" s="19" t="s">
        <v>54</v>
      </c>
      <c r="K374" s="19" t="s">
        <v>54</v>
      </c>
      <c r="L374" s="19" t="s">
        <v>54</v>
      </c>
      <c r="M374" s="19" t="s">
        <v>54</v>
      </c>
      <c r="N374" s="19" t="s">
        <v>54</v>
      </c>
      <c r="O374" s="22">
        <f t="shared" ref="O374:T374" si="126">SUM(O368:O373)</f>
        <v>1818.045674405827</v>
      </c>
      <c r="P374" s="22">
        <f t="shared" si="126"/>
        <v>1392.1492485925839</v>
      </c>
      <c r="Q374" s="22">
        <f t="shared" si="126"/>
        <v>1843.1551972496231</v>
      </c>
      <c r="R374" s="22">
        <f t="shared" si="126"/>
        <v>1357.2046126702576</v>
      </c>
      <c r="S374" s="22">
        <f t="shared" si="126"/>
        <v>2402.8228683929187</v>
      </c>
      <c r="T374" s="22">
        <f t="shared" si="126"/>
        <v>1730.0559539398175</v>
      </c>
      <c r="U374" s="21">
        <v>2404.3409999999999</v>
      </c>
      <c r="V374" s="22">
        <f t="shared" ref="V374:AB374" si="127">SUM(V368:V373)</f>
        <v>3888.554666208795</v>
      </c>
      <c r="W374" s="22">
        <f t="shared" si="127"/>
        <v>3997.7327111376112</v>
      </c>
      <c r="X374" s="22">
        <f t="shared" si="127"/>
        <v>4957.3571529168239</v>
      </c>
      <c r="Y374" s="22">
        <f t="shared" si="127"/>
        <v>5629.9830909074562</v>
      </c>
      <c r="Z374" s="22">
        <f t="shared" si="127"/>
        <v>5761.5953129699346</v>
      </c>
      <c r="AA374" s="22">
        <f t="shared" si="127"/>
        <v>6250.3052451247413</v>
      </c>
      <c r="AB374" s="22">
        <f t="shared" si="127"/>
        <v>6970.2519631602572</v>
      </c>
      <c r="AC374" s="22">
        <f t="shared" ref="AC374:AD374" si="128">IF(AC368=".",".",SUM(AC368:AC373))</f>
        <v>8047.2964691485613</v>
      </c>
      <c r="AD374" s="22">
        <f t="shared" si="128"/>
        <v>7958.4432290577442</v>
      </c>
      <c r="AE374" s="24">
        <f>IF(AE368=".",".",SUM(AE368:AE373))</f>
        <v>7044.1499783610616</v>
      </c>
      <c r="AF374" s="24">
        <f t="shared" ref="AF374:AH374" si="129">IF(AF368=".",".",SUM(AF368:AF373))</f>
        <v>6644.6849808416819</v>
      </c>
      <c r="AG374" s="24">
        <f t="shared" si="129"/>
        <v>6988.2865155667587</v>
      </c>
      <c r="AH374" s="24">
        <f t="shared" si="129"/>
        <v>7028.0616758028409</v>
      </c>
      <c r="AI374" s="12" t="s">
        <v>54</v>
      </c>
      <c r="AJ374" s="12" t="s">
        <v>54</v>
      </c>
      <c r="AK374" s="12" t="s">
        <v>54</v>
      </c>
      <c r="AL374" s="12" t="s">
        <v>54</v>
      </c>
      <c r="AM374" s="12" t="s">
        <v>54</v>
      </c>
      <c r="AN374" s="12" t="s">
        <v>54</v>
      </c>
      <c r="AO374" s="12" t="s">
        <v>54</v>
      </c>
      <c r="AP374" s="12" t="s">
        <v>54</v>
      </c>
      <c r="AQ374" s="12" t="s">
        <v>54</v>
      </c>
      <c r="AR374" s="12" t="s">
        <v>54</v>
      </c>
      <c r="AS374" s="12" t="s">
        <v>54</v>
      </c>
      <c r="AT374" s="12" t="s">
        <v>54</v>
      </c>
      <c r="AU374" s="12" t="s">
        <v>54</v>
      </c>
      <c r="AV374" s="12" t="s">
        <v>54</v>
      </c>
      <c r="AW374" s="12" t="s">
        <v>54</v>
      </c>
      <c r="AX374" s="12" t="s">
        <v>54</v>
      </c>
      <c r="AY374" s="12" t="s">
        <v>54</v>
      </c>
    </row>
    <row r="375" spans="1:51" ht="50.25" customHeight="1" x14ac:dyDescent="0.25">
      <c r="A375" s="1" t="s">
        <v>425</v>
      </c>
      <c r="B375" s="19" t="s">
        <v>54</v>
      </c>
      <c r="C375" s="19" t="s">
        <v>54</v>
      </c>
      <c r="D375" s="19" t="s">
        <v>54</v>
      </c>
      <c r="E375" s="19" t="s">
        <v>54</v>
      </c>
      <c r="F375" s="19" t="s">
        <v>54</v>
      </c>
      <c r="G375" s="19" t="s">
        <v>54</v>
      </c>
      <c r="H375" s="19" t="s">
        <v>54</v>
      </c>
      <c r="I375" s="19" t="s">
        <v>54</v>
      </c>
      <c r="J375" s="19" t="s">
        <v>54</v>
      </c>
      <c r="K375" s="19" t="s">
        <v>54</v>
      </c>
      <c r="L375" s="19" t="s">
        <v>54</v>
      </c>
      <c r="M375" s="19" t="s">
        <v>54</v>
      </c>
      <c r="N375" s="19" t="s">
        <v>54</v>
      </c>
      <c r="O375" s="19">
        <v>620.02300000000002</v>
      </c>
      <c r="P375" s="19">
        <v>846.87599999999998</v>
      </c>
      <c r="Q375" s="19">
        <v>698.99099999999999</v>
      </c>
      <c r="R375" s="19">
        <v>584.54999999999995</v>
      </c>
      <c r="S375" s="19">
        <v>423.91399999999999</v>
      </c>
      <c r="T375" s="19">
        <v>637.83799999999997</v>
      </c>
      <c r="U375" s="21">
        <v>866.154</v>
      </c>
      <c r="V375" s="20">
        <v>729.83900000000006</v>
      </c>
      <c r="W375" s="20">
        <v>861.923</v>
      </c>
      <c r="X375" s="20">
        <v>865.30700000000002</v>
      </c>
      <c r="Y375" s="20">
        <v>858.13900000000001</v>
      </c>
      <c r="Z375" s="20">
        <v>914.24800000000005</v>
      </c>
      <c r="AA375" s="20">
        <v>999.63699999999994</v>
      </c>
      <c r="AB375" s="20">
        <v>1148.8989999999999</v>
      </c>
      <c r="AC375" s="20">
        <v>1222.7190000000001</v>
      </c>
      <c r="AD375" s="20">
        <v>987.95500000000004</v>
      </c>
      <c r="AE375" s="20">
        <v>696.947</v>
      </c>
      <c r="AF375" s="20">
        <v>791.42200000000003</v>
      </c>
      <c r="AG375" s="20">
        <v>847.24599999999998</v>
      </c>
      <c r="AH375" s="20">
        <v>1056.5150000000001</v>
      </c>
      <c r="AI375" s="12" t="s">
        <v>54</v>
      </c>
      <c r="AJ375" s="12" t="s">
        <v>54</v>
      </c>
      <c r="AK375" s="12" t="s">
        <v>54</v>
      </c>
      <c r="AL375" s="12" t="s">
        <v>54</v>
      </c>
      <c r="AM375" s="12" t="s">
        <v>54</v>
      </c>
      <c r="AN375" s="12" t="s">
        <v>54</v>
      </c>
      <c r="AO375" s="12" t="s">
        <v>54</v>
      </c>
      <c r="AP375" s="12" t="s">
        <v>54</v>
      </c>
      <c r="AQ375" s="12" t="s">
        <v>54</v>
      </c>
      <c r="AR375" s="12" t="s">
        <v>54</v>
      </c>
      <c r="AS375" s="12" t="s">
        <v>54</v>
      </c>
      <c r="AT375" s="12" t="s">
        <v>54</v>
      </c>
      <c r="AU375" s="12" t="s">
        <v>54</v>
      </c>
      <c r="AV375" s="12" t="s">
        <v>54</v>
      </c>
      <c r="AW375" s="12" t="s">
        <v>54</v>
      </c>
      <c r="AX375" s="12" t="s">
        <v>54</v>
      </c>
      <c r="AY375" s="12" t="s">
        <v>54</v>
      </c>
    </row>
    <row r="376" spans="1:51" ht="13.5" customHeight="1" x14ac:dyDescent="0.25">
      <c r="A376" s="1" t="s">
        <v>426</v>
      </c>
      <c r="B376" s="19" t="s">
        <v>54</v>
      </c>
      <c r="C376" s="19" t="s">
        <v>54</v>
      </c>
      <c r="D376" s="19" t="s">
        <v>54</v>
      </c>
      <c r="E376" s="19" t="s">
        <v>54</v>
      </c>
      <c r="F376" s="19" t="s">
        <v>54</v>
      </c>
      <c r="G376" s="19" t="s">
        <v>54</v>
      </c>
      <c r="H376" s="19" t="s">
        <v>54</v>
      </c>
      <c r="I376" s="19" t="s">
        <v>54</v>
      </c>
      <c r="J376" s="19" t="s">
        <v>54</v>
      </c>
      <c r="K376" s="19" t="s">
        <v>54</v>
      </c>
      <c r="L376" s="19" t="s">
        <v>54</v>
      </c>
      <c r="M376" s="19" t="s">
        <v>54</v>
      </c>
      <c r="N376" s="19" t="s">
        <v>54</v>
      </c>
      <c r="O376" s="19">
        <v>8145.702042811241</v>
      </c>
      <c r="P376" s="19">
        <v>8787.5270466419715</v>
      </c>
      <c r="Q376" s="19">
        <v>7238.8278174589323</v>
      </c>
      <c r="R376" s="19">
        <v>6783.4753374203701</v>
      </c>
      <c r="S376" s="19">
        <v>7066.1706911483097</v>
      </c>
      <c r="T376" s="19">
        <v>8410.1409537190721</v>
      </c>
      <c r="U376" s="21">
        <v>8214.9337523569084</v>
      </c>
      <c r="V376" s="20">
        <v>9120.3365714694119</v>
      </c>
      <c r="W376" s="20">
        <v>9433.2652369694752</v>
      </c>
      <c r="X376" s="20">
        <v>10048.066879537173</v>
      </c>
      <c r="Y376" s="20">
        <v>9919.5234126092746</v>
      </c>
      <c r="Z376" s="20">
        <v>8692.4196026299724</v>
      </c>
      <c r="AA376" s="20">
        <v>9573.2610548101165</v>
      </c>
      <c r="AB376" s="20">
        <v>10838.714209779881</v>
      </c>
      <c r="AC376" s="20">
        <v>11181.633810744963</v>
      </c>
      <c r="AD376" s="20">
        <v>9791.3755855822783</v>
      </c>
      <c r="AE376" s="20">
        <v>9492.7932222980871</v>
      </c>
      <c r="AF376" s="20">
        <v>10071.324808759946</v>
      </c>
      <c r="AG376" s="20">
        <v>10095.054017257489</v>
      </c>
      <c r="AH376" s="20">
        <v>10693.667935772719</v>
      </c>
      <c r="AI376" s="12" t="s">
        <v>54</v>
      </c>
      <c r="AJ376" s="12" t="s">
        <v>54</v>
      </c>
      <c r="AK376" s="12" t="s">
        <v>54</v>
      </c>
      <c r="AL376" s="12" t="s">
        <v>54</v>
      </c>
      <c r="AM376" s="12" t="s">
        <v>54</v>
      </c>
      <c r="AN376" s="12" t="s">
        <v>54</v>
      </c>
      <c r="AO376" s="12" t="s">
        <v>54</v>
      </c>
      <c r="AP376" s="12" t="s">
        <v>54</v>
      </c>
      <c r="AQ376" s="12" t="s">
        <v>54</v>
      </c>
      <c r="AR376" s="12" t="s">
        <v>54</v>
      </c>
      <c r="AS376" s="12" t="s">
        <v>54</v>
      </c>
      <c r="AT376" s="12" t="s">
        <v>54</v>
      </c>
      <c r="AU376" s="12" t="s">
        <v>54</v>
      </c>
      <c r="AV376" s="12" t="s">
        <v>54</v>
      </c>
      <c r="AW376" s="12" t="s">
        <v>54</v>
      </c>
      <c r="AX376" s="12" t="s">
        <v>54</v>
      </c>
      <c r="AY376" s="12" t="s">
        <v>54</v>
      </c>
    </row>
    <row r="377" spans="1:51" ht="13.5" customHeight="1" x14ac:dyDescent="0.25">
      <c r="A377" s="1" t="s">
        <v>427</v>
      </c>
      <c r="B377" s="19" t="s">
        <v>54</v>
      </c>
      <c r="C377" s="19" t="s">
        <v>54</v>
      </c>
      <c r="D377" s="19" t="s">
        <v>54</v>
      </c>
      <c r="E377" s="19" t="s">
        <v>54</v>
      </c>
      <c r="F377" s="19" t="s">
        <v>54</v>
      </c>
      <c r="G377" s="19" t="s">
        <v>54</v>
      </c>
      <c r="H377" s="19" t="s">
        <v>54</v>
      </c>
      <c r="I377" s="19" t="s">
        <v>54</v>
      </c>
      <c r="J377" s="19" t="s">
        <v>54</v>
      </c>
      <c r="K377" s="19" t="s">
        <v>54</v>
      </c>
      <c r="L377" s="19" t="s">
        <v>54</v>
      </c>
      <c r="M377" s="19" t="s">
        <v>54</v>
      </c>
      <c r="N377" s="19" t="s">
        <v>54</v>
      </c>
      <c r="O377" s="19">
        <v>3397.6219412404917</v>
      </c>
      <c r="P377" s="19">
        <v>2762.8440120610144</v>
      </c>
      <c r="Q377" s="19">
        <v>2619.3671748471911</v>
      </c>
      <c r="R377" s="19">
        <v>2071.2218146749228</v>
      </c>
      <c r="S377" s="19">
        <v>2316.9053714948432</v>
      </c>
      <c r="T377" s="19">
        <v>2285.0531853785901</v>
      </c>
      <c r="U377" s="21">
        <v>3291.2586369048249</v>
      </c>
      <c r="V377" s="20">
        <v>3063.8355633311771</v>
      </c>
      <c r="W377" s="20">
        <v>3589.2987711719093</v>
      </c>
      <c r="X377" s="20">
        <v>3562.8854394855716</v>
      </c>
      <c r="Y377" s="20">
        <v>3748.1740010867893</v>
      </c>
      <c r="Z377" s="20">
        <v>3685.2190686625295</v>
      </c>
      <c r="AA377" s="20">
        <v>4210.0414648796168</v>
      </c>
      <c r="AB377" s="20">
        <v>4073.9160869295542</v>
      </c>
      <c r="AC377" s="20">
        <v>5229.3201306837518</v>
      </c>
      <c r="AD377" s="20">
        <v>4630.8018586210765</v>
      </c>
      <c r="AE377" s="20">
        <v>4395.954696522519</v>
      </c>
      <c r="AF377" s="20">
        <v>3988.3030786538056</v>
      </c>
      <c r="AG377" s="20">
        <v>4628.7183679542541</v>
      </c>
      <c r="AH377" s="20">
        <v>4757.6984404444001</v>
      </c>
      <c r="AI377" s="12" t="s">
        <v>54</v>
      </c>
      <c r="AJ377" s="12" t="s">
        <v>54</v>
      </c>
      <c r="AK377" s="12" t="s">
        <v>54</v>
      </c>
      <c r="AL377" s="12" t="s">
        <v>54</v>
      </c>
      <c r="AM377" s="12" t="s">
        <v>54</v>
      </c>
      <c r="AN377" s="12" t="s">
        <v>54</v>
      </c>
      <c r="AO377" s="12" t="s">
        <v>54</v>
      </c>
      <c r="AP377" s="12" t="s">
        <v>54</v>
      </c>
      <c r="AQ377" s="12" t="s">
        <v>54</v>
      </c>
      <c r="AR377" s="12" t="s">
        <v>54</v>
      </c>
      <c r="AS377" s="12" t="s">
        <v>54</v>
      </c>
      <c r="AT377" s="12" t="s">
        <v>54</v>
      </c>
      <c r="AU377" s="12" t="s">
        <v>54</v>
      </c>
      <c r="AV377" s="12" t="s">
        <v>54</v>
      </c>
      <c r="AW377" s="12" t="s">
        <v>54</v>
      </c>
      <c r="AX377" s="12" t="s">
        <v>54</v>
      </c>
      <c r="AY377" s="12" t="s">
        <v>54</v>
      </c>
    </row>
    <row r="378" spans="1:51" ht="13.5" customHeight="1" x14ac:dyDescent="0.25">
      <c r="A378" s="1" t="s">
        <v>428</v>
      </c>
      <c r="B378" s="19" t="s">
        <v>54</v>
      </c>
      <c r="C378" s="19" t="s">
        <v>54</v>
      </c>
      <c r="D378" s="19" t="s">
        <v>54</v>
      </c>
      <c r="E378" s="19" t="s">
        <v>54</v>
      </c>
      <c r="F378" s="19" t="s">
        <v>54</v>
      </c>
      <c r="G378" s="19" t="s">
        <v>54</v>
      </c>
      <c r="H378" s="19" t="s">
        <v>54</v>
      </c>
      <c r="I378" s="19" t="s">
        <v>54</v>
      </c>
      <c r="J378" s="19" t="s">
        <v>54</v>
      </c>
      <c r="K378" s="19" t="s">
        <v>54</v>
      </c>
      <c r="L378" s="19" t="s">
        <v>54</v>
      </c>
      <c r="M378" s="19" t="s">
        <v>54</v>
      </c>
      <c r="N378" s="19" t="s">
        <v>54</v>
      </c>
      <c r="O378" s="19">
        <v>1588.28</v>
      </c>
      <c r="P378" s="19">
        <v>2414.9920000000002</v>
      </c>
      <c r="Q378" s="19">
        <v>1839.8579999999999</v>
      </c>
      <c r="R378" s="19">
        <v>3082.62</v>
      </c>
      <c r="S378" s="19">
        <v>3075.0329999999999</v>
      </c>
      <c r="T378" s="19">
        <v>2102.6149999999998</v>
      </c>
      <c r="U378" s="21">
        <v>2503.7460000000001</v>
      </c>
      <c r="V378" s="20">
        <v>2723.3629999999998</v>
      </c>
      <c r="W378" s="20">
        <v>2850.4059999999999</v>
      </c>
      <c r="X378" s="20">
        <v>2899.75</v>
      </c>
      <c r="Y378" s="20">
        <v>3016.828</v>
      </c>
      <c r="Z378" s="20">
        <v>2553.0369999999998</v>
      </c>
      <c r="AA378" s="20">
        <v>2805.4540000000002</v>
      </c>
      <c r="AB378" s="20">
        <v>2863.973</v>
      </c>
      <c r="AC378" s="20">
        <v>3083.8159999999998</v>
      </c>
      <c r="AD378" s="20">
        <v>3142.0859999999998</v>
      </c>
      <c r="AE378" s="20">
        <v>3510.9409999999998</v>
      </c>
      <c r="AF378" s="20">
        <v>4057.1770000000001</v>
      </c>
      <c r="AG378" s="20">
        <v>4176.9759999999997</v>
      </c>
      <c r="AH378" s="20">
        <v>3681.9189999999999</v>
      </c>
      <c r="AI378" s="12" t="s">
        <v>54</v>
      </c>
      <c r="AJ378" s="12" t="s">
        <v>54</v>
      </c>
      <c r="AK378" s="12" t="s">
        <v>54</v>
      </c>
      <c r="AL378" s="12" t="s">
        <v>54</v>
      </c>
      <c r="AM378" s="12" t="s">
        <v>54</v>
      </c>
      <c r="AN378" s="12" t="s">
        <v>54</v>
      </c>
      <c r="AO378" s="12" t="s">
        <v>54</v>
      </c>
      <c r="AP378" s="12" t="s">
        <v>54</v>
      </c>
      <c r="AQ378" s="12" t="s">
        <v>54</v>
      </c>
      <c r="AR378" s="12" t="s">
        <v>54</v>
      </c>
      <c r="AS378" s="12" t="s">
        <v>54</v>
      </c>
      <c r="AT378" s="12" t="s">
        <v>54</v>
      </c>
      <c r="AU378" s="12" t="s">
        <v>54</v>
      </c>
      <c r="AV378" s="12" t="s">
        <v>54</v>
      </c>
      <c r="AW378" s="12" t="s">
        <v>54</v>
      </c>
      <c r="AX378" s="12" t="s">
        <v>54</v>
      </c>
      <c r="AY378" s="12" t="s">
        <v>54</v>
      </c>
    </row>
    <row r="379" spans="1:51" ht="13.5" customHeight="1" x14ac:dyDescent="0.25">
      <c r="A379" s="1" t="s">
        <v>429</v>
      </c>
      <c r="B379" s="19" t="s">
        <v>54</v>
      </c>
      <c r="C379" s="19" t="s">
        <v>54</v>
      </c>
      <c r="D379" s="19" t="s">
        <v>54</v>
      </c>
      <c r="E379" s="19" t="s">
        <v>54</v>
      </c>
      <c r="F379" s="19" t="s">
        <v>54</v>
      </c>
      <c r="G379" s="19" t="s">
        <v>54</v>
      </c>
      <c r="H379" s="19" t="s">
        <v>54</v>
      </c>
      <c r="I379" s="19" t="s">
        <v>54</v>
      </c>
      <c r="J379" s="19" t="s">
        <v>54</v>
      </c>
      <c r="K379" s="19" t="s">
        <v>54</v>
      </c>
      <c r="L379" s="19" t="s">
        <v>54</v>
      </c>
      <c r="M379" s="19" t="s">
        <v>54</v>
      </c>
      <c r="N379" s="19" t="s">
        <v>54</v>
      </c>
      <c r="O379" s="19">
        <v>795.62300000000005</v>
      </c>
      <c r="P379" s="19">
        <v>455.767</v>
      </c>
      <c r="Q379" s="19">
        <v>1222.1410000000001</v>
      </c>
      <c r="R379" s="19">
        <v>360.40300000000002</v>
      </c>
      <c r="S379" s="19">
        <v>801.91300000000001</v>
      </c>
      <c r="T379" s="19">
        <v>905.74699999999996</v>
      </c>
      <c r="U379" s="21">
        <v>1751.271</v>
      </c>
      <c r="V379" s="20">
        <v>2269.0929999999998</v>
      </c>
      <c r="W379" s="20">
        <v>1806.7059999999999</v>
      </c>
      <c r="X379" s="20">
        <v>2095.9349999999999</v>
      </c>
      <c r="Y379" s="20">
        <v>1837.8440000000001</v>
      </c>
      <c r="Z379" s="20">
        <v>2527.6280000000002</v>
      </c>
      <c r="AA379" s="20">
        <v>3742</v>
      </c>
      <c r="AB379" s="20">
        <v>3972.498</v>
      </c>
      <c r="AC379" s="20">
        <v>3589.413</v>
      </c>
      <c r="AD379" s="20">
        <v>3785.9059999999999</v>
      </c>
      <c r="AE379" s="20">
        <v>3678.924</v>
      </c>
      <c r="AF379" s="20">
        <v>3172.2620000000002</v>
      </c>
      <c r="AG379" s="20">
        <v>2706.1</v>
      </c>
      <c r="AH379" s="20">
        <v>2838.549</v>
      </c>
      <c r="AI379" s="12" t="s">
        <v>54</v>
      </c>
      <c r="AJ379" s="12" t="s">
        <v>54</v>
      </c>
      <c r="AK379" s="12" t="s">
        <v>54</v>
      </c>
      <c r="AL379" s="12" t="s">
        <v>54</v>
      </c>
      <c r="AM379" s="12" t="s">
        <v>54</v>
      </c>
      <c r="AN379" s="12" t="s">
        <v>54</v>
      </c>
      <c r="AO379" s="12" t="s">
        <v>54</v>
      </c>
      <c r="AP379" s="12" t="s">
        <v>54</v>
      </c>
      <c r="AQ379" s="12" t="s">
        <v>54</v>
      </c>
      <c r="AR379" s="12" t="s">
        <v>54</v>
      </c>
      <c r="AS379" s="12" t="s">
        <v>54</v>
      </c>
      <c r="AT379" s="12" t="s">
        <v>54</v>
      </c>
      <c r="AU379" s="12" t="s">
        <v>54</v>
      </c>
      <c r="AV379" s="12" t="s">
        <v>54</v>
      </c>
      <c r="AW379" s="12" t="s">
        <v>54</v>
      </c>
      <c r="AX379" s="12" t="s">
        <v>54</v>
      </c>
      <c r="AY379" s="12" t="s">
        <v>54</v>
      </c>
    </row>
    <row r="380" spans="1:51" ht="13.5" customHeight="1" x14ac:dyDescent="0.25">
      <c r="A380" s="1" t="s">
        <v>430</v>
      </c>
      <c r="B380" s="19" t="s">
        <v>54</v>
      </c>
      <c r="C380" s="19" t="s">
        <v>54</v>
      </c>
      <c r="D380" s="19" t="s">
        <v>54</v>
      </c>
      <c r="E380" s="19" t="s">
        <v>54</v>
      </c>
      <c r="F380" s="19" t="s">
        <v>54</v>
      </c>
      <c r="G380" s="19" t="s">
        <v>54</v>
      </c>
      <c r="H380" s="19" t="s">
        <v>54</v>
      </c>
      <c r="I380" s="19" t="s">
        <v>54</v>
      </c>
      <c r="J380" s="19" t="s">
        <v>54</v>
      </c>
      <c r="K380" s="19" t="s">
        <v>54</v>
      </c>
      <c r="L380" s="19" t="s">
        <v>54</v>
      </c>
      <c r="M380" s="19" t="s">
        <v>54</v>
      </c>
      <c r="N380" s="19" t="s">
        <v>54</v>
      </c>
      <c r="O380" s="19">
        <v>461.51499999999999</v>
      </c>
      <c r="P380" s="19">
        <v>1541.5940000000001</v>
      </c>
      <c r="Q380" s="19">
        <v>580.62</v>
      </c>
      <c r="R380" s="19">
        <v>459.46100000000001</v>
      </c>
      <c r="S380" s="19">
        <v>807.92</v>
      </c>
      <c r="T380" s="19">
        <v>362.96199999999999</v>
      </c>
      <c r="U380" s="21">
        <v>287.55500000000001</v>
      </c>
      <c r="V380" s="20">
        <v>422.99700000000001</v>
      </c>
      <c r="W380" s="20">
        <v>284.738</v>
      </c>
      <c r="X380" s="20">
        <v>440.11500000000001</v>
      </c>
      <c r="Y380" s="20">
        <v>333.08600000000001</v>
      </c>
      <c r="Z380" s="20">
        <v>961.81700000000001</v>
      </c>
      <c r="AA380" s="20">
        <v>1055.7270000000001</v>
      </c>
      <c r="AB380" s="20">
        <v>753.30799999999999</v>
      </c>
      <c r="AC380" s="20">
        <v>951.65099999999995</v>
      </c>
      <c r="AD380" s="20">
        <v>1161.104</v>
      </c>
      <c r="AE380" s="20">
        <v>602.96799999999996</v>
      </c>
      <c r="AF380" s="20">
        <v>733.66</v>
      </c>
      <c r="AG380" s="20">
        <v>737.74800000000005</v>
      </c>
      <c r="AH380" s="20">
        <v>905.49900000000002</v>
      </c>
      <c r="AI380" s="12" t="s">
        <v>54</v>
      </c>
      <c r="AJ380" s="12" t="s">
        <v>54</v>
      </c>
      <c r="AK380" s="12" t="s">
        <v>54</v>
      </c>
      <c r="AL380" s="12" t="s">
        <v>54</v>
      </c>
      <c r="AM380" s="12" t="s">
        <v>54</v>
      </c>
      <c r="AN380" s="12" t="s">
        <v>54</v>
      </c>
      <c r="AO380" s="12" t="s">
        <v>54</v>
      </c>
      <c r="AP380" s="12" t="s">
        <v>54</v>
      </c>
      <c r="AQ380" s="12" t="s">
        <v>54</v>
      </c>
      <c r="AR380" s="12" t="s">
        <v>54</v>
      </c>
      <c r="AS380" s="12" t="s">
        <v>54</v>
      </c>
      <c r="AT380" s="12" t="s">
        <v>54</v>
      </c>
      <c r="AU380" s="12" t="s">
        <v>54</v>
      </c>
      <c r="AV380" s="12" t="s">
        <v>54</v>
      </c>
      <c r="AW380" s="12" t="s">
        <v>54</v>
      </c>
      <c r="AX380" s="12" t="s">
        <v>54</v>
      </c>
      <c r="AY380" s="12" t="s">
        <v>54</v>
      </c>
    </row>
    <row r="381" spans="1:51" ht="13.5" customHeight="1" x14ac:dyDescent="0.25">
      <c r="A381" s="1" t="s">
        <v>431</v>
      </c>
      <c r="B381" s="19" t="s">
        <v>54</v>
      </c>
      <c r="C381" s="19" t="s">
        <v>54</v>
      </c>
      <c r="D381" s="19" t="s">
        <v>54</v>
      </c>
      <c r="E381" s="19" t="s">
        <v>54</v>
      </c>
      <c r="F381" s="19" t="s">
        <v>54</v>
      </c>
      <c r="G381" s="19" t="s">
        <v>54</v>
      </c>
      <c r="H381" s="19" t="s">
        <v>54</v>
      </c>
      <c r="I381" s="19" t="s">
        <v>54</v>
      </c>
      <c r="J381" s="19" t="s">
        <v>54</v>
      </c>
      <c r="K381" s="19" t="s">
        <v>54</v>
      </c>
      <c r="L381" s="19" t="s">
        <v>54</v>
      </c>
      <c r="M381" s="19" t="s">
        <v>54</v>
      </c>
      <c r="N381" s="19" t="s">
        <v>54</v>
      </c>
      <c r="O381" s="22">
        <f t="shared" ref="O381:T381" si="130">SUM(O375:O380)</f>
        <v>15008.764984051732</v>
      </c>
      <c r="P381" s="22">
        <f t="shared" si="130"/>
        <v>16809.600058702985</v>
      </c>
      <c r="Q381" s="22">
        <f t="shared" si="130"/>
        <v>14199.804992306124</v>
      </c>
      <c r="R381" s="22">
        <f t="shared" si="130"/>
        <v>13341.731152095292</v>
      </c>
      <c r="S381" s="22">
        <f t="shared" si="130"/>
        <v>14491.856062643152</v>
      </c>
      <c r="T381" s="22">
        <f t="shared" si="130"/>
        <v>14704.356139097661</v>
      </c>
      <c r="U381" s="21">
        <v>16194.621999999999</v>
      </c>
      <c r="V381" s="22">
        <f t="shared" ref="V381:AB381" si="131">SUM(V375:V380)</f>
        <v>18329.464134800586</v>
      </c>
      <c r="W381" s="22">
        <f t="shared" si="131"/>
        <v>18826.337008141385</v>
      </c>
      <c r="X381" s="22">
        <f t="shared" si="131"/>
        <v>19912.059319022748</v>
      </c>
      <c r="Y381" s="22">
        <f t="shared" si="131"/>
        <v>19713.594413696064</v>
      </c>
      <c r="Z381" s="22">
        <f t="shared" si="131"/>
        <v>19334.368671292501</v>
      </c>
      <c r="AA381" s="22">
        <f t="shared" si="131"/>
        <v>22386.120519689735</v>
      </c>
      <c r="AB381" s="22">
        <f t="shared" si="131"/>
        <v>23651.308296709434</v>
      </c>
      <c r="AC381" s="22">
        <f t="shared" ref="AC381:AD381" si="132">IF(AC375=".",".",SUM(AC375:AC380))</f>
        <v>25258.552941428716</v>
      </c>
      <c r="AD381" s="22">
        <f t="shared" si="132"/>
        <v>23499.228444203352</v>
      </c>
      <c r="AE381" s="24">
        <f>IF(AE375=".",".",SUM(AE375:AE380))</f>
        <v>22378.527918820604</v>
      </c>
      <c r="AF381" s="24">
        <f t="shared" ref="AF381:AH381" si="133">IF(AF375=".",".",SUM(AF375:AF380))</f>
        <v>22814.14888741375</v>
      </c>
      <c r="AG381" s="24">
        <f t="shared" si="133"/>
        <v>23191.842385211741</v>
      </c>
      <c r="AH381" s="24">
        <f t="shared" si="133"/>
        <v>23933.84837621712</v>
      </c>
      <c r="AI381" s="12" t="s">
        <v>54</v>
      </c>
      <c r="AJ381" s="12" t="s">
        <v>54</v>
      </c>
      <c r="AK381" s="12" t="s">
        <v>54</v>
      </c>
      <c r="AL381" s="12" t="s">
        <v>54</v>
      </c>
      <c r="AM381" s="12" t="s">
        <v>54</v>
      </c>
      <c r="AN381" s="12" t="s">
        <v>54</v>
      </c>
      <c r="AO381" s="12" t="s">
        <v>54</v>
      </c>
      <c r="AP381" s="12" t="s">
        <v>54</v>
      </c>
      <c r="AQ381" s="12" t="s">
        <v>54</v>
      </c>
      <c r="AR381" s="12" t="s">
        <v>54</v>
      </c>
      <c r="AS381" s="12" t="s">
        <v>54</v>
      </c>
      <c r="AT381" s="12" t="s">
        <v>54</v>
      </c>
      <c r="AU381" s="12" t="s">
        <v>54</v>
      </c>
      <c r="AV381" s="12" t="s">
        <v>54</v>
      </c>
      <c r="AW381" s="12" t="s">
        <v>54</v>
      </c>
      <c r="AX381" s="12" t="s">
        <v>54</v>
      </c>
      <c r="AY381" s="12" t="s">
        <v>54</v>
      </c>
    </row>
    <row r="382" spans="1:51" ht="58.5" customHeight="1" x14ac:dyDescent="0.25">
      <c r="A382" s="1" t="s">
        <v>432</v>
      </c>
      <c r="B382" s="19" t="s">
        <v>54</v>
      </c>
      <c r="C382" s="19" t="s">
        <v>54</v>
      </c>
      <c r="D382" s="19" t="s">
        <v>54</v>
      </c>
      <c r="E382" s="19" t="s">
        <v>54</v>
      </c>
      <c r="F382" s="19" t="s">
        <v>54</v>
      </c>
      <c r="G382" s="19" t="s">
        <v>54</v>
      </c>
      <c r="H382" s="19" t="s">
        <v>54</v>
      </c>
      <c r="I382" s="19" t="s">
        <v>54</v>
      </c>
      <c r="J382" s="19" t="s">
        <v>54</v>
      </c>
      <c r="K382" s="19" t="s">
        <v>54</v>
      </c>
      <c r="L382" s="19" t="s">
        <v>54</v>
      </c>
      <c r="M382" s="19" t="s">
        <v>54</v>
      </c>
      <c r="N382" s="19" t="s">
        <v>54</v>
      </c>
      <c r="O382" s="19">
        <v>1008.21</v>
      </c>
      <c r="P382" s="19">
        <v>1175.6780000000001</v>
      </c>
      <c r="Q382" s="19">
        <v>1230.7560000000001</v>
      </c>
      <c r="R382" s="19">
        <v>1036.136</v>
      </c>
      <c r="S382" s="19">
        <v>1005.1</v>
      </c>
      <c r="T382" s="19">
        <v>1183.8140000000001</v>
      </c>
      <c r="U382" s="21">
        <v>1362.26</v>
      </c>
      <c r="V382" s="20">
        <v>1380.08</v>
      </c>
      <c r="W382" s="20">
        <v>1362.779</v>
      </c>
      <c r="X382" s="20">
        <v>1329.9059999999999</v>
      </c>
      <c r="Y382" s="20">
        <v>1436.963</v>
      </c>
      <c r="Z382" s="20">
        <v>1471.4680000000001</v>
      </c>
      <c r="AA382" s="20">
        <v>1736.7139999999999</v>
      </c>
      <c r="AB382" s="20">
        <v>1582.412</v>
      </c>
      <c r="AC382" s="20">
        <v>1523.8</v>
      </c>
      <c r="AD382" s="20">
        <v>1354.9949999999999</v>
      </c>
      <c r="AE382" s="20">
        <v>1335.405</v>
      </c>
      <c r="AF382" s="20">
        <v>1044.5989999999999</v>
      </c>
      <c r="AG382" s="20">
        <v>1118.55</v>
      </c>
      <c r="AH382" s="20">
        <v>1250.3630000000001</v>
      </c>
      <c r="AI382" s="12" t="s">
        <v>54</v>
      </c>
      <c r="AJ382" s="12" t="s">
        <v>54</v>
      </c>
      <c r="AK382" s="12" t="s">
        <v>54</v>
      </c>
      <c r="AL382" s="12" t="s">
        <v>54</v>
      </c>
      <c r="AM382" s="12" t="s">
        <v>54</v>
      </c>
      <c r="AN382" s="12" t="s">
        <v>54</v>
      </c>
      <c r="AO382" s="12" t="s">
        <v>54</v>
      </c>
      <c r="AP382" s="12" t="s">
        <v>54</v>
      </c>
      <c r="AQ382" s="12" t="s">
        <v>54</v>
      </c>
      <c r="AR382" s="12" t="s">
        <v>54</v>
      </c>
      <c r="AS382" s="12" t="s">
        <v>54</v>
      </c>
      <c r="AT382" s="12" t="s">
        <v>54</v>
      </c>
      <c r="AU382" s="12" t="s">
        <v>54</v>
      </c>
      <c r="AV382" s="12" t="s">
        <v>54</v>
      </c>
      <c r="AW382" s="12" t="s">
        <v>54</v>
      </c>
      <c r="AX382" s="12" t="s">
        <v>54</v>
      </c>
      <c r="AY382" s="12" t="s">
        <v>54</v>
      </c>
    </row>
    <row r="383" spans="1:51" ht="13.5" customHeight="1" x14ac:dyDescent="0.25">
      <c r="A383" s="1" t="s">
        <v>433</v>
      </c>
      <c r="B383" s="19" t="s">
        <v>54</v>
      </c>
      <c r="C383" s="19" t="s">
        <v>54</v>
      </c>
      <c r="D383" s="19" t="s">
        <v>54</v>
      </c>
      <c r="E383" s="19" t="s">
        <v>54</v>
      </c>
      <c r="F383" s="19" t="s">
        <v>54</v>
      </c>
      <c r="G383" s="19" t="s">
        <v>54</v>
      </c>
      <c r="H383" s="19" t="s">
        <v>54</v>
      </c>
      <c r="I383" s="19" t="s">
        <v>54</v>
      </c>
      <c r="J383" s="19" t="s">
        <v>54</v>
      </c>
      <c r="K383" s="19" t="s">
        <v>54</v>
      </c>
      <c r="L383" s="19" t="s">
        <v>54</v>
      </c>
      <c r="M383" s="19" t="s">
        <v>54</v>
      </c>
      <c r="N383" s="19" t="s">
        <v>54</v>
      </c>
      <c r="O383" s="19">
        <v>5197.9481348791378</v>
      </c>
      <c r="P383" s="19">
        <v>5263.0876054721839</v>
      </c>
      <c r="Q383" s="19">
        <v>3893.1477142370377</v>
      </c>
      <c r="R383" s="19">
        <v>4465.4402453285184</v>
      </c>
      <c r="S383" s="19">
        <v>5005.7853332231289</v>
      </c>
      <c r="T383" s="19">
        <v>6046.8999375939711</v>
      </c>
      <c r="U383" s="21">
        <v>5568.7687162568145</v>
      </c>
      <c r="V383" s="20">
        <v>5787.2800060395984</v>
      </c>
      <c r="W383" s="20">
        <v>5360.4124957391978</v>
      </c>
      <c r="X383" s="20">
        <v>5001.5637690431286</v>
      </c>
      <c r="Y383" s="20">
        <v>4567.6141270506614</v>
      </c>
      <c r="Z383" s="20">
        <v>5172.9768658575667</v>
      </c>
      <c r="AA383" s="20">
        <v>5335.2922953555453</v>
      </c>
      <c r="AB383" s="20">
        <v>5186.753336811712</v>
      </c>
      <c r="AC383" s="20">
        <v>4615.7896354770419</v>
      </c>
      <c r="AD383" s="20">
        <v>4593.0962711087832</v>
      </c>
      <c r="AE383" s="20">
        <v>5162.6824752061038</v>
      </c>
      <c r="AF383" s="20">
        <v>4922.7561429521566</v>
      </c>
      <c r="AG383" s="20">
        <v>4741.2736145284789</v>
      </c>
      <c r="AH383" s="20">
        <v>5081.3811809276631</v>
      </c>
      <c r="AI383" s="12" t="s">
        <v>54</v>
      </c>
      <c r="AJ383" s="12" t="s">
        <v>54</v>
      </c>
      <c r="AK383" s="12" t="s">
        <v>54</v>
      </c>
      <c r="AL383" s="12" t="s">
        <v>54</v>
      </c>
      <c r="AM383" s="12" t="s">
        <v>54</v>
      </c>
      <c r="AN383" s="12" t="s">
        <v>54</v>
      </c>
      <c r="AO383" s="12" t="s">
        <v>54</v>
      </c>
      <c r="AP383" s="12" t="s">
        <v>54</v>
      </c>
      <c r="AQ383" s="12" t="s">
        <v>54</v>
      </c>
      <c r="AR383" s="12" t="s">
        <v>54</v>
      </c>
      <c r="AS383" s="12" t="s">
        <v>54</v>
      </c>
      <c r="AT383" s="12" t="s">
        <v>54</v>
      </c>
      <c r="AU383" s="12" t="s">
        <v>54</v>
      </c>
      <c r="AV383" s="12" t="s">
        <v>54</v>
      </c>
      <c r="AW383" s="12" t="s">
        <v>54</v>
      </c>
      <c r="AX383" s="12" t="s">
        <v>54</v>
      </c>
      <c r="AY383" s="12" t="s">
        <v>54</v>
      </c>
    </row>
    <row r="384" spans="1:51" ht="13.5" customHeight="1" x14ac:dyDescent="0.25">
      <c r="A384" s="1" t="s">
        <v>434</v>
      </c>
      <c r="B384" s="19" t="s">
        <v>54</v>
      </c>
      <c r="C384" s="19" t="s">
        <v>54</v>
      </c>
      <c r="D384" s="19" t="s">
        <v>54</v>
      </c>
      <c r="E384" s="19" t="s">
        <v>54</v>
      </c>
      <c r="F384" s="19" t="s">
        <v>54</v>
      </c>
      <c r="G384" s="19" t="s">
        <v>54</v>
      </c>
      <c r="H384" s="19" t="s">
        <v>54</v>
      </c>
      <c r="I384" s="19" t="s">
        <v>54</v>
      </c>
      <c r="J384" s="19" t="s">
        <v>54</v>
      </c>
      <c r="K384" s="19" t="s">
        <v>54</v>
      </c>
      <c r="L384" s="19" t="s">
        <v>54</v>
      </c>
      <c r="M384" s="19" t="s">
        <v>54</v>
      </c>
      <c r="N384" s="19" t="s">
        <v>54</v>
      </c>
      <c r="O384" s="19">
        <v>3283.7536972931753</v>
      </c>
      <c r="P384" s="19">
        <v>4331.1079143435172</v>
      </c>
      <c r="Q384" s="19">
        <v>2905.7011242168956</v>
      </c>
      <c r="R384" s="19">
        <v>2640.9635905557097</v>
      </c>
      <c r="S384" s="19">
        <v>3170.1589295633316</v>
      </c>
      <c r="T384" s="19">
        <v>3892.2970973836218</v>
      </c>
      <c r="U384" s="21">
        <v>4490.0430840222025</v>
      </c>
      <c r="V384" s="20">
        <v>4894.5332155129245</v>
      </c>
      <c r="W384" s="20">
        <v>4848.6347095421715</v>
      </c>
      <c r="X384" s="20">
        <v>5141.3033863298906</v>
      </c>
      <c r="Y384" s="20">
        <v>5328.1144818664116</v>
      </c>
      <c r="Z384" s="20">
        <v>5507.5367069646072</v>
      </c>
      <c r="AA384" s="20">
        <v>5763.0846167365144</v>
      </c>
      <c r="AB384" s="20">
        <v>5836.7144075794859</v>
      </c>
      <c r="AC384" s="20">
        <v>5961.9615130371249</v>
      </c>
      <c r="AD384" s="20">
        <v>6063.1321605333069</v>
      </c>
      <c r="AE384" s="20">
        <v>5710.4583797864998</v>
      </c>
      <c r="AF384" s="20">
        <v>5991.8361015723258</v>
      </c>
      <c r="AG384" s="20">
        <v>5792.0850407256976</v>
      </c>
      <c r="AH384" s="20">
        <v>5570.0674009947907</v>
      </c>
      <c r="AI384" s="12" t="s">
        <v>54</v>
      </c>
      <c r="AJ384" s="12" t="s">
        <v>54</v>
      </c>
      <c r="AK384" s="12" t="s">
        <v>54</v>
      </c>
      <c r="AL384" s="12" t="s">
        <v>54</v>
      </c>
      <c r="AM384" s="12" t="s">
        <v>54</v>
      </c>
      <c r="AN384" s="12" t="s">
        <v>54</v>
      </c>
      <c r="AO384" s="12" t="s">
        <v>54</v>
      </c>
      <c r="AP384" s="12" t="s">
        <v>54</v>
      </c>
      <c r="AQ384" s="12" t="s">
        <v>54</v>
      </c>
      <c r="AR384" s="12" t="s">
        <v>54</v>
      </c>
      <c r="AS384" s="12" t="s">
        <v>54</v>
      </c>
      <c r="AT384" s="12" t="s">
        <v>54</v>
      </c>
      <c r="AU384" s="12" t="s">
        <v>54</v>
      </c>
      <c r="AV384" s="12" t="s">
        <v>54</v>
      </c>
      <c r="AW384" s="12" t="s">
        <v>54</v>
      </c>
      <c r="AX384" s="12" t="s">
        <v>54</v>
      </c>
      <c r="AY384" s="12" t="s">
        <v>54</v>
      </c>
    </row>
    <row r="385" spans="1:51" ht="13.5" customHeight="1" x14ac:dyDescent="0.25">
      <c r="A385" s="1" t="s">
        <v>435</v>
      </c>
      <c r="B385" s="19" t="s">
        <v>54</v>
      </c>
      <c r="C385" s="19" t="s">
        <v>54</v>
      </c>
      <c r="D385" s="19" t="s">
        <v>54</v>
      </c>
      <c r="E385" s="19" t="s">
        <v>54</v>
      </c>
      <c r="F385" s="19" t="s">
        <v>54</v>
      </c>
      <c r="G385" s="19" t="s">
        <v>54</v>
      </c>
      <c r="H385" s="19" t="s">
        <v>54</v>
      </c>
      <c r="I385" s="19" t="s">
        <v>54</v>
      </c>
      <c r="J385" s="19" t="s">
        <v>54</v>
      </c>
      <c r="K385" s="19" t="s">
        <v>54</v>
      </c>
      <c r="L385" s="19" t="s">
        <v>54</v>
      </c>
      <c r="M385" s="19" t="s">
        <v>54</v>
      </c>
      <c r="N385" s="19" t="s">
        <v>54</v>
      </c>
      <c r="O385" s="19">
        <v>187.04283440336508</v>
      </c>
      <c r="P385" s="19">
        <v>757.85791225961543</v>
      </c>
      <c r="Q385" s="19">
        <v>340.88305064559211</v>
      </c>
      <c r="R385" s="19">
        <v>394.4379787835926</v>
      </c>
      <c r="S385" s="19">
        <v>502.28395735011361</v>
      </c>
      <c r="T385" s="19">
        <v>307.96979994445473</v>
      </c>
      <c r="U385" s="21">
        <v>337.2977202220589</v>
      </c>
      <c r="V385" s="20">
        <v>501.56735884952445</v>
      </c>
      <c r="W385" s="20">
        <v>586.29083973564639</v>
      </c>
      <c r="X385" s="20">
        <v>668.31797242369839</v>
      </c>
      <c r="Y385" s="20">
        <v>464.18453552283364</v>
      </c>
      <c r="Z385" s="20">
        <v>495.25291011235953</v>
      </c>
      <c r="AA385" s="20">
        <v>845.15463095238101</v>
      </c>
      <c r="AB385" s="20">
        <v>767.82147739801542</v>
      </c>
      <c r="AC385" s="20">
        <v>855.94875510910981</v>
      </c>
      <c r="AD385" s="20">
        <v>1025.4817567361852</v>
      </c>
      <c r="AE385" s="20">
        <v>895.54229558011048</v>
      </c>
      <c r="AF385" s="20">
        <v>988.8815642273596</v>
      </c>
      <c r="AG385" s="20">
        <v>837.56050033274846</v>
      </c>
      <c r="AH385" s="20">
        <v>456.68564160092637</v>
      </c>
      <c r="AI385" s="12" t="s">
        <v>54</v>
      </c>
      <c r="AJ385" s="12" t="s">
        <v>54</v>
      </c>
      <c r="AK385" s="12" t="s">
        <v>54</v>
      </c>
      <c r="AL385" s="12" t="s">
        <v>54</v>
      </c>
      <c r="AM385" s="12" t="s">
        <v>54</v>
      </c>
      <c r="AN385" s="12" t="s">
        <v>54</v>
      </c>
      <c r="AO385" s="12" t="s">
        <v>54</v>
      </c>
      <c r="AP385" s="12" t="s">
        <v>54</v>
      </c>
      <c r="AQ385" s="12" t="s">
        <v>54</v>
      </c>
      <c r="AR385" s="12" t="s">
        <v>54</v>
      </c>
      <c r="AS385" s="12" t="s">
        <v>54</v>
      </c>
      <c r="AT385" s="12" t="s">
        <v>54</v>
      </c>
      <c r="AU385" s="12" t="s">
        <v>54</v>
      </c>
      <c r="AV385" s="12" t="s">
        <v>54</v>
      </c>
      <c r="AW385" s="12" t="s">
        <v>54</v>
      </c>
      <c r="AX385" s="12" t="s">
        <v>54</v>
      </c>
      <c r="AY385" s="12" t="s">
        <v>54</v>
      </c>
    </row>
    <row r="386" spans="1:51" ht="13.5" customHeight="1" x14ac:dyDescent="0.25">
      <c r="A386" s="1" t="s">
        <v>436</v>
      </c>
      <c r="B386" s="19" t="s">
        <v>54</v>
      </c>
      <c r="C386" s="19" t="s">
        <v>54</v>
      </c>
      <c r="D386" s="19" t="s">
        <v>54</v>
      </c>
      <c r="E386" s="19" t="s">
        <v>54</v>
      </c>
      <c r="F386" s="19" t="s">
        <v>54</v>
      </c>
      <c r="G386" s="19" t="s">
        <v>54</v>
      </c>
      <c r="H386" s="19" t="s">
        <v>54</v>
      </c>
      <c r="I386" s="19" t="s">
        <v>54</v>
      </c>
      <c r="J386" s="19" t="s">
        <v>54</v>
      </c>
      <c r="K386" s="19" t="s">
        <v>54</v>
      </c>
      <c r="L386" s="19" t="s">
        <v>54</v>
      </c>
      <c r="M386" s="19" t="s">
        <v>54</v>
      </c>
      <c r="N386" s="19" t="s">
        <v>54</v>
      </c>
      <c r="O386" s="19">
        <v>1069.8030000000001</v>
      </c>
      <c r="P386" s="19">
        <v>1456.23</v>
      </c>
      <c r="Q386" s="19">
        <v>1774.078</v>
      </c>
      <c r="R386" s="19">
        <v>1319.3019999999999</v>
      </c>
      <c r="S386" s="19">
        <v>2266.665</v>
      </c>
      <c r="T386" s="19">
        <v>1866.82</v>
      </c>
      <c r="U386" s="21">
        <v>3478.8359999999998</v>
      </c>
      <c r="V386" s="20">
        <v>2903.26</v>
      </c>
      <c r="W386" s="20">
        <v>3326.0459999999998</v>
      </c>
      <c r="X386" s="20">
        <v>3052.8629999999998</v>
      </c>
      <c r="Y386" s="20">
        <v>2392.44</v>
      </c>
      <c r="Z386" s="20">
        <v>3309.7719999999999</v>
      </c>
      <c r="AA386" s="20">
        <v>3035.8240000000001</v>
      </c>
      <c r="AB386" s="20">
        <v>3533.4650000000001</v>
      </c>
      <c r="AC386" s="20">
        <v>2453.212</v>
      </c>
      <c r="AD386" s="20">
        <v>3853.2640000000001</v>
      </c>
      <c r="AE386" s="20">
        <v>3072.3150000000001</v>
      </c>
      <c r="AF386" s="20">
        <v>2448.7159999999999</v>
      </c>
      <c r="AG386" s="20">
        <v>1378.1569999999999</v>
      </c>
      <c r="AH386" s="20">
        <v>1404.153</v>
      </c>
      <c r="AI386" s="12" t="s">
        <v>54</v>
      </c>
      <c r="AJ386" s="12" t="s">
        <v>54</v>
      </c>
      <c r="AK386" s="12" t="s">
        <v>54</v>
      </c>
      <c r="AL386" s="12" t="s">
        <v>54</v>
      </c>
      <c r="AM386" s="12" t="s">
        <v>54</v>
      </c>
      <c r="AN386" s="12" t="s">
        <v>54</v>
      </c>
      <c r="AO386" s="12" t="s">
        <v>54</v>
      </c>
      <c r="AP386" s="12" t="s">
        <v>54</v>
      </c>
      <c r="AQ386" s="12" t="s">
        <v>54</v>
      </c>
      <c r="AR386" s="12" t="s">
        <v>54</v>
      </c>
      <c r="AS386" s="12" t="s">
        <v>54</v>
      </c>
      <c r="AT386" s="12" t="s">
        <v>54</v>
      </c>
      <c r="AU386" s="12" t="s">
        <v>54</v>
      </c>
      <c r="AV386" s="12" t="s">
        <v>54</v>
      </c>
      <c r="AW386" s="12" t="s">
        <v>54</v>
      </c>
      <c r="AX386" s="12" t="s">
        <v>54</v>
      </c>
      <c r="AY386" s="12" t="s">
        <v>54</v>
      </c>
    </row>
    <row r="387" spans="1:51" ht="13.5" customHeight="1" x14ac:dyDescent="0.25">
      <c r="A387" s="1" t="s">
        <v>437</v>
      </c>
      <c r="B387" s="19" t="s">
        <v>54</v>
      </c>
      <c r="C387" s="19" t="s">
        <v>54</v>
      </c>
      <c r="D387" s="19" t="s">
        <v>54</v>
      </c>
      <c r="E387" s="19" t="s">
        <v>54</v>
      </c>
      <c r="F387" s="19" t="s">
        <v>54</v>
      </c>
      <c r="G387" s="19" t="s">
        <v>54</v>
      </c>
      <c r="H387" s="19" t="s">
        <v>54</v>
      </c>
      <c r="I387" s="19" t="s">
        <v>54</v>
      </c>
      <c r="J387" s="19" t="s">
        <v>54</v>
      </c>
      <c r="K387" s="19" t="s">
        <v>54</v>
      </c>
      <c r="L387" s="19" t="s">
        <v>54</v>
      </c>
      <c r="M387" s="19" t="s">
        <v>54</v>
      </c>
      <c r="N387" s="19" t="s">
        <v>54</v>
      </c>
      <c r="O387" s="19">
        <v>122.02800000000001</v>
      </c>
      <c r="P387" s="19">
        <v>504.95299999999997</v>
      </c>
      <c r="Q387" s="19">
        <v>247.1</v>
      </c>
      <c r="R387" s="19">
        <v>308.32900000000001</v>
      </c>
      <c r="S387" s="19">
        <v>289.13799999999998</v>
      </c>
      <c r="T387" s="19">
        <v>143.19300000000001</v>
      </c>
      <c r="U387" s="21">
        <v>337.06400000000002</v>
      </c>
      <c r="V387" s="20">
        <v>273.68299999999999</v>
      </c>
      <c r="W387" s="20">
        <v>256.12700000000001</v>
      </c>
      <c r="X387" s="20">
        <v>222.66399999999999</v>
      </c>
      <c r="Y387" s="20">
        <v>225.53200000000001</v>
      </c>
      <c r="Z387" s="20">
        <v>506.53300000000002</v>
      </c>
      <c r="AA387" s="20">
        <v>282.83199999999999</v>
      </c>
      <c r="AB387" s="20">
        <v>321.459</v>
      </c>
      <c r="AC387" s="20">
        <v>391.36900000000003</v>
      </c>
      <c r="AD387" s="20">
        <v>488.1</v>
      </c>
      <c r="AE387" s="20">
        <v>349.13099999999997</v>
      </c>
      <c r="AF387" s="20">
        <v>436.59199999999998</v>
      </c>
      <c r="AG387" s="20">
        <v>296.68400000000003</v>
      </c>
      <c r="AH387" s="20">
        <v>348.55200000000002</v>
      </c>
      <c r="AI387" s="12" t="s">
        <v>54</v>
      </c>
      <c r="AJ387" s="12" t="s">
        <v>54</v>
      </c>
      <c r="AK387" s="12" t="s">
        <v>54</v>
      </c>
      <c r="AL387" s="12" t="s">
        <v>54</v>
      </c>
      <c r="AM387" s="12" t="s">
        <v>54</v>
      </c>
      <c r="AN387" s="12" t="s">
        <v>54</v>
      </c>
      <c r="AO387" s="12" t="s">
        <v>54</v>
      </c>
      <c r="AP387" s="12" t="s">
        <v>54</v>
      </c>
      <c r="AQ387" s="12" t="s">
        <v>54</v>
      </c>
      <c r="AR387" s="12" t="s">
        <v>54</v>
      </c>
      <c r="AS387" s="12" t="s">
        <v>54</v>
      </c>
      <c r="AT387" s="12" t="s">
        <v>54</v>
      </c>
      <c r="AU387" s="12" t="s">
        <v>54</v>
      </c>
      <c r="AV387" s="12" t="s">
        <v>54</v>
      </c>
      <c r="AW387" s="12" t="s">
        <v>54</v>
      </c>
      <c r="AX387" s="12" t="s">
        <v>54</v>
      </c>
      <c r="AY387" s="12" t="s">
        <v>54</v>
      </c>
    </row>
    <row r="388" spans="1:51" ht="13.5" customHeight="1" x14ac:dyDescent="0.25">
      <c r="A388" s="1" t="s">
        <v>438</v>
      </c>
      <c r="B388" s="19" t="s">
        <v>54</v>
      </c>
      <c r="C388" s="19" t="s">
        <v>54</v>
      </c>
      <c r="D388" s="19" t="s">
        <v>54</v>
      </c>
      <c r="E388" s="19" t="s">
        <v>54</v>
      </c>
      <c r="F388" s="19" t="s">
        <v>54</v>
      </c>
      <c r="G388" s="19" t="s">
        <v>54</v>
      </c>
      <c r="H388" s="19" t="s">
        <v>54</v>
      </c>
      <c r="I388" s="19" t="s">
        <v>54</v>
      </c>
      <c r="J388" s="19" t="s">
        <v>54</v>
      </c>
      <c r="K388" s="19" t="s">
        <v>54</v>
      </c>
      <c r="L388" s="19" t="s">
        <v>54</v>
      </c>
      <c r="M388" s="19" t="s">
        <v>54</v>
      </c>
      <c r="N388" s="19" t="s">
        <v>54</v>
      </c>
      <c r="O388" s="22">
        <f t="shared" ref="O388:T388" si="134">SUM(O382:O387)</f>
        <v>10868.785666575677</v>
      </c>
      <c r="P388" s="22">
        <f t="shared" si="134"/>
        <v>13488.914432075315</v>
      </c>
      <c r="Q388" s="22">
        <f t="shared" si="134"/>
        <v>10391.665889099526</v>
      </c>
      <c r="R388" s="22">
        <f t="shared" si="134"/>
        <v>10164.608814667821</v>
      </c>
      <c r="S388" s="22">
        <f t="shared" si="134"/>
        <v>12239.131220136574</v>
      </c>
      <c r="T388" s="22">
        <f t="shared" si="134"/>
        <v>13440.993834922047</v>
      </c>
      <c r="U388" s="21">
        <v>14214.057000000001</v>
      </c>
      <c r="V388" s="22">
        <f t="shared" ref="V388:AB388" si="135">SUM(V382:V387)</f>
        <v>15740.40358040205</v>
      </c>
      <c r="W388" s="22">
        <f t="shared" si="135"/>
        <v>15740.290045017016</v>
      </c>
      <c r="X388" s="22">
        <f t="shared" si="135"/>
        <v>15416.618127796717</v>
      </c>
      <c r="Y388" s="22">
        <f t="shared" si="135"/>
        <v>14414.848144439908</v>
      </c>
      <c r="Z388" s="22">
        <f t="shared" si="135"/>
        <v>16463.539482934531</v>
      </c>
      <c r="AA388" s="22">
        <f t="shared" si="135"/>
        <v>16998.901543044438</v>
      </c>
      <c r="AB388" s="22">
        <f t="shared" si="135"/>
        <v>17228.625221789214</v>
      </c>
      <c r="AC388" s="22">
        <f t="shared" ref="AC388:AD388" si="136">IF(AC382=".",".",SUM(AC382:AC387))</f>
        <v>15802.080903623277</v>
      </c>
      <c r="AD388" s="22">
        <f t="shared" si="136"/>
        <v>17378.069188378275</v>
      </c>
      <c r="AE388" s="24">
        <f>IF(AE382=".",".",SUM(AE382:AE387))</f>
        <v>16525.534150572716</v>
      </c>
      <c r="AF388" s="24">
        <f t="shared" ref="AF388:AH388" si="137">IF(AF382=".",".",SUM(AF382:AF387))</f>
        <v>15833.380808751843</v>
      </c>
      <c r="AG388" s="24">
        <f t="shared" si="137"/>
        <v>14164.310155586925</v>
      </c>
      <c r="AH388" s="24">
        <f t="shared" si="137"/>
        <v>14111.202223523382</v>
      </c>
      <c r="AI388" s="12" t="s">
        <v>54</v>
      </c>
      <c r="AJ388" s="12" t="s">
        <v>54</v>
      </c>
      <c r="AK388" s="12" t="s">
        <v>54</v>
      </c>
      <c r="AL388" s="12" t="s">
        <v>54</v>
      </c>
      <c r="AM388" s="12" t="s">
        <v>54</v>
      </c>
      <c r="AN388" s="12" t="s">
        <v>54</v>
      </c>
      <c r="AO388" s="12" t="s">
        <v>54</v>
      </c>
      <c r="AP388" s="12" t="s">
        <v>54</v>
      </c>
      <c r="AQ388" s="12" t="s">
        <v>54</v>
      </c>
      <c r="AR388" s="12" t="s">
        <v>54</v>
      </c>
      <c r="AS388" s="12" t="s">
        <v>54</v>
      </c>
      <c r="AT388" s="12" t="s">
        <v>54</v>
      </c>
      <c r="AU388" s="12" t="s">
        <v>54</v>
      </c>
      <c r="AV388" s="12" t="s">
        <v>54</v>
      </c>
      <c r="AW388" s="12" t="s">
        <v>54</v>
      </c>
      <c r="AX388" s="12" t="s">
        <v>54</v>
      </c>
      <c r="AY388" s="12" t="s">
        <v>54</v>
      </c>
    </row>
    <row r="389" spans="1:51" ht="49.5" customHeight="1" x14ac:dyDescent="0.25">
      <c r="A389" s="1" t="s">
        <v>439</v>
      </c>
      <c r="B389" s="19" t="s">
        <v>54</v>
      </c>
      <c r="C389" s="19" t="s">
        <v>54</v>
      </c>
      <c r="D389" s="19" t="s">
        <v>54</v>
      </c>
      <c r="E389" s="19" t="s">
        <v>54</v>
      </c>
      <c r="F389" s="19" t="s">
        <v>54</v>
      </c>
      <c r="G389" s="19" t="s">
        <v>54</v>
      </c>
      <c r="H389" s="19" t="s">
        <v>54</v>
      </c>
      <c r="I389" s="19" t="s">
        <v>54</v>
      </c>
      <c r="J389" s="19" t="s">
        <v>54</v>
      </c>
      <c r="K389" s="19" t="s">
        <v>54</v>
      </c>
      <c r="L389" s="19" t="s">
        <v>54</v>
      </c>
      <c r="M389" s="19" t="s">
        <v>54</v>
      </c>
      <c r="N389" s="19" t="s">
        <v>54</v>
      </c>
      <c r="O389" s="19">
        <v>1237.2349999999999</v>
      </c>
      <c r="P389" s="19">
        <v>858.995</v>
      </c>
      <c r="Q389" s="19">
        <v>1111.9639999999999</v>
      </c>
      <c r="R389" s="19">
        <v>1176.731</v>
      </c>
      <c r="S389" s="19">
        <v>1100.7550000000001</v>
      </c>
      <c r="T389" s="19">
        <v>875.173</v>
      </c>
      <c r="U389" s="21">
        <v>1216.2729999999999</v>
      </c>
      <c r="V389" s="20">
        <v>1302.875</v>
      </c>
      <c r="W389" s="20">
        <v>1477.7429999999999</v>
      </c>
      <c r="X389" s="20">
        <v>1096.4839999999999</v>
      </c>
      <c r="Y389" s="20">
        <v>1312.1510000000001</v>
      </c>
      <c r="Z389" s="20">
        <v>1460.307</v>
      </c>
      <c r="AA389" s="20">
        <v>1758.4570000000001</v>
      </c>
      <c r="AB389" s="20">
        <v>1811.453</v>
      </c>
      <c r="AC389" s="20">
        <v>1745.114</v>
      </c>
      <c r="AD389" s="20">
        <v>1648.721</v>
      </c>
      <c r="AE389" s="20">
        <v>1385.5889999999999</v>
      </c>
      <c r="AF389" s="20">
        <v>1708.838</v>
      </c>
      <c r="AG389" s="20">
        <v>1626.4880000000001</v>
      </c>
      <c r="AH389" s="20">
        <v>1512.3030000000001</v>
      </c>
      <c r="AI389" s="12" t="s">
        <v>54</v>
      </c>
      <c r="AJ389" s="12" t="s">
        <v>54</v>
      </c>
      <c r="AK389" s="12" t="s">
        <v>54</v>
      </c>
      <c r="AL389" s="12" t="s">
        <v>54</v>
      </c>
      <c r="AM389" s="12" t="s">
        <v>54</v>
      </c>
      <c r="AN389" s="12" t="s">
        <v>54</v>
      </c>
      <c r="AO389" s="12" t="s">
        <v>54</v>
      </c>
      <c r="AP389" s="12" t="s">
        <v>54</v>
      </c>
      <c r="AQ389" s="12" t="s">
        <v>54</v>
      </c>
      <c r="AR389" s="12" t="s">
        <v>54</v>
      </c>
      <c r="AS389" s="12" t="s">
        <v>54</v>
      </c>
      <c r="AT389" s="12" t="s">
        <v>54</v>
      </c>
      <c r="AU389" s="12" t="s">
        <v>54</v>
      </c>
      <c r="AV389" s="12" t="s">
        <v>54</v>
      </c>
      <c r="AW389" s="12" t="s">
        <v>54</v>
      </c>
      <c r="AX389" s="12" t="s">
        <v>54</v>
      </c>
      <c r="AY389" s="12" t="s">
        <v>54</v>
      </c>
    </row>
    <row r="390" spans="1:51" ht="13.5" customHeight="1" x14ac:dyDescent="0.25">
      <c r="A390" s="1" t="s">
        <v>440</v>
      </c>
      <c r="B390" s="19" t="s">
        <v>54</v>
      </c>
      <c r="C390" s="19" t="s">
        <v>54</v>
      </c>
      <c r="D390" s="19" t="s">
        <v>54</v>
      </c>
      <c r="E390" s="19" t="s">
        <v>54</v>
      </c>
      <c r="F390" s="19" t="s">
        <v>54</v>
      </c>
      <c r="G390" s="19" t="s">
        <v>54</v>
      </c>
      <c r="H390" s="19" t="s">
        <v>54</v>
      </c>
      <c r="I390" s="19" t="s">
        <v>54</v>
      </c>
      <c r="J390" s="19" t="s">
        <v>54</v>
      </c>
      <c r="K390" s="19" t="s">
        <v>54</v>
      </c>
      <c r="L390" s="19" t="s">
        <v>54</v>
      </c>
      <c r="M390" s="19" t="s">
        <v>54</v>
      </c>
      <c r="N390" s="19" t="s">
        <v>54</v>
      </c>
      <c r="O390" s="19">
        <v>3867.1933567576821</v>
      </c>
      <c r="P390" s="19">
        <v>4111.1021026808621</v>
      </c>
      <c r="Q390" s="19">
        <v>3658.7274802133743</v>
      </c>
      <c r="R390" s="19">
        <v>3031.2176544997183</v>
      </c>
      <c r="S390" s="19">
        <v>2629.8683907568197</v>
      </c>
      <c r="T390" s="19">
        <v>2994.1555808758553</v>
      </c>
      <c r="U390" s="21">
        <v>2907.4742624027494</v>
      </c>
      <c r="V390" s="20">
        <v>2844.1981972748927</v>
      </c>
      <c r="W390" s="20">
        <v>2740.326279837212</v>
      </c>
      <c r="X390" s="20">
        <v>2904.815608949566</v>
      </c>
      <c r="Y390" s="20">
        <v>3147.3005103750979</v>
      </c>
      <c r="Z390" s="20">
        <v>3018.3011794772506</v>
      </c>
      <c r="AA390" s="20">
        <v>3002.9102695122492</v>
      </c>
      <c r="AB390" s="20">
        <v>3911.8451763485714</v>
      </c>
      <c r="AC390" s="20">
        <v>3289.0561361031819</v>
      </c>
      <c r="AD390" s="20">
        <v>3927.0075041142572</v>
      </c>
      <c r="AE390" s="20">
        <v>5630.2831610009325</v>
      </c>
      <c r="AF390" s="20">
        <v>5822.4069012111713</v>
      </c>
      <c r="AG390" s="20">
        <v>5344.6385762539994</v>
      </c>
      <c r="AH390" s="20">
        <v>5341.3166374105367</v>
      </c>
      <c r="AI390" s="12" t="s">
        <v>54</v>
      </c>
      <c r="AJ390" s="12" t="s">
        <v>54</v>
      </c>
      <c r="AK390" s="12" t="s">
        <v>54</v>
      </c>
      <c r="AL390" s="12" t="s">
        <v>54</v>
      </c>
      <c r="AM390" s="12" t="s">
        <v>54</v>
      </c>
      <c r="AN390" s="12" t="s">
        <v>54</v>
      </c>
      <c r="AO390" s="12" t="s">
        <v>54</v>
      </c>
      <c r="AP390" s="12" t="s">
        <v>54</v>
      </c>
      <c r="AQ390" s="12" t="s">
        <v>54</v>
      </c>
      <c r="AR390" s="12" t="s">
        <v>54</v>
      </c>
      <c r="AS390" s="12" t="s">
        <v>54</v>
      </c>
      <c r="AT390" s="12" t="s">
        <v>54</v>
      </c>
      <c r="AU390" s="12" t="s">
        <v>54</v>
      </c>
      <c r="AV390" s="12" t="s">
        <v>54</v>
      </c>
      <c r="AW390" s="12" t="s">
        <v>54</v>
      </c>
      <c r="AX390" s="12" t="s">
        <v>54</v>
      </c>
      <c r="AY390" s="12" t="s">
        <v>54</v>
      </c>
    </row>
    <row r="391" spans="1:51" ht="13.5" customHeight="1" x14ac:dyDescent="0.25">
      <c r="A391" s="1" t="s">
        <v>441</v>
      </c>
      <c r="B391" s="19" t="s">
        <v>54</v>
      </c>
      <c r="C391" s="19" t="s">
        <v>54</v>
      </c>
      <c r="D391" s="19" t="s">
        <v>54</v>
      </c>
      <c r="E391" s="19" t="s">
        <v>54</v>
      </c>
      <c r="F391" s="19" t="s">
        <v>54</v>
      </c>
      <c r="G391" s="19" t="s">
        <v>54</v>
      </c>
      <c r="H391" s="19" t="s">
        <v>54</v>
      </c>
      <c r="I391" s="19" t="s">
        <v>54</v>
      </c>
      <c r="J391" s="19" t="s">
        <v>54</v>
      </c>
      <c r="K391" s="19" t="s">
        <v>54</v>
      </c>
      <c r="L391" s="19" t="s">
        <v>54</v>
      </c>
      <c r="M391" s="19" t="s">
        <v>54</v>
      </c>
      <c r="N391" s="19" t="s">
        <v>54</v>
      </c>
      <c r="O391" s="19">
        <v>2004.6994757952973</v>
      </c>
      <c r="P391" s="19">
        <v>2566.7381893540669</v>
      </c>
      <c r="Q391" s="19">
        <v>1733.6376467677208</v>
      </c>
      <c r="R391" s="19">
        <v>1954.7862584199861</v>
      </c>
      <c r="S391" s="19">
        <v>1695.0157049245752</v>
      </c>
      <c r="T391" s="19">
        <v>1882.5780285736787</v>
      </c>
      <c r="U391" s="21">
        <v>2458.8544606987757</v>
      </c>
      <c r="V391" s="20">
        <v>2510.7305992628317</v>
      </c>
      <c r="W391" s="20">
        <v>2383.8639070294353</v>
      </c>
      <c r="X391" s="20">
        <v>2593.9002863596693</v>
      </c>
      <c r="Y391" s="20">
        <v>3046.7699302038682</v>
      </c>
      <c r="Z391" s="20">
        <v>3244.9685342082439</v>
      </c>
      <c r="AA391" s="20">
        <v>3249.3762557826344</v>
      </c>
      <c r="AB391" s="20">
        <v>3684.6786265811998</v>
      </c>
      <c r="AC391" s="20">
        <v>3843.0280007003412</v>
      </c>
      <c r="AD391" s="20">
        <v>4012.7358474905636</v>
      </c>
      <c r="AE391" s="20">
        <v>4027.1599840938325</v>
      </c>
      <c r="AF391" s="20">
        <v>4391.1812894138802</v>
      </c>
      <c r="AG391" s="20">
        <v>4152.5543907465162</v>
      </c>
      <c r="AH391" s="20">
        <v>4196.8628095467047</v>
      </c>
      <c r="AI391" s="12" t="s">
        <v>54</v>
      </c>
      <c r="AJ391" s="12" t="s">
        <v>54</v>
      </c>
      <c r="AK391" s="12" t="s">
        <v>54</v>
      </c>
      <c r="AL391" s="12" t="s">
        <v>54</v>
      </c>
      <c r="AM391" s="12" t="s">
        <v>54</v>
      </c>
      <c r="AN391" s="12" t="s">
        <v>54</v>
      </c>
      <c r="AO391" s="12" t="s">
        <v>54</v>
      </c>
      <c r="AP391" s="12" t="s">
        <v>54</v>
      </c>
      <c r="AQ391" s="12" t="s">
        <v>54</v>
      </c>
      <c r="AR391" s="12" t="s">
        <v>54</v>
      </c>
      <c r="AS391" s="12" t="s">
        <v>54</v>
      </c>
      <c r="AT391" s="12" t="s">
        <v>54</v>
      </c>
      <c r="AU391" s="12" t="s">
        <v>54</v>
      </c>
      <c r="AV391" s="12" t="s">
        <v>54</v>
      </c>
      <c r="AW391" s="12" t="s">
        <v>54</v>
      </c>
      <c r="AX391" s="12" t="s">
        <v>54</v>
      </c>
      <c r="AY391" s="12" t="s">
        <v>54</v>
      </c>
    </row>
    <row r="392" spans="1:51" ht="13.5" customHeight="1" x14ac:dyDescent="0.25">
      <c r="A392" s="1" t="s">
        <v>442</v>
      </c>
      <c r="B392" s="19" t="s">
        <v>54</v>
      </c>
      <c r="C392" s="19" t="s">
        <v>54</v>
      </c>
      <c r="D392" s="19" t="s">
        <v>54</v>
      </c>
      <c r="E392" s="19" t="s">
        <v>54</v>
      </c>
      <c r="F392" s="19" t="s">
        <v>54</v>
      </c>
      <c r="G392" s="19" t="s">
        <v>54</v>
      </c>
      <c r="H392" s="19" t="s">
        <v>54</v>
      </c>
      <c r="I392" s="19" t="s">
        <v>54</v>
      </c>
      <c r="J392" s="19" t="s">
        <v>54</v>
      </c>
      <c r="K392" s="19" t="s">
        <v>54</v>
      </c>
      <c r="L392" s="19" t="s">
        <v>54</v>
      </c>
      <c r="M392" s="19" t="s">
        <v>54</v>
      </c>
      <c r="N392" s="19" t="s">
        <v>54</v>
      </c>
      <c r="O392" s="19">
        <v>1908.6417705298441</v>
      </c>
      <c r="P392" s="19">
        <v>2783.9854098723158</v>
      </c>
      <c r="Q392" s="19">
        <v>2568.0704400437239</v>
      </c>
      <c r="R392" s="19">
        <v>3715.1018359229911</v>
      </c>
      <c r="S392" s="19">
        <v>3139.6722195163634</v>
      </c>
      <c r="T392" s="19">
        <v>2794.9134053016846</v>
      </c>
      <c r="U392" s="21">
        <v>2078.8473553398849</v>
      </c>
      <c r="V392" s="20">
        <v>2447.0244015519706</v>
      </c>
      <c r="W392" s="20">
        <v>1907.1331435968098</v>
      </c>
      <c r="X392" s="20">
        <v>1953.0848723876138</v>
      </c>
      <c r="Y392" s="20">
        <v>2068.8052936109757</v>
      </c>
      <c r="Z392" s="20">
        <v>1726.9318202185327</v>
      </c>
      <c r="AA392" s="20">
        <v>1833.062238</v>
      </c>
      <c r="AB392" s="20">
        <v>1607.4714530757637</v>
      </c>
      <c r="AC392" s="20">
        <v>1833.862635646841</v>
      </c>
      <c r="AD392" s="20">
        <v>1982.831024390244</v>
      </c>
      <c r="AE392" s="20">
        <v>1944.7112715903459</v>
      </c>
      <c r="AF392" s="20">
        <v>2069.1816706300033</v>
      </c>
      <c r="AG392" s="20">
        <v>1970.6032947612205</v>
      </c>
      <c r="AH392" s="20">
        <v>1776.3948651511</v>
      </c>
      <c r="AI392" s="12" t="s">
        <v>54</v>
      </c>
      <c r="AJ392" s="12" t="s">
        <v>54</v>
      </c>
      <c r="AK392" s="12" t="s">
        <v>54</v>
      </c>
      <c r="AL392" s="12" t="s">
        <v>54</v>
      </c>
      <c r="AM392" s="12" t="s">
        <v>54</v>
      </c>
      <c r="AN392" s="12" t="s">
        <v>54</v>
      </c>
      <c r="AO392" s="12" t="s">
        <v>54</v>
      </c>
      <c r="AP392" s="12" t="s">
        <v>54</v>
      </c>
      <c r="AQ392" s="12" t="s">
        <v>54</v>
      </c>
      <c r="AR392" s="12" t="s">
        <v>54</v>
      </c>
      <c r="AS392" s="12" t="s">
        <v>54</v>
      </c>
      <c r="AT392" s="12" t="s">
        <v>54</v>
      </c>
      <c r="AU392" s="12" t="s">
        <v>54</v>
      </c>
      <c r="AV392" s="12" t="s">
        <v>54</v>
      </c>
      <c r="AW392" s="12" t="s">
        <v>54</v>
      </c>
      <c r="AX392" s="12" t="s">
        <v>54</v>
      </c>
      <c r="AY392" s="12" t="s">
        <v>54</v>
      </c>
    </row>
    <row r="393" spans="1:51" ht="13.5" customHeight="1" x14ac:dyDescent="0.25">
      <c r="A393" s="1" t="s">
        <v>443</v>
      </c>
      <c r="B393" s="19" t="s">
        <v>54</v>
      </c>
      <c r="C393" s="19" t="s">
        <v>54</v>
      </c>
      <c r="D393" s="19" t="s">
        <v>54</v>
      </c>
      <c r="E393" s="19" t="s">
        <v>54</v>
      </c>
      <c r="F393" s="19" t="s">
        <v>54</v>
      </c>
      <c r="G393" s="19" t="s">
        <v>54</v>
      </c>
      <c r="H393" s="19" t="s">
        <v>54</v>
      </c>
      <c r="I393" s="19" t="s">
        <v>54</v>
      </c>
      <c r="J393" s="19" t="s">
        <v>54</v>
      </c>
      <c r="K393" s="19" t="s">
        <v>54</v>
      </c>
      <c r="L393" s="19" t="s">
        <v>54</v>
      </c>
      <c r="M393" s="19" t="s">
        <v>54</v>
      </c>
      <c r="N393" s="19" t="s">
        <v>54</v>
      </c>
      <c r="O393" s="19">
        <v>472.69200000000001</v>
      </c>
      <c r="P393" s="19">
        <v>396.70299999999997</v>
      </c>
      <c r="Q393" s="19">
        <v>1101.8910000000001</v>
      </c>
      <c r="R393" s="19">
        <v>258.39999999999998</v>
      </c>
      <c r="S393" s="19">
        <v>882.66800000000001</v>
      </c>
      <c r="T393" s="19">
        <v>363.97800000000001</v>
      </c>
      <c r="U393" s="21">
        <v>1735.2329999999999</v>
      </c>
      <c r="V393" s="20">
        <v>1229.2670000000001</v>
      </c>
      <c r="W393" s="20">
        <v>1168.942</v>
      </c>
      <c r="X393" s="20">
        <v>1251.893</v>
      </c>
      <c r="Y393" s="20">
        <v>1465.8440000000001</v>
      </c>
      <c r="Z393" s="20">
        <v>1475.5709999999999</v>
      </c>
      <c r="AA393" s="20">
        <v>1615.9280000000001</v>
      </c>
      <c r="AB393" s="20">
        <v>1928.0219999999999</v>
      </c>
      <c r="AC393" s="20">
        <v>1452.173</v>
      </c>
      <c r="AD393" s="20">
        <v>2436.1909999999998</v>
      </c>
      <c r="AE393" s="20">
        <v>2188.6080000000002</v>
      </c>
      <c r="AF393" s="20">
        <v>2247.0010000000002</v>
      </c>
      <c r="AG393" s="20">
        <v>835.76</v>
      </c>
      <c r="AH393" s="20">
        <v>905.024</v>
      </c>
      <c r="AI393" s="12" t="s">
        <v>54</v>
      </c>
      <c r="AJ393" s="12" t="s">
        <v>54</v>
      </c>
      <c r="AK393" s="12" t="s">
        <v>54</v>
      </c>
      <c r="AL393" s="12" t="s">
        <v>54</v>
      </c>
      <c r="AM393" s="12" t="s">
        <v>54</v>
      </c>
      <c r="AN393" s="12" t="s">
        <v>54</v>
      </c>
      <c r="AO393" s="12" t="s">
        <v>54</v>
      </c>
      <c r="AP393" s="12" t="s">
        <v>54</v>
      </c>
      <c r="AQ393" s="12" t="s">
        <v>54</v>
      </c>
      <c r="AR393" s="12" t="s">
        <v>54</v>
      </c>
      <c r="AS393" s="12" t="s">
        <v>54</v>
      </c>
      <c r="AT393" s="12" t="s">
        <v>54</v>
      </c>
      <c r="AU393" s="12" t="s">
        <v>54</v>
      </c>
      <c r="AV393" s="12" t="s">
        <v>54</v>
      </c>
      <c r="AW393" s="12" t="s">
        <v>54</v>
      </c>
      <c r="AX393" s="12" t="s">
        <v>54</v>
      </c>
      <c r="AY393" s="12" t="s">
        <v>54</v>
      </c>
    </row>
    <row r="394" spans="1:51" ht="13.5" customHeight="1" x14ac:dyDescent="0.25">
      <c r="A394" s="1" t="s">
        <v>444</v>
      </c>
      <c r="B394" s="19" t="s">
        <v>54</v>
      </c>
      <c r="C394" s="19" t="s">
        <v>54</v>
      </c>
      <c r="D394" s="19" t="s">
        <v>54</v>
      </c>
      <c r="E394" s="19" t="s">
        <v>54</v>
      </c>
      <c r="F394" s="19" t="s">
        <v>54</v>
      </c>
      <c r="G394" s="19" t="s">
        <v>54</v>
      </c>
      <c r="H394" s="19" t="s">
        <v>54</v>
      </c>
      <c r="I394" s="19" t="s">
        <v>54</v>
      </c>
      <c r="J394" s="19" t="s">
        <v>54</v>
      </c>
      <c r="K394" s="19" t="s">
        <v>54</v>
      </c>
      <c r="L394" s="19" t="s">
        <v>54</v>
      </c>
      <c r="M394" s="19" t="s">
        <v>54</v>
      </c>
      <c r="N394" s="19" t="s">
        <v>54</v>
      </c>
      <c r="O394" s="19">
        <v>443.99099999999999</v>
      </c>
      <c r="P394" s="19">
        <v>118.91</v>
      </c>
      <c r="Q394" s="19">
        <v>169.28700000000001</v>
      </c>
      <c r="R394" s="19">
        <v>214.749</v>
      </c>
      <c r="S394" s="19">
        <v>250.92500000000001</v>
      </c>
      <c r="T394" s="19">
        <v>305.72000000000003</v>
      </c>
      <c r="U394" s="21">
        <v>136.86000000000001</v>
      </c>
      <c r="V394" s="20">
        <v>133.24</v>
      </c>
      <c r="W394" s="20">
        <v>328.72899999999998</v>
      </c>
      <c r="X394" s="20">
        <v>199.38900000000001</v>
      </c>
      <c r="Y394" s="20">
        <v>286.94400000000002</v>
      </c>
      <c r="Z394" s="20">
        <v>156.71100000000001</v>
      </c>
      <c r="AA394" s="20">
        <v>235.505</v>
      </c>
      <c r="AB394" s="20">
        <v>370.28500000000003</v>
      </c>
      <c r="AC394" s="20">
        <v>190.054</v>
      </c>
      <c r="AD394" s="20">
        <v>318.28500000000003</v>
      </c>
      <c r="AE394" s="20">
        <v>333.49799999999999</v>
      </c>
      <c r="AF394" s="20">
        <v>234.505</v>
      </c>
      <c r="AG394" s="20">
        <v>287.52300000000002</v>
      </c>
      <c r="AH394" s="20">
        <v>151.66499999999999</v>
      </c>
      <c r="AI394" s="12" t="s">
        <v>54</v>
      </c>
      <c r="AJ394" s="12" t="s">
        <v>54</v>
      </c>
      <c r="AK394" s="12" t="s">
        <v>54</v>
      </c>
      <c r="AL394" s="12" t="s">
        <v>54</v>
      </c>
      <c r="AM394" s="12" t="s">
        <v>54</v>
      </c>
      <c r="AN394" s="12" t="s">
        <v>54</v>
      </c>
      <c r="AO394" s="12" t="s">
        <v>54</v>
      </c>
      <c r="AP394" s="12" t="s">
        <v>54</v>
      </c>
      <c r="AQ394" s="12" t="s">
        <v>54</v>
      </c>
      <c r="AR394" s="12" t="s">
        <v>54</v>
      </c>
      <c r="AS394" s="12" t="s">
        <v>54</v>
      </c>
      <c r="AT394" s="12" t="s">
        <v>54</v>
      </c>
      <c r="AU394" s="12" t="s">
        <v>54</v>
      </c>
      <c r="AV394" s="12" t="s">
        <v>54</v>
      </c>
      <c r="AW394" s="12" t="s">
        <v>54</v>
      </c>
      <c r="AX394" s="12" t="s">
        <v>54</v>
      </c>
      <c r="AY394" s="12" t="s">
        <v>54</v>
      </c>
    </row>
    <row r="395" spans="1:51" ht="13.5" customHeight="1" x14ac:dyDescent="0.25">
      <c r="A395" s="1" t="s">
        <v>445</v>
      </c>
      <c r="B395" s="19" t="s">
        <v>54</v>
      </c>
      <c r="C395" s="19" t="s">
        <v>54</v>
      </c>
      <c r="D395" s="19" t="s">
        <v>54</v>
      </c>
      <c r="E395" s="19" t="s">
        <v>54</v>
      </c>
      <c r="F395" s="19" t="s">
        <v>54</v>
      </c>
      <c r="G395" s="19" t="s">
        <v>54</v>
      </c>
      <c r="H395" s="19" t="s">
        <v>54</v>
      </c>
      <c r="I395" s="19" t="s">
        <v>54</v>
      </c>
      <c r="J395" s="19" t="s">
        <v>54</v>
      </c>
      <c r="K395" s="19" t="s">
        <v>54</v>
      </c>
      <c r="L395" s="19" t="s">
        <v>54</v>
      </c>
      <c r="M395" s="19" t="s">
        <v>54</v>
      </c>
      <c r="N395" s="19" t="s">
        <v>54</v>
      </c>
      <c r="O395" s="22">
        <f t="shared" ref="O395:T395" si="138">SUM(O389:O394)</f>
        <v>9934.452603082822</v>
      </c>
      <c r="P395" s="22">
        <f t="shared" si="138"/>
        <v>10836.433701907245</v>
      </c>
      <c r="Q395" s="22">
        <f t="shared" si="138"/>
        <v>10343.577567024819</v>
      </c>
      <c r="R395" s="22">
        <f t="shared" si="138"/>
        <v>10350.985748842695</v>
      </c>
      <c r="S395" s="22">
        <f t="shared" si="138"/>
        <v>9698.9043151977567</v>
      </c>
      <c r="T395" s="22">
        <f t="shared" si="138"/>
        <v>9216.5180147512165</v>
      </c>
      <c r="U395" s="21">
        <v>9733.5470000000005</v>
      </c>
      <c r="V395" s="22">
        <f t="shared" ref="V395:AB395" si="139">SUM(V389:V394)</f>
        <v>10467.335198089695</v>
      </c>
      <c r="W395" s="22">
        <f t="shared" si="139"/>
        <v>10006.737330463457</v>
      </c>
      <c r="X395" s="22">
        <f t="shared" si="139"/>
        <v>9999.5667676968478</v>
      </c>
      <c r="Y395" s="22">
        <f t="shared" si="139"/>
        <v>11327.814734189942</v>
      </c>
      <c r="Z395" s="22">
        <f t="shared" si="139"/>
        <v>11082.790533904026</v>
      </c>
      <c r="AA395" s="22">
        <f t="shared" si="139"/>
        <v>11695.238763294883</v>
      </c>
      <c r="AB395" s="22">
        <f t="shared" si="139"/>
        <v>13313.755256005534</v>
      </c>
      <c r="AC395" s="22">
        <f t="shared" ref="AC395:AD395" si="140">IF(AC389=".",".",SUM(AC389:AC394))</f>
        <v>12353.287772450365</v>
      </c>
      <c r="AD395" s="22">
        <f t="shared" si="140"/>
        <v>14325.771375995064</v>
      </c>
      <c r="AE395" s="24">
        <f>IF(AE389=".",".",SUM(AE389:AE394))</f>
        <v>15509.849416685111</v>
      </c>
      <c r="AF395" s="24">
        <f t="shared" ref="AF395:AH395" si="141">IF(AF389=".",".",SUM(AF389:AF394))</f>
        <v>16473.113861255053</v>
      </c>
      <c r="AG395" s="24">
        <f t="shared" si="141"/>
        <v>14217.567261761737</v>
      </c>
      <c r="AH395" s="24">
        <f t="shared" si="141"/>
        <v>13883.566312108342</v>
      </c>
      <c r="AI395" s="12" t="s">
        <v>54</v>
      </c>
      <c r="AJ395" s="12" t="s">
        <v>54</v>
      </c>
      <c r="AK395" s="12" t="s">
        <v>54</v>
      </c>
      <c r="AL395" s="12" t="s">
        <v>54</v>
      </c>
      <c r="AM395" s="12" t="s">
        <v>54</v>
      </c>
      <c r="AN395" s="12" t="s">
        <v>54</v>
      </c>
      <c r="AO395" s="12" t="s">
        <v>54</v>
      </c>
      <c r="AP395" s="12" t="s">
        <v>54</v>
      </c>
      <c r="AQ395" s="12" t="s">
        <v>54</v>
      </c>
      <c r="AR395" s="12" t="s">
        <v>54</v>
      </c>
      <c r="AS395" s="12" t="s">
        <v>54</v>
      </c>
      <c r="AT395" s="12" t="s">
        <v>54</v>
      </c>
      <c r="AU395" s="12" t="s">
        <v>54</v>
      </c>
      <c r="AV395" s="12" t="s">
        <v>54</v>
      </c>
      <c r="AW395" s="12" t="s">
        <v>54</v>
      </c>
      <c r="AX395" s="12" t="s">
        <v>54</v>
      </c>
      <c r="AY395" s="12" t="s">
        <v>54</v>
      </c>
    </row>
    <row r="396" spans="1:51" ht="30.75" customHeight="1" x14ac:dyDescent="0.25">
      <c r="A396" s="26" t="s">
        <v>446</v>
      </c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19">
        <v>200.76400000000001</v>
      </c>
      <c r="P396" s="19">
        <v>149.92400000000001</v>
      </c>
      <c r="Q396" s="19">
        <v>191.703</v>
      </c>
      <c r="R396" s="19">
        <v>183.24</v>
      </c>
      <c r="S396" s="19">
        <v>115.919</v>
      </c>
      <c r="T396" s="19">
        <v>189.93100000000001</v>
      </c>
      <c r="U396" s="21">
        <v>306.61500000000001</v>
      </c>
      <c r="V396" s="20">
        <v>363.28800000000001</v>
      </c>
      <c r="W396" s="20">
        <v>324.37700000000001</v>
      </c>
      <c r="X396" s="20">
        <v>274.053</v>
      </c>
      <c r="Y396" s="20">
        <v>222.148</v>
      </c>
      <c r="Z396" s="20">
        <v>367.86700000000002</v>
      </c>
      <c r="AA396" s="20">
        <v>365.63200000000001</v>
      </c>
      <c r="AB396" s="20">
        <v>303.02100000000002</v>
      </c>
      <c r="AC396" s="20">
        <v>336.22300000000001</v>
      </c>
      <c r="AD396" s="20">
        <v>284.351</v>
      </c>
      <c r="AE396" s="20">
        <v>256.81900000000002</v>
      </c>
      <c r="AF396" s="20">
        <v>207.17400000000001</v>
      </c>
      <c r="AG396" s="20">
        <v>256.04399999999998</v>
      </c>
      <c r="AH396" s="20">
        <v>296.524</v>
      </c>
      <c r="AI396" s="12" t="s">
        <v>54</v>
      </c>
      <c r="AJ396" s="12" t="s">
        <v>54</v>
      </c>
      <c r="AK396" s="12" t="s">
        <v>54</v>
      </c>
      <c r="AL396" s="12" t="s">
        <v>54</v>
      </c>
      <c r="AM396" s="12" t="s">
        <v>54</v>
      </c>
      <c r="AN396" s="12" t="s">
        <v>54</v>
      </c>
      <c r="AO396" s="12" t="s">
        <v>54</v>
      </c>
      <c r="AP396" s="12" t="s">
        <v>54</v>
      </c>
      <c r="AQ396" s="12" t="s">
        <v>54</v>
      </c>
      <c r="AR396" s="12" t="s">
        <v>54</v>
      </c>
      <c r="AS396" s="12" t="s">
        <v>54</v>
      </c>
      <c r="AT396" s="12" t="s">
        <v>54</v>
      </c>
      <c r="AU396" s="12" t="s">
        <v>54</v>
      </c>
      <c r="AV396" s="12" t="s">
        <v>54</v>
      </c>
      <c r="AW396" s="12" t="s">
        <v>54</v>
      </c>
      <c r="AX396" s="12" t="s">
        <v>54</v>
      </c>
      <c r="AY396" s="12" t="s">
        <v>54</v>
      </c>
    </row>
    <row r="397" spans="1:51" ht="13.5" customHeight="1" x14ac:dyDescent="0.25">
      <c r="A397" s="26" t="s">
        <v>447</v>
      </c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19">
        <v>1534.5083225966989</v>
      </c>
      <c r="P397" s="19">
        <v>2433.953329908371</v>
      </c>
      <c r="Q397" s="19">
        <v>1832.3465141402717</v>
      </c>
      <c r="R397" s="19">
        <v>1242.9403147378976</v>
      </c>
      <c r="S397" s="19">
        <v>1489.7926561127856</v>
      </c>
      <c r="T397" s="19">
        <v>2021.5838487841138</v>
      </c>
      <c r="U397" s="21">
        <v>2055.8055427452687</v>
      </c>
      <c r="V397" s="20">
        <v>2035.6203525168646</v>
      </c>
      <c r="W397" s="20">
        <v>2376.9893106738441</v>
      </c>
      <c r="X397" s="20">
        <v>2464.5852720051648</v>
      </c>
      <c r="Y397" s="20">
        <v>1902.2816889775524</v>
      </c>
      <c r="Z397" s="20">
        <v>1980.8487363071713</v>
      </c>
      <c r="AA397" s="20">
        <v>2005.3504260156992</v>
      </c>
      <c r="AB397" s="20">
        <v>2044.4107332512569</v>
      </c>
      <c r="AC397" s="20">
        <v>2079.4728471960857</v>
      </c>
      <c r="AD397" s="20">
        <v>2037.6963477819631</v>
      </c>
      <c r="AE397" s="20">
        <v>2228.82140187805</v>
      </c>
      <c r="AF397" s="20">
        <v>2178.7880562750179</v>
      </c>
      <c r="AG397" s="20">
        <v>1863.385028650122</v>
      </c>
      <c r="AH397" s="20">
        <v>2289.911633782026</v>
      </c>
      <c r="AI397" s="12" t="s">
        <v>54</v>
      </c>
      <c r="AJ397" s="12" t="s">
        <v>54</v>
      </c>
      <c r="AK397" s="12" t="s">
        <v>54</v>
      </c>
      <c r="AL397" s="12" t="s">
        <v>54</v>
      </c>
      <c r="AM397" s="12" t="s">
        <v>54</v>
      </c>
      <c r="AN397" s="12" t="s">
        <v>54</v>
      </c>
      <c r="AO397" s="12" t="s">
        <v>54</v>
      </c>
      <c r="AP397" s="12" t="s">
        <v>54</v>
      </c>
      <c r="AQ397" s="12" t="s">
        <v>54</v>
      </c>
      <c r="AR397" s="12" t="s">
        <v>54</v>
      </c>
      <c r="AS397" s="12" t="s">
        <v>54</v>
      </c>
      <c r="AT397" s="12" t="s">
        <v>54</v>
      </c>
      <c r="AU397" s="12" t="s">
        <v>54</v>
      </c>
      <c r="AV397" s="12" t="s">
        <v>54</v>
      </c>
      <c r="AW397" s="12" t="s">
        <v>54</v>
      </c>
      <c r="AX397" s="12" t="s">
        <v>54</v>
      </c>
      <c r="AY397" s="12" t="s">
        <v>54</v>
      </c>
    </row>
    <row r="398" spans="1:51" ht="13.5" customHeight="1" x14ac:dyDescent="0.25">
      <c r="A398" s="26" t="s">
        <v>448</v>
      </c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19">
        <v>754.84750454389575</v>
      </c>
      <c r="P398" s="19">
        <v>687.07862461662046</v>
      </c>
      <c r="Q398" s="19">
        <v>802.89660784313719</v>
      </c>
      <c r="R398" s="19">
        <v>617.43308165638143</v>
      </c>
      <c r="S398" s="19">
        <v>598.47386641915728</v>
      </c>
      <c r="T398" s="19">
        <v>1015.0740174773066</v>
      </c>
      <c r="U398" s="21">
        <v>957.89204579948216</v>
      </c>
      <c r="V398" s="20">
        <v>1279.7330704143649</v>
      </c>
      <c r="W398" s="20">
        <v>1079.5339572459297</v>
      </c>
      <c r="X398" s="20">
        <v>1214.9258843721771</v>
      </c>
      <c r="Y398" s="20">
        <v>1253.0200095999276</v>
      </c>
      <c r="Z398" s="20">
        <v>1433.2071900320138</v>
      </c>
      <c r="AA398" s="20">
        <v>1334.7255045984059</v>
      </c>
      <c r="AB398" s="20">
        <v>1356.891466250534</v>
      </c>
      <c r="AC398" s="20">
        <v>1465.1462769023829</v>
      </c>
      <c r="AD398" s="20">
        <v>1375.1139712776894</v>
      </c>
      <c r="AE398" s="20">
        <v>1446.8119802845024</v>
      </c>
      <c r="AF398" s="20">
        <v>1504.5476611690744</v>
      </c>
      <c r="AG398" s="20">
        <v>1499.2597511684551</v>
      </c>
      <c r="AH398" s="20">
        <v>1685.3243072186738</v>
      </c>
      <c r="AI398" s="12" t="s">
        <v>54</v>
      </c>
      <c r="AJ398" s="12" t="s">
        <v>54</v>
      </c>
      <c r="AK398" s="12" t="s">
        <v>54</v>
      </c>
      <c r="AL398" s="12" t="s">
        <v>54</v>
      </c>
      <c r="AM398" s="12" t="s">
        <v>54</v>
      </c>
      <c r="AN398" s="12" t="s">
        <v>54</v>
      </c>
      <c r="AO398" s="12" t="s">
        <v>54</v>
      </c>
      <c r="AP398" s="12" t="s">
        <v>54</v>
      </c>
      <c r="AQ398" s="12" t="s">
        <v>54</v>
      </c>
      <c r="AR398" s="12" t="s">
        <v>54</v>
      </c>
      <c r="AS398" s="12" t="s">
        <v>54</v>
      </c>
      <c r="AT398" s="12" t="s">
        <v>54</v>
      </c>
      <c r="AU398" s="12" t="s">
        <v>54</v>
      </c>
      <c r="AV398" s="12" t="s">
        <v>54</v>
      </c>
      <c r="AW398" s="12" t="s">
        <v>54</v>
      </c>
      <c r="AX398" s="12" t="s">
        <v>54</v>
      </c>
      <c r="AY398" s="12" t="s">
        <v>54</v>
      </c>
    </row>
    <row r="399" spans="1:51" ht="13.5" customHeight="1" x14ac:dyDescent="0.25">
      <c r="A399" s="26" t="s">
        <v>449</v>
      </c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19">
        <v>109.693</v>
      </c>
      <c r="P399" s="19">
        <v>464.32</v>
      </c>
      <c r="Q399" s="19">
        <v>408.46100000000001</v>
      </c>
      <c r="R399" s="19">
        <v>667.303</v>
      </c>
      <c r="S399" s="19">
        <v>700.78</v>
      </c>
      <c r="T399" s="19">
        <v>659.053</v>
      </c>
      <c r="U399" s="21">
        <v>610.22199999999998</v>
      </c>
      <c r="V399" s="20">
        <v>656.05399999999997</v>
      </c>
      <c r="W399" s="20">
        <v>880.41800000000001</v>
      </c>
      <c r="X399" s="20">
        <v>804.27300000000002</v>
      </c>
      <c r="Y399" s="20">
        <v>613.48099999999999</v>
      </c>
      <c r="Z399" s="20">
        <v>568.35699999999997</v>
      </c>
      <c r="AA399" s="20">
        <v>707.64400000000001</v>
      </c>
      <c r="AB399" s="20">
        <v>722.46299999999997</v>
      </c>
      <c r="AC399" s="20">
        <v>384.67500000000001</v>
      </c>
      <c r="AD399" s="20">
        <v>518.04399999999998</v>
      </c>
      <c r="AE399" s="20">
        <v>740.27200000000005</v>
      </c>
      <c r="AF399" s="20">
        <v>525.87599999999998</v>
      </c>
      <c r="AG399" s="20">
        <v>397.072</v>
      </c>
      <c r="AH399" s="20">
        <v>502.66</v>
      </c>
      <c r="AI399" s="12" t="s">
        <v>54</v>
      </c>
      <c r="AJ399" s="12" t="s">
        <v>54</v>
      </c>
      <c r="AK399" s="12" t="s">
        <v>54</v>
      </c>
      <c r="AL399" s="12" t="s">
        <v>54</v>
      </c>
      <c r="AM399" s="12" t="s">
        <v>54</v>
      </c>
      <c r="AN399" s="12" t="s">
        <v>54</v>
      </c>
      <c r="AO399" s="12" t="s">
        <v>54</v>
      </c>
      <c r="AP399" s="12" t="s">
        <v>54</v>
      </c>
      <c r="AQ399" s="12" t="s">
        <v>54</v>
      </c>
      <c r="AR399" s="12" t="s">
        <v>54</v>
      </c>
      <c r="AS399" s="12" t="s">
        <v>54</v>
      </c>
      <c r="AT399" s="12" t="s">
        <v>54</v>
      </c>
      <c r="AU399" s="12" t="s">
        <v>54</v>
      </c>
      <c r="AV399" s="12" t="s">
        <v>54</v>
      </c>
      <c r="AW399" s="12" t="s">
        <v>54</v>
      </c>
      <c r="AX399" s="12" t="s">
        <v>54</v>
      </c>
      <c r="AY399" s="12" t="s">
        <v>54</v>
      </c>
    </row>
    <row r="400" spans="1:51" ht="13.5" customHeight="1" x14ac:dyDescent="0.25">
      <c r="A400" s="26" t="s">
        <v>450</v>
      </c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19">
        <v>221.476</v>
      </c>
      <c r="P400" s="19">
        <v>112.928</v>
      </c>
      <c r="Q400" s="19">
        <v>328.47800000000001</v>
      </c>
      <c r="R400" s="19">
        <v>177.727</v>
      </c>
      <c r="S400" s="19">
        <v>282.42599999999999</v>
      </c>
      <c r="T400" s="19">
        <v>129.34399999999999</v>
      </c>
      <c r="U400" s="21">
        <v>285.69200000000001</v>
      </c>
      <c r="V400" s="20">
        <v>490.56400000000002</v>
      </c>
      <c r="W400" s="20">
        <v>413.447</v>
      </c>
      <c r="X400" s="20">
        <v>926.38800000000003</v>
      </c>
      <c r="Y400" s="20">
        <v>761.60599999999999</v>
      </c>
      <c r="Z400" s="20">
        <v>551.92600000000004</v>
      </c>
      <c r="AA400" s="20">
        <v>598.64499999999998</v>
      </c>
      <c r="AB400" s="20">
        <v>635.548</v>
      </c>
      <c r="AC400" s="20">
        <v>591.71500000000003</v>
      </c>
      <c r="AD400" s="20">
        <v>1089.7809999999999</v>
      </c>
      <c r="AE400" s="20">
        <v>429.29199999999997</v>
      </c>
      <c r="AF400" s="20">
        <v>626.96100000000001</v>
      </c>
      <c r="AG400" s="20">
        <v>507.00900000000001</v>
      </c>
      <c r="AH400" s="20">
        <v>397.09300000000002</v>
      </c>
      <c r="AI400" s="12" t="s">
        <v>54</v>
      </c>
      <c r="AJ400" s="12" t="s">
        <v>54</v>
      </c>
      <c r="AK400" s="12" t="s">
        <v>54</v>
      </c>
      <c r="AL400" s="12" t="s">
        <v>54</v>
      </c>
      <c r="AM400" s="12" t="s">
        <v>54</v>
      </c>
      <c r="AN400" s="12" t="s">
        <v>54</v>
      </c>
      <c r="AO400" s="12" t="s">
        <v>54</v>
      </c>
      <c r="AP400" s="12" t="s">
        <v>54</v>
      </c>
      <c r="AQ400" s="12" t="s">
        <v>54</v>
      </c>
      <c r="AR400" s="12" t="s">
        <v>54</v>
      </c>
      <c r="AS400" s="12" t="s">
        <v>54</v>
      </c>
      <c r="AT400" s="12" t="s">
        <v>54</v>
      </c>
      <c r="AU400" s="12" t="s">
        <v>54</v>
      </c>
      <c r="AV400" s="12" t="s">
        <v>54</v>
      </c>
      <c r="AW400" s="12" t="s">
        <v>54</v>
      </c>
      <c r="AX400" s="12" t="s">
        <v>54</v>
      </c>
      <c r="AY400" s="12" t="s">
        <v>54</v>
      </c>
    </row>
    <row r="401" spans="1:51" ht="13.5" customHeight="1" x14ac:dyDescent="0.25">
      <c r="A401" s="26" t="s">
        <v>451</v>
      </c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19">
        <v>122.86799999999999</v>
      </c>
      <c r="P401" s="19">
        <v>653.10799999999995</v>
      </c>
      <c r="Q401" s="19">
        <v>109.306</v>
      </c>
      <c r="R401" s="19">
        <v>92.789000000000001</v>
      </c>
      <c r="S401" s="19">
        <v>217.535</v>
      </c>
      <c r="T401" s="19">
        <v>14.257999999999999</v>
      </c>
      <c r="U401" s="21">
        <v>78.239999999999995</v>
      </c>
      <c r="V401" s="20">
        <v>33.582999999999998</v>
      </c>
      <c r="W401" s="20">
        <v>68.927000000000007</v>
      </c>
      <c r="X401" s="20">
        <v>95.805000000000007</v>
      </c>
      <c r="Y401" s="20">
        <v>118.26300000000001</v>
      </c>
      <c r="Z401" s="20">
        <v>93.016000000000005</v>
      </c>
      <c r="AA401" s="20">
        <v>171.828</v>
      </c>
      <c r="AB401" s="20">
        <v>42.393000000000001</v>
      </c>
      <c r="AC401" s="20">
        <v>78.927999999999997</v>
      </c>
      <c r="AD401" s="20">
        <v>32.701999999999998</v>
      </c>
      <c r="AE401" s="20">
        <v>60.932000000000002</v>
      </c>
      <c r="AF401" s="20">
        <v>116.51900000000001</v>
      </c>
      <c r="AG401" s="20">
        <v>134.77600000000001</v>
      </c>
      <c r="AH401" s="20">
        <v>52.603000000000002</v>
      </c>
      <c r="AI401" s="12" t="s">
        <v>54</v>
      </c>
      <c r="AJ401" s="12" t="s">
        <v>54</v>
      </c>
      <c r="AK401" s="12" t="s">
        <v>54</v>
      </c>
      <c r="AL401" s="12" t="s">
        <v>54</v>
      </c>
      <c r="AM401" s="12" t="s">
        <v>54</v>
      </c>
      <c r="AN401" s="12" t="s">
        <v>54</v>
      </c>
      <c r="AO401" s="12" t="s">
        <v>54</v>
      </c>
      <c r="AP401" s="12" t="s">
        <v>54</v>
      </c>
      <c r="AQ401" s="12" t="s">
        <v>54</v>
      </c>
      <c r="AR401" s="12" t="s">
        <v>54</v>
      </c>
      <c r="AS401" s="12" t="s">
        <v>54</v>
      </c>
      <c r="AT401" s="12" t="s">
        <v>54</v>
      </c>
      <c r="AU401" s="12" t="s">
        <v>54</v>
      </c>
      <c r="AV401" s="12" t="s">
        <v>54</v>
      </c>
      <c r="AW401" s="12" t="s">
        <v>54</v>
      </c>
      <c r="AX401" s="12" t="s">
        <v>54</v>
      </c>
      <c r="AY401" s="12" t="s">
        <v>54</v>
      </c>
    </row>
    <row r="402" spans="1:51" ht="13.5" customHeight="1" x14ac:dyDescent="0.25">
      <c r="A402" s="26" t="s">
        <v>452</v>
      </c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2">
        <f t="shared" ref="O402:T402" si="142">SUM(O396:O401)</f>
        <v>2944.1568271405949</v>
      </c>
      <c r="P402" s="22">
        <f t="shared" si="142"/>
        <v>4501.3119545249911</v>
      </c>
      <c r="Q402" s="22">
        <f t="shared" si="142"/>
        <v>3673.1911219834087</v>
      </c>
      <c r="R402" s="22">
        <f t="shared" si="142"/>
        <v>2981.4323963942788</v>
      </c>
      <c r="S402" s="22">
        <f t="shared" si="142"/>
        <v>3404.9265225319427</v>
      </c>
      <c r="T402" s="22">
        <f t="shared" si="142"/>
        <v>4029.2438662614204</v>
      </c>
      <c r="U402" s="21">
        <v>4097.3329999999996</v>
      </c>
      <c r="V402" s="28">
        <f t="shared" ref="V402" si="143">IF(V396=".", ".",SUM(V396:V401))</f>
        <v>4858.8424229312295</v>
      </c>
      <c r="W402" s="28">
        <f t="shared" ref="W402:AD402" si="144">IF(W396=".", ".",SUM(W396:W401))</f>
        <v>5143.6922679197733</v>
      </c>
      <c r="X402" s="28">
        <f t="shared" si="144"/>
        <v>5780.0301563773419</v>
      </c>
      <c r="Y402" s="28">
        <f t="shared" si="144"/>
        <v>4870.7996985774798</v>
      </c>
      <c r="Z402" s="28">
        <f t="shared" si="144"/>
        <v>4995.2219263391853</v>
      </c>
      <c r="AA402" s="28">
        <f t="shared" si="144"/>
        <v>5183.8249306141051</v>
      </c>
      <c r="AB402" s="28">
        <f t="shared" si="144"/>
        <v>5104.7271995017909</v>
      </c>
      <c r="AC402" s="28">
        <f t="shared" si="144"/>
        <v>4936.1601240984683</v>
      </c>
      <c r="AD402" s="28">
        <f t="shared" si="144"/>
        <v>5337.6883190596527</v>
      </c>
      <c r="AE402" s="24">
        <f>IF(AE396=".",".",SUM(AE396:AE401))</f>
        <v>5162.9483821625527</v>
      </c>
      <c r="AF402" s="24">
        <f t="shared" ref="AF402:AH402" si="145">IF(AF396=".",".",SUM(AF396:AF401))</f>
        <v>5159.8657174440932</v>
      </c>
      <c r="AG402" s="24">
        <f t="shared" si="145"/>
        <v>4657.5457798185771</v>
      </c>
      <c r="AH402" s="24">
        <f t="shared" si="145"/>
        <v>5224.1159410006994</v>
      </c>
      <c r="AI402" s="12" t="s">
        <v>54</v>
      </c>
      <c r="AJ402" s="12" t="s">
        <v>54</v>
      </c>
      <c r="AK402" s="12" t="s">
        <v>54</v>
      </c>
      <c r="AL402" s="12" t="s">
        <v>54</v>
      </c>
      <c r="AM402" s="12" t="s">
        <v>54</v>
      </c>
      <c r="AN402" s="12" t="s">
        <v>54</v>
      </c>
      <c r="AO402" s="12" t="s">
        <v>54</v>
      </c>
      <c r="AP402" s="12" t="s">
        <v>54</v>
      </c>
      <c r="AQ402" s="12" t="s">
        <v>54</v>
      </c>
      <c r="AR402" s="12" t="s">
        <v>54</v>
      </c>
      <c r="AS402" s="12" t="s">
        <v>54</v>
      </c>
      <c r="AT402" s="12" t="s">
        <v>54</v>
      </c>
      <c r="AU402" s="12" t="s">
        <v>54</v>
      </c>
      <c r="AV402" s="12" t="s">
        <v>54</v>
      </c>
      <c r="AW402" s="12" t="s">
        <v>54</v>
      </c>
      <c r="AX402" s="12" t="s">
        <v>54</v>
      </c>
      <c r="AY402" s="12" t="s">
        <v>54</v>
      </c>
    </row>
    <row r="403" spans="1:51" ht="35.25" customHeight="1" x14ac:dyDescent="0.25">
      <c r="A403" s="26" t="s">
        <v>453</v>
      </c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19">
        <v>54.432000000000002</v>
      </c>
      <c r="P403" s="19">
        <v>46.067</v>
      </c>
      <c r="Q403" s="19">
        <v>73.795000000000002</v>
      </c>
      <c r="R403" s="19">
        <v>30.172999999999998</v>
      </c>
      <c r="S403" s="19">
        <v>69.83</v>
      </c>
      <c r="T403" s="19">
        <v>24.17</v>
      </c>
      <c r="U403" s="21">
        <v>41.366</v>
      </c>
      <c r="V403" s="20">
        <v>93.763999999999996</v>
      </c>
      <c r="W403" s="20">
        <v>167.36600000000001</v>
      </c>
      <c r="X403" s="20">
        <v>75.822999999999993</v>
      </c>
      <c r="Y403" s="20">
        <v>81.572999999999993</v>
      </c>
      <c r="Z403" s="20">
        <v>192.863</v>
      </c>
      <c r="AA403" s="20">
        <v>83.396000000000001</v>
      </c>
      <c r="AB403" s="20">
        <v>193.727</v>
      </c>
      <c r="AC403" s="20">
        <v>133.49700000000001</v>
      </c>
      <c r="AD403" s="20">
        <v>113.94</v>
      </c>
      <c r="AE403" s="20">
        <v>93.054000000000002</v>
      </c>
      <c r="AF403" s="20">
        <v>103.732</v>
      </c>
      <c r="AG403" s="20">
        <v>149.309</v>
      </c>
      <c r="AH403" s="20">
        <v>228.51499999999999</v>
      </c>
      <c r="AI403" s="12" t="s">
        <v>54</v>
      </c>
      <c r="AJ403" s="12" t="s">
        <v>54</v>
      </c>
      <c r="AK403" s="12" t="s">
        <v>54</v>
      </c>
      <c r="AL403" s="12" t="s">
        <v>54</v>
      </c>
      <c r="AM403" s="12" t="s">
        <v>54</v>
      </c>
      <c r="AN403" s="12" t="s">
        <v>54</v>
      </c>
      <c r="AO403" s="12" t="s">
        <v>54</v>
      </c>
      <c r="AP403" s="12" t="s">
        <v>54</v>
      </c>
      <c r="AQ403" s="12" t="s">
        <v>54</v>
      </c>
      <c r="AR403" s="12" t="s">
        <v>54</v>
      </c>
      <c r="AS403" s="12" t="s">
        <v>54</v>
      </c>
      <c r="AT403" s="12" t="s">
        <v>54</v>
      </c>
      <c r="AU403" s="12" t="s">
        <v>54</v>
      </c>
      <c r="AV403" s="12" t="s">
        <v>54</v>
      </c>
      <c r="AW403" s="12" t="s">
        <v>54</v>
      </c>
      <c r="AX403" s="12" t="s">
        <v>54</v>
      </c>
      <c r="AY403" s="12" t="s">
        <v>54</v>
      </c>
    </row>
    <row r="404" spans="1:51" ht="13.5" customHeight="1" x14ac:dyDescent="0.25">
      <c r="A404" s="26" t="s">
        <v>454</v>
      </c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19">
        <v>702.52435236933093</v>
      </c>
      <c r="P404" s="19">
        <v>979.77114016355017</v>
      </c>
      <c r="Q404" s="19">
        <v>842.41197413322948</v>
      </c>
      <c r="R404" s="19">
        <v>618.87771557351573</v>
      </c>
      <c r="S404" s="19">
        <v>874.39598913883208</v>
      </c>
      <c r="T404" s="19">
        <v>976.35883444338731</v>
      </c>
      <c r="U404" s="21">
        <v>1302.8699543875684</v>
      </c>
      <c r="V404" s="20">
        <v>1207.7717925669106</v>
      </c>
      <c r="W404" s="20">
        <v>1268.1173306667449</v>
      </c>
      <c r="X404" s="20">
        <v>1286.8493534761596</v>
      </c>
      <c r="Y404" s="20">
        <v>1182.9815198042056</v>
      </c>
      <c r="Z404" s="20">
        <v>1211.8333445063238</v>
      </c>
      <c r="AA404" s="20">
        <v>708.2991445877019</v>
      </c>
      <c r="AB404" s="20">
        <v>1009.7540732984293</v>
      </c>
      <c r="AC404" s="20">
        <v>998.90693334752984</v>
      </c>
      <c r="AD404" s="20">
        <v>857.46573632571801</v>
      </c>
      <c r="AE404" s="20">
        <v>944.16837025178302</v>
      </c>
      <c r="AF404" s="20">
        <v>1142.1389450455581</v>
      </c>
      <c r="AG404" s="20">
        <v>1238.509456150806</v>
      </c>
      <c r="AH404" s="20">
        <v>920.81067966410626</v>
      </c>
      <c r="AI404" s="12" t="s">
        <v>54</v>
      </c>
      <c r="AJ404" s="12" t="s">
        <v>54</v>
      </c>
      <c r="AK404" s="12" t="s">
        <v>54</v>
      </c>
      <c r="AL404" s="12" t="s">
        <v>54</v>
      </c>
      <c r="AM404" s="12" t="s">
        <v>54</v>
      </c>
      <c r="AN404" s="12" t="s">
        <v>54</v>
      </c>
      <c r="AO404" s="12" t="s">
        <v>54</v>
      </c>
      <c r="AP404" s="12" t="s">
        <v>54</v>
      </c>
      <c r="AQ404" s="12" t="s">
        <v>54</v>
      </c>
      <c r="AR404" s="12" t="s">
        <v>54</v>
      </c>
      <c r="AS404" s="12" t="s">
        <v>54</v>
      </c>
      <c r="AT404" s="12" t="s">
        <v>54</v>
      </c>
      <c r="AU404" s="12" t="s">
        <v>54</v>
      </c>
      <c r="AV404" s="12" t="s">
        <v>54</v>
      </c>
      <c r="AW404" s="12" t="s">
        <v>54</v>
      </c>
      <c r="AX404" s="12" t="s">
        <v>54</v>
      </c>
      <c r="AY404" s="12" t="s">
        <v>54</v>
      </c>
    </row>
    <row r="405" spans="1:51" ht="13.5" customHeight="1" x14ac:dyDescent="0.25">
      <c r="A405" s="26" t="s">
        <v>455</v>
      </c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19">
        <v>319.42009720215418</v>
      </c>
      <c r="P405" s="19">
        <v>352.27397211582655</v>
      </c>
      <c r="Q405" s="19">
        <v>294.04470160025102</v>
      </c>
      <c r="R405" s="19">
        <v>297.85768487138853</v>
      </c>
      <c r="S405" s="19">
        <v>382.09589025411896</v>
      </c>
      <c r="T405" s="19">
        <v>284.06224077428118</v>
      </c>
      <c r="U405" s="21">
        <v>612.72913109226522</v>
      </c>
      <c r="V405" s="20">
        <v>681.61862358078611</v>
      </c>
      <c r="W405" s="20">
        <v>750.52173179891633</v>
      </c>
      <c r="X405" s="20">
        <v>743.0240736769581</v>
      </c>
      <c r="Y405" s="20">
        <v>918.22080414906941</v>
      </c>
      <c r="Z405" s="20">
        <v>1021.1417230871886</v>
      </c>
      <c r="AA405" s="20">
        <v>1068.2303651511543</v>
      </c>
      <c r="AB405" s="20">
        <v>1101.8204866441513</v>
      </c>
      <c r="AC405" s="20">
        <v>1146.777718757224</v>
      </c>
      <c r="AD405" s="20">
        <v>1024.2240795631826</v>
      </c>
      <c r="AE405" s="20">
        <v>1191.5309667059405</v>
      </c>
      <c r="AF405" s="20">
        <v>1823.3922229245823</v>
      </c>
      <c r="AG405" s="20">
        <v>1208.0452503089305</v>
      </c>
      <c r="AH405" s="20">
        <v>1416.444841591217</v>
      </c>
      <c r="AI405" s="12" t="s">
        <v>54</v>
      </c>
      <c r="AJ405" s="12" t="s">
        <v>54</v>
      </c>
      <c r="AK405" s="12" t="s">
        <v>54</v>
      </c>
      <c r="AL405" s="12" t="s">
        <v>54</v>
      </c>
      <c r="AM405" s="12" t="s">
        <v>54</v>
      </c>
      <c r="AN405" s="12" t="s">
        <v>54</v>
      </c>
      <c r="AO405" s="12" t="s">
        <v>54</v>
      </c>
      <c r="AP405" s="12" t="s">
        <v>54</v>
      </c>
      <c r="AQ405" s="12" t="s">
        <v>54</v>
      </c>
      <c r="AR405" s="12" t="s">
        <v>54</v>
      </c>
      <c r="AS405" s="12" t="s">
        <v>54</v>
      </c>
      <c r="AT405" s="12" t="s">
        <v>54</v>
      </c>
      <c r="AU405" s="12" t="s">
        <v>54</v>
      </c>
      <c r="AV405" s="12" t="s">
        <v>54</v>
      </c>
      <c r="AW405" s="12" t="s">
        <v>54</v>
      </c>
      <c r="AX405" s="12" t="s">
        <v>54</v>
      </c>
      <c r="AY405" s="12" t="s">
        <v>54</v>
      </c>
    </row>
    <row r="406" spans="1:51" ht="13.5" customHeight="1" x14ac:dyDescent="0.25">
      <c r="A406" s="26" t="s">
        <v>456</v>
      </c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19">
        <v>266.77600000000001</v>
      </c>
      <c r="P406" s="19">
        <v>498.726</v>
      </c>
      <c r="Q406" s="19">
        <v>220.63499999999999</v>
      </c>
      <c r="R406" s="19">
        <v>375.84699999999998</v>
      </c>
      <c r="S406" s="19">
        <v>560.52700000000004</v>
      </c>
      <c r="T406" s="19">
        <v>244.64099999999999</v>
      </c>
      <c r="U406" s="21">
        <v>484.44099999999997</v>
      </c>
      <c r="V406" s="20">
        <v>780.76</v>
      </c>
      <c r="W406" s="20">
        <v>1628.5920000000001</v>
      </c>
      <c r="X406" s="20">
        <v>1627.5889999999999</v>
      </c>
      <c r="Y406" s="20">
        <v>1681.8810000000001</v>
      </c>
      <c r="Z406" s="20">
        <v>1304.5150000000001</v>
      </c>
      <c r="AA406" s="20">
        <v>1511.135</v>
      </c>
      <c r="AB406" s="20">
        <v>1644.6210000000001</v>
      </c>
      <c r="AC406" s="20">
        <v>1643.0840000000001</v>
      </c>
      <c r="AD406" s="20">
        <v>1814.769</v>
      </c>
      <c r="AE406" s="20">
        <v>1950.867</v>
      </c>
      <c r="AF406" s="20">
        <v>1603.394</v>
      </c>
      <c r="AG406" s="20">
        <v>1561.665</v>
      </c>
      <c r="AH406" s="20">
        <v>1781.2329999999999</v>
      </c>
      <c r="AI406" s="12" t="s">
        <v>54</v>
      </c>
      <c r="AJ406" s="12" t="s">
        <v>54</v>
      </c>
      <c r="AK406" s="12" t="s">
        <v>54</v>
      </c>
      <c r="AL406" s="12" t="s">
        <v>54</v>
      </c>
      <c r="AM406" s="12" t="s">
        <v>54</v>
      </c>
      <c r="AN406" s="12" t="s">
        <v>54</v>
      </c>
      <c r="AO406" s="12" t="s">
        <v>54</v>
      </c>
      <c r="AP406" s="12" t="s">
        <v>54</v>
      </c>
      <c r="AQ406" s="12" t="s">
        <v>54</v>
      </c>
      <c r="AR406" s="12" t="s">
        <v>54</v>
      </c>
      <c r="AS406" s="12" t="s">
        <v>54</v>
      </c>
      <c r="AT406" s="12" t="s">
        <v>54</v>
      </c>
      <c r="AU406" s="12" t="s">
        <v>54</v>
      </c>
      <c r="AV406" s="12" t="s">
        <v>54</v>
      </c>
      <c r="AW406" s="12" t="s">
        <v>54</v>
      </c>
      <c r="AX406" s="12" t="s">
        <v>54</v>
      </c>
      <c r="AY406" s="12" t="s">
        <v>54</v>
      </c>
    </row>
    <row r="407" spans="1:51" ht="13.5" customHeight="1" x14ac:dyDescent="0.25">
      <c r="A407" s="26" t="s">
        <v>457</v>
      </c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19">
        <v>5.4210000000000003</v>
      </c>
      <c r="P407" s="19">
        <v>60.280999999999999</v>
      </c>
      <c r="Q407" s="19">
        <v>73.563999999999993</v>
      </c>
      <c r="R407" s="19">
        <v>13.65</v>
      </c>
      <c r="S407" s="19">
        <v>0.11799999999999999</v>
      </c>
      <c r="T407" s="19">
        <v>4.5250000000000004</v>
      </c>
      <c r="U407" s="21">
        <v>44.256999999999998</v>
      </c>
      <c r="V407" s="20">
        <v>167.65299999999999</v>
      </c>
      <c r="W407" s="20">
        <v>74.911000000000001</v>
      </c>
      <c r="X407" s="20">
        <v>99.135000000000005</v>
      </c>
      <c r="Y407" s="20">
        <v>134.952</v>
      </c>
      <c r="Z407" s="20">
        <v>286.40300000000002</v>
      </c>
      <c r="AA407" s="20">
        <v>80.019000000000005</v>
      </c>
      <c r="AB407" s="20">
        <v>180.363</v>
      </c>
      <c r="AC407" s="20">
        <v>156.608</v>
      </c>
      <c r="AD407" s="20">
        <v>287.90899999999999</v>
      </c>
      <c r="AE407" s="20">
        <v>386.80399999999997</v>
      </c>
      <c r="AF407" s="20">
        <v>332.80500000000001</v>
      </c>
      <c r="AG407" s="20">
        <v>210.875</v>
      </c>
      <c r="AH407" s="20">
        <v>239.66200000000001</v>
      </c>
      <c r="AI407" s="12" t="s">
        <v>54</v>
      </c>
      <c r="AJ407" s="12" t="s">
        <v>54</v>
      </c>
      <c r="AK407" s="12" t="s">
        <v>54</v>
      </c>
      <c r="AL407" s="12" t="s">
        <v>54</v>
      </c>
      <c r="AM407" s="12" t="s">
        <v>54</v>
      </c>
      <c r="AN407" s="12" t="s">
        <v>54</v>
      </c>
      <c r="AO407" s="12" t="s">
        <v>54</v>
      </c>
      <c r="AP407" s="12" t="s">
        <v>54</v>
      </c>
      <c r="AQ407" s="12" t="s">
        <v>54</v>
      </c>
      <c r="AR407" s="12" t="s">
        <v>54</v>
      </c>
      <c r="AS407" s="12" t="s">
        <v>54</v>
      </c>
      <c r="AT407" s="12" t="s">
        <v>54</v>
      </c>
      <c r="AU407" s="12" t="s">
        <v>54</v>
      </c>
      <c r="AV407" s="12" t="s">
        <v>54</v>
      </c>
      <c r="AW407" s="12" t="s">
        <v>54</v>
      </c>
      <c r="AX407" s="12" t="s">
        <v>54</v>
      </c>
      <c r="AY407" s="12" t="s">
        <v>54</v>
      </c>
    </row>
    <row r="408" spans="1:51" ht="13.5" customHeight="1" x14ac:dyDescent="0.25">
      <c r="A408" s="26" t="s">
        <v>458</v>
      </c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19">
        <v>5.0010000000000003</v>
      </c>
      <c r="P408" s="19">
        <v>19.422999999999998</v>
      </c>
      <c r="Q408" s="19">
        <v>0.78900000000000003</v>
      </c>
      <c r="R408" s="19">
        <v>10.532999999999999</v>
      </c>
      <c r="S408" s="19">
        <v>22.173999999999999</v>
      </c>
      <c r="T408" s="19">
        <v>7.508</v>
      </c>
      <c r="U408" s="21">
        <v>44.456000000000003</v>
      </c>
      <c r="V408" s="20">
        <v>48.634</v>
      </c>
      <c r="W408" s="20">
        <v>11.363</v>
      </c>
      <c r="X408" s="20">
        <v>79.575999999999993</v>
      </c>
      <c r="Y408" s="20">
        <v>25.654</v>
      </c>
      <c r="Z408" s="20">
        <v>29.398</v>
      </c>
      <c r="AA408" s="20">
        <v>30.988</v>
      </c>
      <c r="AB408" s="20">
        <v>106.476</v>
      </c>
      <c r="AC408" s="20">
        <v>152.73400000000001</v>
      </c>
      <c r="AD408" s="20">
        <v>36.979999999999997</v>
      </c>
      <c r="AE408" s="20">
        <v>87.816000000000003</v>
      </c>
      <c r="AF408" s="20">
        <v>106.623</v>
      </c>
      <c r="AG408" s="20">
        <v>83.533000000000001</v>
      </c>
      <c r="AH408" s="20">
        <v>29.067</v>
      </c>
      <c r="AI408" s="12" t="s">
        <v>54</v>
      </c>
      <c r="AJ408" s="12" t="s">
        <v>54</v>
      </c>
      <c r="AK408" s="12" t="s">
        <v>54</v>
      </c>
      <c r="AL408" s="12" t="s">
        <v>54</v>
      </c>
      <c r="AM408" s="12" t="s">
        <v>54</v>
      </c>
      <c r="AN408" s="12" t="s">
        <v>54</v>
      </c>
      <c r="AO408" s="12" t="s">
        <v>54</v>
      </c>
      <c r="AP408" s="12" t="s">
        <v>54</v>
      </c>
      <c r="AQ408" s="12" t="s">
        <v>54</v>
      </c>
      <c r="AR408" s="12" t="s">
        <v>54</v>
      </c>
      <c r="AS408" s="12" t="s">
        <v>54</v>
      </c>
      <c r="AT408" s="12" t="s">
        <v>54</v>
      </c>
      <c r="AU408" s="12" t="s">
        <v>54</v>
      </c>
      <c r="AV408" s="12" t="s">
        <v>54</v>
      </c>
      <c r="AW408" s="12" t="s">
        <v>54</v>
      </c>
      <c r="AX408" s="12" t="s">
        <v>54</v>
      </c>
      <c r="AY408" s="12" t="s">
        <v>54</v>
      </c>
    </row>
    <row r="409" spans="1:51" ht="13.5" customHeight="1" x14ac:dyDescent="0.25">
      <c r="A409" s="26" t="s">
        <v>459</v>
      </c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2">
        <f t="shared" ref="O409:T409" si="146">SUM(O403:O408)</f>
        <v>1353.5744495714853</v>
      </c>
      <c r="P409" s="22">
        <f t="shared" si="146"/>
        <v>1956.5421122793766</v>
      </c>
      <c r="Q409" s="22">
        <f t="shared" si="146"/>
        <v>1505.2396757334805</v>
      </c>
      <c r="R409" s="22">
        <f t="shared" si="146"/>
        <v>1346.9384004449043</v>
      </c>
      <c r="S409" s="22">
        <f t="shared" si="146"/>
        <v>1909.1408793929511</v>
      </c>
      <c r="T409" s="22">
        <f t="shared" si="146"/>
        <v>1541.2650752176687</v>
      </c>
      <c r="U409" s="21">
        <v>1869.9570000000001</v>
      </c>
      <c r="V409" s="28">
        <f t="shared" ref="V409" si="147">IF(V403=".", ".",SUM(V403:V408))</f>
        <v>2980.2014161476964</v>
      </c>
      <c r="W409" s="28">
        <f t="shared" ref="W409:AD409" si="148">IF(W403=".", ".",SUM(W403:W408))</f>
        <v>3900.8710624656615</v>
      </c>
      <c r="X409" s="28">
        <f t="shared" si="148"/>
        <v>3911.996427153118</v>
      </c>
      <c r="Y409" s="28">
        <f t="shared" si="148"/>
        <v>4025.2623239532754</v>
      </c>
      <c r="Z409" s="28">
        <f t="shared" si="148"/>
        <v>4046.154067593513</v>
      </c>
      <c r="AA409" s="28">
        <f t="shared" si="148"/>
        <v>3482.0675097388562</v>
      </c>
      <c r="AB409" s="28">
        <f t="shared" si="148"/>
        <v>4236.7615599425808</v>
      </c>
      <c r="AC409" s="28">
        <f t="shared" si="148"/>
        <v>4231.6076521047544</v>
      </c>
      <c r="AD409" s="28">
        <f t="shared" si="148"/>
        <v>4135.2878158888998</v>
      </c>
      <c r="AE409" s="24">
        <f>IF(AE403=".",".",SUM(AE403:AE408))</f>
        <v>4654.2403369577232</v>
      </c>
      <c r="AF409" s="24">
        <f t="shared" ref="AF409:AH409" si="149">IF(AF403=".",".",SUM(AF403:AF408))</f>
        <v>5112.08516797014</v>
      </c>
      <c r="AG409" s="24">
        <f t="shared" si="149"/>
        <v>4451.9367064597363</v>
      </c>
      <c r="AH409" s="24">
        <f t="shared" si="149"/>
        <v>4615.7325212553233</v>
      </c>
      <c r="AI409" s="12" t="s">
        <v>54</v>
      </c>
      <c r="AJ409" s="12" t="s">
        <v>54</v>
      </c>
      <c r="AK409" s="12" t="s">
        <v>54</v>
      </c>
      <c r="AL409" s="12" t="s">
        <v>54</v>
      </c>
      <c r="AM409" s="12" t="s">
        <v>54</v>
      </c>
      <c r="AN409" s="12" t="s">
        <v>54</v>
      </c>
      <c r="AO409" s="12" t="s">
        <v>54</v>
      </c>
      <c r="AP409" s="12" t="s">
        <v>54</v>
      </c>
      <c r="AQ409" s="12" t="s">
        <v>54</v>
      </c>
      <c r="AR409" s="12" t="s">
        <v>54</v>
      </c>
      <c r="AS409" s="12" t="s">
        <v>54</v>
      </c>
      <c r="AT409" s="12" t="s">
        <v>54</v>
      </c>
      <c r="AU409" s="12" t="s">
        <v>54</v>
      </c>
      <c r="AV409" s="12" t="s">
        <v>54</v>
      </c>
      <c r="AW409" s="12" t="s">
        <v>54</v>
      </c>
      <c r="AX409" s="12" t="s">
        <v>54</v>
      </c>
      <c r="AY409" s="12" t="s">
        <v>54</v>
      </c>
    </row>
    <row r="410" spans="1:51" ht="50.25" customHeight="1" x14ac:dyDescent="0.25">
      <c r="A410" s="1" t="s">
        <v>460</v>
      </c>
      <c r="B410" s="19" t="s">
        <v>54</v>
      </c>
      <c r="C410" s="19" t="s">
        <v>54</v>
      </c>
      <c r="D410" s="19" t="s">
        <v>54</v>
      </c>
      <c r="E410" s="19" t="s">
        <v>54</v>
      </c>
      <c r="F410" s="19" t="s">
        <v>54</v>
      </c>
      <c r="G410" s="19" t="s">
        <v>54</v>
      </c>
      <c r="H410" s="19" t="s">
        <v>54</v>
      </c>
      <c r="I410" s="19" t="s">
        <v>54</v>
      </c>
      <c r="J410" s="19" t="s">
        <v>54</v>
      </c>
      <c r="K410" s="19" t="s">
        <v>54</v>
      </c>
      <c r="L410" s="19" t="s">
        <v>54</v>
      </c>
      <c r="M410" s="19" t="s">
        <v>54</v>
      </c>
      <c r="N410" s="19" t="s">
        <v>54</v>
      </c>
      <c r="O410" s="19">
        <v>376.28500000000003</v>
      </c>
      <c r="P410" s="19">
        <v>809.55700000000002</v>
      </c>
      <c r="Q410" s="19">
        <v>282.12099999999998</v>
      </c>
      <c r="R410" s="19">
        <v>276.61399999999998</v>
      </c>
      <c r="S410" s="19">
        <v>405.11900000000003</v>
      </c>
      <c r="T410" s="19">
        <v>400.274</v>
      </c>
      <c r="U410" s="21">
        <v>475.7</v>
      </c>
      <c r="V410" s="20">
        <v>601.76400000000001</v>
      </c>
      <c r="W410" s="20">
        <v>435.55500000000001</v>
      </c>
      <c r="X410" s="20">
        <v>601.74599999999998</v>
      </c>
      <c r="Y410" s="20">
        <v>452.97399999999999</v>
      </c>
      <c r="Z410" s="20">
        <v>548.89300000000003</v>
      </c>
      <c r="AA410" s="20">
        <v>751.99300000000005</v>
      </c>
      <c r="AB410" s="20">
        <v>648.33600000000001</v>
      </c>
      <c r="AC410" s="20">
        <v>454.93</v>
      </c>
      <c r="AD410" s="20">
        <v>602.25300000000004</v>
      </c>
      <c r="AE410" s="20">
        <v>473.12400000000002</v>
      </c>
      <c r="AF410" s="20">
        <v>410.26900000000001</v>
      </c>
      <c r="AG410" s="20">
        <v>500.60500000000002</v>
      </c>
      <c r="AH410" s="20">
        <v>509.93</v>
      </c>
      <c r="AI410" s="12" t="s">
        <v>54</v>
      </c>
      <c r="AJ410" s="12" t="s">
        <v>54</v>
      </c>
      <c r="AK410" s="12" t="s">
        <v>54</v>
      </c>
      <c r="AL410" s="12" t="s">
        <v>54</v>
      </c>
      <c r="AM410" s="12" t="s">
        <v>54</v>
      </c>
      <c r="AN410" s="12" t="s">
        <v>54</v>
      </c>
      <c r="AO410" s="12" t="s">
        <v>54</v>
      </c>
      <c r="AP410" s="12" t="s">
        <v>54</v>
      </c>
      <c r="AQ410" s="12" t="s">
        <v>54</v>
      </c>
      <c r="AR410" s="12" t="s">
        <v>54</v>
      </c>
      <c r="AS410" s="12" t="s">
        <v>54</v>
      </c>
      <c r="AT410" s="12" t="s">
        <v>54</v>
      </c>
      <c r="AU410" s="12" t="s">
        <v>54</v>
      </c>
      <c r="AV410" s="12" t="s">
        <v>54</v>
      </c>
      <c r="AW410" s="12" t="s">
        <v>54</v>
      </c>
      <c r="AX410" s="12" t="s">
        <v>54</v>
      </c>
      <c r="AY410" s="12" t="s">
        <v>54</v>
      </c>
    </row>
    <row r="411" spans="1:51" ht="13.5" customHeight="1" x14ac:dyDescent="0.25">
      <c r="A411" s="1" t="s">
        <v>461</v>
      </c>
      <c r="B411" s="19" t="s">
        <v>54</v>
      </c>
      <c r="C411" s="19" t="s">
        <v>54</v>
      </c>
      <c r="D411" s="19" t="s">
        <v>54</v>
      </c>
      <c r="E411" s="19" t="s">
        <v>54</v>
      </c>
      <c r="F411" s="19" t="s">
        <v>54</v>
      </c>
      <c r="G411" s="19" t="s">
        <v>54</v>
      </c>
      <c r="H411" s="19" t="s">
        <v>54</v>
      </c>
      <c r="I411" s="19" t="s">
        <v>54</v>
      </c>
      <c r="J411" s="19" t="s">
        <v>54</v>
      </c>
      <c r="K411" s="19" t="s">
        <v>54</v>
      </c>
      <c r="L411" s="19" t="s">
        <v>54</v>
      </c>
      <c r="M411" s="19" t="s">
        <v>54</v>
      </c>
      <c r="N411" s="19" t="s">
        <v>54</v>
      </c>
      <c r="O411" s="19">
        <v>1875.8100666973021</v>
      </c>
      <c r="P411" s="19">
        <v>2164.1229418443618</v>
      </c>
      <c r="Q411" s="19">
        <v>1760.9065085221116</v>
      </c>
      <c r="R411" s="19">
        <v>1544.2357445874982</v>
      </c>
      <c r="S411" s="19">
        <v>1785.369536107461</v>
      </c>
      <c r="T411" s="19">
        <v>2270.2402006758139</v>
      </c>
      <c r="U411" s="21">
        <v>1761.6372830801893</v>
      </c>
      <c r="V411" s="20">
        <v>1828.8281661018209</v>
      </c>
      <c r="W411" s="20">
        <v>2030.4429967166866</v>
      </c>
      <c r="X411" s="20">
        <v>2599.0692696348806</v>
      </c>
      <c r="Y411" s="20">
        <v>2564.591876480803</v>
      </c>
      <c r="Z411" s="20">
        <v>3017.9992579505297</v>
      </c>
      <c r="AA411" s="20">
        <v>2984.139216455942</v>
      </c>
      <c r="AB411" s="20">
        <v>2827.8317270147818</v>
      </c>
      <c r="AC411" s="20">
        <v>2792.8536657446889</v>
      </c>
      <c r="AD411" s="20">
        <v>3086.2562307733533</v>
      </c>
      <c r="AE411" s="20">
        <v>3531.3987010582828</v>
      </c>
      <c r="AF411" s="20">
        <v>3936.9182470038445</v>
      </c>
      <c r="AG411" s="20">
        <v>3788.0861375713639</v>
      </c>
      <c r="AH411" s="20">
        <v>4671.0559439342614</v>
      </c>
      <c r="AI411" s="12" t="s">
        <v>54</v>
      </c>
      <c r="AJ411" s="12" t="s">
        <v>54</v>
      </c>
      <c r="AK411" s="12" t="s">
        <v>54</v>
      </c>
      <c r="AL411" s="12" t="s">
        <v>54</v>
      </c>
      <c r="AM411" s="12" t="s">
        <v>54</v>
      </c>
      <c r="AN411" s="12" t="s">
        <v>54</v>
      </c>
      <c r="AO411" s="12" t="s">
        <v>54</v>
      </c>
      <c r="AP411" s="12" t="s">
        <v>54</v>
      </c>
      <c r="AQ411" s="12" t="s">
        <v>54</v>
      </c>
      <c r="AR411" s="12" t="s">
        <v>54</v>
      </c>
      <c r="AS411" s="12" t="s">
        <v>54</v>
      </c>
      <c r="AT411" s="12" t="s">
        <v>54</v>
      </c>
      <c r="AU411" s="12" t="s">
        <v>54</v>
      </c>
      <c r="AV411" s="12" t="s">
        <v>54</v>
      </c>
      <c r="AW411" s="12" t="s">
        <v>54</v>
      </c>
      <c r="AX411" s="12" t="s">
        <v>54</v>
      </c>
      <c r="AY411" s="12" t="s">
        <v>54</v>
      </c>
    </row>
    <row r="412" spans="1:51" ht="13.5" customHeight="1" x14ac:dyDescent="0.25">
      <c r="A412" s="1" t="s">
        <v>462</v>
      </c>
      <c r="B412" s="19" t="s">
        <v>54</v>
      </c>
      <c r="C412" s="19" t="s">
        <v>54</v>
      </c>
      <c r="D412" s="19" t="s">
        <v>54</v>
      </c>
      <c r="E412" s="19" t="s">
        <v>54</v>
      </c>
      <c r="F412" s="19" t="s">
        <v>54</v>
      </c>
      <c r="G412" s="19" t="s">
        <v>54</v>
      </c>
      <c r="H412" s="19" t="s">
        <v>54</v>
      </c>
      <c r="I412" s="19" t="s">
        <v>54</v>
      </c>
      <c r="J412" s="19" t="s">
        <v>54</v>
      </c>
      <c r="K412" s="19" t="s">
        <v>54</v>
      </c>
      <c r="L412" s="19" t="s">
        <v>54</v>
      </c>
      <c r="M412" s="19" t="s">
        <v>54</v>
      </c>
      <c r="N412" s="19" t="s">
        <v>54</v>
      </c>
      <c r="O412" s="19">
        <v>1581.6365172749472</v>
      </c>
      <c r="P412" s="19">
        <v>2062.6821226683992</v>
      </c>
      <c r="Q412" s="19">
        <v>1487.9159261100442</v>
      </c>
      <c r="R412" s="19">
        <v>1504.3184839753251</v>
      </c>
      <c r="S412" s="19">
        <v>1930.1065130807099</v>
      </c>
      <c r="T412" s="19">
        <v>1477.8918075675301</v>
      </c>
      <c r="U412" s="21">
        <v>1911.5305595006976</v>
      </c>
      <c r="V412" s="20">
        <v>2265.2669999999998</v>
      </c>
      <c r="W412" s="20">
        <v>2245.105</v>
      </c>
      <c r="X412" s="20">
        <v>2831.6439999999998</v>
      </c>
      <c r="Y412" s="20">
        <v>3222.4989999999998</v>
      </c>
      <c r="Z412" s="20">
        <v>3880.0450000000001</v>
      </c>
      <c r="AA412" s="20">
        <v>3862.431</v>
      </c>
      <c r="AB412" s="20">
        <v>4153.82</v>
      </c>
      <c r="AC412" s="20">
        <v>4836.3059999999996</v>
      </c>
      <c r="AD412" s="20">
        <v>4894.098</v>
      </c>
      <c r="AE412" s="20">
        <v>4555.4530000000004</v>
      </c>
      <c r="AF412" s="20">
        <v>5440.4229999999998</v>
      </c>
      <c r="AG412" s="20">
        <v>6665.8379999999997</v>
      </c>
      <c r="AH412" s="20">
        <v>11840.842000000001</v>
      </c>
      <c r="AI412" s="12" t="s">
        <v>54</v>
      </c>
      <c r="AJ412" s="12" t="s">
        <v>54</v>
      </c>
      <c r="AK412" s="12" t="s">
        <v>54</v>
      </c>
      <c r="AL412" s="12" t="s">
        <v>54</v>
      </c>
      <c r="AM412" s="12" t="s">
        <v>54</v>
      </c>
      <c r="AN412" s="12" t="s">
        <v>54</v>
      </c>
      <c r="AO412" s="12" t="s">
        <v>54</v>
      </c>
      <c r="AP412" s="12" t="s">
        <v>54</v>
      </c>
      <c r="AQ412" s="12" t="s">
        <v>54</v>
      </c>
      <c r="AR412" s="12" t="s">
        <v>54</v>
      </c>
      <c r="AS412" s="12" t="s">
        <v>54</v>
      </c>
      <c r="AT412" s="12" t="s">
        <v>54</v>
      </c>
      <c r="AU412" s="12" t="s">
        <v>54</v>
      </c>
      <c r="AV412" s="12" t="s">
        <v>54</v>
      </c>
      <c r="AW412" s="12" t="s">
        <v>54</v>
      </c>
      <c r="AX412" s="12" t="s">
        <v>54</v>
      </c>
      <c r="AY412" s="12" t="s">
        <v>54</v>
      </c>
    </row>
    <row r="413" spans="1:51" ht="13.5" customHeight="1" x14ac:dyDescent="0.25">
      <c r="A413" s="1" t="s">
        <v>463</v>
      </c>
      <c r="B413" s="19" t="s">
        <v>54</v>
      </c>
      <c r="C413" s="19" t="s">
        <v>54</v>
      </c>
      <c r="D413" s="19" t="s">
        <v>54</v>
      </c>
      <c r="E413" s="19" t="s">
        <v>54</v>
      </c>
      <c r="F413" s="19" t="s">
        <v>54</v>
      </c>
      <c r="G413" s="19" t="s">
        <v>54</v>
      </c>
      <c r="H413" s="19" t="s">
        <v>54</v>
      </c>
      <c r="I413" s="19" t="s">
        <v>54</v>
      </c>
      <c r="J413" s="19" t="s">
        <v>54</v>
      </c>
      <c r="K413" s="19" t="s">
        <v>54</v>
      </c>
      <c r="L413" s="19" t="s">
        <v>54</v>
      </c>
      <c r="M413" s="19" t="s">
        <v>54</v>
      </c>
      <c r="N413" s="19" t="s">
        <v>54</v>
      </c>
      <c r="O413" s="19">
        <v>1062.7552732621671</v>
      </c>
      <c r="P413" s="19">
        <v>1789.4884283771532</v>
      </c>
      <c r="Q413" s="19">
        <v>979.41892952231774</v>
      </c>
      <c r="R413" s="19">
        <v>1532.260249187432</v>
      </c>
      <c r="S413" s="19">
        <v>1182.2091697019118</v>
      </c>
      <c r="T413" s="19">
        <v>1535.3014388355937</v>
      </c>
      <c r="U413" s="21">
        <v>1989.569926834281</v>
      </c>
      <c r="V413" s="20">
        <v>2618.8543884757273</v>
      </c>
      <c r="W413" s="20">
        <v>3463.9192333112228</v>
      </c>
      <c r="X413" s="20">
        <v>3882.9552090462234</v>
      </c>
      <c r="Y413" s="20">
        <v>3355.4858230565374</v>
      </c>
      <c r="Z413" s="20">
        <v>3454.3940314874285</v>
      </c>
      <c r="AA413" s="20">
        <v>3782.6468653958373</v>
      </c>
      <c r="AB413" s="20">
        <v>3938.4421701294918</v>
      </c>
      <c r="AC413" s="20">
        <v>3784.8720109689211</v>
      </c>
      <c r="AD413" s="20">
        <v>5101.1016738297239</v>
      </c>
      <c r="AE413" s="20">
        <v>5290.6899628132578</v>
      </c>
      <c r="AF413" s="20">
        <v>5659.323194990201</v>
      </c>
      <c r="AG413" s="20">
        <v>6294.6352891481447</v>
      </c>
      <c r="AH413" s="20">
        <v>6688.2659075393985</v>
      </c>
      <c r="AI413" s="12" t="s">
        <v>54</v>
      </c>
      <c r="AJ413" s="12" t="s">
        <v>54</v>
      </c>
      <c r="AK413" s="12" t="s">
        <v>54</v>
      </c>
      <c r="AL413" s="12" t="s">
        <v>54</v>
      </c>
      <c r="AM413" s="12" t="s">
        <v>54</v>
      </c>
      <c r="AN413" s="12" t="s">
        <v>54</v>
      </c>
      <c r="AO413" s="12" t="s">
        <v>54</v>
      </c>
      <c r="AP413" s="12" t="s">
        <v>54</v>
      </c>
      <c r="AQ413" s="12" t="s">
        <v>54</v>
      </c>
      <c r="AR413" s="12" t="s">
        <v>54</v>
      </c>
      <c r="AS413" s="12" t="s">
        <v>54</v>
      </c>
      <c r="AT413" s="12" t="s">
        <v>54</v>
      </c>
      <c r="AU413" s="12" t="s">
        <v>54</v>
      </c>
      <c r="AV413" s="12" t="s">
        <v>54</v>
      </c>
      <c r="AW413" s="12" t="s">
        <v>54</v>
      </c>
      <c r="AX413" s="12" t="s">
        <v>54</v>
      </c>
      <c r="AY413" s="12" t="s">
        <v>54</v>
      </c>
    </row>
    <row r="414" spans="1:51" ht="13.5" customHeight="1" x14ac:dyDescent="0.25">
      <c r="A414" s="1" t="s">
        <v>464</v>
      </c>
      <c r="B414" s="19" t="s">
        <v>54</v>
      </c>
      <c r="C414" s="19" t="s">
        <v>54</v>
      </c>
      <c r="D414" s="19" t="s">
        <v>54</v>
      </c>
      <c r="E414" s="19" t="s">
        <v>54</v>
      </c>
      <c r="F414" s="19" t="s">
        <v>54</v>
      </c>
      <c r="G414" s="19" t="s">
        <v>54</v>
      </c>
      <c r="H414" s="19" t="s">
        <v>54</v>
      </c>
      <c r="I414" s="19" t="s">
        <v>54</v>
      </c>
      <c r="J414" s="19" t="s">
        <v>54</v>
      </c>
      <c r="K414" s="19" t="s">
        <v>54</v>
      </c>
      <c r="L414" s="19" t="s">
        <v>54</v>
      </c>
      <c r="M414" s="19" t="s">
        <v>54</v>
      </c>
      <c r="N414" s="19" t="s">
        <v>54</v>
      </c>
      <c r="O414" s="19">
        <v>158.607</v>
      </c>
      <c r="P414" s="19">
        <v>107.399</v>
      </c>
      <c r="Q414" s="19">
        <v>480.84800000000001</v>
      </c>
      <c r="R414" s="19">
        <v>552.88099999999997</v>
      </c>
      <c r="S414" s="19">
        <v>479.44200000000001</v>
      </c>
      <c r="T414" s="19">
        <v>275.57900000000001</v>
      </c>
      <c r="U414" s="21">
        <v>885.16300000000001</v>
      </c>
      <c r="V414" s="20">
        <v>809.29399999999998</v>
      </c>
      <c r="W414" s="20">
        <v>697.12099999999998</v>
      </c>
      <c r="X414" s="20">
        <v>840.01900000000001</v>
      </c>
      <c r="Y414" s="20">
        <v>724.62300000000005</v>
      </c>
      <c r="Z414" s="20">
        <v>822.89</v>
      </c>
      <c r="AA414" s="20">
        <v>702.78300000000002</v>
      </c>
      <c r="AB414" s="20">
        <v>1010.669</v>
      </c>
      <c r="AC414" s="20">
        <v>894.10599999999999</v>
      </c>
      <c r="AD414" s="20">
        <v>1477.924</v>
      </c>
      <c r="AE414" s="20">
        <v>1565.1890000000001</v>
      </c>
      <c r="AF414" s="20">
        <v>1828.116</v>
      </c>
      <c r="AG414" s="20">
        <v>1432.029</v>
      </c>
      <c r="AH414" s="20">
        <v>2054.5920000000001</v>
      </c>
      <c r="AI414" s="12" t="s">
        <v>54</v>
      </c>
      <c r="AJ414" s="12" t="s">
        <v>54</v>
      </c>
      <c r="AK414" s="12" t="s">
        <v>54</v>
      </c>
      <c r="AL414" s="12" t="s">
        <v>54</v>
      </c>
      <c r="AM414" s="12" t="s">
        <v>54</v>
      </c>
      <c r="AN414" s="12" t="s">
        <v>54</v>
      </c>
      <c r="AO414" s="12" t="s">
        <v>54</v>
      </c>
      <c r="AP414" s="12" t="s">
        <v>54</v>
      </c>
      <c r="AQ414" s="12" t="s">
        <v>54</v>
      </c>
      <c r="AR414" s="12" t="s">
        <v>54</v>
      </c>
      <c r="AS414" s="12" t="s">
        <v>54</v>
      </c>
      <c r="AT414" s="12" t="s">
        <v>54</v>
      </c>
      <c r="AU414" s="12" t="s">
        <v>54</v>
      </c>
      <c r="AV414" s="12" t="s">
        <v>54</v>
      </c>
      <c r="AW414" s="12" t="s">
        <v>54</v>
      </c>
      <c r="AX414" s="12" t="s">
        <v>54</v>
      </c>
      <c r="AY414" s="12" t="s">
        <v>54</v>
      </c>
    </row>
    <row r="415" spans="1:51" ht="13.5" customHeight="1" x14ac:dyDescent="0.25">
      <c r="A415" s="1" t="s">
        <v>465</v>
      </c>
      <c r="B415" s="19" t="s">
        <v>54</v>
      </c>
      <c r="C415" s="19" t="s">
        <v>54</v>
      </c>
      <c r="D415" s="19" t="s">
        <v>54</v>
      </c>
      <c r="E415" s="19" t="s">
        <v>54</v>
      </c>
      <c r="F415" s="19" t="s">
        <v>54</v>
      </c>
      <c r="G415" s="19" t="s">
        <v>54</v>
      </c>
      <c r="H415" s="19" t="s">
        <v>54</v>
      </c>
      <c r="I415" s="19" t="s">
        <v>54</v>
      </c>
      <c r="J415" s="19" t="s">
        <v>54</v>
      </c>
      <c r="K415" s="19" t="s">
        <v>54</v>
      </c>
      <c r="L415" s="19" t="s">
        <v>54</v>
      </c>
      <c r="M415" s="19" t="s">
        <v>54</v>
      </c>
      <c r="N415" s="19" t="s">
        <v>54</v>
      </c>
      <c r="O415" s="19">
        <v>145.71299999999999</v>
      </c>
      <c r="P415" s="19">
        <v>189.66800000000001</v>
      </c>
      <c r="Q415" s="19">
        <v>176.39400000000001</v>
      </c>
      <c r="R415" s="19">
        <v>153.59899999999999</v>
      </c>
      <c r="S415" s="19">
        <v>247.93199999999999</v>
      </c>
      <c r="T415" s="19">
        <v>113.568</v>
      </c>
      <c r="U415" s="21">
        <v>155.643</v>
      </c>
      <c r="V415" s="20">
        <v>211.22800000000001</v>
      </c>
      <c r="W415" s="20">
        <v>151.542</v>
      </c>
      <c r="X415" s="20">
        <v>197.221</v>
      </c>
      <c r="Y415" s="20">
        <v>192.435</v>
      </c>
      <c r="Z415" s="20">
        <v>195.86099999999999</v>
      </c>
      <c r="AA415" s="20">
        <v>267.541</v>
      </c>
      <c r="AB415" s="20">
        <v>291.88</v>
      </c>
      <c r="AC415" s="20">
        <v>355.30099999999999</v>
      </c>
      <c r="AD415" s="20">
        <v>583.28899999999999</v>
      </c>
      <c r="AE415" s="20">
        <v>241.542</v>
      </c>
      <c r="AF415" s="20">
        <v>534.822</v>
      </c>
      <c r="AG415" s="20">
        <v>382.37099999999998</v>
      </c>
      <c r="AH415" s="20">
        <v>508.59899999999999</v>
      </c>
      <c r="AI415" s="12" t="s">
        <v>54</v>
      </c>
      <c r="AJ415" s="12" t="s">
        <v>54</v>
      </c>
      <c r="AK415" s="12" t="s">
        <v>54</v>
      </c>
      <c r="AL415" s="12" t="s">
        <v>54</v>
      </c>
      <c r="AM415" s="12" t="s">
        <v>54</v>
      </c>
      <c r="AN415" s="12" t="s">
        <v>54</v>
      </c>
      <c r="AO415" s="12" t="s">
        <v>54</v>
      </c>
      <c r="AP415" s="12" t="s">
        <v>54</v>
      </c>
      <c r="AQ415" s="12" t="s">
        <v>54</v>
      </c>
      <c r="AR415" s="12" t="s">
        <v>54</v>
      </c>
      <c r="AS415" s="12" t="s">
        <v>54</v>
      </c>
      <c r="AT415" s="12" t="s">
        <v>54</v>
      </c>
      <c r="AU415" s="12" t="s">
        <v>54</v>
      </c>
      <c r="AV415" s="12" t="s">
        <v>54</v>
      </c>
      <c r="AW415" s="12" t="s">
        <v>54</v>
      </c>
      <c r="AX415" s="12" t="s">
        <v>54</v>
      </c>
      <c r="AY415" s="12" t="s">
        <v>54</v>
      </c>
    </row>
    <row r="416" spans="1:51" ht="13.5" customHeight="1" x14ac:dyDescent="0.25">
      <c r="A416" s="1" t="s">
        <v>466</v>
      </c>
      <c r="B416" s="19" t="s">
        <v>54</v>
      </c>
      <c r="C416" s="19" t="s">
        <v>54</v>
      </c>
      <c r="D416" s="19" t="s">
        <v>54</v>
      </c>
      <c r="E416" s="19" t="s">
        <v>54</v>
      </c>
      <c r="F416" s="19" t="s">
        <v>54</v>
      </c>
      <c r="G416" s="19" t="s">
        <v>54</v>
      </c>
      <c r="H416" s="19" t="s">
        <v>54</v>
      </c>
      <c r="I416" s="19" t="s">
        <v>54</v>
      </c>
      <c r="J416" s="19" t="s">
        <v>54</v>
      </c>
      <c r="K416" s="19" t="s">
        <v>54</v>
      </c>
      <c r="L416" s="19" t="s">
        <v>54</v>
      </c>
      <c r="M416" s="19" t="s">
        <v>54</v>
      </c>
      <c r="N416" s="19" t="s">
        <v>54</v>
      </c>
      <c r="O416" s="22">
        <f t="shared" ref="O416:T416" si="150">SUM(O410:O415)</f>
        <v>5200.8068572344164</v>
      </c>
      <c r="P416" s="22">
        <f t="shared" si="150"/>
        <v>7122.9174928899147</v>
      </c>
      <c r="Q416" s="22">
        <f t="shared" si="150"/>
        <v>5167.6043641544738</v>
      </c>
      <c r="R416" s="22">
        <f t="shared" si="150"/>
        <v>5563.9084777502558</v>
      </c>
      <c r="S416" s="22">
        <f t="shared" si="150"/>
        <v>6030.1782188900834</v>
      </c>
      <c r="T416" s="22">
        <f t="shared" si="150"/>
        <v>6072.8544470789375</v>
      </c>
      <c r="U416" s="21">
        <v>6863.6670000000004</v>
      </c>
      <c r="V416" s="22">
        <f t="shared" ref="V416:AB416" si="151">SUM(V410:V415)</f>
        <v>8335.2355545775481</v>
      </c>
      <c r="W416" s="22">
        <f t="shared" si="151"/>
        <v>9023.6852300279079</v>
      </c>
      <c r="X416" s="22">
        <f t="shared" si="151"/>
        <v>10952.654478681105</v>
      </c>
      <c r="Y416" s="22">
        <f t="shared" si="151"/>
        <v>10512.608699537339</v>
      </c>
      <c r="Z416" s="22">
        <f t="shared" si="151"/>
        <v>11920.082289437958</v>
      </c>
      <c r="AA416" s="22">
        <f t="shared" si="151"/>
        <v>12351.534081851778</v>
      </c>
      <c r="AB416" s="22">
        <f t="shared" si="151"/>
        <v>12870.978897144272</v>
      </c>
      <c r="AC416" s="22">
        <f t="shared" ref="AC416:AD416" si="152">IF(AC410=".",".",SUM(AC410:AC415))</f>
        <v>13118.36867671361</v>
      </c>
      <c r="AD416" s="22">
        <f t="shared" si="152"/>
        <v>15744.921904603078</v>
      </c>
      <c r="AE416" s="24">
        <f>IF(AE410=".",".",SUM(AE410:AE415))</f>
        <v>15657.396663871541</v>
      </c>
      <c r="AF416" s="24">
        <f t="shared" ref="AF416:AH416" si="153">IF(AF410=".",".",SUM(AF410:AF415))</f>
        <v>17809.871441994044</v>
      </c>
      <c r="AG416" s="24">
        <f t="shared" si="153"/>
        <v>19063.564426719506</v>
      </c>
      <c r="AH416" s="24">
        <f t="shared" si="153"/>
        <v>26273.284851473662</v>
      </c>
      <c r="AI416" s="12" t="s">
        <v>54</v>
      </c>
      <c r="AJ416" s="12" t="s">
        <v>54</v>
      </c>
      <c r="AK416" s="12" t="s">
        <v>54</v>
      </c>
      <c r="AL416" s="12" t="s">
        <v>54</v>
      </c>
      <c r="AM416" s="12" t="s">
        <v>54</v>
      </c>
      <c r="AN416" s="12" t="s">
        <v>54</v>
      </c>
      <c r="AO416" s="12" t="s">
        <v>54</v>
      </c>
      <c r="AP416" s="12" t="s">
        <v>54</v>
      </c>
      <c r="AQ416" s="12" t="s">
        <v>54</v>
      </c>
      <c r="AR416" s="12" t="s">
        <v>54</v>
      </c>
      <c r="AS416" s="12" t="s">
        <v>54</v>
      </c>
      <c r="AT416" s="12" t="s">
        <v>54</v>
      </c>
      <c r="AU416" s="12" t="s">
        <v>54</v>
      </c>
      <c r="AV416" s="12" t="s">
        <v>54</v>
      </c>
      <c r="AW416" s="12" t="s">
        <v>54</v>
      </c>
      <c r="AX416" s="12" t="s">
        <v>54</v>
      </c>
      <c r="AY416" s="12" t="s">
        <v>54</v>
      </c>
    </row>
    <row r="417" spans="1:51" ht="57" customHeight="1" x14ac:dyDescent="0.25">
      <c r="A417" s="1" t="s">
        <v>467</v>
      </c>
      <c r="B417" s="19" t="s">
        <v>54</v>
      </c>
      <c r="C417" s="19" t="s">
        <v>54</v>
      </c>
      <c r="D417" s="19" t="s">
        <v>54</v>
      </c>
      <c r="E417" s="19" t="s">
        <v>54</v>
      </c>
      <c r="F417" s="19" t="s">
        <v>54</v>
      </c>
      <c r="G417" s="19" t="s">
        <v>54</v>
      </c>
      <c r="H417" s="19" t="s">
        <v>54</v>
      </c>
      <c r="I417" s="19" t="s">
        <v>54</v>
      </c>
      <c r="J417" s="19" t="s">
        <v>54</v>
      </c>
      <c r="K417" s="19" t="s">
        <v>54</v>
      </c>
      <c r="L417" s="19" t="s">
        <v>54</v>
      </c>
      <c r="M417" s="19" t="s">
        <v>54</v>
      </c>
      <c r="N417" s="19" t="s">
        <v>54</v>
      </c>
      <c r="O417" s="13">
        <f t="shared" ref="O417:AD423" si="154">SUM(O284,O291,O298,O305,O312,O319,O326,O333,O340,O347,O354,O361,O368,O375,O382,O389,O396,O403,O410)</f>
        <v>6845.7649999999994</v>
      </c>
      <c r="P417" s="13">
        <f t="shared" si="154"/>
        <v>7444.4409999999998</v>
      </c>
      <c r="Q417" s="13">
        <f t="shared" si="154"/>
        <v>7561.6640000000007</v>
      </c>
      <c r="R417" s="13">
        <f t="shared" si="154"/>
        <v>7485.0359999999991</v>
      </c>
      <c r="S417" s="13">
        <f t="shared" si="154"/>
        <v>6772.232</v>
      </c>
      <c r="T417" s="13">
        <f t="shared" si="154"/>
        <v>7733.0989999999993</v>
      </c>
      <c r="U417" s="14">
        <f>SUM(U284,U291,U298,U305,U312,U319,U326,U333,U340,U347,U354,U361,U368,U375,U382,U389,U396,U403,U410)</f>
        <v>9757.0280000000002</v>
      </c>
      <c r="V417" s="13">
        <f t="shared" ref="U417:AH423" si="155">SUM(V284,V291,V298,V305,V312,V319,V326,V333,V340,V347,V354,V361,V368,V375,V382,V389,V396,V403,V410)</f>
        <v>10746.003999999997</v>
      </c>
      <c r="W417" s="13">
        <f t="shared" si="155"/>
        <v>9985.4270000000015</v>
      </c>
      <c r="X417" s="13">
        <f t="shared" si="155"/>
        <v>9364.1659999999993</v>
      </c>
      <c r="Y417" s="13">
        <f t="shared" si="155"/>
        <v>10345.393</v>
      </c>
      <c r="Z417" s="13">
        <f t="shared" si="155"/>
        <v>11363.153</v>
      </c>
      <c r="AA417" s="13">
        <f t="shared" si="155"/>
        <v>12308.271000000002</v>
      </c>
      <c r="AB417" s="13">
        <f t="shared" si="155"/>
        <v>12589.348</v>
      </c>
      <c r="AC417" s="13">
        <f t="shared" si="155"/>
        <v>11641.023999999999</v>
      </c>
      <c r="AD417" s="13">
        <f t="shared" si="155"/>
        <v>11365.789000000002</v>
      </c>
      <c r="AE417" s="13">
        <f t="shared" si="155"/>
        <v>9728.9130000000005</v>
      </c>
      <c r="AF417" s="13">
        <f t="shared" si="155"/>
        <v>9783.9480000000003</v>
      </c>
      <c r="AG417" s="13">
        <f t="shared" si="155"/>
        <v>11029.814999999999</v>
      </c>
      <c r="AH417" s="13">
        <f t="shared" si="155"/>
        <v>11925.493</v>
      </c>
      <c r="AI417" s="12" t="s">
        <v>54</v>
      </c>
      <c r="AJ417" s="12" t="s">
        <v>54</v>
      </c>
      <c r="AK417" s="12" t="s">
        <v>54</v>
      </c>
      <c r="AL417" s="12" t="s">
        <v>54</v>
      </c>
      <c r="AM417" s="12" t="s">
        <v>54</v>
      </c>
      <c r="AN417" s="12" t="s">
        <v>54</v>
      </c>
      <c r="AO417" s="12" t="s">
        <v>54</v>
      </c>
      <c r="AP417" s="12" t="s">
        <v>54</v>
      </c>
      <c r="AQ417" s="12" t="s">
        <v>54</v>
      </c>
      <c r="AR417" s="12" t="s">
        <v>54</v>
      </c>
      <c r="AS417" s="12" t="s">
        <v>54</v>
      </c>
      <c r="AT417" s="12" t="s">
        <v>54</v>
      </c>
      <c r="AU417" s="12" t="s">
        <v>54</v>
      </c>
      <c r="AV417" s="12" t="s">
        <v>54</v>
      </c>
      <c r="AW417" s="12" t="s">
        <v>54</v>
      </c>
      <c r="AX417" s="12" t="s">
        <v>54</v>
      </c>
      <c r="AY417" s="12" t="s">
        <v>54</v>
      </c>
    </row>
    <row r="418" spans="1:51" ht="13.5" customHeight="1" x14ac:dyDescent="0.25">
      <c r="A418" s="1" t="s">
        <v>468</v>
      </c>
      <c r="B418" s="19" t="s">
        <v>54</v>
      </c>
      <c r="C418" s="19" t="s">
        <v>54</v>
      </c>
      <c r="D418" s="19" t="s">
        <v>54</v>
      </c>
      <c r="E418" s="19" t="s">
        <v>54</v>
      </c>
      <c r="F418" s="19" t="s">
        <v>54</v>
      </c>
      <c r="G418" s="19" t="s">
        <v>54</v>
      </c>
      <c r="H418" s="19" t="s">
        <v>54</v>
      </c>
      <c r="I418" s="19" t="s">
        <v>54</v>
      </c>
      <c r="J418" s="19" t="s">
        <v>54</v>
      </c>
      <c r="K418" s="19" t="s">
        <v>54</v>
      </c>
      <c r="L418" s="19" t="s">
        <v>54</v>
      </c>
      <c r="M418" s="19" t="s">
        <v>54</v>
      </c>
      <c r="N418" s="19" t="s">
        <v>54</v>
      </c>
      <c r="O418" s="13">
        <f t="shared" si="154"/>
        <v>51300.91002493968</v>
      </c>
      <c r="P418" s="13">
        <f t="shared" si="154"/>
        <v>58000.5145510988</v>
      </c>
      <c r="Q418" s="13">
        <f t="shared" si="154"/>
        <v>46746.006115747863</v>
      </c>
      <c r="R418" s="13">
        <f t="shared" si="154"/>
        <v>46389.53848560695</v>
      </c>
      <c r="S418" s="13">
        <f t="shared" si="154"/>
        <v>50726.81885868057</v>
      </c>
      <c r="T418" s="13">
        <f t="shared" si="154"/>
        <v>55552.761896440323</v>
      </c>
      <c r="U418" s="14">
        <f t="shared" si="154"/>
        <v>54336.034838916625</v>
      </c>
      <c r="V418" s="13">
        <f t="shared" si="154"/>
        <v>58197.592518347803</v>
      </c>
      <c r="W418" s="13">
        <f t="shared" si="154"/>
        <v>58223.955525621022</v>
      </c>
      <c r="X418" s="13">
        <f t="shared" si="154"/>
        <v>63023.580756698844</v>
      </c>
      <c r="Y418" s="13">
        <f t="shared" si="154"/>
        <v>63573.054729036485</v>
      </c>
      <c r="Z418" s="13">
        <f t="shared" si="154"/>
        <v>62481.882001155696</v>
      </c>
      <c r="AA418" s="13">
        <f t="shared" si="154"/>
        <v>64341.98964627595</v>
      </c>
      <c r="AB418" s="13">
        <f t="shared" si="154"/>
        <v>75401.421592029437</v>
      </c>
      <c r="AC418" s="13">
        <f t="shared" si="154"/>
        <v>73805.180081694489</v>
      </c>
      <c r="AD418" s="13">
        <f t="shared" si="154"/>
        <v>72080.912352918502</v>
      </c>
      <c r="AE418" s="13">
        <f t="shared" si="155"/>
        <v>82025.080303882612</v>
      </c>
      <c r="AF418" s="13">
        <f t="shared" si="155"/>
        <v>86751.02722269611</v>
      </c>
      <c r="AG418" s="13">
        <f t="shared" si="155"/>
        <v>87418.75171697406</v>
      </c>
      <c r="AH418" s="13">
        <f t="shared" si="155"/>
        <v>89998.143034406836</v>
      </c>
      <c r="AI418" s="12" t="s">
        <v>54</v>
      </c>
      <c r="AJ418" s="12" t="s">
        <v>54</v>
      </c>
      <c r="AK418" s="12" t="s">
        <v>54</v>
      </c>
      <c r="AL418" s="12" t="s">
        <v>54</v>
      </c>
      <c r="AM418" s="12" t="s">
        <v>54</v>
      </c>
      <c r="AN418" s="12" t="s">
        <v>54</v>
      </c>
      <c r="AO418" s="12" t="s">
        <v>54</v>
      </c>
      <c r="AP418" s="12" t="s">
        <v>54</v>
      </c>
      <c r="AQ418" s="12" t="s">
        <v>54</v>
      </c>
      <c r="AR418" s="12" t="s">
        <v>54</v>
      </c>
      <c r="AS418" s="12" t="s">
        <v>54</v>
      </c>
      <c r="AT418" s="12" t="s">
        <v>54</v>
      </c>
      <c r="AU418" s="12" t="s">
        <v>54</v>
      </c>
      <c r="AV418" s="12" t="s">
        <v>54</v>
      </c>
      <c r="AW418" s="12" t="s">
        <v>54</v>
      </c>
      <c r="AX418" s="12" t="s">
        <v>54</v>
      </c>
      <c r="AY418" s="12" t="s">
        <v>54</v>
      </c>
    </row>
    <row r="419" spans="1:51" ht="13.5" customHeight="1" x14ac:dyDescent="0.25">
      <c r="A419" s="1" t="s">
        <v>469</v>
      </c>
      <c r="B419" s="19" t="s">
        <v>54</v>
      </c>
      <c r="C419" s="19" t="s">
        <v>54</v>
      </c>
      <c r="D419" s="19" t="s">
        <v>54</v>
      </c>
      <c r="E419" s="19" t="s">
        <v>54</v>
      </c>
      <c r="F419" s="19" t="s">
        <v>54</v>
      </c>
      <c r="G419" s="19" t="s">
        <v>54</v>
      </c>
      <c r="H419" s="19" t="s">
        <v>54</v>
      </c>
      <c r="I419" s="19" t="s">
        <v>54</v>
      </c>
      <c r="J419" s="19" t="s">
        <v>54</v>
      </c>
      <c r="K419" s="19" t="s">
        <v>54</v>
      </c>
      <c r="L419" s="19" t="s">
        <v>54</v>
      </c>
      <c r="M419" s="19" t="s">
        <v>54</v>
      </c>
      <c r="N419" s="19" t="s">
        <v>54</v>
      </c>
      <c r="O419" s="13">
        <f t="shared" si="154"/>
        <v>24143.068422670876</v>
      </c>
      <c r="P419" s="13">
        <f t="shared" si="154"/>
        <v>26305.082282693187</v>
      </c>
      <c r="Q419" s="13">
        <f t="shared" si="154"/>
        <v>21472.852840263884</v>
      </c>
      <c r="R419" s="13">
        <f t="shared" si="154"/>
        <v>20615.124464274664</v>
      </c>
      <c r="S419" s="13">
        <f t="shared" si="154"/>
        <v>23804.960966698389</v>
      </c>
      <c r="T419" s="13">
        <f t="shared" si="154"/>
        <v>25557.052616222514</v>
      </c>
      <c r="U419" s="14">
        <f t="shared" si="155"/>
        <v>33687.161983740982</v>
      </c>
      <c r="V419" s="13">
        <f t="shared" si="155"/>
        <v>37404.276964812911</v>
      </c>
      <c r="W419" s="13">
        <f t="shared" si="155"/>
        <v>35907.191506900723</v>
      </c>
      <c r="X419" s="13">
        <f t="shared" si="155"/>
        <v>38582.692836078844</v>
      </c>
      <c r="Y419" s="13">
        <f t="shared" si="155"/>
        <v>43002.914215895449</v>
      </c>
      <c r="Z419" s="13">
        <f t="shared" si="155"/>
        <v>47987.248476858222</v>
      </c>
      <c r="AA419" s="13">
        <f t="shared" si="155"/>
        <v>49786.824607481067</v>
      </c>
      <c r="AB419" s="13">
        <f t="shared" si="155"/>
        <v>54256.817042276241</v>
      </c>
      <c r="AC419" s="13">
        <f t="shared" si="155"/>
        <v>61148.522809632203</v>
      </c>
      <c r="AD419" s="13">
        <f t="shared" si="155"/>
        <v>66050.582569143764</v>
      </c>
      <c r="AE419" s="13">
        <f t="shared" si="155"/>
        <v>67766.999100929315</v>
      </c>
      <c r="AF419" s="13">
        <f t="shared" si="155"/>
        <v>70413.868632815065</v>
      </c>
      <c r="AG419" s="13">
        <f t="shared" si="155"/>
        <v>75576.551256881226</v>
      </c>
      <c r="AH419" s="13">
        <f t="shared" si="155"/>
        <v>84335.134898926131</v>
      </c>
      <c r="AI419" s="12" t="s">
        <v>54</v>
      </c>
      <c r="AJ419" s="12" t="s">
        <v>54</v>
      </c>
      <c r="AK419" s="12" t="s">
        <v>54</v>
      </c>
      <c r="AL419" s="12" t="s">
        <v>54</v>
      </c>
      <c r="AM419" s="12" t="s">
        <v>54</v>
      </c>
      <c r="AN419" s="12" t="s">
        <v>54</v>
      </c>
      <c r="AO419" s="12" t="s">
        <v>54</v>
      </c>
      <c r="AP419" s="12" t="s">
        <v>54</v>
      </c>
      <c r="AQ419" s="12" t="s">
        <v>54</v>
      </c>
      <c r="AR419" s="12" t="s">
        <v>54</v>
      </c>
      <c r="AS419" s="12" t="s">
        <v>54</v>
      </c>
      <c r="AT419" s="12" t="s">
        <v>54</v>
      </c>
      <c r="AU419" s="12" t="s">
        <v>54</v>
      </c>
      <c r="AV419" s="12" t="s">
        <v>54</v>
      </c>
      <c r="AW419" s="12" t="s">
        <v>54</v>
      </c>
      <c r="AX419" s="12" t="s">
        <v>54</v>
      </c>
      <c r="AY419" s="12" t="s">
        <v>54</v>
      </c>
    </row>
    <row r="420" spans="1:51" ht="13.5" customHeight="1" x14ac:dyDescent="0.25">
      <c r="A420" s="1" t="s">
        <v>470</v>
      </c>
      <c r="B420" s="19" t="s">
        <v>54</v>
      </c>
      <c r="C420" s="19" t="s">
        <v>54</v>
      </c>
      <c r="D420" s="19" t="s">
        <v>54</v>
      </c>
      <c r="E420" s="19" t="s">
        <v>54</v>
      </c>
      <c r="F420" s="19" t="s">
        <v>54</v>
      </c>
      <c r="G420" s="19" t="s">
        <v>54</v>
      </c>
      <c r="H420" s="19" t="s">
        <v>54</v>
      </c>
      <c r="I420" s="19" t="s">
        <v>54</v>
      </c>
      <c r="J420" s="19" t="s">
        <v>54</v>
      </c>
      <c r="K420" s="19" t="s">
        <v>54</v>
      </c>
      <c r="L420" s="19" t="s">
        <v>54</v>
      </c>
      <c r="M420" s="19" t="s">
        <v>54</v>
      </c>
      <c r="N420" s="19" t="s">
        <v>54</v>
      </c>
      <c r="O420" s="13">
        <f t="shared" si="154"/>
        <v>19527.525545363809</v>
      </c>
      <c r="P420" s="13">
        <f t="shared" si="154"/>
        <v>28142.124326110257</v>
      </c>
      <c r="Q420" s="13">
        <f t="shared" si="154"/>
        <v>25371.160747458463</v>
      </c>
      <c r="R420" s="13">
        <f t="shared" si="154"/>
        <v>29439.037922871557</v>
      </c>
      <c r="S420" s="13">
        <f t="shared" si="154"/>
        <v>33277.358215547247</v>
      </c>
      <c r="T420" s="13">
        <f t="shared" si="154"/>
        <v>31156.548306356795</v>
      </c>
      <c r="U420" s="14">
        <f t="shared" si="155"/>
        <v>36659.342769168354</v>
      </c>
      <c r="V420" s="13">
        <f t="shared" si="155"/>
        <v>40479.736600364922</v>
      </c>
      <c r="W420" s="13">
        <f t="shared" si="155"/>
        <v>43689.974346170842</v>
      </c>
      <c r="X420" s="13">
        <f t="shared" si="155"/>
        <v>47232.574240137852</v>
      </c>
      <c r="Y420" s="13">
        <f t="shared" si="155"/>
        <v>49505.108341838983</v>
      </c>
      <c r="Z420" s="13">
        <f t="shared" si="155"/>
        <v>50743.414752896068</v>
      </c>
      <c r="AA420" s="13">
        <f t="shared" si="155"/>
        <v>51103.520869244523</v>
      </c>
      <c r="AB420" s="13">
        <f t="shared" si="155"/>
        <v>52318.200313541871</v>
      </c>
      <c r="AC420" s="13">
        <f t="shared" si="155"/>
        <v>51303.789202663385</v>
      </c>
      <c r="AD420" s="13">
        <f t="shared" si="155"/>
        <v>57280.021057006925</v>
      </c>
      <c r="AE420" s="13">
        <f t="shared" si="155"/>
        <v>62909.876271158828</v>
      </c>
      <c r="AF420" s="13">
        <f t="shared" si="155"/>
        <v>73160.506407012479</v>
      </c>
      <c r="AG420" s="13">
        <f t="shared" si="155"/>
        <v>79242.91415552015</v>
      </c>
      <c r="AH420" s="13">
        <f t="shared" si="155"/>
        <v>78949.56568092246</v>
      </c>
      <c r="AI420" s="12" t="s">
        <v>54</v>
      </c>
      <c r="AJ420" s="12" t="s">
        <v>54</v>
      </c>
      <c r="AK420" s="12" t="s">
        <v>54</v>
      </c>
      <c r="AL420" s="12" t="s">
        <v>54</v>
      </c>
      <c r="AM420" s="12" t="s">
        <v>54</v>
      </c>
      <c r="AN420" s="12" t="s">
        <v>54</v>
      </c>
      <c r="AO420" s="12" t="s">
        <v>54</v>
      </c>
      <c r="AP420" s="12" t="s">
        <v>54</v>
      </c>
      <c r="AQ420" s="12" t="s">
        <v>54</v>
      </c>
      <c r="AR420" s="12" t="s">
        <v>54</v>
      </c>
      <c r="AS420" s="12" t="s">
        <v>54</v>
      </c>
      <c r="AT420" s="12" t="s">
        <v>54</v>
      </c>
      <c r="AU420" s="12" t="s">
        <v>54</v>
      </c>
      <c r="AV420" s="12" t="s">
        <v>54</v>
      </c>
      <c r="AW420" s="12" t="s">
        <v>54</v>
      </c>
      <c r="AX420" s="12" t="s">
        <v>54</v>
      </c>
      <c r="AY420" s="12" t="s">
        <v>54</v>
      </c>
    </row>
    <row r="421" spans="1:51" ht="13.5" customHeight="1" x14ac:dyDescent="0.25">
      <c r="A421" s="1" t="s">
        <v>471</v>
      </c>
      <c r="B421" s="19" t="s">
        <v>54</v>
      </c>
      <c r="C421" s="19" t="s">
        <v>54</v>
      </c>
      <c r="D421" s="19" t="s">
        <v>54</v>
      </c>
      <c r="E421" s="19" t="s">
        <v>54</v>
      </c>
      <c r="F421" s="19" t="s">
        <v>54</v>
      </c>
      <c r="G421" s="19" t="s">
        <v>54</v>
      </c>
      <c r="H421" s="19" t="s">
        <v>54</v>
      </c>
      <c r="I421" s="19" t="s">
        <v>54</v>
      </c>
      <c r="J421" s="19" t="s">
        <v>54</v>
      </c>
      <c r="K421" s="19" t="s">
        <v>54</v>
      </c>
      <c r="L421" s="19" t="s">
        <v>54</v>
      </c>
      <c r="M421" s="19" t="s">
        <v>54</v>
      </c>
      <c r="N421" s="19" t="s">
        <v>54</v>
      </c>
      <c r="O421" s="13">
        <f t="shared" si="154"/>
        <v>5362.2520000000004</v>
      </c>
      <c r="P421" s="13">
        <f t="shared" si="154"/>
        <v>4840.219000000001</v>
      </c>
      <c r="Q421" s="13">
        <f t="shared" si="154"/>
        <v>11315.237999999998</v>
      </c>
      <c r="R421" s="13">
        <f t="shared" si="154"/>
        <v>5928.5409999999993</v>
      </c>
      <c r="S421" s="13">
        <f t="shared" si="154"/>
        <v>11760.522000000001</v>
      </c>
      <c r="T421" s="13">
        <f t="shared" si="154"/>
        <v>7325.6629999999996</v>
      </c>
      <c r="U421" s="14">
        <f t="shared" si="155"/>
        <v>15895.148999999999</v>
      </c>
      <c r="V421" s="13">
        <f t="shared" si="155"/>
        <v>18037.314999999999</v>
      </c>
      <c r="W421" s="13">
        <f t="shared" si="155"/>
        <v>17418.115999999998</v>
      </c>
      <c r="X421" s="13">
        <f t="shared" si="155"/>
        <v>19876.334999999999</v>
      </c>
      <c r="Y421" s="13">
        <f t="shared" si="155"/>
        <v>19517.714000000004</v>
      </c>
      <c r="Z421" s="13">
        <f t="shared" si="155"/>
        <v>22031.206999999999</v>
      </c>
      <c r="AA421" s="13">
        <f t="shared" si="155"/>
        <v>24696.671999999999</v>
      </c>
      <c r="AB421" s="13">
        <f t="shared" si="155"/>
        <v>28155.965</v>
      </c>
      <c r="AC421" s="13">
        <f t="shared" si="155"/>
        <v>25517.951000000001</v>
      </c>
      <c r="AD421" s="13">
        <f t="shared" si="155"/>
        <v>32568.672999999999</v>
      </c>
      <c r="AE421" s="13">
        <f t="shared" si="155"/>
        <v>30483.737999999998</v>
      </c>
      <c r="AF421" s="13">
        <f t="shared" si="155"/>
        <v>30151.676999999996</v>
      </c>
      <c r="AG421" s="13">
        <f t="shared" si="155"/>
        <v>23638.30899999999</v>
      </c>
      <c r="AH421" s="13">
        <f t="shared" si="155"/>
        <v>24487.511000000002</v>
      </c>
      <c r="AI421" s="12" t="s">
        <v>54</v>
      </c>
      <c r="AJ421" s="12" t="s">
        <v>54</v>
      </c>
      <c r="AK421" s="12" t="s">
        <v>54</v>
      </c>
      <c r="AL421" s="12" t="s">
        <v>54</v>
      </c>
      <c r="AM421" s="12" t="s">
        <v>54</v>
      </c>
      <c r="AN421" s="12" t="s">
        <v>54</v>
      </c>
      <c r="AO421" s="12" t="s">
        <v>54</v>
      </c>
      <c r="AP421" s="12" t="s">
        <v>54</v>
      </c>
      <c r="AQ421" s="12" t="s">
        <v>54</v>
      </c>
      <c r="AR421" s="12" t="s">
        <v>54</v>
      </c>
      <c r="AS421" s="12" t="s">
        <v>54</v>
      </c>
      <c r="AT421" s="12" t="s">
        <v>54</v>
      </c>
      <c r="AU421" s="12" t="s">
        <v>54</v>
      </c>
      <c r="AV421" s="12" t="s">
        <v>54</v>
      </c>
      <c r="AW421" s="12" t="s">
        <v>54</v>
      </c>
      <c r="AX421" s="12" t="s">
        <v>54</v>
      </c>
      <c r="AY421" s="12" t="s">
        <v>54</v>
      </c>
    </row>
    <row r="422" spans="1:51" ht="13.5" customHeight="1" x14ac:dyDescent="0.25">
      <c r="A422" s="1" t="s">
        <v>472</v>
      </c>
      <c r="B422" s="19" t="s">
        <v>54</v>
      </c>
      <c r="C422" s="19" t="s">
        <v>54</v>
      </c>
      <c r="D422" s="19" t="s">
        <v>54</v>
      </c>
      <c r="E422" s="19" t="s">
        <v>54</v>
      </c>
      <c r="F422" s="19" t="s">
        <v>54</v>
      </c>
      <c r="G422" s="19" t="s">
        <v>54</v>
      </c>
      <c r="H422" s="19" t="s">
        <v>54</v>
      </c>
      <c r="I422" s="19" t="s">
        <v>54</v>
      </c>
      <c r="J422" s="19" t="s">
        <v>54</v>
      </c>
      <c r="K422" s="19" t="s">
        <v>54</v>
      </c>
      <c r="L422" s="19" t="s">
        <v>54</v>
      </c>
      <c r="M422" s="19" t="s">
        <v>54</v>
      </c>
      <c r="N422" s="19" t="s">
        <v>54</v>
      </c>
      <c r="O422" s="13">
        <f t="shared" si="154"/>
        <v>2720.107</v>
      </c>
      <c r="P422" s="13">
        <f t="shared" si="154"/>
        <v>4552.5029999999988</v>
      </c>
      <c r="Q422" s="13">
        <f t="shared" si="154"/>
        <v>3068.5919999999996</v>
      </c>
      <c r="R422" s="13">
        <f t="shared" si="154"/>
        <v>2820.25</v>
      </c>
      <c r="S422" s="13">
        <f t="shared" si="154"/>
        <v>5294.0559999999996</v>
      </c>
      <c r="T422" s="13">
        <f t="shared" si="154"/>
        <v>3392.1880000000001</v>
      </c>
      <c r="U422" s="14">
        <f t="shared" si="155"/>
        <v>3774.9029999999993</v>
      </c>
      <c r="V422" s="13">
        <f t="shared" si="155"/>
        <v>4683.244999999999</v>
      </c>
      <c r="W422" s="13">
        <f t="shared" si="155"/>
        <v>4467.8039999999992</v>
      </c>
      <c r="X422" s="13">
        <f t="shared" si="155"/>
        <v>5166.1200000000008</v>
      </c>
      <c r="Y422" s="13">
        <f t="shared" si="155"/>
        <v>6098.0950000000012</v>
      </c>
      <c r="Z422" s="13">
        <f t="shared" si="155"/>
        <v>6902.8250000000007</v>
      </c>
      <c r="AA422" s="13">
        <f t="shared" si="155"/>
        <v>8768.2169999999969</v>
      </c>
      <c r="AB422" s="13">
        <f t="shared" si="155"/>
        <v>7660.7820000000002</v>
      </c>
      <c r="AC422" s="13">
        <f t="shared" si="155"/>
        <v>7208.1290000000008</v>
      </c>
      <c r="AD422" s="13">
        <f t="shared" si="155"/>
        <v>9551.64</v>
      </c>
      <c r="AE422" s="13">
        <f t="shared" si="155"/>
        <v>8437.4509999999991</v>
      </c>
      <c r="AF422" s="13">
        <f t="shared" si="155"/>
        <v>9770.0850000000009</v>
      </c>
      <c r="AG422" s="13">
        <f t="shared" si="155"/>
        <v>8973.0279999999984</v>
      </c>
      <c r="AH422" s="13">
        <f t="shared" si="155"/>
        <v>8166.415</v>
      </c>
      <c r="AI422" s="12" t="s">
        <v>54</v>
      </c>
      <c r="AJ422" s="12" t="s">
        <v>54</v>
      </c>
      <c r="AK422" s="12" t="s">
        <v>54</v>
      </c>
      <c r="AL422" s="12" t="s">
        <v>54</v>
      </c>
      <c r="AM422" s="12" t="s">
        <v>54</v>
      </c>
      <c r="AN422" s="12" t="s">
        <v>54</v>
      </c>
      <c r="AO422" s="12" t="s">
        <v>54</v>
      </c>
      <c r="AP422" s="12" t="s">
        <v>54</v>
      </c>
      <c r="AQ422" s="12" t="s">
        <v>54</v>
      </c>
      <c r="AR422" s="12" t="s">
        <v>54</v>
      </c>
      <c r="AS422" s="12" t="s">
        <v>54</v>
      </c>
      <c r="AT422" s="12" t="s">
        <v>54</v>
      </c>
      <c r="AU422" s="12" t="s">
        <v>54</v>
      </c>
      <c r="AV422" s="12" t="s">
        <v>54</v>
      </c>
      <c r="AW422" s="12" t="s">
        <v>54</v>
      </c>
      <c r="AX422" s="12" t="s">
        <v>54</v>
      </c>
      <c r="AY422" s="12" t="s">
        <v>54</v>
      </c>
    </row>
    <row r="423" spans="1:51" ht="13.5" customHeight="1" x14ac:dyDescent="0.25">
      <c r="A423" s="1" t="s">
        <v>473</v>
      </c>
      <c r="B423" s="19" t="s">
        <v>54</v>
      </c>
      <c r="C423" s="19" t="s">
        <v>54</v>
      </c>
      <c r="D423" s="19" t="s">
        <v>54</v>
      </c>
      <c r="E423" s="19" t="s">
        <v>54</v>
      </c>
      <c r="F423" s="19" t="s">
        <v>54</v>
      </c>
      <c r="G423" s="19" t="s">
        <v>54</v>
      </c>
      <c r="H423" s="19" t="s">
        <v>54</v>
      </c>
      <c r="I423" s="19" t="s">
        <v>54</v>
      </c>
      <c r="J423" s="19" t="s">
        <v>54</v>
      </c>
      <c r="K423" s="19" t="s">
        <v>54</v>
      </c>
      <c r="L423" s="19" t="s">
        <v>54</v>
      </c>
      <c r="M423" s="19" t="s">
        <v>54</v>
      </c>
      <c r="N423" s="19" t="s">
        <v>54</v>
      </c>
      <c r="O423" s="13">
        <f t="shared" si="154"/>
        <v>109899.62799297438</v>
      </c>
      <c r="P423" s="13">
        <f t="shared" si="154"/>
        <v>129284.88415990224</v>
      </c>
      <c r="Q423" s="13">
        <f t="shared" si="154"/>
        <v>115535.51370347022</v>
      </c>
      <c r="R423" s="13">
        <f t="shared" si="154"/>
        <v>112677.52787275318</v>
      </c>
      <c r="S423" s="13">
        <f t="shared" si="154"/>
        <v>131635.94804092619</v>
      </c>
      <c r="T423" s="13">
        <f t="shared" si="154"/>
        <v>130717.31281901961</v>
      </c>
      <c r="U423" s="14">
        <f>SUM(U290,U297,U304,U311,U318,U325,U332,U339,U346,U353,U360,U367,U374,U381,U388,U395,U402,U409,U416)</f>
        <v>145132.86656319009</v>
      </c>
      <c r="V423" s="13">
        <f t="shared" si="155"/>
        <v>169548.17008352562</v>
      </c>
      <c r="W423" s="13">
        <f t="shared" si="155"/>
        <v>169692.46837869257</v>
      </c>
      <c r="X423" s="13">
        <f t="shared" si="155"/>
        <v>183245.46883291556</v>
      </c>
      <c r="Y423" s="13">
        <f t="shared" si="155"/>
        <v>192042.27928677094</v>
      </c>
      <c r="Z423" s="13">
        <f t="shared" si="155"/>
        <v>201509.73023090998</v>
      </c>
      <c r="AA423" s="13">
        <f t="shared" si="155"/>
        <v>211005.49512300146</v>
      </c>
      <c r="AB423" s="13">
        <f t="shared" si="155"/>
        <v>230382.53394784758</v>
      </c>
      <c r="AC423" s="13">
        <f t="shared" si="155"/>
        <v>230624.59609399011</v>
      </c>
      <c r="AD423" s="13">
        <f t="shared" si="155"/>
        <v>248897.61797906918</v>
      </c>
      <c r="AE423" s="13">
        <f t="shared" si="155"/>
        <v>261352.05767597078</v>
      </c>
      <c r="AF423" s="13">
        <f t="shared" si="155"/>
        <v>280031.11226252362</v>
      </c>
      <c r="AG423" s="13">
        <f t="shared" si="155"/>
        <v>285879.36912937544</v>
      </c>
      <c r="AH423" s="13">
        <f t="shared" si="155"/>
        <v>297862.26261425536</v>
      </c>
      <c r="AI423" s="12" t="s">
        <v>54</v>
      </c>
      <c r="AJ423" s="12" t="s">
        <v>54</v>
      </c>
      <c r="AK423" s="12" t="s">
        <v>54</v>
      </c>
      <c r="AL423" s="12" t="s">
        <v>54</v>
      </c>
      <c r="AM423" s="12" t="s">
        <v>54</v>
      </c>
      <c r="AN423" s="12" t="s">
        <v>54</v>
      </c>
      <c r="AO423" s="12" t="s">
        <v>54</v>
      </c>
      <c r="AP423" s="12" t="s">
        <v>54</v>
      </c>
      <c r="AQ423" s="12" t="s">
        <v>54</v>
      </c>
      <c r="AR423" s="12" t="s">
        <v>54</v>
      </c>
      <c r="AS423" s="12" t="s">
        <v>54</v>
      </c>
      <c r="AT423" s="12" t="s">
        <v>54</v>
      </c>
      <c r="AU423" s="12" t="s">
        <v>54</v>
      </c>
      <c r="AV423" s="12" t="s">
        <v>54</v>
      </c>
      <c r="AW423" s="12" t="s">
        <v>54</v>
      </c>
      <c r="AX423" s="12" t="s">
        <v>54</v>
      </c>
      <c r="AY423" s="12" t="s">
        <v>54</v>
      </c>
    </row>
    <row r="424" spans="1:51" ht="107.25" customHeight="1" x14ac:dyDescent="0.25">
      <c r="A424" s="1" t="s">
        <v>474</v>
      </c>
      <c r="B424" s="19" t="s">
        <v>54</v>
      </c>
      <c r="C424" s="19" t="s">
        <v>54</v>
      </c>
      <c r="D424" s="19" t="s">
        <v>54</v>
      </c>
      <c r="E424" s="19" t="s">
        <v>54</v>
      </c>
      <c r="F424" s="19" t="s">
        <v>54</v>
      </c>
      <c r="G424" s="19" t="s">
        <v>54</v>
      </c>
      <c r="H424" s="19" t="s">
        <v>54</v>
      </c>
      <c r="I424" s="19" t="s">
        <v>54</v>
      </c>
      <c r="J424" s="19" t="s">
        <v>54</v>
      </c>
      <c r="K424" s="19" t="s">
        <v>54</v>
      </c>
      <c r="L424" s="19" t="s">
        <v>54</v>
      </c>
      <c r="M424" s="19" t="s">
        <v>54</v>
      </c>
      <c r="N424" s="19" t="s">
        <v>54</v>
      </c>
      <c r="O424" s="22">
        <v>166326</v>
      </c>
      <c r="P424" s="22">
        <v>210441</v>
      </c>
      <c r="Q424" s="22">
        <v>201730</v>
      </c>
      <c r="R424" s="22">
        <v>222703</v>
      </c>
      <c r="S424" s="22">
        <v>262607</v>
      </c>
      <c r="T424" s="22">
        <v>309573</v>
      </c>
      <c r="U424" s="23">
        <v>259860.75355450236</v>
      </c>
      <c r="V424" s="22">
        <v>296938.30494821636</v>
      </c>
      <c r="W424" s="22">
        <v>368599.48121347069</v>
      </c>
      <c r="X424" s="22">
        <v>273606.75060728739</v>
      </c>
      <c r="Y424" s="22">
        <v>292558.26378264319</v>
      </c>
      <c r="Z424" s="22">
        <v>405312.46277820412</v>
      </c>
      <c r="AA424" s="22">
        <v>311112.08777194301</v>
      </c>
      <c r="AB424" s="22">
        <v>401022.14303178486</v>
      </c>
      <c r="AC424" s="22">
        <v>406289.57724351343</v>
      </c>
      <c r="AD424" s="22">
        <v>386774.631406506</v>
      </c>
      <c r="AE424" s="22">
        <v>392262.72506925208</v>
      </c>
      <c r="AF424" s="22">
        <v>411603.30980481167</v>
      </c>
      <c r="AG424" s="22">
        <v>457385</v>
      </c>
      <c r="AH424" s="22">
        <v>328853.35202628706</v>
      </c>
      <c r="AI424" s="12" t="s">
        <v>54</v>
      </c>
      <c r="AJ424" s="12" t="s">
        <v>54</v>
      </c>
      <c r="AK424" s="12" t="s">
        <v>54</v>
      </c>
      <c r="AL424" s="12" t="s">
        <v>54</v>
      </c>
      <c r="AM424" s="12" t="s">
        <v>54</v>
      </c>
      <c r="AN424" s="12" t="s">
        <v>54</v>
      </c>
      <c r="AO424" s="12" t="s">
        <v>54</v>
      </c>
      <c r="AP424" s="12" t="s">
        <v>54</v>
      </c>
      <c r="AQ424" s="12" t="s">
        <v>54</v>
      </c>
      <c r="AR424" s="12" t="s">
        <v>54</v>
      </c>
      <c r="AS424" s="12" t="s">
        <v>54</v>
      </c>
      <c r="AT424" s="12" t="s">
        <v>54</v>
      </c>
      <c r="AU424" s="12" t="s">
        <v>54</v>
      </c>
      <c r="AV424" s="12" t="s">
        <v>54</v>
      </c>
      <c r="AW424" s="12" t="s">
        <v>54</v>
      </c>
      <c r="AX424" s="12" t="s">
        <v>54</v>
      </c>
      <c r="AY424" s="12" t="s">
        <v>54</v>
      </c>
    </row>
    <row r="425" spans="1:51" ht="18.75" customHeight="1" x14ac:dyDescent="0.25">
      <c r="A425" s="1" t="s">
        <v>475</v>
      </c>
      <c r="B425" s="19" t="s">
        <v>54</v>
      </c>
      <c r="C425" s="19" t="s">
        <v>54</v>
      </c>
      <c r="D425" s="19" t="s">
        <v>54</v>
      </c>
      <c r="E425" s="19" t="s">
        <v>54</v>
      </c>
      <c r="F425" s="19" t="s">
        <v>54</v>
      </c>
      <c r="G425" s="19" t="s">
        <v>54</v>
      </c>
      <c r="H425" s="19" t="s">
        <v>54</v>
      </c>
      <c r="I425" s="19" t="s">
        <v>54</v>
      </c>
      <c r="J425" s="19" t="s">
        <v>54</v>
      </c>
      <c r="K425" s="19" t="s">
        <v>54</v>
      </c>
      <c r="L425" s="19" t="s">
        <v>54</v>
      </c>
      <c r="M425" s="19" t="s">
        <v>54</v>
      </c>
      <c r="N425" s="19" t="s">
        <v>54</v>
      </c>
      <c r="O425" s="22">
        <v>159970</v>
      </c>
      <c r="P425" s="22">
        <v>215266</v>
      </c>
      <c r="Q425" s="22">
        <v>342659</v>
      </c>
      <c r="R425" s="22">
        <v>290038</v>
      </c>
      <c r="S425" s="22">
        <v>323984</v>
      </c>
      <c r="T425" s="22">
        <v>447548</v>
      </c>
      <c r="U425" s="23">
        <v>682488.33056872035</v>
      </c>
      <c r="V425" s="22">
        <v>645623.88607594941</v>
      </c>
      <c r="W425" s="22">
        <v>762862.53381575295</v>
      </c>
      <c r="X425" s="22">
        <v>1008773.1473684208</v>
      </c>
      <c r="Y425" s="22">
        <v>759564.21603798494</v>
      </c>
      <c r="Z425" s="22">
        <v>936101.78818112041</v>
      </c>
      <c r="AA425" s="22">
        <v>1192357.6924231059</v>
      </c>
      <c r="AB425" s="22">
        <v>1447649.1440097799</v>
      </c>
      <c r="AC425" s="22">
        <v>1854531.7776719828</v>
      </c>
      <c r="AD425" s="22">
        <v>2366723.367423356</v>
      </c>
      <c r="AE425" s="22">
        <v>3346042.7721606651</v>
      </c>
      <c r="AF425" s="22">
        <v>3033863.1461643213</v>
      </c>
      <c r="AG425" s="22">
        <v>3216147</v>
      </c>
      <c r="AH425" s="22">
        <v>3055342.8952902528</v>
      </c>
      <c r="AI425" s="12" t="s">
        <v>54</v>
      </c>
      <c r="AJ425" s="12" t="s">
        <v>54</v>
      </c>
      <c r="AK425" s="12" t="s">
        <v>54</v>
      </c>
      <c r="AL425" s="12" t="s">
        <v>54</v>
      </c>
      <c r="AM425" s="12" t="s">
        <v>54</v>
      </c>
      <c r="AN425" s="12" t="s">
        <v>54</v>
      </c>
      <c r="AO425" s="12" t="s">
        <v>54</v>
      </c>
      <c r="AP425" s="12" t="s">
        <v>54</v>
      </c>
      <c r="AQ425" s="12" t="s">
        <v>54</v>
      </c>
      <c r="AR425" s="12" t="s">
        <v>54</v>
      </c>
      <c r="AS425" s="12" t="s">
        <v>54</v>
      </c>
      <c r="AT425" s="12" t="s">
        <v>54</v>
      </c>
      <c r="AU425" s="12" t="s">
        <v>54</v>
      </c>
      <c r="AV425" s="12" t="s">
        <v>54</v>
      </c>
      <c r="AW425" s="12" t="s">
        <v>54</v>
      </c>
      <c r="AX425" s="12" t="s">
        <v>54</v>
      </c>
      <c r="AY425" s="12" t="s">
        <v>54</v>
      </c>
    </row>
    <row r="426" spans="1:51" ht="18.75" customHeight="1" x14ac:dyDescent="0.25">
      <c r="A426" s="1" t="s">
        <v>476</v>
      </c>
      <c r="B426" s="19" t="s">
        <v>54</v>
      </c>
      <c r="C426" s="19" t="s">
        <v>54</v>
      </c>
      <c r="D426" s="19" t="s">
        <v>54</v>
      </c>
      <c r="E426" s="19" t="s">
        <v>54</v>
      </c>
      <c r="F426" s="19" t="s">
        <v>54</v>
      </c>
      <c r="G426" s="19" t="s">
        <v>54</v>
      </c>
      <c r="H426" s="19" t="s">
        <v>54</v>
      </c>
      <c r="I426" s="19" t="s">
        <v>54</v>
      </c>
      <c r="J426" s="19" t="s">
        <v>54</v>
      </c>
      <c r="K426" s="19" t="s">
        <v>54</v>
      </c>
      <c r="L426" s="19" t="s">
        <v>54</v>
      </c>
      <c r="M426" s="19" t="s">
        <v>54</v>
      </c>
      <c r="N426" s="19" t="s">
        <v>54</v>
      </c>
      <c r="O426" s="22">
        <v>55224</v>
      </c>
      <c r="P426" s="22">
        <v>69237</v>
      </c>
      <c r="Q426" s="22">
        <v>65814</v>
      </c>
      <c r="R426" s="22">
        <v>90815</v>
      </c>
      <c r="S426" s="22">
        <v>57821</v>
      </c>
      <c r="T426" s="22">
        <v>80067</v>
      </c>
      <c r="U426" s="23">
        <v>121809.06309241705</v>
      </c>
      <c r="V426" s="22">
        <v>198483.85356731879</v>
      </c>
      <c r="W426" s="22">
        <v>221475.17116615645</v>
      </c>
      <c r="X426" s="22">
        <v>244377.06801619427</v>
      </c>
      <c r="Y426" s="22">
        <v>317432.3146926933</v>
      </c>
      <c r="Z426" s="22">
        <v>373644.53645433614</v>
      </c>
      <c r="AA426" s="22">
        <v>434893.66091522889</v>
      </c>
      <c r="AB426" s="22">
        <v>481187.04205378972</v>
      </c>
      <c r="AC426" s="22">
        <v>672556.38109973818</v>
      </c>
      <c r="AD426" s="22">
        <v>971457.00702082855</v>
      </c>
      <c r="AE426" s="22">
        <v>973653.3614958449</v>
      </c>
      <c r="AF426" s="22">
        <v>1029086.2503404449</v>
      </c>
      <c r="AG426" s="22">
        <v>1070509</v>
      </c>
      <c r="AH426" s="22">
        <v>1147112.5682365829</v>
      </c>
      <c r="AI426" s="12" t="s">
        <v>54</v>
      </c>
      <c r="AJ426" s="12" t="s">
        <v>54</v>
      </c>
      <c r="AK426" s="12" t="s">
        <v>54</v>
      </c>
      <c r="AL426" s="12" t="s">
        <v>54</v>
      </c>
      <c r="AM426" s="12" t="s">
        <v>54</v>
      </c>
      <c r="AN426" s="12" t="s">
        <v>54</v>
      </c>
      <c r="AO426" s="12" t="s">
        <v>54</v>
      </c>
      <c r="AP426" s="12" t="s">
        <v>54</v>
      </c>
      <c r="AQ426" s="12" t="s">
        <v>54</v>
      </c>
      <c r="AR426" s="12" t="s">
        <v>54</v>
      </c>
      <c r="AS426" s="12" t="s">
        <v>54</v>
      </c>
      <c r="AT426" s="12" t="s">
        <v>54</v>
      </c>
      <c r="AU426" s="12" t="s">
        <v>54</v>
      </c>
      <c r="AV426" s="12" t="s">
        <v>54</v>
      </c>
      <c r="AW426" s="12" t="s">
        <v>54</v>
      </c>
      <c r="AX426" s="12" t="s">
        <v>54</v>
      </c>
      <c r="AY426" s="12" t="s">
        <v>54</v>
      </c>
    </row>
    <row r="427" spans="1:51" ht="18.75" customHeight="1" x14ac:dyDescent="0.25">
      <c r="A427" s="1" t="s">
        <v>477</v>
      </c>
      <c r="B427" s="19" t="s">
        <v>54</v>
      </c>
      <c r="C427" s="19" t="s">
        <v>54</v>
      </c>
      <c r="D427" s="19" t="s">
        <v>54</v>
      </c>
      <c r="E427" s="19" t="s">
        <v>54</v>
      </c>
      <c r="F427" s="19" t="s">
        <v>54</v>
      </c>
      <c r="G427" s="19" t="s">
        <v>54</v>
      </c>
      <c r="H427" s="19" t="s">
        <v>54</v>
      </c>
      <c r="I427" s="19" t="s">
        <v>54</v>
      </c>
      <c r="J427" s="19" t="s">
        <v>54</v>
      </c>
      <c r="K427" s="19" t="s">
        <v>54</v>
      </c>
      <c r="L427" s="19" t="s">
        <v>54</v>
      </c>
      <c r="M427" s="19" t="s">
        <v>54</v>
      </c>
      <c r="N427" s="19" t="s">
        <v>54</v>
      </c>
      <c r="O427" s="22">
        <v>121213</v>
      </c>
      <c r="P427" s="22">
        <v>199054</v>
      </c>
      <c r="Q427" s="22">
        <v>286250</v>
      </c>
      <c r="R427" s="22">
        <v>399157</v>
      </c>
      <c r="S427" s="22">
        <v>464563</v>
      </c>
      <c r="T427" s="22">
        <v>628418</v>
      </c>
      <c r="U427" s="23">
        <v>847773.35989336483</v>
      </c>
      <c r="V427" s="22">
        <v>914067.08026467217</v>
      </c>
      <c r="W427" s="22">
        <v>1104820.9980517675</v>
      </c>
      <c r="X427" s="22">
        <v>1359581.4607287447</v>
      </c>
      <c r="Y427" s="22">
        <v>1758174.9678185179</v>
      </c>
      <c r="Z427" s="22">
        <v>1978098.8058326936</v>
      </c>
      <c r="AA427" s="22">
        <v>2016277.0690172545</v>
      </c>
      <c r="AB427" s="22">
        <v>2271194.2298288508</v>
      </c>
      <c r="AC427" s="22">
        <v>2428375.9573910972</v>
      </c>
      <c r="AD427" s="22">
        <v>3055505.924877136</v>
      </c>
      <c r="AE427" s="22">
        <v>4014850.3296398893</v>
      </c>
      <c r="AF427" s="22">
        <v>4939817.6561507042</v>
      </c>
      <c r="AG427" s="22">
        <v>6031923</v>
      </c>
      <c r="AH427" s="22">
        <v>6677242.4109529043</v>
      </c>
      <c r="AI427" s="12" t="s">
        <v>54</v>
      </c>
      <c r="AJ427" s="12" t="s">
        <v>54</v>
      </c>
      <c r="AK427" s="12" t="s">
        <v>54</v>
      </c>
      <c r="AL427" s="12" t="s">
        <v>54</v>
      </c>
      <c r="AM427" s="12" t="s">
        <v>54</v>
      </c>
      <c r="AN427" s="12" t="s">
        <v>54</v>
      </c>
      <c r="AO427" s="12" t="s">
        <v>54</v>
      </c>
      <c r="AP427" s="12" t="s">
        <v>54</v>
      </c>
      <c r="AQ427" s="12" t="s">
        <v>54</v>
      </c>
      <c r="AR427" s="12" t="s">
        <v>54</v>
      </c>
      <c r="AS427" s="12" t="s">
        <v>54</v>
      </c>
      <c r="AT427" s="12" t="s">
        <v>54</v>
      </c>
      <c r="AU427" s="12" t="s">
        <v>54</v>
      </c>
      <c r="AV427" s="12" t="s">
        <v>54</v>
      </c>
      <c r="AW427" s="12" t="s">
        <v>54</v>
      </c>
      <c r="AX427" s="12" t="s">
        <v>54</v>
      </c>
      <c r="AY427" s="12" t="s">
        <v>54</v>
      </c>
    </row>
    <row r="428" spans="1:51" ht="18.75" customHeight="1" x14ac:dyDescent="0.25">
      <c r="A428" s="1" t="s">
        <v>478</v>
      </c>
      <c r="B428" s="19" t="s">
        <v>54</v>
      </c>
      <c r="C428" s="19" t="s">
        <v>54</v>
      </c>
      <c r="D428" s="19" t="s">
        <v>54</v>
      </c>
      <c r="E428" s="19" t="s">
        <v>54</v>
      </c>
      <c r="F428" s="19" t="s">
        <v>54</v>
      </c>
      <c r="G428" s="19" t="s">
        <v>54</v>
      </c>
      <c r="H428" s="19" t="s">
        <v>54</v>
      </c>
      <c r="I428" s="19" t="s">
        <v>54</v>
      </c>
      <c r="J428" s="19" t="s">
        <v>54</v>
      </c>
      <c r="K428" s="19" t="s">
        <v>54</v>
      </c>
      <c r="L428" s="19" t="s">
        <v>54</v>
      </c>
      <c r="M428" s="19" t="s">
        <v>54</v>
      </c>
      <c r="N428" s="19" t="s">
        <v>54</v>
      </c>
      <c r="O428" s="22">
        <v>5015</v>
      </c>
      <c r="P428" s="22">
        <v>18082</v>
      </c>
      <c r="Q428" s="22">
        <v>17783</v>
      </c>
      <c r="R428" s="22">
        <v>11891</v>
      </c>
      <c r="S428" s="22">
        <v>12196</v>
      </c>
      <c r="T428" s="22">
        <v>9300</v>
      </c>
      <c r="U428" s="23">
        <v>63484.595082938387</v>
      </c>
      <c r="V428" s="22">
        <v>25467.949367088611</v>
      </c>
      <c r="W428" s="22">
        <v>76002.019204007796</v>
      </c>
      <c r="X428" s="22">
        <v>120336.98137651819</v>
      </c>
      <c r="Y428" s="22">
        <v>103872.29279873386</v>
      </c>
      <c r="Z428" s="22">
        <v>113600.81580966998</v>
      </c>
      <c r="AA428" s="22">
        <v>166102.98724681174</v>
      </c>
      <c r="AB428" s="22">
        <v>212736.14449877752</v>
      </c>
      <c r="AC428" s="22">
        <v>243110.51940014283</v>
      </c>
      <c r="AD428" s="22">
        <v>353831.52258366492</v>
      </c>
      <c r="AE428" s="22">
        <v>327780.79778393352</v>
      </c>
      <c r="AF428" s="22">
        <v>365246.93463458924</v>
      </c>
      <c r="AG428" s="22">
        <v>235525</v>
      </c>
      <c r="AH428" s="22">
        <v>305920.23023001105</v>
      </c>
      <c r="AI428" s="12" t="s">
        <v>54</v>
      </c>
      <c r="AJ428" s="12" t="s">
        <v>54</v>
      </c>
      <c r="AK428" s="12" t="s">
        <v>54</v>
      </c>
      <c r="AL428" s="12" t="s">
        <v>54</v>
      </c>
      <c r="AM428" s="12" t="s">
        <v>54</v>
      </c>
      <c r="AN428" s="12" t="s">
        <v>54</v>
      </c>
      <c r="AO428" s="12" t="s">
        <v>54</v>
      </c>
      <c r="AP428" s="12" t="s">
        <v>54</v>
      </c>
      <c r="AQ428" s="12" t="s">
        <v>54</v>
      </c>
      <c r="AR428" s="12" t="s">
        <v>54</v>
      </c>
      <c r="AS428" s="12" t="s">
        <v>54</v>
      </c>
      <c r="AT428" s="12" t="s">
        <v>54</v>
      </c>
      <c r="AU428" s="12" t="s">
        <v>54</v>
      </c>
      <c r="AV428" s="12" t="s">
        <v>54</v>
      </c>
      <c r="AW428" s="12" t="s">
        <v>54</v>
      </c>
      <c r="AX428" s="12" t="s">
        <v>54</v>
      </c>
      <c r="AY428" s="12" t="s">
        <v>54</v>
      </c>
    </row>
    <row r="429" spans="1:51" ht="18.75" customHeight="1" x14ac:dyDescent="0.25">
      <c r="A429" s="1" t="s">
        <v>479</v>
      </c>
      <c r="B429" s="19" t="s">
        <v>54</v>
      </c>
      <c r="C429" s="19" t="s">
        <v>54</v>
      </c>
      <c r="D429" s="19" t="s">
        <v>54</v>
      </c>
      <c r="E429" s="19" t="s">
        <v>54</v>
      </c>
      <c r="F429" s="19" t="s">
        <v>54</v>
      </c>
      <c r="G429" s="19" t="s">
        <v>54</v>
      </c>
      <c r="H429" s="19" t="s">
        <v>54</v>
      </c>
      <c r="I429" s="19" t="s">
        <v>54</v>
      </c>
      <c r="J429" s="19" t="s">
        <v>54</v>
      </c>
      <c r="K429" s="19" t="s">
        <v>54</v>
      </c>
      <c r="L429" s="19" t="s">
        <v>54</v>
      </c>
      <c r="M429" s="19" t="s">
        <v>54</v>
      </c>
      <c r="N429" s="19" t="s">
        <v>54</v>
      </c>
      <c r="O429" s="22">
        <v>17189</v>
      </c>
      <c r="P429" s="22">
        <v>32572</v>
      </c>
      <c r="Q429" s="22">
        <v>19452</v>
      </c>
      <c r="R429" s="22">
        <v>15174</v>
      </c>
      <c r="S429" s="22">
        <v>86527</v>
      </c>
      <c r="T429" s="22">
        <v>35315</v>
      </c>
      <c r="U429" s="23">
        <v>70306.232523696672</v>
      </c>
      <c r="V429" s="22">
        <v>150342.55581127736</v>
      </c>
      <c r="W429" s="22">
        <v>138393.54606178682</v>
      </c>
      <c r="X429" s="22">
        <v>93744.927935222659</v>
      </c>
      <c r="Y429" s="22">
        <v>94809.736744922207</v>
      </c>
      <c r="Z429" s="22">
        <v>98911.144282425172</v>
      </c>
      <c r="AA429" s="22">
        <v>88181.49812453115</v>
      </c>
      <c r="AB429" s="22">
        <v>174814.0965770171</v>
      </c>
      <c r="AC429" s="22">
        <v>102623.78647940967</v>
      </c>
      <c r="AD429" s="22">
        <v>225153.28434355257</v>
      </c>
      <c r="AE429" s="22">
        <v>215378.28324099723</v>
      </c>
      <c r="AF429" s="22">
        <v>166366.78120744441</v>
      </c>
      <c r="AG429" s="22">
        <v>243653</v>
      </c>
      <c r="AH429" s="22">
        <v>210580.18619934289</v>
      </c>
      <c r="AI429" s="12" t="s">
        <v>54</v>
      </c>
      <c r="AJ429" s="12" t="s">
        <v>54</v>
      </c>
      <c r="AK429" s="12" t="s">
        <v>54</v>
      </c>
      <c r="AL429" s="12" t="s">
        <v>54</v>
      </c>
      <c r="AM429" s="12" t="s">
        <v>54</v>
      </c>
      <c r="AN429" s="12" t="s">
        <v>54</v>
      </c>
      <c r="AO429" s="12" t="s">
        <v>54</v>
      </c>
      <c r="AP429" s="12" t="s">
        <v>54</v>
      </c>
      <c r="AQ429" s="12" t="s">
        <v>54</v>
      </c>
      <c r="AR429" s="12" t="s">
        <v>54</v>
      </c>
      <c r="AS429" s="12" t="s">
        <v>54</v>
      </c>
      <c r="AT429" s="12" t="s">
        <v>54</v>
      </c>
      <c r="AU429" s="12" t="s">
        <v>54</v>
      </c>
      <c r="AV429" s="12" t="s">
        <v>54</v>
      </c>
      <c r="AW429" s="12" t="s">
        <v>54</v>
      </c>
      <c r="AX429" s="12" t="s">
        <v>54</v>
      </c>
      <c r="AY429" s="12" t="s">
        <v>54</v>
      </c>
    </row>
    <row r="430" spans="1:51" ht="18.75" customHeight="1" x14ac:dyDescent="0.25">
      <c r="A430" s="1" t="s">
        <v>480</v>
      </c>
      <c r="B430" s="19" t="s">
        <v>54</v>
      </c>
      <c r="C430" s="19" t="s">
        <v>54</v>
      </c>
      <c r="D430" s="19" t="s">
        <v>54</v>
      </c>
      <c r="E430" s="19" t="s">
        <v>54</v>
      </c>
      <c r="F430" s="19" t="s">
        <v>54</v>
      </c>
      <c r="G430" s="19" t="s">
        <v>54</v>
      </c>
      <c r="H430" s="19" t="s">
        <v>54</v>
      </c>
      <c r="I430" s="19" t="s">
        <v>54</v>
      </c>
      <c r="J430" s="19" t="s">
        <v>54</v>
      </c>
      <c r="K430" s="19" t="s">
        <v>54</v>
      </c>
      <c r="L430" s="19" t="s">
        <v>54</v>
      </c>
      <c r="M430" s="19" t="s">
        <v>54</v>
      </c>
      <c r="N430" s="19" t="s">
        <v>54</v>
      </c>
      <c r="O430" s="22">
        <f>SUM(O424:O429)</f>
        <v>524937</v>
      </c>
      <c r="P430" s="22">
        <f t="shared" ref="P430:AH430" si="156">SUM(P424:P429)</f>
        <v>744652</v>
      </c>
      <c r="Q430" s="22">
        <f t="shared" si="156"/>
        <v>933688</v>
      </c>
      <c r="R430" s="22">
        <f t="shared" si="156"/>
        <v>1029778</v>
      </c>
      <c r="S430" s="22">
        <f t="shared" si="156"/>
        <v>1207698</v>
      </c>
      <c r="T430" s="22">
        <f t="shared" si="156"/>
        <v>1510221</v>
      </c>
      <c r="U430" s="23">
        <v>1537822</v>
      </c>
      <c r="V430" s="22">
        <f t="shared" si="156"/>
        <v>2230923.6300345226</v>
      </c>
      <c r="W430" s="22">
        <f t="shared" si="156"/>
        <v>2672153.749512942</v>
      </c>
      <c r="X430" s="22">
        <f t="shared" si="156"/>
        <v>3100420.3360323878</v>
      </c>
      <c r="Y430" s="22">
        <f t="shared" si="156"/>
        <v>3326411.7918754956</v>
      </c>
      <c r="Z430" s="22">
        <f t="shared" si="156"/>
        <v>3905669.5533384499</v>
      </c>
      <c r="AA430" s="22">
        <f t="shared" si="156"/>
        <v>4208924.9954988752</v>
      </c>
      <c r="AB430" s="22">
        <f t="shared" si="156"/>
        <v>4988602.8000000007</v>
      </c>
      <c r="AC430" s="22">
        <f t="shared" si="156"/>
        <v>5707487.9992858842</v>
      </c>
      <c r="AD430" s="22">
        <f t="shared" si="156"/>
        <v>7359445.7376550445</v>
      </c>
      <c r="AE430" s="22">
        <f t="shared" si="156"/>
        <v>9269968.269390583</v>
      </c>
      <c r="AF430" s="22">
        <f t="shared" si="156"/>
        <v>9945984.0783023145</v>
      </c>
      <c r="AG430" s="22">
        <f t="shared" si="156"/>
        <v>11255142</v>
      </c>
      <c r="AH430" s="22">
        <f t="shared" si="156"/>
        <v>11725051.642935382</v>
      </c>
      <c r="AI430" s="12" t="s">
        <v>54</v>
      </c>
      <c r="AJ430" s="12" t="s">
        <v>54</v>
      </c>
      <c r="AK430" s="12" t="s">
        <v>54</v>
      </c>
      <c r="AL430" s="12" t="s">
        <v>54</v>
      </c>
      <c r="AM430" s="12" t="s">
        <v>54</v>
      </c>
      <c r="AN430" s="12" t="s">
        <v>54</v>
      </c>
      <c r="AO430" s="12" t="s">
        <v>54</v>
      </c>
      <c r="AP430" s="12" t="s">
        <v>54</v>
      </c>
      <c r="AQ430" s="12" t="s">
        <v>54</v>
      </c>
      <c r="AR430" s="12" t="s">
        <v>54</v>
      </c>
      <c r="AS430" s="12" t="s">
        <v>54</v>
      </c>
      <c r="AT430" s="12" t="s">
        <v>54</v>
      </c>
      <c r="AU430" s="12" t="s">
        <v>54</v>
      </c>
      <c r="AV430" s="12" t="s">
        <v>54</v>
      </c>
      <c r="AW430" s="12" t="s">
        <v>54</v>
      </c>
      <c r="AX430" s="12" t="s">
        <v>54</v>
      </c>
      <c r="AY430" s="12" t="s">
        <v>54</v>
      </c>
    </row>
    <row r="431" spans="1:51" ht="72.75" customHeight="1" x14ac:dyDescent="0.25">
      <c r="A431" s="1" t="s">
        <v>481</v>
      </c>
      <c r="B431" s="19" t="s">
        <v>54</v>
      </c>
      <c r="C431" s="19" t="s">
        <v>54</v>
      </c>
      <c r="D431" s="19" t="s">
        <v>54</v>
      </c>
      <c r="E431" s="19" t="s">
        <v>54</v>
      </c>
      <c r="F431" s="19" t="s">
        <v>54</v>
      </c>
      <c r="G431" s="19" t="s">
        <v>54</v>
      </c>
      <c r="H431" s="19" t="s">
        <v>54</v>
      </c>
      <c r="I431" s="19" t="s">
        <v>54</v>
      </c>
      <c r="J431" s="19" t="s">
        <v>54</v>
      </c>
      <c r="K431" s="19" t="s">
        <v>54</v>
      </c>
      <c r="L431" s="19" t="s">
        <v>54</v>
      </c>
      <c r="M431" s="19" t="s">
        <v>54</v>
      </c>
      <c r="N431" s="19" t="s">
        <v>54</v>
      </c>
      <c r="O431" s="22">
        <v>73331</v>
      </c>
      <c r="P431" s="22">
        <v>97054</v>
      </c>
      <c r="Q431" s="22">
        <v>120162</v>
      </c>
      <c r="R431" s="22">
        <v>63112</v>
      </c>
      <c r="S431" s="22">
        <v>86593</v>
      </c>
      <c r="T431" s="22">
        <v>64629</v>
      </c>
      <c r="U431" s="23">
        <v>67528.623518957349</v>
      </c>
      <c r="V431" s="22">
        <v>76328.911967779059</v>
      </c>
      <c r="W431" s="22">
        <v>79984.297522961322</v>
      </c>
      <c r="X431" s="22">
        <v>77488.841295546546</v>
      </c>
      <c r="Y431" s="22">
        <v>75010.717225006607</v>
      </c>
      <c r="Z431" s="22">
        <v>92063.776669224855</v>
      </c>
      <c r="AA431" s="22">
        <v>86058.96999249814</v>
      </c>
      <c r="AB431" s="22">
        <v>69653.323716381419</v>
      </c>
      <c r="AC431" s="22">
        <v>79340.287312544635</v>
      </c>
      <c r="AD431" s="22">
        <v>87222.934472267734</v>
      </c>
      <c r="AE431" s="22">
        <v>85242.953601108034</v>
      </c>
      <c r="AF431" s="22">
        <v>104746.51021334545</v>
      </c>
      <c r="AG431" s="22">
        <v>119381</v>
      </c>
      <c r="AH431" s="22">
        <v>152036.8284775466</v>
      </c>
      <c r="AI431" s="12" t="s">
        <v>54</v>
      </c>
      <c r="AJ431" s="12" t="s">
        <v>54</v>
      </c>
      <c r="AK431" s="12" t="s">
        <v>54</v>
      </c>
      <c r="AL431" s="12" t="s">
        <v>54</v>
      </c>
      <c r="AM431" s="12" t="s">
        <v>54</v>
      </c>
      <c r="AN431" s="12" t="s">
        <v>54</v>
      </c>
      <c r="AO431" s="12" t="s">
        <v>54</v>
      </c>
      <c r="AP431" s="12" t="s">
        <v>54</v>
      </c>
      <c r="AQ431" s="12" t="s">
        <v>54</v>
      </c>
      <c r="AR431" s="12" t="s">
        <v>54</v>
      </c>
      <c r="AS431" s="12" t="s">
        <v>54</v>
      </c>
      <c r="AT431" s="12" t="s">
        <v>54</v>
      </c>
      <c r="AU431" s="12" t="s">
        <v>54</v>
      </c>
      <c r="AV431" s="12" t="s">
        <v>54</v>
      </c>
      <c r="AW431" s="12" t="s">
        <v>54</v>
      </c>
      <c r="AX431" s="12" t="s">
        <v>54</v>
      </c>
      <c r="AY431" s="12" t="s">
        <v>54</v>
      </c>
    </row>
    <row r="432" spans="1:51" ht="18.75" customHeight="1" x14ac:dyDescent="0.25">
      <c r="A432" s="1" t="s">
        <v>482</v>
      </c>
      <c r="B432" s="19" t="s">
        <v>54</v>
      </c>
      <c r="C432" s="19" t="s">
        <v>54</v>
      </c>
      <c r="D432" s="19" t="s">
        <v>54</v>
      </c>
      <c r="E432" s="19" t="s">
        <v>54</v>
      </c>
      <c r="F432" s="19" t="s">
        <v>54</v>
      </c>
      <c r="G432" s="19" t="s">
        <v>54</v>
      </c>
      <c r="H432" s="19" t="s">
        <v>54</v>
      </c>
      <c r="I432" s="19" t="s">
        <v>54</v>
      </c>
      <c r="J432" s="19" t="s">
        <v>54</v>
      </c>
      <c r="K432" s="19" t="s">
        <v>54</v>
      </c>
      <c r="L432" s="19" t="s">
        <v>54</v>
      </c>
      <c r="M432" s="19" t="s">
        <v>54</v>
      </c>
      <c r="N432" s="19" t="s">
        <v>54</v>
      </c>
      <c r="O432" s="22">
        <v>232629</v>
      </c>
      <c r="P432" s="22">
        <v>272274</v>
      </c>
      <c r="Q432" s="22">
        <v>283513</v>
      </c>
      <c r="R432" s="22">
        <v>217367</v>
      </c>
      <c r="S432" s="22">
        <v>151494</v>
      </c>
      <c r="T432" s="22">
        <v>186499</v>
      </c>
      <c r="U432" s="23">
        <v>242035.10189573458</v>
      </c>
      <c r="V432" s="22">
        <v>215818.64844649023</v>
      </c>
      <c r="W432" s="22">
        <v>210920.7586974673</v>
      </c>
      <c r="X432" s="22">
        <v>226137.91093117403</v>
      </c>
      <c r="Y432" s="22">
        <v>214390.46003692961</v>
      </c>
      <c r="Z432" s="22">
        <v>245084.06062931695</v>
      </c>
      <c r="AA432" s="22">
        <v>245335.05326331587</v>
      </c>
      <c r="AB432" s="22">
        <v>283487.5122249389</v>
      </c>
      <c r="AC432" s="22">
        <v>369474.28136158059</v>
      </c>
      <c r="AD432" s="22">
        <v>400942.35431780951</v>
      </c>
      <c r="AE432" s="22">
        <v>494165.50554016622</v>
      </c>
      <c r="AF432" s="22">
        <v>514119.60939627781</v>
      </c>
      <c r="AG432" s="22">
        <v>509336</v>
      </c>
      <c r="AH432" s="22">
        <v>549342.26812705386</v>
      </c>
      <c r="AI432" s="12" t="s">
        <v>54</v>
      </c>
      <c r="AJ432" s="12" t="s">
        <v>54</v>
      </c>
      <c r="AK432" s="12" t="s">
        <v>54</v>
      </c>
      <c r="AL432" s="12" t="s">
        <v>54</v>
      </c>
      <c r="AM432" s="12" t="s">
        <v>54</v>
      </c>
      <c r="AN432" s="12" t="s">
        <v>54</v>
      </c>
      <c r="AO432" s="12" t="s">
        <v>54</v>
      </c>
      <c r="AP432" s="12" t="s">
        <v>54</v>
      </c>
      <c r="AQ432" s="12" t="s">
        <v>54</v>
      </c>
      <c r="AR432" s="12" t="s">
        <v>54</v>
      </c>
      <c r="AS432" s="12" t="s">
        <v>54</v>
      </c>
      <c r="AT432" s="12" t="s">
        <v>54</v>
      </c>
      <c r="AU432" s="12" t="s">
        <v>54</v>
      </c>
      <c r="AV432" s="12" t="s">
        <v>54</v>
      </c>
      <c r="AW432" s="12" t="s">
        <v>54</v>
      </c>
      <c r="AX432" s="12" t="s">
        <v>54</v>
      </c>
      <c r="AY432" s="12" t="s">
        <v>54</v>
      </c>
    </row>
    <row r="433" spans="1:51" ht="18.75" customHeight="1" x14ac:dyDescent="0.25">
      <c r="A433" s="1" t="s">
        <v>483</v>
      </c>
      <c r="B433" s="19" t="s">
        <v>54</v>
      </c>
      <c r="C433" s="19" t="s">
        <v>54</v>
      </c>
      <c r="D433" s="19" t="s">
        <v>54</v>
      </c>
      <c r="E433" s="19" t="s">
        <v>54</v>
      </c>
      <c r="F433" s="19" t="s">
        <v>54</v>
      </c>
      <c r="G433" s="19" t="s">
        <v>54</v>
      </c>
      <c r="H433" s="19" t="s">
        <v>54</v>
      </c>
      <c r="I433" s="19" t="s">
        <v>54</v>
      </c>
      <c r="J433" s="19" t="s">
        <v>54</v>
      </c>
      <c r="K433" s="19" t="s">
        <v>54</v>
      </c>
      <c r="L433" s="19" t="s">
        <v>54</v>
      </c>
      <c r="M433" s="19" t="s">
        <v>54</v>
      </c>
      <c r="N433" s="19" t="s">
        <v>54</v>
      </c>
      <c r="O433" s="22">
        <v>77463</v>
      </c>
      <c r="P433" s="22">
        <v>89332</v>
      </c>
      <c r="Q433" s="22">
        <v>109108</v>
      </c>
      <c r="R433" s="22">
        <v>87250</v>
      </c>
      <c r="S433" s="22">
        <v>88809</v>
      </c>
      <c r="T433" s="22">
        <v>95308</v>
      </c>
      <c r="U433" s="23">
        <v>160277.88359004739</v>
      </c>
      <c r="V433" s="22">
        <v>156470.52272727274</v>
      </c>
      <c r="W433" s="22">
        <v>165162.05594210967</v>
      </c>
      <c r="X433" s="22">
        <v>148480.58137651818</v>
      </c>
      <c r="Y433" s="22">
        <v>124505.30440517017</v>
      </c>
      <c r="Z433" s="22">
        <v>169720.50805832693</v>
      </c>
      <c r="AA433" s="22">
        <v>132259.33233308329</v>
      </c>
      <c r="AB433" s="22">
        <v>154841.7740831296</v>
      </c>
      <c r="AC433" s="22">
        <v>173643.80409426327</v>
      </c>
      <c r="AD433" s="22">
        <v>216480.28364146972</v>
      </c>
      <c r="AE433" s="22">
        <v>213160.77423822717</v>
      </c>
      <c r="AF433" s="22">
        <v>217615.75737630506</v>
      </c>
      <c r="AG433" s="22">
        <v>233116</v>
      </c>
      <c r="AH433" s="22">
        <v>210341.12530120488</v>
      </c>
      <c r="AI433" s="12" t="s">
        <v>54</v>
      </c>
      <c r="AJ433" s="12" t="s">
        <v>54</v>
      </c>
      <c r="AK433" s="12" t="s">
        <v>54</v>
      </c>
      <c r="AL433" s="12" t="s">
        <v>54</v>
      </c>
      <c r="AM433" s="12" t="s">
        <v>54</v>
      </c>
      <c r="AN433" s="12" t="s">
        <v>54</v>
      </c>
      <c r="AO433" s="12" t="s">
        <v>54</v>
      </c>
      <c r="AP433" s="12" t="s">
        <v>54</v>
      </c>
      <c r="AQ433" s="12" t="s">
        <v>54</v>
      </c>
      <c r="AR433" s="12" t="s">
        <v>54</v>
      </c>
      <c r="AS433" s="12" t="s">
        <v>54</v>
      </c>
      <c r="AT433" s="12" t="s">
        <v>54</v>
      </c>
      <c r="AU433" s="12" t="s">
        <v>54</v>
      </c>
      <c r="AV433" s="12" t="s">
        <v>54</v>
      </c>
      <c r="AW433" s="12" t="s">
        <v>54</v>
      </c>
      <c r="AX433" s="12" t="s">
        <v>54</v>
      </c>
      <c r="AY433" s="12" t="s">
        <v>54</v>
      </c>
    </row>
    <row r="434" spans="1:51" ht="18.75" customHeight="1" x14ac:dyDescent="0.25">
      <c r="A434" s="1" t="s">
        <v>484</v>
      </c>
      <c r="B434" s="19" t="s">
        <v>54</v>
      </c>
      <c r="C434" s="19" t="s">
        <v>54</v>
      </c>
      <c r="D434" s="19" t="s">
        <v>54</v>
      </c>
      <c r="E434" s="19" t="s">
        <v>54</v>
      </c>
      <c r="F434" s="19" t="s">
        <v>54</v>
      </c>
      <c r="G434" s="19" t="s">
        <v>54</v>
      </c>
      <c r="H434" s="19" t="s">
        <v>54</v>
      </c>
      <c r="I434" s="19" t="s">
        <v>54</v>
      </c>
      <c r="J434" s="19" t="s">
        <v>54</v>
      </c>
      <c r="K434" s="19" t="s">
        <v>54</v>
      </c>
      <c r="L434" s="19" t="s">
        <v>54</v>
      </c>
      <c r="M434" s="19" t="s">
        <v>54</v>
      </c>
      <c r="N434" s="19" t="s">
        <v>54</v>
      </c>
      <c r="O434" s="22">
        <v>159637</v>
      </c>
      <c r="P434" s="22">
        <v>161784</v>
      </c>
      <c r="Q434" s="22">
        <v>225439</v>
      </c>
      <c r="R434" s="22">
        <v>192368</v>
      </c>
      <c r="S434" s="22">
        <v>210831</v>
      </c>
      <c r="T434" s="22">
        <v>162183</v>
      </c>
      <c r="U434" s="23">
        <v>284790.06042654027</v>
      </c>
      <c r="V434" s="22">
        <v>243010.12888377448</v>
      </c>
      <c r="W434" s="22">
        <v>269283.75981074315</v>
      </c>
      <c r="X434" s="22">
        <v>280991.1425101214</v>
      </c>
      <c r="Y434" s="22">
        <v>309542.56001055136</v>
      </c>
      <c r="Z434" s="22">
        <v>315391.36070606293</v>
      </c>
      <c r="AA434" s="22">
        <v>281086.73743435863</v>
      </c>
      <c r="AB434" s="22">
        <v>309942.68655256723</v>
      </c>
      <c r="AC434" s="22">
        <v>274449.16853130207</v>
      </c>
      <c r="AD434" s="22">
        <v>301862.88556049619</v>
      </c>
      <c r="AE434" s="22">
        <v>342041.69252077566</v>
      </c>
      <c r="AF434" s="22">
        <v>392531.33953699504</v>
      </c>
      <c r="AG434" s="22">
        <v>370900</v>
      </c>
      <c r="AH434" s="22">
        <v>348785.91522453458</v>
      </c>
      <c r="AI434" s="12" t="s">
        <v>54</v>
      </c>
      <c r="AJ434" s="12" t="s">
        <v>54</v>
      </c>
      <c r="AK434" s="12" t="s">
        <v>54</v>
      </c>
      <c r="AL434" s="12" t="s">
        <v>54</v>
      </c>
      <c r="AM434" s="12" t="s">
        <v>54</v>
      </c>
      <c r="AN434" s="12" t="s">
        <v>54</v>
      </c>
      <c r="AO434" s="12" t="s">
        <v>54</v>
      </c>
      <c r="AP434" s="12" t="s">
        <v>54</v>
      </c>
      <c r="AQ434" s="12" t="s">
        <v>54</v>
      </c>
      <c r="AR434" s="12" t="s">
        <v>54</v>
      </c>
      <c r="AS434" s="12" t="s">
        <v>54</v>
      </c>
      <c r="AT434" s="12" t="s">
        <v>54</v>
      </c>
      <c r="AU434" s="12" t="s">
        <v>54</v>
      </c>
      <c r="AV434" s="12" t="s">
        <v>54</v>
      </c>
      <c r="AW434" s="12" t="s">
        <v>54</v>
      </c>
      <c r="AX434" s="12" t="s">
        <v>54</v>
      </c>
      <c r="AY434" s="12" t="s">
        <v>54</v>
      </c>
    </row>
    <row r="435" spans="1:51" ht="18.75" customHeight="1" x14ac:dyDescent="0.25">
      <c r="A435" s="1" t="s">
        <v>485</v>
      </c>
      <c r="B435" s="19" t="s">
        <v>54</v>
      </c>
      <c r="C435" s="19" t="s">
        <v>54</v>
      </c>
      <c r="D435" s="19" t="s">
        <v>54</v>
      </c>
      <c r="E435" s="19" t="s">
        <v>54</v>
      </c>
      <c r="F435" s="19" t="s">
        <v>54</v>
      </c>
      <c r="G435" s="19" t="s">
        <v>54</v>
      </c>
      <c r="H435" s="19" t="s">
        <v>54</v>
      </c>
      <c r="I435" s="19" t="s">
        <v>54</v>
      </c>
      <c r="J435" s="19" t="s">
        <v>54</v>
      </c>
      <c r="K435" s="19" t="s">
        <v>54</v>
      </c>
      <c r="L435" s="19" t="s">
        <v>54</v>
      </c>
      <c r="M435" s="19" t="s">
        <v>54</v>
      </c>
      <c r="N435" s="19" t="s">
        <v>54</v>
      </c>
      <c r="O435" s="22">
        <v>277</v>
      </c>
      <c r="P435" s="22">
        <v>1311</v>
      </c>
      <c r="Q435" s="22">
        <v>8346</v>
      </c>
      <c r="R435" s="22">
        <v>3184</v>
      </c>
      <c r="S435" s="22">
        <v>2796</v>
      </c>
      <c r="T435" s="22">
        <v>3491</v>
      </c>
      <c r="U435" s="23">
        <v>6390.6291469194312</v>
      </c>
      <c r="V435" s="22">
        <v>74172.560126582292</v>
      </c>
      <c r="W435" s="22">
        <v>12041.829668800447</v>
      </c>
      <c r="X435" s="22">
        <v>17345.80566801619</v>
      </c>
      <c r="Y435" s="22">
        <v>5009.8757583751003</v>
      </c>
      <c r="Z435" s="22">
        <v>19361.046815042209</v>
      </c>
      <c r="AA435" s="22">
        <v>40769.385596399108</v>
      </c>
      <c r="AB435" s="22">
        <v>42397.675305623474</v>
      </c>
      <c r="AC435" s="22">
        <v>47394.428469412043</v>
      </c>
      <c r="AD435" s="22">
        <v>58367.23472969811</v>
      </c>
      <c r="AE435" s="22">
        <v>38767.531163434905</v>
      </c>
      <c r="AF435" s="22">
        <v>48216.582841579664</v>
      </c>
      <c r="AG435" s="22">
        <v>39409</v>
      </c>
      <c r="AH435" s="22">
        <v>55053.855640744812</v>
      </c>
      <c r="AI435" s="12" t="s">
        <v>54</v>
      </c>
      <c r="AJ435" s="12" t="s">
        <v>54</v>
      </c>
      <c r="AK435" s="12" t="s">
        <v>54</v>
      </c>
      <c r="AL435" s="12" t="s">
        <v>54</v>
      </c>
      <c r="AM435" s="12" t="s">
        <v>54</v>
      </c>
      <c r="AN435" s="12" t="s">
        <v>54</v>
      </c>
      <c r="AO435" s="12" t="s">
        <v>54</v>
      </c>
      <c r="AP435" s="12" t="s">
        <v>54</v>
      </c>
      <c r="AQ435" s="12" t="s">
        <v>54</v>
      </c>
      <c r="AR435" s="12" t="s">
        <v>54</v>
      </c>
      <c r="AS435" s="12" t="s">
        <v>54</v>
      </c>
      <c r="AT435" s="12" t="s">
        <v>54</v>
      </c>
      <c r="AU435" s="12" t="s">
        <v>54</v>
      </c>
      <c r="AV435" s="12" t="s">
        <v>54</v>
      </c>
      <c r="AW435" s="12" t="s">
        <v>54</v>
      </c>
      <c r="AX435" s="12" t="s">
        <v>54</v>
      </c>
      <c r="AY435" s="12" t="s">
        <v>54</v>
      </c>
    </row>
    <row r="436" spans="1:51" ht="18.75" customHeight="1" x14ac:dyDescent="0.25">
      <c r="A436" s="1" t="s">
        <v>486</v>
      </c>
      <c r="B436" s="19" t="s">
        <v>54</v>
      </c>
      <c r="C436" s="19" t="s">
        <v>54</v>
      </c>
      <c r="D436" s="19" t="s">
        <v>54</v>
      </c>
      <c r="E436" s="19" t="s">
        <v>54</v>
      </c>
      <c r="F436" s="19" t="s">
        <v>54</v>
      </c>
      <c r="G436" s="19" t="s">
        <v>54</v>
      </c>
      <c r="H436" s="19" t="s">
        <v>54</v>
      </c>
      <c r="I436" s="19" t="s">
        <v>54</v>
      </c>
      <c r="J436" s="19" t="s">
        <v>54</v>
      </c>
      <c r="K436" s="19" t="s">
        <v>54</v>
      </c>
      <c r="L436" s="19" t="s">
        <v>54</v>
      </c>
      <c r="M436" s="19" t="s">
        <v>54</v>
      </c>
      <c r="N436" s="19" t="s">
        <v>54</v>
      </c>
      <c r="O436" s="22">
        <v>4782</v>
      </c>
      <c r="P436" s="22">
        <v>8737</v>
      </c>
      <c r="Q436" s="22">
        <v>6673</v>
      </c>
      <c r="R436" s="22">
        <v>10707</v>
      </c>
      <c r="S436" s="22">
        <v>10710</v>
      </c>
      <c r="T436" s="22">
        <v>3745</v>
      </c>
      <c r="U436" s="23">
        <v>12843.781101895735</v>
      </c>
      <c r="V436" s="22">
        <v>20515.704545454548</v>
      </c>
      <c r="W436" s="22">
        <v>11038.135541330366</v>
      </c>
      <c r="X436" s="22">
        <v>15463.343319838054</v>
      </c>
      <c r="Y436" s="22">
        <v>7182.5199155895561</v>
      </c>
      <c r="Z436" s="22">
        <v>3321.4328472755178</v>
      </c>
      <c r="AA436" s="22">
        <v>6798.8282070517635</v>
      </c>
      <c r="AB436" s="22">
        <v>20372.010513447432</v>
      </c>
      <c r="AC436" s="22">
        <v>30164.852892168532</v>
      </c>
      <c r="AD436" s="22">
        <v>34136.014275684531</v>
      </c>
      <c r="AE436" s="22">
        <v>29509.768005540169</v>
      </c>
      <c r="AF436" s="22">
        <v>32195.353154788925</v>
      </c>
      <c r="AG436" s="22">
        <v>14214</v>
      </c>
      <c r="AH436" s="22">
        <v>20593.669879518078</v>
      </c>
      <c r="AI436" s="12" t="s">
        <v>54</v>
      </c>
      <c r="AJ436" s="12" t="s">
        <v>54</v>
      </c>
      <c r="AK436" s="12" t="s">
        <v>54</v>
      </c>
      <c r="AL436" s="12" t="s">
        <v>54</v>
      </c>
      <c r="AM436" s="12" t="s">
        <v>54</v>
      </c>
      <c r="AN436" s="12" t="s">
        <v>54</v>
      </c>
      <c r="AO436" s="12" t="s">
        <v>54</v>
      </c>
      <c r="AP436" s="12" t="s">
        <v>54</v>
      </c>
      <c r="AQ436" s="12" t="s">
        <v>54</v>
      </c>
      <c r="AR436" s="12" t="s">
        <v>54</v>
      </c>
      <c r="AS436" s="12" t="s">
        <v>54</v>
      </c>
      <c r="AT436" s="12" t="s">
        <v>54</v>
      </c>
      <c r="AU436" s="12" t="s">
        <v>54</v>
      </c>
      <c r="AV436" s="12" t="s">
        <v>54</v>
      </c>
      <c r="AW436" s="12" t="s">
        <v>54</v>
      </c>
      <c r="AX436" s="12" t="s">
        <v>54</v>
      </c>
      <c r="AY436" s="12" t="s">
        <v>54</v>
      </c>
    </row>
    <row r="437" spans="1:51" ht="18.75" customHeight="1" x14ac:dyDescent="0.25">
      <c r="A437" s="1" t="s">
        <v>487</v>
      </c>
      <c r="B437" s="19" t="s">
        <v>54</v>
      </c>
      <c r="C437" s="19" t="s">
        <v>54</v>
      </c>
      <c r="D437" s="19" t="s">
        <v>54</v>
      </c>
      <c r="E437" s="19" t="s">
        <v>54</v>
      </c>
      <c r="F437" s="19" t="s">
        <v>54</v>
      </c>
      <c r="G437" s="19" t="s">
        <v>54</v>
      </c>
      <c r="H437" s="19" t="s">
        <v>54</v>
      </c>
      <c r="I437" s="19" t="s">
        <v>54</v>
      </c>
      <c r="J437" s="19" t="s">
        <v>54</v>
      </c>
      <c r="K437" s="19" t="s">
        <v>54</v>
      </c>
      <c r="L437" s="19" t="s">
        <v>54</v>
      </c>
      <c r="M437" s="19" t="s">
        <v>54</v>
      </c>
      <c r="N437" s="19" t="s">
        <v>54</v>
      </c>
      <c r="O437" s="22">
        <v>886425.07346056902</v>
      </c>
      <c r="P437" s="22">
        <v>961800.12635869556</v>
      </c>
      <c r="Q437" s="22">
        <v>1117174.8120871861</v>
      </c>
      <c r="R437" s="22">
        <v>826476.46938121191</v>
      </c>
      <c r="S437" s="22">
        <v>775075.7338760175</v>
      </c>
      <c r="T437" s="22">
        <v>712588.93335371453</v>
      </c>
      <c r="U437" s="23">
        <v>773867.40995260654</v>
      </c>
      <c r="V437" s="22">
        <v>786316.4766973533</v>
      </c>
      <c r="W437" s="22">
        <v>748430.83718341228</v>
      </c>
      <c r="X437" s="22">
        <v>765907.62510121439</v>
      </c>
      <c r="Y437" s="22">
        <v>735641.4373516225</v>
      </c>
      <c r="Z437" s="22">
        <v>844942.18572524935</v>
      </c>
      <c r="AA437" s="22">
        <v>792307.18379594909</v>
      </c>
      <c r="AB437" s="22">
        <v>880696.08044009784</v>
      </c>
      <c r="AC437" s="22">
        <v>974466.82266127109</v>
      </c>
      <c r="AD437" s="22">
        <v>1099011.7069974258</v>
      </c>
      <c r="AE437" s="22">
        <v>1202889.2617728533</v>
      </c>
      <c r="AF437" s="22">
        <v>1309425.152519292</v>
      </c>
      <c r="AG437" s="22">
        <v>1286356</v>
      </c>
      <c r="AH437" s="22">
        <v>1336152.6788608986</v>
      </c>
      <c r="AI437" s="12" t="s">
        <v>54</v>
      </c>
      <c r="AJ437" s="12" t="s">
        <v>54</v>
      </c>
      <c r="AK437" s="12" t="s">
        <v>54</v>
      </c>
      <c r="AL437" s="12" t="s">
        <v>54</v>
      </c>
      <c r="AM437" s="12" t="s">
        <v>54</v>
      </c>
      <c r="AN437" s="12" t="s">
        <v>54</v>
      </c>
      <c r="AO437" s="12" t="s">
        <v>54</v>
      </c>
      <c r="AP437" s="12" t="s">
        <v>54</v>
      </c>
      <c r="AQ437" s="12" t="s">
        <v>54</v>
      </c>
      <c r="AR437" s="12" t="s">
        <v>54</v>
      </c>
      <c r="AS437" s="12" t="s">
        <v>54</v>
      </c>
      <c r="AT437" s="12" t="s">
        <v>54</v>
      </c>
      <c r="AU437" s="12" t="s">
        <v>54</v>
      </c>
      <c r="AV437" s="12" t="s">
        <v>54</v>
      </c>
      <c r="AW437" s="12" t="s">
        <v>54</v>
      </c>
      <c r="AX437" s="12" t="s">
        <v>54</v>
      </c>
      <c r="AY437" s="12" t="s">
        <v>54</v>
      </c>
    </row>
    <row r="438" spans="1:51" ht="75.75" customHeight="1" x14ac:dyDescent="0.25">
      <c r="A438" s="1" t="s">
        <v>488</v>
      </c>
      <c r="B438" s="19" t="s">
        <v>54</v>
      </c>
      <c r="C438" s="19" t="s">
        <v>54</v>
      </c>
      <c r="D438" s="19" t="s">
        <v>54</v>
      </c>
      <c r="E438" s="19" t="s">
        <v>54</v>
      </c>
      <c r="F438" s="19" t="s">
        <v>54</v>
      </c>
      <c r="G438" s="19" t="s">
        <v>54</v>
      </c>
      <c r="H438" s="19" t="s">
        <v>54</v>
      </c>
      <c r="I438" s="19" t="s">
        <v>54</v>
      </c>
      <c r="J438" s="19" t="s">
        <v>54</v>
      </c>
      <c r="K438" s="19" t="s">
        <v>54</v>
      </c>
      <c r="L438" s="19" t="s">
        <v>54</v>
      </c>
      <c r="M438" s="19" t="s">
        <v>54</v>
      </c>
      <c r="N438" s="19" t="s">
        <v>54</v>
      </c>
      <c r="O438" s="22">
        <v>127919</v>
      </c>
      <c r="P438" s="22">
        <v>174036</v>
      </c>
      <c r="Q438" s="22">
        <v>183794</v>
      </c>
      <c r="R438" s="22">
        <v>141768</v>
      </c>
      <c r="S438" s="22">
        <v>170747</v>
      </c>
      <c r="T438" s="22">
        <v>155279</v>
      </c>
      <c r="U438" s="24">
        <v>225309.58560426539</v>
      </c>
      <c r="V438" s="24">
        <v>182784.7336018412</v>
      </c>
      <c r="W438" s="24">
        <v>160604.8096298358</v>
      </c>
      <c r="X438" s="24">
        <v>179410.90445344127</v>
      </c>
      <c r="Y438" s="24">
        <v>174227.34397256665</v>
      </c>
      <c r="Z438" s="24">
        <v>182362.8626247122</v>
      </c>
      <c r="AA438" s="24">
        <v>155163.54463615906</v>
      </c>
      <c r="AB438" s="24">
        <v>155094.32420537897</v>
      </c>
      <c r="AC438" s="24">
        <v>170349.04998809806</v>
      </c>
      <c r="AD438" s="24">
        <v>173505.20781652236</v>
      </c>
      <c r="AE438" s="24">
        <v>161535.00831024931</v>
      </c>
      <c r="AF438" s="24">
        <v>155458.31956423059</v>
      </c>
      <c r="AG438" s="24">
        <v>226041</v>
      </c>
      <c r="AH438" s="24">
        <v>202359.63943044914</v>
      </c>
      <c r="AI438" s="12" t="s">
        <v>54</v>
      </c>
      <c r="AJ438" s="12" t="s">
        <v>54</v>
      </c>
      <c r="AK438" s="12" t="s">
        <v>54</v>
      </c>
      <c r="AL438" s="12" t="s">
        <v>54</v>
      </c>
      <c r="AM438" s="12" t="s">
        <v>54</v>
      </c>
      <c r="AN438" s="12" t="s">
        <v>54</v>
      </c>
      <c r="AO438" s="12" t="s">
        <v>54</v>
      </c>
      <c r="AP438" s="12" t="s">
        <v>54</v>
      </c>
      <c r="AQ438" s="12" t="s">
        <v>54</v>
      </c>
      <c r="AR438" s="12" t="s">
        <v>54</v>
      </c>
      <c r="AS438" s="12" t="s">
        <v>54</v>
      </c>
      <c r="AT438" s="12" t="s">
        <v>54</v>
      </c>
      <c r="AU438" s="12" t="s">
        <v>54</v>
      </c>
      <c r="AV438" s="12" t="s">
        <v>54</v>
      </c>
      <c r="AW438" s="12" t="s">
        <v>54</v>
      </c>
      <c r="AX438" s="12" t="s">
        <v>54</v>
      </c>
      <c r="AY438" s="12" t="s">
        <v>54</v>
      </c>
    </row>
    <row r="439" spans="1:51" ht="18.75" customHeight="1" x14ac:dyDescent="0.25">
      <c r="A439" s="1" t="s">
        <v>489</v>
      </c>
      <c r="B439" s="19" t="s">
        <v>54</v>
      </c>
      <c r="C439" s="19" t="s">
        <v>54</v>
      </c>
      <c r="D439" s="19" t="s">
        <v>54</v>
      </c>
      <c r="E439" s="19" t="s">
        <v>54</v>
      </c>
      <c r="F439" s="19" t="s">
        <v>54</v>
      </c>
      <c r="G439" s="19" t="s">
        <v>54</v>
      </c>
      <c r="H439" s="19" t="s">
        <v>54</v>
      </c>
      <c r="I439" s="19" t="s">
        <v>54</v>
      </c>
      <c r="J439" s="19" t="s">
        <v>54</v>
      </c>
      <c r="K439" s="19" t="s">
        <v>54</v>
      </c>
      <c r="L439" s="19" t="s">
        <v>54</v>
      </c>
      <c r="M439" s="19" t="s">
        <v>54</v>
      </c>
      <c r="N439" s="19" t="s">
        <v>54</v>
      </c>
      <c r="O439" s="22">
        <v>2163458</v>
      </c>
      <c r="P439" s="22">
        <v>2487256</v>
      </c>
      <c r="Q439" s="22">
        <v>1850036</v>
      </c>
      <c r="R439" s="22">
        <v>1835058</v>
      </c>
      <c r="S439" s="22">
        <v>1730679</v>
      </c>
      <c r="T439" s="22">
        <v>1860238</v>
      </c>
      <c r="U439" s="24">
        <v>2421246.2923578196</v>
      </c>
      <c r="V439" s="24">
        <v>1819225.8046605296</v>
      </c>
      <c r="W439" s="24">
        <v>1517451.7781797941</v>
      </c>
      <c r="X439" s="24">
        <v>1466476.9578947364</v>
      </c>
      <c r="Y439" s="24">
        <v>1055136.2239514643</v>
      </c>
      <c r="Z439" s="24">
        <v>989581.33768227161</v>
      </c>
      <c r="AA439" s="24">
        <v>954842.30232558155</v>
      </c>
      <c r="AB439" s="24">
        <v>939048.3352078239</v>
      </c>
      <c r="AC439" s="24">
        <v>826307.65293977619</v>
      </c>
      <c r="AD439" s="24">
        <v>770366.78024806932</v>
      </c>
      <c r="AE439" s="24">
        <v>922734.62742382276</v>
      </c>
      <c r="AF439" s="24">
        <v>1125304.3454380392</v>
      </c>
      <c r="AG439" s="24">
        <v>1002512</v>
      </c>
      <c r="AH439" s="24">
        <v>1199043.8753559696</v>
      </c>
      <c r="AI439" s="12" t="s">
        <v>54</v>
      </c>
      <c r="AJ439" s="12" t="s">
        <v>54</v>
      </c>
      <c r="AK439" s="12" t="s">
        <v>54</v>
      </c>
      <c r="AL439" s="12" t="s">
        <v>54</v>
      </c>
      <c r="AM439" s="12" t="s">
        <v>54</v>
      </c>
      <c r="AN439" s="12" t="s">
        <v>54</v>
      </c>
      <c r="AO439" s="12" t="s">
        <v>54</v>
      </c>
      <c r="AP439" s="12" t="s">
        <v>54</v>
      </c>
      <c r="AQ439" s="12" t="s">
        <v>54</v>
      </c>
      <c r="AR439" s="12" t="s">
        <v>54</v>
      </c>
      <c r="AS439" s="12" t="s">
        <v>54</v>
      </c>
      <c r="AT439" s="12" t="s">
        <v>54</v>
      </c>
      <c r="AU439" s="12" t="s">
        <v>54</v>
      </c>
      <c r="AV439" s="12" t="s">
        <v>54</v>
      </c>
      <c r="AW439" s="12" t="s">
        <v>54</v>
      </c>
      <c r="AX439" s="12" t="s">
        <v>54</v>
      </c>
      <c r="AY439" s="12" t="s">
        <v>54</v>
      </c>
    </row>
    <row r="440" spans="1:51" ht="18.75" customHeight="1" x14ac:dyDescent="0.25">
      <c r="A440" s="1" t="s">
        <v>490</v>
      </c>
      <c r="B440" s="19" t="s">
        <v>54</v>
      </c>
      <c r="C440" s="19" t="s">
        <v>54</v>
      </c>
      <c r="D440" s="19" t="s">
        <v>54</v>
      </c>
      <c r="E440" s="19" t="s">
        <v>54</v>
      </c>
      <c r="F440" s="19" t="s">
        <v>54</v>
      </c>
      <c r="G440" s="19" t="s">
        <v>54</v>
      </c>
      <c r="H440" s="19" t="s">
        <v>54</v>
      </c>
      <c r="I440" s="19" t="s">
        <v>54</v>
      </c>
      <c r="J440" s="19" t="s">
        <v>54</v>
      </c>
      <c r="K440" s="19" t="s">
        <v>54</v>
      </c>
      <c r="L440" s="19" t="s">
        <v>54</v>
      </c>
      <c r="M440" s="19" t="s">
        <v>54</v>
      </c>
      <c r="N440" s="19" t="s">
        <v>54</v>
      </c>
      <c r="O440" s="22">
        <v>59606</v>
      </c>
      <c r="P440" s="22">
        <v>68384</v>
      </c>
      <c r="Q440" s="22">
        <v>96208</v>
      </c>
      <c r="R440" s="22">
        <v>79471</v>
      </c>
      <c r="S440" s="22">
        <v>82738</v>
      </c>
      <c r="T440" s="22">
        <v>93134</v>
      </c>
      <c r="U440" s="24">
        <v>182234.03139810424</v>
      </c>
      <c r="V440" s="24">
        <v>152471.77560414272</v>
      </c>
      <c r="W440" s="24">
        <v>141013.40022265518</v>
      </c>
      <c r="X440" s="24">
        <v>139442.82267206474</v>
      </c>
      <c r="Y440" s="24">
        <v>113484.52545502508</v>
      </c>
      <c r="Z440" s="24">
        <v>105414.99462778203</v>
      </c>
      <c r="AA440" s="24">
        <v>116156.19429857466</v>
      </c>
      <c r="AB440" s="24">
        <v>110103.06894865526</v>
      </c>
      <c r="AC440" s="24">
        <v>104439.00142823136</v>
      </c>
      <c r="AD440" s="24">
        <v>98600.204540135746</v>
      </c>
      <c r="AE440" s="24">
        <v>119887.51454293629</v>
      </c>
      <c r="AF440" s="24">
        <v>119226.57058556515</v>
      </c>
      <c r="AG440" s="24">
        <v>115084</v>
      </c>
      <c r="AH440" s="24">
        <v>122041.08039430453</v>
      </c>
      <c r="AI440" s="12" t="s">
        <v>54</v>
      </c>
      <c r="AJ440" s="12" t="s">
        <v>54</v>
      </c>
      <c r="AK440" s="12" t="s">
        <v>54</v>
      </c>
      <c r="AL440" s="12" t="s">
        <v>54</v>
      </c>
      <c r="AM440" s="12" t="s">
        <v>54</v>
      </c>
      <c r="AN440" s="12" t="s">
        <v>54</v>
      </c>
      <c r="AO440" s="12" t="s">
        <v>54</v>
      </c>
      <c r="AP440" s="12" t="s">
        <v>54</v>
      </c>
      <c r="AQ440" s="12" t="s">
        <v>54</v>
      </c>
      <c r="AR440" s="12" t="s">
        <v>54</v>
      </c>
      <c r="AS440" s="12" t="s">
        <v>54</v>
      </c>
      <c r="AT440" s="12" t="s">
        <v>54</v>
      </c>
      <c r="AU440" s="12" t="s">
        <v>54</v>
      </c>
      <c r="AV440" s="12" t="s">
        <v>54</v>
      </c>
      <c r="AW440" s="12" t="s">
        <v>54</v>
      </c>
      <c r="AX440" s="12" t="s">
        <v>54</v>
      </c>
      <c r="AY440" s="12" t="s">
        <v>54</v>
      </c>
    </row>
    <row r="441" spans="1:51" ht="18.75" customHeight="1" x14ac:dyDescent="0.25">
      <c r="A441" s="1" t="s">
        <v>491</v>
      </c>
      <c r="B441" s="19" t="s">
        <v>54</v>
      </c>
      <c r="C441" s="19" t="s">
        <v>54</v>
      </c>
      <c r="D441" s="19" t="s">
        <v>54</v>
      </c>
      <c r="E441" s="19" t="s">
        <v>54</v>
      </c>
      <c r="F441" s="19" t="s">
        <v>54</v>
      </c>
      <c r="G441" s="19" t="s">
        <v>54</v>
      </c>
      <c r="H441" s="19" t="s">
        <v>54</v>
      </c>
      <c r="I441" s="19" t="s">
        <v>54</v>
      </c>
      <c r="J441" s="19" t="s">
        <v>54</v>
      </c>
      <c r="K441" s="19" t="s">
        <v>54</v>
      </c>
      <c r="L441" s="19" t="s">
        <v>54</v>
      </c>
      <c r="M441" s="19" t="s">
        <v>54</v>
      </c>
      <c r="N441" s="19" t="s">
        <v>54</v>
      </c>
      <c r="O441" s="22">
        <v>117303</v>
      </c>
      <c r="P441" s="22">
        <v>150406</v>
      </c>
      <c r="Q441" s="22">
        <v>206815</v>
      </c>
      <c r="R441" s="22">
        <v>204700</v>
      </c>
      <c r="S441" s="22">
        <v>289126</v>
      </c>
      <c r="T441" s="22">
        <v>217411</v>
      </c>
      <c r="U441" s="24">
        <v>470098.35159952607</v>
      </c>
      <c r="V441" s="24">
        <v>293595.89499424631</v>
      </c>
      <c r="W441" s="24">
        <v>256595.71611466742</v>
      </c>
      <c r="X441" s="24">
        <v>260939.8275303643</v>
      </c>
      <c r="Y441" s="24">
        <v>233786.69928778693</v>
      </c>
      <c r="Z441" s="24">
        <v>245822.79508825784</v>
      </c>
      <c r="AA441" s="24">
        <v>263913.351087772</v>
      </c>
      <c r="AB441" s="24">
        <v>264895.43105134473</v>
      </c>
      <c r="AC441" s="24">
        <v>292495.48393239704</v>
      </c>
      <c r="AD441" s="24">
        <v>312200.6988064592</v>
      </c>
      <c r="AE441" s="24">
        <v>271202.69875346264</v>
      </c>
      <c r="AF441" s="24">
        <v>311496.61620517477</v>
      </c>
      <c r="AG441" s="24">
        <v>319055</v>
      </c>
      <c r="AH441" s="24">
        <v>379839.23723986867</v>
      </c>
      <c r="AI441" s="12" t="s">
        <v>54</v>
      </c>
      <c r="AJ441" s="12" t="s">
        <v>54</v>
      </c>
      <c r="AK441" s="12" t="s">
        <v>54</v>
      </c>
      <c r="AL441" s="12" t="s">
        <v>54</v>
      </c>
      <c r="AM441" s="12" t="s">
        <v>54</v>
      </c>
      <c r="AN441" s="12" t="s">
        <v>54</v>
      </c>
      <c r="AO441" s="12" t="s">
        <v>54</v>
      </c>
      <c r="AP441" s="12" t="s">
        <v>54</v>
      </c>
      <c r="AQ441" s="12" t="s">
        <v>54</v>
      </c>
      <c r="AR441" s="12" t="s">
        <v>54</v>
      </c>
      <c r="AS441" s="12" t="s">
        <v>54</v>
      </c>
      <c r="AT441" s="12" t="s">
        <v>54</v>
      </c>
      <c r="AU441" s="12" t="s">
        <v>54</v>
      </c>
      <c r="AV441" s="12" t="s">
        <v>54</v>
      </c>
      <c r="AW441" s="12" t="s">
        <v>54</v>
      </c>
      <c r="AX441" s="12" t="s">
        <v>54</v>
      </c>
      <c r="AY441" s="12" t="s">
        <v>54</v>
      </c>
    </row>
    <row r="442" spans="1:51" ht="18.75" customHeight="1" x14ac:dyDescent="0.25">
      <c r="A442" s="1" t="s">
        <v>492</v>
      </c>
      <c r="B442" s="19" t="s">
        <v>54</v>
      </c>
      <c r="C442" s="19" t="s">
        <v>54</v>
      </c>
      <c r="D442" s="19" t="s">
        <v>54</v>
      </c>
      <c r="E442" s="19" t="s">
        <v>54</v>
      </c>
      <c r="F442" s="19" t="s">
        <v>54</v>
      </c>
      <c r="G442" s="19" t="s">
        <v>54</v>
      </c>
      <c r="H442" s="19" t="s">
        <v>54</v>
      </c>
      <c r="I442" s="19" t="s">
        <v>54</v>
      </c>
      <c r="J442" s="19" t="s">
        <v>54</v>
      </c>
      <c r="K442" s="19" t="s">
        <v>54</v>
      </c>
      <c r="L442" s="19" t="s">
        <v>54</v>
      </c>
      <c r="M442" s="19" t="s">
        <v>54</v>
      </c>
      <c r="N442" s="19" t="s">
        <v>54</v>
      </c>
      <c r="O442" s="22">
        <v>15214</v>
      </c>
      <c r="P442" s="22">
        <v>17175</v>
      </c>
      <c r="Q442" s="22">
        <v>52755</v>
      </c>
      <c r="R442" s="22">
        <v>33302</v>
      </c>
      <c r="S442" s="22">
        <v>26788</v>
      </c>
      <c r="T442" s="22">
        <v>30061</v>
      </c>
      <c r="U442" s="24">
        <v>73298.015402843594</v>
      </c>
      <c r="V442" s="24">
        <v>85193.339758342932</v>
      </c>
      <c r="W442" s="24">
        <v>59697.926802115231</v>
      </c>
      <c r="X442" s="24">
        <v>28873.311740890684</v>
      </c>
      <c r="Y442" s="24">
        <v>38953.590609337916</v>
      </c>
      <c r="Z442" s="24">
        <v>27337.770529547197</v>
      </c>
      <c r="AA442" s="24">
        <v>67198.791447861979</v>
      </c>
      <c r="AB442" s="24">
        <v>58005.272860635698</v>
      </c>
      <c r="AC442" s="24">
        <v>17005.079028802666</v>
      </c>
      <c r="AD442" s="24">
        <v>37283.813245963029</v>
      </c>
      <c r="AE442" s="24">
        <v>54926.630193905818</v>
      </c>
      <c r="AF442" s="24">
        <v>31315.70426690876</v>
      </c>
      <c r="AG442" s="24">
        <v>35632</v>
      </c>
      <c r="AH442" s="24">
        <v>26088.135377875144</v>
      </c>
      <c r="AI442" s="12" t="s">
        <v>54</v>
      </c>
      <c r="AJ442" s="12" t="s">
        <v>54</v>
      </c>
      <c r="AK442" s="12" t="s">
        <v>54</v>
      </c>
      <c r="AL442" s="12" t="s">
        <v>54</v>
      </c>
      <c r="AM442" s="12" t="s">
        <v>54</v>
      </c>
      <c r="AN442" s="12" t="s">
        <v>54</v>
      </c>
      <c r="AO442" s="12" t="s">
        <v>54</v>
      </c>
      <c r="AP442" s="12" t="s">
        <v>54</v>
      </c>
      <c r="AQ442" s="12" t="s">
        <v>54</v>
      </c>
      <c r="AR442" s="12" t="s">
        <v>54</v>
      </c>
      <c r="AS442" s="12" t="s">
        <v>54</v>
      </c>
      <c r="AT442" s="12" t="s">
        <v>54</v>
      </c>
      <c r="AU442" s="12" t="s">
        <v>54</v>
      </c>
      <c r="AV442" s="12" t="s">
        <v>54</v>
      </c>
      <c r="AW442" s="12" t="s">
        <v>54</v>
      </c>
      <c r="AX442" s="12" t="s">
        <v>54</v>
      </c>
      <c r="AY442" s="12" t="s">
        <v>54</v>
      </c>
    </row>
    <row r="443" spans="1:51" ht="18.75" customHeight="1" x14ac:dyDescent="0.25">
      <c r="A443" s="1" t="s">
        <v>493</v>
      </c>
      <c r="B443" s="19" t="s">
        <v>54</v>
      </c>
      <c r="C443" s="19" t="s">
        <v>54</v>
      </c>
      <c r="D443" s="19" t="s">
        <v>54</v>
      </c>
      <c r="E443" s="19" t="s">
        <v>54</v>
      </c>
      <c r="F443" s="19" t="s">
        <v>54</v>
      </c>
      <c r="G443" s="19" t="s">
        <v>54</v>
      </c>
      <c r="H443" s="19" t="s">
        <v>54</v>
      </c>
      <c r="I443" s="19" t="s">
        <v>54</v>
      </c>
      <c r="J443" s="19" t="s">
        <v>54</v>
      </c>
      <c r="K443" s="19" t="s">
        <v>54</v>
      </c>
      <c r="L443" s="19" t="s">
        <v>54</v>
      </c>
      <c r="M443" s="19" t="s">
        <v>54</v>
      </c>
      <c r="N443" s="19" t="s">
        <v>54</v>
      </c>
      <c r="O443" s="22">
        <v>48880</v>
      </c>
      <c r="P443" s="22">
        <v>87704</v>
      </c>
      <c r="Q443" s="22">
        <v>96672</v>
      </c>
      <c r="R443" s="22">
        <v>75595</v>
      </c>
      <c r="S443" s="22">
        <v>79319</v>
      </c>
      <c r="T443" s="22">
        <v>74052</v>
      </c>
      <c r="U443" s="24">
        <v>117979.20853080568</v>
      </c>
      <c r="V443" s="24">
        <v>85285.071921749142</v>
      </c>
      <c r="W443" s="24">
        <v>97323.33231283052</v>
      </c>
      <c r="X443" s="24">
        <v>61498.214574898775</v>
      </c>
      <c r="Y443" s="24">
        <v>47634.690055394371</v>
      </c>
      <c r="Z443" s="24">
        <v>49656.052954719875</v>
      </c>
      <c r="AA443" s="24">
        <v>61928.408102025518</v>
      </c>
      <c r="AB443" s="24">
        <v>80934.627872860641</v>
      </c>
      <c r="AC443" s="24">
        <v>53439.799809569151</v>
      </c>
      <c r="AD443" s="24">
        <v>44984.622279428979</v>
      </c>
      <c r="AE443" s="24">
        <v>63550.967451523546</v>
      </c>
      <c r="AF443" s="24">
        <v>50715.886518384024</v>
      </c>
      <c r="AG443" s="24">
        <v>66148</v>
      </c>
      <c r="AH443" s="24">
        <v>84289.134282584913</v>
      </c>
      <c r="AI443" s="12" t="s">
        <v>54</v>
      </c>
      <c r="AJ443" s="12" t="s">
        <v>54</v>
      </c>
      <c r="AK443" s="12" t="s">
        <v>54</v>
      </c>
      <c r="AL443" s="12" t="s">
        <v>54</v>
      </c>
      <c r="AM443" s="12" t="s">
        <v>54</v>
      </c>
      <c r="AN443" s="12" t="s">
        <v>54</v>
      </c>
      <c r="AO443" s="12" t="s">
        <v>54</v>
      </c>
      <c r="AP443" s="12" t="s">
        <v>54</v>
      </c>
      <c r="AQ443" s="12" t="s">
        <v>54</v>
      </c>
      <c r="AR443" s="12" t="s">
        <v>54</v>
      </c>
      <c r="AS443" s="12" t="s">
        <v>54</v>
      </c>
      <c r="AT443" s="12" t="s">
        <v>54</v>
      </c>
      <c r="AU443" s="12" t="s">
        <v>54</v>
      </c>
      <c r="AV443" s="12" t="s">
        <v>54</v>
      </c>
      <c r="AW443" s="12" t="s">
        <v>54</v>
      </c>
      <c r="AX443" s="12" t="s">
        <v>54</v>
      </c>
      <c r="AY443" s="12" t="s">
        <v>54</v>
      </c>
    </row>
    <row r="444" spans="1:51" ht="18.75" customHeight="1" x14ac:dyDescent="0.25">
      <c r="A444" s="1" t="s">
        <v>494</v>
      </c>
      <c r="B444" s="19" t="s">
        <v>54</v>
      </c>
      <c r="C444" s="19" t="s">
        <v>54</v>
      </c>
      <c r="D444" s="19" t="s">
        <v>54</v>
      </c>
      <c r="E444" s="19" t="s">
        <v>54</v>
      </c>
      <c r="F444" s="19" t="s">
        <v>54</v>
      </c>
      <c r="G444" s="19" t="s">
        <v>54</v>
      </c>
      <c r="H444" s="19" t="s">
        <v>54</v>
      </c>
      <c r="I444" s="19" t="s">
        <v>54</v>
      </c>
      <c r="J444" s="19" t="s">
        <v>54</v>
      </c>
      <c r="K444" s="19" t="s">
        <v>54</v>
      </c>
      <c r="L444" s="19" t="s">
        <v>54</v>
      </c>
      <c r="M444" s="19" t="s">
        <v>54</v>
      </c>
      <c r="N444" s="19" t="s">
        <v>54</v>
      </c>
      <c r="O444" s="22">
        <v>4095397.4000720205</v>
      </c>
      <c r="P444" s="22">
        <v>4553486.5292119561</v>
      </c>
      <c r="Q444" s="22">
        <v>3687545.5650594453</v>
      </c>
      <c r="R444" s="22">
        <v>3412373.8230201984</v>
      </c>
      <c r="S444" s="22">
        <v>3345607.9921728242</v>
      </c>
      <c r="T444" s="22">
        <v>3347347.8343014373</v>
      </c>
      <c r="U444" s="24">
        <v>3490165.4848933648</v>
      </c>
      <c r="V444" s="24">
        <v>2618556.6205408517</v>
      </c>
      <c r="W444" s="24">
        <v>2232685.7133314782</v>
      </c>
      <c r="X444" s="24">
        <v>2136643.2510121451</v>
      </c>
      <c r="Y444" s="24">
        <v>1663223.0733315751</v>
      </c>
      <c r="Z444" s="24">
        <v>1600175.8135072908</v>
      </c>
      <c r="AA444" s="24">
        <v>1619201.468867217</v>
      </c>
      <c r="AB444" s="24">
        <v>1608079.9621026895</v>
      </c>
      <c r="AC444" s="24">
        <v>1464036.0671268746</v>
      </c>
      <c r="AD444" s="24">
        <v>1436942.3779545987</v>
      </c>
      <c r="AE444" s="24">
        <v>1593837.4466759004</v>
      </c>
      <c r="AF444" s="24">
        <v>1793516.4232864277</v>
      </c>
      <c r="AG444" s="24">
        <v>1764472</v>
      </c>
      <c r="AH444" s="24">
        <v>2013660.1182913478</v>
      </c>
      <c r="AI444" s="12" t="s">
        <v>54</v>
      </c>
      <c r="AJ444" s="12" t="s">
        <v>54</v>
      </c>
      <c r="AK444" s="12" t="s">
        <v>54</v>
      </c>
      <c r="AL444" s="12" t="s">
        <v>54</v>
      </c>
      <c r="AM444" s="12" t="s">
        <v>54</v>
      </c>
      <c r="AN444" s="12" t="s">
        <v>54</v>
      </c>
      <c r="AO444" s="12" t="s">
        <v>54</v>
      </c>
      <c r="AP444" s="12" t="s">
        <v>54</v>
      </c>
      <c r="AQ444" s="12" t="s">
        <v>54</v>
      </c>
      <c r="AR444" s="12" t="s">
        <v>54</v>
      </c>
      <c r="AS444" s="12" t="s">
        <v>54</v>
      </c>
      <c r="AT444" s="12" t="s">
        <v>54</v>
      </c>
      <c r="AU444" s="12" t="s">
        <v>54</v>
      </c>
      <c r="AV444" s="12" t="s">
        <v>54</v>
      </c>
      <c r="AW444" s="12" t="s">
        <v>54</v>
      </c>
      <c r="AX444" s="12" t="s">
        <v>54</v>
      </c>
      <c r="AY444" s="12" t="s">
        <v>54</v>
      </c>
    </row>
    <row r="445" spans="1:51" ht="69.75" customHeight="1" x14ac:dyDescent="0.25">
      <c r="A445" s="1" t="s">
        <v>495</v>
      </c>
      <c r="B445" s="19" t="s">
        <v>54</v>
      </c>
      <c r="C445" s="19" t="s">
        <v>54</v>
      </c>
      <c r="D445" s="19" t="s">
        <v>54</v>
      </c>
      <c r="E445" s="19" t="s">
        <v>54</v>
      </c>
      <c r="F445" s="19" t="s">
        <v>54</v>
      </c>
      <c r="G445" s="19" t="s">
        <v>54</v>
      </c>
      <c r="H445" s="19" t="s">
        <v>54</v>
      </c>
      <c r="I445" s="19" t="s">
        <v>54</v>
      </c>
      <c r="J445" s="19" t="s">
        <v>54</v>
      </c>
      <c r="K445" s="19" t="s">
        <v>54</v>
      </c>
      <c r="L445" s="19" t="s">
        <v>54</v>
      </c>
      <c r="M445" s="19" t="s">
        <v>54</v>
      </c>
      <c r="N445" s="19" t="s">
        <v>54</v>
      </c>
      <c r="O445" s="22">
        <v>68049</v>
      </c>
      <c r="P445" s="22">
        <v>71381</v>
      </c>
      <c r="Q445" s="22">
        <v>57331</v>
      </c>
      <c r="R445" s="22">
        <v>62122</v>
      </c>
      <c r="S445" s="22">
        <v>72960</v>
      </c>
      <c r="T445" s="22">
        <v>62943</v>
      </c>
      <c r="U445" s="24">
        <v>139198.38536729856</v>
      </c>
      <c r="V445" s="24">
        <v>111258.19418872269</v>
      </c>
      <c r="W445" s="24">
        <v>97027.098803228509</v>
      </c>
      <c r="X445" s="24">
        <v>95623.753846153821</v>
      </c>
      <c r="Y445" s="24">
        <v>73486.075441835943</v>
      </c>
      <c r="Z445" s="24">
        <v>83891.742133537977</v>
      </c>
      <c r="AA445" s="24">
        <v>114460.41785446364</v>
      </c>
      <c r="AB445" s="24">
        <v>83607.266992665041</v>
      </c>
      <c r="AC445" s="24">
        <v>78522.478457510122</v>
      </c>
      <c r="AD445" s="24">
        <v>76149.408612216255</v>
      </c>
      <c r="AE445" s="24">
        <v>92612.879501385047</v>
      </c>
      <c r="AF445" s="24">
        <v>70633.86904221517</v>
      </c>
      <c r="AG445" s="24">
        <v>82361</v>
      </c>
      <c r="AH445" s="24">
        <v>78403.120481927734</v>
      </c>
      <c r="AI445" s="12" t="s">
        <v>54</v>
      </c>
      <c r="AJ445" s="12" t="s">
        <v>54</v>
      </c>
      <c r="AK445" s="12" t="s">
        <v>54</v>
      </c>
      <c r="AL445" s="12" t="s">
        <v>54</v>
      </c>
      <c r="AM445" s="12" t="s">
        <v>54</v>
      </c>
      <c r="AN445" s="12" t="s">
        <v>54</v>
      </c>
      <c r="AO445" s="12" t="s">
        <v>54</v>
      </c>
      <c r="AP445" s="12" t="s">
        <v>54</v>
      </c>
      <c r="AQ445" s="12" t="s">
        <v>54</v>
      </c>
      <c r="AR445" s="12" t="s">
        <v>54</v>
      </c>
      <c r="AS445" s="12" t="s">
        <v>54</v>
      </c>
      <c r="AT445" s="12" t="s">
        <v>54</v>
      </c>
      <c r="AU445" s="12" t="s">
        <v>54</v>
      </c>
      <c r="AV445" s="12" t="s">
        <v>54</v>
      </c>
      <c r="AW445" s="12" t="s">
        <v>54</v>
      </c>
      <c r="AX445" s="12" t="s">
        <v>54</v>
      </c>
      <c r="AY445" s="12" t="s">
        <v>54</v>
      </c>
    </row>
    <row r="446" spans="1:51" ht="18.75" customHeight="1" x14ac:dyDescent="0.25">
      <c r="A446" s="1" t="s">
        <v>496</v>
      </c>
      <c r="B446" s="19" t="s">
        <v>54</v>
      </c>
      <c r="C446" s="19" t="s">
        <v>54</v>
      </c>
      <c r="D446" s="19" t="s">
        <v>54</v>
      </c>
      <c r="E446" s="19" t="s">
        <v>54</v>
      </c>
      <c r="F446" s="19" t="s">
        <v>54</v>
      </c>
      <c r="G446" s="19" t="s">
        <v>54</v>
      </c>
      <c r="H446" s="19" t="s">
        <v>54</v>
      </c>
      <c r="I446" s="19" t="s">
        <v>54</v>
      </c>
      <c r="J446" s="19" t="s">
        <v>54</v>
      </c>
      <c r="K446" s="19" t="s">
        <v>54</v>
      </c>
      <c r="L446" s="19" t="s">
        <v>54</v>
      </c>
      <c r="M446" s="19" t="s">
        <v>54</v>
      </c>
      <c r="N446" s="19" t="s">
        <v>54</v>
      </c>
      <c r="O446" s="22">
        <v>254245</v>
      </c>
      <c r="P446" s="22">
        <v>378973</v>
      </c>
      <c r="Q446" s="22">
        <v>409792</v>
      </c>
      <c r="R446" s="22">
        <v>440670</v>
      </c>
      <c r="S446" s="22">
        <v>415301</v>
      </c>
      <c r="T446" s="22">
        <v>547982</v>
      </c>
      <c r="U446" s="24">
        <v>737701.2911729858</v>
      </c>
      <c r="V446" s="24">
        <v>857106.57479861914</v>
      </c>
      <c r="W446" s="24">
        <v>773125.71249652107</v>
      </c>
      <c r="X446" s="24">
        <v>592951.39676113345</v>
      </c>
      <c r="Y446" s="24">
        <v>576616.67924030614</v>
      </c>
      <c r="Z446" s="24">
        <v>654175.21335379884</v>
      </c>
      <c r="AA446" s="24">
        <v>613299.45011252817</v>
      </c>
      <c r="AB446" s="24">
        <v>594309.73202933988</v>
      </c>
      <c r="AC446" s="24">
        <v>525394.61747203046</v>
      </c>
      <c r="AD446" s="24">
        <v>550407.62695998128</v>
      </c>
      <c r="AE446" s="24">
        <v>742450.83448753471</v>
      </c>
      <c r="AF446" s="24">
        <v>753978.35406264185</v>
      </c>
      <c r="AG446" s="24">
        <v>842988</v>
      </c>
      <c r="AH446" s="24">
        <v>818913.43636363663</v>
      </c>
      <c r="AI446" s="12" t="s">
        <v>54</v>
      </c>
      <c r="AJ446" s="12" t="s">
        <v>54</v>
      </c>
      <c r="AK446" s="12" t="s">
        <v>54</v>
      </c>
      <c r="AL446" s="12" t="s">
        <v>54</v>
      </c>
      <c r="AM446" s="12" t="s">
        <v>54</v>
      </c>
      <c r="AN446" s="12" t="s">
        <v>54</v>
      </c>
      <c r="AO446" s="12" t="s">
        <v>54</v>
      </c>
      <c r="AP446" s="12" t="s">
        <v>54</v>
      </c>
      <c r="AQ446" s="12" t="s">
        <v>54</v>
      </c>
      <c r="AR446" s="12" t="s">
        <v>54</v>
      </c>
      <c r="AS446" s="12" t="s">
        <v>54</v>
      </c>
      <c r="AT446" s="12" t="s">
        <v>54</v>
      </c>
      <c r="AU446" s="12" t="s">
        <v>54</v>
      </c>
      <c r="AV446" s="12" t="s">
        <v>54</v>
      </c>
      <c r="AW446" s="12" t="s">
        <v>54</v>
      </c>
      <c r="AX446" s="12" t="s">
        <v>54</v>
      </c>
      <c r="AY446" s="12" t="s">
        <v>54</v>
      </c>
    </row>
    <row r="447" spans="1:51" ht="18.75" customHeight="1" x14ac:dyDescent="0.25">
      <c r="A447" s="1" t="s">
        <v>497</v>
      </c>
      <c r="B447" s="19" t="s">
        <v>54</v>
      </c>
      <c r="C447" s="19" t="s">
        <v>54</v>
      </c>
      <c r="D447" s="19" t="s">
        <v>54</v>
      </c>
      <c r="E447" s="19" t="s">
        <v>54</v>
      </c>
      <c r="F447" s="19" t="s">
        <v>54</v>
      </c>
      <c r="G447" s="19" t="s">
        <v>54</v>
      </c>
      <c r="H447" s="19" t="s">
        <v>54</v>
      </c>
      <c r="I447" s="19" t="s">
        <v>54</v>
      </c>
      <c r="J447" s="19" t="s">
        <v>54</v>
      </c>
      <c r="K447" s="19" t="s">
        <v>54</v>
      </c>
      <c r="L447" s="19" t="s">
        <v>54</v>
      </c>
      <c r="M447" s="19" t="s">
        <v>54</v>
      </c>
      <c r="N447" s="19" t="s">
        <v>54</v>
      </c>
      <c r="O447" s="22">
        <v>36216</v>
      </c>
      <c r="P447" s="22">
        <v>88770</v>
      </c>
      <c r="Q447" s="22">
        <v>55705</v>
      </c>
      <c r="R447" s="22">
        <v>80359</v>
      </c>
      <c r="S447" s="22">
        <v>113962</v>
      </c>
      <c r="T447" s="22">
        <v>71475</v>
      </c>
      <c r="U447" s="24">
        <v>172733.22511848342</v>
      </c>
      <c r="V447" s="24">
        <v>341191.9677790564</v>
      </c>
      <c r="W447" s="24">
        <v>191829.32145839132</v>
      </c>
      <c r="X447" s="24">
        <v>180753.96194331979</v>
      </c>
      <c r="Y447" s="24">
        <v>154892.70640991826</v>
      </c>
      <c r="Z447" s="24">
        <v>153838.29163468917</v>
      </c>
      <c r="AA447" s="24">
        <v>202673.36084021008</v>
      </c>
      <c r="AB447" s="24">
        <v>117118.47212713936</v>
      </c>
      <c r="AC447" s="24">
        <v>104561.94001428231</v>
      </c>
      <c r="AD447" s="24">
        <v>121010.01076527032</v>
      </c>
      <c r="AE447" s="24">
        <v>129148.38781163435</v>
      </c>
      <c r="AF447" s="24">
        <v>116941.31820245121</v>
      </c>
      <c r="AG447" s="24">
        <v>183587</v>
      </c>
      <c r="AH447" s="24">
        <v>99350.954654983594</v>
      </c>
      <c r="AI447" s="12" t="s">
        <v>54</v>
      </c>
      <c r="AJ447" s="12" t="s">
        <v>54</v>
      </c>
      <c r="AK447" s="12" t="s">
        <v>54</v>
      </c>
      <c r="AL447" s="12" t="s">
        <v>54</v>
      </c>
      <c r="AM447" s="12" t="s">
        <v>54</v>
      </c>
      <c r="AN447" s="12" t="s">
        <v>54</v>
      </c>
      <c r="AO447" s="12" t="s">
        <v>54</v>
      </c>
      <c r="AP447" s="12" t="s">
        <v>54</v>
      </c>
      <c r="AQ447" s="12" t="s">
        <v>54</v>
      </c>
      <c r="AR447" s="12" t="s">
        <v>54</v>
      </c>
      <c r="AS447" s="12" t="s">
        <v>54</v>
      </c>
      <c r="AT447" s="12" t="s">
        <v>54</v>
      </c>
      <c r="AU447" s="12" t="s">
        <v>54</v>
      </c>
      <c r="AV447" s="12" t="s">
        <v>54</v>
      </c>
      <c r="AW447" s="12" t="s">
        <v>54</v>
      </c>
      <c r="AX447" s="12" t="s">
        <v>54</v>
      </c>
      <c r="AY447" s="12" t="s">
        <v>54</v>
      </c>
    </row>
    <row r="448" spans="1:51" ht="18.75" customHeight="1" x14ac:dyDescent="0.25">
      <c r="A448" s="1" t="s">
        <v>498</v>
      </c>
      <c r="B448" s="19" t="s">
        <v>54</v>
      </c>
      <c r="C448" s="19" t="s">
        <v>54</v>
      </c>
      <c r="D448" s="19" t="s">
        <v>54</v>
      </c>
      <c r="E448" s="19" t="s">
        <v>54</v>
      </c>
      <c r="F448" s="19" t="s">
        <v>54</v>
      </c>
      <c r="G448" s="19" t="s">
        <v>54</v>
      </c>
      <c r="H448" s="19" t="s">
        <v>54</v>
      </c>
      <c r="I448" s="19" t="s">
        <v>54</v>
      </c>
      <c r="J448" s="19" t="s">
        <v>54</v>
      </c>
      <c r="K448" s="19" t="s">
        <v>54</v>
      </c>
      <c r="L448" s="19" t="s">
        <v>54</v>
      </c>
      <c r="M448" s="19" t="s">
        <v>54</v>
      </c>
      <c r="N448" s="19" t="s">
        <v>54</v>
      </c>
      <c r="O448" s="22">
        <v>129249</v>
      </c>
      <c r="P448" s="22">
        <v>211428</v>
      </c>
      <c r="Q448" s="22">
        <v>272997</v>
      </c>
      <c r="R448" s="22">
        <v>212011</v>
      </c>
      <c r="S448" s="22">
        <v>216715</v>
      </c>
      <c r="T448" s="22">
        <v>225340</v>
      </c>
      <c r="U448" s="24">
        <v>427678.62174170616</v>
      </c>
      <c r="V448" s="24">
        <v>548082.88032220944</v>
      </c>
      <c r="W448" s="24">
        <v>494666.21347063739</v>
      </c>
      <c r="X448" s="24">
        <v>512143.70040485822</v>
      </c>
      <c r="Y448" s="24">
        <v>426001.73621735699</v>
      </c>
      <c r="Z448" s="24">
        <v>408052.55871066765</v>
      </c>
      <c r="AA448" s="24">
        <v>397236.19354838715</v>
      </c>
      <c r="AB448" s="24">
        <v>368155.48973105132</v>
      </c>
      <c r="AC448" s="24">
        <v>295363.69459652464</v>
      </c>
      <c r="AD448" s="24">
        <v>272412.30961853499</v>
      </c>
      <c r="AE448" s="24">
        <v>302021.8234072022</v>
      </c>
      <c r="AF448" s="24">
        <v>334008.6965501589</v>
      </c>
      <c r="AG448" s="24">
        <v>355750</v>
      </c>
      <c r="AH448" s="24">
        <v>277896.98050383362</v>
      </c>
      <c r="AI448" s="12" t="s">
        <v>54</v>
      </c>
      <c r="AJ448" s="12" t="s">
        <v>54</v>
      </c>
      <c r="AK448" s="12" t="s">
        <v>54</v>
      </c>
      <c r="AL448" s="12" t="s">
        <v>54</v>
      </c>
      <c r="AM448" s="12" t="s">
        <v>54</v>
      </c>
      <c r="AN448" s="12" t="s">
        <v>54</v>
      </c>
      <c r="AO448" s="12" t="s">
        <v>54</v>
      </c>
      <c r="AP448" s="12" t="s">
        <v>54</v>
      </c>
      <c r="AQ448" s="12" t="s">
        <v>54</v>
      </c>
      <c r="AR448" s="12" t="s">
        <v>54</v>
      </c>
      <c r="AS448" s="12" t="s">
        <v>54</v>
      </c>
      <c r="AT448" s="12" t="s">
        <v>54</v>
      </c>
      <c r="AU448" s="12" t="s">
        <v>54</v>
      </c>
      <c r="AV448" s="12" t="s">
        <v>54</v>
      </c>
      <c r="AW448" s="12" t="s">
        <v>54</v>
      </c>
      <c r="AX448" s="12" t="s">
        <v>54</v>
      </c>
      <c r="AY448" s="12" t="s">
        <v>54</v>
      </c>
    </row>
    <row r="449" spans="1:51" ht="18.75" customHeight="1" x14ac:dyDescent="0.25">
      <c r="A449" s="1" t="s">
        <v>499</v>
      </c>
      <c r="B449" s="19" t="s">
        <v>54</v>
      </c>
      <c r="C449" s="19" t="s">
        <v>54</v>
      </c>
      <c r="D449" s="19" t="s">
        <v>54</v>
      </c>
      <c r="E449" s="19" t="s">
        <v>54</v>
      </c>
      <c r="F449" s="19" t="s">
        <v>54</v>
      </c>
      <c r="G449" s="19" t="s">
        <v>54</v>
      </c>
      <c r="H449" s="19" t="s">
        <v>54</v>
      </c>
      <c r="I449" s="19" t="s">
        <v>54</v>
      </c>
      <c r="J449" s="19" t="s">
        <v>54</v>
      </c>
      <c r="K449" s="19" t="s">
        <v>54</v>
      </c>
      <c r="L449" s="19" t="s">
        <v>54</v>
      </c>
      <c r="M449" s="19" t="s">
        <v>54</v>
      </c>
      <c r="N449" s="19" t="s">
        <v>54</v>
      </c>
      <c r="O449" s="22">
        <v>726</v>
      </c>
      <c r="P449" s="22">
        <v>1862</v>
      </c>
      <c r="Q449" s="22">
        <v>3889</v>
      </c>
      <c r="R449" s="22">
        <v>1838</v>
      </c>
      <c r="S449" s="22">
        <v>655</v>
      </c>
      <c r="T449" s="22">
        <v>847</v>
      </c>
      <c r="U449" s="24">
        <v>99078.696682464448</v>
      </c>
      <c r="V449" s="24">
        <v>82557.655063291153</v>
      </c>
      <c r="W449" s="24">
        <v>59767.922905649881</v>
      </c>
      <c r="X449" s="24">
        <v>78970.083400809701</v>
      </c>
      <c r="Y449" s="24">
        <v>66355.68003165393</v>
      </c>
      <c r="Z449" s="24">
        <v>57606.352264006135</v>
      </c>
      <c r="AA449" s="24">
        <v>77074.723930982756</v>
      </c>
      <c r="AB449" s="24">
        <v>69339.28312958435</v>
      </c>
      <c r="AC449" s="24">
        <v>61417.979528683645</v>
      </c>
      <c r="AD449" s="24">
        <v>79460.115375614332</v>
      </c>
      <c r="AE449" s="24">
        <v>99578.490997229921</v>
      </c>
      <c r="AF449" s="24">
        <v>91248.027916477542</v>
      </c>
      <c r="AG449" s="24">
        <v>75855</v>
      </c>
      <c r="AH449" s="24">
        <v>70455.083461117218</v>
      </c>
      <c r="AI449" s="12" t="s">
        <v>54</v>
      </c>
      <c r="AJ449" s="12" t="s">
        <v>54</v>
      </c>
      <c r="AK449" s="12" t="s">
        <v>54</v>
      </c>
      <c r="AL449" s="12" t="s">
        <v>54</v>
      </c>
      <c r="AM449" s="12" t="s">
        <v>54</v>
      </c>
      <c r="AN449" s="12" t="s">
        <v>54</v>
      </c>
      <c r="AO449" s="12" t="s">
        <v>54</v>
      </c>
      <c r="AP449" s="12" t="s">
        <v>54</v>
      </c>
      <c r="AQ449" s="12" t="s">
        <v>54</v>
      </c>
      <c r="AR449" s="12" t="s">
        <v>54</v>
      </c>
      <c r="AS449" s="12" t="s">
        <v>54</v>
      </c>
      <c r="AT449" s="12" t="s">
        <v>54</v>
      </c>
      <c r="AU449" s="12" t="s">
        <v>54</v>
      </c>
      <c r="AV449" s="12" t="s">
        <v>54</v>
      </c>
      <c r="AW449" s="12" t="s">
        <v>54</v>
      </c>
      <c r="AX449" s="12" t="s">
        <v>54</v>
      </c>
      <c r="AY449" s="12" t="s">
        <v>54</v>
      </c>
    </row>
    <row r="450" spans="1:51" ht="18.75" customHeight="1" x14ac:dyDescent="0.25">
      <c r="A450" s="1" t="s">
        <v>500</v>
      </c>
      <c r="B450" s="19" t="s">
        <v>54</v>
      </c>
      <c r="C450" s="19" t="s">
        <v>54</v>
      </c>
      <c r="D450" s="19" t="s">
        <v>54</v>
      </c>
      <c r="E450" s="19" t="s">
        <v>54</v>
      </c>
      <c r="F450" s="19" t="s">
        <v>54</v>
      </c>
      <c r="G450" s="19" t="s">
        <v>54</v>
      </c>
      <c r="H450" s="19" t="s">
        <v>54</v>
      </c>
      <c r="I450" s="19" t="s">
        <v>54</v>
      </c>
      <c r="J450" s="19" t="s">
        <v>54</v>
      </c>
      <c r="K450" s="19" t="s">
        <v>54</v>
      </c>
      <c r="L450" s="19" t="s">
        <v>54</v>
      </c>
      <c r="M450" s="19" t="s">
        <v>54</v>
      </c>
      <c r="N450" s="19" t="s">
        <v>54</v>
      </c>
      <c r="O450" s="22">
        <v>13799</v>
      </c>
      <c r="P450" s="22">
        <v>17264</v>
      </c>
      <c r="Q450" s="22">
        <v>37918</v>
      </c>
      <c r="R450" s="22">
        <v>13991</v>
      </c>
      <c r="S450" s="22">
        <v>31179</v>
      </c>
      <c r="T450" s="22">
        <v>62933</v>
      </c>
      <c r="U450" s="24">
        <v>61377.443424170611</v>
      </c>
      <c r="V450" s="24">
        <v>50565.094073647873</v>
      </c>
      <c r="W450" s="24">
        <v>43601.322849986085</v>
      </c>
      <c r="X450" s="24">
        <v>163942.71255060725</v>
      </c>
      <c r="Y450" s="24">
        <v>141091.55895542077</v>
      </c>
      <c r="Z450" s="24">
        <v>116524.73369148119</v>
      </c>
      <c r="AA450" s="24">
        <v>134902.94673668419</v>
      </c>
      <c r="AB450" s="24">
        <v>77940.261858190715</v>
      </c>
      <c r="AC450" s="24">
        <v>78931.917400618899</v>
      </c>
      <c r="AD450" s="24">
        <v>93223.196349169215</v>
      </c>
      <c r="AE450" s="24">
        <v>136628.20429362881</v>
      </c>
      <c r="AF450" s="24">
        <v>103546.80367680437</v>
      </c>
      <c r="AG450" s="24">
        <v>118100</v>
      </c>
      <c r="AH450" s="24">
        <v>86616.780722891592</v>
      </c>
      <c r="AI450" s="12" t="s">
        <v>54</v>
      </c>
      <c r="AJ450" s="12" t="s">
        <v>54</v>
      </c>
      <c r="AK450" s="12" t="s">
        <v>54</v>
      </c>
      <c r="AL450" s="12" t="s">
        <v>54</v>
      </c>
      <c r="AM450" s="12" t="s">
        <v>54</v>
      </c>
      <c r="AN450" s="12" t="s">
        <v>54</v>
      </c>
      <c r="AO450" s="12" t="s">
        <v>54</v>
      </c>
      <c r="AP450" s="12" t="s">
        <v>54</v>
      </c>
      <c r="AQ450" s="12" t="s">
        <v>54</v>
      </c>
      <c r="AR450" s="12" t="s">
        <v>54</v>
      </c>
      <c r="AS450" s="12" t="s">
        <v>54</v>
      </c>
      <c r="AT450" s="12" t="s">
        <v>54</v>
      </c>
      <c r="AU450" s="12" t="s">
        <v>54</v>
      </c>
      <c r="AV450" s="12" t="s">
        <v>54</v>
      </c>
      <c r="AW450" s="12" t="s">
        <v>54</v>
      </c>
      <c r="AX450" s="12" t="s">
        <v>54</v>
      </c>
      <c r="AY450" s="12" t="s">
        <v>54</v>
      </c>
    </row>
    <row r="451" spans="1:51" ht="18.75" customHeight="1" x14ac:dyDescent="0.25">
      <c r="A451" s="1" t="s">
        <v>501</v>
      </c>
      <c r="B451" s="19" t="s">
        <v>54</v>
      </c>
      <c r="C451" s="19" t="s">
        <v>54</v>
      </c>
      <c r="D451" s="19" t="s">
        <v>54</v>
      </c>
      <c r="E451" s="19" t="s">
        <v>54</v>
      </c>
      <c r="F451" s="19" t="s">
        <v>54</v>
      </c>
      <c r="G451" s="19" t="s">
        <v>54</v>
      </c>
      <c r="H451" s="19" t="s">
        <v>54</v>
      </c>
      <c r="I451" s="19" t="s">
        <v>54</v>
      </c>
      <c r="J451" s="19" t="s">
        <v>54</v>
      </c>
      <c r="K451" s="19" t="s">
        <v>54</v>
      </c>
      <c r="L451" s="19" t="s">
        <v>54</v>
      </c>
      <c r="M451" s="19" t="s">
        <v>54</v>
      </c>
      <c r="N451" s="19" t="s">
        <v>54</v>
      </c>
      <c r="O451" s="22">
        <v>812298.50666186539</v>
      </c>
      <c r="P451" s="22">
        <v>1134316.1555706521</v>
      </c>
      <c r="Q451" s="22">
        <v>1102083.6875825627</v>
      </c>
      <c r="R451" s="22">
        <v>1152722.6373837767</v>
      </c>
      <c r="S451" s="22">
        <v>1155721.0266123982</v>
      </c>
      <c r="T451" s="22">
        <v>1302384.508101498</v>
      </c>
      <c r="U451" s="24">
        <v>1637768.9937796209</v>
      </c>
      <c r="V451" s="24">
        <v>1990762.3662255467</v>
      </c>
      <c r="W451" s="24">
        <v>1660016.3420539941</v>
      </c>
      <c r="X451" s="24">
        <v>1624385.6089068823</v>
      </c>
      <c r="Y451" s="24">
        <v>1438443.2516486419</v>
      </c>
      <c r="Z451" s="24">
        <v>1474091.189562548</v>
      </c>
      <c r="AA451" s="24">
        <v>1539645.9699924984</v>
      </c>
      <c r="AB451" s="24">
        <v>1310470.5058679706</v>
      </c>
      <c r="AC451" s="24">
        <v>1144191.5584384671</v>
      </c>
      <c r="AD451" s="24">
        <v>1192662.6676807865</v>
      </c>
      <c r="AE451" s="24">
        <v>1502440.6204986151</v>
      </c>
      <c r="AF451" s="24">
        <v>1470358.0887426238</v>
      </c>
      <c r="AG451" s="24">
        <v>1658640</v>
      </c>
      <c r="AH451" s="24">
        <v>1431635.3723986861</v>
      </c>
      <c r="AI451" s="12" t="s">
        <v>54</v>
      </c>
      <c r="AJ451" s="12" t="s">
        <v>54</v>
      </c>
      <c r="AK451" s="12" t="s">
        <v>54</v>
      </c>
      <c r="AL451" s="12" t="s">
        <v>54</v>
      </c>
      <c r="AM451" s="12" t="s">
        <v>54</v>
      </c>
      <c r="AN451" s="12" t="s">
        <v>54</v>
      </c>
      <c r="AO451" s="12" t="s">
        <v>54</v>
      </c>
      <c r="AP451" s="12" t="s">
        <v>54</v>
      </c>
      <c r="AQ451" s="12" t="s">
        <v>54</v>
      </c>
      <c r="AR451" s="12" t="s">
        <v>54</v>
      </c>
      <c r="AS451" s="12" t="s">
        <v>54</v>
      </c>
      <c r="AT451" s="12" t="s">
        <v>54</v>
      </c>
      <c r="AU451" s="12" t="s">
        <v>54</v>
      </c>
      <c r="AV451" s="12" t="s">
        <v>54</v>
      </c>
      <c r="AW451" s="12" t="s">
        <v>54</v>
      </c>
      <c r="AX451" s="12" t="s">
        <v>54</v>
      </c>
      <c r="AY451" s="12" t="s">
        <v>54</v>
      </c>
    </row>
    <row r="452" spans="1:51" ht="74.25" customHeight="1" x14ac:dyDescent="0.25">
      <c r="A452" s="1" t="s">
        <v>502</v>
      </c>
      <c r="B452" s="19" t="s">
        <v>54</v>
      </c>
      <c r="C452" s="19" t="s">
        <v>54</v>
      </c>
      <c r="D452" s="19" t="s">
        <v>54</v>
      </c>
      <c r="E452" s="19" t="s">
        <v>54</v>
      </c>
      <c r="F452" s="19" t="s">
        <v>54</v>
      </c>
      <c r="G452" s="19" t="s">
        <v>54</v>
      </c>
      <c r="H452" s="19" t="s">
        <v>54</v>
      </c>
      <c r="I452" s="19" t="s">
        <v>54</v>
      </c>
      <c r="J452" s="19" t="s">
        <v>54</v>
      </c>
      <c r="K452" s="19" t="s">
        <v>54</v>
      </c>
      <c r="L452" s="19" t="s">
        <v>54</v>
      </c>
      <c r="M452" s="19" t="s">
        <v>54</v>
      </c>
      <c r="N452" s="19" t="s">
        <v>54</v>
      </c>
      <c r="O452" s="22">
        <v>23008</v>
      </c>
      <c r="P452" s="22">
        <v>34502</v>
      </c>
      <c r="Q452" s="22">
        <v>34331</v>
      </c>
      <c r="R452" s="22">
        <v>58236</v>
      </c>
      <c r="S452" s="22">
        <v>53518</v>
      </c>
      <c r="T452" s="22">
        <v>48904</v>
      </c>
      <c r="U452" s="24">
        <v>56572.499111374404</v>
      </c>
      <c r="V452" s="24">
        <v>40735.540563866518</v>
      </c>
      <c r="W452" s="24">
        <v>47102.377957138888</v>
      </c>
      <c r="X452" s="24">
        <v>51227.703643724686</v>
      </c>
      <c r="Y452" s="24">
        <v>51488.349512002125</v>
      </c>
      <c r="Z452" s="24">
        <v>56903.233307751339</v>
      </c>
      <c r="AA452" s="24">
        <v>42260.770442610657</v>
      </c>
      <c r="AB452" s="24">
        <v>48220.60268948655</v>
      </c>
      <c r="AC452" s="24">
        <v>42388.155439181144</v>
      </c>
      <c r="AD452" s="24">
        <v>40714.336063655515</v>
      </c>
      <c r="AE452" s="24">
        <v>35347.445983379504</v>
      </c>
      <c r="AF452" s="24">
        <v>36267.424194280531</v>
      </c>
      <c r="AG452" s="24">
        <v>40581</v>
      </c>
      <c r="AH452" s="24">
        <v>42954.226067908006</v>
      </c>
      <c r="AI452" s="12" t="s">
        <v>54</v>
      </c>
      <c r="AJ452" s="12" t="s">
        <v>54</v>
      </c>
      <c r="AK452" s="12" t="s">
        <v>54</v>
      </c>
      <c r="AL452" s="12" t="s">
        <v>54</v>
      </c>
      <c r="AM452" s="12" t="s">
        <v>54</v>
      </c>
      <c r="AN452" s="12" t="s">
        <v>54</v>
      </c>
      <c r="AO452" s="12" t="s">
        <v>54</v>
      </c>
      <c r="AP452" s="12" t="s">
        <v>54</v>
      </c>
      <c r="AQ452" s="12" t="s">
        <v>54</v>
      </c>
      <c r="AR452" s="12" t="s">
        <v>54</v>
      </c>
      <c r="AS452" s="12" t="s">
        <v>54</v>
      </c>
      <c r="AT452" s="12" t="s">
        <v>54</v>
      </c>
      <c r="AU452" s="12" t="s">
        <v>54</v>
      </c>
      <c r="AV452" s="12" t="s">
        <v>54</v>
      </c>
      <c r="AW452" s="12" t="s">
        <v>54</v>
      </c>
      <c r="AX452" s="12" t="s">
        <v>54</v>
      </c>
      <c r="AY452" s="12" t="s">
        <v>54</v>
      </c>
    </row>
    <row r="453" spans="1:51" ht="18.75" customHeight="1" x14ac:dyDescent="0.25">
      <c r="A453" s="1" t="s">
        <v>503</v>
      </c>
      <c r="B453" s="19" t="s">
        <v>54</v>
      </c>
      <c r="C453" s="19" t="s">
        <v>54</v>
      </c>
      <c r="D453" s="19" t="s">
        <v>54</v>
      </c>
      <c r="E453" s="19" t="s">
        <v>54</v>
      </c>
      <c r="F453" s="19" t="s">
        <v>54</v>
      </c>
      <c r="G453" s="19" t="s">
        <v>54</v>
      </c>
      <c r="H453" s="19" t="s">
        <v>54</v>
      </c>
      <c r="I453" s="19" t="s">
        <v>54</v>
      </c>
      <c r="J453" s="19" t="s">
        <v>54</v>
      </c>
      <c r="K453" s="19" t="s">
        <v>54</v>
      </c>
      <c r="L453" s="19" t="s">
        <v>54</v>
      </c>
      <c r="M453" s="19" t="s">
        <v>54</v>
      </c>
      <c r="N453" s="19" t="s">
        <v>54</v>
      </c>
      <c r="O453" s="22">
        <v>90200</v>
      </c>
      <c r="P453" s="22">
        <v>82175</v>
      </c>
      <c r="Q453" s="22">
        <v>100012</v>
      </c>
      <c r="R453" s="22">
        <v>93610</v>
      </c>
      <c r="S453" s="22">
        <v>78795</v>
      </c>
      <c r="T453" s="22">
        <v>72290</v>
      </c>
      <c r="U453" s="24">
        <v>84878.037618483402</v>
      </c>
      <c r="V453" s="24">
        <v>77843.138665132341</v>
      </c>
      <c r="W453" s="24">
        <v>96984.601168939611</v>
      </c>
      <c r="X453" s="24">
        <v>88611.490688259088</v>
      </c>
      <c r="Y453" s="24">
        <v>76908.523080981293</v>
      </c>
      <c r="Z453" s="24">
        <v>104742.89562547965</v>
      </c>
      <c r="AA453" s="24">
        <v>83418.724681170308</v>
      </c>
      <c r="AB453" s="24">
        <v>79504.974572127132</v>
      </c>
      <c r="AC453" s="24">
        <v>74319.047845751003</v>
      </c>
      <c r="AD453" s="24">
        <v>78057.006318745625</v>
      </c>
      <c r="AE453" s="24">
        <v>76582.331717451525</v>
      </c>
      <c r="AF453" s="24">
        <v>138041.67930095326</v>
      </c>
      <c r="AG453" s="24">
        <v>122947</v>
      </c>
      <c r="AH453" s="24">
        <v>136274.54983570651</v>
      </c>
      <c r="AI453" s="12" t="s">
        <v>54</v>
      </c>
      <c r="AJ453" s="12" t="s">
        <v>54</v>
      </c>
      <c r="AK453" s="12" t="s">
        <v>54</v>
      </c>
      <c r="AL453" s="12" t="s">
        <v>54</v>
      </c>
      <c r="AM453" s="12" t="s">
        <v>54</v>
      </c>
      <c r="AN453" s="12" t="s">
        <v>54</v>
      </c>
      <c r="AO453" s="12" t="s">
        <v>54</v>
      </c>
      <c r="AP453" s="12" t="s">
        <v>54</v>
      </c>
      <c r="AQ453" s="12" t="s">
        <v>54</v>
      </c>
      <c r="AR453" s="12" t="s">
        <v>54</v>
      </c>
      <c r="AS453" s="12" t="s">
        <v>54</v>
      </c>
      <c r="AT453" s="12" t="s">
        <v>54</v>
      </c>
      <c r="AU453" s="12" t="s">
        <v>54</v>
      </c>
      <c r="AV453" s="12" t="s">
        <v>54</v>
      </c>
      <c r="AW453" s="12" t="s">
        <v>54</v>
      </c>
      <c r="AX453" s="12" t="s">
        <v>54</v>
      </c>
      <c r="AY453" s="12" t="s">
        <v>54</v>
      </c>
    </row>
    <row r="454" spans="1:51" ht="18.75" customHeight="1" x14ac:dyDescent="0.25">
      <c r="A454" s="1" t="s">
        <v>504</v>
      </c>
      <c r="B454" s="19" t="s">
        <v>54</v>
      </c>
      <c r="C454" s="19" t="s">
        <v>54</v>
      </c>
      <c r="D454" s="19" t="s">
        <v>54</v>
      </c>
      <c r="E454" s="19" t="s">
        <v>54</v>
      </c>
      <c r="F454" s="19" t="s">
        <v>54</v>
      </c>
      <c r="G454" s="19" t="s">
        <v>54</v>
      </c>
      <c r="H454" s="19" t="s">
        <v>54</v>
      </c>
      <c r="I454" s="19" t="s">
        <v>54</v>
      </c>
      <c r="J454" s="19" t="s">
        <v>54</v>
      </c>
      <c r="K454" s="19" t="s">
        <v>54</v>
      </c>
      <c r="L454" s="19" t="s">
        <v>54</v>
      </c>
      <c r="M454" s="19" t="s">
        <v>54</v>
      </c>
      <c r="N454" s="19" t="s">
        <v>54</v>
      </c>
      <c r="O454" s="22">
        <v>23257</v>
      </c>
      <c r="P454" s="22">
        <v>28105</v>
      </c>
      <c r="Q454" s="22">
        <v>33383</v>
      </c>
      <c r="R454" s="22">
        <v>27387</v>
      </c>
      <c r="S454" s="22">
        <v>24257</v>
      </c>
      <c r="T454" s="22">
        <v>30383</v>
      </c>
      <c r="U454" s="24">
        <v>54321.67802132701</v>
      </c>
      <c r="V454" s="24">
        <v>52054.772727272735</v>
      </c>
      <c r="W454" s="24">
        <v>49142.264403005851</v>
      </c>
      <c r="X454" s="24">
        <v>59092.105263157879</v>
      </c>
      <c r="Y454" s="24">
        <v>49609.498021630192</v>
      </c>
      <c r="Z454" s="24">
        <v>63702.347659247884</v>
      </c>
      <c r="AA454" s="24">
        <v>43870.073518379599</v>
      </c>
      <c r="AB454" s="24">
        <v>57642.918337408315</v>
      </c>
      <c r="AC454" s="24">
        <v>68434.031183051658</v>
      </c>
      <c r="AD454" s="24">
        <v>60218.07746314066</v>
      </c>
      <c r="AE454" s="24">
        <v>67890.608725761776</v>
      </c>
      <c r="AF454" s="24">
        <v>53888.942124375855</v>
      </c>
      <c r="AG454" s="24">
        <v>59869</v>
      </c>
      <c r="AH454" s="24">
        <v>65246.900766703198</v>
      </c>
      <c r="AI454" s="12" t="s">
        <v>54</v>
      </c>
      <c r="AJ454" s="12" t="s">
        <v>54</v>
      </c>
      <c r="AK454" s="12" t="s">
        <v>54</v>
      </c>
      <c r="AL454" s="12" t="s">
        <v>54</v>
      </c>
      <c r="AM454" s="12" t="s">
        <v>54</v>
      </c>
      <c r="AN454" s="12" t="s">
        <v>54</v>
      </c>
      <c r="AO454" s="12" t="s">
        <v>54</v>
      </c>
      <c r="AP454" s="12" t="s">
        <v>54</v>
      </c>
      <c r="AQ454" s="12" t="s">
        <v>54</v>
      </c>
      <c r="AR454" s="12" t="s">
        <v>54</v>
      </c>
      <c r="AS454" s="12" t="s">
        <v>54</v>
      </c>
      <c r="AT454" s="12" t="s">
        <v>54</v>
      </c>
      <c r="AU454" s="12" t="s">
        <v>54</v>
      </c>
      <c r="AV454" s="12" t="s">
        <v>54</v>
      </c>
      <c r="AW454" s="12" t="s">
        <v>54</v>
      </c>
      <c r="AX454" s="12" t="s">
        <v>54</v>
      </c>
      <c r="AY454" s="12" t="s">
        <v>54</v>
      </c>
    </row>
    <row r="455" spans="1:51" ht="18.75" customHeight="1" x14ac:dyDescent="0.25">
      <c r="A455" s="1" t="s">
        <v>505</v>
      </c>
      <c r="B455" s="19" t="s">
        <v>54</v>
      </c>
      <c r="C455" s="19" t="s">
        <v>54</v>
      </c>
      <c r="D455" s="19" t="s">
        <v>54</v>
      </c>
      <c r="E455" s="19" t="s">
        <v>54</v>
      </c>
      <c r="F455" s="19" t="s">
        <v>54</v>
      </c>
      <c r="G455" s="19" t="s">
        <v>54</v>
      </c>
      <c r="H455" s="19" t="s">
        <v>54</v>
      </c>
      <c r="I455" s="19" t="s">
        <v>54</v>
      </c>
      <c r="J455" s="19" t="s">
        <v>54</v>
      </c>
      <c r="K455" s="19" t="s">
        <v>54</v>
      </c>
      <c r="L455" s="19" t="s">
        <v>54</v>
      </c>
      <c r="M455" s="19" t="s">
        <v>54</v>
      </c>
      <c r="N455" s="19" t="s">
        <v>54</v>
      </c>
      <c r="O455" s="22">
        <v>125110</v>
      </c>
      <c r="P455" s="22">
        <v>129129</v>
      </c>
      <c r="Q455" s="22">
        <v>142430</v>
      </c>
      <c r="R455" s="22">
        <v>147857</v>
      </c>
      <c r="S455" s="22">
        <v>177848</v>
      </c>
      <c r="T455" s="22">
        <v>168573</v>
      </c>
      <c r="U455" s="24">
        <v>175490.88003554501</v>
      </c>
      <c r="V455" s="24">
        <v>168217.40765247412</v>
      </c>
      <c r="W455" s="24">
        <v>189221.96660172561</v>
      </c>
      <c r="X455" s="24">
        <v>213788.57004048579</v>
      </c>
      <c r="Y455" s="24">
        <v>224322.54761276714</v>
      </c>
      <c r="Z455" s="24">
        <v>220335.88181120489</v>
      </c>
      <c r="AA455" s="24">
        <v>182705.87396849215</v>
      </c>
      <c r="AB455" s="24">
        <v>160769.01564792177</v>
      </c>
      <c r="AC455" s="24">
        <v>166576.43894310878</v>
      </c>
      <c r="AD455" s="24">
        <v>138603.0014041657</v>
      </c>
      <c r="AE455" s="24">
        <v>173948.49722991692</v>
      </c>
      <c r="AF455" s="24">
        <v>206016.21584203359</v>
      </c>
      <c r="AG455" s="24">
        <v>184402</v>
      </c>
      <c r="AH455" s="24">
        <v>206800.46615553126</v>
      </c>
      <c r="AI455" s="12" t="s">
        <v>54</v>
      </c>
      <c r="AJ455" s="12" t="s">
        <v>54</v>
      </c>
      <c r="AK455" s="12" t="s">
        <v>54</v>
      </c>
      <c r="AL455" s="12" t="s">
        <v>54</v>
      </c>
      <c r="AM455" s="12" t="s">
        <v>54</v>
      </c>
      <c r="AN455" s="12" t="s">
        <v>54</v>
      </c>
      <c r="AO455" s="12" t="s">
        <v>54</v>
      </c>
      <c r="AP455" s="12" t="s">
        <v>54</v>
      </c>
      <c r="AQ455" s="12" t="s">
        <v>54</v>
      </c>
      <c r="AR455" s="12" t="s">
        <v>54</v>
      </c>
      <c r="AS455" s="12" t="s">
        <v>54</v>
      </c>
      <c r="AT455" s="12" t="s">
        <v>54</v>
      </c>
      <c r="AU455" s="12" t="s">
        <v>54</v>
      </c>
      <c r="AV455" s="12" t="s">
        <v>54</v>
      </c>
      <c r="AW455" s="12" t="s">
        <v>54</v>
      </c>
      <c r="AX455" s="12" t="s">
        <v>54</v>
      </c>
      <c r="AY455" s="12" t="s">
        <v>54</v>
      </c>
    </row>
    <row r="456" spans="1:51" ht="18.75" customHeight="1" x14ac:dyDescent="0.25">
      <c r="A456" s="1" t="s">
        <v>506</v>
      </c>
      <c r="B456" s="19" t="s">
        <v>54</v>
      </c>
      <c r="C456" s="19" t="s">
        <v>54</v>
      </c>
      <c r="D456" s="19" t="s">
        <v>54</v>
      </c>
      <c r="E456" s="19" t="s">
        <v>54</v>
      </c>
      <c r="F456" s="19" t="s">
        <v>54</v>
      </c>
      <c r="G456" s="19" t="s">
        <v>54</v>
      </c>
      <c r="H456" s="19" t="s">
        <v>54</v>
      </c>
      <c r="I456" s="19" t="s">
        <v>54</v>
      </c>
      <c r="J456" s="19" t="s">
        <v>54</v>
      </c>
      <c r="K456" s="19" t="s">
        <v>54</v>
      </c>
      <c r="L456" s="19" t="s">
        <v>54</v>
      </c>
      <c r="M456" s="19" t="s">
        <v>54</v>
      </c>
      <c r="N456" s="19" t="s">
        <v>54</v>
      </c>
      <c r="O456" s="22">
        <v>4383</v>
      </c>
      <c r="P456" s="22">
        <v>4286</v>
      </c>
      <c r="Q456" s="22">
        <v>567</v>
      </c>
      <c r="R456" s="22">
        <v>1368</v>
      </c>
      <c r="S456" s="22">
        <v>5582</v>
      </c>
      <c r="T456" s="22">
        <v>6408</v>
      </c>
      <c r="U456" s="24">
        <v>6949.3436018957345</v>
      </c>
      <c r="V456" s="24">
        <v>21311.577963176067</v>
      </c>
      <c r="W456" s="24">
        <v>22923.723907598109</v>
      </c>
      <c r="X456" s="24">
        <v>39650.499595141693</v>
      </c>
      <c r="Y456" s="24">
        <v>10270.89686098655</v>
      </c>
      <c r="Z456" s="24">
        <v>18254.668457405984</v>
      </c>
      <c r="AA456" s="24">
        <v>10001.711927981996</v>
      </c>
      <c r="AB456" s="24">
        <v>8412.1151589242054</v>
      </c>
      <c r="AC456" s="24">
        <v>35542.079742918351</v>
      </c>
      <c r="AD456" s="24">
        <v>21436.563538497547</v>
      </c>
      <c r="AE456" s="24">
        <v>28543.56024930748</v>
      </c>
      <c r="AF456" s="24">
        <v>42448.410122560148</v>
      </c>
      <c r="AG456" s="24">
        <v>22355</v>
      </c>
      <c r="AH456" s="24">
        <v>12032.731872946335</v>
      </c>
      <c r="AI456" s="12" t="s">
        <v>54</v>
      </c>
      <c r="AJ456" s="12" t="s">
        <v>54</v>
      </c>
      <c r="AK456" s="12" t="s">
        <v>54</v>
      </c>
      <c r="AL456" s="12" t="s">
        <v>54</v>
      </c>
      <c r="AM456" s="12" t="s">
        <v>54</v>
      </c>
      <c r="AN456" s="12" t="s">
        <v>54</v>
      </c>
      <c r="AO456" s="12" t="s">
        <v>54</v>
      </c>
      <c r="AP456" s="12" t="s">
        <v>54</v>
      </c>
      <c r="AQ456" s="12" t="s">
        <v>54</v>
      </c>
      <c r="AR456" s="12" t="s">
        <v>54</v>
      </c>
      <c r="AS456" s="12" t="s">
        <v>54</v>
      </c>
      <c r="AT456" s="12" t="s">
        <v>54</v>
      </c>
      <c r="AU456" s="12" t="s">
        <v>54</v>
      </c>
      <c r="AV456" s="12" t="s">
        <v>54</v>
      </c>
      <c r="AW456" s="12" t="s">
        <v>54</v>
      </c>
      <c r="AX456" s="12" t="s">
        <v>54</v>
      </c>
      <c r="AY456" s="12" t="s">
        <v>54</v>
      </c>
    </row>
    <row r="457" spans="1:51" ht="18.75" customHeight="1" x14ac:dyDescent="0.25">
      <c r="A457" s="1" t="s">
        <v>507</v>
      </c>
      <c r="B457" s="19" t="s">
        <v>54</v>
      </c>
      <c r="C457" s="19" t="s">
        <v>54</v>
      </c>
      <c r="D457" s="19" t="s">
        <v>54</v>
      </c>
      <c r="E457" s="19" t="s">
        <v>54</v>
      </c>
      <c r="F457" s="19" t="s">
        <v>54</v>
      </c>
      <c r="G457" s="19" t="s">
        <v>54</v>
      </c>
      <c r="H457" s="19" t="s">
        <v>54</v>
      </c>
      <c r="I457" s="19" t="s">
        <v>54</v>
      </c>
      <c r="J457" s="19" t="s">
        <v>54</v>
      </c>
      <c r="K457" s="19" t="s">
        <v>54</v>
      </c>
      <c r="L457" s="19" t="s">
        <v>54</v>
      </c>
      <c r="M457" s="19" t="s">
        <v>54</v>
      </c>
      <c r="N457" s="19" t="s">
        <v>54</v>
      </c>
      <c r="O457" s="22">
        <v>3477</v>
      </c>
      <c r="P457" s="22">
        <v>2373</v>
      </c>
      <c r="Q457" s="22">
        <v>9964</v>
      </c>
      <c r="R457" s="22">
        <v>2249</v>
      </c>
      <c r="S457" s="22">
        <v>2280</v>
      </c>
      <c r="T457" s="22">
        <v>6816</v>
      </c>
      <c r="U457" s="24">
        <v>8258.3317535545011</v>
      </c>
      <c r="V457" s="24">
        <v>12816.662830840047</v>
      </c>
      <c r="W457" s="24">
        <v>7180.8502644030068</v>
      </c>
      <c r="X457" s="24">
        <v>9300.7943319838032</v>
      </c>
      <c r="Y457" s="24">
        <v>3065.8686362437361</v>
      </c>
      <c r="Z457" s="24">
        <v>14339.260936300843</v>
      </c>
      <c r="AA457" s="24">
        <v>4950.3195798949746</v>
      </c>
      <c r="AB457" s="24">
        <v>6808.9709046454764</v>
      </c>
      <c r="AC457" s="24">
        <v>16406.421566293739</v>
      </c>
      <c r="AD457" s="24">
        <v>3380.0739527264222</v>
      </c>
      <c r="AE457" s="24">
        <v>7413.4674515235456</v>
      </c>
      <c r="AF457" s="24">
        <v>10431.433045846574</v>
      </c>
      <c r="AG457" s="24">
        <v>12729</v>
      </c>
      <c r="AH457" s="24">
        <v>6007.0199342825863</v>
      </c>
      <c r="AI457" s="12" t="s">
        <v>54</v>
      </c>
      <c r="AJ457" s="12" t="s">
        <v>54</v>
      </c>
      <c r="AK457" s="12" t="s">
        <v>54</v>
      </c>
      <c r="AL457" s="12" t="s">
        <v>54</v>
      </c>
      <c r="AM457" s="12" t="s">
        <v>54</v>
      </c>
      <c r="AN457" s="12" t="s">
        <v>54</v>
      </c>
      <c r="AO457" s="12" t="s">
        <v>54</v>
      </c>
      <c r="AP457" s="12" t="s">
        <v>54</v>
      </c>
      <c r="AQ457" s="12" t="s">
        <v>54</v>
      </c>
      <c r="AR457" s="12" t="s">
        <v>54</v>
      </c>
      <c r="AS457" s="12" t="s">
        <v>54</v>
      </c>
      <c r="AT457" s="12" t="s">
        <v>54</v>
      </c>
      <c r="AU457" s="12" t="s">
        <v>54</v>
      </c>
      <c r="AV457" s="12" t="s">
        <v>54</v>
      </c>
      <c r="AW457" s="12" t="s">
        <v>54</v>
      </c>
      <c r="AX457" s="12" t="s">
        <v>54</v>
      </c>
      <c r="AY457" s="12" t="s">
        <v>54</v>
      </c>
    </row>
    <row r="458" spans="1:51" ht="18.75" customHeight="1" x14ac:dyDescent="0.25">
      <c r="A458" s="1" t="s">
        <v>508</v>
      </c>
      <c r="B458" s="19" t="s">
        <v>54</v>
      </c>
      <c r="C458" s="19" t="s">
        <v>54</v>
      </c>
      <c r="D458" s="19" t="s">
        <v>54</v>
      </c>
      <c r="E458" s="19" t="s">
        <v>54</v>
      </c>
      <c r="F458" s="19" t="s">
        <v>54</v>
      </c>
      <c r="G458" s="19" t="s">
        <v>54</v>
      </c>
      <c r="H458" s="19" t="s">
        <v>54</v>
      </c>
      <c r="I458" s="19" t="s">
        <v>54</v>
      </c>
      <c r="J458" s="19" t="s">
        <v>54</v>
      </c>
      <c r="K458" s="19" t="s">
        <v>54</v>
      </c>
      <c r="L458" s="19" t="s">
        <v>54</v>
      </c>
      <c r="M458" s="19" t="s">
        <v>54</v>
      </c>
      <c r="N458" s="19" t="s">
        <v>54</v>
      </c>
      <c r="O458" s="22">
        <v>435735.35325891257</v>
      </c>
      <c r="P458" s="22">
        <v>428002.67323369562</v>
      </c>
      <c r="Q458" s="22">
        <v>475627.749669749</v>
      </c>
      <c r="R458" s="22">
        <v>476178.46938121191</v>
      </c>
      <c r="S458" s="22">
        <v>481270.9705698184</v>
      </c>
      <c r="T458" s="22">
        <v>469212.70528890251</v>
      </c>
      <c r="U458" s="24">
        <v>386470.77014218009</v>
      </c>
      <c r="V458" s="24">
        <v>372977.80840046034</v>
      </c>
      <c r="W458" s="24">
        <v>412555.78430281108</v>
      </c>
      <c r="X458" s="24">
        <v>461671.16356275295</v>
      </c>
      <c r="Y458" s="24">
        <v>415665.68372461101</v>
      </c>
      <c r="Z458" s="24">
        <v>478277.1389102072</v>
      </c>
      <c r="AA458" s="24">
        <v>367208.59714928735</v>
      </c>
      <c r="AB458" s="24">
        <v>361357.49926650367</v>
      </c>
      <c r="AC458" s="24">
        <v>403666.17472030467</v>
      </c>
      <c r="AD458" s="24">
        <v>342409.05874093145</v>
      </c>
      <c r="AE458" s="24">
        <v>389724.87465373962</v>
      </c>
      <c r="AF458" s="24">
        <v>487093.08533817524</v>
      </c>
      <c r="AG458" s="24">
        <v>442884</v>
      </c>
      <c r="AH458" s="24">
        <v>469314.91084337363</v>
      </c>
      <c r="AI458" s="12" t="s">
        <v>54</v>
      </c>
      <c r="AJ458" s="12" t="s">
        <v>54</v>
      </c>
      <c r="AK458" s="12" t="s">
        <v>54</v>
      </c>
      <c r="AL458" s="12" t="s">
        <v>54</v>
      </c>
      <c r="AM458" s="12" t="s">
        <v>54</v>
      </c>
      <c r="AN458" s="12" t="s">
        <v>54</v>
      </c>
      <c r="AO458" s="12" t="s">
        <v>54</v>
      </c>
      <c r="AP458" s="12" t="s">
        <v>54</v>
      </c>
      <c r="AQ458" s="12" t="s">
        <v>54</v>
      </c>
      <c r="AR458" s="12" t="s">
        <v>54</v>
      </c>
      <c r="AS458" s="12" t="s">
        <v>54</v>
      </c>
      <c r="AT458" s="12" t="s">
        <v>54</v>
      </c>
      <c r="AU458" s="12" t="s">
        <v>54</v>
      </c>
      <c r="AV458" s="12" t="s">
        <v>54</v>
      </c>
      <c r="AW458" s="12" t="s">
        <v>54</v>
      </c>
      <c r="AX458" s="12" t="s">
        <v>54</v>
      </c>
      <c r="AY458" s="12" t="s">
        <v>54</v>
      </c>
    </row>
    <row r="459" spans="1:51" ht="78" customHeight="1" x14ac:dyDescent="0.25">
      <c r="A459" s="1" t="s">
        <v>509</v>
      </c>
      <c r="B459" s="19" t="s">
        <v>54</v>
      </c>
      <c r="C459" s="19" t="s">
        <v>54</v>
      </c>
      <c r="D459" s="19" t="s">
        <v>54</v>
      </c>
      <c r="E459" s="19" t="s">
        <v>54</v>
      </c>
      <c r="F459" s="19" t="s">
        <v>54</v>
      </c>
      <c r="G459" s="19" t="s">
        <v>54</v>
      </c>
      <c r="H459" s="19" t="s">
        <v>54</v>
      </c>
      <c r="I459" s="19" t="s">
        <v>54</v>
      </c>
      <c r="J459" s="19" t="s">
        <v>54</v>
      </c>
      <c r="K459" s="19" t="s">
        <v>54</v>
      </c>
      <c r="L459" s="19" t="s">
        <v>54</v>
      </c>
      <c r="M459" s="19" t="s">
        <v>54</v>
      </c>
      <c r="N459" s="19" t="s">
        <v>54</v>
      </c>
      <c r="O459" s="22">
        <v>37681</v>
      </c>
      <c r="P459" s="22">
        <v>51747</v>
      </c>
      <c r="Q459" s="22">
        <v>50913</v>
      </c>
      <c r="R459" s="22">
        <v>47037</v>
      </c>
      <c r="S459" s="22">
        <v>45363</v>
      </c>
      <c r="T459" s="22">
        <v>50376</v>
      </c>
      <c r="U459" s="24">
        <v>69328.482227488144</v>
      </c>
      <c r="V459" s="24">
        <v>63689.253452243967</v>
      </c>
      <c r="W459" s="24">
        <v>74305.863623712779</v>
      </c>
      <c r="X459" s="24">
        <v>67278.937651821849</v>
      </c>
      <c r="Y459" s="24">
        <v>54639.512793458205</v>
      </c>
      <c r="Z459" s="24">
        <v>71104.62778204144</v>
      </c>
      <c r="AA459" s="24">
        <v>71814.447861965498</v>
      </c>
      <c r="AB459" s="24">
        <v>88877.878239608806</v>
      </c>
      <c r="AC459" s="24">
        <v>64046.727207807664</v>
      </c>
      <c r="AD459" s="24">
        <v>63838.834542476019</v>
      </c>
      <c r="AE459" s="24">
        <v>55545.542243767311</v>
      </c>
      <c r="AF459" s="24">
        <v>51210.243077621424</v>
      </c>
      <c r="AG459" s="24">
        <v>63027</v>
      </c>
      <c r="AH459" s="24">
        <v>71399.52157721798</v>
      </c>
      <c r="AI459" s="12" t="s">
        <v>54</v>
      </c>
      <c r="AJ459" s="12" t="s">
        <v>54</v>
      </c>
      <c r="AK459" s="12" t="s">
        <v>54</v>
      </c>
      <c r="AL459" s="12" t="s">
        <v>54</v>
      </c>
      <c r="AM459" s="12" t="s">
        <v>54</v>
      </c>
      <c r="AN459" s="12" t="s">
        <v>54</v>
      </c>
      <c r="AO459" s="12" t="s">
        <v>54</v>
      </c>
      <c r="AP459" s="12" t="s">
        <v>54</v>
      </c>
      <c r="AQ459" s="12" t="s">
        <v>54</v>
      </c>
      <c r="AR459" s="12" t="s">
        <v>54</v>
      </c>
      <c r="AS459" s="12" t="s">
        <v>54</v>
      </c>
      <c r="AT459" s="12" t="s">
        <v>54</v>
      </c>
      <c r="AU459" s="12" t="s">
        <v>54</v>
      </c>
      <c r="AV459" s="12" t="s">
        <v>54</v>
      </c>
      <c r="AW459" s="12" t="s">
        <v>54</v>
      </c>
      <c r="AX459" s="12" t="s">
        <v>54</v>
      </c>
      <c r="AY459" s="12" t="s">
        <v>54</v>
      </c>
    </row>
    <row r="460" spans="1:51" ht="18.75" customHeight="1" x14ac:dyDescent="0.25">
      <c r="A460" s="1" t="s">
        <v>510</v>
      </c>
      <c r="B460" s="19" t="s">
        <v>54</v>
      </c>
      <c r="C460" s="19" t="s">
        <v>54</v>
      </c>
      <c r="D460" s="19" t="s">
        <v>54</v>
      </c>
      <c r="E460" s="19" t="s">
        <v>54</v>
      </c>
      <c r="F460" s="19" t="s">
        <v>54</v>
      </c>
      <c r="G460" s="19" t="s">
        <v>54</v>
      </c>
      <c r="H460" s="19" t="s">
        <v>54</v>
      </c>
      <c r="I460" s="19" t="s">
        <v>54</v>
      </c>
      <c r="J460" s="19" t="s">
        <v>54</v>
      </c>
      <c r="K460" s="19" t="s">
        <v>54</v>
      </c>
      <c r="L460" s="19" t="s">
        <v>54</v>
      </c>
      <c r="M460" s="19" t="s">
        <v>54</v>
      </c>
      <c r="N460" s="19" t="s">
        <v>54</v>
      </c>
      <c r="O460" s="22">
        <v>170243</v>
      </c>
      <c r="P460" s="22">
        <v>189331</v>
      </c>
      <c r="Q460" s="22">
        <v>204944</v>
      </c>
      <c r="R460" s="22">
        <v>176202</v>
      </c>
      <c r="S460" s="22">
        <v>214068</v>
      </c>
      <c r="T460" s="22">
        <v>193032</v>
      </c>
      <c r="U460" s="24">
        <v>182418.93927725116</v>
      </c>
      <c r="V460" s="24">
        <v>231566.86449942464</v>
      </c>
      <c r="W460" s="24">
        <v>242961.47509045369</v>
      </c>
      <c r="X460" s="24">
        <v>269804.24939271249</v>
      </c>
      <c r="Y460" s="24">
        <v>261882.99235030342</v>
      </c>
      <c r="Z460" s="24">
        <v>280392.81043745199</v>
      </c>
      <c r="AA460" s="24">
        <v>272574.16429107281</v>
      </c>
      <c r="AB460" s="24">
        <v>286766.27163814183</v>
      </c>
      <c r="AC460" s="24">
        <v>386872.76386574627</v>
      </c>
      <c r="AD460" s="24">
        <v>400143.58062251349</v>
      </c>
      <c r="AE460" s="24">
        <v>391226.02146814408</v>
      </c>
      <c r="AF460" s="24">
        <v>498215.59827507945</v>
      </c>
      <c r="AG460" s="24">
        <v>493171</v>
      </c>
      <c r="AH460" s="24">
        <v>502880.83176341746</v>
      </c>
      <c r="AI460" s="12" t="s">
        <v>54</v>
      </c>
      <c r="AJ460" s="12" t="s">
        <v>54</v>
      </c>
      <c r="AK460" s="12" t="s">
        <v>54</v>
      </c>
      <c r="AL460" s="12" t="s">
        <v>54</v>
      </c>
      <c r="AM460" s="12" t="s">
        <v>54</v>
      </c>
      <c r="AN460" s="12" t="s">
        <v>54</v>
      </c>
      <c r="AO460" s="12" t="s">
        <v>54</v>
      </c>
      <c r="AP460" s="12" t="s">
        <v>54</v>
      </c>
      <c r="AQ460" s="12" t="s">
        <v>54</v>
      </c>
      <c r="AR460" s="12" t="s">
        <v>54</v>
      </c>
      <c r="AS460" s="12" t="s">
        <v>54</v>
      </c>
      <c r="AT460" s="12" t="s">
        <v>54</v>
      </c>
      <c r="AU460" s="12" t="s">
        <v>54</v>
      </c>
      <c r="AV460" s="12" t="s">
        <v>54</v>
      </c>
      <c r="AW460" s="12" t="s">
        <v>54</v>
      </c>
      <c r="AX460" s="12" t="s">
        <v>54</v>
      </c>
      <c r="AY460" s="12" t="s">
        <v>54</v>
      </c>
    </row>
    <row r="461" spans="1:51" ht="18.75" customHeight="1" x14ac:dyDescent="0.25">
      <c r="A461" s="1" t="s">
        <v>511</v>
      </c>
      <c r="B461" s="19" t="s">
        <v>54</v>
      </c>
      <c r="C461" s="19" t="s">
        <v>54</v>
      </c>
      <c r="D461" s="19" t="s">
        <v>54</v>
      </c>
      <c r="E461" s="19" t="s">
        <v>54</v>
      </c>
      <c r="F461" s="19" t="s">
        <v>54</v>
      </c>
      <c r="G461" s="19" t="s">
        <v>54</v>
      </c>
      <c r="H461" s="19" t="s">
        <v>54</v>
      </c>
      <c r="I461" s="19" t="s">
        <v>54</v>
      </c>
      <c r="J461" s="19" t="s">
        <v>54</v>
      </c>
      <c r="K461" s="19" t="s">
        <v>54</v>
      </c>
      <c r="L461" s="19" t="s">
        <v>54</v>
      </c>
      <c r="M461" s="19" t="s">
        <v>54</v>
      </c>
      <c r="N461" s="19" t="s">
        <v>54</v>
      </c>
      <c r="O461" s="22">
        <v>56784</v>
      </c>
      <c r="P461" s="22">
        <v>69507</v>
      </c>
      <c r="Q461" s="22">
        <v>69290</v>
      </c>
      <c r="R461" s="22">
        <v>67984</v>
      </c>
      <c r="S461" s="22">
        <v>71432</v>
      </c>
      <c r="T461" s="22">
        <v>79844</v>
      </c>
      <c r="U461" s="24">
        <v>129535.28584123222</v>
      </c>
      <c r="V461" s="24">
        <v>121463.72036823937</v>
      </c>
      <c r="W461" s="24">
        <v>147686.77873643197</v>
      </c>
      <c r="X461" s="24">
        <v>156241.95060728741</v>
      </c>
      <c r="Y461" s="24">
        <v>209739.53257715647</v>
      </c>
      <c r="Z461" s="24">
        <v>216211.37682271679</v>
      </c>
      <c r="AA461" s="24">
        <v>183511.08702175546</v>
      </c>
      <c r="AB461" s="24">
        <v>192080.83863080686</v>
      </c>
      <c r="AC461" s="24">
        <v>211043.86003332539</v>
      </c>
      <c r="AD461" s="24">
        <v>198369.14111865201</v>
      </c>
      <c r="AE461" s="24">
        <v>222983.54085872578</v>
      </c>
      <c r="AF461" s="24">
        <v>234663.41398093509</v>
      </c>
      <c r="AG461" s="24">
        <v>224468</v>
      </c>
      <c r="AH461" s="24">
        <v>193183.83285870761</v>
      </c>
      <c r="AI461" s="12" t="s">
        <v>54</v>
      </c>
      <c r="AJ461" s="12" t="s">
        <v>54</v>
      </c>
      <c r="AK461" s="12" t="s">
        <v>54</v>
      </c>
      <c r="AL461" s="12" t="s">
        <v>54</v>
      </c>
      <c r="AM461" s="12" t="s">
        <v>54</v>
      </c>
      <c r="AN461" s="12" t="s">
        <v>54</v>
      </c>
      <c r="AO461" s="12" t="s">
        <v>54</v>
      </c>
      <c r="AP461" s="12" t="s">
        <v>54</v>
      </c>
      <c r="AQ461" s="12" t="s">
        <v>54</v>
      </c>
      <c r="AR461" s="12" t="s">
        <v>54</v>
      </c>
      <c r="AS461" s="12" t="s">
        <v>54</v>
      </c>
      <c r="AT461" s="12" t="s">
        <v>54</v>
      </c>
      <c r="AU461" s="12" t="s">
        <v>54</v>
      </c>
      <c r="AV461" s="12" t="s">
        <v>54</v>
      </c>
      <c r="AW461" s="12" t="s">
        <v>54</v>
      </c>
      <c r="AX461" s="12" t="s">
        <v>54</v>
      </c>
      <c r="AY461" s="12" t="s">
        <v>54</v>
      </c>
    </row>
    <row r="462" spans="1:51" ht="18.75" customHeight="1" x14ac:dyDescent="0.25">
      <c r="A462" s="1" t="s">
        <v>512</v>
      </c>
      <c r="B462" s="19" t="s">
        <v>54</v>
      </c>
      <c r="C462" s="19" t="s">
        <v>54</v>
      </c>
      <c r="D462" s="19" t="s">
        <v>54</v>
      </c>
      <c r="E462" s="19" t="s">
        <v>54</v>
      </c>
      <c r="F462" s="19" t="s">
        <v>54</v>
      </c>
      <c r="G462" s="19" t="s">
        <v>54</v>
      </c>
      <c r="H462" s="19" t="s">
        <v>54</v>
      </c>
      <c r="I462" s="19" t="s">
        <v>54</v>
      </c>
      <c r="J462" s="19" t="s">
        <v>54</v>
      </c>
      <c r="K462" s="19" t="s">
        <v>54</v>
      </c>
      <c r="L462" s="19" t="s">
        <v>54</v>
      </c>
      <c r="M462" s="19" t="s">
        <v>54</v>
      </c>
      <c r="N462" s="19" t="s">
        <v>54</v>
      </c>
      <c r="O462" s="22">
        <v>90332</v>
      </c>
      <c r="P462" s="22">
        <v>169666</v>
      </c>
      <c r="Q462" s="22">
        <v>204487</v>
      </c>
      <c r="R462" s="22">
        <v>208442</v>
      </c>
      <c r="S462" s="22">
        <v>285678</v>
      </c>
      <c r="T462" s="22">
        <v>229870</v>
      </c>
      <c r="U462" s="24">
        <v>372537.49585308053</v>
      </c>
      <c r="V462" s="24">
        <v>308854.44217491371</v>
      </c>
      <c r="W462" s="24">
        <v>442209.13359309774</v>
      </c>
      <c r="X462" s="24">
        <v>410117.39271255053</v>
      </c>
      <c r="Y462" s="24">
        <v>429228.71696122404</v>
      </c>
      <c r="Z462" s="24">
        <v>418594.74750575592</v>
      </c>
      <c r="AA462" s="24">
        <v>412245.49962490628</v>
      </c>
      <c r="AB462" s="24">
        <v>375311.44254278729</v>
      </c>
      <c r="AC462" s="24">
        <v>345800.58581290167</v>
      </c>
      <c r="AD462" s="24">
        <v>364811.50783992512</v>
      </c>
      <c r="AE462" s="24">
        <v>453991.16759002773</v>
      </c>
      <c r="AF462" s="24">
        <v>454653.10213345441</v>
      </c>
      <c r="AG462" s="24">
        <v>476915</v>
      </c>
      <c r="AH462" s="24">
        <v>429233.35071193881</v>
      </c>
      <c r="AI462" s="12" t="s">
        <v>54</v>
      </c>
      <c r="AJ462" s="12" t="s">
        <v>54</v>
      </c>
      <c r="AK462" s="12" t="s">
        <v>54</v>
      </c>
      <c r="AL462" s="12" t="s">
        <v>54</v>
      </c>
      <c r="AM462" s="12" t="s">
        <v>54</v>
      </c>
      <c r="AN462" s="12" t="s">
        <v>54</v>
      </c>
      <c r="AO462" s="12" t="s">
        <v>54</v>
      </c>
      <c r="AP462" s="12" t="s">
        <v>54</v>
      </c>
      <c r="AQ462" s="12" t="s">
        <v>54</v>
      </c>
      <c r="AR462" s="12" t="s">
        <v>54</v>
      </c>
      <c r="AS462" s="12" t="s">
        <v>54</v>
      </c>
      <c r="AT462" s="12" t="s">
        <v>54</v>
      </c>
      <c r="AU462" s="12" t="s">
        <v>54</v>
      </c>
      <c r="AV462" s="12" t="s">
        <v>54</v>
      </c>
      <c r="AW462" s="12" t="s">
        <v>54</v>
      </c>
      <c r="AX462" s="12" t="s">
        <v>54</v>
      </c>
      <c r="AY462" s="12" t="s">
        <v>54</v>
      </c>
    </row>
    <row r="463" spans="1:51" ht="18.75" customHeight="1" x14ac:dyDescent="0.25">
      <c r="A463" s="1" t="s">
        <v>513</v>
      </c>
      <c r="B463" s="19" t="s">
        <v>54</v>
      </c>
      <c r="C463" s="19" t="s">
        <v>54</v>
      </c>
      <c r="D463" s="19" t="s">
        <v>54</v>
      </c>
      <c r="E463" s="19" t="s">
        <v>54</v>
      </c>
      <c r="F463" s="19" t="s">
        <v>54</v>
      </c>
      <c r="G463" s="19" t="s">
        <v>54</v>
      </c>
      <c r="H463" s="19" t="s">
        <v>54</v>
      </c>
      <c r="I463" s="19" t="s">
        <v>54</v>
      </c>
      <c r="J463" s="19" t="s">
        <v>54</v>
      </c>
      <c r="K463" s="19" t="s">
        <v>54</v>
      </c>
      <c r="L463" s="19" t="s">
        <v>54</v>
      </c>
      <c r="M463" s="19" t="s">
        <v>54</v>
      </c>
      <c r="N463" s="19" t="s">
        <v>54</v>
      </c>
      <c r="O463" s="22">
        <v>1730</v>
      </c>
      <c r="P463" s="22">
        <v>4323</v>
      </c>
      <c r="Q463" s="22">
        <v>3849</v>
      </c>
      <c r="R463" s="22">
        <v>3262</v>
      </c>
      <c r="S463" s="22">
        <v>187</v>
      </c>
      <c r="T463" s="22">
        <v>8319</v>
      </c>
      <c r="U463" s="24">
        <v>17583.542061611373</v>
      </c>
      <c r="V463" s="24">
        <v>57087.121691599546</v>
      </c>
      <c r="W463" s="24">
        <v>52283.339549123302</v>
      </c>
      <c r="X463" s="24">
        <v>102668.74493927123</v>
      </c>
      <c r="Y463" s="24">
        <v>102716.07649696653</v>
      </c>
      <c r="Z463" s="24">
        <v>69920.125095932453</v>
      </c>
      <c r="AA463" s="24">
        <v>125533.50112528134</v>
      </c>
      <c r="AB463" s="24">
        <v>60237.59633251834</v>
      </c>
      <c r="AC463" s="24">
        <v>57580.157581528205</v>
      </c>
      <c r="AD463" s="24">
        <v>97631.165925579233</v>
      </c>
      <c r="AE463" s="24">
        <v>64670.607340720228</v>
      </c>
      <c r="AF463" s="24">
        <v>97554.386745347263</v>
      </c>
      <c r="AG463" s="24">
        <v>55206</v>
      </c>
      <c r="AH463" s="24">
        <v>45416.651697699905</v>
      </c>
      <c r="AI463" s="12" t="s">
        <v>54</v>
      </c>
      <c r="AJ463" s="12" t="s">
        <v>54</v>
      </c>
      <c r="AK463" s="12" t="s">
        <v>54</v>
      </c>
      <c r="AL463" s="12" t="s">
        <v>54</v>
      </c>
      <c r="AM463" s="12" t="s">
        <v>54</v>
      </c>
      <c r="AN463" s="12" t="s">
        <v>54</v>
      </c>
      <c r="AO463" s="12" t="s">
        <v>54</v>
      </c>
      <c r="AP463" s="12" t="s">
        <v>54</v>
      </c>
      <c r="AQ463" s="12" t="s">
        <v>54</v>
      </c>
      <c r="AR463" s="12" t="s">
        <v>54</v>
      </c>
      <c r="AS463" s="12" t="s">
        <v>54</v>
      </c>
      <c r="AT463" s="12" t="s">
        <v>54</v>
      </c>
      <c r="AU463" s="12" t="s">
        <v>54</v>
      </c>
      <c r="AV463" s="12" t="s">
        <v>54</v>
      </c>
      <c r="AW463" s="12" t="s">
        <v>54</v>
      </c>
      <c r="AX463" s="12" t="s">
        <v>54</v>
      </c>
      <c r="AY463" s="12" t="s">
        <v>54</v>
      </c>
    </row>
    <row r="464" spans="1:51" ht="18.75" customHeight="1" x14ac:dyDescent="0.25">
      <c r="A464" s="1" t="s">
        <v>514</v>
      </c>
      <c r="B464" s="19" t="s">
        <v>54</v>
      </c>
      <c r="C464" s="19" t="s">
        <v>54</v>
      </c>
      <c r="D464" s="19" t="s">
        <v>54</v>
      </c>
      <c r="E464" s="19" t="s">
        <v>54</v>
      </c>
      <c r="F464" s="19" t="s">
        <v>54</v>
      </c>
      <c r="G464" s="19" t="s">
        <v>54</v>
      </c>
      <c r="H464" s="19" t="s">
        <v>54</v>
      </c>
      <c r="I464" s="19" t="s">
        <v>54</v>
      </c>
      <c r="J464" s="19" t="s">
        <v>54</v>
      </c>
      <c r="K464" s="19" t="s">
        <v>54</v>
      </c>
      <c r="L464" s="19" t="s">
        <v>54</v>
      </c>
      <c r="M464" s="19" t="s">
        <v>54</v>
      </c>
      <c r="N464" s="19" t="s">
        <v>54</v>
      </c>
      <c r="O464" s="22">
        <v>9262</v>
      </c>
      <c r="P464" s="22">
        <v>15095</v>
      </c>
      <c r="Q464" s="22">
        <v>8001</v>
      </c>
      <c r="R464" s="22">
        <v>3982</v>
      </c>
      <c r="S464" s="22">
        <v>11422</v>
      </c>
      <c r="T464" s="22">
        <v>13710</v>
      </c>
      <c r="U464" s="24">
        <v>13918.641291469194</v>
      </c>
      <c r="V464" s="24">
        <v>28386.58256616801</v>
      </c>
      <c r="W464" s="24">
        <v>38022.88338435848</v>
      </c>
      <c r="X464" s="24">
        <v>24598.073684210522</v>
      </c>
      <c r="Y464" s="24">
        <v>27254.008441044585</v>
      </c>
      <c r="Z464" s="24">
        <v>31878.172678434381</v>
      </c>
      <c r="AA464" s="24">
        <v>25603.978244561145</v>
      </c>
      <c r="AB464" s="24">
        <v>24743.323716381419</v>
      </c>
      <c r="AC464" s="24">
        <v>25632.160676029514</v>
      </c>
      <c r="AD464" s="24">
        <v>35139.736484905225</v>
      </c>
      <c r="AE464" s="24">
        <v>69977.493074792248</v>
      </c>
      <c r="AF464" s="24">
        <v>33821.123694961418</v>
      </c>
      <c r="AG464" s="24">
        <v>19014</v>
      </c>
      <c r="AH464" s="24">
        <v>18699.874698795185</v>
      </c>
      <c r="AI464" s="12" t="s">
        <v>54</v>
      </c>
      <c r="AJ464" s="12" t="s">
        <v>54</v>
      </c>
      <c r="AK464" s="12" t="s">
        <v>54</v>
      </c>
      <c r="AL464" s="12" t="s">
        <v>54</v>
      </c>
      <c r="AM464" s="12" t="s">
        <v>54</v>
      </c>
      <c r="AN464" s="12" t="s">
        <v>54</v>
      </c>
      <c r="AO464" s="12" t="s">
        <v>54</v>
      </c>
      <c r="AP464" s="12" t="s">
        <v>54</v>
      </c>
      <c r="AQ464" s="12" t="s">
        <v>54</v>
      </c>
      <c r="AR464" s="12" t="s">
        <v>54</v>
      </c>
      <c r="AS464" s="12" t="s">
        <v>54</v>
      </c>
      <c r="AT464" s="12" t="s">
        <v>54</v>
      </c>
      <c r="AU464" s="12" t="s">
        <v>54</v>
      </c>
      <c r="AV464" s="12" t="s">
        <v>54</v>
      </c>
      <c r="AW464" s="12" t="s">
        <v>54</v>
      </c>
      <c r="AX464" s="12" t="s">
        <v>54</v>
      </c>
      <c r="AY464" s="12" t="s">
        <v>54</v>
      </c>
    </row>
    <row r="465" spans="1:51" ht="18.75" customHeight="1" x14ac:dyDescent="0.25">
      <c r="A465" s="1" t="s">
        <v>515</v>
      </c>
      <c r="B465" s="19" t="s">
        <v>54</v>
      </c>
      <c r="C465" s="19" t="s">
        <v>54</v>
      </c>
      <c r="D465" s="19" t="s">
        <v>54</v>
      </c>
      <c r="E465" s="19" t="s">
        <v>54</v>
      </c>
      <c r="F465" s="19" t="s">
        <v>54</v>
      </c>
      <c r="G465" s="19" t="s">
        <v>54</v>
      </c>
      <c r="H465" s="19" t="s">
        <v>54</v>
      </c>
      <c r="I465" s="19" t="s">
        <v>54</v>
      </c>
      <c r="J465" s="19" t="s">
        <v>54</v>
      </c>
      <c r="K465" s="19" t="s">
        <v>54</v>
      </c>
      <c r="L465" s="19" t="s">
        <v>54</v>
      </c>
      <c r="M465" s="19" t="s">
        <v>54</v>
      </c>
      <c r="N465" s="19" t="s">
        <v>54</v>
      </c>
      <c r="O465" s="22">
        <v>591951.64277997846</v>
      </c>
      <c r="P465" s="22">
        <v>762232.83933423902</v>
      </c>
      <c r="Q465" s="22">
        <v>803107.37615587842</v>
      </c>
      <c r="R465" s="22">
        <v>729890.45174735482</v>
      </c>
      <c r="S465" s="22">
        <v>883225.31308703823</v>
      </c>
      <c r="T465" s="22">
        <v>792185.7642922654</v>
      </c>
      <c r="U465" s="24">
        <v>785319.72600710893</v>
      </c>
      <c r="V465" s="24">
        <v>811047.98475258925</v>
      </c>
      <c r="W465" s="24">
        <v>997469.47397717799</v>
      </c>
      <c r="X465" s="24">
        <v>1030710.561133603</v>
      </c>
      <c r="Y465" s="24">
        <v>1085462.0242680034</v>
      </c>
      <c r="Z465" s="24">
        <v>1088103.0092095165</v>
      </c>
      <c r="AA465" s="24">
        <v>1091283.8012003002</v>
      </c>
      <c r="AB465" s="24">
        <v>1028017.3511002444</v>
      </c>
      <c r="AC465" s="24">
        <v>1090976.2551773386</v>
      </c>
      <c r="AD465" s="24">
        <v>1159933.9665340511</v>
      </c>
      <c r="AE465" s="24">
        <v>1258393.3358725763</v>
      </c>
      <c r="AF465" s="24">
        <v>1370117.8679073991</v>
      </c>
      <c r="AG465" s="24">
        <v>1331801</v>
      </c>
      <c r="AH465" s="24">
        <v>1260814.0633077768</v>
      </c>
      <c r="AI465" s="12" t="s">
        <v>54</v>
      </c>
      <c r="AJ465" s="12" t="s">
        <v>54</v>
      </c>
      <c r="AK465" s="12" t="s">
        <v>54</v>
      </c>
      <c r="AL465" s="12" t="s">
        <v>54</v>
      </c>
      <c r="AM465" s="12" t="s">
        <v>54</v>
      </c>
      <c r="AN465" s="12" t="s">
        <v>54</v>
      </c>
      <c r="AO465" s="12" t="s">
        <v>54</v>
      </c>
      <c r="AP465" s="12" t="s">
        <v>54</v>
      </c>
      <c r="AQ465" s="12" t="s">
        <v>54</v>
      </c>
      <c r="AR465" s="12" t="s">
        <v>54</v>
      </c>
      <c r="AS465" s="12" t="s">
        <v>54</v>
      </c>
      <c r="AT465" s="12" t="s">
        <v>54</v>
      </c>
      <c r="AU465" s="12" t="s">
        <v>54</v>
      </c>
      <c r="AV465" s="12" t="s">
        <v>54</v>
      </c>
      <c r="AW465" s="12" t="s">
        <v>54</v>
      </c>
      <c r="AX465" s="12" t="s">
        <v>54</v>
      </c>
      <c r="AY465" s="12" t="s">
        <v>54</v>
      </c>
    </row>
    <row r="466" spans="1:51" ht="59.25" customHeight="1" x14ac:dyDescent="0.25">
      <c r="A466" s="1" t="s">
        <v>516</v>
      </c>
      <c r="B466" s="19" t="s">
        <v>54</v>
      </c>
      <c r="C466" s="19" t="s">
        <v>54</v>
      </c>
      <c r="D466" s="19" t="s">
        <v>54</v>
      </c>
      <c r="E466" s="19" t="s">
        <v>54</v>
      </c>
      <c r="F466" s="19" t="s">
        <v>54</v>
      </c>
      <c r="G466" s="19" t="s">
        <v>54</v>
      </c>
      <c r="H466" s="19" t="s">
        <v>54</v>
      </c>
      <c r="I466" s="19" t="s">
        <v>54</v>
      </c>
      <c r="J466" s="19" t="s">
        <v>54</v>
      </c>
      <c r="K466" s="19" t="s">
        <v>54</v>
      </c>
      <c r="L466" s="19" t="s">
        <v>54</v>
      </c>
      <c r="M466" s="19" t="s">
        <v>54</v>
      </c>
      <c r="N466" s="19" t="s">
        <v>54</v>
      </c>
      <c r="O466" s="22">
        <v>36763</v>
      </c>
      <c r="P466" s="22">
        <v>39793</v>
      </c>
      <c r="Q466" s="22">
        <v>41218</v>
      </c>
      <c r="R466" s="22">
        <v>36549</v>
      </c>
      <c r="S466" s="22">
        <v>34770</v>
      </c>
      <c r="T466" s="22">
        <v>31520</v>
      </c>
      <c r="U466" s="24">
        <v>38499.416765402842</v>
      </c>
      <c r="V466" s="24">
        <v>45107.676352128889</v>
      </c>
      <c r="W466" s="24">
        <v>50360.946562760932</v>
      </c>
      <c r="X466" s="24">
        <v>40320.816194331972</v>
      </c>
      <c r="Y466" s="24">
        <v>45058.080981271443</v>
      </c>
      <c r="Z466" s="24">
        <v>56850.384497313884</v>
      </c>
      <c r="AA466" s="24">
        <v>55719.171042760696</v>
      </c>
      <c r="AB466" s="24">
        <v>46952.361858190707</v>
      </c>
      <c r="AC466" s="24">
        <v>54321.750535586762</v>
      </c>
      <c r="AD466" s="24">
        <v>53143.675169670023</v>
      </c>
      <c r="AE466" s="24">
        <v>35040.581717451525</v>
      </c>
      <c r="AF466" s="24">
        <v>38866.618474807081</v>
      </c>
      <c r="AG466" s="24">
        <v>52809</v>
      </c>
      <c r="AH466" s="24">
        <v>42157.356407447987</v>
      </c>
      <c r="AI466" s="12" t="s">
        <v>54</v>
      </c>
      <c r="AJ466" s="12" t="s">
        <v>54</v>
      </c>
      <c r="AK466" s="12" t="s">
        <v>54</v>
      </c>
      <c r="AL466" s="12" t="s">
        <v>54</v>
      </c>
      <c r="AM466" s="12" t="s">
        <v>54</v>
      </c>
      <c r="AN466" s="12" t="s">
        <v>54</v>
      </c>
      <c r="AO466" s="12" t="s">
        <v>54</v>
      </c>
      <c r="AP466" s="12" t="s">
        <v>54</v>
      </c>
      <c r="AQ466" s="12" t="s">
        <v>54</v>
      </c>
      <c r="AR466" s="12" t="s">
        <v>54</v>
      </c>
      <c r="AS466" s="12" t="s">
        <v>54</v>
      </c>
      <c r="AT466" s="12" t="s">
        <v>54</v>
      </c>
      <c r="AU466" s="12" t="s">
        <v>54</v>
      </c>
      <c r="AV466" s="12" t="s">
        <v>54</v>
      </c>
      <c r="AW466" s="12" t="s">
        <v>54</v>
      </c>
      <c r="AX466" s="12" t="s">
        <v>54</v>
      </c>
      <c r="AY466" s="12" t="s">
        <v>54</v>
      </c>
    </row>
    <row r="467" spans="1:51" ht="18.75" customHeight="1" x14ac:dyDescent="0.25">
      <c r="A467" s="1" t="s">
        <v>517</v>
      </c>
      <c r="B467" s="19" t="s">
        <v>54</v>
      </c>
      <c r="C467" s="19" t="s">
        <v>54</v>
      </c>
      <c r="D467" s="19" t="s">
        <v>54</v>
      </c>
      <c r="E467" s="19" t="s">
        <v>54</v>
      </c>
      <c r="F467" s="19" t="s">
        <v>54</v>
      </c>
      <c r="G467" s="19" t="s">
        <v>54</v>
      </c>
      <c r="H467" s="19" t="s">
        <v>54</v>
      </c>
      <c r="I467" s="19" t="s">
        <v>54</v>
      </c>
      <c r="J467" s="19" t="s">
        <v>54</v>
      </c>
      <c r="K467" s="19" t="s">
        <v>54</v>
      </c>
      <c r="L467" s="19" t="s">
        <v>54</v>
      </c>
      <c r="M467" s="19" t="s">
        <v>54</v>
      </c>
      <c r="N467" s="19" t="s">
        <v>54</v>
      </c>
      <c r="O467" s="22">
        <v>98528</v>
      </c>
      <c r="P467" s="22">
        <v>130737</v>
      </c>
      <c r="Q467" s="22">
        <v>107152</v>
      </c>
      <c r="R467" s="22">
        <v>109624</v>
      </c>
      <c r="S467" s="22">
        <v>95470</v>
      </c>
      <c r="T467" s="22">
        <v>79013</v>
      </c>
      <c r="U467" s="24">
        <v>87372.298578199043</v>
      </c>
      <c r="V467" s="24">
        <v>90900.113924050645</v>
      </c>
      <c r="W467" s="24">
        <v>119408.35290843308</v>
      </c>
      <c r="X467" s="24">
        <v>123646.13927125503</v>
      </c>
      <c r="Y467" s="24">
        <v>139155.84436824059</v>
      </c>
      <c r="Z467" s="24">
        <v>181105.98004604757</v>
      </c>
      <c r="AA467" s="24">
        <v>203475.20480120034</v>
      </c>
      <c r="AB467" s="24">
        <v>160262.81735941319</v>
      </c>
      <c r="AC467" s="24">
        <v>202044.75553439657</v>
      </c>
      <c r="AD467" s="24">
        <v>164386.57547390595</v>
      </c>
      <c r="AE467" s="24">
        <v>224321.92520775623</v>
      </c>
      <c r="AF467" s="24">
        <v>270777.9443940082</v>
      </c>
      <c r="AG467" s="24">
        <v>264962</v>
      </c>
      <c r="AH467" s="24">
        <v>297059.23636363645</v>
      </c>
      <c r="AI467" s="12" t="s">
        <v>54</v>
      </c>
      <c r="AJ467" s="12" t="s">
        <v>54</v>
      </c>
      <c r="AK467" s="12" t="s">
        <v>54</v>
      </c>
      <c r="AL467" s="12" t="s">
        <v>54</v>
      </c>
      <c r="AM467" s="12" t="s">
        <v>54</v>
      </c>
      <c r="AN467" s="12" t="s">
        <v>54</v>
      </c>
      <c r="AO467" s="12" t="s">
        <v>54</v>
      </c>
      <c r="AP467" s="12" t="s">
        <v>54</v>
      </c>
      <c r="AQ467" s="12" t="s">
        <v>54</v>
      </c>
      <c r="AR467" s="12" t="s">
        <v>54</v>
      </c>
      <c r="AS467" s="12" t="s">
        <v>54</v>
      </c>
      <c r="AT467" s="12" t="s">
        <v>54</v>
      </c>
      <c r="AU467" s="12" t="s">
        <v>54</v>
      </c>
      <c r="AV467" s="12" t="s">
        <v>54</v>
      </c>
      <c r="AW467" s="12" t="s">
        <v>54</v>
      </c>
      <c r="AX467" s="12" t="s">
        <v>54</v>
      </c>
      <c r="AY467" s="12" t="s">
        <v>54</v>
      </c>
    </row>
    <row r="468" spans="1:51" ht="18.75" customHeight="1" x14ac:dyDescent="0.25">
      <c r="A468" s="1" t="s">
        <v>518</v>
      </c>
      <c r="B468" s="19" t="s">
        <v>54</v>
      </c>
      <c r="C468" s="19" t="s">
        <v>54</v>
      </c>
      <c r="D468" s="19" t="s">
        <v>54</v>
      </c>
      <c r="E468" s="19" t="s">
        <v>54</v>
      </c>
      <c r="F468" s="19" t="s">
        <v>54</v>
      </c>
      <c r="G468" s="19" t="s">
        <v>54</v>
      </c>
      <c r="H468" s="19" t="s">
        <v>54</v>
      </c>
      <c r="I468" s="19" t="s">
        <v>54</v>
      </c>
      <c r="J468" s="19" t="s">
        <v>54</v>
      </c>
      <c r="K468" s="19" t="s">
        <v>54</v>
      </c>
      <c r="L468" s="19" t="s">
        <v>54</v>
      </c>
      <c r="M468" s="19" t="s">
        <v>54</v>
      </c>
      <c r="N468" s="19" t="s">
        <v>54</v>
      </c>
      <c r="O468" s="22">
        <v>52368</v>
      </c>
      <c r="P468" s="22">
        <v>46399</v>
      </c>
      <c r="Q468" s="22">
        <v>41192</v>
      </c>
      <c r="R468" s="22">
        <v>44336</v>
      </c>
      <c r="S468" s="22">
        <v>62099</v>
      </c>
      <c r="T468" s="22">
        <v>34842</v>
      </c>
      <c r="U468" s="24">
        <v>79728.552725118483</v>
      </c>
      <c r="V468" s="24">
        <v>67968.365074798625</v>
      </c>
      <c r="W468" s="24">
        <v>89162.536598942403</v>
      </c>
      <c r="X468" s="24">
        <v>75709.411336032368</v>
      </c>
      <c r="Y468" s="24">
        <v>71867.846478501728</v>
      </c>
      <c r="Z468" s="24">
        <v>82507.333077513424</v>
      </c>
      <c r="AA468" s="24">
        <v>89594.270817704441</v>
      </c>
      <c r="AB468" s="24">
        <v>112373.8239608802</v>
      </c>
      <c r="AC468" s="24">
        <v>142946.57367293502</v>
      </c>
      <c r="AD468" s="24">
        <v>120951.15375614323</v>
      </c>
      <c r="AE468" s="24">
        <v>150244.26939058173</v>
      </c>
      <c r="AF468" s="24">
        <v>108329.32115297322</v>
      </c>
      <c r="AG468" s="24">
        <v>100983</v>
      </c>
      <c r="AH468" s="24">
        <v>118764.07688937572</v>
      </c>
      <c r="AI468" s="12" t="s">
        <v>54</v>
      </c>
      <c r="AJ468" s="12" t="s">
        <v>54</v>
      </c>
      <c r="AK468" s="12" t="s">
        <v>54</v>
      </c>
      <c r="AL468" s="12" t="s">
        <v>54</v>
      </c>
      <c r="AM468" s="12" t="s">
        <v>54</v>
      </c>
      <c r="AN468" s="12" t="s">
        <v>54</v>
      </c>
      <c r="AO468" s="12" t="s">
        <v>54</v>
      </c>
      <c r="AP468" s="12" t="s">
        <v>54</v>
      </c>
      <c r="AQ468" s="12" t="s">
        <v>54</v>
      </c>
      <c r="AR468" s="12" t="s">
        <v>54</v>
      </c>
      <c r="AS468" s="12" t="s">
        <v>54</v>
      </c>
      <c r="AT468" s="12" t="s">
        <v>54</v>
      </c>
      <c r="AU468" s="12" t="s">
        <v>54</v>
      </c>
      <c r="AV468" s="12" t="s">
        <v>54</v>
      </c>
      <c r="AW468" s="12" t="s">
        <v>54</v>
      </c>
      <c r="AX468" s="12" t="s">
        <v>54</v>
      </c>
      <c r="AY468" s="12" t="s">
        <v>54</v>
      </c>
    </row>
    <row r="469" spans="1:51" ht="18.75" customHeight="1" x14ac:dyDescent="0.25">
      <c r="A469" s="1" t="s">
        <v>519</v>
      </c>
      <c r="B469" s="19" t="s">
        <v>54</v>
      </c>
      <c r="C469" s="19" t="s">
        <v>54</v>
      </c>
      <c r="D469" s="19" t="s">
        <v>54</v>
      </c>
      <c r="E469" s="19" t="s">
        <v>54</v>
      </c>
      <c r="F469" s="19" t="s">
        <v>54</v>
      </c>
      <c r="G469" s="19" t="s">
        <v>54</v>
      </c>
      <c r="H469" s="19" t="s">
        <v>54</v>
      </c>
      <c r="I469" s="19" t="s">
        <v>54</v>
      </c>
      <c r="J469" s="19" t="s">
        <v>54</v>
      </c>
      <c r="K469" s="19" t="s">
        <v>54</v>
      </c>
      <c r="L469" s="19" t="s">
        <v>54</v>
      </c>
      <c r="M469" s="19" t="s">
        <v>54</v>
      </c>
      <c r="N469" s="19" t="s">
        <v>54</v>
      </c>
      <c r="O469" s="22">
        <v>173838</v>
      </c>
      <c r="P469" s="22">
        <v>220024</v>
      </c>
      <c r="Q469" s="22">
        <v>223021</v>
      </c>
      <c r="R469" s="22">
        <v>185803</v>
      </c>
      <c r="S469" s="22">
        <v>215581</v>
      </c>
      <c r="T469" s="22">
        <v>178341</v>
      </c>
      <c r="U469" s="24">
        <v>223081.37914691941</v>
      </c>
      <c r="V469" s="24">
        <v>190153.02272727274</v>
      </c>
      <c r="W469" s="24">
        <v>230733.40578903427</v>
      </c>
      <c r="X469" s="24">
        <v>212833.39919028335</v>
      </c>
      <c r="Y469" s="24">
        <v>233215.69902400428</v>
      </c>
      <c r="Z469" s="24">
        <v>237376.17651573292</v>
      </c>
      <c r="AA469" s="24">
        <v>251703.76069017258</v>
      </c>
      <c r="AB469" s="24">
        <v>272499.38581907091</v>
      </c>
      <c r="AC469" s="24">
        <v>244407.25422518447</v>
      </c>
      <c r="AD469" s="24">
        <v>248152.71167797802</v>
      </c>
      <c r="AE469" s="24">
        <v>276560.38296398893</v>
      </c>
      <c r="AF469" s="24">
        <v>256705.600771675</v>
      </c>
      <c r="AG469" s="24">
        <v>297081</v>
      </c>
      <c r="AH469" s="24">
        <v>304430.77261774382</v>
      </c>
      <c r="AI469" s="12" t="s">
        <v>54</v>
      </c>
      <c r="AJ469" s="12" t="s">
        <v>54</v>
      </c>
      <c r="AK469" s="12" t="s">
        <v>54</v>
      </c>
      <c r="AL469" s="12" t="s">
        <v>54</v>
      </c>
      <c r="AM469" s="12" t="s">
        <v>54</v>
      </c>
      <c r="AN469" s="12" t="s">
        <v>54</v>
      </c>
      <c r="AO469" s="12" t="s">
        <v>54</v>
      </c>
      <c r="AP469" s="12" t="s">
        <v>54</v>
      </c>
      <c r="AQ469" s="12" t="s">
        <v>54</v>
      </c>
      <c r="AR469" s="12" t="s">
        <v>54</v>
      </c>
      <c r="AS469" s="12" t="s">
        <v>54</v>
      </c>
      <c r="AT469" s="12" t="s">
        <v>54</v>
      </c>
      <c r="AU469" s="12" t="s">
        <v>54</v>
      </c>
      <c r="AV469" s="12" t="s">
        <v>54</v>
      </c>
      <c r="AW469" s="12" t="s">
        <v>54</v>
      </c>
      <c r="AX469" s="12" t="s">
        <v>54</v>
      </c>
      <c r="AY469" s="12" t="s">
        <v>54</v>
      </c>
    </row>
    <row r="470" spans="1:51" ht="18.75" customHeight="1" x14ac:dyDescent="0.25">
      <c r="A470" s="1" t="s">
        <v>520</v>
      </c>
      <c r="B470" s="19" t="s">
        <v>54</v>
      </c>
      <c r="C470" s="19" t="s">
        <v>54</v>
      </c>
      <c r="D470" s="19" t="s">
        <v>54</v>
      </c>
      <c r="E470" s="19" t="s">
        <v>54</v>
      </c>
      <c r="F470" s="19" t="s">
        <v>54</v>
      </c>
      <c r="G470" s="19" t="s">
        <v>54</v>
      </c>
      <c r="H470" s="19" t="s">
        <v>54</v>
      </c>
      <c r="I470" s="19" t="s">
        <v>54</v>
      </c>
      <c r="J470" s="19" t="s">
        <v>54</v>
      </c>
      <c r="K470" s="19" t="s">
        <v>54</v>
      </c>
      <c r="L470" s="19" t="s">
        <v>54</v>
      </c>
      <c r="M470" s="19" t="s">
        <v>54</v>
      </c>
      <c r="N470" s="19" t="s">
        <v>54</v>
      </c>
      <c r="O470" s="22">
        <v>780</v>
      </c>
      <c r="P470" s="22">
        <v>2539</v>
      </c>
      <c r="Q470" s="22">
        <v>4564</v>
      </c>
      <c r="R470" s="22">
        <v>306</v>
      </c>
      <c r="S470" s="22">
        <v>643</v>
      </c>
      <c r="T470" s="22">
        <v>7471</v>
      </c>
      <c r="U470" s="24">
        <v>34693.507109004735</v>
      </c>
      <c r="V470" s="24">
        <v>43933.246260069049</v>
      </c>
      <c r="W470" s="24">
        <v>67063.76676871696</v>
      </c>
      <c r="X470" s="24">
        <v>42831.17004048582</v>
      </c>
      <c r="Y470" s="24">
        <v>60980.932735426024</v>
      </c>
      <c r="Z470" s="24">
        <v>92822.042210283951</v>
      </c>
      <c r="AA470" s="24">
        <v>62484.308327081781</v>
      </c>
      <c r="AB470" s="24">
        <v>47695.737652811738</v>
      </c>
      <c r="AC470" s="24">
        <v>38865.697691025947</v>
      </c>
      <c r="AD470" s="24">
        <v>33612.607301661599</v>
      </c>
      <c r="AE470" s="24">
        <v>40072.740997229921</v>
      </c>
      <c r="AF470" s="24">
        <v>38394.686336813436</v>
      </c>
      <c r="AG470" s="24">
        <v>51016</v>
      </c>
      <c r="AH470" s="24">
        <v>30655.870974808331</v>
      </c>
      <c r="AI470" s="12" t="s">
        <v>54</v>
      </c>
      <c r="AJ470" s="12" t="s">
        <v>54</v>
      </c>
      <c r="AK470" s="12" t="s">
        <v>54</v>
      </c>
      <c r="AL470" s="12" t="s">
        <v>54</v>
      </c>
      <c r="AM470" s="12" t="s">
        <v>54</v>
      </c>
      <c r="AN470" s="12" t="s">
        <v>54</v>
      </c>
      <c r="AO470" s="12" t="s">
        <v>54</v>
      </c>
      <c r="AP470" s="12" t="s">
        <v>54</v>
      </c>
      <c r="AQ470" s="12" t="s">
        <v>54</v>
      </c>
      <c r="AR470" s="12" t="s">
        <v>54</v>
      </c>
      <c r="AS470" s="12" t="s">
        <v>54</v>
      </c>
      <c r="AT470" s="12" t="s">
        <v>54</v>
      </c>
      <c r="AU470" s="12" t="s">
        <v>54</v>
      </c>
      <c r="AV470" s="12" t="s">
        <v>54</v>
      </c>
      <c r="AW470" s="12" t="s">
        <v>54</v>
      </c>
      <c r="AX470" s="12" t="s">
        <v>54</v>
      </c>
      <c r="AY470" s="12" t="s">
        <v>54</v>
      </c>
    </row>
    <row r="471" spans="1:51" ht="18.75" customHeight="1" x14ac:dyDescent="0.25">
      <c r="A471" s="1" t="s">
        <v>521</v>
      </c>
      <c r="B471" s="19" t="s">
        <v>54</v>
      </c>
      <c r="C471" s="19" t="s">
        <v>54</v>
      </c>
      <c r="D471" s="19" t="s">
        <v>54</v>
      </c>
      <c r="E471" s="19" t="s">
        <v>54</v>
      </c>
      <c r="F471" s="19" t="s">
        <v>54</v>
      </c>
      <c r="G471" s="19" t="s">
        <v>54</v>
      </c>
      <c r="H471" s="19" t="s">
        <v>54</v>
      </c>
      <c r="I471" s="19" t="s">
        <v>54</v>
      </c>
      <c r="J471" s="19" t="s">
        <v>54</v>
      </c>
      <c r="K471" s="19" t="s">
        <v>54</v>
      </c>
      <c r="L471" s="19" t="s">
        <v>54</v>
      </c>
      <c r="M471" s="19" t="s">
        <v>54</v>
      </c>
      <c r="N471" s="19" t="s">
        <v>54</v>
      </c>
      <c r="O471" s="22">
        <v>13964</v>
      </c>
      <c r="P471" s="22">
        <v>21355</v>
      </c>
      <c r="Q471" s="22">
        <v>18508</v>
      </c>
      <c r="R471" s="22">
        <v>12413</v>
      </c>
      <c r="S471" s="22">
        <v>18991</v>
      </c>
      <c r="T471" s="22">
        <v>14726</v>
      </c>
      <c r="U471" s="24">
        <v>14309.741409952607</v>
      </c>
      <c r="V471" s="24">
        <v>20860.669159953974</v>
      </c>
      <c r="W471" s="24">
        <v>18855.200389646536</v>
      </c>
      <c r="X471" s="24">
        <v>20371.321457489874</v>
      </c>
      <c r="Y471" s="24">
        <v>10699.739382748618</v>
      </c>
      <c r="Z471" s="24">
        <v>32143.565617805063</v>
      </c>
      <c r="AA471" s="24">
        <v>31429.138784696177</v>
      </c>
      <c r="AB471" s="24">
        <v>35209.879217603913</v>
      </c>
      <c r="AC471" s="24">
        <v>23378.642942156628</v>
      </c>
      <c r="AD471" s="24">
        <v>16745.870114673533</v>
      </c>
      <c r="AE471" s="24">
        <v>16154.952216066482</v>
      </c>
      <c r="AF471" s="24">
        <v>20973.968906037222</v>
      </c>
      <c r="AG471" s="24">
        <v>19887</v>
      </c>
      <c r="AH471" s="24">
        <v>16843.463526834617</v>
      </c>
      <c r="AI471" s="12" t="s">
        <v>54</v>
      </c>
      <c r="AJ471" s="12" t="s">
        <v>54</v>
      </c>
      <c r="AK471" s="12" t="s">
        <v>54</v>
      </c>
      <c r="AL471" s="12" t="s">
        <v>54</v>
      </c>
      <c r="AM471" s="12" t="s">
        <v>54</v>
      </c>
      <c r="AN471" s="12" t="s">
        <v>54</v>
      </c>
      <c r="AO471" s="12" t="s">
        <v>54</v>
      </c>
      <c r="AP471" s="12" t="s">
        <v>54</v>
      </c>
      <c r="AQ471" s="12" t="s">
        <v>54</v>
      </c>
      <c r="AR471" s="12" t="s">
        <v>54</v>
      </c>
      <c r="AS471" s="12" t="s">
        <v>54</v>
      </c>
      <c r="AT471" s="12" t="s">
        <v>54</v>
      </c>
      <c r="AU471" s="12" t="s">
        <v>54</v>
      </c>
      <c r="AV471" s="12" t="s">
        <v>54</v>
      </c>
      <c r="AW471" s="12" t="s">
        <v>54</v>
      </c>
      <c r="AX471" s="12" t="s">
        <v>54</v>
      </c>
      <c r="AY471" s="12" t="s">
        <v>54</v>
      </c>
    </row>
    <row r="472" spans="1:51" ht="18.75" customHeight="1" x14ac:dyDescent="0.25">
      <c r="A472" s="1" t="s">
        <v>522</v>
      </c>
      <c r="B472" s="19" t="s">
        <v>54</v>
      </c>
      <c r="C472" s="19" t="s">
        <v>54</v>
      </c>
      <c r="D472" s="19" t="s">
        <v>54</v>
      </c>
      <c r="E472" s="19" t="s">
        <v>54</v>
      </c>
      <c r="F472" s="19" t="s">
        <v>54</v>
      </c>
      <c r="G472" s="19" t="s">
        <v>54</v>
      </c>
      <c r="H472" s="19" t="s">
        <v>54</v>
      </c>
      <c r="I472" s="19" t="s">
        <v>54</v>
      </c>
      <c r="J472" s="19" t="s">
        <v>54</v>
      </c>
      <c r="K472" s="19" t="s">
        <v>54</v>
      </c>
      <c r="L472" s="19" t="s">
        <v>54</v>
      </c>
      <c r="M472" s="19" t="s">
        <v>54</v>
      </c>
      <c r="N472" s="19" t="s">
        <v>54</v>
      </c>
      <c r="O472" s="22">
        <v>608460.1512423479</v>
      </c>
      <c r="P472" s="22">
        <v>703009.30230978259</v>
      </c>
      <c r="Q472" s="22">
        <v>646144.84973579925</v>
      </c>
      <c r="R472" s="22">
        <v>560159.7374158384</v>
      </c>
      <c r="S472" s="22">
        <v>601171.10926737636</v>
      </c>
      <c r="T472" s="22">
        <v>474454.72240904922</v>
      </c>
      <c r="U472" s="24">
        <v>477684.89573459711</v>
      </c>
      <c r="V472" s="24">
        <v>458924.38550057542</v>
      </c>
      <c r="W472" s="24">
        <v>575585.45894795447</v>
      </c>
      <c r="X472" s="24">
        <v>515711.04534412944</v>
      </c>
      <c r="Y472" s="24">
        <v>560979.32761804282</v>
      </c>
      <c r="Z472" s="24">
        <v>682804.33307751338</v>
      </c>
      <c r="AA472" s="24">
        <v>694404.73143285827</v>
      </c>
      <c r="AB472" s="24">
        <v>674994.00586797064</v>
      </c>
      <c r="AC472" s="24">
        <v>705964.67460128537</v>
      </c>
      <c r="AD472" s="24">
        <v>636993.64451205253</v>
      </c>
      <c r="AE472" s="24">
        <v>742393.81578947371</v>
      </c>
      <c r="AF472" s="24">
        <v>734048.14003631414</v>
      </c>
      <c r="AG472" s="24">
        <v>786738</v>
      </c>
      <c r="AH472" s="24">
        <v>809910.77677984687</v>
      </c>
      <c r="AI472" s="12" t="s">
        <v>54</v>
      </c>
      <c r="AJ472" s="12" t="s">
        <v>54</v>
      </c>
      <c r="AK472" s="12" t="s">
        <v>54</v>
      </c>
      <c r="AL472" s="12" t="s">
        <v>54</v>
      </c>
      <c r="AM472" s="12" t="s">
        <v>54</v>
      </c>
      <c r="AN472" s="12" t="s">
        <v>54</v>
      </c>
      <c r="AO472" s="12" t="s">
        <v>54</v>
      </c>
      <c r="AP472" s="12" t="s">
        <v>54</v>
      </c>
      <c r="AQ472" s="12" t="s">
        <v>54</v>
      </c>
      <c r="AR472" s="12" t="s">
        <v>54</v>
      </c>
      <c r="AS472" s="12" t="s">
        <v>54</v>
      </c>
      <c r="AT472" s="12" t="s">
        <v>54</v>
      </c>
      <c r="AU472" s="12" t="s">
        <v>54</v>
      </c>
      <c r="AV472" s="12" t="s">
        <v>54</v>
      </c>
      <c r="AW472" s="12" t="s">
        <v>54</v>
      </c>
      <c r="AX472" s="12" t="s">
        <v>54</v>
      </c>
      <c r="AY472" s="12" t="s">
        <v>54</v>
      </c>
    </row>
    <row r="473" spans="1:51" ht="76.5" customHeight="1" x14ac:dyDescent="0.25">
      <c r="A473" s="1" t="s">
        <v>523</v>
      </c>
      <c r="B473" s="19" t="s">
        <v>54</v>
      </c>
      <c r="C473" s="19" t="s">
        <v>54</v>
      </c>
      <c r="D473" s="19" t="s">
        <v>54</v>
      </c>
      <c r="E473" s="19" t="s">
        <v>54</v>
      </c>
      <c r="F473" s="19" t="s">
        <v>54</v>
      </c>
      <c r="G473" s="19" t="s">
        <v>54</v>
      </c>
      <c r="H473" s="19" t="s">
        <v>54</v>
      </c>
      <c r="I473" s="19" t="s">
        <v>54</v>
      </c>
      <c r="J473" s="19" t="s">
        <v>54</v>
      </c>
      <c r="K473" s="19" t="s">
        <v>54</v>
      </c>
      <c r="L473" s="19" t="s">
        <v>54</v>
      </c>
      <c r="M473" s="19" t="s">
        <v>54</v>
      </c>
      <c r="N473" s="19" t="s">
        <v>54</v>
      </c>
      <c r="O473" s="22">
        <v>64844</v>
      </c>
      <c r="P473" s="22">
        <v>85970</v>
      </c>
      <c r="Q473" s="22">
        <v>60946</v>
      </c>
      <c r="R473" s="22">
        <v>62093</v>
      </c>
      <c r="S473" s="22">
        <v>54985</v>
      </c>
      <c r="T473" s="22">
        <v>65783</v>
      </c>
      <c r="U473" s="24">
        <v>92536.416469194315</v>
      </c>
      <c r="V473" s="24">
        <v>104475.18210586882</v>
      </c>
      <c r="W473" s="24">
        <v>156902.5157250209</v>
      </c>
      <c r="X473" s="24">
        <v>158880.79190283397</v>
      </c>
      <c r="Y473" s="24">
        <v>123511.38485887632</v>
      </c>
      <c r="Z473" s="24">
        <v>166596.68380660014</v>
      </c>
      <c r="AA473" s="24">
        <v>146647.60240060018</v>
      </c>
      <c r="AB473" s="24">
        <v>170139.72322738386</v>
      </c>
      <c r="AC473" s="24">
        <v>108720.47131635324</v>
      </c>
      <c r="AD473" s="24">
        <v>137790.56447460802</v>
      </c>
      <c r="AE473" s="24">
        <v>140969.91897506925</v>
      </c>
      <c r="AF473" s="24">
        <v>157557.04153427147</v>
      </c>
      <c r="AG473" s="24">
        <v>206696</v>
      </c>
      <c r="AH473" s="24">
        <v>231886.11982475364</v>
      </c>
      <c r="AI473" s="12" t="s">
        <v>54</v>
      </c>
      <c r="AJ473" s="12" t="s">
        <v>54</v>
      </c>
      <c r="AK473" s="12" t="s">
        <v>54</v>
      </c>
      <c r="AL473" s="12" t="s">
        <v>54</v>
      </c>
      <c r="AM473" s="12" t="s">
        <v>54</v>
      </c>
      <c r="AN473" s="12" t="s">
        <v>54</v>
      </c>
      <c r="AO473" s="12" t="s">
        <v>54</v>
      </c>
      <c r="AP473" s="12" t="s">
        <v>54</v>
      </c>
      <c r="AQ473" s="12" t="s">
        <v>54</v>
      </c>
      <c r="AR473" s="12" t="s">
        <v>54</v>
      </c>
      <c r="AS473" s="12" t="s">
        <v>54</v>
      </c>
      <c r="AT473" s="12" t="s">
        <v>54</v>
      </c>
      <c r="AU473" s="12" t="s">
        <v>54</v>
      </c>
      <c r="AV473" s="12" t="s">
        <v>54</v>
      </c>
      <c r="AW473" s="12" t="s">
        <v>54</v>
      </c>
      <c r="AX473" s="12" t="s">
        <v>54</v>
      </c>
      <c r="AY473" s="12" t="s">
        <v>54</v>
      </c>
    </row>
    <row r="474" spans="1:51" ht="18.75" customHeight="1" x14ac:dyDescent="0.25">
      <c r="A474" s="1" t="s">
        <v>524</v>
      </c>
      <c r="B474" s="19" t="s">
        <v>54</v>
      </c>
      <c r="C474" s="19" t="s">
        <v>54</v>
      </c>
      <c r="D474" s="19" t="s">
        <v>54</v>
      </c>
      <c r="E474" s="19" t="s">
        <v>54</v>
      </c>
      <c r="F474" s="19" t="s">
        <v>54</v>
      </c>
      <c r="G474" s="19" t="s">
        <v>54</v>
      </c>
      <c r="H474" s="19" t="s">
        <v>54</v>
      </c>
      <c r="I474" s="19" t="s">
        <v>54</v>
      </c>
      <c r="J474" s="19" t="s">
        <v>54</v>
      </c>
      <c r="K474" s="19" t="s">
        <v>54</v>
      </c>
      <c r="L474" s="19" t="s">
        <v>54</v>
      </c>
      <c r="M474" s="19" t="s">
        <v>54</v>
      </c>
      <c r="N474" s="19" t="s">
        <v>54</v>
      </c>
      <c r="O474" s="22">
        <v>28486</v>
      </c>
      <c r="P474" s="22">
        <v>56309</v>
      </c>
      <c r="Q474" s="22">
        <v>65805</v>
      </c>
      <c r="R474" s="22">
        <v>47067</v>
      </c>
      <c r="S474" s="22">
        <v>37445</v>
      </c>
      <c r="T474" s="22">
        <v>67826</v>
      </c>
      <c r="U474" s="24">
        <v>75575.441943127953</v>
      </c>
      <c r="V474" s="24">
        <v>64352.0506329114</v>
      </c>
      <c r="W474" s="24">
        <v>124758.0551071528</v>
      </c>
      <c r="X474" s="24">
        <v>93803.110931174073</v>
      </c>
      <c r="Y474" s="24">
        <v>72524.141387496726</v>
      </c>
      <c r="Z474" s="24">
        <v>97086.711435149642</v>
      </c>
      <c r="AA474" s="24">
        <v>92872.397599399861</v>
      </c>
      <c r="AB474" s="24">
        <v>158518.02542787287</v>
      </c>
      <c r="AC474" s="24">
        <v>111164.27660080933</v>
      </c>
      <c r="AD474" s="24">
        <v>171794.15047975662</v>
      </c>
      <c r="AE474" s="24">
        <v>202841.4265927978</v>
      </c>
      <c r="AF474" s="24">
        <v>247439.21833862914</v>
      </c>
      <c r="AG474" s="24">
        <v>210118</v>
      </c>
      <c r="AH474" s="24">
        <v>213856.20591456743</v>
      </c>
      <c r="AI474" s="12" t="s">
        <v>54</v>
      </c>
      <c r="AJ474" s="12" t="s">
        <v>54</v>
      </c>
      <c r="AK474" s="12" t="s">
        <v>54</v>
      </c>
      <c r="AL474" s="12" t="s">
        <v>54</v>
      </c>
      <c r="AM474" s="12" t="s">
        <v>54</v>
      </c>
      <c r="AN474" s="12" t="s">
        <v>54</v>
      </c>
      <c r="AO474" s="12" t="s">
        <v>54</v>
      </c>
      <c r="AP474" s="12" t="s">
        <v>54</v>
      </c>
      <c r="AQ474" s="12" t="s">
        <v>54</v>
      </c>
      <c r="AR474" s="12" t="s">
        <v>54</v>
      </c>
      <c r="AS474" s="12" t="s">
        <v>54</v>
      </c>
      <c r="AT474" s="12" t="s">
        <v>54</v>
      </c>
      <c r="AU474" s="12" t="s">
        <v>54</v>
      </c>
      <c r="AV474" s="12" t="s">
        <v>54</v>
      </c>
      <c r="AW474" s="12" t="s">
        <v>54</v>
      </c>
      <c r="AX474" s="12" t="s">
        <v>54</v>
      </c>
      <c r="AY474" s="12" t="s">
        <v>54</v>
      </c>
    </row>
    <row r="475" spans="1:51" ht="18.75" customHeight="1" x14ac:dyDescent="0.25">
      <c r="A475" s="1" t="s">
        <v>525</v>
      </c>
      <c r="B475" s="19" t="s">
        <v>54</v>
      </c>
      <c r="C475" s="19" t="s">
        <v>54</v>
      </c>
      <c r="D475" s="19" t="s">
        <v>54</v>
      </c>
      <c r="E475" s="19" t="s">
        <v>54</v>
      </c>
      <c r="F475" s="19" t="s">
        <v>54</v>
      </c>
      <c r="G475" s="19" t="s">
        <v>54</v>
      </c>
      <c r="H475" s="19" t="s">
        <v>54</v>
      </c>
      <c r="I475" s="19" t="s">
        <v>54</v>
      </c>
      <c r="J475" s="19" t="s">
        <v>54</v>
      </c>
      <c r="K475" s="19" t="s">
        <v>54</v>
      </c>
      <c r="L475" s="19" t="s">
        <v>54</v>
      </c>
      <c r="M475" s="19" t="s">
        <v>54</v>
      </c>
      <c r="N475" s="19" t="s">
        <v>54</v>
      </c>
      <c r="O475" s="22">
        <v>20791</v>
      </c>
      <c r="P475" s="22">
        <v>47490</v>
      </c>
      <c r="Q475" s="22">
        <v>32310</v>
      </c>
      <c r="R475" s="22">
        <v>26125</v>
      </c>
      <c r="S475" s="22">
        <v>17373</v>
      </c>
      <c r="T475" s="22">
        <v>27236</v>
      </c>
      <c r="U475" s="24">
        <v>52452.645142180096</v>
      </c>
      <c r="V475" s="24">
        <v>69160.883199079413</v>
      </c>
      <c r="W475" s="24">
        <v>79746.810743111608</v>
      </c>
      <c r="X475" s="24">
        <v>105415.46720647771</v>
      </c>
      <c r="Y475" s="24">
        <v>124340.63835399634</v>
      </c>
      <c r="Z475" s="24">
        <v>130868.59017651572</v>
      </c>
      <c r="AA475" s="24">
        <v>167394.47261815457</v>
      </c>
      <c r="AB475" s="24">
        <v>140883.43863080684</v>
      </c>
      <c r="AC475" s="24">
        <v>174044.69078790763</v>
      </c>
      <c r="AD475" s="24">
        <v>220387.96864029957</v>
      </c>
      <c r="AE475" s="24">
        <v>200553.42174515236</v>
      </c>
      <c r="AF475" s="24">
        <v>248324.98297775761</v>
      </c>
      <c r="AG475" s="24">
        <v>323488</v>
      </c>
      <c r="AH475" s="24">
        <v>380534.77656078874</v>
      </c>
      <c r="AI475" s="12" t="s">
        <v>54</v>
      </c>
      <c r="AJ475" s="12" t="s">
        <v>54</v>
      </c>
      <c r="AK475" s="12" t="s">
        <v>54</v>
      </c>
      <c r="AL475" s="12" t="s">
        <v>54</v>
      </c>
      <c r="AM475" s="12" t="s">
        <v>54</v>
      </c>
      <c r="AN475" s="12" t="s">
        <v>54</v>
      </c>
      <c r="AO475" s="12" t="s">
        <v>54</v>
      </c>
      <c r="AP475" s="12" t="s">
        <v>54</v>
      </c>
      <c r="AQ475" s="12" t="s">
        <v>54</v>
      </c>
      <c r="AR475" s="12" t="s">
        <v>54</v>
      </c>
      <c r="AS475" s="12" t="s">
        <v>54</v>
      </c>
      <c r="AT475" s="12" t="s">
        <v>54</v>
      </c>
      <c r="AU475" s="12" t="s">
        <v>54</v>
      </c>
      <c r="AV475" s="12" t="s">
        <v>54</v>
      </c>
      <c r="AW475" s="12" t="s">
        <v>54</v>
      </c>
      <c r="AX475" s="12" t="s">
        <v>54</v>
      </c>
      <c r="AY475" s="12" t="s">
        <v>54</v>
      </c>
    </row>
    <row r="476" spans="1:51" ht="18.75" customHeight="1" x14ac:dyDescent="0.25">
      <c r="A476" s="1" t="s">
        <v>526</v>
      </c>
      <c r="B476" s="19" t="s">
        <v>54</v>
      </c>
      <c r="C476" s="19" t="s">
        <v>54</v>
      </c>
      <c r="D476" s="19" t="s">
        <v>54</v>
      </c>
      <c r="E476" s="19" t="s">
        <v>54</v>
      </c>
      <c r="F476" s="19" t="s">
        <v>54</v>
      </c>
      <c r="G476" s="19" t="s">
        <v>54</v>
      </c>
      <c r="H476" s="19" t="s">
        <v>54</v>
      </c>
      <c r="I476" s="19" t="s">
        <v>54</v>
      </c>
      <c r="J476" s="19" t="s">
        <v>54</v>
      </c>
      <c r="K476" s="19" t="s">
        <v>54</v>
      </c>
      <c r="L476" s="19" t="s">
        <v>54</v>
      </c>
      <c r="M476" s="19" t="s">
        <v>54</v>
      </c>
      <c r="N476" s="19" t="s">
        <v>54</v>
      </c>
      <c r="O476" s="22">
        <v>29350</v>
      </c>
      <c r="P476" s="22">
        <v>101226</v>
      </c>
      <c r="Q476" s="22">
        <v>47087</v>
      </c>
      <c r="R476" s="22">
        <v>55923</v>
      </c>
      <c r="S476" s="22">
        <v>27951</v>
      </c>
      <c r="T476" s="22">
        <v>71806</v>
      </c>
      <c r="U476" s="24">
        <v>124069.19609004739</v>
      </c>
      <c r="V476" s="24">
        <v>127629.15535097815</v>
      </c>
      <c r="W476" s="24">
        <v>204403.62148622324</v>
      </c>
      <c r="X476" s="24">
        <v>252062.07206477728</v>
      </c>
      <c r="Y476" s="24">
        <v>314743.16407280409</v>
      </c>
      <c r="Z476" s="24">
        <v>375419.56715272443</v>
      </c>
      <c r="AA476" s="24">
        <v>192488.5948987247</v>
      </c>
      <c r="AB476" s="24">
        <v>199531.06723716381</v>
      </c>
      <c r="AC476" s="24">
        <v>207753.3820518924</v>
      </c>
      <c r="AD476" s="24">
        <v>266573.90451673302</v>
      </c>
      <c r="AE476" s="24">
        <v>317503.95498614962</v>
      </c>
      <c r="AF476" s="24">
        <v>463622.87063095783</v>
      </c>
      <c r="AG476" s="24">
        <v>501257</v>
      </c>
      <c r="AH476" s="24">
        <v>591464.20810514805</v>
      </c>
      <c r="AI476" s="12" t="s">
        <v>54</v>
      </c>
      <c r="AJ476" s="12" t="s">
        <v>54</v>
      </c>
      <c r="AK476" s="12" t="s">
        <v>54</v>
      </c>
      <c r="AL476" s="12" t="s">
        <v>54</v>
      </c>
      <c r="AM476" s="12" t="s">
        <v>54</v>
      </c>
      <c r="AN476" s="12" t="s">
        <v>54</v>
      </c>
      <c r="AO476" s="12" t="s">
        <v>54</v>
      </c>
      <c r="AP476" s="12" t="s">
        <v>54</v>
      </c>
      <c r="AQ476" s="12" t="s">
        <v>54</v>
      </c>
      <c r="AR476" s="12" t="s">
        <v>54</v>
      </c>
      <c r="AS476" s="12" t="s">
        <v>54</v>
      </c>
      <c r="AT476" s="12" t="s">
        <v>54</v>
      </c>
      <c r="AU476" s="12" t="s">
        <v>54</v>
      </c>
      <c r="AV476" s="12" t="s">
        <v>54</v>
      </c>
      <c r="AW476" s="12" t="s">
        <v>54</v>
      </c>
      <c r="AX476" s="12" t="s">
        <v>54</v>
      </c>
      <c r="AY476" s="12" t="s">
        <v>54</v>
      </c>
    </row>
    <row r="477" spans="1:51" ht="18.75" customHeight="1" x14ac:dyDescent="0.25">
      <c r="A477" s="1" t="s">
        <v>527</v>
      </c>
      <c r="B477" s="19" t="s">
        <v>54</v>
      </c>
      <c r="C477" s="19" t="s">
        <v>54</v>
      </c>
      <c r="D477" s="19" t="s">
        <v>54</v>
      </c>
      <c r="E477" s="19" t="s">
        <v>54</v>
      </c>
      <c r="F477" s="19" t="s">
        <v>54</v>
      </c>
      <c r="G477" s="19" t="s">
        <v>54</v>
      </c>
      <c r="H477" s="19" t="s">
        <v>54</v>
      </c>
      <c r="I477" s="19" t="s">
        <v>54</v>
      </c>
      <c r="J477" s="19" t="s">
        <v>54</v>
      </c>
      <c r="K477" s="19" t="s">
        <v>54</v>
      </c>
      <c r="L477" s="19" t="s">
        <v>54</v>
      </c>
      <c r="M477" s="19" t="s">
        <v>54</v>
      </c>
      <c r="N477" s="19" t="s">
        <v>54</v>
      </c>
      <c r="O477" s="22">
        <v>10202</v>
      </c>
      <c r="P477" s="22">
        <v>19580</v>
      </c>
      <c r="Q477" s="22">
        <v>35043</v>
      </c>
      <c r="R477" s="22">
        <v>17572</v>
      </c>
      <c r="S477" s="22">
        <v>16515</v>
      </c>
      <c r="T477" s="22">
        <v>25512</v>
      </c>
      <c r="U477" s="24">
        <v>57646.029028436016</v>
      </c>
      <c r="V477" s="24">
        <v>77433.573935558117</v>
      </c>
      <c r="W477" s="24">
        <v>103161.75730587254</v>
      </c>
      <c r="X477" s="24">
        <v>144045.34008097163</v>
      </c>
      <c r="Y477" s="24">
        <v>132111.92825112111</v>
      </c>
      <c r="Z477" s="24">
        <v>189400.9455103607</v>
      </c>
      <c r="AA477" s="24">
        <v>146853.11702925732</v>
      </c>
      <c r="AB477" s="24">
        <v>164032.40244498776</v>
      </c>
      <c r="AC477" s="24">
        <v>135563.84432278029</v>
      </c>
      <c r="AD477" s="24">
        <v>180135.02948747954</v>
      </c>
      <c r="AE477" s="24">
        <v>190633.20498614959</v>
      </c>
      <c r="AF477" s="24">
        <v>198700.75805719473</v>
      </c>
      <c r="AG477" s="24">
        <v>226372</v>
      </c>
      <c r="AH477" s="24">
        <v>234821.74830230017</v>
      </c>
      <c r="AI477" s="12" t="s">
        <v>54</v>
      </c>
      <c r="AJ477" s="12" t="s">
        <v>54</v>
      </c>
      <c r="AK477" s="12" t="s">
        <v>54</v>
      </c>
      <c r="AL477" s="12" t="s">
        <v>54</v>
      </c>
      <c r="AM477" s="12" t="s">
        <v>54</v>
      </c>
      <c r="AN477" s="12" t="s">
        <v>54</v>
      </c>
      <c r="AO477" s="12" t="s">
        <v>54</v>
      </c>
      <c r="AP477" s="12" t="s">
        <v>54</v>
      </c>
      <c r="AQ477" s="12" t="s">
        <v>54</v>
      </c>
      <c r="AR477" s="12" t="s">
        <v>54</v>
      </c>
      <c r="AS477" s="12" t="s">
        <v>54</v>
      </c>
      <c r="AT477" s="12" t="s">
        <v>54</v>
      </c>
      <c r="AU477" s="12" t="s">
        <v>54</v>
      </c>
      <c r="AV477" s="12" t="s">
        <v>54</v>
      </c>
      <c r="AW477" s="12" t="s">
        <v>54</v>
      </c>
      <c r="AX477" s="12" t="s">
        <v>54</v>
      </c>
      <c r="AY477" s="12" t="s">
        <v>54</v>
      </c>
    </row>
    <row r="478" spans="1:51" ht="18.75" customHeight="1" x14ac:dyDescent="0.25">
      <c r="A478" s="1" t="s">
        <v>528</v>
      </c>
      <c r="B478" s="19" t="s">
        <v>54</v>
      </c>
      <c r="C478" s="19" t="s">
        <v>54</v>
      </c>
      <c r="D478" s="19" t="s">
        <v>54</v>
      </c>
      <c r="E478" s="19" t="s">
        <v>54</v>
      </c>
      <c r="F478" s="19" t="s">
        <v>54</v>
      </c>
      <c r="G478" s="19" t="s">
        <v>54</v>
      </c>
      <c r="H478" s="19" t="s">
        <v>54</v>
      </c>
      <c r="I478" s="19" t="s">
        <v>54</v>
      </c>
      <c r="J478" s="19" t="s">
        <v>54</v>
      </c>
      <c r="K478" s="19" t="s">
        <v>54</v>
      </c>
      <c r="L478" s="19" t="s">
        <v>54</v>
      </c>
      <c r="M478" s="19" t="s">
        <v>54</v>
      </c>
      <c r="N478" s="19" t="s">
        <v>54</v>
      </c>
      <c r="O478" s="22">
        <v>6552</v>
      </c>
      <c r="P478" s="22">
        <v>23899</v>
      </c>
      <c r="Q478" s="22">
        <v>19573</v>
      </c>
      <c r="R478" s="22">
        <v>12489</v>
      </c>
      <c r="S478" s="22">
        <v>16769</v>
      </c>
      <c r="T478" s="22">
        <v>8775</v>
      </c>
      <c r="U478" s="24">
        <v>12448.690165876777</v>
      </c>
      <c r="V478" s="24">
        <v>8804.9956846950518</v>
      </c>
      <c r="W478" s="24">
        <v>30234.566935708324</v>
      </c>
      <c r="X478" s="24">
        <v>14223.318218623479</v>
      </c>
      <c r="Y478" s="24">
        <v>38030.749934054351</v>
      </c>
      <c r="Z478" s="24">
        <v>34044.973906369916</v>
      </c>
      <c r="AA478" s="24">
        <v>29376.238559639914</v>
      </c>
      <c r="AB478" s="24">
        <v>42598.617359413205</v>
      </c>
      <c r="AC478" s="24">
        <v>47302.491787669598</v>
      </c>
      <c r="AD478" s="24">
        <v>72701.018488181609</v>
      </c>
      <c r="AE478" s="24">
        <v>34785.552631578947</v>
      </c>
      <c r="AF478" s="24">
        <v>55993.779845665005</v>
      </c>
      <c r="AG478" s="24">
        <v>34601</v>
      </c>
      <c r="AH478" s="24">
        <v>82393.371522453468</v>
      </c>
      <c r="AI478" s="12" t="s">
        <v>54</v>
      </c>
      <c r="AJ478" s="12" t="s">
        <v>54</v>
      </c>
      <c r="AK478" s="12" t="s">
        <v>54</v>
      </c>
      <c r="AL478" s="12" t="s">
        <v>54</v>
      </c>
      <c r="AM478" s="12" t="s">
        <v>54</v>
      </c>
      <c r="AN478" s="12" t="s">
        <v>54</v>
      </c>
      <c r="AO478" s="12" t="s">
        <v>54</v>
      </c>
      <c r="AP478" s="12" t="s">
        <v>54</v>
      </c>
      <c r="AQ478" s="12" t="s">
        <v>54</v>
      </c>
      <c r="AR478" s="12" t="s">
        <v>54</v>
      </c>
      <c r="AS478" s="12" t="s">
        <v>54</v>
      </c>
      <c r="AT478" s="12" t="s">
        <v>54</v>
      </c>
      <c r="AU478" s="12" t="s">
        <v>54</v>
      </c>
      <c r="AV478" s="12" t="s">
        <v>54</v>
      </c>
      <c r="AW478" s="12" t="s">
        <v>54</v>
      </c>
      <c r="AX478" s="12" t="s">
        <v>54</v>
      </c>
      <c r="AY478" s="12" t="s">
        <v>54</v>
      </c>
    </row>
    <row r="479" spans="1:51" ht="18.75" customHeight="1" x14ac:dyDescent="0.25">
      <c r="A479" s="1" t="s">
        <v>529</v>
      </c>
      <c r="B479" s="19" t="s">
        <v>54</v>
      </c>
      <c r="C479" s="19" t="s">
        <v>54</v>
      </c>
      <c r="D479" s="19" t="s">
        <v>54</v>
      </c>
      <c r="E479" s="19" t="s">
        <v>54</v>
      </c>
      <c r="F479" s="19" t="s">
        <v>54</v>
      </c>
      <c r="G479" s="19" t="s">
        <v>54</v>
      </c>
      <c r="H479" s="19" t="s">
        <v>54</v>
      </c>
      <c r="I479" s="19" t="s">
        <v>54</v>
      </c>
      <c r="J479" s="19" t="s">
        <v>54</v>
      </c>
      <c r="K479" s="19" t="s">
        <v>54</v>
      </c>
      <c r="L479" s="19" t="s">
        <v>54</v>
      </c>
      <c r="M479" s="19" t="s">
        <v>54</v>
      </c>
      <c r="N479" s="19" t="s">
        <v>54</v>
      </c>
      <c r="O479" s="22">
        <v>259119.54123154486</v>
      </c>
      <c r="P479" s="22">
        <v>510231.90692934778</v>
      </c>
      <c r="Q479" s="22">
        <v>386754.0039630119</v>
      </c>
      <c r="R479" s="22">
        <v>318601.82077588968</v>
      </c>
      <c r="S479" s="22">
        <v>240492.06574827802</v>
      </c>
      <c r="T479" s="22">
        <v>383120.33139712631</v>
      </c>
      <c r="U479" s="24">
        <v>414729.74911137437</v>
      </c>
      <c r="V479" s="24">
        <v>451855.84090909094</v>
      </c>
      <c r="W479" s="24">
        <v>699206.07737266913</v>
      </c>
      <c r="X479" s="24">
        <v>768430.10040485812</v>
      </c>
      <c r="Y479" s="24">
        <v>805260.82221049874</v>
      </c>
      <c r="Z479" s="24">
        <v>993417.47198772058</v>
      </c>
      <c r="AA479" s="24">
        <v>775632.42310577654</v>
      </c>
      <c r="AB479" s="24">
        <v>875702.17628361855</v>
      </c>
      <c r="AC479" s="24">
        <v>784549.1568674125</v>
      </c>
      <c r="AD479" s="24">
        <v>1049382.6360870583</v>
      </c>
      <c r="AE479" s="24">
        <v>1087288.5166204986</v>
      </c>
      <c r="AF479" s="24">
        <v>1371638.6513844759</v>
      </c>
      <c r="AG479" s="24">
        <v>1502532</v>
      </c>
      <c r="AH479" s="24">
        <v>1734956.4302300115</v>
      </c>
      <c r="AI479" s="12" t="s">
        <v>54</v>
      </c>
      <c r="AJ479" s="12" t="s">
        <v>54</v>
      </c>
      <c r="AK479" s="12" t="s">
        <v>54</v>
      </c>
      <c r="AL479" s="12" t="s">
        <v>54</v>
      </c>
      <c r="AM479" s="12" t="s">
        <v>54</v>
      </c>
      <c r="AN479" s="12" t="s">
        <v>54</v>
      </c>
      <c r="AO479" s="12" t="s">
        <v>54</v>
      </c>
      <c r="AP479" s="12" t="s">
        <v>54</v>
      </c>
      <c r="AQ479" s="12" t="s">
        <v>54</v>
      </c>
      <c r="AR479" s="12" t="s">
        <v>54</v>
      </c>
      <c r="AS479" s="12" t="s">
        <v>54</v>
      </c>
      <c r="AT479" s="12" t="s">
        <v>54</v>
      </c>
      <c r="AU479" s="12" t="s">
        <v>54</v>
      </c>
      <c r="AV479" s="12" t="s">
        <v>54</v>
      </c>
      <c r="AW479" s="12" t="s">
        <v>54</v>
      </c>
      <c r="AX479" s="12" t="s">
        <v>54</v>
      </c>
      <c r="AY479" s="12" t="s">
        <v>54</v>
      </c>
    </row>
    <row r="480" spans="1:51" ht="66" customHeight="1" x14ac:dyDescent="0.25">
      <c r="A480" s="1" t="s">
        <v>530</v>
      </c>
      <c r="B480" s="19" t="s">
        <v>54</v>
      </c>
      <c r="C480" s="19" t="s">
        <v>54</v>
      </c>
      <c r="D480" s="19" t="s">
        <v>54</v>
      </c>
      <c r="E480" s="19" t="s">
        <v>54</v>
      </c>
      <c r="F480" s="19" t="s">
        <v>54</v>
      </c>
      <c r="G480" s="19" t="s">
        <v>54</v>
      </c>
      <c r="H480" s="19" t="s">
        <v>54</v>
      </c>
      <c r="I480" s="19" t="s">
        <v>54</v>
      </c>
      <c r="J480" s="19" t="s">
        <v>54</v>
      </c>
      <c r="K480" s="19" t="s">
        <v>54</v>
      </c>
      <c r="L480" s="19" t="s">
        <v>54</v>
      </c>
      <c r="M480" s="19" t="s">
        <v>54</v>
      </c>
      <c r="N480" s="19" t="s">
        <v>54</v>
      </c>
      <c r="O480" s="22">
        <v>121252</v>
      </c>
      <c r="P480" s="22">
        <v>151480</v>
      </c>
      <c r="Q480" s="22">
        <v>114711</v>
      </c>
      <c r="R480" s="22">
        <v>127436</v>
      </c>
      <c r="S480" s="22">
        <v>113377</v>
      </c>
      <c r="T480" s="22">
        <v>105551</v>
      </c>
      <c r="U480" s="24">
        <v>154335.55627962085</v>
      </c>
      <c r="V480" s="24">
        <v>164305.22468354431</v>
      </c>
      <c r="W480" s="24">
        <v>171146.7227943223</v>
      </c>
      <c r="X480" s="24">
        <v>168535.53279352223</v>
      </c>
      <c r="Y480" s="24">
        <v>163238.5505143762</v>
      </c>
      <c r="Z480" s="24">
        <v>199545.61933998464</v>
      </c>
      <c r="AA480" s="24">
        <v>207156.49962490625</v>
      </c>
      <c r="AB480" s="24">
        <v>167527.47652811735</v>
      </c>
      <c r="AC480" s="24">
        <v>183106.86812663652</v>
      </c>
      <c r="AD480" s="24">
        <v>201967.82681956474</v>
      </c>
      <c r="AE480" s="24">
        <v>197188.28185595569</v>
      </c>
      <c r="AF480" s="24">
        <v>202660.70699046756</v>
      </c>
      <c r="AG480" s="24">
        <v>263170</v>
      </c>
      <c r="AH480" s="24">
        <v>265633.05805038341</v>
      </c>
      <c r="AI480" s="12" t="s">
        <v>54</v>
      </c>
      <c r="AJ480" s="12" t="s">
        <v>54</v>
      </c>
      <c r="AK480" s="12" t="s">
        <v>54</v>
      </c>
      <c r="AL480" s="12" t="s">
        <v>54</v>
      </c>
      <c r="AM480" s="12" t="s">
        <v>54</v>
      </c>
      <c r="AN480" s="12" t="s">
        <v>54</v>
      </c>
      <c r="AO480" s="12" t="s">
        <v>54</v>
      </c>
      <c r="AP480" s="12" t="s">
        <v>54</v>
      </c>
      <c r="AQ480" s="12" t="s">
        <v>54</v>
      </c>
      <c r="AR480" s="12" t="s">
        <v>54</v>
      </c>
      <c r="AS480" s="12" t="s">
        <v>54</v>
      </c>
      <c r="AT480" s="12" t="s">
        <v>54</v>
      </c>
      <c r="AU480" s="12" t="s">
        <v>54</v>
      </c>
      <c r="AV480" s="12" t="s">
        <v>54</v>
      </c>
      <c r="AW480" s="12" t="s">
        <v>54</v>
      </c>
      <c r="AX480" s="12" t="s">
        <v>54</v>
      </c>
      <c r="AY480" s="12" t="s">
        <v>54</v>
      </c>
    </row>
    <row r="481" spans="1:51" ht="18.75" customHeight="1" x14ac:dyDescent="0.25">
      <c r="A481" s="1" t="s">
        <v>531</v>
      </c>
      <c r="B481" s="19" t="s">
        <v>54</v>
      </c>
      <c r="C481" s="19" t="s">
        <v>54</v>
      </c>
      <c r="D481" s="19" t="s">
        <v>54</v>
      </c>
      <c r="E481" s="19" t="s">
        <v>54</v>
      </c>
      <c r="F481" s="19" t="s">
        <v>54</v>
      </c>
      <c r="G481" s="19" t="s">
        <v>54</v>
      </c>
      <c r="H481" s="19" t="s">
        <v>54</v>
      </c>
      <c r="I481" s="19" t="s">
        <v>54</v>
      </c>
      <c r="J481" s="19" t="s">
        <v>54</v>
      </c>
      <c r="K481" s="19" t="s">
        <v>54</v>
      </c>
      <c r="L481" s="19" t="s">
        <v>54</v>
      </c>
      <c r="M481" s="19" t="s">
        <v>54</v>
      </c>
      <c r="N481" s="19" t="s">
        <v>54</v>
      </c>
      <c r="O481" s="22">
        <v>369993</v>
      </c>
      <c r="P481" s="22">
        <v>404449</v>
      </c>
      <c r="Q481" s="22">
        <v>393480</v>
      </c>
      <c r="R481" s="22">
        <v>423752</v>
      </c>
      <c r="S481" s="22">
        <v>274131</v>
      </c>
      <c r="T481" s="22">
        <v>279983</v>
      </c>
      <c r="U481" s="24">
        <v>288307.30094786728</v>
      </c>
      <c r="V481" s="24">
        <v>314535.37629459152</v>
      </c>
      <c r="W481" s="24">
        <v>305429.24770386866</v>
      </c>
      <c r="X481" s="24">
        <v>326196.90607287444</v>
      </c>
      <c r="Y481" s="24">
        <v>300629.2695858613</v>
      </c>
      <c r="Z481" s="24">
        <v>336364.29623944743</v>
      </c>
      <c r="AA481" s="24">
        <v>310967.21680420107</v>
      </c>
      <c r="AB481" s="24">
        <v>336551.58704156481</v>
      </c>
      <c r="AC481" s="24">
        <v>388042.28398000478</v>
      </c>
      <c r="AD481" s="24">
        <v>405868.47577814187</v>
      </c>
      <c r="AE481" s="24">
        <v>534050.6031855956</v>
      </c>
      <c r="AF481" s="24">
        <v>534062.05492510216</v>
      </c>
      <c r="AG481" s="24">
        <v>515671</v>
      </c>
      <c r="AH481" s="24">
        <v>603655.33012048213</v>
      </c>
      <c r="AI481" s="12" t="s">
        <v>54</v>
      </c>
      <c r="AJ481" s="12" t="s">
        <v>54</v>
      </c>
      <c r="AK481" s="12" t="s">
        <v>54</v>
      </c>
      <c r="AL481" s="12" t="s">
        <v>54</v>
      </c>
      <c r="AM481" s="12" t="s">
        <v>54</v>
      </c>
      <c r="AN481" s="12" t="s">
        <v>54</v>
      </c>
      <c r="AO481" s="12" t="s">
        <v>54</v>
      </c>
      <c r="AP481" s="12" t="s">
        <v>54</v>
      </c>
      <c r="AQ481" s="12" t="s">
        <v>54</v>
      </c>
      <c r="AR481" s="12" t="s">
        <v>54</v>
      </c>
      <c r="AS481" s="12" t="s">
        <v>54</v>
      </c>
      <c r="AT481" s="12" t="s">
        <v>54</v>
      </c>
      <c r="AU481" s="12" t="s">
        <v>54</v>
      </c>
      <c r="AV481" s="12" t="s">
        <v>54</v>
      </c>
      <c r="AW481" s="12" t="s">
        <v>54</v>
      </c>
      <c r="AX481" s="12" t="s">
        <v>54</v>
      </c>
      <c r="AY481" s="12" t="s">
        <v>54</v>
      </c>
    </row>
    <row r="482" spans="1:51" ht="18.75" customHeight="1" x14ac:dyDescent="0.25">
      <c r="A482" s="1" t="s">
        <v>532</v>
      </c>
      <c r="B482" s="19" t="s">
        <v>54</v>
      </c>
      <c r="C482" s="19" t="s">
        <v>54</v>
      </c>
      <c r="D482" s="19" t="s">
        <v>54</v>
      </c>
      <c r="E482" s="19" t="s">
        <v>54</v>
      </c>
      <c r="F482" s="19" t="s">
        <v>54</v>
      </c>
      <c r="G482" s="19" t="s">
        <v>54</v>
      </c>
      <c r="H482" s="19" t="s">
        <v>54</v>
      </c>
      <c r="I482" s="19" t="s">
        <v>54</v>
      </c>
      <c r="J482" s="19" t="s">
        <v>54</v>
      </c>
      <c r="K482" s="19" t="s">
        <v>54</v>
      </c>
      <c r="L482" s="19" t="s">
        <v>54</v>
      </c>
      <c r="M482" s="19" t="s">
        <v>54</v>
      </c>
      <c r="N482" s="19" t="s">
        <v>54</v>
      </c>
      <c r="O482" s="22">
        <v>80090</v>
      </c>
      <c r="P482" s="22">
        <v>71546</v>
      </c>
      <c r="Q482" s="22">
        <v>94439</v>
      </c>
      <c r="R482" s="22">
        <v>65747</v>
      </c>
      <c r="S482" s="22">
        <v>69466</v>
      </c>
      <c r="T482" s="22">
        <v>72362</v>
      </c>
      <c r="U482" s="24">
        <v>134165.96445497629</v>
      </c>
      <c r="V482" s="24">
        <v>156501.53078250863</v>
      </c>
      <c r="W482" s="24">
        <v>157681.22237684389</v>
      </c>
      <c r="X482" s="24">
        <v>146439.32793522265</v>
      </c>
      <c r="Y482" s="24">
        <v>171136.59773146932</v>
      </c>
      <c r="Z482" s="24">
        <v>170186.95625479662</v>
      </c>
      <c r="AA482" s="24">
        <v>159541.11852963243</v>
      </c>
      <c r="AB482" s="24">
        <v>184323.15770171149</v>
      </c>
      <c r="AC482" s="24">
        <v>208747.58105213044</v>
      </c>
      <c r="AD482" s="24">
        <v>189675.12005616663</v>
      </c>
      <c r="AE482" s="24">
        <v>231701.18144044321</v>
      </c>
      <c r="AF482" s="24">
        <v>174915.58216068998</v>
      </c>
      <c r="AG482" s="24">
        <v>221038</v>
      </c>
      <c r="AH482" s="24">
        <v>247225.36889375691</v>
      </c>
      <c r="AI482" s="12" t="s">
        <v>54</v>
      </c>
      <c r="AJ482" s="12" t="s">
        <v>54</v>
      </c>
      <c r="AK482" s="12" t="s">
        <v>54</v>
      </c>
      <c r="AL482" s="12" t="s">
        <v>54</v>
      </c>
      <c r="AM482" s="12" t="s">
        <v>54</v>
      </c>
      <c r="AN482" s="12" t="s">
        <v>54</v>
      </c>
      <c r="AO482" s="12" t="s">
        <v>54</v>
      </c>
      <c r="AP482" s="12" t="s">
        <v>54</v>
      </c>
      <c r="AQ482" s="12" t="s">
        <v>54</v>
      </c>
      <c r="AR482" s="12" t="s">
        <v>54</v>
      </c>
      <c r="AS482" s="12" t="s">
        <v>54</v>
      </c>
      <c r="AT482" s="12" t="s">
        <v>54</v>
      </c>
      <c r="AU482" s="12" t="s">
        <v>54</v>
      </c>
      <c r="AV482" s="12" t="s">
        <v>54</v>
      </c>
      <c r="AW482" s="12" t="s">
        <v>54</v>
      </c>
      <c r="AX482" s="12" t="s">
        <v>54</v>
      </c>
      <c r="AY482" s="12" t="s">
        <v>54</v>
      </c>
    </row>
    <row r="483" spans="1:51" ht="18.75" customHeight="1" x14ac:dyDescent="0.25">
      <c r="A483" s="1" t="s">
        <v>533</v>
      </c>
      <c r="B483" s="19" t="s">
        <v>54</v>
      </c>
      <c r="C483" s="19" t="s">
        <v>54</v>
      </c>
      <c r="D483" s="19" t="s">
        <v>54</v>
      </c>
      <c r="E483" s="19" t="s">
        <v>54</v>
      </c>
      <c r="F483" s="19" t="s">
        <v>54</v>
      </c>
      <c r="G483" s="19" t="s">
        <v>54</v>
      </c>
      <c r="H483" s="19" t="s">
        <v>54</v>
      </c>
      <c r="I483" s="19" t="s">
        <v>54</v>
      </c>
      <c r="J483" s="19" t="s">
        <v>54</v>
      </c>
      <c r="K483" s="19" t="s">
        <v>54</v>
      </c>
      <c r="L483" s="19" t="s">
        <v>54</v>
      </c>
      <c r="M483" s="19" t="s">
        <v>54</v>
      </c>
      <c r="N483" s="19" t="s">
        <v>54</v>
      </c>
      <c r="O483" s="22">
        <v>160015</v>
      </c>
      <c r="P483" s="22">
        <v>245244</v>
      </c>
      <c r="Q483" s="22">
        <v>209781</v>
      </c>
      <c r="R483" s="22">
        <v>255654</v>
      </c>
      <c r="S483" s="22">
        <v>199860</v>
      </c>
      <c r="T483" s="22">
        <v>173338</v>
      </c>
      <c r="U483" s="24">
        <v>218402.81072274881</v>
      </c>
      <c r="V483" s="24">
        <v>235502.30350978137</v>
      </c>
      <c r="W483" s="24">
        <v>252777.17868076818</v>
      </c>
      <c r="X483" s="24">
        <v>261985.90931174083</v>
      </c>
      <c r="Y483" s="24">
        <v>303576.67343708791</v>
      </c>
      <c r="Z483" s="24">
        <v>285897.128933231</v>
      </c>
      <c r="AA483" s="24">
        <v>319092.34433608409</v>
      </c>
      <c r="AB483" s="24">
        <v>293094.29926650366</v>
      </c>
      <c r="AC483" s="24">
        <v>288497.30730778386</v>
      </c>
      <c r="AD483" s="24">
        <v>322402.93072782591</v>
      </c>
      <c r="AE483" s="24">
        <v>397450.38988919667</v>
      </c>
      <c r="AF483" s="24">
        <v>388965.85655923741</v>
      </c>
      <c r="AG483" s="24">
        <v>366326</v>
      </c>
      <c r="AH483" s="24">
        <v>339408.43176341738</v>
      </c>
      <c r="AI483" s="12" t="s">
        <v>54</v>
      </c>
      <c r="AJ483" s="12" t="s">
        <v>54</v>
      </c>
      <c r="AK483" s="12" t="s">
        <v>54</v>
      </c>
      <c r="AL483" s="12" t="s">
        <v>54</v>
      </c>
      <c r="AM483" s="12" t="s">
        <v>54</v>
      </c>
      <c r="AN483" s="12" t="s">
        <v>54</v>
      </c>
      <c r="AO483" s="12" t="s">
        <v>54</v>
      </c>
      <c r="AP483" s="12" t="s">
        <v>54</v>
      </c>
      <c r="AQ483" s="12" t="s">
        <v>54</v>
      </c>
      <c r="AR483" s="12" t="s">
        <v>54</v>
      </c>
      <c r="AS483" s="12" t="s">
        <v>54</v>
      </c>
      <c r="AT483" s="12" t="s">
        <v>54</v>
      </c>
      <c r="AU483" s="12" t="s">
        <v>54</v>
      </c>
      <c r="AV483" s="12" t="s">
        <v>54</v>
      </c>
      <c r="AW483" s="12" t="s">
        <v>54</v>
      </c>
      <c r="AX483" s="12" t="s">
        <v>54</v>
      </c>
      <c r="AY483" s="12" t="s">
        <v>54</v>
      </c>
    </row>
    <row r="484" spans="1:51" ht="18.75" customHeight="1" x14ac:dyDescent="0.25">
      <c r="A484" s="1" t="s">
        <v>534</v>
      </c>
      <c r="B484" s="19" t="s">
        <v>54</v>
      </c>
      <c r="C484" s="19" t="s">
        <v>54</v>
      </c>
      <c r="D484" s="19" t="s">
        <v>54</v>
      </c>
      <c r="E484" s="19" t="s">
        <v>54</v>
      </c>
      <c r="F484" s="19" t="s">
        <v>54</v>
      </c>
      <c r="G484" s="19" t="s">
        <v>54</v>
      </c>
      <c r="H484" s="19" t="s">
        <v>54</v>
      </c>
      <c r="I484" s="19" t="s">
        <v>54</v>
      </c>
      <c r="J484" s="19" t="s">
        <v>54</v>
      </c>
      <c r="K484" s="19" t="s">
        <v>54</v>
      </c>
      <c r="L484" s="19" t="s">
        <v>54</v>
      </c>
      <c r="M484" s="19" t="s">
        <v>54</v>
      </c>
      <c r="N484" s="19" t="s">
        <v>54</v>
      </c>
      <c r="O484" s="22">
        <v>1540</v>
      </c>
      <c r="P484" s="22">
        <v>9706</v>
      </c>
      <c r="Q484" s="22">
        <v>14982</v>
      </c>
      <c r="R484" s="22">
        <v>17554</v>
      </c>
      <c r="S484" s="22">
        <v>22900</v>
      </c>
      <c r="T484" s="22">
        <v>49339</v>
      </c>
      <c r="U484" s="24">
        <v>89383.670616113741</v>
      </c>
      <c r="V484" s="24">
        <v>80091.222669735333</v>
      </c>
      <c r="W484" s="24">
        <v>178456.31589201227</v>
      </c>
      <c r="X484" s="24">
        <v>74310.595141700382</v>
      </c>
      <c r="Y484" s="24">
        <v>51014.490371933542</v>
      </c>
      <c r="Z484" s="24">
        <v>90056.670759785105</v>
      </c>
      <c r="AA484" s="24">
        <v>57480.083270817711</v>
      </c>
      <c r="AB484" s="24">
        <v>69343.675305623474</v>
      </c>
      <c r="AC484" s="24">
        <v>48915.659842894551</v>
      </c>
      <c r="AD484" s="24">
        <v>90504.212731102278</v>
      </c>
      <c r="AE484" s="24">
        <v>93331.315096952909</v>
      </c>
      <c r="AF484" s="24">
        <v>108139.732864276</v>
      </c>
      <c r="AG484" s="24">
        <v>47488</v>
      </c>
      <c r="AH484" s="24">
        <v>43469.731872946344</v>
      </c>
      <c r="AI484" s="12" t="s">
        <v>54</v>
      </c>
      <c r="AJ484" s="12" t="s">
        <v>54</v>
      </c>
      <c r="AK484" s="12" t="s">
        <v>54</v>
      </c>
      <c r="AL484" s="12" t="s">
        <v>54</v>
      </c>
      <c r="AM484" s="12" t="s">
        <v>54</v>
      </c>
      <c r="AN484" s="12" t="s">
        <v>54</v>
      </c>
      <c r="AO484" s="12" t="s">
        <v>54</v>
      </c>
      <c r="AP484" s="12" t="s">
        <v>54</v>
      </c>
      <c r="AQ484" s="12" t="s">
        <v>54</v>
      </c>
      <c r="AR484" s="12" t="s">
        <v>54</v>
      </c>
      <c r="AS484" s="12" t="s">
        <v>54</v>
      </c>
      <c r="AT484" s="12" t="s">
        <v>54</v>
      </c>
      <c r="AU484" s="12" t="s">
        <v>54</v>
      </c>
      <c r="AV484" s="12" t="s">
        <v>54</v>
      </c>
      <c r="AW484" s="12" t="s">
        <v>54</v>
      </c>
      <c r="AX484" s="12" t="s">
        <v>54</v>
      </c>
      <c r="AY484" s="12" t="s">
        <v>54</v>
      </c>
    </row>
    <row r="485" spans="1:51" ht="18.75" customHeight="1" x14ac:dyDescent="0.25">
      <c r="A485" s="1" t="s">
        <v>535</v>
      </c>
      <c r="B485" s="19" t="s">
        <v>54</v>
      </c>
      <c r="C485" s="19" t="s">
        <v>54</v>
      </c>
      <c r="D485" s="19" t="s">
        <v>54</v>
      </c>
      <c r="E485" s="19" t="s">
        <v>54</v>
      </c>
      <c r="F485" s="19" t="s">
        <v>54</v>
      </c>
      <c r="G485" s="19" t="s">
        <v>54</v>
      </c>
      <c r="H485" s="19" t="s">
        <v>54</v>
      </c>
      <c r="I485" s="19" t="s">
        <v>54</v>
      </c>
      <c r="J485" s="19" t="s">
        <v>54</v>
      </c>
      <c r="K485" s="19" t="s">
        <v>54</v>
      </c>
      <c r="L485" s="19" t="s">
        <v>54</v>
      </c>
      <c r="M485" s="19" t="s">
        <v>54</v>
      </c>
      <c r="N485" s="19" t="s">
        <v>54</v>
      </c>
      <c r="O485" s="22">
        <v>13746</v>
      </c>
      <c r="P485" s="22">
        <v>14527</v>
      </c>
      <c r="Q485" s="22">
        <v>125358</v>
      </c>
      <c r="R485" s="22">
        <v>21880</v>
      </c>
      <c r="S485" s="22">
        <v>33842</v>
      </c>
      <c r="T485" s="22">
        <v>20685</v>
      </c>
      <c r="U485" s="24">
        <v>25787.332642180092</v>
      </c>
      <c r="V485" s="24">
        <v>11029.823647871117</v>
      </c>
      <c r="W485" s="24">
        <v>15597.881714444755</v>
      </c>
      <c r="X485" s="24">
        <v>22101.053441295542</v>
      </c>
      <c r="Y485" s="24">
        <v>24044.797414930104</v>
      </c>
      <c r="Z485" s="24">
        <v>31495.593246354565</v>
      </c>
      <c r="AA485" s="24">
        <v>27693.938484621158</v>
      </c>
      <c r="AB485" s="24">
        <v>18335.138875305624</v>
      </c>
      <c r="AC485" s="24">
        <v>16106.023803856224</v>
      </c>
      <c r="AD485" s="24">
        <v>26059.991809033469</v>
      </c>
      <c r="AE485" s="24">
        <v>23778.870498614961</v>
      </c>
      <c r="AF485" s="24">
        <v>36920.790285973671</v>
      </c>
      <c r="AG485" s="24">
        <v>21312</v>
      </c>
      <c r="AH485" s="24">
        <v>23010.841182913478</v>
      </c>
      <c r="AI485" s="12" t="s">
        <v>54</v>
      </c>
      <c r="AJ485" s="12" t="s">
        <v>54</v>
      </c>
      <c r="AK485" s="12" t="s">
        <v>54</v>
      </c>
      <c r="AL485" s="12" t="s">
        <v>54</v>
      </c>
      <c r="AM485" s="12" t="s">
        <v>54</v>
      </c>
      <c r="AN485" s="12" t="s">
        <v>54</v>
      </c>
      <c r="AO485" s="12" t="s">
        <v>54</v>
      </c>
      <c r="AP485" s="12" t="s">
        <v>54</v>
      </c>
      <c r="AQ485" s="12" t="s">
        <v>54</v>
      </c>
      <c r="AR485" s="12" t="s">
        <v>54</v>
      </c>
      <c r="AS485" s="12" t="s">
        <v>54</v>
      </c>
      <c r="AT485" s="12" t="s">
        <v>54</v>
      </c>
      <c r="AU485" s="12" t="s">
        <v>54</v>
      </c>
      <c r="AV485" s="12" t="s">
        <v>54</v>
      </c>
      <c r="AW485" s="12" t="s">
        <v>54</v>
      </c>
      <c r="AX485" s="12" t="s">
        <v>54</v>
      </c>
      <c r="AY485" s="12" t="s">
        <v>54</v>
      </c>
    </row>
    <row r="486" spans="1:51" ht="18.75" customHeight="1" x14ac:dyDescent="0.25">
      <c r="A486" s="1" t="s">
        <v>536</v>
      </c>
      <c r="B486" s="19" t="s">
        <v>54</v>
      </c>
      <c r="C486" s="19" t="s">
        <v>54</v>
      </c>
      <c r="D486" s="19" t="s">
        <v>54</v>
      </c>
      <c r="E486" s="19" t="s">
        <v>54</v>
      </c>
      <c r="F486" s="19" t="s">
        <v>54</v>
      </c>
      <c r="G486" s="19" t="s">
        <v>54</v>
      </c>
      <c r="H486" s="19" t="s">
        <v>54</v>
      </c>
      <c r="I486" s="19" t="s">
        <v>54</v>
      </c>
      <c r="J486" s="19" t="s">
        <v>54</v>
      </c>
      <c r="K486" s="19" t="s">
        <v>54</v>
      </c>
      <c r="L486" s="19" t="s">
        <v>54</v>
      </c>
      <c r="M486" s="19" t="s">
        <v>54</v>
      </c>
      <c r="N486" s="19" t="s">
        <v>54</v>
      </c>
      <c r="O486" s="22">
        <v>1207469.310767015</v>
      </c>
      <c r="P486" s="22">
        <v>1368276.8141983694</v>
      </c>
      <c r="Q486" s="22">
        <v>1413078.0217965653</v>
      </c>
      <c r="R486" s="22">
        <v>1313207.8528374478</v>
      </c>
      <c r="S486" s="22">
        <v>1003340.5810895429</v>
      </c>
      <c r="T486" s="22">
        <v>1004435.2846224396</v>
      </c>
      <c r="U486" s="24">
        <v>910383.96593601897</v>
      </c>
      <c r="V486" s="24">
        <v>961965.48158803233</v>
      </c>
      <c r="W486" s="24">
        <v>1081087.3192318399</v>
      </c>
      <c r="X486" s="24">
        <v>999568.11255060707</v>
      </c>
      <c r="Y486" s="24">
        <v>1013640.3790556584</v>
      </c>
      <c r="Z486" s="24">
        <v>1113547.4136607826</v>
      </c>
      <c r="AA486" s="24">
        <v>1081932.3240810204</v>
      </c>
      <c r="AB486" s="24">
        <v>1069175.3347188265</v>
      </c>
      <c r="AC486" s="24">
        <v>1133416.7931444894</v>
      </c>
      <c r="AD486" s="24">
        <v>1236478.557921835</v>
      </c>
      <c r="AE486" s="24">
        <v>1477500.641966759</v>
      </c>
      <c r="AF486" s="24">
        <v>1445664.7237857468</v>
      </c>
      <c r="AG486" s="24">
        <v>1435005</v>
      </c>
      <c r="AH486" s="24">
        <v>1522404.7294633081</v>
      </c>
      <c r="AI486" s="12" t="s">
        <v>54</v>
      </c>
      <c r="AJ486" s="12" t="s">
        <v>54</v>
      </c>
      <c r="AK486" s="12" t="s">
        <v>54</v>
      </c>
      <c r="AL486" s="12" t="s">
        <v>54</v>
      </c>
      <c r="AM486" s="12" t="s">
        <v>54</v>
      </c>
      <c r="AN486" s="12" t="s">
        <v>54</v>
      </c>
      <c r="AO486" s="12" t="s">
        <v>54</v>
      </c>
      <c r="AP486" s="12" t="s">
        <v>54</v>
      </c>
      <c r="AQ486" s="12" t="s">
        <v>54</v>
      </c>
      <c r="AR486" s="12" t="s">
        <v>54</v>
      </c>
      <c r="AS486" s="12" t="s">
        <v>54</v>
      </c>
      <c r="AT486" s="12" t="s">
        <v>54</v>
      </c>
      <c r="AU486" s="12" t="s">
        <v>54</v>
      </c>
      <c r="AV486" s="12" t="s">
        <v>54</v>
      </c>
      <c r="AW486" s="12" t="s">
        <v>54</v>
      </c>
      <c r="AX486" s="12" t="s">
        <v>54</v>
      </c>
      <c r="AY486" s="12" t="s">
        <v>54</v>
      </c>
    </row>
    <row r="487" spans="1:51" ht="70.5" customHeight="1" x14ac:dyDescent="0.25">
      <c r="A487" s="1" t="s">
        <v>537</v>
      </c>
      <c r="B487" s="19" t="s">
        <v>54</v>
      </c>
      <c r="C487" s="19" t="s">
        <v>54</v>
      </c>
      <c r="D487" s="19" t="s">
        <v>54</v>
      </c>
      <c r="E487" s="19" t="s">
        <v>54</v>
      </c>
      <c r="F487" s="19" t="s">
        <v>54</v>
      </c>
      <c r="G487" s="19" t="s">
        <v>54</v>
      </c>
      <c r="H487" s="19" t="s">
        <v>54</v>
      </c>
      <c r="I487" s="19" t="s">
        <v>54</v>
      </c>
      <c r="J487" s="19" t="s">
        <v>54</v>
      </c>
      <c r="K487" s="19" t="s">
        <v>54</v>
      </c>
      <c r="L487" s="19" t="s">
        <v>54</v>
      </c>
      <c r="M487" s="19" t="s">
        <v>54</v>
      </c>
      <c r="N487" s="19" t="s">
        <v>54</v>
      </c>
      <c r="O487" s="22">
        <v>51952</v>
      </c>
      <c r="P487" s="22">
        <v>67266</v>
      </c>
      <c r="Q487" s="22">
        <v>73107</v>
      </c>
      <c r="R487" s="22">
        <v>81120</v>
      </c>
      <c r="S487" s="22">
        <v>50911</v>
      </c>
      <c r="T487" s="22">
        <v>66149</v>
      </c>
      <c r="U487" s="24">
        <v>101736.58116113744</v>
      </c>
      <c r="V487" s="24">
        <v>94681.804660529349</v>
      </c>
      <c r="W487" s="24">
        <v>106046.59671583636</v>
      </c>
      <c r="X487" s="24">
        <v>124882.52793522265</v>
      </c>
      <c r="Y487" s="24">
        <v>132736.23766816146</v>
      </c>
      <c r="Z487" s="24">
        <v>135984.58480429777</v>
      </c>
      <c r="AA487" s="24">
        <v>141157.10502625658</v>
      </c>
      <c r="AB487" s="24">
        <v>155002.08850855747</v>
      </c>
      <c r="AC487" s="24">
        <v>136471.45179719114</v>
      </c>
      <c r="AD487" s="24">
        <v>135836.7219751931</v>
      </c>
      <c r="AE487" s="24">
        <v>117139.2132963989</v>
      </c>
      <c r="AF487" s="24">
        <v>128081.15910122561</v>
      </c>
      <c r="AG487" s="24">
        <v>159459</v>
      </c>
      <c r="AH487" s="24">
        <v>161474.32311062436</v>
      </c>
      <c r="AI487" s="12" t="s">
        <v>54</v>
      </c>
      <c r="AJ487" s="12" t="s">
        <v>54</v>
      </c>
      <c r="AK487" s="12" t="s">
        <v>54</v>
      </c>
      <c r="AL487" s="12" t="s">
        <v>54</v>
      </c>
      <c r="AM487" s="12" t="s">
        <v>54</v>
      </c>
      <c r="AN487" s="12" t="s">
        <v>54</v>
      </c>
      <c r="AO487" s="12" t="s">
        <v>54</v>
      </c>
      <c r="AP487" s="12" t="s">
        <v>54</v>
      </c>
      <c r="AQ487" s="12" t="s">
        <v>54</v>
      </c>
      <c r="AR487" s="12" t="s">
        <v>54</v>
      </c>
      <c r="AS487" s="12" t="s">
        <v>54</v>
      </c>
      <c r="AT487" s="12" t="s">
        <v>54</v>
      </c>
      <c r="AU487" s="12" t="s">
        <v>54</v>
      </c>
      <c r="AV487" s="12" t="s">
        <v>54</v>
      </c>
      <c r="AW487" s="12" t="s">
        <v>54</v>
      </c>
      <c r="AX487" s="12" t="s">
        <v>54</v>
      </c>
      <c r="AY487" s="12" t="s">
        <v>54</v>
      </c>
    </row>
    <row r="488" spans="1:51" ht="18.75" customHeight="1" x14ac:dyDescent="0.25">
      <c r="A488" s="1" t="s">
        <v>538</v>
      </c>
      <c r="B488" s="19" t="s">
        <v>54</v>
      </c>
      <c r="C488" s="19" t="s">
        <v>54</v>
      </c>
      <c r="D488" s="19" t="s">
        <v>54</v>
      </c>
      <c r="E488" s="19" t="s">
        <v>54</v>
      </c>
      <c r="F488" s="19" t="s">
        <v>54</v>
      </c>
      <c r="G488" s="19" t="s">
        <v>54</v>
      </c>
      <c r="H488" s="19" t="s">
        <v>54</v>
      </c>
      <c r="I488" s="19" t="s">
        <v>54</v>
      </c>
      <c r="J488" s="19" t="s">
        <v>54</v>
      </c>
      <c r="K488" s="19" t="s">
        <v>54</v>
      </c>
      <c r="L488" s="19" t="s">
        <v>54</v>
      </c>
      <c r="M488" s="19" t="s">
        <v>54</v>
      </c>
      <c r="N488" s="19" t="s">
        <v>54</v>
      </c>
      <c r="O488" s="22">
        <v>334496</v>
      </c>
      <c r="P488" s="22">
        <v>304067</v>
      </c>
      <c r="Q488" s="22">
        <v>244138</v>
      </c>
      <c r="R488" s="22">
        <v>237914</v>
      </c>
      <c r="S488" s="22">
        <v>239634</v>
      </c>
      <c r="T488" s="22">
        <v>232199</v>
      </c>
      <c r="U488" s="24">
        <v>271003.11611374404</v>
      </c>
      <c r="V488" s="24">
        <v>263945.7341772152</v>
      </c>
      <c r="W488" s="24">
        <v>271297.39771778462</v>
      </c>
      <c r="X488" s="24">
        <v>420953.97570850194</v>
      </c>
      <c r="Y488" s="24">
        <v>339900.34581904521</v>
      </c>
      <c r="Z488" s="24">
        <v>331473.48349961627</v>
      </c>
      <c r="AA488" s="24">
        <v>360020.07726931741</v>
      </c>
      <c r="AB488" s="24">
        <v>446252.77188264061</v>
      </c>
      <c r="AC488" s="24">
        <v>476288.67007855274</v>
      </c>
      <c r="AD488" s="24">
        <v>517516.01802012644</v>
      </c>
      <c r="AE488" s="24">
        <v>616028.97714681446</v>
      </c>
      <c r="AF488" s="24">
        <v>695437.36382206087</v>
      </c>
      <c r="AG488" s="24">
        <v>775877</v>
      </c>
      <c r="AH488" s="24">
        <v>850660.33012048213</v>
      </c>
      <c r="AI488" s="12" t="s">
        <v>54</v>
      </c>
      <c r="AJ488" s="12" t="s">
        <v>54</v>
      </c>
      <c r="AK488" s="12" t="s">
        <v>54</v>
      </c>
      <c r="AL488" s="12" t="s">
        <v>54</v>
      </c>
      <c r="AM488" s="12" t="s">
        <v>54</v>
      </c>
      <c r="AN488" s="12" t="s">
        <v>54</v>
      </c>
      <c r="AO488" s="12" t="s">
        <v>54</v>
      </c>
      <c r="AP488" s="12" t="s">
        <v>54</v>
      </c>
      <c r="AQ488" s="12" t="s">
        <v>54</v>
      </c>
      <c r="AR488" s="12" t="s">
        <v>54</v>
      </c>
      <c r="AS488" s="12" t="s">
        <v>54</v>
      </c>
      <c r="AT488" s="12" t="s">
        <v>54</v>
      </c>
      <c r="AU488" s="12" t="s">
        <v>54</v>
      </c>
      <c r="AV488" s="12" t="s">
        <v>54</v>
      </c>
      <c r="AW488" s="12" t="s">
        <v>54</v>
      </c>
      <c r="AX488" s="12" t="s">
        <v>54</v>
      </c>
      <c r="AY488" s="12" t="s">
        <v>54</v>
      </c>
    </row>
    <row r="489" spans="1:51" ht="18.75" customHeight="1" x14ac:dyDescent="0.25">
      <c r="A489" s="1" t="s">
        <v>539</v>
      </c>
      <c r="B489" s="19" t="s">
        <v>54</v>
      </c>
      <c r="C489" s="19" t="s">
        <v>54</v>
      </c>
      <c r="D489" s="19" t="s">
        <v>54</v>
      </c>
      <c r="E489" s="19" t="s">
        <v>54</v>
      </c>
      <c r="F489" s="19" t="s">
        <v>54</v>
      </c>
      <c r="G489" s="19" t="s">
        <v>54</v>
      </c>
      <c r="H489" s="19" t="s">
        <v>54</v>
      </c>
      <c r="I489" s="19" t="s">
        <v>54</v>
      </c>
      <c r="J489" s="19" t="s">
        <v>54</v>
      </c>
      <c r="K489" s="19" t="s">
        <v>54</v>
      </c>
      <c r="L489" s="19" t="s">
        <v>54</v>
      </c>
      <c r="M489" s="19" t="s">
        <v>54</v>
      </c>
      <c r="N489" s="19" t="s">
        <v>54</v>
      </c>
      <c r="O489" s="22">
        <v>75418</v>
      </c>
      <c r="P489" s="22">
        <v>73250</v>
      </c>
      <c r="Q489" s="22">
        <v>68499</v>
      </c>
      <c r="R489" s="22">
        <v>70411</v>
      </c>
      <c r="S489" s="22">
        <v>65300</v>
      </c>
      <c r="T489" s="22">
        <v>77276</v>
      </c>
      <c r="U489" s="24">
        <v>210381.2674763033</v>
      </c>
      <c r="V489" s="24">
        <v>185841.61104718069</v>
      </c>
      <c r="W489" s="24">
        <v>259393.06039521293</v>
      </c>
      <c r="X489" s="24">
        <v>240187.89230769227</v>
      </c>
      <c r="Y489" s="24">
        <v>241870.73621735696</v>
      </c>
      <c r="Z489" s="24">
        <v>225837.90253261701</v>
      </c>
      <c r="AA489" s="24">
        <v>220098.30607651916</v>
      </c>
      <c r="AB489" s="24">
        <v>262791.57872860634</v>
      </c>
      <c r="AC489" s="24">
        <v>297998.85646274698</v>
      </c>
      <c r="AD489" s="24">
        <v>307265.11818394571</v>
      </c>
      <c r="AE489" s="24">
        <v>376860.41966759006</v>
      </c>
      <c r="AF489" s="24">
        <v>431097.26690876082</v>
      </c>
      <c r="AG489" s="24">
        <v>547006</v>
      </c>
      <c r="AH489" s="24">
        <v>577023.15903614473</v>
      </c>
      <c r="AI489" s="12" t="s">
        <v>54</v>
      </c>
      <c r="AJ489" s="12" t="s">
        <v>54</v>
      </c>
      <c r="AK489" s="12" t="s">
        <v>54</v>
      </c>
      <c r="AL489" s="12" t="s">
        <v>54</v>
      </c>
      <c r="AM489" s="12" t="s">
        <v>54</v>
      </c>
      <c r="AN489" s="12" t="s">
        <v>54</v>
      </c>
      <c r="AO489" s="12" t="s">
        <v>54</v>
      </c>
      <c r="AP489" s="12" t="s">
        <v>54</v>
      </c>
      <c r="AQ489" s="12" t="s">
        <v>54</v>
      </c>
      <c r="AR489" s="12" t="s">
        <v>54</v>
      </c>
      <c r="AS489" s="12" t="s">
        <v>54</v>
      </c>
      <c r="AT489" s="12" t="s">
        <v>54</v>
      </c>
      <c r="AU489" s="12" t="s">
        <v>54</v>
      </c>
      <c r="AV489" s="12" t="s">
        <v>54</v>
      </c>
      <c r="AW489" s="12" t="s">
        <v>54</v>
      </c>
      <c r="AX489" s="12" t="s">
        <v>54</v>
      </c>
      <c r="AY489" s="12" t="s">
        <v>54</v>
      </c>
    </row>
    <row r="490" spans="1:51" ht="18.75" customHeight="1" x14ac:dyDescent="0.25">
      <c r="A490" s="1" t="s">
        <v>540</v>
      </c>
      <c r="B490" s="19" t="s">
        <v>54</v>
      </c>
      <c r="C490" s="19" t="s">
        <v>54</v>
      </c>
      <c r="D490" s="19" t="s">
        <v>54</v>
      </c>
      <c r="E490" s="19" t="s">
        <v>54</v>
      </c>
      <c r="F490" s="19" t="s">
        <v>54</v>
      </c>
      <c r="G490" s="19" t="s">
        <v>54</v>
      </c>
      <c r="H490" s="19" t="s">
        <v>54</v>
      </c>
      <c r="I490" s="19" t="s">
        <v>54</v>
      </c>
      <c r="J490" s="19" t="s">
        <v>54</v>
      </c>
      <c r="K490" s="19" t="s">
        <v>54</v>
      </c>
      <c r="L490" s="19" t="s">
        <v>54</v>
      </c>
      <c r="M490" s="19" t="s">
        <v>54</v>
      </c>
      <c r="N490" s="19" t="s">
        <v>54</v>
      </c>
      <c r="O490" s="22">
        <v>151585</v>
      </c>
      <c r="P490" s="22">
        <v>205277</v>
      </c>
      <c r="Q490" s="22">
        <v>154145</v>
      </c>
      <c r="R490" s="22">
        <v>194206</v>
      </c>
      <c r="S490" s="22">
        <v>231925</v>
      </c>
      <c r="T490" s="22">
        <v>202520</v>
      </c>
      <c r="U490" s="24">
        <v>299292.69135071087</v>
      </c>
      <c r="V490" s="24">
        <v>334374.07163406216</v>
      </c>
      <c r="W490" s="24">
        <v>375582.84247147234</v>
      </c>
      <c r="X490" s="24">
        <v>448033.31174089061</v>
      </c>
      <c r="Y490" s="24">
        <v>507728.22210498562</v>
      </c>
      <c r="Z490" s="24">
        <v>515787.15656178049</v>
      </c>
      <c r="AA490" s="24">
        <v>547807.6654163542</v>
      </c>
      <c r="AB490" s="24">
        <v>535315.12151589245</v>
      </c>
      <c r="AC490" s="24">
        <v>521851.84813139727</v>
      </c>
      <c r="AD490" s="24">
        <v>548072.26491926052</v>
      </c>
      <c r="AE490" s="24">
        <v>672049.32963988918</v>
      </c>
      <c r="AF490" s="24">
        <v>934511.25374489336</v>
      </c>
      <c r="AG490" s="24">
        <v>864556</v>
      </c>
      <c r="AH490" s="24">
        <v>1027865.4506024099</v>
      </c>
      <c r="AI490" s="12" t="s">
        <v>54</v>
      </c>
      <c r="AJ490" s="12" t="s">
        <v>54</v>
      </c>
      <c r="AK490" s="12" t="s">
        <v>54</v>
      </c>
      <c r="AL490" s="12" t="s">
        <v>54</v>
      </c>
      <c r="AM490" s="12" t="s">
        <v>54</v>
      </c>
      <c r="AN490" s="12" t="s">
        <v>54</v>
      </c>
      <c r="AO490" s="12" t="s">
        <v>54</v>
      </c>
      <c r="AP490" s="12" t="s">
        <v>54</v>
      </c>
      <c r="AQ490" s="12" t="s">
        <v>54</v>
      </c>
      <c r="AR490" s="12" t="s">
        <v>54</v>
      </c>
      <c r="AS490" s="12" t="s">
        <v>54</v>
      </c>
      <c r="AT490" s="12" t="s">
        <v>54</v>
      </c>
      <c r="AU490" s="12" t="s">
        <v>54</v>
      </c>
      <c r="AV490" s="12" t="s">
        <v>54</v>
      </c>
      <c r="AW490" s="12" t="s">
        <v>54</v>
      </c>
      <c r="AX490" s="12" t="s">
        <v>54</v>
      </c>
      <c r="AY490" s="12" t="s">
        <v>54</v>
      </c>
    </row>
    <row r="491" spans="1:51" ht="18.75" customHeight="1" x14ac:dyDescent="0.25">
      <c r="A491" s="1" t="s">
        <v>541</v>
      </c>
      <c r="B491" s="19" t="s">
        <v>54</v>
      </c>
      <c r="C491" s="19" t="s">
        <v>54</v>
      </c>
      <c r="D491" s="19" t="s">
        <v>54</v>
      </c>
      <c r="E491" s="19" t="s">
        <v>54</v>
      </c>
      <c r="F491" s="19" t="s">
        <v>54</v>
      </c>
      <c r="G491" s="19" t="s">
        <v>54</v>
      </c>
      <c r="H491" s="19" t="s">
        <v>54</v>
      </c>
      <c r="I491" s="19" t="s">
        <v>54</v>
      </c>
      <c r="J491" s="19" t="s">
        <v>54</v>
      </c>
      <c r="K491" s="19" t="s">
        <v>54</v>
      </c>
      <c r="L491" s="19" t="s">
        <v>54</v>
      </c>
      <c r="M491" s="19" t="s">
        <v>54</v>
      </c>
      <c r="N491" s="19" t="s">
        <v>54</v>
      </c>
      <c r="O491" s="22">
        <v>2502</v>
      </c>
      <c r="P491" s="22">
        <v>9654</v>
      </c>
      <c r="Q491" s="22">
        <v>5909</v>
      </c>
      <c r="R491" s="22">
        <v>3703</v>
      </c>
      <c r="S491" s="22">
        <v>37879</v>
      </c>
      <c r="T491" s="22">
        <v>10157</v>
      </c>
      <c r="U491" s="24">
        <v>26254.258293838862</v>
      </c>
      <c r="V491" s="24">
        <v>45543.081127733029</v>
      </c>
      <c r="W491" s="24">
        <v>66741.284720289463</v>
      </c>
      <c r="X491" s="24">
        <v>108600.98623481778</v>
      </c>
      <c r="Y491" s="24">
        <v>131335.98390925879</v>
      </c>
      <c r="Z491" s="24">
        <v>168866.88488104372</v>
      </c>
      <c r="AA491" s="24">
        <v>198018.39834958743</v>
      </c>
      <c r="AB491" s="24">
        <v>164707.69951100246</v>
      </c>
      <c r="AC491" s="24">
        <v>157958.97857652939</v>
      </c>
      <c r="AD491" s="24">
        <v>173633.43201497779</v>
      </c>
      <c r="AE491" s="24">
        <v>173086.99653739613</v>
      </c>
      <c r="AF491" s="24">
        <v>224154.51475261009</v>
      </c>
      <c r="AG491" s="24">
        <v>237364</v>
      </c>
      <c r="AH491" s="24">
        <v>225447.2162102958</v>
      </c>
      <c r="AI491" s="12" t="s">
        <v>54</v>
      </c>
      <c r="AJ491" s="12" t="s">
        <v>54</v>
      </c>
      <c r="AK491" s="12" t="s">
        <v>54</v>
      </c>
      <c r="AL491" s="12" t="s">
        <v>54</v>
      </c>
      <c r="AM491" s="12" t="s">
        <v>54</v>
      </c>
      <c r="AN491" s="12" t="s">
        <v>54</v>
      </c>
      <c r="AO491" s="12" t="s">
        <v>54</v>
      </c>
      <c r="AP491" s="12" t="s">
        <v>54</v>
      </c>
      <c r="AQ491" s="12" t="s">
        <v>54</v>
      </c>
      <c r="AR491" s="12" t="s">
        <v>54</v>
      </c>
      <c r="AS491" s="12" t="s">
        <v>54</v>
      </c>
      <c r="AT491" s="12" t="s">
        <v>54</v>
      </c>
      <c r="AU491" s="12" t="s">
        <v>54</v>
      </c>
      <c r="AV491" s="12" t="s">
        <v>54</v>
      </c>
      <c r="AW491" s="12" t="s">
        <v>54</v>
      </c>
      <c r="AX491" s="12" t="s">
        <v>54</v>
      </c>
      <c r="AY491" s="12" t="s">
        <v>54</v>
      </c>
    </row>
    <row r="492" spans="1:51" ht="18.75" customHeight="1" x14ac:dyDescent="0.25">
      <c r="A492" s="1" t="s">
        <v>542</v>
      </c>
      <c r="B492" s="19" t="s">
        <v>54</v>
      </c>
      <c r="C492" s="19" t="s">
        <v>54</v>
      </c>
      <c r="D492" s="19" t="s">
        <v>54</v>
      </c>
      <c r="E492" s="19" t="s">
        <v>54</v>
      </c>
      <c r="F492" s="19" t="s">
        <v>54</v>
      </c>
      <c r="G492" s="19" t="s">
        <v>54</v>
      </c>
      <c r="H492" s="19" t="s">
        <v>54</v>
      </c>
      <c r="I492" s="19" t="s">
        <v>54</v>
      </c>
      <c r="J492" s="19" t="s">
        <v>54</v>
      </c>
      <c r="K492" s="19" t="s">
        <v>54</v>
      </c>
      <c r="L492" s="19" t="s">
        <v>54</v>
      </c>
      <c r="M492" s="19" t="s">
        <v>54</v>
      </c>
      <c r="N492" s="19" t="s">
        <v>54</v>
      </c>
      <c r="O492" s="22">
        <v>19960</v>
      </c>
      <c r="P492" s="22">
        <v>24285</v>
      </c>
      <c r="Q492" s="22">
        <v>21512</v>
      </c>
      <c r="R492" s="22">
        <v>26244</v>
      </c>
      <c r="S492" s="22">
        <v>18561</v>
      </c>
      <c r="T492" s="22">
        <v>27248</v>
      </c>
      <c r="U492" s="24">
        <v>37713.225710900471</v>
      </c>
      <c r="V492" s="24">
        <v>27373.652761795169</v>
      </c>
      <c r="W492" s="24">
        <v>49272.257166713054</v>
      </c>
      <c r="X492" s="24">
        <v>44661.510121457482</v>
      </c>
      <c r="Y492" s="24">
        <v>57678.134529147996</v>
      </c>
      <c r="Z492" s="24">
        <v>50877.320030698385</v>
      </c>
      <c r="AA492" s="24">
        <v>103916.28207051764</v>
      </c>
      <c r="AB492" s="24">
        <v>60161.83129584352</v>
      </c>
      <c r="AC492" s="24">
        <v>93482.500833134967</v>
      </c>
      <c r="AD492" s="24">
        <v>127269.87409314301</v>
      </c>
      <c r="AE492" s="24">
        <v>102724.8864265928</v>
      </c>
      <c r="AF492" s="24">
        <v>99581.758284157972</v>
      </c>
      <c r="AG492" s="24">
        <v>125697</v>
      </c>
      <c r="AH492" s="24">
        <v>73340.538663745916</v>
      </c>
      <c r="AI492" s="12" t="s">
        <v>54</v>
      </c>
      <c r="AJ492" s="12" t="s">
        <v>54</v>
      </c>
      <c r="AK492" s="12" t="s">
        <v>54</v>
      </c>
      <c r="AL492" s="12" t="s">
        <v>54</v>
      </c>
      <c r="AM492" s="12" t="s">
        <v>54</v>
      </c>
      <c r="AN492" s="12" t="s">
        <v>54</v>
      </c>
      <c r="AO492" s="12" t="s">
        <v>54</v>
      </c>
      <c r="AP492" s="12" t="s">
        <v>54</v>
      </c>
      <c r="AQ492" s="12" t="s">
        <v>54</v>
      </c>
      <c r="AR492" s="12" t="s">
        <v>54</v>
      </c>
      <c r="AS492" s="12" t="s">
        <v>54</v>
      </c>
      <c r="AT492" s="12" t="s">
        <v>54</v>
      </c>
      <c r="AU492" s="12" t="s">
        <v>54</v>
      </c>
      <c r="AV492" s="12" t="s">
        <v>54</v>
      </c>
      <c r="AW492" s="12" t="s">
        <v>54</v>
      </c>
      <c r="AX492" s="12" t="s">
        <v>54</v>
      </c>
      <c r="AY492" s="12" t="s">
        <v>54</v>
      </c>
    </row>
    <row r="493" spans="1:51" ht="18.75" customHeight="1" x14ac:dyDescent="0.25">
      <c r="A493" s="1" t="s">
        <v>543</v>
      </c>
      <c r="B493" s="19" t="s">
        <v>54</v>
      </c>
      <c r="C493" s="19" t="s">
        <v>54</v>
      </c>
      <c r="D493" s="19" t="s">
        <v>54</v>
      </c>
      <c r="E493" s="19" t="s">
        <v>54</v>
      </c>
      <c r="F493" s="19" t="s">
        <v>54</v>
      </c>
      <c r="G493" s="19" t="s">
        <v>54</v>
      </c>
      <c r="H493" s="19" t="s">
        <v>54</v>
      </c>
      <c r="I493" s="19" t="s">
        <v>54</v>
      </c>
      <c r="J493" s="19" t="s">
        <v>54</v>
      </c>
      <c r="K493" s="19" t="s">
        <v>54</v>
      </c>
      <c r="L493" s="19" t="s">
        <v>54</v>
      </c>
      <c r="M493" s="19" t="s">
        <v>54</v>
      </c>
      <c r="N493" s="19" t="s">
        <v>54</v>
      </c>
      <c r="O493" s="22">
        <v>1028406.6557436084</v>
      </c>
      <c r="P493" s="22">
        <v>1043118.6511548912</v>
      </c>
      <c r="Q493" s="22">
        <v>841409.91083223245</v>
      </c>
      <c r="R493" s="22">
        <v>883510.29753125994</v>
      </c>
      <c r="S493" s="22">
        <v>905806.85973700695</v>
      </c>
      <c r="T493" s="22">
        <v>833639.98715989001</v>
      </c>
      <c r="U493" s="24">
        <v>946382.47037914686</v>
      </c>
      <c r="V493" s="24">
        <v>951761.24741081707</v>
      </c>
      <c r="W493" s="24">
        <v>1128334.689117729</v>
      </c>
      <c r="X493" s="24">
        <v>1387321.4161943316</v>
      </c>
      <c r="Y493" s="24">
        <v>1411248.4756001059</v>
      </c>
      <c r="Z493" s="24">
        <v>1428827.3323100535</v>
      </c>
      <c r="AA493" s="24">
        <v>1571017.8342085523</v>
      </c>
      <c r="AB493" s="24">
        <v>1624232.1894865525</v>
      </c>
      <c r="AC493" s="24">
        <v>1684052.3058795524</v>
      </c>
      <c r="AD493" s="24">
        <v>1809592.3781886264</v>
      </c>
      <c r="AE493" s="24">
        <v>2057889.8227146815</v>
      </c>
      <c r="AF493" s="24">
        <v>2512863.3166137086</v>
      </c>
      <c r="AG493" s="24">
        <v>2709959</v>
      </c>
      <c r="AH493" s="24">
        <v>2915812.0015334073</v>
      </c>
      <c r="AI493" s="12" t="s">
        <v>54</v>
      </c>
      <c r="AJ493" s="12" t="s">
        <v>54</v>
      </c>
      <c r="AK493" s="12" t="s">
        <v>54</v>
      </c>
      <c r="AL493" s="12" t="s">
        <v>54</v>
      </c>
      <c r="AM493" s="12" t="s">
        <v>54</v>
      </c>
      <c r="AN493" s="12" t="s">
        <v>54</v>
      </c>
      <c r="AO493" s="12" t="s">
        <v>54</v>
      </c>
      <c r="AP493" s="12" t="s">
        <v>54</v>
      </c>
      <c r="AQ493" s="12" t="s">
        <v>54</v>
      </c>
      <c r="AR493" s="12" t="s">
        <v>54</v>
      </c>
      <c r="AS493" s="12" t="s">
        <v>54</v>
      </c>
      <c r="AT493" s="12" t="s">
        <v>54</v>
      </c>
      <c r="AU493" s="12" t="s">
        <v>54</v>
      </c>
      <c r="AV493" s="12" t="s">
        <v>54</v>
      </c>
      <c r="AW493" s="12" t="s">
        <v>54</v>
      </c>
      <c r="AX493" s="12" t="s">
        <v>54</v>
      </c>
      <c r="AY493" s="12" t="s">
        <v>54</v>
      </c>
    </row>
    <row r="494" spans="1:51" ht="66" customHeight="1" x14ac:dyDescent="0.25">
      <c r="A494" s="1" t="s">
        <v>544</v>
      </c>
      <c r="B494" s="19" t="s">
        <v>54</v>
      </c>
      <c r="C494" s="19" t="s">
        <v>54</v>
      </c>
      <c r="D494" s="19" t="s">
        <v>54</v>
      </c>
      <c r="E494" s="19" t="s">
        <v>54</v>
      </c>
      <c r="F494" s="19" t="s">
        <v>54</v>
      </c>
      <c r="G494" s="19" t="s">
        <v>54</v>
      </c>
      <c r="H494" s="19" t="s">
        <v>54</v>
      </c>
      <c r="I494" s="19" t="s">
        <v>54</v>
      </c>
      <c r="J494" s="19" t="s">
        <v>54</v>
      </c>
      <c r="K494" s="19" t="s">
        <v>54</v>
      </c>
      <c r="L494" s="19" t="s">
        <v>54</v>
      </c>
      <c r="M494" s="19" t="s">
        <v>54</v>
      </c>
      <c r="N494" s="19" t="s">
        <v>54</v>
      </c>
      <c r="O494" s="22">
        <v>255139</v>
      </c>
      <c r="P494" s="22">
        <v>274639</v>
      </c>
      <c r="Q494" s="22">
        <v>302193</v>
      </c>
      <c r="R494" s="22">
        <v>295626</v>
      </c>
      <c r="S494" s="22">
        <v>260786</v>
      </c>
      <c r="T494" s="22">
        <v>250365</v>
      </c>
      <c r="U494" s="24">
        <v>343548.19727488147</v>
      </c>
      <c r="V494" s="24">
        <v>378130.31357882626</v>
      </c>
      <c r="W494" s="24">
        <v>376867.77094350127</v>
      </c>
      <c r="X494" s="24">
        <v>331529.13522267202</v>
      </c>
      <c r="Y494" s="24">
        <v>357275.57583751</v>
      </c>
      <c r="Z494" s="24">
        <v>399095.83422870294</v>
      </c>
      <c r="AA494" s="24">
        <v>397934.71867966995</v>
      </c>
      <c r="AB494" s="24">
        <v>351642.00586797064</v>
      </c>
      <c r="AC494" s="24">
        <v>364965.10783146869</v>
      </c>
      <c r="AD494" s="24">
        <v>363283.32763866137</v>
      </c>
      <c r="AE494" s="24">
        <v>324716.30193905818</v>
      </c>
      <c r="AF494" s="24">
        <v>295488.63731275534</v>
      </c>
      <c r="AG494" s="24">
        <v>327367</v>
      </c>
      <c r="AH494" s="24">
        <v>340669.65016429365</v>
      </c>
      <c r="AI494" s="12" t="s">
        <v>54</v>
      </c>
      <c r="AJ494" s="12" t="s">
        <v>54</v>
      </c>
      <c r="AK494" s="12" t="s">
        <v>54</v>
      </c>
      <c r="AL494" s="12" t="s">
        <v>54</v>
      </c>
      <c r="AM494" s="12" t="s">
        <v>54</v>
      </c>
      <c r="AN494" s="12" t="s">
        <v>54</v>
      </c>
      <c r="AO494" s="12" t="s">
        <v>54</v>
      </c>
      <c r="AP494" s="12" t="s">
        <v>54</v>
      </c>
      <c r="AQ494" s="12" t="s">
        <v>54</v>
      </c>
      <c r="AR494" s="12" t="s">
        <v>54</v>
      </c>
      <c r="AS494" s="12" t="s">
        <v>54</v>
      </c>
      <c r="AT494" s="12" t="s">
        <v>54</v>
      </c>
      <c r="AU494" s="12" t="s">
        <v>54</v>
      </c>
      <c r="AV494" s="12" t="s">
        <v>54</v>
      </c>
      <c r="AW494" s="12" t="s">
        <v>54</v>
      </c>
      <c r="AX494" s="12" t="s">
        <v>54</v>
      </c>
      <c r="AY494" s="12" t="s">
        <v>54</v>
      </c>
    </row>
    <row r="495" spans="1:51" ht="18.75" customHeight="1" x14ac:dyDescent="0.25">
      <c r="A495" s="1" t="s">
        <v>545</v>
      </c>
      <c r="B495" s="19" t="s">
        <v>54</v>
      </c>
      <c r="C495" s="19" t="s">
        <v>54</v>
      </c>
      <c r="D495" s="19" t="s">
        <v>54</v>
      </c>
      <c r="E495" s="19" t="s">
        <v>54</v>
      </c>
      <c r="F495" s="19" t="s">
        <v>54</v>
      </c>
      <c r="G495" s="19" t="s">
        <v>54</v>
      </c>
      <c r="H495" s="19" t="s">
        <v>54</v>
      </c>
      <c r="I495" s="19" t="s">
        <v>54</v>
      </c>
      <c r="J495" s="19" t="s">
        <v>54</v>
      </c>
      <c r="K495" s="19" t="s">
        <v>54</v>
      </c>
      <c r="L495" s="19" t="s">
        <v>54</v>
      </c>
      <c r="M495" s="19" t="s">
        <v>54</v>
      </c>
      <c r="N495" s="19" t="s">
        <v>54</v>
      </c>
      <c r="O495" s="22">
        <v>1530582</v>
      </c>
      <c r="P495" s="22">
        <v>1908052</v>
      </c>
      <c r="Q495" s="22">
        <v>1943910</v>
      </c>
      <c r="R495" s="22">
        <v>2147643</v>
      </c>
      <c r="S495" s="22">
        <v>2123829</v>
      </c>
      <c r="T495" s="22">
        <v>2095359</v>
      </c>
      <c r="U495" s="24">
        <v>2432076.0408767769</v>
      </c>
      <c r="V495" s="24">
        <v>2751158.6927502882</v>
      </c>
      <c r="W495" s="24">
        <v>2331328.9721681047</v>
      </c>
      <c r="X495" s="24">
        <v>2208839.863967611</v>
      </c>
      <c r="Y495" s="24">
        <v>1829086.8034819313</v>
      </c>
      <c r="Z495" s="24">
        <v>1570601.1596316192</v>
      </c>
      <c r="AA495" s="24">
        <v>1263849.8304576145</v>
      </c>
      <c r="AB495" s="24">
        <v>1388963.0838630807</v>
      </c>
      <c r="AC495" s="24">
        <v>1417402.7888597953</v>
      </c>
      <c r="AD495" s="24">
        <v>1388738.4874795228</v>
      </c>
      <c r="AE495" s="24">
        <v>1633196.935595568</v>
      </c>
      <c r="AF495" s="24">
        <v>1533176.0276895144</v>
      </c>
      <c r="AG495" s="24">
        <v>1471960</v>
      </c>
      <c r="AH495" s="24">
        <v>1378648.458926616</v>
      </c>
      <c r="AI495" s="12" t="s">
        <v>54</v>
      </c>
      <c r="AJ495" s="12" t="s">
        <v>54</v>
      </c>
      <c r="AK495" s="12" t="s">
        <v>54</v>
      </c>
      <c r="AL495" s="12" t="s">
        <v>54</v>
      </c>
      <c r="AM495" s="12" t="s">
        <v>54</v>
      </c>
      <c r="AN495" s="12" t="s">
        <v>54</v>
      </c>
      <c r="AO495" s="12" t="s">
        <v>54</v>
      </c>
      <c r="AP495" s="12" t="s">
        <v>54</v>
      </c>
      <c r="AQ495" s="12" t="s">
        <v>54</v>
      </c>
      <c r="AR495" s="12" t="s">
        <v>54</v>
      </c>
      <c r="AS495" s="12" t="s">
        <v>54</v>
      </c>
      <c r="AT495" s="12" t="s">
        <v>54</v>
      </c>
      <c r="AU495" s="12" t="s">
        <v>54</v>
      </c>
      <c r="AV495" s="12" t="s">
        <v>54</v>
      </c>
      <c r="AW495" s="12" t="s">
        <v>54</v>
      </c>
      <c r="AX495" s="12" t="s">
        <v>54</v>
      </c>
      <c r="AY495" s="12" t="s">
        <v>54</v>
      </c>
    </row>
    <row r="496" spans="1:51" ht="18.75" customHeight="1" x14ac:dyDescent="0.25">
      <c r="A496" s="1" t="s">
        <v>546</v>
      </c>
      <c r="B496" s="19" t="s">
        <v>54</v>
      </c>
      <c r="C496" s="19" t="s">
        <v>54</v>
      </c>
      <c r="D496" s="19" t="s">
        <v>54</v>
      </c>
      <c r="E496" s="19" t="s">
        <v>54</v>
      </c>
      <c r="F496" s="19" t="s">
        <v>54</v>
      </c>
      <c r="G496" s="19" t="s">
        <v>54</v>
      </c>
      <c r="H496" s="19" t="s">
        <v>54</v>
      </c>
      <c r="I496" s="19" t="s">
        <v>54</v>
      </c>
      <c r="J496" s="19" t="s">
        <v>54</v>
      </c>
      <c r="K496" s="19" t="s">
        <v>54</v>
      </c>
      <c r="L496" s="19" t="s">
        <v>54</v>
      </c>
      <c r="M496" s="19" t="s">
        <v>54</v>
      </c>
      <c r="N496" s="19" t="s">
        <v>54</v>
      </c>
      <c r="O496" s="22">
        <v>731729</v>
      </c>
      <c r="P496" s="22">
        <v>809160</v>
      </c>
      <c r="Q496" s="22">
        <v>813275</v>
      </c>
      <c r="R496" s="22">
        <v>920643</v>
      </c>
      <c r="S496" s="22">
        <v>900430</v>
      </c>
      <c r="T496" s="22">
        <v>915626</v>
      </c>
      <c r="U496" s="24">
        <v>1462513.5719786729</v>
      </c>
      <c r="V496" s="24">
        <v>1584582.6826812429</v>
      </c>
      <c r="W496" s="24">
        <v>1577994.6579460062</v>
      </c>
      <c r="X496" s="24">
        <v>1482373.0372469632</v>
      </c>
      <c r="Y496" s="24">
        <v>1200596.7641783173</v>
      </c>
      <c r="Z496" s="24">
        <v>1132280.0191864925</v>
      </c>
      <c r="AA496" s="24">
        <v>1080609.3938484623</v>
      </c>
      <c r="AB496" s="24">
        <v>1148350.8960880195</v>
      </c>
      <c r="AC496" s="24">
        <v>1319289.2449416805</v>
      </c>
      <c r="AD496" s="24">
        <v>1230916.5705593261</v>
      </c>
      <c r="AE496" s="24">
        <v>1331628.1516620498</v>
      </c>
      <c r="AF496" s="24">
        <v>1147387.3039037676</v>
      </c>
      <c r="AG496" s="24">
        <v>1240966</v>
      </c>
      <c r="AH496" s="24">
        <v>1275368.2481927713</v>
      </c>
      <c r="AI496" s="12" t="s">
        <v>54</v>
      </c>
      <c r="AJ496" s="12" t="s">
        <v>54</v>
      </c>
      <c r="AK496" s="12" t="s">
        <v>54</v>
      </c>
      <c r="AL496" s="12" t="s">
        <v>54</v>
      </c>
      <c r="AM496" s="12" t="s">
        <v>54</v>
      </c>
      <c r="AN496" s="12" t="s">
        <v>54</v>
      </c>
      <c r="AO496" s="12" t="s">
        <v>54</v>
      </c>
      <c r="AP496" s="12" t="s">
        <v>54</v>
      </c>
      <c r="AQ496" s="12" t="s">
        <v>54</v>
      </c>
      <c r="AR496" s="12" t="s">
        <v>54</v>
      </c>
      <c r="AS496" s="12" t="s">
        <v>54</v>
      </c>
      <c r="AT496" s="12" t="s">
        <v>54</v>
      </c>
      <c r="AU496" s="12" t="s">
        <v>54</v>
      </c>
      <c r="AV496" s="12" t="s">
        <v>54</v>
      </c>
      <c r="AW496" s="12" t="s">
        <v>54</v>
      </c>
      <c r="AX496" s="12" t="s">
        <v>54</v>
      </c>
      <c r="AY496" s="12" t="s">
        <v>54</v>
      </c>
    </row>
    <row r="497" spans="1:51" ht="18.75" customHeight="1" x14ac:dyDescent="0.25">
      <c r="A497" s="1" t="s">
        <v>547</v>
      </c>
      <c r="B497" s="19" t="s">
        <v>54</v>
      </c>
      <c r="C497" s="19" t="s">
        <v>54</v>
      </c>
      <c r="D497" s="19" t="s">
        <v>54</v>
      </c>
      <c r="E497" s="19" t="s">
        <v>54</v>
      </c>
      <c r="F497" s="19" t="s">
        <v>54</v>
      </c>
      <c r="G497" s="19" t="s">
        <v>54</v>
      </c>
      <c r="H497" s="19" t="s">
        <v>54</v>
      </c>
      <c r="I497" s="19" t="s">
        <v>54</v>
      </c>
      <c r="J497" s="19" t="s">
        <v>54</v>
      </c>
      <c r="K497" s="19" t="s">
        <v>54</v>
      </c>
      <c r="L497" s="19" t="s">
        <v>54</v>
      </c>
      <c r="M497" s="19" t="s">
        <v>54</v>
      </c>
      <c r="N497" s="19" t="s">
        <v>54</v>
      </c>
      <c r="O497" s="22">
        <v>16844</v>
      </c>
      <c r="P497" s="22">
        <v>32894</v>
      </c>
      <c r="Q497" s="22">
        <v>47778</v>
      </c>
      <c r="R497" s="22">
        <v>48956</v>
      </c>
      <c r="S497" s="22">
        <v>60615</v>
      </c>
      <c r="T497" s="22">
        <v>46317</v>
      </c>
      <c r="U497" s="24">
        <v>59090.704976303314</v>
      </c>
      <c r="V497" s="24">
        <v>96543.579976985056</v>
      </c>
      <c r="W497" s="24">
        <v>95368.441135541332</v>
      </c>
      <c r="X497" s="24">
        <v>118957.55951417002</v>
      </c>
      <c r="Y497" s="24">
        <v>145915.44500131896</v>
      </c>
      <c r="Z497" s="24">
        <v>54551.461243284721</v>
      </c>
      <c r="AA497" s="24">
        <v>77811.432108027017</v>
      </c>
      <c r="AB497" s="24">
        <v>87128.694132029341</v>
      </c>
      <c r="AC497" s="24">
        <v>97308.56343727684</v>
      </c>
      <c r="AD497" s="24">
        <v>94268.959279194954</v>
      </c>
      <c r="AE497" s="24">
        <v>133672.56232686981</v>
      </c>
      <c r="AF497" s="24">
        <v>127154.6227871085</v>
      </c>
      <c r="AG497" s="24">
        <v>86898</v>
      </c>
      <c r="AH497" s="24">
        <v>60476.504490690051</v>
      </c>
      <c r="AI497" s="12" t="s">
        <v>54</v>
      </c>
      <c r="AJ497" s="12" t="s">
        <v>54</v>
      </c>
      <c r="AK497" s="12" t="s">
        <v>54</v>
      </c>
      <c r="AL497" s="12" t="s">
        <v>54</v>
      </c>
      <c r="AM497" s="12" t="s">
        <v>54</v>
      </c>
      <c r="AN497" s="12" t="s">
        <v>54</v>
      </c>
      <c r="AO497" s="12" t="s">
        <v>54</v>
      </c>
      <c r="AP497" s="12" t="s">
        <v>54</v>
      </c>
      <c r="AQ497" s="12" t="s">
        <v>54</v>
      </c>
      <c r="AR497" s="12" t="s">
        <v>54</v>
      </c>
      <c r="AS497" s="12" t="s">
        <v>54</v>
      </c>
      <c r="AT497" s="12" t="s">
        <v>54</v>
      </c>
      <c r="AU497" s="12" t="s">
        <v>54</v>
      </c>
      <c r="AV497" s="12" t="s">
        <v>54</v>
      </c>
      <c r="AW497" s="12" t="s">
        <v>54</v>
      </c>
      <c r="AX497" s="12" t="s">
        <v>54</v>
      </c>
      <c r="AY497" s="12" t="s">
        <v>54</v>
      </c>
    </row>
    <row r="498" spans="1:51" ht="18.75" customHeight="1" x14ac:dyDescent="0.25">
      <c r="A498" s="1" t="s">
        <v>548</v>
      </c>
      <c r="B498" s="19" t="s">
        <v>54</v>
      </c>
      <c r="C498" s="19" t="s">
        <v>54</v>
      </c>
      <c r="D498" s="19" t="s">
        <v>54</v>
      </c>
      <c r="E498" s="19" t="s">
        <v>54</v>
      </c>
      <c r="F498" s="19" t="s">
        <v>54</v>
      </c>
      <c r="G498" s="19" t="s">
        <v>54</v>
      </c>
      <c r="H498" s="19" t="s">
        <v>54</v>
      </c>
      <c r="I498" s="19" t="s">
        <v>54</v>
      </c>
      <c r="J498" s="19" t="s">
        <v>54</v>
      </c>
      <c r="K498" s="19" t="s">
        <v>54</v>
      </c>
      <c r="L498" s="19" t="s">
        <v>54</v>
      </c>
      <c r="M498" s="19" t="s">
        <v>54</v>
      </c>
      <c r="N498" s="19" t="s">
        <v>54</v>
      </c>
      <c r="O498" s="22">
        <v>103504</v>
      </c>
      <c r="P498" s="22">
        <v>81653</v>
      </c>
      <c r="Q498" s="22">
        <v>309029</v>
      </c>
      <c r="R498" s="22">
        <v>150658</v>
      </c>
      <c r="S498" s="22">
        <v>287024</v>
      </c>
      <c r="T498" s="22">
        <v>130785</v>
      </c>
      <c r="U498" s="24">
        <v>229223.24733412321</v>
      </c>
      <c r="V498" s="24">
        <v>260052.93124280786</v>
      </c>
      <c r="W498" s="24">
        <v>296815.97717784584</v>
      </c>
      <c r="X498" s="24">
        <v>306865.60566801613</v>
      </c>
      <c r="Y498" s="24">
        <v>266695.0319176999</v>
      </c>
      <c r="Z498" s="24">
        <v>310433.91250959324</v>
      </c>
      <c r="AA498" s="24">
        <v>366433.70592648169</v>
      </c>
      <c r="AB498" s="24">
        <v>405328.67163814179</v>
      </c>
      <c r="AC498" s="24">
        <v>470333.09735777194</v>
      </c>
      <c r="AD498" s="24">
        <v>387362.15047975664</v>
      </c>
      <c r="AE498" s="24">
        <v>340366.37950138503</v>
      </c>
      <c r="AF498" s="24">
        <v>324726.00544711755</v>
      </c>
      <c r="AG498" s="24">
        <v>309761</v>
      </c>
      <c r="AH498" s="24">
        <v>244087.07973713041</v>
      </c>
      <c r="AI498" s="12" t="s">
        <v>54</v>
      </c>
      <c r="AJ498" s="12" t="s">
        <v>54</v>
      </c>
      <c r="AK498" s="12" t="s">
        <v>54</v>
      </c>
      <c r="AL498" s="12" t="s">
        <v>54</v>
      </c>
      <c r="AM498" s="12" t="s">
        <v>54</v>
      </c>
      <c r="AN498" s="12" t="s">
        <v>54</v>
      </c>
      <c r="AO498" s="12" t="s">
        <v>54</v>
      </c>
      <c r="AP498" s="12" t="s">
        <v>54</v>
      </c>
      <c r="AQ498" s="12" t="s">
        <v>54</v>
      </c>
      <c r="AR498" s="12" t="s">
        <v>54</v>
      </c>
      <c r="AS498" s="12" t="s">
        <v>54</v>
      </c>
      <c r="AT498" s="12" t="s">
        <v>54</v>
      </c>
      <c r="AU498" s="12" t="s">
        <v>54</v>
      </c>
      <c r="AV498" s="12" t="s">
        <v>54</v>
      </c>
      <c r="AW498" s="12" t="s">
        <v>54</v>
      </c>
      <c r="AX498" s="12" t="s">
        <v>54</v>
      </c>
      <c r="AY498" s="12" t="s">
        <v>54</v>
      </c>
    </row>
    <row r="499" spans="1:51" ht="18.75" customHeight="1" x14ac:dyDescent="0.25">
      <c r="A499" s="1" t="s">
        <v>549</v>
      </c>
      <c r="B499" s="19" t="s">
        <v>54</v>
      </c>
      <c r="C499" s="19" t="s">
        <v>54</v>
      </c>
      <c r="D499" s="19" t="s">
        <v>54</v>
      </c>
      <c r="E499" s="19" t="s">
        <v>54</v>
      </c>
      <c r="F499" s="19" t="s">
        <v>54</v>
      </c>
      <c r="G499" s="19" t="s">
        <v>54</v>
      </c>
      <c r="H499" s="19" t="s">
        <v>54</v>
      </c>
      <c r="I499" s="19" t="s">
        <v>54</v>
      </c>
      <c r="J499" s="19" t="s">
        <v>54</v>
      </c>
      <c r="K499" s="19" t="s">
        <v>54</v>
      </c>
      <c r="L499" s="19" t="s">
        <v>54</v>
      </c>
      <c r="M499" s="19" t="s">
        <v>54</v>
      </c>
      <c r="N499" s="19" t="s">
        <v>54</v>
      </c>
      <c r="O499" s="22">
        <v>59072</v>
      </c>
      <c r="P499" s="22">
        <v>78952</v>
      </c>
      <c r="Q499" s="22">
        <v>60477</v>
      </c>
      <c r="R499" s="22">
        <v>61968</v>
      </c>
      <c r="S499" s="22">
        <v>86447</v>
      </c>
      <c r="T499" s="22">
        <v>48747</v>
      </c>
      <c r="U499" s="24">
        <v>104490.24526066351</v>
      </c>
      <c r="V499" s="24">
        <v>93628.822784810138</v>
      </c>
      <c r="W499" s="24">
        <v>99525.709713331482</v>
      </c>
      <c r="X499" s="24">
        <v>81933.779757085009</v>
      </c>
      <c r="Y499" s="24">
        <v>75034.410182010048</v>
      </c>
      <c r="Z499" s="24">
        <v>78188.666155026862</v>
      </c>
      <c r="AA499" s="24">
        <v>74348.005251312832</v>
      </c>
      <c r="AB499" s="24">
        <v>64416.751833740833</v>
      </c>
      <c r="AC499" s="24">
        <v>87227.599381099732</v>
      </c>
      <c r="AD499" s="24">
        <v>117956.80341680319</v>
      </c>
      <c r="AE499" s="24">
        <v>104703.95360110803</v>
      </c>
      <c r="AF499" s="24">
        <v>71142.495687698596</v>
      </c>
      <c r="AG499" s="24">
        <v>57773</v>
      </c>
      <c r="AH499" s="24">
        <v>34592.013581599131</v>
      </c>
      <c r="AI499" s="12" t="s">
        <v>54</v>
      </c>
      <c r="AJ499" s="12" t="s">
        <v>54</v>
      </c>
      <c r="AK499" s="12" t="s">
        <v>54</v>
      </c>
      <c r="AL499" s="12" t="s">
        <v>54</v>
      </c>
      <c r="AM499" s="12" t="s">
        <v>54</v>
      </c>
      <c r="AN499" s="12" t="s">
        <v>54</v>
      </c>
      <c r="AO499" s="12" t="s">
        <v>54</v>
      </c>
      <c r="AP499" s="12" t="s">
        <v>54</v>
      </c>
      <c r="AQ499" s="12" t="s">
        <v>54</v>
      </c>
      <c r="AR499" s="12" t="s">
        <v>54</v>
      </c>
      <c r="AS499" s="12" t="s">
        <v>54</v>
      </c>
      <c r="AT499" s="12" t="s">
        <v>54</v>
      </c>
      <c r="AU499" s="12" t="s">
        <v>54</v>
      </c>
      <c r="AV499" s="12" t="s">
        <v>54</v>
      </c>
      <c r="AW499" s="12" t="s">
        <v>54</v>
      </c>
      <c r="AX499" s="12" t="s">
        <v>54</v>
      </c>
      <c r="AY499" s="12" t="s">
        <v>54</v>
      </c>
    </row>
    <row r="500" spans="1:51" ht="18.75" customHeight="1" x14ac:dyDescent="0.25">
      <c r="A500" s="1" t="s">
        <v>550</v>
      </c>
      <c r="B500" s="19" t="s">
        <v>54</v>
      </c>
      <c r="C500" s="19" t="s">
        <v>54</v>
      </c>
      <c r="D500" s="19" t="s">
        <v>54</v>
      </c>
      <c r="E500" s="19" t="s">
        <v>54</v>
      </c>
      <c r="F500" s="19" t="s">
        <v>54</v>
      </c>
      <c r="G500" s="19" t="s">
        <v>54</v>
      </c>
      <c r="H500" s="19" t="s">
        <v>54</v>
      </c>
      <c r="I500" s="19" t="s">
        <v>54</v>
      </c>
      <c r="J500" s="19" t="s">
        <v>54</v>
      </c>
      <c r="K500" s="19" t="s">
        <v>54</v>
      </c>
      <c r="L500" s="19" t="s">
        <v>54</v>
      </c>
      <c r="M500" s="19" t="s">
        <v>54</v>
      </c>
      <c r="N500" s="19" t="s">
        <v>54</v>
      </c>
      <c r="O500" s="22">
        <v>4361412.7367662955</v>
      </c>
      <c r="P500" s="22">
        <v>4859173.5224184776</v>
      </c>
      <c r="Q500" s="22">
        <v>5156436.2754293261</v>
      </c>
      <c r="R500" s="22">
        <v>5220292.8996473225</v>
      </c>
      <c r="S500" s="22">
        <v>5229374.3932373198</v>
      </c>
      <c r="T500" s="22">
        <v>4779720.0880464697</v>
      </c>
      <c r="U500" s="24">
        <v>4630944.6682464452</v>
      </c>
      <c r="V500" s="24">
        <v>5164097.0230149599</v>
      </c>
      <c r="W500" s="24">
        <v>4777902.7790147513</v>
      </c>
      <c r="X500" s="24">
        <v>4530500.1935222661</v>
      </c>
      <c r="Y500" s="24">
        <v>3874602.8459509374</v>
      </c>
      <c r="Z500" s="24">
        <v>3545149.9040675364</v>
      </c>
      <c r="AA500" s="24">
        <v>3260987.0862715682</v>
      </c>
      <c r="AB500" s="24">
        <v>3445830.1034229831</v>
      </c>
      <c r="AC500" s="24">
        <v>3756526.4018090931</v>
      </c>
      <c r="AD500" s="24">
        <v>3582525.247835245</v>
      </c>
      <c r="AE500" s="24">
        <v>3868285.3213296402</v>
      </c>
      <c r="AF500" s="24">
        <v>3499075.0928279622</v>
      </c>
      <c r="AG500" s="24">
        <v>3494725</v>
      </c>
      <c r="AH500" s="24">
        <v>3333841.9550931007</v>
      </c>
      <c r="AI500" s="12" t="s">
        <v>54</v>
      </c>
      <c r="AJ500" s="12" t="s">
        <v>54</v>
      </c>
      <c r="AK500" s="12" t="s">
        <v>54</v>
      </c>
      <c r="AL500" s="12" t="s">
        <v>54</v>
      </c>
      <c r="AM500" s="12" t="s">
        <v>54</v>
      </c>
      <c r="AN500" s="12" t="s">
        <v>54</v>
      </c>
      <c r="AO500" s="12" t="s">
        <v>54</v>
      </c>
      <c r="AP500" s="12" t="s">
        <v>54</v>
      </c>
      <c r="AQ500" s="12" t="s">
        <v>54</v>
      </c>
      <c r="AR500" s="12" t="s">
        <v>54</v>
      </c>
      <c r="AS500" s="12" t="s">
        <v>54</v>
      </c>
      <c r="AT500" s="12" t="s">
        <v>54</v>
      </c>
      <c r="AU500" s="12" t="s">
        <v>54</v>
      </c>
      <c r="AV500" s="12" t="s">
        <v>54</v>
      </c>
      <c r="AW500" s="12" t="s">
        <v>54</v>
      </c>
      <c r="AX500" s="12" t="s">
        <v>54</v>
      </c>
      <c r="AY500" s="12" t="s">
        <v>54</v>
      </c>
    </row>
    <row r="501" spans="1:51" ht="58.5" customHeight="1" x14ac:dyDescent="0.25">
      <c r="A501" s="1" t="s">
        <v>551</v>
      </c>
      <c r="B501" s="19" t="s">
        <v>54</v>
      </c>
      <c r="C501" s="19" t="s">
        <v>54</v>
      </c>
      <c r="D501" s="19" t="s">
        <v>54</v>
      </c>
      <c r="E501" s="19" t="s">
        <v>54</v>
      </c>
      <c r="F501" s="19" t="s">
        <v>54</v>
      </c>
      <c r="G501" s="19" t="s">
        <v>54</v>
      </c>
      <c r="H501" s="19" t="s">
        <v>54</v>
      </c>
      <c r="I501" s="19" t="s">
        <v>54</v>
      </c>
      <c r="J501" s="19" t="s">
        <v>54</v>
      </c>
      <c r="K501" s="19" t="s">
        <v>54</v>
      </c>
      <c r="L501" s="19" t="s">
        <v>54</v>
      </c>
      <c r="M501" s="19" t="s">
        <v>54</v>
      </c>
      <c r="N501" s="19" t="s">
        <v>54</v>
      </c>
      <c r="O501" s="22">
        <v>74043</v>
      </c>
      <c r="P501" s="22">
        <v>100019</v>
      </c>
      <c r="Q501" s="22">
        <v>79189</v>
      </c>
      <c r="R501" s="22">
        <v>60600</v>
      </c>
      <c r="S501" s="22">
        <v>77428</v>
      </c>
      <c r="T501" s="22">
        <v>90873</v>
      </c>
      <c r="U501" s="24">
        <v>107468.72541469194</v>
      </c>
      <c r="V501" s="24">
        <v>115229.8092635213</v>
      </c>
      <c r="W501" s="24">
        <v>116159.78374617313</v>
      </c>
      <c r="X501" s="24">
        <v>115265.36356275302</v>
      </c>
      <c r="Y501" s="24">
        <v>100577.78712740703</v>
      </c>
      <c r="Z501" s="24">
        <v>99647.58096699923</v>
      </c>
      <c r="AA501" s="24">
        <v>112105.42235558892</v>
      </c>
      <c r="AB501" s="24">
        <v>89117.251833740826</v>
      </c>
      <c r="AC501" s="24">
        <v>92191.111164008573</v>
      </c>
      <c r="AD501" s="24">
        <v>91763.332319213674</v>
      </c>
      <c r="AE501" s="24">
        <v>94242.577562326871</v>
      </c>
      <c r="AF501" s="24">
        <v>85652.115524285065</v>
      </c>
      <c r="AG501" s="24">
        <v>120746</v>
      </c>
      <c r="AH501" s="24">
        <v>101980.62453450167</v>
      </c>
      <c r="AI501" s="12" t="s">
        <v>54</v>
      </c>
      <c r="AJ501" s="12" t="s">
        <v>54</v>
      </c>
      <c r="AK501" s="12" t="s">
        <v>54</v>
      </c>
      <c r="AL501" s="12" t="s">
        <v>54</v>
      </c>
      <c r="AM501" s="12" t="s">
        <v>54</v>
      </c>
      <c r="AN501" s="12" t="s">
        <v>54</v>
      </c>
      <c r="AO501" s="12" t="s">
        <v>54</v>
      </c>
      <c r="AP501" s="12" t="s">
        <v>54</v>
      </c>
      <c r="AQ501" s="12" t="s">
        <v>54</v>
      </c>
      <c r="AR501" s="12" t="s">
        <v>54</v>
      </c>
      <c r="AS501" s="12" t="s">
        <v>54</v>
      </c>
      <c r="AT501" s="12" t="s">
        <v>54</v>
      </c>
      <c r="AU501" s="12" t="s">
        <v>54</v>
      </c>
      <c r="AV501" s="12" t="s">
        <v>54</v>
      </c>
      <c r="AW501" s="12" t="s">
        <v>54</v>
      </c>
      <c r="AX501" s="12" t="s">
        <v>54</v>
      </c>
      <c r="AY501" s="12" t="s">
        <v>54</v>
      </c>
    </row>
    <row r="502" spans="1:51" ht="18.75" customHeight="1" x14ac:dyDescent="0.25">
      <c r="A502" s="1" t="s">
        <v>552</v>
      </c>
      <c r="B502" s="19" t="s">
        <v>54</v>
      </c>
      <c r="C502" s="19" t="s">
        <v>54</v>
      </c>
      <c r="D502" s="19" t="s">
        <v>54</v>
      </c>
      <c r="E502" s="19" t="s">
        <v>54</v>
      </c>
      <c r="F502" s="19" t="s">
        <v>54</v>
      </c>
      <c r="G502" s="19" t="s">
        <v>54</v>
      </c>
      <c r="H502" s="19" t="s">
        <v>54</v>
      </c>
      <c r="I502" s="19" t="s">
        <v>54</v>
      </c>
      <c r="J502" s="19" t="s">
        <v>54</v>
      </c>
      <c r="K502" s="19" t="s">
        <v>54</v>
      </c>
      <c r="L502" s="19" t="s">
        <v>54</v>
      </c>
      <c r="M502" s="19" t="s">
        <v>54</v>
      </c>
      <c r="N502" s="19" t="s">
        <v>54</v>
      </c>
      <c r="O502" s="22">
        <v>574044</v>
      </c>
      <c r="P502" s="22">
        <v>607795</v>
      </c>
      <c r="Q502" s="22">
        <v>629161</v>
      </c>
      <c r="R502" s="22">
        <v>606512</v>
      </c>
      <c r="S502" s="22">
        <v>575852</v>
      </c>
      <c r="T502" s="22">
        <v>576509</v>
      </c>
      <c r="U502" s="24">
        <v>733416.48341232224</v>
      </c>
      <c r="V502" s="24">
        <v>749963.40794016118</v>
      </c>
      <c r="W502" s="24">
        <v>754957.97383801849</v>
      </c>
      <c r="X502" s="24">
        <v>839379.41538461519</v>
      </c>
      <c r="Y502" s="24">
        <v>706428.02136639424</v>
      </c>
      <c r="Z502" s="24">
        <v>615842.59247889486</v>
      </c>
      <c r="AA502" s="24">
        <v>583471.75318829715</v>
      </c>
      <c r="AB502" s="24">
        <v>589411.35770171147</v>
      </c>
      <c r="AC502" s="24">
        <v>665520.01785289217</v>
      </c>
      <c r="AD502" s="24">
        <v>597208.40837818873</v>
      </c>
      <c r="AE502" s="24">
        <v>717729.60041551245</v>
      </c>
      <c r="AF502" s="24">
        <v>738554.42941443494</v>
      </c>
      <c r="AG502" s="24">
        <v>790680</v>
      </c>
      <c r="AH502" s="24">
        <v>731442.72617743723</v>
      </c>
      <c r="AI502" s="12" t="s">
        <v>54</v>
      </c>
      <c r="AJ502" s="12" t="s">
        <v>54</v>
      </c>
      <c r="AK502" s="12" t="s">
        <v>54</v>
      </c>
      <c r="AL502" s="12" t="s">
        <v>54</v>
      </c>
      <c r="AM502" s="12" t="s">
        <v>54</v>
      </c>
      <c r="AN502" s="12" t="s">
        <v>54</v>
      </c>
      <c r="AO502" s="12" t="s">
        <v>54</v>
      </c>
      <c r="AP502" s="12" t="s">
        <v>54</v>
      </c>
      <c r="AQ502" s="12" t="s">
        <v>54</v>
      </c>
      <c r="AR502" s="12" t="s">
        <v>54</v>
      </c>
      <c r="AS502" s="12" t="s">
        <v>54</v>
      </c>
      <c r="AT502" s="12" t="s">
        <v>54</v>
      </c>
      <c r="AU502" s="12" t="s">
        <v>54</v>
      </c>
      <c r="AV502" s="12" t="s">
        <v>54</v>
      </c>
      <c r="AW502" s="12" t="s">
        <v>54</v>
      </c>
      <c r="AX502" s="12" t="s">
        <v>54</v>
      </c>
      <c r="AY502" s="12" t="s">
        <v>54</v>
      </c>
    </row>
    <row r="503" spans="1:51" ht="18.75" customHeight="1" x14ac:dyDescent="0.25">
      <c r="A503" s="1" t="s">
        <v>553</v>
      </c>
      <c r="B503" s="19" t="s">
        <v>54</v>
      </c>
      <c r="C503" s="19" t="s">
        <v>54</v>
      </c>
      <c r="D503" s="19" t="s">
        <v>54</v>
      </c>
      <c r="E503" s="19" t="s">
        <v>54</v>
      </c>
      <c r="F503" s="19" t="s">
        <v>54</v>
      </c>
      <c r="G503" s="19" t="s">
        <v>54</v>
      </c>
      <c r="H503" s="19" t="s">
        <v>54</v>
      </c>
      <c r="I503" s="19" t="s">
        <v>54</v>
      </c>
      <c r="J503" s="19" t="s">
        <v>54</v>
      </c>
      <c r="K503" s="19" t="s">
        <v>54</v>
      </c>
      <c r="L503" s="19" t="s">
        <v>54</v>
      </c>
      <c r="M503" s="19" t="s">
        <v>54</v>
      </c>
      <c r="N503" s="19" t="s">
        <v>54</v>
      </c>
      <c r="O503" s="22">
        <v>71626</v>
      </c>
      <c r="P503" s="22">
        <v>76483</v>
      </c>
      <c r="Q503" s="22">
        <v>79778</v>
      </c>
      <c r="R503" s="22">
        <v>67001</v>
      </c>
      <c r="S503" s="22">
        <v>65969</v>
      </c>
      <c r="T503" s="22">
        <v>75505</v>
      </c>
      <c r="U503" s="24">
        <v>131649.08886255923</v>
      </c>
      <c r="V503" s="24">
        <v>137989.72180667435</v>
      </c>
      <c r="W503" s="24">
        <v>151136.58669635403</v>
      </c>
      <c r="X503" s="24">
        <v>155850.42753036434</v>
      </c>
      <c r="Y503" s="24">
        <v>132006.49459245586</v>
      </c>
      <c r="Z503" s="24">
        <v>125963.99079048348</v>
      </c>
      <c r="AA503" s="24">
        <v>133419.42310577646</v>
      </c>
      <c r="AB503" s="24">
        <v>119405.69779951101</v>
      </c>
      <c r="AC503" s="24">
        <v>146040.34991668651</v>
      </c>
      <c r="AD503" s="24">
        <v>146501.40182541541</v>
      </c>
      <c r="AE503" s="24">
        <v>139744.53531855956</v>
      </c>
      <c r="AF503" s="24">
        <v>139185.32478438492</v>
      </c>
      <c r="AG503" s="24">
        <v>134210</v>
      </c>
      <c r="AH503" s="24">
        <v>138528.41204819281</v>
      </c>
      <c r="AI503" s="12" t="s">
        <v>54</v>
      </c>
      <c r="AJ503" s="12" t="s">
        <v>54</v>
      </c>
      <c r="AK503" s="12" t="s">
        <v>54</v>
      </c>
      <c r="AL503" s="12" t="s">
        <v>54</v>
      </c>
      <c r="AM503" s="12" t="s">
        <v>54</v>
      </c>
      <c r="AN503" s="12" t="s">
        <v>54</v>
      </c>
      <c r="AO503" s="12" t="s">
        <v>54</v>
      </c>
      <c r="AP503" s="12" t="s">
        <v>54</v>
      </c>
      <c r="AQ503" s="12" t="s">
        <v>54</v>
      </c>
      <c r="AR503" s="12" t="s">
        <v>54</v>
      </c>
      <c r="AS503" s="12" t="s">
        <v>54</v>
      </c>
      <c r="AT503" s="12" t="s">
        <v>54</v>
      </c>
      <c r="AU503" s="12" t="s">
        <v>54</v>
      </c>
      <c r="AV503" s="12" t="s">
        <v>54</v>
      </c>
      <c r="AW503" s="12" t="s">
        <v>54</v>
      </c>
      <c r="AX503" s="12" t="s">
        <v>54</v>
      </c>
      <c r="AY503" s="12" t="s">
        <v>54</v>
      </c>
    </row>
    <row r="504" spans="1:51" ht="18.75" customHeight="1" x14ac:dyDescent="0.25">
      <c r="A504" s="1" t="s">
        <v>554</v>
      </c>
      <c r="B504" s="19" t="s">
        <v>54</v>
      </c>
      <c r="C504" s="19" t="s">
        <v>54</v>
      </c>
      <c r="D504" s="19" t="s">
        <v>54</v>
      </c>
      <c r="E504" s="19" t="s">
        <v>54</v>
      </c>
      <c r="F504" s="19" t="s">
        <v>54</v>
      </c>
      <c r="G504" s="19" t="s">
        <v>54</v>
      </c>
      <c r="H504" s="19" t="s">
        <v>54</v>
      </c>
      <c r="I504" s="19" t="s">
        <v>54</v>
      </c>
      <c r="J504" s="19" t="s">
        <v>54</v>
      </c>
      <c r="K504" s="19" t="s">
        <v>54</v>
      </c>
      <c r="L504" s="19" t="s">
        <v>54</v>
      </c>
      <c r="M504" s="19" t="s">
        <v>54</v>
      </c>
      <c r="N504" s="19" t="s">
        <v>54</v>
      </c>
      <c r="O504" s="22">
        <v>30412</v>
      </c>
      <c r="P504" s="22">
        <v>29897</v>
      </c>
      <c r="Q504" s="22">
        <v>70700</v>
      </c>
      <c r="R504" s="22">
        <v>86143</v>
      </c>
      <c r="S504" s="22">
        <v>158408</v>
      </c>
      <c r="T504" s="22">
        <v>81838</v>
      </c>
      <c r="U504" s="24">
        <v>105120.79443127962</v>
      </c>
      <c r="V504" s="24">
        <v>133872.11047180669</v>
      </c>
      <c r="W504" s="24">
        <v>159844.85193431674</v>
      </c>
      <c r="X504" s="24">
        <v>125293.44534412953</v>
      </c>
      <c r="Y504" s="24">
        <v>156283.48298601955</v>
      </c>
      <c r="Z504" s="24">
        <v>125623.92018419033</v>
      </c>
      <c r="AA504" s="24">
        <v>98868.258814703688</v>
      </c>
      <c r="AB504" s="24">
        <v>84324.289731051351</v>
      </c>
      <c r="AC504" s="24">
        <v>78271.256129492976</v>
      </c>
      <c r="AD504" s="24">
        <v>94461.295576878081</v>
      </c>
      <c r="AE504" s="24">
        <v>100806.98476454294</v>
      </c>
      <c r="AF504" s="24">
        <v>127768.2364956877</v>
      </c>
      <c r="AG504" s="24">
        <v>69747</v>
      </c>
      <c r="AH504" s="24">
        <v>86505.612486308892</v>
      </c>
      <c r="AI504" s="12" t="s">
        <v>54</v>
      </c>
      <c r="AJ504" s="12" t="s">
        <v>54</v>
      </c>
      <c r="AK504" s="12" t="s">
        <v>54</v>
      </c>
      <c r="AL504" s="12" t="s">
        <v>54</v>
      </c>
      <c r="AM504" s="12" t="s">
        <v>54</v>
      </c>
      <c r="AN504" s="12" t="s">
        <v>54</v>
      </c>
      <c r="AO504" s="12" t="s">
        <v>54</v>
      </c>
      <c r="AP504" s="12" t="s">
        <v>54</v>
      </c>
      <c r="AQ504" s="12" t="s">
        <v>54</v>
      </c>
      <c r="AR504" s="12" t="s">
        <v>54</v>
      </c>
      <c r="AS504" s="12" t="s">
        <v>54</v>
      </c>
      <c r="AT504" s="12" t="s">
        <v>54</v>
      </c>
      <c r="AU504" s="12" t="s">
        <v>54</v>
      </c>
      <c r="AV504" s="12" t="s">
        <v>54</v>
      </c>
      <c r="AW504" s="12" t="s">
        <v>54</v>
      </c>
      <c r="AX504" s="12" t="s">
        <v>54</v>
      </c>
      <c r="AY504" s="12" t="s">
        <v>54</v>
      </c>
    </row>
    <row r="505" spans="1:51" ht="18.75" customHeight="1" x14ac:dyDescent="0.25">
      <c r="A505" s="1" t="s">
        <v>555</v>
      </c>
      <c r="B505" s="19" t="s">
        <v>54</v>
      </c>
      <c r="C505" s="19" t="s">
        <v>54</v>
      </c>
      <c r="D505" s="19" t="s">
        <v>54</v>
      </c>
      <c r="E505" s="19" t="s">
        <v>54</v>
      </c>
      <c r="F505" s="19" t="s">
        <v>54</v>
      </c>
      <c r="G505" s="19" t="s">
        <v>54</v>
      </c>
      <c r="H505" s="19" t="s">
        <v>54</v>
      </c>
      <c r="I505" s="19" t="s">
        <v>54</v>
      </c>
      <c r="J505" s="19" t="s">
        <v>54</v>
      </c>
      <c r="K505" s="19" t="s">
        <v>54</v>
      </c>
      <c r="L505" s="19" t="s">
        <v>54</v>
      </c>
      <c r="M505" s="19" t="s">
        <v>54</v>
      </c>
      <c r="N505" s="19" t="s">
        <v>54</v>
      </c>
      <c r="O505" s="22">
        <v>5680</v>
      </c>
      <c r="P505" s="22">
        <v>7420</v>
      </c>
      <c r="Q505" s="22">
        <v>31071</v>
      </c>
      <c r="R505" s="22">
        <v>2455</v>
      </c>
      <c r="S505" s="22">
        <v>16157</v>
      </c>
      <c r="T505" s="22">
        <v>19932</v>
      </c>
      <c r="U505" s="24">
        <v>41541.75</v>
      </c>
      <c r="V505" s="24">
        <v>59452.777905638672</v>
      </c>
      <c r="W505" s="24">
        <v>114706.11466740887</v>
      </c>
      <c r="X505" s="24">
        <v>77315.504453441274</v>
      </c>
      <c r="Y505" s="24">
        <v>49001.773674492229</v>
      </c>
      <c r="Z505" s="24">
        <v>46807.961627014578</v>
      </c>
      <c r="AA505" s="24">
        <v>57392.486871717934</v>
      </c>
      <c r="AB505" s="24">
        <v>49229.70513447433</v>
      </c>
      <c r="AC505" s="24">
        <v>49364.652939776242</v>
      </c>
      <c r="AD505" s="24">
        <v>59050.396442780257</v>
      </c>
      <c r="AE505" s="24">
        <v>81056.744459833804</v>
      </c>
      <c r="AF505" s="24">
        <v>45848.767816613712</v>
      </c>
      <c r="AG505" s="24">
        <v>28021</v>
      </c>
      <c r="AH505" s="24">
        <v>38719.995180722901</v>
      </c>
      <c r="AI505" s="12" t="s">
        <v>54</v>
      </c>
      <c r="AJ505" s="12" t="s">
        <v>54</v>
      </c>
      <c r="AK505" s="12" t="s">
        <v>54</v>
      </c>
      <c r="AL505" s="12" t="s">
        <v>54</v>
      </c>
      <c r="AM505" s="12" t="s">
        <v>54</v>
      </c>
      <c r="AN505" s="12" t="s">
        <v>54</v>
      </c>
      <c r="AO505" s="12" t="s">
        <v>54</v>
      </c>
      <c r="AP505" s="12" t="s">
        <v>54</v>
      </c>
      <c r="AQ505" s="12" t="s">
        <v>54</v>
      </c>
      <c r="AR505" s="12" t="s">
        <v>54</v>
      </c>
      <c r="AS505" s="12" t="s">
        <v>54</v>
      </c>
      <c r="AT505" s="12" t="s">
        <v>54</v>
      </c>
      <c r="AU505" s="12" t="s">
        <v>54</v>
      </c>
      <c r="AV505" s="12" t="s">
        <v>54</v>
      </c>
      <c r="AW505" s="12" t="s">
        <v>54</v>
      </c>
      <c r="AX505" s="12" t="s">
        <v>54</v>
      </c>
      <c r="AY505" s="12" t="s">
        <v>54</v>
      </c>
    </row>
    <row r="506" spans="1:51" ht="18.75" customHeight="1" x14ac:dyDescent="0.25">
      <c r="A506" s="1" t="s">
        <v>556</v>
      </c>
      <c r="B506" s="19" t="s">
        <v>54</v>
      </c>
      <c r="C506" s="19" t="s">
        <v>54</v>
      </c>
      <c r="D506" s="19" t="s">
        <v>54</v>
      </c>
      <c r="E506" s="19" t="s">
        <v>54</v>
      </c>
      <c r="F506" s="19" t="s">
        <v>54</v>
      </c>
      <c r="G506" s="19" t="s">
        <v>54</v>
      </c>
      <c r="H506" s="19" t="s">
        <v>54</v>
      </c>
      <c r="I506" s="19" t="s">
        <v>54</v>
      </c>
      <c r="J506" s="19" t="s">
        <v>54</v>
      </c>
      <c r="K506" s="19" t="s">
        <v>54</v>
      </c>
      <c r="L506" s="19" t="s">
        <v>54</v>
      </c>
      <c r="M506" s="19" t="s">
        <v>54</v>
      </c>
      <c r="N506" s="19" t="s">
        <v>54</v>
      </c>
      <c r="O506" s="22">
        <v>10757</v>
      </c>
      <c r="P506" s="22">
        <v>14082</v>
      </c>
      <c r="Q506" s="22">
        <v>10430</v>
      </c>
      <c r="R506" s="22">
        <v>12340</v>
      </c>
      <c r="S506" s="22">
        <v>6842</v>
      </c>
      <c r="T506" s="22">
        <v>12650</v>
      </c>
      <c r="U506" s="24">
        <v>23029.677725118483</v>
      </c>
      <c r="V506" s="24">
        <v>18594.497123130037</v>
      </c>
      <c r="W506" s="24">
        <v>20333.868076816034</v>
      </c>
      <c r="X506" s="24">
        <v>24941.110931174084</v>
      </c>
      <c r="Y506" s="24">
        <v>58445.7863360591</v>
      </c>
      <c r="Z506" s="24">
        <v>25866.046047582498</v>
      </c>
      <c r="AA506" s="24">
        <v>31414.539384846215</v>
      </c>
      <c r="AB506" s="24">
        <v>59147.238630806845</v>
      </c>
      <c r="AC506" s="24">
        <v>42555.993334920255</v>
      </c>
      <c r="AD506" s="24">
        <v>43500.584835010537</v>
      </c>
      <c r="AE506" s="24">
        <v>46460.908587257618</v>
      </c>
      <c r="AF506" s="24">
        <v>49610.974126191562</v>
      </c>
      <c r="AG506" s="24">
        <v>46560</v>
      </c>
      <c r="AH506" s="24">
        <v>38177.927053669235</v>
      </c>
      <c r="AI506" s="12" t="s">
        <v>54</v>
      </c>
      <c r="AJ506" s="12" t="s">
        <v>54</v>
      </c>
      <c r="AK506" s="12" t="s">
        <v>54</v>
      </c>
      <c r="AL506" s="12" t="s">
        <v>54</v>
      </c>
      <c r="AM506" s="12" t="s">
        <v>54</v>
      </c>
      <c r="AN506" s="12" t="s">
        <v>54</v>
      </c>
      <c r="AO506" s="12" t="s">
        <v>54</v>
      </c>
      <c r="AP506" s="12" t="s">
        <v>54</v>
      </c>
      <c r="AQ506" s="12" t="s">
        <v>54</v>
      </c>
      <c r="AR506" s="12" t="s">
        <v>54</v>
      </c>
      <c r="AS506" s="12" t="s">
        <v>54</v>
      </c>
      <c r="AT506" s="12" t="s">
        <v>54</v>
      </c>
      <c r="AU506" s="12" t="s">
        <v>54</v>
      </c>
      <c r="AV506" s="12" t="s">
        <v>54</v>
      </c>
      <c r="AW506" s="12" t="s">
        <v>54</v>
      </c>
      <c r="AX506" s="12" t="s">
        <v>54</v>
      </c>
      <c r="AY506" s="12" t="s">
        <v>54</v>
      </c>
    </row>
    <row r="507" spans="1:51" ht="18.75" customHeight="1" x14ac:dyDescent="0.25">
      <c r="A507" s="1" t="s">
        <v>557</v>
      </c>
      <c r="B507" s="19" t="s">
        <v>54</v>
      </c>
      <c r="C507" s="19" t="s">
        <v>54</v>
      </c>
      <c r="D507" s="19" t="s">
        <v>54</v>
      </c>
      <c r="E507" s="19" t="s">
        <v>54</v>
      </c>
      <c r="F507" s="19" t="s">
        <v>54</v>
      </c>
      <c r="G507" s="19" t="s">
        <v>54</v>
      </c>
      <c r="H507" s="19" t="s">
        <v>54</v>
      </c>
      <c r="I507" s="19" t="s">
        <v>54</v>
      </c>
      <c r="J507" s="19" t="s">
        <v>54</v>
      </c>
      <c r="K507" s="19" t="s">
        <v>54</v>
      </c>
      <c r="L507" s="19" t="s">
        <v>54</v>
      </c>
      <c r="M507" s="19" t="s">
        <v>54</v>
      </c>
      <c r="N507" s="19" t="s">
        <v>54</v>
      </c>
      <c r="O507" s="22">
        <v>1239692.2761973354</v>
      </c>
      <c r="P507" s="22">
        <v>1274833.8097826086</v>
      </c>
      <c r="Q507" s="22">
        <v>1335327.9550858652</v>
      </c>
      <c r="R507" s="22">
        <v>1202377.0570695736</v>
      </c>
      <c r="S507" s="22">
        <v>1266388.8841577959</v>
      </c>
      <c r="T507" s="22">
        <v>1162656.8804646898</v>
      </c>
      <c r="U507" s="24">
        <v>1142225.1895734596</v>
      </c>
      <c r="V507" s="24">
        <v>1215102.3245109322</v>
      </c>
      <c r="W507" s="24">
        <v>1317139.1789590872</v>
      </c>
      <c r="X507" s="24">
        <v>1338046.4793522265</v>
      </c>
      <c r="Y507" s="24">
        <v>1202743.346082828</v>
      </c>
      <c r="Z507" s="24">
        <v>1039752.0920951649</v>
      </c>
      <c r="AA507" s="24">
        <v>1016670.7606901727</v>
      </c>
      <c r="AB507" s="24">
        <v>990635.54083129589</v>
      </c>
      <c r="AC507" s="24">
        <v>1073942.3123065936</v>
      </c>
      <c r="AD507" s="24">
        <v>1032486.4703955068</v>
      </c>
      <c r="AE507" s="24">
        <v>1180042.3878116345</v>
      </c>
      <c r="AF507" s="24">
        <v>1186619.848161598</v>
      </c>
      <c r="AG507" s="24">
        <v>1189965</v>
      </c>
      <c r="AH507" s="24">
        <v>1135354.3136911285</v>
      </c>
      <c r="AI507" s="12" t="s">
        <v>54</v>
      </c>
      <c r="AJ507" s="12" t="s">
        <v>54</v>
      </c>
      <c r="AK507" s="12" t="s">
        <v>54</v>
      </c>
      <c r="AL507" s="12" t="s">
        <v>54</v>
      </c>
      <c r="AM507" s="12" t="s">
        <v>54</v>
      </c>
      <c r="AN507" s="12" t="s">
        <v>54</v>
      </c>
      <c r="AO507" s="12" t="s">
        <v>54</v>
      </c>
      <c r="AP507" s="12" t="s">
        <v>54</v>
      </c>
      <c r="AQ507" s="12" t="s">
        <v>54</v>
      </c>
      <c r="AR507" s="12" t="s">
        <v>54</v>
      </c>
      <c r="AS507" s="12" t="s">
        <v>54</v>
      </c>
      <c r="AT507" s="12" t="s">
        <v>54</v>
      </c>
      <c r="AU507" s="12" t="s">
        <v>54</v>
      </c>
      <c r="AV507" s="12" t="s">
        <v>54</v>
      </c>
      <c r="AW507" s="12" t="s">
        <v>54</v>
      </c>
      <c r="AX507" s="12" t="s">
        <v>54</v>
      </c>
      <c r="AY507" s="12" t="s">
        <v>54</v>
      </c>
    </row>
    <row r="508" spans="1:51" ht="45" customHeight="1" x14ac:dyDescent="0.25">
      <c r="A508" s="1" t="s">
        <v>558</v>
      </c>
      <c r="B508" s="19" t="s">
        <v>54</v>
      </c>
      <c r="C508" s="19" t="s">
        <v>54</v>
      </c>
      <c r="D508" s="19" t="s">
        <v>54</v>
      </c>
      <c r="E508" s="19" t="s">
        <v>54</v>
      </c>
      <c r="F508" s="19" t="s">
        <v>54</v>
      </c>
      <c r="G508" s="19" t="s">
        <v>54</v>
      </c>
      <c r="H508" s="19" t="s">
        <v>54</v>
      </c>
      <c r="I508" s="19" t="s">
        <v>54</v>
      </c>
      <c r="J508" s="19" t="s">
        <v>54</v>
      </c>
      <c r="K508" s="19" t="s">
        <v>54</v>
      </c>
      <c r="L508" s="19" t="s">
        <v>54</v>
      </c>
      <c r="M508" s="19" t="s">
        <v>54</v>
      </c>
      <c r="N508" s="19" t="s">
        <v>54</v>
      </c>
      <c r="O508" s="22">
        <v>56188</v>
      </c>
      <c r="P508" s="22">
        <v>40987</v>
      </c>
      <c r="Q508" s="22">
        <v>27294</v>
      </c>
      <c r="R508" s="22">
        <v>28095</v>
      </c>
      <c r="S508" s="22">
        <v>49049</v>
      </c>
      <c r="T508" s="22">
        <v>36442</v>
      </c>
      <c r="U508" s="24">
        <v>64594.042357819904</v>
      </c>
      <c r="V508" s="24">
        <v>83359.988492520148</v>
      </c>
      <c r="W508" s="24">
        <v>78030.656276092413</v>
      </c>
      <c r="X508" s="24">
        <v>81235.583805667993</v>
      </c>
      <c r="Y508" s="24">
        <v>83078.169084674242</v>
      </c>
      <c r="Z508" s="24">
        <v>91646.73062164236</v>
      </c>
      <c r="AA508" s="24">
        <v>92422.062265566405</v>
      </c>
      <c r="AB508" s="24">
        <v>69321.714425427868</v>
      </c>
      <c r="AC508" s="24">
        <v>60870.635562961201</v>
      </c>
      <c r="AD508" s="24">
        <v>83436.116545752404</v>
      </c>
      <c r="AE508" s="24">
        <v>51811.335872576179</v>
      </c>
      <c r="AF508" s="24">
        <v>55844.963231956426</v>
      </c>
      <c r="AG508" s="24">
        <v>71167</v>
      </c>
      <c r="AH508" s="24">
        <v>69526.385980284802</v>
      </c>
      <c r="AI508" s="12" t="s">
        <v>54</v>
      </c>
      <c r="AJ508" s="12" t="s">
        <v>54</v>
      </c>
      <c r="AK508" s="12" t="s">
        <v>54</v>
      </c>
      <c r="AL508" s="12" t="s">
        <v>54</v>
      </c>
      <c r="AM508" s="12" t="s">
        <v>54</v>
      </c>
      <c r="AN508" s="12" t="s">
        <v>54</v>
      </c>
      <c r="AO508" s="12" t="s">
        <v>54</v>
      </c>
      <c r="AP508" s="12" t="s">
        <v>54</v>
      </c>
      <c r="AQ508" s="12" t="s">
        <v>54</v>
      </c>
      <c r="AR508" s="12" t="s">
        <v>54</v>
      </c>
      <c r="AS508" s="12" t="s">
        <v>54</v>
      </c>
      <c r="AT508" s="12" t="s">
        <v>54</v>
      </c>
      <c r="AU508" s="12" t="s">
        <v>54</v>
      </c>
      <c r="AV508" s="12" t="s">
        <v>54</v>
      </c>
      <c r="AW508" s="12" t="s">
        <v>54</v>
      </c>
      <c r="AX508" s="12" t="s">
        <v>54</v>
      </c>
      <c r="AY508" s="12" t="s">
        <v>54</v>
      </c>
    </row>
    <row r="509" spans="1:51" ht="18.75" customHeight="1" x14ac:dyDescent="0.25">
      <c r="A509" s="1" t="s">
        <v>559</v>
      </c>
      <c r="B509" s="19" t="s">
        <v>54</v>
      </c>
      <c r="C509" s="19" t="s">
        <v>54</v>
      </c>
      <c r="D509" s="19" t="s">
        <v>54</v>
      </c>
      <c r="E509" s="19" t="s">
        <v>54</v>
      </c>
      <c r="F509" s="19" t="s">
        <v>54</v>
      </c>
      <c r="G509" s="19" t="s">
        <v>54</v>
      </c>
      <c r="H509" s="19" t="s">
        <v>54</v>
      </c>
      <c r="I509" s="19" t="s">
        <v>54</v>
      </c>
      <c r="J509" s="19" t="s">
        <v>54</v>
      </c>
      <c r="K509" s="19" t="s">
        <v>54</v>
      </c>
      <c r="L509" s="19" t="s">
        <v>54</v>
      </c>
      <c r="M509" s="19" t="s">
        <v>54</v>
      </c>
      <c r="N509" s="19" t="s">
        <v>54</v>
      </c>
      <c r="O509" s="22">
        <v>66536</v>
      </c>
      <c r="P509" s="22">
        <v>101557</v>
      </c>
      <c r="Q509" s="22">
        <v>110746</v>
      </c>
      <c r="R509" s="22">
        <v>126457</v>
      </c>
      <c r="S509" s="22">
        <v>136719</v>
      </c>
      <c r="T509" s="22">
        <v>135468</v>
      </c>
      <c r="U509" s="24">
        <v>213033.8308649289</v>
      </c>
      <c r="V509" s="24">
        <v>304741.99884925206</v>
      </c>
      <c r="W509" s="24">
        <v>345959.49151127198</v>
      </c>
      <c r="X509" s="24">
        <v>408365.84210526309</v>
      </c>
      <c r="Y509" s="24">
        <v>409798.12292271177</v>
      </c>
      <c r="Z509" s="24">
        <v>335234.94013814273</v>
      </c>
      <c r="AA509" s="24">
        <v>351187.44036009006</v>
      </c>
      <c r="AB509" s="24">
        <v>384703.01295843523</v>
      </c>
      <c r="AC509" s="24">
        <v>404678.54725065461</v>
      </c>
      <c r="AD509" s="24">
        <v>388137.80177860992</v>
      </c>
      <c r="AE509" s="24">
        <v>384550.68698060943</v>
      </c>
      <c r="AF509" s="24">
        <v>363626.26055379031</v>
      </c>
      <c r="AG509" s="24">
        <v>411851</v>
      </c>
      <c r="AH509" s="24">
        <v>438142.55027382268</v>
      </c>
      <c r="AI509" s="12" t="s">
        <v>54</v>
      </c>
      <c r="AJ509" s="12" t="s">
        <v>54</v>
      </c>
      <c r="AK509" s="12" t="s">
        <v>54</v>
      </c>
      <c r="AL509" s="12" t="s">
        <v>54</v>
      </c>
      <c r="AM509" s="12" t="s">
        <v>54</v>
      </c>
      <c r="AN509" s="12" t="s">
        <v>54</v>
      </c>
      <c r="AO509" s="12" t="s">
        <v>54</v>
      </c>
      <c r="AP509" s="12" t="s">
        <v>54</v>
      </c>
      <c r="AQ509" s="12" t="s">
        <v>54</v>
      </c>
      <c r="AR509" s="12" t="s">
        <v>54</v>
      </c>
      <c r="AS509" s="12" t="s">
        <v>54</v>
      </c>
      <c r="AT509" s="12" t="s">
        <v>54</v>
      </c>
      <c r="AU509" s="12" t="s">
        <v>54</v>
      </c>
      <c r="AV509" s="12" t="s">
        <v>54</v>
      </c>
      <c r="AW509" s="12" t="s">
        <v>54</v>
      </c>
      <c r="AX509" s="12" t="s">
        <v>54</v>
      </c>
      <c r="AY509" s="12" t="s">
        <v>54</v>
      </c>
    </row>
    <row r="510" spans="1:51" ht="18.75" customHeight="1" x14ac:dyDescent="0.25">
      <c r="A510" s="1" t="s">
        <v>560</v>
      </c>
      <c r="B510" s="19" t="s">
        <v>54</v>
      </c>
      <c r="C510" s="19" t="s">
        <v>54</v>
      </c>
      <c r="D510" s="19" t="s">
        <v>54</v>
      </c>
      <c r="E510" s="19" t="s">
        <v>54</v>
      </c>
      <c r="F510" s="19" t="s">
        <v>54</v>
      </c>
      <c r="G510" s="19" t="s">
        <v>54</v>
      </c>
      <c r="H510" s="19" t="s">
        <v>54</v>
      </c>
      <c r="I510" s="19" t="s">
        <v>54</v>
      </c>
      <c r="J510" s="19" t="s">
        <v>54</v>
      </c>
      <c r="K510" s="19" t="s">
        <v>54</v>
      </c>
      <c r="L510" s="19" t="s">
        <v>54</v>
      </c>
      <c r="M510" s="19" t="s">
        <v>54</v>
      </c>
      <c r="N510" s="19" t="s">
        <v>54</v>
      </c>
      <c r="O510" s="22">
        <v>47912</v>
      </c>
      <c r="P510" s="22">
        <v>35352</v>
      </c>
      <c r="Q510" s="22">
        <v>35804</v>
      </c>
      <c r="R510" s="22">
        <v>42170</v>
      </c>
      <c r="S510" s="22">
        <v>34057</v>
      </c>
      <c r="T510" s="22">
        <v>30573</v>
      </c>
      <c r="U510" s="24">
        <v>62484.230154028432</v>
      </c>
      <c r="V510" s="24">
        <v>62623.35155350979</v>
      </c>
      <c r="W510" s="24">
        <v>92562.347342053996</v>
      </c>
      <c r="X510" s="24">
        <v>93343.707692307667</v>
      </c>
      <c r="Y510" s="24">
        <v>94224.520706937503</v>
      </c>
      <c r="Z510" s="24">
        <v>96214.706062931684</v>
      </c>
      <c r="AA510" s="24">
        <v>82265.372093023267</v>
      </c>
      <c r="AB510" s="24">
        <v>89135.918581907084</v>
      </c>
      <c r="AC510" s="24">
        <v>109360.82099500118</v>
      </c>
      <c r="AD510" s="24">
        <v>102662.38918792419</v>
      </c>
      <c r="AE510" s="24">
        <v>108228.74584487535</v>
      </c>
      <c r="AF510" s="24">
        <v>93396.695188379483</v>
      </c>
      <c r="AG510" s="24">
        <v>106290</v>
      </c>
      <c r="AH510" s="24">
        <v>99135.504709748115</v>
      </c>
      <c r="AI510" s="12" t="s">
        <v>54</v>
      </c>
      <c r="AJ510" s="12" t="s">
        <v>54</v>
      </c>
      <c r="AK510" s="12" t="s">
        <v>54</v>
      </c>
      <c r="AL510" s="12" t="s">
        <v>54</v>
      </c>
      <c r="AM510" s="12" t="s">
        <v>54</v>
      </c>
      <c r="AN510" s="12" t="s">
        <v>54</v>
      </c>
      <c r="AO510" s="12" t="s">
        <v>54</v>
      </c>
      <c r="AP510" s="12" t="s">
        <v>54</v>
      </c>
      <c r="AQ510" s="12" t="s">
        <v>54</v>
      </c>
      <c r="AR510" s="12" t="s">
        <v>54</v>
      </c>
      <c r="AS510" s="12" t="s">
        <v>54</v>
      </c>
      <c r="AT510" s="12" t="s">
        <v>54</v>
      </c>
      <c r="AU510" s="12" t="s">
        <v>54</v>
      </c>
      <c r="AV510" s="12" t="s">
        <v>54</v>
      </c>
      <c r="AW510" s="12" t="s">
        <v>54</v>
      </c>
      <c r="AX510" s="12" t="s">
        <v>54</v>
      </c>
      <c r="AY510" s="12" t="s">
        <v>54</v>
      </c>
    </row>
    <row r="511" spans="1:51" ht="18.75" customHeight="1" x14ac:dyDescent="0.25">
      <c r="A511" s="1" t="s">
        <v>561</v>
      </c>
      <c r="B511" s="19" t="s">
        <v>54</v>
      </c>
      <c r="C511" s="19" t="s">
        <v>54</v>
      </c>
      <c r="D511" s="19" t="s">
        <v>54</v>
      </c>
      <c r="E511" s="19" t="s">
        <v>54</v>
      </c>
      <c r="F511" s="19" t="s">
        <v>54</v>
      </c>
      <c r="G511" s="19" t="s">
        <v>54</v>
      </c>
      <c r="H511" s="19" t="s">
        <v>54</v>
      </c>
      <c r="I511" s="19" t="s">
        <v>54</v>
      </c>
      <c r="J511" s="19" t="s">
        <v>54</v>
      </c>
      <c r="K511" s="19" t="s">
        <v>54</v>
      </c>
      <c r="L511" s="19" t="s">
        <v>54</v>
      </c>
      <c r="M511" s="19" t="s">
        <v>54</v>
      </c>
      <c r="N511" s="19" t="s">
        <v>54</v>
      </c>
      <c r="O511" s="22">
        <v>36400</v>
      </c>
      <c r="P511" s="22">
        <v>21204</v>
      </c>
      <c r="Q511" s="22">
        <v>39748</v>
      </c>
      <c r="R511" s="22">
        <v>38370</v>
      </c>
      <c r="S511" s="22">
        <v>12253</v>
      </c>
      <c r="T511" s="22">
        <v>35112</v>
      </c>
      <c r="U511" s="24">
        <v>40275.330568720376</v>
      </c>
      <c r="V511" s="24">
        <v>73157.046317606451</v>
      </c>
      <c r="W511" s="24">
        <v>66971.271917617603</v>
      </c>
      <c r="X511" s="24">
        <v>96991.05425101213</v>
      </c>
      <c r="Y511" s="24">
        <v>67714.471115800596</v>
      </c>
      <c r="Z511" s="24">
        <v>92416.485034535683</v>
      </c>
      <c r="AA511" s="24">
        <v>87803.03675918981</v>
      </c>
      <c r="AB511" s="24">
        <v>74162.990464547678</v>
      </c>
      <c r="AC511" s="24">
        <v>51266.459414425139</v>
      </c>
      <c r="AD511" s="24">
        <v>72959.568921132697</v>
      </c>
      <c r="AE511" s="24">
        <v>65870.073407202217</v>
      </c>
      <c r="AF511" s="24">
        <v>86001.732637312758</v>
      </c>
      <c r="AG511" s="24">
        <v>72961</v>
      </c>
      <c r="AH511" s="24">
        <v>69682.808543263978</v>
      </c>
      <c r="AI511" s="12" t="s">
        <v>54</v>
      </c>
      <c r="AJ511" s="12" t="s">
        <v>54</v>
      </c>
      <c r="AK511" s="12" t="s">
        <v>54</v>
      </c>
      <c r="AL511" s="12" t="s">
        <v>54</v>
      </c>
      <c r="AM511" s="12" t="s">
        <v>54</v>
      </c>
      <c r="AN511" s="12" t="s">
        <v>54</v>
      </c>
      <c r="AO511" s="12" t="s">
        <v>54</v>
      </c>
      <c r="AP511" s="12" t="s">
        <v>54</v>
      </c>
      <c r="AQ511" s="12" t="s">
        <v>54</v>
      </c>
      <c r="AR511" s="12" t="s">
        <v>54</v>
      </c>
      <c r="AS511" s="12" t="s">
        <v>54</v>
      </c>
      <c r="AT511" s="12" t="s">
        <v>54</v>
      </c>
      <c r="AU511" s="12" t="s">
        <v>54</v>
      </c>
      <c r="AV511" s="12" t="s">
        <v>54</v>
      </c>
      <c r="AW511" s="12" t="s">
        <v>54</v>
      </c>
      <c r="AX511" s="12" t="s">
        <v>54</v>
      </c>
      <c r="AY511" s="12" t="s">
        <v>54</v>
      </c>
    </row>
    <row r="512" spans="1:51" ht="18.75" customHeight="1" x14ac:dyDescent="0.25">
      <c r="A512" s="1" t="s">
        <v>562</v>
      </c>
      <c r="B512" s="19" t="s">
        <v>54</v>
      </c>
      <c r="C512" s="19" t="s">
        <v>54</v>
      </c>
      <c r="D512" s="19" t="s">
        <v>54</v>
      </c>
      <c r="E512" s="19" t="s">
        <v>54</v>
      </c>
      <c r="F512" s="19" t="s">
        <v>54</v>
      </c>
      <c r="G512" s="19" t="s">
        <v>54</v>
      </c>
      <c r="H512" s="19" t="s">
        <v>54</v>
      </c>
      <c r="I512" s="19" t="s">
        <v>54</v>
      </c>
      <c r="J512" s="19" t="s">
        <v>54</v>
      </c>
      <c r="K512" s="19" t="s">
        <v>54</v>
      </c>
      <c r="L512" s="19" t="s">
        <v>54</v>
      </c>
      <c r="M512" s="19" t="s">
        <v>54</v>
      </c>
      <c r="N512" s="19" t="s">
        <v>54</v>
      </c>
      <c r="O512" s="22">
        <v>2490</v>
      </c>
      <c r="P512" s="22">
        <v>5578</v>
      </c>
      <c r="Q512" s="22">
        <v>13817</v>
      </c>
      <c r="R512" s="22">
        <v>2097</v>
      </c>
      <c r="S512" s="22">
        <v>40853</v>
      </c>
      <c r="T512" s="22">
        <v>6454</v>
      </c>
      <c r="U512" s="24">
        <v>19866.289691943126</v>
      </c>
      <c r="V512" s="24">
        <v>36403.456846950525</v>
      </c>
      <c r="W512" s="24">
        <v>32159.459782911221</v>
      </c>
      <c r="X512" s="24">
        <v>55105.35789473683</v>
      </c>
      <c r="Y512" s="24">
        <v>51036.998681086799</v>
      </c>
      <c r="Z512" s="24">
        <v>44150.585571757481</v>
      </c>
      <c r="AA512" s="24">
        <v>56449.141035258821</v>
      </c>
      <c r="AB512" s="24">
        <v>83097.774572127135</v>
      </c>
      <c r="AC512" s="24">
        <v>110623.34682218519</v>
      </c>
      <c r="AD512" s="24">
        <v>121869.74350573368</v>
      </c>
      <c r="AE512" s="24">
        <v>88647.488227146823</v>
      </c>
      <c r="AF512" s="24">
        <v>72877.330458465731</v>
      </c>
      <c r="AG512" s="24">
        <v>81324</v>
      </c>
      <c r="AH512" s="24">
        <v>88168.217086527948</v>
      </c>
      <c r="AI512" s="12" t="s">
        <v>54</v>
      </c>
      <c r="AJ512" s="12" t="s">
        <v>54</v>
      </c>
      <c r="AK512" s="12" t="s">
        <v>54</v>
      </c>
      <c r="AL512" s="12" t="s">
        <v>54</v>
      </c>
      <c r="AM512" s="12" t="s">
        <v>54</v>
      </c>
      <c r="AN512" s="12" t="s">
        <v>54</v>
      </c>
      <c r="AO512" s="12" t="s">
        <v>54</v>
      </c>
      <c r="AP512" s="12" t="s">
        <v>54</v>
      </c>
      <c r="AQ512" s="12" t="s">
        <v>54</v>
      </c>
      <c r="AR512" s="12" t="s">
        <v>54</v>
      </c>
      <c r="AS512" s="12" t="s">
        <v>54</v>
      </c>
      <c r="AT512" s="12" t="s">
        <v>54</v>
      </c>
      <c r="AU512" s="12" t="s">
        <v>54</v>
      </c>
      <c r="AV512" s="12" t="s">
        <v>54</v>
      </c>
      <c r="AW512" s="12" t="s">
        <v>54</v>
      </c>
      <c r="AX512" s="12" t="s">
        <v>54</v>
      </c>
      <c r="AY512" s="12" t="s">
        <v>54</v>
      </c>
    </row>
    <row r="513" spans="1:51" ht="18.75" customHeight="1" x14ac:dyDescent="0.25">
      <c r="A513" s="1" t="s">
        <v>563</v>
      </c>
      <c r="B513" s="19" t="s">
        <v>54</v>
      </c>
      <c r="C513" s="19" t="s">
        <v>54</v>
      </c>
      <c r="D513" s="19" t="s">
        <v>54</v>
      </c>
      <c r="E513" s="19" t="s">
        <v>54</v>
      </c>
      <c r="F513" s="19" t="s">
        <v>54</v>
      </c>
      <c r="G513" s="19" t="s">
        <v>54</v>
      </c>
      <c r="H513" s="19" t="s">
        <v>54</v>
      </c>
      <c r="I513" s="19" t="s">
        <v>54</v>
      </c>
      <c r="J513" s="19" t="s">
        <v>54</v>
      </c>
      <c r="K513" s="19" t="s">
        <v>54</v>
      </c>
      <c r="L513" s="19" t="s">
        <v>54</v>
      </c>
      <c r="M513" s="19" t="s">
        <v>54</v>
      </c>
      <c r="N513" s="19" t="s">
        <v>54</v>
      </c>
      <c r="O513" s="22">
        <v>11249</v>
      </c>
      <c r="P513" s="22">
        <v>14297</v>
      </c>
      <c r="Q513" s="22">
        <v>19109</v>
      </c>
      <c r="R513" s="22">
        <v>8787</v>
      </c>
      <c r="S513" s="22">
        <v>9931</v>
      </c>
      <c r="T513" s="22">
        <v>14505</v>
      </c>
      <c r="U513" s="24">
        <v>17646.064869668244</v>
      </c>
      <c r="V513" s="24">
        <v>5976.802646720369</v>
      </c>
      <c r="W513" s="24">
        <v>24454.888672418594</v>
      </c>
      <c r="X513" s="24">
        <v>44049.376518218611</v>
      </c>
      <c r="Y513" s="24">
        <v>28591.475863888165</v>
      </c>
      <c r="Z513" s="24">
        <v>28718.732924021486</v>
      </c>
      <c r="AA513" s="24">
        <v>25739.864966241563</v>
      </c>
      <c r="AB513" s="24">
        <v>20032.714914425429</v>
      </c>
      <c r="AC513" s="24">
        <v>43065.921209235894</v>
      </c>
      <c r="AD513" s="24">
        <v>47892.789141118657</v>
      </c>
      <c r="AE513" s="24">
        <v>34126.209141274237</v>
      </c>
      <c r="AF513" s="24">
        <v>43671.560372219705</v>
      </c>
      <c r="AG513" s="24">
        <v>33923</v>
      </c>
      <c r="AH513" s="24">
        <v>35707.631106243163</v>
      </c>
      <c r="AI513" s="12" t="s">
        <v>54</v>
      </c>
      <c r="AJ513" s="12" t="s">
        <v>54</v>
      </c>
      <c r="AK513" s="12" t="s">
        <v>54</v>
      </c>
      <c r="AL513" s="12" t="s">
        <v>54</v>
      </c>
      <c r="AM513" s="12" t="s">
        <v>54</v>
      </c>
      <c r="AN513" s="12" t="s">
        <v>54</v>
      </c>
      <c r="AO513" s="12" t="s">
        <v>54</v>
      </c>
      <c r="AP513" s="12" t="s">
        <v>54</v>
      </c>
      <c r="AQ513" s="12" t="s">
        <v>54</v>
      </c>
      <c r="AR513" s="12" t="s">
        <v>54</v>
      </c>
      <c r="AS513" s="12" t="s">
        <v>54</v>
      </c>
      <c r="AT513" s="12" t="s">
        <v>54</v>
      </c>
      <c r="AU513" s="12" t="s">
        <v>54</v>
      </c>
      <c r="AV513" s="12" t="s">
        <v>54</v>
      </c>
      <c r="AW513" s="12" t="s">
        <v>54</v>
      </c>
      <c r="AX513" s="12" t="s">
        <v>54</v>
      </c>
      <c r="AY513" s="12" t="s">
        <v>54</v>
      </c>
    </row>
    <row r="514" spans="1:51" ht="18.75" customHeight="1" x14ac:dyDescent="0.25">
      <c r="A514" s="1" t="s">
        <v>564</v>
      </c>
      <c r="B514" s="19" t="s">
        <v>54</v>
      </c>
      <c r="C514" s="19" t="s">
        <v>54</v>
      </c>
      <c r="D514" s="19" t="s">
        <v>54</v>
      </c>
      <c r="E514" s="19" t="s">
        <v>54</v>
      </c>
      <c r="F514" s="19" t="s">
        <v>54</v>
      </c>
      <c r="G514" s="19" t="s">
        <v>54</v>
      </c>
      <c r="H514" s="19" t="s">
        <v>54</v>
      </c>
      <c r="I514" s="19" t="s">
        <v>54</v>
      </c>
      <c r="J514" s="19" t="s">
        <v>54</v>
      </c>
      <c r="K514" s="19" t="s">
        <v>54</v>
      </c>
      <c r="L514" s="19" t="s">
        <v>54</v>
      </c>
      <c r="M514" s="19" t="s">
        <v>54</v>
      </c>
      <c r="N514" s="19" t="s">
        <v>54</v>
      </c>
      <c r="O514" s="22">
        <v>357041.77745768818</v>
      </c>
      <c r="P514" s="22">
        <v>334039.48165760865</v>
      </c>
      <c r="Q514" s="22">
        <v>365626.429656539</v>
      </c>
      <c r="R514" s="22">
        <v>354177.049054184</v>
      </c>
      <c r="S514" s="22">
        <v>397724.87226048845</v>
      </c>
      <c r="T514" s="22">
        <v>348547.45735249162</v>
      </c>
      <c r="U514" s="24">
        <v>417899.78850710898</v>
      </c>
      <c r="V514" s="24">
        <v>566262.64470655937</v>
      </c>
      <c r="W514" s="24">
        <v>640136.86557194556</v>
      </c>
      <c r="X514" s="24">
        <v>779090.92226720636</v>
      </c>
      <c r="Y514" s="24">
        <v>734442.57372724894</v>
      </c>
      <c r="Z514" s="24">
        <v>688382.18035303138</v>
      </c>
      <c r="AA514" s="24">
        <v>695866.91747936991</v>
      </c>
      <c r="AB514" s="24">
        <v>720453.02787286066</v>
      </c>
      <c r="AC514" s="24">
        <v>779866.80028564623</v>
      </c>
      <c r="AD514" s="24">
        <v>816958.40908027161</v>
      </c>
      <c r="AE514" s="24">
        <v>733232.46606648201</v>
      </c>
      <c r="AF514" s="24">
        <v>715418.54244212445</v>
      </c>
      <c r="AG514" s="24">
        <v>777516</v>
      </c>
      <c r="AH514" s="24">
        <v>800363.09769989073</v>
      </c>
      <c r="AI514" s="12" t="s">
        <v>54</v>
      </c>
      <c r="AJ514" s="12" t="s">
        <v>54</v>
      </c>
      <c r="AK514" s="12" t="s">
        <v>54</v>
      </c>
      <c r="AL514" s="12" t="s">
        <v>54</v>
      </c>
      <c r="AM514" s="12" t="s">
        <v>54</v>
      </c>
      <c r="AN514" s="12" t="s">
        <v>54</v>
      </c>
      <c r="AO514" s="12" t="s">
        <v>54</v>
      </c>
      <c r="AP514" s="12" t="s">
        <v>54</v>
      </c>
      <c r="AQ514" s="12" t="s">
        <v>54</v>
      </c>
      <c r="AR514" s="12" t="s">
        <v>54</v>
      </c>
      <c r="AS514" s="12" t="s">
        <v>54</v>
      </c>
      <c r="AT514" s="12" t="s">
        <v>54</v>
      </c>
      <c r="AU514" s="12" t="s">
        <v>54</v>
      </c>
      <c r="AV514" s="12" t="s">
        <v>54</v>
      </c>
      <c r="AW514" s="12" t="s">
        <v>54</v>
      </c>
      <c r="AX514" s="12" t="s">
        <v>54</v>
      </c>
      <c r="AY514" s="12" t="s">
        <v>54</v>
      </c>
    </row>
    <row r="515" spans="1:51" ht="61.5" customHeight="1" x14ac:dyDescent="0.25">
      <c r="A515" s="1" t="s">
        <v>565</v>
      </c>
      <c r="B515" s="19" t="s">
        <v>54</v>
      </c>
      <c r="C515" s="19" t="s">
        <v>54</v>
      </c>
      <c r="D515" s="19" t="s">
        <v>54</v>
      </c>
      <c r="E515" s="19" t="s">
        <v>54</v>
      </c>
      <c r="F515" s="19" t="s">
        <v>54</v>
      </c>
      <c r="G515" s="19" t="s">
        <v>54</v>
      </c>
      <c r="H515" s="19" t="s">
        <v>54</v>
      </c>
      <c r="I515" s="19" t="s">
        <v>54</v>
      </c>
      <c r="J515" s="19" t="s">
        <v>54</v>
      </c>
      <c r="K515" s="19" t="s">
        <v>54</v>
      </c>
      <c r="L515" s="19" t="s">
        <v>54</v>
      </c>
      <c r="M515" s="19" t="s">
        <v>54</v>
      </c>
      <c r="N515" s="19" t="s">
        <v>54</v>
      </c>
      <c r="O515" s="22">
        <v>235612</v>
      </c>
      <c r="P515" s="22">
        <v>261918</v>
      </c>
      <c r="Q515" s="22">
        <v>235082</v>
      </c>
      <c r="R515" s="22">
        <v>205180</v>
      </c>
      <c r="S515" s="22">
        <v>188760</v>
      </c>
      <c r="T515" s="22">
        <v>227479</v>
      </c>
      <c r="U515" s="24">
        <v>335347.06723933649</v>
      </c>
      <c r="V515" s="24">
        <v>301898.30178365938</v>
      </c>
      <c r="W515" s="24">
        <v>390032.03812969668</v>
      </c>
      <c r="X515" s="24">
        <v>410404.67125506065</v>
      </c>
      <c r="Y515" s="24">
        <v>307834.29781060416</v>
      </c>
      <c r="Z515" s="24">
        <v>351653.68687643897</v>
      </c>
      <c r="AA515" s="24">
        <v>323194.77569392353</v>
      </c>
      <c r="AB515" s="24">
        <v>324025.10097799508</v>
      </c>
      <c r="AC515" s="24">
        <v>332109.50345155917</v>
      </c>
      <c r="AD515" s="24">
        <v>316350.11794991815</v>
      </c>
      <c r="AE515" s="24">
        <v>259765.7846260388</v>
      </c>
      <c r="AF515" s="24">
        <v>267722.10735360871</v>
      </c>
      <c r="AG515" s="24">
        <v>310532</v>
      </c>
      <c r="AH515" s="24">
        <v>350816.45717415126</v>
      </c>
      <c r="AI515" s="12" t="s">
        <v>54</v>
      </c>
      <c r="AJ515" s="12" t="s">
        <v>54</v>
      </c>
      <c r="AK515" s="12" t="s">
        <v>54</v>
      </c>
      <c r="AL515" s="12" t="s">
        <v>54</v>
      </c>
      <c r="AM515" s="12" t="s">
        <v>54</v>
      </c>
      <c r="AN515" s="12" t="s">
        <v>54</v>
      </c>
      <c r="AO515" s="12" t="s">
        <v>54</v>
      </c>
      <c r="AP515" s="12" t="s">
        <v>54</v>
      </c>
      <c r="AQ515" s="12" t="s">
        <v>54</v>
      </c>
      <c r="AR515" s="12" t="s">
        <v>54</v>
      </c>
      <c r="AS515" s="12" t="s">
        <v>54</v>
      </c>
      <c r="AT515" s="12" t="s">
        <v>54</v>
      </c>
      <c r="AU515" s="12" t="s">
        <v>54</v>
      </c>
      <c r="AV515" s="12" t="s">
        <v>54</v>
      </c>
      <c r="AW515" s="12" t="s">
        <v>54</v>
      </c>
      <c r="AX515" s="12" t="s">
        <v>54</v>
      </c>
      <c r="AY515" s="12" t="s">
        <v>54</v>
      </c>
    </row>
    <row r="516" spans="1:51" ht="18.75" customHeight="1" x14ac:dyDescent="0.25">
      <c r="A516" s="1" t="s">
        <v>566</v>
      </c>
      <c r="B516" s="19" t="s">
        <v>54</v>
      </c>
      <c r="C516" s="19" t="s">
        <v>54</v>
      </c>
      <c r="D516" s="19" t="s">
        <v>54</v>
      </c>
      <c r="E516" s="19" t="s">
        <v>54</v>
      </c>
      <c r="F516" s="19" t="s">
        <v>54</v>
      </c>
      <c r="G516" s="19" t="s">
        <v>54</v>
      </c>
      <c r="H516" s="19" t="s">
        <v>54</v>
      </c>
      <c r="I516" s="19" t="s">
        <v>54</v>
      </c>
      <c r="J516" s="19" t="s">
        <v>54</v>
      </c>
      <c r="K516" s="19" t="s">
        <v>54</v>
      </c>
      <c r="L516" s="19" t="s">
        <v>54</v>
      </c>
      <c r="M516" s="19" t="s">
        <v>54</v>
      </c>
      <c r="N516" s="19" t="s">
        <v>54</v>
      </c>
      <c r="O516" s="22">
        <v>1258547</v>
      </c>
      <c r="P516" s="22">
        <v>1402627</v>
      </c>
      <c r="Q516" s="22">
        <v>1271600</v>
      </c>
      <c r="R516" s="22">
        <v>1318426</v>
      </c>
      <c r="S516" s="22">
        <v>1253060</v>
      </c>
      <c r="T516" s="22">
        <v>1352212</v>
      </c>
      <c r="U516" s="24">
        <v>1652291.5787914691</v>
      </c>
      <c r="V516" s="24">
        <v>1864218.4928078253</v>
      </c>
      <c r="W516" s="24">
        <v>1962761.9891455609</v>
      </c>
      <c r="X516" s="24">
        <v>2056433.142510121</v>
      </c>
      <c r="Y516" s="24">
        <v>1794922.7441308366</v>
      </c>
      <c r="Z516" s="24">
        <v>1519132.162701458</v>
      </c>
      <c r="AA516" s="24">
        <v>1386740.8402100527</v>
      </c>
      <c r="AB516" s="24">
        <v>1457741.2665036675</v>
      </c>
      <c r="AC516" s="24">
        <v>1401972.3927636277</v>
      </c>
      <c r="AD516" s="24">
        <v>1350576.023168734</v>
      </c>
      <c r="AE516" s="24">
        <v>1408769.2666204986</v>
      </c>
      <c r="AF516" s="24">
        <v>1454061.6502496595</v>
      </c>
      <c r="AG516" s="24">
        <v>1519838</v>
      </c>
      <c r="AH516" s="24">
        <v>1697175.9542168679</v>
      </c>
      <c r="AI516" s="12" t="s">
        <v>54</v>
      </c>
      <c r="AJ516" s="12" t="s">
        <v>54</v>
      </c>
      <c r="AK516" s="12" t="s">
        <v>54</v>
      </c>
      <c r="AL516" s="12" t="s">
        <v>54</v>
      </c>
      <c r="AM516" s="12" t="s">
        <v>54</v>
      </c>
      <c r="AN516" s="12" t="s">
        <v>54</v>
      </c>
      <c r="AO516" s="12" t="s">
        <v>54</v>
      </c>
      <c r="AP516" s="12" t="s">
        <v>54</v>
      </c>
      <c r="AQ516" s="12" t="s">
        <v>54</v>
      </c>
      <c r="AR516" s="12" t="s">
        <v>54</v>
      </c>
      <c r="AS516" s="12" t="s">
        <v>54</v>
      </c>
      <c r="AT516" s="12" t="s">
        <v>54</v>
      </c>
      <c r="AU516" s="12" t="s">
        <v>54</v>
      </c>
      <c r="AV516" s="12" t="s">
        <v>54</v>
      </c>
      <c r="AW516" s="12" t="s">
        <v>54</v>
      </c>
      <c r="AX516" s="12" t="s">
        <v>54</v>
      </c>
      <c r="AY516" s="12" t="s">
        <v>54</v>
      </c>
    </row>
    <row r="517" spans="1:51" ht="18.75" customHeight="1" x14ac:dyDescent="0.25">
      <c r="A517" s="1" t="s">
        <v>567</v>
      </c>
      <c r="B517" s="19" t="s">
        <v>54</v>
      </c>
      <c r="C517" s="19" t="s">
        <v>54</v>
      </c>
      <c r="D517" s="19" t="s">
        <v>54</v>
      </c>
      <c r="E517" s="19" t="s">
        <v>54</v>
      </c>
      <c r="F517" s="19" t="s">
        <v>54</v>
      </c>
      <c r="G517" s="19" t="s">
        <v>54</v>
      </c>
      <c r="H517" s="19" t="s">
        <v>54</v>
      </c>
      <c r="I517" s="19" t="s">
        <v>54</v>
      </c>
      <c r="J517" s="19" t="s">
        <v>54</v>
      </c>
      <c r="K517" s="19" t="s">
        <v>54</v>
      </c>
      <c r="L517" s="19" t="s">
        <v>54</v>
      </c>
      <c r="M517" s="19" t="s">
        <v>54</v>
      </c>
      <c r="N517" s="19" t="s">
        <v>54</v>
      </c>
      <c r="O517" s="22">
        <v>278044</v>
      </c>
      <c r="P517" s="22">
        <v>323983</v>
      </c>
      <c r="Q517" s="22">
        <v>314416</v>
      </c>
      <c r="R517" s="22">
        <v>289810</v>
      </c>
      <c r="S517" s="22">
        <v>297077</v>
      </c>
      <c r="T517" s="22">
        <v>322773</v>
      </c>
      <c r="U517" s="24">
        <v>561332.43127962085</v>
      </c>
      <c r="V517" s="24">
        <v>565263.92692750297</v>
      </c>
      <c r="W517" s="24">
        <v>635384.63011411089</v>
      </c>
      <c r="X517" s="24">
        <v>654502.94574898772</v>
      </c>
      <c r="Y517" s="24">
        <v>578655.45819045126</v>
      </c>
      <c r="Z517" s="24">
        <v>519532.52877973905</v>
      </c>
      <c r="AA517" s="24">
        <v>530333.30682670674</v>
      </c>
      <c r="AB517" s="24">
        <v>520848.39168704156</v>
      </c>
      <c r="AC517" s="24">
        <v>565205.33872887411</v>
      </c>
      <c r="AD517" s="24">
        <v>569915.57243154699</v>
      </c>
      <c r="AE517" s="24">
        <v>525768.37811634352</v>
      </c>
      <c r="AF517" s="24">
        <v>526427.55878347706</v>
      </c>
      <c r="AG517" s="24">
        <v>577110</v>
      </c>
      <c r="AH517" s="24">
        <v>611744.04906900343</v>
      </c>
      <c r="AI517" s="12" t="s">
        <v>54</v>
      </c>
      <c r="AJ517" s="12" t="s">
        <v>54</v>
      </c>
      <c r="AK517" s="12" t="s">
        <v>54</v>
      </c>
      <c r="AL517" s="12" t="s">
        <v>54</v>
      </c>
      <c r="AM517" s="12" t="s">
        <v>54</v>
      </c>
      <c r="AN517" s="12" t="s">
        <v>54</v>
      </c>
      <c r="AO517" s="12" t="s">
        <v>54</v>
      </c>
      <c r="AP517" s="12" t="s">
        <v>54</v>
      </c>
      <c r="AQ517" s="12" t="s">
        <v>54</v>
      </c>
      <c r="AR517" s="12" t="s">
        <v>54</v>
      </c>
      <c r="AS517" s="12" t="s">
        <v>54</v>
      </c>
      <c r="AT517" s="12" t="s">
        <v>54</v>
      </c>
      <c r="AU517" s="12" t="s">
        <v>54</v>
      </c>
      <c r="AV517" s="12" t="s">
        <v>54</v>
      </c>
      <c r="AW517" s="12" t="s">
        <v>54</v>
      </c>
      <c r="AX517" s="12" t="s">
        <v>54</v>
      </c>
      <c r="AY517" s="12" t="s">
        <v>54</v>
      </c>
    </row>
    <row r="518" spans="1:51" ht="18.75" customHeight="1" x14ac:dyDescent="0.25">
      <c r="A518" s="1" t="s">
        <v>568</v>
      </c>
      <c r="B518" s="19" t="s">
        <v>54</v>
      </c>
      <c r="C518" s="19" t="s">
        <v>54</v>
      </c>
      <c r="D518" s="19" t="s">
        <v>54</v>
      </c>
      <c r="E518" s="19" t="s">
        <v>54</v>
      </c>
      <c r="F518" s="19" t="s">
        <v>54</v>
      </c>
      <c r="G518" s="19" t="s">
        <v>54</v>
      </c>
      <c r="H518" s="19" t="s">
        <v>54</v>
      </c>
      <c r="I518" s="19" t="s">
        <v>54</v>
      </c>
      <c r="J518" s="19" t="s">
        <v>54</v>
      </c>
      <c r="K518" s="19" t="s">
        <v>54</v>
      </c>
      <c r="L518" s="19" t="s">
        <v>54</v>
      </c>
      <c r="M518" s="19" t="s">
        <v>54</v>
      </c>
      <c r="N518" s="19" t="s">
        <v>54</v>
      </c>
      <c r="O518" s="22">
        <v>134714</v>
      </c>
      <c r="P518" s="22">
        <v>225408</v>
      </c>
      <c r="Q518" s="22">
        <v>203649</v>
      </c>
      <c r="R518" s="22">
        <v>318468</v>
      </c>
      <c r="S518" s="22">
        <v>306701</v>
      </c>
      <c r="T518" s="22">
        <v>212857</v>
      </c>
      <c r="U518" s="24">
        <v>361856.73785545019</v>
      </c>
      <c r="V518" s="24">
        <v>342105.41340621409</v>
      </c>
      <c r="W518" s="24">
        <v>389094.59031450044</v>
      </c>
      <c r="X518" s="24">
        <v>393981.30850202421</v>
      </c>
      <c r="Y518" s="24">
        <v>419624.77683988406</v>
      </c>
      <c r="Z518" s="24">
        <v>333698.87797390635</v>
      </c>
      <c r="AA518" s="24">
        <v>336214.07126781699</v>
      </c>
      <c r="AB518" s="24">
        <v>326959.07457212714</v>
      </c>
      <c r="AC518" s="24">
        <v>353189.7293501547</v>
      </c>
      <c r="AD518" s="24">
        <v>359371.43856775103</v>
      </c>
      <c r="AE518" s="24">
        <v>406152.47991689754</v>
      </c>
      <c r="AF518" s="24">
        <v>450660.53586019069</v>
      </c>
      <c r="AG518" s="24">
        <v>440545</v>
      </c>
      <c r="AH518" s="24">
        <v>390926.54720700998</v>
      </c>
      <c r="AI518" s="12" t="s">
        <v>54</v>
      </c>
      <c r="AJ518" s="12" t="s">
        <v>54</v>
      </c>
      <c r="AK518" s="12" t="s">
        <v>54</v>
      </c>
      <c r="AL518" s="12" t="s">
        <v>54</v>
      </c>
      <c r="AM518" s="12" t="s">
        <v>54</v>
      </c>
      <c r="AN518" s="12" t="s">
        <v>54</v>
      </c>
      <c r="AO518" s="12" t="s">
        <v>54</v>
      </c>
      <c r="AP518" s="12" t="s">
        <v>54</v>
      </c>
      <c r="AQ518" s="12" t="s">
        <v>54</v>
      </c>
      <c r="AR518" s="12" t="s">
        <v>54</v>
      </c>
      <c r="AS518" s="12" t="s">
        <v>54</v>
      </c>
      <c r="AT518" s="12" t="s">
        <v>54</v>
      </c>
      <c r="AU518" s="12" t="s">
        <v>54</v>
      </c>
      <c r="AV518" s="12" t="s">
        <v>54</v>
      </c>
      <c r="AW518" s="12" t="s">
        <v>54</v>
      </c>
      <c r="AX518" s="12" t="s">
        <v>54</v>
      </c>
      <c r="AY518" s="12" t="s">
        <v>54</v>
      </c>
    </row>
    <row r="519" spans="1:51" ht="18.75" customHeight="1" x14ac:dyDescent="0.25">
      <c r="A519" s="1" t="s">
        <v>569</v>
      </c>
      <c r="B519" s="19" t="s">
        <v>54</v>
      </c>
      <c r="C519" s="19" t="s">
        <v>54</v>
      </c>
      <c r="D519" s="19" t="s">
        <v>54</v>
      </c>
      <c r="E519" s="19" t="s">
        <v>54</v>
      </c>
      <c r="F519" s="19" t="s">
        <v>54</v>
      </c>
      <c r="G519" s="19" t="s">
        <v>54</v>
      </c>
      <c r="H519" s="19" t="s">
        <v>54</v>
      </c>
      <c r="I519" s="19" t="s">
        <v>54</v>
      </c>
      <c r="J519" s="19" t="s">
        <v>54</v>
      </c>
      <c r="K519" s="19" t="s">
        <v>54</v>
      </c>
      <c r="L519" s="19" t="s">
        <v>54</v>
      </c>
      <c r="M519" s="19" t="s">
        <v>54</v>
      </c>
      <c r="N519" s="19" t="s">
        <v>54</v>
      </c>
      <c r="O519" s="22">
        <v>64889</v>
      </c>
      <c r="P519" s="22">
        <v>35308</v>
      </c>
      <c r="Q519" s="22">
        <v>99672</v>
      </c>
      <c r="R519" s="22">
        <v>29361</v>
      </c>
      <c r="S519" s="22">
        <v>71412</v>
      </c>
      <c r="T519" s="22">
        <v>108797</v>
      </c>
      <c r="U519" s="24">
        <v>206170.9549763033</v>
      </c>
      <c r="V519" s="24">
        <v>226321.335155351</v>
      </c>
      <c r="W519" s="24">
        <v>219712.76927358756</v>
      </c>
      <c r="X519" s="24">
        <v>263119.26558704447</v>
      </c>
      <c r="Y519" s="24">
        <v>190772.13584806124</v>
      </c>
      <c r="Z519" s="24">
        <v>273002.01918649272</v>
      </c>
      <c r="AA519" s="24">
        <v>409311.02025506384</v>
      </c>
      <c r="AB519" s="24">
        <v>416549.5833740831</v>
      </c>
      <c r="AC519" s="24">
        <v>317921.32159009756</v>
      </c>
      <c r="AD519" s="24">
        <v>314402.58155862393</v>
      </c>
      <c r="AE519" s="24">
        <v>322369.20498614962</v>
      </c>
      <c r="AF519" s="24">
        <v>289817.2973218339</v>
      </c>
      <c r="AG519" s="24">
        <v>223452</v>
      </c>
      <c r="AH519" s="24">
        <v>236771.61949616656</v>
      </c>
      <c r="AI519" s="12" t="s">
        <v>54</v>
      </c>
      <c r="AJ519" s="12" t="s">
        <v>54</v>
      </c>
      <c r="AK519" s="12" t="s">
        <v>54</v>
      </c>
      <c r="AL519" s="12" t="s">
        <v>54</v>
      </c>
      <c r="AM519" s="12" t="s">
        <v>54</v>
      </c>
      <c r="AN519" s="12" t="s">
        <v>54</v>
      </c>
      <c r="AO519" s="12" t="s">
        <v>54</v>
      </c>
      <c r="AP519" s="12" t="s">
        <v>54</v>
      </c>
      <c r="AQ519" s="12" t="s">
        <v>54</v>
      </c>
      <c r="AR519" s="12" t="s">
        <v>54</v>
      </c>
      <c r="AS519" s="12" t="s">
        <v>54</v>
      </c>
      <c r="AT519" s="12" t="s">
        <v>54</v>
      </c>
      <c r="AU519" s="12" t="s">
        <v>54</v>
      </c>
      <c r="AV519" s="12" t="s">
        <v>54</v>
      </c>
      <c r="AW519" s="12" t="s">
        <v>54</v>
      </c>
      <c r="AX519" s="12" t="s">
        <v>54</v>
      </c>
      <c r="AY519" s="12" t="s">
        <v>54</v>
      </c>
    </row>
    <row r="520" spans="1:51" ht="18.75" customHeight="1" x14ac:dyDescent="0.25">
      <c r="A520" s="1" t="s">
        <v>570</v>
      </c>
      <c r="B520" s="19" t="s">
        <v>54</v>
      </c>
      <c r="C520" s="19" t="s">
        <v>54</v>
      </c>
      <c r="D520" s="19" t="s">
        <v>54</v>
      </c>
      <c r="E520" s="19" t="s">
        <v>54</v>
      </c>
      <c r="F520" s="19" t="s">
        <v>54</v>
      </c>
      <c r="G520" s="19" t="s">
        <v>54</v>
      </c>
      <c r="H520" s="19" t="s">
        <v>54</v>
      </c>
      <c r="I520" s="19" t="s">
        <v>54</v>
      </c>
      <c r="J520" s="19" t="s">
        <v>54</v>
      </c>
      <c r="K520" s="19" t="s">
        <v>54</v>
      </c>
      <c r="L520" s="19" t="s">
        <v>54</v>
      </c>
      <c r="M520" s="19" t="s">
        <v>54</v>
      </c>
      <c r="N520" s="19" t="s">
        <v>54</v>
      </c>
      <c r="O520" s="22">
        <v>73267</v>
      </c>
      <c r="P520" s="22">
        <v>173414</v>
      </c>
      <c r="Q520" s="22">
        <v>76194</v>
      </c>
      <c r="R520" s="22">
        <v>81675</v>
      </c>
      <c r="S520" s="22">
        <v>101376</v>
      </c>
      <c r="T520" s="22">
        <v>50624</v>
      </c>
      <c r="U520" s="24">
        <v>99115.9443127962</v>
      </c>
      <c r="V520" s="24">
        <v>63815.869677790572</v>
      </c>
      <c r="W520" s="24">
        <v>73670.898970219874</v>
      </c>
      <c r="X520" s="24">
        <v>127978.34817813762</v>
      </c>
      <c r="Y520" s="24">
        <v>72870.058559746787</v>
      </c>
      <c r="Z520" s="24">
        <v>126780.84957789716</v>
      </c>
      <c r="AA520" s="24">
        <v>149899.89947486873</v>
      </c>
      <c r="AB520" s="24">
        <v>86179.984107579468</v>
      </c>
      <c r="AC520" s="24">
        <v>132217.7767198286</v>
      </c>
      <c r="AD520" s="24">
        <v>125936.13222560263</v>
      </c>
      <c r="AE520" s="24">
        <v>83373.777008310251</v>
      </c>
      <c r="AF520" s="24">
        <v>101580.58965047663</v>
      </c>
      <c r="AG520" s="24">
        <v>77845</v>
      </c>
      <c r="AH520" s="24">
        <v>92332.598904709768</v>
      </c>
      <c r="AI520" s="12" t="s">
        <v>54</v>
      </c>
      <c r="AJ520" s="12" t="s">
        <v>54</v>
      </c>
      <c r="AK520" s="12" t="s">
        <v>54</v>
      </c>
      <c r="AL520" s="12" t="s">
        <v>54</v>
      </c>
      <c r="AM520" s="12" t="s">
        <v>54</v>
      </c>
      <c r="AN520" s="12" t="s">
        <v>54</v>
      </c>
      <c r="AO520" s="12" t="s">
        <v>54</v>
      </c>
      <c r="AP520" s="12" t="s">
        <v>54</v>
      </c>
      <c r="AQ520" s="12" t="s">
        <v>54</v>
      </c>
      <c r="AR520" s="12" t="s">
        <v>54</v>
      </c>
      <c r="AS520" s="12" t="s">
        <v>54</v>
      </c>
      <c r="AT520" s="12" t="s">
        <v>54</v>
      </c>
      <c r="AU520" s="12" t="s">
        <v>54</v>
      </c>
      <c r="AV520" s="12" t="s">
        <v>54</v>
      </c>
      <c r="AW520" s="12" t="s">
        <v>54</v>
      </c>
      <c r="AX520" s="12" t="s">
        <v>54</v>
      </c>
      <c r="AY520" s="12" t="s">
        <v>54</v>
      </c>
    </row>
    <row r="521" spans="1:51" ht="18.75" customHeight="1" x14ac:dyDescent="0.25">
      <c r="A521" s="1" t="s">
        <v>571</v>
      </c>
      <c r="B521" s="19" t="s">
        <v>54</v>
      </c>
      <c r="C521" s="19" t="s">
        <v>54</v>
      </c>
      <c r="D521" s="19" t="s">
        <v>54</v>
      </c>
      <c r="E521" s="19" t="s">
        <v>54</v>
      </c>
      <c r="F521" s="19" t="s">
        <v>54</v>
      </c>
      <c r="G521" s="19" t="s">
        <v>54</v>
      </c>
      <c r="H521" s="19" t="s">
        <v>54</v>
      </c>
      <c r="I521" s="19" t="s">
        <v>54</v>
      </c>
      <c r="J521" s="19" t="s">
        <v>54</v>
      </c>
      <c r="K521" s="19" t="s">
        <v>54</v>
      </c>
      <c r="L521" s="19" t="s">
        <v>54</v>
      </c>
      <c r="M521" s="19" t="s">
        <v>54</v>
      </c>
      <c r="N521" s="19" t="s">
        <v>54</v>
      </c>
      <c r="O521" s="22">
        <v>3307319.889809147</v>
      </c>
      <c r="P521" s="22">
        <v>3697012.8617527173</v>
      </c>
      <c r="Q521" s="22">
        <v>3263856.497357992</v>
      </c>
      <c r="R521" s="22">
        <v>3229545.9185636421</v>
      </c>
      <c r="S521" s="22">
        <v>3119213.2232310586</v>
      </c>
      <c r="T521" s="22">
        <v>3096741.5218587588</v>
      </c>
      <c r="U521" s="24">
        <v>3216114.7144549759</v>
      </c>
      <c r="V521" s="24">
        <v>3363624.6317606447</v>
      </c>
      <c r="W521" s="24">
        <v>3670658.1658780966</v>
      </c>
      <c r="X521" s="24">
        <v>3906419.6817813758</v>
      </c>
      <c r="Y521" s="24">
        <v>3364678.2867317339</v>
      </c>
      <c r="Z521" s="24">
        <v>3123798.9762087488</v>
      </c>
      <c r="AA521" s="24">
        <v>3135692.7906976747</v>
      </c>
      <c r="AB521" s="24">
        <v>3132302.3031784841</v>
      </c>
      <c r="AC521" s="24">
        <v>3102616.0626041419</v>
      </c>
      <c r="AD521" s="24">
        <v>3036551.8659021766</v>
      </c>
      <c r="AE521" s="24">
        <v>3006199.9279778395</v>
      </c>
      <c r="AF521" s="24">
        <v>3090270.7585111214</v>
      </c>
      <c r="AG521" s="24">
        <v>3149322</v>
      </c>
      <c r="AH521" s="24">
        <v>3379768.2098576133</v>
      </c>
      <c r="AI521" s="12" t="s">
        <v>54</v>
      </c>
      <c r="AJ521" s="12" t="s">
        <v>54</v>
      </c>
      <c r="AK521" s="12" t="s">
        <v>54</v>
      </c>
      <c r="AL521" s="12" t="s">
        <v>54</v>
      </c>
      <c r="AM521" s="12" t="s">
        <v>54</v>
      </c>
      <c r="AN521" s="12" t="s">
        <v>54</v>
      </c>
      <c r="AO521" s="12" t="s">
        <v>54</v>
      </c>
      <c r="AP521" s="12" t="s">
        <v>54</v>
      </c>
      <c r="AQ521" s="12" t="s">
        <v>54</v>
      </c>
      <c r="AR521" s="12" t="s">
        <v>54</v>
      </c>
      <c r="AS521" s="12" t="s">
        <v>54</v>
      </c>
      <c r="AT521" s="12" t="s">
        <v>54</v>
      </c>
      <c r="AU521" s="12" t="s">
        <v>54</v>
      </c>
      <c r="AV521" s="12" t="s">
        <v>54</v>
      </c>
      <c r="AW521" s="12" t="s">
        <v>54</v>
      </c>
      <c r="AX521" s="12" t="s">
        <v>54</v>
      </c>
      <c r="AY521" s="12" t="s">
        <v>54</v>
      </c>
    </row>
    <row r="522" spans="1:51" ht="69.75" customHeight="1" x14ac:dyDescent="0.25">
      <c r="A522" s="1" t="s">
        <v>572</v>
      </c>
      <c r="B522" s="19" t="s">
        <v>54</v>
      </c>
      <c r="C522" s="19" t="s">
        <v>54</v>
      </c>
      <c r="D522" s="19" t="s">
        <v>54</v>
      </c>
      <c r="E522" s="19" t="s">
        <v>54</v>
      </c>
      <c r="F522" s="19" t="s">
        <v>54</v>
      </c>
      <c r="G522" s="19" t="s">
        <v>54</v>
      </c>
      <c r="H522" s="19" t="s">
        <v>54</v>
      </c>
      <c r="I522" s="19" t="s">
        <v>54</v>
      </c>
      <c r="J522" s="19" t="s">
        <v>54</v>
      </c>
      <c r="K522" s="19" t="s">
        <v>54</v>
      </c>
      <c r="L522" s="19" t="s">
        <v>54</v>
      </c>
      <c r="M522" s="19" t="s">
        <v>54</v>
      </c>
      <c r="N522" s="19" t="s">
        <v>54</v>
      </c>
      <c r="O522" s="22">
        <v>271501</v>
      </c>
      <c r="P522" s="22">
        <v>274035</v>
      </c>
      <c r="Q522" s="22">
        <v>306922</v>
      </c>
      <c r="R522" s="22">
        <v>316453</v>
      </c>
      <c r="S522" s="22">
        <v>287816</v>
      </c>
      <c r="T522" s="22">
        <v>344316</v>
      </c>
      <c r="U522" s="24">
        <v>462338.8720379147</v>
      </c>
      <c r="V522" s="24">
        <v>444074.11104718072</v>
      </c>
      <c r="W522" s="24">
        <v>493581.27386585029</v>
      </c>
      <c r="X522" s="24">
        <v>436190.64777327928</v>
      </c>
      <c r="Y522" s="24">
        <v>422300.89633342135</v>
      </c>
      <c r="Z522" s="24">
        <v>486862.7728319263</v>
      </c>
      <c r="AA522" s="24">
        <v>454711.78469617409</v>
      </c>
      <c r="AB522" s="24">
        <v>466823.52836185816</v>
      </c>
      <c r="AC522" s="24">
        <v>440417.32873125444</v>
      </c>
      <c r="AD522" s="24">
        <v>395245.83664872457</v>
      </c>
      <c r="AE522" s="24">
        <v>454056.47991689754</v>
      </c>
      <c r="AF522" s="24">
        <v>397592.12369496142</v>
      </c>
      <c r="AG522" s="24">
        <v>457691</v>
      </c>
      <c r="AH522" s="24">
        <v>455223.10711938678</v>
      </c>
      <c r="AI522" s="12" t="s">
        <v>54</v>
      </c>
      <c r="AJ522" s="12" t="s">
        <v>54</v>
      </c>
      <c r="AK522" s="12" t="s">
        <v>54</v>
      </c>
      <c r="AL522" s="12" t="s">
        <v>54</v>
      </c>
      <c r="AM522" s="12" t="s">
        <v>54</v>
      </c>
      <c r="AN522" s="12" t="s">
        <v>54</v>
      </c>
      <c r="AO522" s="12" t="s">
        <v>54</v>
      </c>
      <c r="AP522" s="12" t="s">
        <v>54</v>
      </c>
      <c r="AQ522" s="12" t="s">
        <v>54</v>
      </c>
      <c r="AR522" s="12" t="s">
        <v>54</v>
      </c>
      <c r="AS522" s="12" t="s">
        <v>54</v>
      </c>
      <c r="AT522" s="12" t="s">
        <v>54</v>
      </c>
      <c r="AU522" s="12" t="s">
        <v>54</v>
      </c>
      <c r="AV522" s="12" t="s">
        <v>54</v>
      </c>
      <c r="AW522" s="12" t="s">
        <v>54</v>
      </c>
      <c r="AX522" s="12" t="s">
        <v>54</v>
      </c>
      <c r="AY522" s="12" t="s">
        <v>54</v>
      </c>
    </row>
    <row r="523" spans="1:51" ht="18.75" customHeight="1" x14ac:dyDescent="0.25">
      <c r="A523" s="1" t="s">
        <v>573</v>
      </c>
      <c r="B523" s="19" t="s">
        <v>54</v>
      </c>
      <c r="C523" s="19" t="s">
        <v>54</v>
      </c>
      <c r="D523" s="19" t="s">
        <v>54</v>
      </c>
      <c r="E523" s="19" t="s">
        <v>54</v>
      </c>
      <c r="F523" s="19" t="s">
        <v>54</v>
      </c>
      <c r="G523" s="19" t="s">
        <v>54</v>
      </c>
      <c r="H523" s="19" t="s">
        <v>54</v>
      </c>
      <c r="I523" s="19" t="s">
        <v>54</v>
      </c>
      <c r="J523" s="19" t="s">
        <v>54</v>
      </c>
      <c r="K523" s="19" t="s">
        <v>54</v>
      </c>
      <c r="L523" s="19" t="s">
        <v>54</v>
      </c>
      <c r="M523" s="19" t="s">
        <v>54</v>
      </c>
      <c r="N523" s="19" t="s">
        <v>54</v>
      </c>
      <c r="O523" s="22">
        <v>608089</v>
      </c>
      <c r="P523" s="22">
        <v>609539</v>
      </c>
      <c r="Q523" s="22">
        <v>593890</v>
      </c>
      <c r="R523" s="22">
        <v>710521</v>
      </c>
      <c r="S523" s="22">
        <v>772984</v>
      </c>
      <c r="T523" s="22">
        <v>923784</v>
      </c>
      <c r="U523" s="24">
        <v>1118080.7434834123</v>
      </c>
      <c r="V523" s="24">
        <v>1106926.847813579</v>
      </c>
      <c r="W523" s="24">
        <v>1112129.3412190371</v>
      </c>
      <c r="X523" s="24">
        <v>936106.22186234803</v>
      </c>
      <c r="Y523" s="24">
        <v>897420.50171458744</v>
      </c>
      <c r="Z523" s="24">
        <v>871221.83115886408</v>
      </c>
      <c r="AA523" s="24">
        <v>902296.81620405114</v>
      </c>
      <c r="AB523" s="24">
        <v>885604.33716381423</v>
      </c>
      <c r="AC523" s="24">
        <v>903798.5163056415</v>
      </c>
      <c r="AD523" s="24">
        <v>884456.88836882764</v>
      </c>
      <c r="AE523" s="24">
        <v>1009905.8497229917</v>
      </c>
      <c r="AF523" s="24">
        <v>1085520.3642759873</v>
      </c>
      <c r="AG523" s="24">
        <v>1036127</v>
      </c>
      <c r="AH523" s="24">
        <v>1098730.7743702084</v>
      </c>
      <c r="AI523" s="12" t="s">
        <v>54</v>
      </c>
      <c r="AJ523" s="12" t="s">
        <v>54</v>
      </c>
      <c r="AK523" s="12" t="s">
        <v>54</v>
      </c>
      <c r="AL523" s="12" t="s">
        <v>54</v>
      </c>
      <c r="AM523" s="12" t="s">
        <v>54</v>
      </c>
      <c r="AN523" s="12" t="s">
        <v>54</v>
      </c>
      <c r="AO523" s="12" t="s">
        <v>54</v>
      </c>
      <c r="AP523" s="12" t="s">
        <v>54</v>
      </c>
      <c r="AQ523" s="12" t="s">
        <v>54</v>
      </c>
      <c r="AR523" s="12" t="s">
        <v>54</v>
      </c>
      <c r="AS523" s="12" t="s">
        <v>54</v>
      </c>
      <c r="AT523" s="12" t="s">
        <v>54</v>
      </c>
      <c r="AU523" s="12" t="s">
        <v>54</v>
      </c>
      <c r="AV523" s="12" t="s">
        <v>54</v>
      </c>
      <c r="AW523" s="12" t="s">
        <v>54</v>
      </c>
      <c r="AX523" s="12" t="s">
        <v>54</v>
      </c>
      <c r="AY523" s="12" t="s">
        <v>54</v>
      </c>
    </row>
    <row r="524" spans="1:51" ht="18.75" customHeight="1" x14ac:dyDescent="0.25">
      <c r="A524" s="1" t="s">
        <v>574</v>
      </c>
      <c r="B524" s="19" t="s">
        <v>54</v>
      </c>
      <c r="C524" s="19" t="s">
        <v>54</v>
      </c>
      <c r="D524" s="19" t="s">
        <v>54</v>
      </c>
      <c r="E524" s="19" t="s">
        <v>54</v>
      </c>
      <c r="F524" s="19" t="s">
        <v>54</v>
      </c>
      <c r="G524" s="19" t="s">
        <v>54</v>
      </c>
      <c r="H524" s="19" t="s">
        <v>54</v>
      </c>
      <c r="I524" s="19" t="s">
        <v>54</v>
      </c>
      <c r="J524" s="19" t="s">
        <v>54</v>
      </c>
      <c r="K524" s="19" t="s">
        <v>54</v>
      </c>
      <c r="L524" s="19" t="s">
        <v>54</v>
      </c>
      <c r="M524" s="19" t="s">
        <v>54</v>
      </c>
      <c r="N524" s="19" t="s">
        <v>54</v>
      </c>
      <c r="O524" s="22">
        <v>263432</v>
      </c>
      <c r="P524" s="22">
        <v>320032</v>
      </c>
      <c r="Q524" s="22">
        <v>301082</v>
      </c>
      <c r="R524" s="22">
        <v>302927</v>
      </c>
      <c r="S524" s="22">
        <v>341151</v>
      </c>
      <c r="T524" s="22">
        <v>385678</v>
      </c>
      <c r="U524" s="24">
        <v>634522.69460900465</v>
      </c>
      <c r="V524" s="24">
        <v>672759.81041426933</v>
      </c>
      <c r="W524" s="24">
        <v>683908.17895908724</v>
      </c>
      <c r="X524" s="24">
        <v>674337.28663967596</v>
      </c>
      <c r="Y524" s="24">
        <v>640193.17541545781</v>
      </c>
      <c r="Z524" s="24">
        <v>615009.64927091321</v>
      </c>
      <c r="AA524" s="24">
        <v>633609.46136534144</v>
      </c>
      <c r="AB524" s="24">
        <v>667110.04987775057</v>
      </c>
      <c r="AC524" s="24">
        <v>739395.41775767668</v>
      </c>
      <c r="AD524" s="24">
        <v>766300.39152820036</v>
      </c>
      <c r="AE524" s="24">
        <v>715014.47368421056</v>
      </c>
      <c r="AF524" s="24">
        <v>730639.62800726283</v>
      </c>
      <c r="AG524" s="24">
        <v>762858</v>
      </c>
      <c r="AH524" s="24">
        <v>724334.8455640747</v>
      </c>
      <c r="AI524" s="12" t="s">
        <v>54</v>
      </c>
      <c r="AJ524" s="12" t="s">
        <v>54</v>
      </c>
      <c r="AK524" s="12" t="s">
        <v>54</v>
      </c>
      <c r="AL524" s="12" t="s">
        <v>54</v>
      </c>
      <c r="AM524" s="12" t="s">
        <v>54</v>
      </c>
      <c r="AN524" s="12" t="s">
        <v>54</v>
      </c>
      <c r="AO524" s="12" t="s">
        <v>54</v>
      </c>
      <c r="AP524" s="12" t="s">
        <v>54</v>
      </c>
      <c r="AQ524" s="12" t="s">
        <v>54</v>
      </c>
      <c r="AR524" s="12" t="s">
        <v>54</v>
      </c>
      <c r="AS524" s="12" t="s">
        <v>54</v>
      </c>
      <c r="AT524" s="12" t="s">
        <v>54</v>
      </c>
      <c r="AU524" s="12" t="s">
        <v>54</v>
      </c>
      <c r="AV524" s="12" t="s">
        <v>54</v>
      </c>
      <c r="AW524" s="12" t="s">
        <v>54</v>
      </c>
      <c r="AX524" s="12" t="s">
        <v>54</v>
      </c>
      <c r="AY524" s="12" t="s">
        <v>54</v>
      </c>
    </row>
    <row r="525" spans="1:51" ht="18.75" customHeight="1" x14ac:dyDescent="0.25">
      <c r="A525" s="1" t="s">
        <v>575</v>
      </c>
      <c r="B525" s="19" t="s">
        <v>54</v>
      </c>
      <c r="C525" s="19" t="s">
        <v>54</v>
      </c>
      <c r="D525" s="19" t="s">
        <v>54</v>
      </c>
      <c r="E525" s="19" t="s">
        <v>54</v>
      </c>
      <c r="F525" s="19" t="s">
        <v>54</v>
      </c>
      <c r="G525" s="19" t="s">
        <v>54</v>
      </c>
      <c r="H525" s="19" t="s">
        <v>54</v>
      </c>
      <c r="I525" s="19" t="s">
        <v>54</v>
      </c>
      <c r="J525" s="19" t="s">
        <v>54</v>
      </c>
      <c r="K525" s="19" t="s">
        <v>54</v>
      </c>
      <c r="L525" s="19" t="s">
        <v>54</v>
      </c>
      <c r="M525" s="19" t="s">
        <v>54</v>
      </c>
      <c r="N525" s="19" t="s">
        <v>54</v>
      </c>
      <c r="O525" s="22">
        <v>16425</v>
      </c>
      <c r="P525" s="22">
        <v>66716</v>
      </c>
      <c r="Q525" s="22">
        <v>28897</v>
      </c>
      <c r="R525" s="22">
        <v>28228</v>
      </c>
      <c r="S525" s="22">
        <v>40896</v>
      </c>
      <c r="T525" s="22">
        <v>44818</v>
      </c>
      <c r="U525" s="24">
        <v>41469.915284360184</v>
      </c>
      <c r="V525" s="24">
        <v>128372.05667433834</v>
      </c>
      <c r="W525" s="24">
        <v>83126.622599499038</v>
      </c>
      <c r="X525" s="24">
        <v>75633.046153846139</v>
      </c>
      <c r="Y525" s="24">
        <v>81788.087575837533</v>
      </c>
      <c r="Z525" s="24">
        <v>75740.38756715272</v>
      </c>
      <c r="AA525" s="24">
        <v>98883.981245311341</v>
      </c>
      <c r="AB525" s="24">
        <v>89638.822738386312</v>
      </c>
      <c r="AC525" s="24">
        <v>86224.848131397288</v>
      </c>
      <c r="AD525" s="24">
        <v>127432.78188626259</v>
      </c>
      <c r="AE525" s="24">
        <v>142406.790166205</v>
      </c>
      <c r="AF525" s="24">
        <v>162318.15388107128</v>
      </c>
      <c r="AG525" s="24">
        <v>113874</v>
      </c>
      <c r="AH525" s="24">
        <v>79732.220372398704</v>
      </c>
      <c r="AI525" s="12" t="s">
        <v>54</v>
      </c>
      <c r="AJ525" s="12" t="s">
        <v>54</v>
      </c>
      <c r="AK525" s="12" t="s">
        <v>54</v>
      </c>
      <c r="AL525" s="12" t="s">
        <v>54</v>
      </c>
      <c r="AM525" s="12" t="s">
        <v>54</v>
      </c>
      <c r="AN525" s="12" t="s">
        <v>54</v>
      </c>
      <c r="AO525" s="12" t="s">
        <v>54</v>
      </c>
      <c r="AP525" s="12" t="s">
        <v>54</v>
      </c>
      <c r="AQ525" s="12" t="s">
        <v>54</v>
      </c>
      <c r="AR525" s="12" t="s">
        <v>54</v>
      </c>
      <c r="AS525" s="12" t="s">
        <v>54</v>
      </c>
      <c r="AT525" s="12" t="s">
        <v>54</v>
      </c>
      <c r="AU525" s="12" t="s">
        <v>54</v>
      </c>
      <c r="AV525" s="12" t="s">
        <v>54</v>
      </c>
      <c r="AW525" s="12" t="s">
        <v>54</v>
      </c>
      <c r="AX525" s="12" t="s">
        <v>54</v>
      </c>
      <c r="AY525" s="12" t="s">
        <v>54</v>
      </c>
    </row>
    <row r="526" spans="1:51" ht="18.75" customHeight="1" x14ac:dyDescent="0.25">
      <c r="A526" s="1" t="s">
        <v>576</v>
      </c>
      <c r="B526" s="19" t="s">
        <v>54</v>
      </c>
      <c r="C526" s="19" t="s">
        <v>54</v>
      </c>
      <c r="D526" s="19" t="s">
        <v>54</v>
      </c>
      <c r="E526" s="19" t="s">
        <v>54</v>
      </c>
      <c r="F526" s="19" t="s">
        <v>54</v>
      </c>
      <c r="G526" s="19" t="s">
        <v>54</v>
      </c>
      <c r="H526" s="19" t="s">
        <v>54</v>
      </c>
      <c r="I526" s="19" t="s">
        <v>54</v>
      </c>
      <c r="J526" s="19" t="s">
        <v>54</v>
      </c>
      <c r="K526" s="19" t="s">
        <v>54</v>
      </c>
      <c r="L526" s="19" t="s">
        <v>54</v>
      </c>
      <c r="M526" s="19" t="s">
        <v>54</v>
      </c>
      <c r="N526" s="19" t="s">
        <v>54</v>
      </c>
      <c r="O526" s="22">
        <v>65001</v>
      </c>
      <c r="P526" s="22">
        <v>105441</v>
      </c>
      <c r="Q526" s="22">
        <v>113867</v>
      </c>
      <c r="R526" s="22">
        <v>89566</v>
      </c>
      <c r="S526" s="22">
        <v>119240</v>
      </c>
      <c r="T526" s="22">
        <v>106771</v>
      </c>
      <c r="U526" s="24">
        <v>272688.57138625591</v>
      </c>
      <c r="V526" s="24">
        <v>238645.74510932108</v>
      </c>
      <c r="W526" s="24">
        <v>266787.6487614807</v>
      </c>
      <c r="X526" s="24">
        <v>235964.77651821857</v>
      </c>
      <c r="Y526" s="24">
        <v>208457.74360327097</v>
      </c>
      <c r="Z526" s="24">
        <v>273023.84804297774</v>
      </c>
      <c r="AA526" s="24">
        <v>292183.40435108781</v>
      </c>
      <c r="AB526" s="24">
        <v>298793.14767726162</v>
      </c>
      <c r="AC526" s="24">
        <v>212469.94763151629</v>
      </c>
      <c r="AD526" s="24">
        <v>289403.06693189801</v>
      </c>
      <c r="AE526" s="24">
        <v>256992.60249307481</v>
      </c>
      <c r="AF526" s="24">
        <v>188010.42487517023</v>
      </c>
      <c r="AG526" s="24">
        <v>109543</v>
      </c>
      <c r="AH526" s="24">
        <v>101353.95049288064</v>
      </c>
      <c r="AI526" s="12" t="s">
        <v>54</v>
      </c>
      <c r="AJ526" s="12" t="s">
        <v>54</v>
      </c>
      <c r="AK526" s="12" t="s">
        <v>54</v>
      </c>
      <c r="AL526" s="12" t="s">
        <v>54</v>
      </c>
      <c r="AM526" s="12" t="s">
        <v>54</v>
      </c>
      <c r="AN526" s="12" t="s">
        <v>54</v>
      </c>
      <c r="AO526" s="12" t="s">
        <v>54</v>
      </c>
      <c r="AP526" s="12" t="s">
        <v>54</v>
      </c>
      <c r="AQ526" s="12" t="s">
        <v>54</v>
      </c>
      <c r="AR526" s="12" t="s">
        <v>54</v>
      </c>
      <c r="AS526" s="12" t="s">
        <v>54</v>
      </c>
      <c r="AT526" s="12" t="s">
        <v>54</v>
      </c>
      <c r="AU526" s="12" t="s">
        <v>54</v>
      </c>
      <c r="AV526" s="12" t="s">
        <v>54</v>
      </c>
      <c r="AW526" s="12" t="s">
        <v>54</v>
      </c>
      <c r="AX526" s="12" t="s">
        <v>54</v>
      </c>
      <c r="AY526" s="12" t="s">
        <v>54</v>
      </c>
    </row>
    <row r="527" spans="1:51" ht="18.75" customHeight="1" x14ac:dyDescent="0.25">
      <c r="A527" s="1" t="s">
        <v>577</v>
      </c>
      <c r="B527" s="19" t="s">
        <v>54</v>
      </c>
      <c r="C527" s="19" t="s">
        <v>54</v>
      </c>
      <c r="D527" s="19" t="s">
        <v>54</v>
      </c>
      <c r="E527" s="19" t="s">
        <v>54</v>
      </c>
      <c r="F527" s="19" t="s">
        <v>54</v>
      </c>
      <c r="G527" s="19" t="s">
        <v>54</v>
      </c>
      <c r="H527" s="19" t="s">
        <v>54</v>
      </c>
      <c r="I527" s="19" t="s">
        <v>54</v>
      </c>
      <c r="J527" s="19" t="s">
        <v>54</v>
      </c>
      <c r="K527" s="19" t="s">
        <v>54</v>
      </c>
      <c r="L527" s="19" t="s">
        <v>54</v>
      </c>
      <c r="M527" s="19" t="s">
        <v>54</v>
      </c>
      <c r="N527" s="19" t="s">
        <v>54</v>
      </c>
      <c r="O527" s="22">
        <v>44160</v>
      </c>
      <c r="P527" s="22">
        <v>58014</v>
      </c>
      <c r="Q527" s="22">
        <v>47625</v>
      </c>
      <c r="R527" s="22">
        <v>52842</v>
      </c>
      <c r="S527" s="22">
        <v>46057</v>
      </c>
      <c r="T527" s="22">
        <v>48162</v>
      </c>
      <c r="U527" s="24">
        <v>93861.367890995258</v>
      </c>
      <c r="V527" s="24">
        <v>74862.489355581129</v>
      </c>
      <c r="W527" s="24">
        <v>110797.58224325077</v>
      </c>
      <c r="X527" s="24">
        <v>80225.866396761121</v>
      </c>
      <c r="Y527" s="24">
        <v>80212.505935109497</v>
      </c>
      <c r="Z527" s="24">
        <v>93482.652340752102</v>
      </c>
      <c r="AA527" s="24">
        <v>80514.567141785461</v>
      </c>
      <c r="AB527" s="24">
        <v>88152.071149144249</v>
      </c>
      <c r="AC527" s="24">
        <v>101111.10735539158</v>
      </c>
      <c r="AD527" s="24">
        <v>114797.44324830332</v>
      </c>
      <c r="AE527" s="24">
        <v>105762.42797783934</v>
      </c>
      <c r="AF527" s="24">
        <v>92857.489786654565</v>
      </c>
      <c r="AG527" s="24">
        <v>66504</v>
      </c>
      <c r="AH527" s="24">
        <v>79558.089594742632</v>
      </c>
      <c r="AI527" s="12" t="s">
        <v>54</v>
      </c>
      <c r="AJ527" s="12" t="s">
        <v>54</v>
      </c>
      <c r="AK527" s="12" t="s">
        <v>54</v>
      </c>
      <c r="AL527" s="12" t="s">
        <v>54</v>
      </c>
      <c r="AM527" s="12" t="s">
        <v>54</v>
      </c>
      <c r="AN527" s="12" t="s">
        <v>54</v>
      </c>
      <c r="AO527" s="12" t="s">
        <v>54</v>
      </c>
      <c r="AP527" s="12" t="s">
        <v>54</v>
      </c>
      <c r="AQ527" s="12" t="s">
        <v>54</v>
      </c>
      <c r="AR527" s="12" t="s">
        <v>54</v>
      </c>
      <c r="AS527" s="12" t="s">
        <v>54</v>
      </c>
      <c r="AT527" s="12" t="s">
        <v>54</v>
      </c>
      <c r="AU527" s="12" t="s">
        <v>54</v>
      </c>
      <c r="AV527" s="12" t="s">
        <v>54</v>
      </c>
      <c r="AW527" s="12" t="s">
        <v>54</v>
      </c>
      <c r="AX527" s="12" t="s">
        <v>54</v>
      </c>
      <c r="AY527" s="12" t="s">
        <v>54</v>
      </c>
    </row>
    <row r="528" spans="1:51" ht="18.75" customHeight="1" x14ac:dyDescent="0.25">
      <c r="A528" s="1" t="s">
        <v>578</v>
      </c>
      <c r="B528" s="19" t="s">
        <v>54</v>
      </c>
      <c r="C528" s="19" t="s">
        <v>54</v>
      </c>
      <c r="D528" s="19" t="s">
        <v>54</v>
      </c>
      <c r="E528" s="19" t="s">
        <v>54</v>
      </c>
      <c r="F528" s="19" t="s">
        <v>54</v>
      </c>
      <c r="G528" s="19" t="s">
        <v>54</v>
      </c>
      <c r="H528" s="19" t="s">
        <v>54</v>
      </c>
      <c r="I528" s="19" t="s">
        <v>54</v>
      </c>
      <c r="J528" s="19" t="s">
        <v>54</v>
      </c>
      <c r="K528" s="19" t="s">
        <v>54</v>
      </c>
      <c r="L528" s="19" t="s">
        <v>54</v>
      </c>
      <c r="M528" s="19" t="s">
        <v>54</v>
      </c>
      <c r="N528" s="19" t="s">
        <v>54</v>
      </c>
      <c r="O528" s="22">
        <v>2051609.1206337777</v>
      </c>
      <c r="P528" s="22">
        <v>2187191.7483016304</v>
      </c>
      <c r="Q528" s="22">
        <v>2064974.5551519154</v>
      </c>
      <c r="R528" s="22">
        <v>2160600.0856043603</v>
      </c>
      <c r="S528" s="22">
        <v>2261169.2874139012</v>
      </c>
      <c r="T528" s="22">
        <v>2556386.7633751146</v>
      </c>
      <c r="U528" s="24">
        <v>2622962.1646919432</v>
      </c>
      <c r="V528" s="24">
        <v>2665639.7684119679</v>
      </c>
      <c r="W528" s="24">
        <v>2750330.647648205</v>
      </c>
      <c r="X528" s="24">
        <v>2438457.845344129</v>
      </c>
      <c r="Y528" s="24">
        <v>2330374.0952255349</v>
      </c>
      <c r="Z528" s="24">
        <v>2415339.9923254028</v>
      </c>
      <c r="AA528" s="24">
        <v>2462200.0150037515</v>
      </c>
      <c r="AB528" s="24">
        <v>2496121.9569682153</v>
      </c>
      <c r="AC528" s="24">
        <v>2483416.0968816946</v>
      </c>
      <c r="AD528" s="24">
        <v>2577636.4086122164</v>
      </c>
      <c r="AE528" s="24">
        <v>2684138.6239612191</v>
      </c>
      <c r="AF528" s="24">
        <v>2656937.165229233</v>
      </c>
      <c r="AG528" s="24">
        <v>2546597</v>
      </c>
      <c r="AH528" s="24">
        <v>2538932.9875136917</v>
      </c>
      <c r="AI528" s="12" t="s">
        <v>54</v>
      </c>
      <c r="AJ528" s="12" t="s">
        <v>54</v>
      </c>
      <c r="AK528" s="12" t="s">
        <v>54</v>
      </c>
      <c r="AL528" s="12" t="s">
        <v>54</v>
      </c>
      <c r="AM528" s="12" t="s">
        <v>54</v>
      </c>
      <c r="AN528" s="12" t="s">
        <v>54</v>
      </c>
      <c r="AO528" s="12" t="s">
        <v>54</v>
      </c>
      <c r="AP528" s="12" t="s">
        <v>54</v>
      </c>
      <c r="AQ528" s="12" t="s">
        <v>54</v>
      </c>
      <c r="AR528" s="12" t="s">
        <v>54</v>
      </c>
      <c r="AS528" s="12" t="s">
        <v>54</v>
      </c>
      <c r="AT528" s="12" t="s">
        <v>54</v>
      </c>
      <c r="AU528" s="12" t="s">
        <v>54</v>
      </c>
      <c r="AV528" s="12" t="s">
        <v>54</v>
      </c>
      <c r="AW528" s="12" t="s">
        <v>54</v>
      </c>
      <c r="AX528" s="12" t="s">
        <v>54</v>
      </c>
      <c r="AY528" s="12" t="s">
        <v>54</v>
      </c>
    </row>
    <row r="529" spans="1:51" ht="72.75" customHeight="1" x14ac:dyDescent="0.25">
      <c r="A529" s="1" t="s">
        <v>579</v>
      </c>
      <c r="B529" s="19" t="s">
        <v>54</v>
      </c>
      <c r="C529" s="19" t="s">
        <v>54</v>
      </c>
      <c r="D529" s="19" t="s">
        <v>54</v>
      </c>
      <c r="E529" s="19" t="s">
        <v>54</v>
      </c>
      <c r="F529" s="19" t="s">
        <v>54</v>
      </c>
      <c r="G529" s="19" t="s">
        <v>54</v>
      </c>
      <c r="H529" s="19" t="s">
        <v>54</v>
      </c>
      <c r="I529" s="19" t="s">
        <v>54</v>
      </c>
      <c r="J529" s="19" t="s">
        <v>54</v>
      </c>
      <c r="K529" s="19" t="s">
        <v>54</v>
      </c>
      <c r="L529" s="19" t="s">
        <v>54</v>
      </c>
      <c r="M529" s="19" t="s">
        <v>54</v>
      </c>
      <c r="N529" s="19" t="s">
        <v>54</v>
      </c>
      <c r="O529" s="22">
        <v>730290</v>
      </c>
      <c r="P529" s="22">
        <v>546945</v>
      </c>
      <c r="Q529" s="22">
        <v>652605</v>
      </c>
      <c r="R529" s="22">
        <v>556006</v>
      </c>
      <c r="S529" s="22">
        <v>561397</v>
      </c>
      <c r="T529" s="22">
        <v>482000</v>
      </c>
      <c r="U529" s="24">
        <v>681123.47097156395</v>
      </c>
      <c r="V529" s="24">
        <v>680485.98417721526</v>
      </c>
      <c r="W529" s="24">
        <v>791587.18480378517</v>
      </c>
      <c r="X529" s="24">
        <v>707413.10769230756</v>
      </c>
      <c r="Y529" s="24">
        <v>630662.68346082838</v>
      </c>
      <c r="Z529" s="24">
        <v>727230.65157329233</v>
      </c>
      <c r="AA529" s="24">
        <v>733988.19654913736</v>
      </c>
      <c r="AB529" s="24">
        <v>725746.69804400974</v>
      </c>
      <c r="AC529" s="24">
        <v>719496.47131635319</v>
      </c>
      <c r="AD529" s="24">
        <v>764401.20196583204</v>
      </c>
      <c r="AE529" s="24">
        <v>724175.82340720226</v>
      </c>
      <c r="AF529" s="24">
        <v>725612.48048116209</v>
      </c>
      <c r="AG529" s="24">
        <v>799187</v>
      </c>
      <c r="AH529" s="24">
        <v>829131.07623220177</v>
      </c>
      <c r="AI529" s="12" t="s">
        <v>54</v>
      </c>
      <c r="AJ529" s="12" t="s">
        <v>54</v>
      </c>
      <c r="AK529" s="12" t="s">
        <v>54</v>
      </c>
      <c r="AL529" s="12" t="s">
        <v>54</v>
      </c>
      <c r="AM529" s="12" t="s">
        <v>54</v>
      </c>
      <c r="AN529" s="12" t="s">
        <v>54</v>
      </c>
      <c r="AO529" s="12" t="s">
        <v>54</v>
      </c>
      <c r="AP529" s="12" t="s">
        <v>54</v>
      </c>
      <c r="AQ529" s="12" t="s">
        <v>54</v>
      </c>
      <c r="AR529" s="12" t="s">
        <v>54</v>
      </c>
      <c r="AS529" s="12" t="s">
        <v>54</v>
      </c>
      <c r="AT529" s="12" t="s">
        <v>54</v>
      </c>
      <c r="AU529" s="12" t="s">
        <v>54</v>
      </c>
      <c r="AV529" s="12" t="s">
        <v>54</v>
      </c>
      <c r="AW529" s="12" t="s">
        <v>54</v>
      </c>
      <c r="AX529" s="12" t="s">
        <v>54</v>
      </c>
      <c r="AY529" s="12" t="s">
        <v>54</v>
      </c>
    </row>
    <row r="530" spans="1:51" ht="18.75" customHeight="1" x14ac:dyDescent="0.25">
      <c r="A530" s="1" t="s">
        <v>580</v>
      </c>
      <c r="B530" s="19" t="s">
        <v>54</v>
      </c>
      <c r="C530" s="19" t="s">
        <v>54</v>
      </c>
      <c r="D530" s="19" t="s">
        <v>54</v>
      </c>
      <c r="E530" s="19" t="s">
        <v>54</v>
      </c>
      <c r="F530" s="19" t="s">
        <v>54</v>
      </c>
      <c r="G530" s="19" t="s">
        <v>54</v>
      </c>
      <c r="H530" s="19" t="s">
        <v>54</v>
      </c>
      <c r="I530" s="19" t="s">
        <v>54</v>
      </c>
      <c r="J530" s="19" t="s">
        <v>54</v>
      </c>
      <c r="K530" s="19" t="s">
        <v>54</v>
      </c>
      <c r="L530" s="19" t="s">
        <v>54</v>
      </c>
      <c r="M530" s="19" t="s">
        <v>54</v>
      </c>
      <c r="N530" s="19" t="s">
        <v>54</v>
      </c>
      <c r="O530" s="22">
        <v>1107712</v>
      </c>
      <c r="P530" s="22">
        <v>1344718</v>
      </c>
      <c r="Q530" s="22">
        <v>1215494</v>
      </c>
      <c r="R530" s="22">
        <v>988664</v>
      </c>
      <c r="S530" s="22">
        <v>864390</v>
      </c>
      <c r="T530" s="22">
        <v>951591</v>
      </c>
      <c r="U530" s="24">
        <v>1210852.6181872038</v>
      </c>
      <c r="V530" s="24">
        <v>1144339.3584579979</v>
      </c>
      <c r="W530" s="24">
        <v>1157175.5836348457</v>
      </c>
      <c r="X530" s="24">
        <v>1085933.4971659917</v>
      </c>
      <c r="Y530" s="24">
        <v>921616.93405433942</v>
      </c>
      <c r="Z530" s="24">
        <v>787241.62471220258</v>
      </c>
      <c r="AA530" s="24">
        <v>892100.8199549889</v>
      </c>
      <c r="AB530" s="24">
        <v>1012394.3809290953</v>
      </c>
      <c r="AC530" s="24">
        <v>1055189.3672935015</v>
      </c>
      <c r="AD530" s="24">
        <v>1153875.8986660426</v>
      </c>
      <c r="AE530" s="24">
        <v>1607585.173130194</v>
      </c>
      <c r="AF530" s="24">
        <v>1690828.8826600092</v>
      </c>
      <c r="AG530" s="24">
        <v>1709895</v>
      </c>
      <c r="AH530" s="24">
        <v>1963000.8512595843</v>
      </c>
      <c r="AI530" s="12" t="s">
        <v>54</v>
      </c>
      <c r="AJ530" s="12" t="s">
        <v>54</v>
      </c>
      <c r="AK530" s="12" t="s">
        <v>54</v>
      </c>
      <c r="AL530" s="12" t="s">
        <v>54</v>
      </c>
      <c r="AM530" s="12" t="s">
        <v>54</v>
      </c>
      <c r="AN530" s="12" t="s">
        <v>54</v>
      </c>
      <c r="AO530" s="12" t="s">
        <v>54</v>
      </c>
      <c r="AP530" s="12" t="s">
        <v>54</v>
      </c>
      <c r="AQ530" s="12" t="s">
        <v>54</v>
      </c>
      <c r="AR530" s="12" t="s">
        <v>54</v>
      </c>
      <c r="AS530" s="12" t="s">
        <v>54</v>
      </c>
      <c r="AT530" s="12" t="s">
        <v>54</v>
      </c>
      <c r="AU530" s="12" t="s">
        <v>54</v>
      </c>
      <c r="AV530" s="12" t="s">
        <v>54</v>
      </c>
      <c r="AW530" s="12" t="s">
        <v>54</v>
      </c>
      <c r="AX530" s="12" t="s">
        <v>54</v>
      </c>
      <c r="AY530" s="12" t="s">
        <v>54</v>
      </c>
    </row>
    <row r="531" spans="1:51" ht="18.75" customHeight="1" x14ac:dyDescent="0.25">
      <c r="A531" s="1" t="s">
        <v>581</v>
      </c>
      <c r="B531" s="19" t="s">
        <v>54</v>
      </c>
      <c r="C531" s="19" t="s">
        <v>54</v>
      </c>
      <c r="D531" s="19" t="s">
        <v>54</v>
      </c>
      <c r="E531" s="19" t="s">
        <v>54</v>
      </c>
      <c r="F531" s="19" t="s">
        <v>54</v>
      </c>
      <c r="G531" s="19" t="s">
        <v>54</v>
      </c>
      <c r="H531" s="19" t="s">
        <v>54</v>
      </c>
      <c r="I531" s="19" t="s">
        <v>54</v>
      </c>
      <c r="J531" s="19" t="s">
        <v>54</v>
      </c>
      <c r="K531" s="19" t="s">
        <v>54</v>
      </c>
      <c r="L531" s="19" t="s">
        <v>54</v>
      </c>
      <c r="M531" s="19" t="s">
        <v>54</v>
      </c>
      <c r="N531" s="19" t="s">
        <v>54</v>
      </c>
      <c r="O531" s="22">
        <v>315945</v>
      </c>
      <c r="P531" s="22">
        <v>368615</v>
      </c>
      <c r="Q531" s="22">
        <v>326388</v>
      </c>
      <c r="R531" s="22">
        <v>303730</v>
      </c>
      <c r="S531" s="22">
        <v>245240</v>
      </c>
      <c r="T531" s="22">
        <v>291310</v>
      </c>
      <c r="U531" s="24">
        <v>481513.42002369667</v>
      </c>
      <c r="V531" s="24">
        <v>487829.06098964333</v>
      </c>
      <c r="W531" s="24">
        <v>520128.54606178688</v>
      </c>
      <c r="X531" s="24">
        <v>519256.57165991893</v>
      </c>
      <c r="Y531" s="24">
        <v>458457.53336850449</v>
      </c>
      <c r="Z531" s="24">
        <v>441569.04451266304</v>
      </c>
      <c r="AA531" s="24">
        <v>493832.56114028516</v>
      </c>
      <c r="AB531" s="24">
        <v>500826.65721271391</v>
      </c>
      <c r="AC531" s="24">
        <v>544580.52011425851</v>
      </c>
      <c r="AD531" s="24">
        <v>655094.27685466886</v>
      </c>
      <c r="AE531" s="24">
        <v>705133.65166204993</v>
      </c>
      <c r="AF531" s="24">
        <v>736568.84884248755</v>
      </c>
      <c r="AG531" s="24">
        <v>665836</v>
      </c>
      <c r="AH531" s="24">
        <v>662627.62015334086</v>
      </c>
      <c r="AI531" s="12" t="s">
        <v>54</v>
      </c>
      <c r="AJ531" s="12" t="s">
        <v>54</v>
      </c>
      <c r="AK531" s="12" t="s">
        <v>54</v>
      </c>
      <c r="AL531" s="12" t="s">
        <v>54</v>
      </c>
      <c r="AM531" s="12" t="s">
        <v>54</v>
      </c>
      <c r="AN531" s="12" t="s">
        <v>54</v>
      </c>
      <c r="AO531" s="12" t="s">
        <v>54</v>
      </c>
      <c r="AP531" s="12" t="s">
        <v>54</v>
      </c>
      <c r="AQ531" s="12" t="s">
        <v>54</v>
      </c>
      <c r="AR531" s="12" t="s">
        <v>54</v>
      </c>
      <c r="AS531" s="12" t="s">
        <v>54</v>
      </c>
      <c r="AT531" s="12" t="s">
        <v>54</v>
      </c>
      <c r="AU531" s="12" t="s">
        <v>54</v>
      </c>
      <c r="AV531" s="12" t="s">
        <v>54</v>
      </c>
      <c r="AW531" s="12" t="s">
        <v>54</v>
      </c>
      <c r="AX531" s="12" t="s">
        <v>54</v>
      </c>
      <c r="AY531" s="12" t="s">
        <v>54</v>
      </c>
    </row>
    <row r="532" spans="1:51" ht="18.75" customHeight="1" x14ac:dyDescent="0.25">
      <c r="A532" s="1" t="s">
        <v>582</v>
      </c>
      <c r="B532" s="19" t="s">
        <v>54</v>
      </c>
      <c r="C532" s="19" t="s">
        <v>54</v>
      </c>
      <c r="D532" s="19" t="s">
        <v>54</v>
      </c>
      <c r="E532" s="19" t="s">
        <v>54</v>
      </c>
      <c r="F532" s="19" t="s">
        <v>54</v>
      </c>
      <c r="G532" s="19" t="s">
        <v>54</v>
      </c>
      <c r="H532" s="19" t="s">
        <v>54</v>
      </c>
      <c r="I532" s="19" t="s">
        <v>54</v>
      </c>
      <c r="J532" s="19" t="s">
        <v>54</v>
      </c>
      <c r="K532" s="19" t="s">
        <v>54</v>
      </c>
      <c r="L532" s="19" t="s">
        <v>54</v>
      </c>
      <c r="M532" s="19" t="s">
        <v>54</v>
      </c>
      <c r="N532" s="19" t="s">
        <v>54</v>
      </c>
      <c r="O532" s="22">
        <v>208046</v>
      </c>
      <c r="P532" s="22">
        <v>339562</v>
      </c>
      <c r="Q532" s="22">
        <v>444357</v>
      </c>
      <c r="R532" s="22">
        <v>436057</v>
      </c>
      <c r="S532" s="22">
        <v>412892</v>
      </c>
      <c r="T532" s="22">
        <v>366621</v>
      </c>
      <c r="U532" s="24">
        <v>360086.14514218009</v>
      </c>
      <c r="V532" s="24">
        <v>390886.25230149599</v>
      </c>
      <c r="W532" s="24">
        <v>362623.56387419987</v>
      </c>
      <c r="X532" s="24">
        <v>369546.87449392705</v>
      </c>
      <c r="Y532" s="24">
        <v>337783.3801107888</v>
      </c>
      <c r="Z532" s="24">
        <v>254562.37989255562</v>
      </c>
      <c r="AA532" s="24">
        <v>263319.26781695429</v>
      </c>
      <c r="AB532" s="24">
        <v>290045.03105134476</v>
      </c>
      <c r="AC532" s="24">
        <v>256152.69983337299</v>
      </c>
      <c r="AD532" s="24">
        <v>272758.09454715659</v>
      </c>
      <c r="AE532" s="24">
        <v>378477.67728531855</v>
      </c>
      <c r="AF532" s="24">
        <v>343808.16863368137</v>
      </c>
      <c r="AG532" s="24">
        <v>307766</v>
      </c>
      <c r="AH532" s="24">
        <v>287718.15312157728</v>
      </c>
      <c r="AI532" s="12" t="s">
        <v>54</v>
      </c>
      <c r="AJ532" s="12" t="s">
        <v>54</v>
      </c>
      <c r="AK532" s="12" t="s">
        <v>54</v>
      </c>
      <c r="AL532" s="12" t="s">
        <v>54</v>
      </c>
      <c r="AM532" s="12" t="s">
        <v>54</v>
      </c>
      <c r="AN532" s="12" t="s">
        <v>54</v>
      </c>
      <c r="AO532" s="12" t="s">
        <v>54</v>
      </c>
      <c r="AP532" s="12" t="s">
        <v>54</v>
      </c>
      <c r="AQ532" s="12" t="s">
        <v>54</v>
      </c>
      <c r="AR532" s="12" t="s">
        <v>54</v>
      </c>
      <c r="AS532" s="12" t="s">
        <v>54</v>
      </c>
      <c r="AT532" s="12" t="s">
        <v>54</v>
      </c>
      <c r="AU532" s="12" t="s">
        <v>54</v>
      </c>
      <c r="AV532" s="12" t="s">
        <v>54</v>
      </c>
      <c r="AW532" s="12" t="s">
        <v>54</v>
      </c>
      <c r="AX532" s="12" t="s">
        <v>54</v>
      </c>
      <c r="AY532" s="12" t="s">
        <v>54</v>
      </c>
    </row>
    <row r="533" spans="1:51" ht="18.75" customHeight="1" x14ac:dyDescent="0.25">
      <c r="A533" s="1" t="s">
        <v>583</v>
      </c>
      <c r="B533" s="19" t="s">
        <v>54</v>
      </c>
      <c r="C533" s="19" t="s">
        <v>54</v>
      </c>
      <c r="D533" s="19" t="s">
        <v>54</v>
      </c>
      <c r="E533" s="19" t="s">
        <v>54</v>
      </c>
      <c r="F533" s="19" t="s">
        <v>54</v>
      </c>
      <c r="G533" s="19" t="s">
        <v>54</v>
      </c>
      <c r="H533" s="19" t="s">
        <v>54</v>
      </c>
      <c r="I533" s="19" t="s">
        <v>54</v>
      </c>
      <c r="J533" s="19" t="s">
        <v>54</v>
      </c>
      <c r="K533" s="19" t="s">
        <v>54</v>
      </c>
      <c r="L533" s="19" t="s">
        <v>54</v>
      </c>
      <c r="M533" s="19" t="s">
        <v>54</v>
      </c>
      <c r="N533" s="19" t="s">
        <v>54</v>
      </c>
      <c r="O533" s="22">
        <v>32225</v>
      </c>
      <c r="P533" s="22">
        <v>56855</v>
      </c>
      <c r="Q533" s="22">
        <v>196842</v>
      </c>
      <c r="R533" s="22">
        <v>36240</v>
      </c>
      <c r="S533" s="22">
        <v>97202</v>
      </c>
      <c r="T533" s="22">
        <v>40509</v>
      </c>
      <c r="U533" s="24">
        <v>346075.71504739334</v>
      </c>
      <c r="V533" s="24">
        <v>125188.56300345226</v>
      </c>
      <c r="W533" s="24">
        <v>169188.08182577236</v>
      </c>
      <c r="X533" s="24">
        <v>170101.62510121454</v>
      </c>
      <c r="Y533" s="24">
        <v>133276.43708783964</v>
      </c>
      <c r="Z533" s="24">
        <v>182390.43591711434</v>
      </c>
      <c r="AA533" s="24">
        <v>179746.68792198051</v>
      </c>
      <c r="AB533" s="24">
        <v>184390.13838630807</v>
      </c>
      <c r="AC533" s="24">
        <v>139382.4237086408</v>
      </c>
      <c r="AD533" s="24">
        <v>226027.7313362977</v>
      </c>
      <c r="AE533" s="24">
        <v>199802.84833795016</v>
      </c>
      <c r="AF533" s="24">
        <v>203529.14366772585</v>
      </c>
      <c r="AG533" s="24">
        <v>107567</v>
      </c>
      <c r="AH533" s="24">
        <v>103148.3829134721</v>
      </c>
      <c r="AI533" s="12" t="s">
        <v>54</v>
      </c>
      <c r="AJ533" s="12" t="s">
        <v>54</v>
      </c>
      <c r="AK533" s="12" t="s">
        <v>54</v>
      </c>
      <c r="AL533" s="12" t="s">
        <v>54</v>
      </c>
      <c r="AM533" s="12" t="s">
        <v>54</v>
      </c>
      <c r="AN533" s="12" t="s">
        <v>54</v>
      </c>
      <c r="AO533" s="12" t="s">
        <v>54</v>
      </c>
      <c r="AP533" s="12" t="s">
        <v>54</v>
      </c>
      <c r="AQ533" s="12" t="s">
        <v>54</v>
      </c>
      <c r="AR533" s="12" t="s">
        <v>54</v>
      </c>
      <c r="AS533" s="12" t="s">
        <v>54</v>
      </c>
      <c r="AT533" s="12" t="s">
        <v>54</v>
      </c>
      <c r="AU533" s="12" t="s">
        <v>54</v>
      </c>
      <c r="AV533" s="12" t="s">
        <v>54</v>
      </c>
      <c r="AW533" s="12" t="s">
        <v>54</v>
      </c>
      <c r="AX533" s="12" t="s">
        <v>54</v>
      </c>
      <c r="AY533" s="12" t="s">
        <v>54</v>
      </c>
    </row>
    <row r="534" spans="1:51" ht="18.75" customHeight="1" x14ac:dyDescent="0.25">
      <c r="A534" s="1" t="s">
        <v>584</v>
      </c>
      <c r="B534" s="19" t="s">
        <v>54</v>
      </c>
      <c r="C534" s="19" t="s">
        <v>54</v>
      </c>
      <c r="D534" s="19" t="s">
        <v>54</v>
      </c>
      <c r="E534" s="19" t="s">
        <v>54</v>
      </c>
      <c r="F534" s="19" t="s">
        <v>54</v>
      </c>
      <c r="G534" s="19" t="s">
        <v>54</v>
      </c>
      <c r="H534" s="19" t="s">
        <v>54</v>
      </c>
      <c r="I534" s="19" t="s">
        <v>54</v>
      </c>
      <c r="J534" s="19" t="s">
        <v>54</v>
      </c>
      <c r="K534" s="19" t="s">
        <v>54</v>
      </c>
      <c r="L534" s="19" t="s">
        <v>54</v>
      </c>
      <c r="M534" s="19" t="s">
        <v>54</v>
      </c>
      <c r="N534" s="19" t="s">
        <v>54</v>
      </c>
      <c r="O534" s="22">
        <v>93380</v>
      </c>
      <c r="P534" s="22">
        <v>136138</v>
      </c>
      <c r="Q534" s="22">
        <v>110857</v>
      </c>
      <c r="R534" s="22">
        <v>94668</v>
      </c>
      <c r="S534" s="22">
        <v>77624</v>
      </c>
      <c r="T534" s="22">
        <v>59693</v>
      </c>
      <c r="U534" s="24">
        <v>72627.558056872032</v>
      </c>
      <c r="V534" s="24">
        <v>63080.720368239359</v>
      </c>
      <c r="W534" s="24">
        <v>86937.66045087672</v>
      </c>
      <c r="X534" s="24">
        <v>108417.95222672062</v>
      </c>
      <c r="Y534" s="24">
        <v>83125.554998681109</v>
      </c>
      <c r="Z534" s="24">
        <v>70952.974673829623</v>
      </c>
      <c r="AA534" s="24">
        <v>70330.924231057768</v>
      </c>
      <c r="AB534" s="24">
        <v>89731.058435207829</v>
      </c>
      <c r="AC534" s="24">
        <v>102885.69911925732</v>
      </c>
      <c r="AD534" s="24">
        <v>112278.15305406039</v>
      </c>
      <c r="AE534" s="24">
        <v>112607.78185595568</v>
      </c>
      <c r="AF534" s="24">
        <v>99880.410803449849</v>
      </c>
      <c r="AG534" s="24">
        <v>83295</v>
      </c>
      <c r="AH534" s="24">
        <v>77902.371522453468</v>
      </c>
      <c r="AI534" s="12" t="s">
        <v>54</v>
      </c>
      <c r="AJ534" s="12" t="s">
        <v>54</v>
      </c>
      <c r="AK534" s="12" t="s">
        <v>54</v>
      </c>
      <c r="AL534" s="12" t="s">
        <v>54</v>
      </c>
      <c r="AM534" s="12" t="s">
        <v>54</v>
      </c>
      <c r="AN534" s="12" t="s">
        <v>54</v>
      </c>
      <c r="AO534" s="12" t="s">
        <v>54</v>
      </c>
      <c r="AP534" s="12" t="s">
        <v>54</v>
      </c>
      <c r="AQ534" s="12" t="s">
        <v>54</v>
      </c>
      <c r="AR534" s="12" t="s">
        <v>54</v>
      </c>
      <c r="AS534" s="12" t="s">
        <v>54</v>
      </c>
      <c r="AT534" s="12" t="s">
        <v>54</v>
      </c>
      <c r="AU534" s="12" t="s">
        <v>54</v>
      </c>
      <c r="AV534" s="12" t="s">
        <v>54</v>
      </c>
      <c r="AW534" s="12" t="s">
        <v>54</v>
      </c>
      <c r="AX534" s="12" t="s">
        <v>54</v>
      </c>
      <c r="AY534" s="12" t="s">
        <v>54</v>
      </c>
    </row>
    <row r="535" spans="1:51" ht="18.75" customHeight="1" x14ac:dyDescent="0.25">
      <c r="A535" s="1" t="s">
        <v>585</v>
      </c>
      <c r="B535" s="19" t="s">
        <v>54</v>
      </c>
      <c r="C535" s="19" t="s">
        <v>54</v>
      </c>
      <c r="D535" s="19" t="s">
        <v>54</v>
      </c>
      <c r="E535" s="19" t="s">
        <v>54</v>
      </c>
      <c r="F535" s="19" t="s">
        <v>54</v>
      </c>
      <c r="G535" s="19" t="s">
        <v>54</v>
      </c>
      <c r="H535" s="19" t="s">
        <v>54</v>
      </c>
      <c r="I535" s="19" t="s">
        <v>54</v>
      </c>
      <c r="J535" s="19" t="s">
        <v>54</v>
      </c>
      <c r="K535" s="19" t="s">
        <v>54</v>
      </c>
      <c r="L535" s="19" t="s">
        <v>54</v>
      </c>
      <c r="M535" s="19" t="s">
        <v>54</v>
      </c>
      <c r="N535" s="19" t="s">
        <v>54</v>
      </c>
      <c r="O535" s="22">
        <v>4022975.3755851644</v>
      </c>
      <c r="P535" s="22">
        <v>4260396.9130434776</v>
      </c>
      <c r="Q535" s="22">
        <v>4370186.4640026418</v>
      </c>
      <c r="R535" s="22">
        <v>3477846.8146841931</v>
      </c>
      <c r="S535" s="22">
        <v>3175962.3653725735</v>
      </c>
      <c r="T535" s="22">
        <v>3012365.366248854</v>
      </c>
      <c r="U535" s="24">
        <v>3152278.9274289096</v>
      </c>
      <c r="V535" s="24">
        <v>2891808.6472957423</v>
      </c>
      <c r="W535" s="24">
        <v>3087641.870581687</v>
      </c>
      <c r="X535" s="24">
        <v>2960669.6283400804</v>
      </c>
      <c r="Y535" s="24">
        <v>2564920.1537852813</v>
      </c>
      <c r="Z535" s="24">
        <v>2463945.9623944741</v>
      </c>
      <c r="AA535" s="24">
        <v>2633319.5806451617</v>
      </c>
      <c r="AB535" s="24">
        <v>2803133.9640586795</v>
      </c>
      <c r="AC535" s="24">
        <v>2817687.1813853844</v>
      </c>
      <c r="AD535" s="24">
        <v>3184434.3054060382</v>
      </c>
      <c r="AE535" s="24">
        <v>3727783.9923822717</v>
      </c>
      <c r="AF535" s="24">
        <v>3800227.9350885157</v>
      </c>
      <c r="AG535" s="24">
        <v>3673546</v>
      </c>
      <c r="AH535" s="24">
        <v>3923528.4552026298</v>
      </c>
      <c r="AI535" s="12" t="s">
        <v>54</v>
      </c>
      <c r="AJ535" s="12" t="s">
        <v>54</v>
      </c>
      <c r="AK535" s="12" t="s">
        <v>54</v>
      </c>
      <c r="AL535" s="12" t="s">
        <v>54</v>
      </c>
      <c r="AM535" s="12" t="s">
        <v>54</v>
      </c>
      <c r="AN535" s="12" t="s">
        <v>54</v>
      </c>
      <c r="AO535" s="12" t="s">
        <v>54</v>
      </c>
      <c r="AP535" s="12" t="s">
        <v>54</v>
      </c>
      <c r="AQ535" s="12" t="s">
        <v>54</v>
      </c>
      <c r="AR535" s="12" t="s">
        <v>54</v>
      </c>
      <c r="AS535" s="12" t="s">
        <v>54</v>
      </c>
      <c r="AT535" s="12" t="s">
        <v>54</v>
      </c>
      <c r="AU535" s="12" t="s">
        <v>54</v>
      </c>
      <c r="AV535" s="12" t="s">
        <v>54</v>
      </c>
      <c r="AW535" s="12" t="s">
        <v>54</v>
      </c>
      <c r="AX535" s="12" t="s">
        <v>54</v>
      </c>
      <c r="AY535" s="12" t="s">
        <v>54</v>
      </c>
    </row>
    <row r="536" spans="1:51" ht="18.75" customHeight="1" x14ac:dyDescent="0.25">
      <c r="A536" s="15" t="s">
        <v>586</v>
      </c>
      <c r="B536" s="25" t="s">
        <v>54</v>
      </c>
      <c r="C536" s="25" t="s">
        <v>54</v>
      </c>
      <c r="D536" s="25" t="s">
        <v>54</v>
      </c>
      <c r="E536" s="25" t="s">
        <v>54</v>
      </c>
      <c r="F536" s="25" t="s">
        <v>54</v>
      </c>
      <c r="G536" s="25" t="s">
        <v>54</v>
      </c>
      <c r="H536" s="25" t="s">
        <v>54</v>
      </c>
      <c r="I536" s="25" t="s">
        <v>54</v>
      </c>
      <c r="J536" s="25" t="s">
        <v>54</v>
      </c>
      <c r="K536" s="25" t="s">
        <v>54</v>
      </c>
      <c r="L536" s="25" t="s">
        <v>54</v>
      </c>
      <c r="M536" s="25" t="s">
        <v>54</v>
      </c>
      <c r="N536" s="25" t="s">
        <v>54</v>
      </c>
      <c r="O536" s="22">
        <v>67127</v>
      </c>
      <c r="P536" s="22">
        <v>72356</v>
      </c>
      <c r="Q536" s="22">
        <v>78493</v>
      </c>
      <c r="R536" s="22">
        <v>63303</v>
      </c>
      <c r="S536" s="22">
        <v>55895</v>
      </c>
      <c r="T536" s="22">
        <v>70815</v>
      </c>
      <c r="U536" s="24">
        <v>113717.01540284359</v>
      </c>
      <c r="V536" s="24">
        <v>128320.37658227849</v>
      </c>
      <c r="W536" s="24">
        <v>119242.11216253828</v>
      </c>
      <c r="X536" s="24">
        <v>133795.43562753033</v>
      </c>
      <c r="Y536" s="24">
        <v>89905.294645212372</v>
      </c>
      <c r="Z536" s="24">
        <v>147193.12816577128</v>
      </c>
      <c r="AA536" s="24">
        <v>104177.94823705927</v>
      </c>
      <c r="AB536" s="24">
        <v>129171.70122249388</v>
      </c>
      <c r="AC536" s="24">
        <v>132480.75839085932</v>
      </c>
      <c r="AD536" s="24">
        <v>106967.35899836181</v>
      </c>
      <c r="AE536" s="24">
        <v>106288.03670360112</v>
      </c>
      <c r="AF536" s="24">
        <v>77174.665002269641</v>
      </c>
      <c r="AG536" s="24">
        <v>95400</v>
      </c>
      <c r="AH536" s="24">
        <v>107914.84403066816</v>
      </c>
      <c r="AI536" s="12" t="s">
        <v>54</v>
      </c>
      <c r="AJ536" s="12" t="s">
        <v>54</v>
      </c>
      <c r="AK536" s="12" t="s">
        <v>54</v>
      </c>
      <c r="AL536" s="12" t="s">
        <v>54</v>
      </c>
      <c r="AM536" s="12" t="s">
        <v>54</v>
      </c>
      <c r="AN536" s="12" t="s">
        <v>54</v>
      </c>
      <c r="AO536" s="12" t="s">
        <v>54</v>
      </c>
      <c r="AP536" s="12" t="s">
        <v>54</v>
      </c>
      <c r="AQ536" s="12" t="s">
        <v>54</v>
      </c>
      <c r="AR536" s="12" t="s">
        <v>54</v>
      </c>
      <c r="AS536" s="12" t="s">
        <v>54</v>
      </c>
      <c r="AT536" s="12" t="s">
        <v>54</v>
      </c>
      <c r="AU536" s="12" t="s">
        <v>54</v>
      </c>
      <c r="AV536" s="12" t="s">
        <v>54</v>
      </c>
      <c r="AW536" s="12" t="s">
        <v>54</v>
      </c>
      <c r="AX536" s="12" t="s">
        <v>54</v>
      </c>
      <c r="AY536" s="12" t="s">
        <v>54</v>
      </c>
    </row>
    <row r="537" spans="1:51" ht="18.75" customHeight="1" x14ac:dyDescent="0.25">
      <c r="A537" s="15" t="s">
        <v>587</v>
      </c>
      <c r="B537" s="25" t="s">
        <v>54</v>
      </c>
      <c r="C537" s="25" t="s">
        <v>54</v>
      </c>
      <c r="D537" s="25" t="s">
        <v>54</v>
      </c>
      <c r="E537" s="25" t="s">
        <v>54</v>
      </c>
      <c r="F537" s="25" t="s">
        <v>54</v>
      </c>
      <c r="G537" s="25" t="s">
        <v>54</v>
      </c>
      <c r="H537" s="25" t="s">
        <v>54</v>
      </c>
      <c r="I537" s="25" t="s">
        <v>54</v>
      </c>
      <c r="J537" s="25" t="s">
        <v>54</v>
      </c>
      <c r="K537" s="25" t="s">
        <v>54</v>
      </c>
      <c r="L537" s="25" t="s">
        <v>54</v>
      </c>
      <c r="M537" s="25" t="s">
        <v>54</v>
      </c>
      <c r="N537" s="25" t="s">
        <v>54</v>
      </c>
      <c r="O537" s="22">
        <v>183477</v>
      </c>
      <c r="P537" s="22">
        <v>304193</v>
      </c>
      <c r="Q537" s="22">
        <v>287488</v>
      </c>
      <c r="R537" s="22">
        <v>261046</v>
      </c>
      <c r="S537" s="22">
        <v>226716</v>
      </c>
      <c r="T537" s="22">
        <v>300825</v>
      </c>
      <c r="U537" s="24">
        <v>399934.45823459711</v>
      </c>
      <c r="V537" s="24">
        <v>423549.36248561571</v>
      </c>
      <c r="W537" s="24">
        <v>485177.99165043142</v>
      </c>
      <c r="X537" s="24">
        <v>451157.0113360323</v>
      </c>
      <c r="Y537" s="24">
        <v>388225.6855710895</v>
      </c>
      <c r="Z537" s="24">
        <v>337447.69685341517</v>
      </c>
      <c r="AA537" s="24">
        <v>323369.96849212307</v>
      </c>
      <c r="AB537" s="24">
        <v>320054.57383863081</v>
      </c>
      <c r="AC537" s="24">
        <v>384855.50202332775</v>
      </c>
      <c r="AD537" s="24">
        <v>335952.65504329512</v>
      </c>
      <c r="AE537" s="24">
        <v>366711.09141274239</v>
      </c>
      <c r="AF537" s="24">
        <v>343841.80526554701</v>
      </c>
      <c r="AG537" s="24">
        <v>378531</v>
      </c>
      <c r="AH537" s="24">
        <v>388622.51171960583</v>
      </c>
      <c r="AI537" s="12" t="s">
        <v>54</v>
      </c>
      <c r="AJ537" s="12" t="s">
        <v>54</v>
      </c>
      <c r="AK537" s="12" t="s">
        <v>54</v>
      </c>
      <c r="AL537" s="12" t="s">
        <v>54</v>
      </c>
      <c r="AM537" s="12" t="s">
        <v>54</v>
      </c>
      <c r="AN537" s="12" t="s">
        <v>54</v>
      </c>
      <c r="AO537" s="12" t="s">
        <v>54</v>
      </c>
      <c r="AP537" s="12" t="s">
        <v>54</v>
      </c>
      <c r="AQ537" s="12" t="s">
        <v>54</v>
      </c>
      <c r="AR537" s="12" t="s">
        <v>54</v>
      </c>
      <c r="AS537" s="12" t="s">
        <v>54</v>
      </c>
      <c r="AT537" s="12" t="s">
        <v>54</v>
      </c>
      <c r="AU537" s="12" t="s">
        <v>54</v>
      </c>
      <c r="AV537" s="12" t="s">
        <v>54</v>
      </c>
      <c r="AW537" s="12" t="s">
        <v>54</v>
      </c>
      <c r="AX537" s="12" t="s">
        <v>54</v>
      </c>
      <c r="AY537" s="12" t="s">
        <v>54</v>
      </c>
    </row>
    <row r="538" spans="1:51" ht="18.75" customHeight="1" x14ac:dyDescent="0.25">
      <c r="A538" s="15" t="s">
        <v>588</v>
      </c>
      <c r="B538" s="25" t="s">
        <v>54</v>
      </c>
      <c r="C538" s="25" t="s">
        <v>54</v>
      </c>
      <c r="D538" s="25" t="s">
        <v>54</v>
      </c>
      <c r="E538" s="25" t="s">
        <v>54</v>
      </c>
      <c r="F538" s="25" t="s">
        <v>54</v>
      </c>
      <c r="G538" s="25" t="s">
        <v>54</v>
      </c>
      <c r="H538" s="25" t="s">
        <v>54</v>
      </c>
      <c r="I538" s="25" t="s">
        <v>54</v>
      </c>
      <c r="J538" s="25" t="s">
        <v>54</v>
      </c>
      <c r="K538" s="25" t="s">
        <v>54</v>
      </c>
      <c r="L538" s="25" t="s">
        <v>54</v>
      </c>
      <c r="M538" s="25" t="s">
        <v>54</v>
      </c>
      <c r="N538" s="25" t="s">
        <v>54</v>
      </c>
      <c r="O538" s="22">
        <v>76013</v>
      </c>
      <c r="P538" s="22">
        <v>109146</v>
      </c>
      <c r="Q538" s="22">
        <v>107673</v>
      </c>
      <c r="R538" s="22">
        <v>84666</v>
      </c>
      <c r="S538" s="22">
        <v>86843</v>
      </c>
      <c r="T538" s="22">
        <v>106098</v>
      </c>
      <c r="U538" s="24">
        <v>169842.54295023697</v>
      </c>
      <c r="V538" s="24">
        <v>198787.47410817034</v>
      </c>
      <c r="W538" s="24">
        <v>205497.31060395215</v>
      </c>
      <c r="X538" s="24">
        <v>206727.82105263154</v>
      </c>
      <c r="Y538" s="24">
        <v>197813.68266948039</v>
      </c>
      <c r="Z538" s="24">
        <v>198533.44973138909</v>
      </c>
      <c r="AA538" s="24">
        <v>173267.92348087023</v>
      </c>
      <c r="AB538" s="24">
        <v>182488.32616136919</v>
      </c>
      <c r="AC538" s="24">
        <v>194662.02618424184</v>
      </c>
      <c r="AD538" s="24">
        <v>193335.81582026681</v>
      </c>
      <c r="AE538" s="24">
        <v>191350.60387811635</v>
      </c>
      <c r="AF538" s="24">
        <v>196639.7498865184</v>
      </c>
      <c r="AG538" s="24">
        <v>208437</v>
      </c>
      <c r="AH538" s="24">
        <v>219760.91171960576</v>
      </c>
      <c r="AI538" s="12" t="s">
        <v>54</v>
      </c>
      <c r="AJ538" s="12" t="s">
        <v>54</v>
      </c>
      <c r="AK538" s="12" t="s">
        <v>54</v>
      </c>
      <c r="AL538" s="12" t="s">
        <v>54</v>
      </c>
      <c r="AM538" s="12" t="s">
        <v>54</v>
      </c>
      <c r="AN538" s="12" t="s">
        <v>54</v>
      </c>
      <c r="AO538" s="12" t="s">
        <v>54</v>
      </c>
      <c r="AP538" s="12" t="s">
        <v>54</v>
      </c>
      <c r="AQ538" s="12" t="s">
        <v>54</v>
      </c>
      <c r="AR538" s="12" t="s">
        <v>54</v>
      </c>
      <c r="AS538" s="12" t="s">
        <v>54</v>
      </c>
      <c r="AT538" s="12" t="s">
        <v>54</v>
      </c>
      <c r="AU538" s="12" t="s">
        <v>54</v>
      </c>
      <c r="AV538" s="12" t="s">
        <v>54</v>
      </c>
      <c r="AW538" s="12" t="s">
        <v>54</v>
      </c>
      <c r="AX538" s="12" t="s">
        <v>54</v>
      </c>
      <c r="AY538" s="12" t="s">
        <v>54</v>
      </c>
    </row>
    <row r="539" spans="1:51" ht="18.75" customHeight="1" x14ac:dyDescent="0.25">
      <c r="A539" s="15" t="s">
        <v>589</v>
      </c>
      <c r="B539" s="25" t="s">
        <v>54</v>
      </c>
      <c r="C539" s="25" t="s">
        <v>54</v>
      </c>
      <c r="D539" s="25" t="s">
        <v>54</v>
      </c>
      <c r="E539" s="25" t="s">
        <v>54</v>
      </c>
      <c r="F539" s="25" t="s">
        <v>54</v>
      </c>
      <c r="G539" s="25" t="s">
        <v>54</v>
      </c>
      <c r="H539" s="25" t="s">
        <v>54</v>
      </c>
      <c r="I539" s="25" t="s">
        <v>54</v>
      </c>
      <c r="J539" s="25" t="s">
        <v>54</v>
      </c>
      <c r="K539" s="25" t="s">
        <v>54</v>
      </c>
      <c r="L539" s="25" t="s">
        <v>54</v>
      </c>
      <c r="M539" s="25" t="s">
        <v>54</v>
      </c>
      <c r="N539" s="25" t="s">
        <v>54</v>
      </c>
      <c r="O539" s="22">
        <v>12029</v>
      </c>
      <c r="P539" s="22">
        <v>32185</v>
      </c>
      <c r="Q539" s="22">
        <v>35623</v>
      </c>
      <c r="R539" s="22">
        <v>66645</v>
      </c>
      <c r="S539" s="22">
        <v>58663</v>
      </c>
      <c r="T539" s="22">
        <v>67093</v>
      </c>
      <c r="U539" s="24">
        <v>99089.338862559234</v>
      </c>
      <c r="V539" s="24">
        <v>96219.287399309556</v>
      </c>
      <c r="W539" s="24">
        <v>134148.78235457835</v>
      </c>
      <c r="X539" s="24">
        <v>125772.24291497972</v>
      </c>
      <c r="Y539" s="24">
        <v>97906.406225270403</v>
      </c>
      <c r="Z539" s="24">
        <v>87800.256331542594</v>
      </c>
      <c r="AA539" s="24">
        <v>128932.91522880722</v>
      </c>
      <c r="AB539" s="24">
        <v>128672.09119804401</v>
      </c>
      <c r="AC539" s="24">
        <v>60496.47464889312</v>
      </c>
      <c r="AD539" s="24">
        <v>122791.48630938452</v>
      </c>
      <c r="AE539" s="24">
        <v>141787.87811634349</v>
      </c>
      <c r="AF539" s="24">
        <v>78912.557648660921</v>
      </c>
      <c r="AG539" s="24">
        <v>91352</v>
      </c>
      <c r="AH539" s="24">
        <v>95414.812048192791</v>
      </c>
      <c r="AI539" s="12" t="s">
        <v>54</v>
      </c>
      <c r="AJ539" s="12" t="s">
        <v>54</v>
      </c>
      <c r="AK539" s="12" t="s">
        <v>54</v>
      </c>
      <c r="AL539" s="12" t="s">
        <v>54</v>
      </c>
      <c r="AM539" s="12" t="s">
        <v>54</v>
      </c>
      <c r="AN539" s="12" t="s">
        <v>54</v>
      </c>
      <c r="AO539" s="12" t="s">
        <v>54</v>
      </c>
      <c r="AP539" s="12" t="s">
        <v>54</v>
      </c>
      <c r="AQ539" s="12" t="s">
        <v>54</v>
      </c>
      <c r="AR539" s="12" t="s">
        <v>54</v>
      </c>
      <c r="AS539" s="12" t="s">
        <v>54</v>
      </c>
      <c r="AT539" s="12" t="s">
        <v>54</v>
      </c>
      <c r="AU539" s="12" t="s">
        <v>54</v>
      </c>
      <c r="AV539" s="12" t="s">
        <v>54</v>
      </c>
      <c r="AW539" s="12" t="s">
        <v>54</v>
      </c>
      <c r="AX539" s="12" t="s">
        <v>54</v>
      </c>
      <c r="AY539" s="12" t="s">
        <v>54</v>
      </c>
    </row>
    <row r="540" spans="1:51" ht="18.75" customHeight="1" x14ac:dyDescent="0.25">
      <c r="A540" s="15" t="s">
        <v>590</v>
      </c>
      <c r="B540" s="25" t="s">
        <v>54</v>
      </c>
      <c r="C540" s="25" t="s">
        <v>54</v>
      </c>
      <c r="D540" s="25" t="s">
        <v>54</v>
      </c>
      <c r="E540" s="25" t="s">
        <v>54</v>
      </c>
      <c r="F540" s="25" t="s">
        <v>54</v>
      </c>
      <c r="G540" s="25" t="s">
        <v>54</v>
      </c>
      <c r="H540" s="25" t="s">
        <v>54</v>
      </c>
      <c r="I540" s="25" t="s">
        <v>54</v>
      </c>
      <c r="J540" s="25" t="s">
        <v>54</v>
      </c>
      <c r="K540" s="25" t="s">
        <v>54</v>
      </c>
      <c r="L540" s="25" t="s">
        <v>54</v>
      </c>
      <c r="M540" s="25" t="s">
        <v>54</v>
      </c>
      <c r="N540" s="25" t="s">
        <v>54</v>
      </c>
      <c r="O540" s="22">
        <v>12474</v>
      </c>
      <c r="P540" s="22">
        <v>5943</v>
      </c>
      <c r="Q540" s="22">
        <v>23672</v>
      </c>
      <c r="R540" s="22">
        <v>15400</v>
      </c>
      <c r="S540" s="22">
        <v>17506</v>
      </c>
      <c r="T540" s="22">
        <v>8903</v>
      </c>
      <c r="U540" s="24">
        <v>24761.692535545022</v>
      </c>
      <c r="V540" s="24">
        <v>44898.371979286538</v>
      </c>
      <c r="W540" s="24">
        <v>56879.333704425277</v>
      </c>
      <c r="X540" s="24">
        <v>94218.876923076896</v>
      </c>
      <c r="Y540" s="24">
        <v>73170.959113690333</v>
      </c>
      <c r="Z540" s="24">
        <v>61086.331542594009</v>
      </c>
      <c r="AA540" s="24">
        <v>65436.756189047272</v>
      </c>
      <c r="AB540" s="24">
        <v>65717.933985330077</v>
      </c>
      <c r="AC540" s="24">
        <v>50712.701261604379</v>
      </c>
      <c r="AD540" s="24">
        <v>86092.039082611751</v>
      </c>
      <c r="AE540" s="24">
        <v>37360.724376731305</v>
      </c>
      <c r="AF540" s="24">
        <v>56327.088288697232</v>
      </c>
      <c r="AG540" s="24">
        <v>41068</v>
      </c>
      <c r="AH540" s="24">
        <v>40852.851259583804</v>
      </c>
      <c r="AI540" s="12" t="s">
        <v>54</v>
      </c>
      <c r="AJ540" s="12" t="s">
        <v>54</v>
      </c>
      <c r="AK540" s="12" t="s">
        <v>54</v>
      </c>
      <c r="AL540" s="12" t="s">
        <v>54</v>
      </c>
      <c r="AM540" s="12" t="s">
        <v>54</v>
      </c>
      <c r="AN540" s="12" t="s">
        <v>54</v>
      </c>
      <c r="AO540" s="12" t="s">
        <v>54</v>
      </c>
      <c r="AP540" s="12" t="s">
        <v>54</v>
      </c>
      <c r="AQ540" s="12" t="s">
        <v>54</v>
      </c>
      <c r="AR540" s="12" t="s">
        <v>54</v>
      </c>
      <c r="AS540" s="12" t="s">
        <v>54</v>
      </c>
      <c r="AT540" s="12" t="s">
        <v>54</v>
      </c>
      <c r="AU540" s="12" t="s">
        <v>54</v>
      </c>
      <c r="AV540" s="12" t="s">
        <v>54</v>
      </c>
      <c r="AW540" s="12" t="s">
        <v>54</v>
      </c>
      <c r="AX540" s="12" t="s">
        <v>54</v>
      </c>
      <c r="AY540" s="12" t="s">
        <v>54</v>
      </c>
    </row>
    <row r="541" spans="1:51" ht="18.75" customHeight="1" x14ac:dyDescent="0.25">
      <c r="A541" s="15" t="s">
        <v>591</v>
      </c>
      <c r="B541" s="25" t="s">
        <v>54</v>
      </c>
      <c r="C541" s="25" t="s">
        <v>54</v>
      </c>
      <c r="D541" s="25" t="s">
        <v>54</v>
      </c>
      <c r="E541" s="25" t="s">
        <v>54</v>
      </c>
      <c r="F541" s="25" t="s">
        <v>54</v>
      </c>
      <c r="G541" s="25" t="s">
        <v>54</v>
      </c>
      <c r="H541" s="25" t="s">
        <v>54</v>
      </c>
      <c r="I541" s="25" t="s">
        <v>54</v>
      </c>
      <c r="J541" s="25" t="s">
        <v>54</v>
      </c>
      <c r="K541" s="25" t="s">
        <v>54</v>
      </c>
      <c r="L541" s="25" t="s">
        <v>54</v>
      </c>
      <c r="M541" s="25" t="s">
        <v>54</v>
      </c>
      <c r="N541" s="25" t="s">
        <v>54</v>
      </c>
      <c r="O541" s="22">
        <v>20106</v>
      </c>
      <c r="P541" s="22">
        <v>47435</v>
      </c>
      <c r="Q541" s="22">
        <v>13284</v>
      </c>
      <c r="R541" s="22">
        <v>11313</v>
      </c>
      <c r="S541" s="22">
        <v>18454</v>
      </c>
      <c r="T541" s="22">
        <v>8036</v>
      </c>
      <c r="U541" s="24">
        <v>23552.474822274879</v>
      </c>
      <c r="V541" s="24">
        <v>21156.537686996551</v>
      </c>
      <c r="W541" s="24">
        <v>23587.43696075703</v>
      </c>
      <c r="X541" s="24">
        <v>30194.550607287441</v>
      </c>
      <c r="Y541" s="24">
        <v>26822.796623582177</v>
      </c>
      <c r="Z541" s="24">
        <v>24110.546431312356</v>
      </c>
      <c r="AA541" s="24">
        <v>21363.414103525884</v>
      </c>
      <c r="AB541" s="24">
        <v>15972.148166259169</v>
      </c>
      <c r="AC541" s="24">
        <v>27189.739109735776</v>
      </c>
      <c r="AD541" s="24">
        <v>14885.56821904985</v>
      </c>
      <c r="AE541" s="24">
        <v>13262.549168975071</v>
      </c>
      <c r="AF541" s="24">
        <v>23333.629596005449</v>
      </c>
      <c r="AG541" s="24">
        <v>12566</v>
      </c>
      <c r="AH541" s="24">
        <v>11325.38707557503</v>
      </c>
      <c r="AI541" s="12" t="s">
        <v>54</v>
      </c>
      <c r="AJ541" s="12" t="s">
        <v>54</v>
      </c>
      <c r="AK541" s="12" t="s">
        <v>54</v>
      </c>
      <c r="AL541" s="12" t="s">
        <v>54</v>
      </c>
      <c r="AM541" s="12" t="s">
        <v>54</v>
      </c>
      <c r="AN541" s="12" t="s">
        <v>54</v>
      </c>
      <c r="AO541" s="12" t="s">
        <v>54</v>
      </c>
      <c r="AP541" s="12" t="s">
        <v>54</v>
      </c>
      <c r="AQ541" s="12" t="s">
        <v>54</v>
      </c>
      <c r="AR541" s="12" t="s">
        <v>54</v>
      </c>
      <c r="AS541" s="12" t="s">
        <v>54</v>
      </c>
      <c r="AT541" s="12" t="s">
        <v>54</v>
      </c>
      <c r="AU541" s="12" t="s">
        <v>54</v>
      </c>
      <c r="AV541" s="12" t="s">
        <v>54</v>
      </c>
      <c r="AW541" s="12" t="s">
        <v>54</v>
      </c>
      <c r="AX541" s="12" t="s">
        <v>54</v>
      </c>
      <c r="AY541" s="12" t="s">
        <v>54</v>
      </c>
    </row>
    <row r="542" spans="1:51" ht="18.75" customHeight="1" x14ac:dyDescent="0.25">
      <c r="A542" s="15" t="s">
        <v>592</v>
      </c>
      <c r="B542" s="25" t="s">
        <v>54</v>
      </c>
      <c r="C542" s="25" t="s">
        <v>54</v>
      </c>
      <c r="D542" s="25" t="s">
        <v>54</v>
      </c>
      <c r="E542" s="25" t="s">
        <v>54</v>
      </c>
      <c r="F542" s="25" t="s">
        <v>54</v>
      </c>
      <c r="G542" s="25" t="s">
        <v>54</v>
      </c>
      <c r="H542" s="25" t="s">
        <v>54</v>
      </c>
      <c r="I542" s="25" t="s">
        <v>54</v>
      </c>
      <c r="J542" s="25" t="s">
        <v>54</v>
      </c>
      <c r="K542" s="25" t="s">
        <v>54</v>
      </c>
      <c r="L542" s="25" t="s">
        <v>54</v>
      </c>
      <c r="M542" s="25" t="s">
        <v>54</v>
      </c>
      <c r="N542" s="25" t="s">
        <v>54</v>
      </c>
      <c r="O542" s="22">
        <f t="shared" ref="O542:T542" si="157">SUM(O536:O541)</f>
        <v>371226</v>
      </c>
      <c r="P542" s="22">
        <f t="shared" si="157"/>
        <v>571258</v>
      </c>
      <c r="Q542" s="22">
        <f t="shared" si="157"/>
        <v>546233</v>
      </c>
      <c r="R542" s="22">
        <f t="shared" si="157"/>
        <v>502373</v>
      </c>
      <c r="S542" s="22">
        <f t="shared" si="157"/>
        <v>464077</v>
      </c>
      <c r="T542" s="22">
        <f t="shared" si="157"/>
        <v>561770</v>
      </c>
      <c r="U542" s="24">
        <v>830897.52280805679</v>
      </c>
      <c r="V542" s="24">
        <v>912932.70224395872</v>
      </c>
      <c r="W542" s="24">
        <v>1024532.9674366825</v>
      </c>
      <c r="X542" s="24">
        <v>1041867.1506072872</v>
      </c>
      <c r="Y542" s="24">
        <v>873843.640200475</v>
      </c>
      <c r="Z542" s="24">
        <v>856172.55794320791</v>
      </c>
      <c r="AA542" s="24">
        <v>816547.80270067533</v>
      </c>
      <c r="AB542" s="24">
        <v>842075.67652811739</v>
      </c>
      <c r="AC542" s="24">
        <v>850398.27064984525</v>
      </c>
      <c r="AD542" s="24">
        <v>860024.92347296991</v>
      </c>
      <c r="AE542" s="24">
        <v>856761.92036011082</v>
      </c>
      <c r="AF542" s="24">
        <v>776228.47639582388</v>
      </c>
      <c r="AG542" s="24">
        <v>827354</v>
      </c>
      <c r="AH542" s="24">
        <v>863891.31785323133</v>
      </c>
      <c r="AI542" s="12" t="s">
        <v>54</v>
      </c>
      <c r="AJ542" s="12" t="s">
        <v>54</v>
      </c>
      <c r="AK542" s="12" t="s">
        <v>54</v>
      </c>
      <c r="AL542" s="12" t="s">
        <v>54</v>
      </c>
      <c r="AM542" s="12" t="s">
        <v>54</v>
      </c>
      <c r="AN542" s="12" t="s">
        <v>54</v>
      </c>
      <c r="AO542" s="12" t="s">
        <v>54</v>
      </c>
      <c r="AP542" s="12" t="s">
        <v>54</v>
      </c>
      <c r="AQ542" s="12" t="s">
        <v>54</v>
      </c>
      <c r="AR542" s="12" t="s">
        <v>54</v>
      </c>
      <c r="AS542" s="12" t="s">
        <v>54</v>
      </c>
      <c r="AT542" s="12" t="s">
        <v>54</v>
      </c>
      <c r="AU542" s="12" t="s">
        <v>54</v>
      </c>
      <c r="AV542" s="12" t="s">
        <v>54</v>
      </c>
      <c r="AW542" s="12" t="s">
        <v>54</v>
      </c>
      <c r="AX542" s="12" t="s">
        <v>54</v>
      </c>
      <c r="AY542" s="12" t="s">
        <v>54</v>
      </c>
    </row>
    <row r="543" spans="1:51" ht="48" customHeight="1" x14ac:dyDescent="0.25">
      <c r="A543" s="15" t="s">
        <v>593</v>
      </c>
      <c r="B543" s="25" t="s">
        <v>54</v>
      </c>
      <c r="C543" s="25" t="s">
        <v>54</v>
      </c>
      <c r="D543" s="25" t="s">
        <v>54</v>
      </c>
      <c r="E543" s="25" t="s">
        <v>54</v>
      </c>
      <c r="F543" s="25" t="s">
        <v>54</v>
      </c>
      <c r="G543" s="25" t="s">
        <v>54</v>
      </c>
      <c r="H543" s="25" t="s">
        <v>54</v>
      </c>
      <c r="I543" s="25" t="s">
        <v>54</v>
      </c>
      <c r="J543" s="25" t="s">
        <v>54</v>
      </c>
      <c r="K543" s="25" t="s">
        <v>54</v>
      </c>
      <c r="L543" s="25" t="s">
        <v>54</v>
      </c>
      <c r="M543" s="25" t="s">
        <v>54</v>
      </c>
      <c r="N543" s="25" t="s">
        <v>54</v>
      </c>
      <c r="O543" s="22">
        <v>27647</v>
      </c>
      <c r="P543" s="22">
        <v>40037</v>
      </c>
      <c r="Q543" s="22">
        <v>30184</v>
      </c>
      <c r="R543" s="22">
        <v>18393</v>
      </c>
      <c r="S543" s="22">
        <v>69990</v>
      </c>
      <c r="T543" s="22">
        <v>13046</v>
      </c>
      <c r="U543" s="24">
        <v>23483.300651658767</v>
      </c>
      <c r="V543" s="24">
        <v>33061.046892980441</v>
      </c>
      <c r="W543" s="24">
        <v>57600.543556916229</v>
      </c>
      <c r="X543" s="24">
        <v>50333.140080971651</v>
      </c>
      <c r="Y543" s="24">
        <v>43099.858084938023</v>
      </c>
      <c r="Z543" s="24">
        <v>54165.435149654637</v>
      </c>
      <c r="AA543" s="24">
        <v>41089.449362340594</v>
      </c>
      <c r="AB543" s="24">
        <v>60763.559413202936</v>
      </c>
      <c r="AC543" s="24">
        <v>49839.302785051179</v>
      </c>
      <c r="AD543" s="24">
        <v>40395.877603557223</v>
      </c>
      <c r="AE543" s="24">
        <v>26503.327562326871</v>
      </c>
      <c r="AF543" s="24">
        <v>47043.377893781209</v>
      </c>
      <c r="AG543" s="24">
        <v>58662</v>
      </c>
      <c r="AH543" s="24">
        <v>73067.045125958393</v>
      </c>
      <c r="AI543" s="12" t="s">
        <v>54</v>
      </c>
      <c r="AJ543" s="12" t="s">
        <v>54</v>
      </c>
      <c r="AK543" s="12" t="s">
        <v>54</v>
      </c>
      <c r="AL543" s="12" t="s">
        <v>54</v>
      </c>
      <c r="AM543" s="12" t="s">
        <v>54</v>
      </c>
      <c r="AN543" s="12" t="s">
        <v>54</v>
      </c>
      <c r="AO543" s="12" t="s">
        <v>54</v>
      </c>
      <c r="AP543" s="12" t="s">
        <v>54</v>
      </c>
      <c r="AQ543" s="12" t="s">
        <v>54</v>
      </c>
      <c r="AR543" s="12" t="s">
        <v>54</v>
      </c>
      <c r="AS543" s="12" t="s">
        <v>54</v>
      </c>
      <c r="AT543" s="12" t="s">
        <v>54</v>
      </c>
      <c r="AU543" s="12" t="s">
        <v>54</v>
      </c>
      <c r="AV543" s="12" t="s">
        <v>54</v>
      </c>
      <c r="AW543" s="12" t="s">
        <v>54</v>
      </c>
      <c r="AX543" s="12" t="s">
        <v>54</v>
      </c>
      <c r="AY543" s="12" t="s">
        <v>54</v>
      </c>
    </row>
    <row r="544" spans="1:51" ht="18.75" customHeight="1" x14ac:dyDescent="0.25">
      <c r="A544" s="15" t="s">
        <v>594</v>
      </c>
      <c r="B544" s="25" t="s">
        <v>54</v>
      </c>
      <c r="C544" s="25" t="s">
        <v>54</v>
      </c>
      <c r="D544" s="25" t="s">
        <v>54</v>
      </c>
      <c r="E544" s="25" t="s">
        <v>54</v>
      </c>
      <c r="F544" s="25" t="s">
        <v>54</v>
      </c>
      <c r="G544" s="25" t="s">
        <v>54</v>
      </c>
      <c r="H544" s="25" t="s">
        <v>54</v>
      </c>
      <c r="I544" s="25" t="s">
        <v>54</v>
      </c>
      <c r="J544" s="25" t="s">
        <v>54</v>
      </c>
      <c r="K544" s="25" t="s">
        <v>54</v>
      </c>
      <c r="L544" s="25" t="s">
        <v>54</v>
      </c>
      <c r="M544" s="25" t="s">
        <v>54</v>
      </c>
      <c r="N544" s="25" t="s">
        <v>54</v>
      </c>
      <c r="O544" s="22">
        <v>128820</v>
      </c>
      <c r="P544" s="22">
        <v>110766</v>
      </c>
      <c r="Q544" s="22">
        <v>187882</v>
      </c>
      <c r="R544" s="22">
        <v>126518</v>
      </c>
      <c r="S544" s="22">
        <v>131664</v>
      </c>
      <c r="T544" s="22">
        <v>128225</v>
      </c>
      <c r="U544" s="24">
        <v>164513.47126777249</v>
      </c>
      <c r="V544" s="24">
        <v>181649.06357882626</v>
      </c>
      <c r="W544" s="24">
        <v>247732.45950459229</v>
      </c>
      <c r="X544" s="24">
        <v>206633.27368421049</v>
      </c>
      <c r="Y544" s="24">
        <v>142977.51833289373</v>
      </c>
      <c r="Z544" s="24">
        <v>114038.54182655409</v>
      </c>
      <c r="AA544" s="24">
        <v>70836.288072018011</v>
      </c>
      <c r="AB544" s="24">
        <v>95126.846699266505</v>
      </c>
      <c r="AC544" s="24">
        <v>123624.90407045941</v>
      </c>
      <c r="AD544" s="24">
        <v>128469.0856541072</v>
      </c>
      <c r="AE544" s="24">
        <v>113366.64889196676</v>
      </c>
      <c r="AF544" s="24">
        <v>167245.41080344983</v>
      </c>
      <c r="AG544" s="24">
        <v>183783</v>
      </c>
      <c r="AH544" s="24">
        <v>167390.83439211396</v>
      </c>
      <c r="AI544" s="12" t="s">
        <v>54</v>
      </c>
      <c r="AJ544" s="12" t="s">
        <v>54</v>
      </c>
      <c r="AK544" s="12" t="s">
        <v>54</v>
      </c>
      <c r="AL544" s="12" t="s">
        <v>54</v>
      </c>
      <c r="AM544" s="12" t="s">
        <v>54</v>
      </c>
      <c r="AN544" s="12" t="s">
        <v>54</v>
      </c>
      <c r="AO544" s="12" t="s">
        <v>54</v>
      </c>
      <c r="AP544" s="12" t="s">
        <v>54</v>
      </c>
      <c r="AQ544" s="12" t="s">
        <v>54</v>
      </c>
      <c r="AR544" s="12" t="s">
        <v>54</v>
      </c>
      <c r="AS544" s="12" t="s">
        <v>54</v>
      </c>
      <c r="AT544" s="12" t="s">
        <v>54</v>
      </c>
      <c r="AU544" s="12" t="s">
        <v>54</v>
      </c>
      <c r="AV544" s="12" t="s">
        <v>54</v>
      </c>
      <c r="AW544" s="12" t="s">
        <v>54</v>
      </c>
      <c r="AX544" s="12" t="s">
        <v>54</v>
      </c>
      <c r="AY544" s="12" t="s">
        <v>54</v>
      </c>
    </row>
    <row r="545" spans="1:51" ht="18.75" customHeight="1" x14ac:dyDescent="0.25">
      <c r="A545" s="15" t="s">
        <v>595</v>
      </c>
      <c r="B545" s="25" t="s">
        <v>54</v>
      </c>
      <c r="C545" s="25" t="s">
        <v>54</v>
      </c>
      <c r="D545" s="25" t="s">
        <v>54</v>
      </c>
      <c r="E545" s="25" t="s">
        <v>54</v>
      </c>
      <c r="F545" s="25" t="s">
        <v>54</v>
      </c>
      <c r="G545" s="25" t="s">
        <v>54</v>
      </c>
      <c r="H545" s="25" t="s">
        <v>54</v>
      </c>
      <c r="I545" s="25" t="s">
        <v>54</v>
      </c>
      <c r="J545" s="25" t="s">
        <v>54</v>
      </c>
      <c r="K545" s="25" t="s">
        <v>54</v>
      </c>
      <c r="L545" s="25" t="s">
        <v>54</v>
      </c>
      <c r="M545" s="25" t="s">
        <v>54</v>
      </c>
      <c r="N545" s="25" t="s">
        <v>54</v>
      </c>
      <c r="O545" s="22">
        <v>28898</v>
      </c>
      <c r="P545" s="22">
        <v>23779</v>
      </c>
      <c r="Q545" s="22">
        <v>43257</v>
      </c>
      <c r="R545" s="22">
        <v>27386</v>
      </c>
      <c r="S545" s="22">
        <v>45911</v>
      </c>
      <c r="T545" s="22">
        <v>36803</v>
      </c>
      <c r="U545" s="24">
        <v>47936.369964454971</v>
      </c>
      <c r="V545" s="24">
        <v>65942.505466052942</v>
      </c>
      <c r="W545" s="24">
        <v>103499.23851934318</v>
      </c>
      <c r="X545" s="24">
        <v>110231.32226720646</v>
      </c>
      <c r="Y545" s="24">
        <v>96281.069374835162</v>
      </c>
      <c r="Z545" s="24">
        <v>68671.2847275518</v>
      </c>
      <c r="AA545" s="24">
        <v>92004.294823705946</v>
      </c>
      <c r="AB545" s="24">
        <v>88681.328361858192</v>
      </c>
      <c r="AC545" s="24">
        <v>101163.48988336111</v>
      </c>
      <c r="AD545" s="24">
        <v>90834.232389421959</v>
      </c>
      <c r="AE545" s="24">
        <v>156414.72922437673</v>
      </c>
      <c r="AF545" s="24">
        <v>118596.64820699047</v>
      </c>
      <c r="AG545" s="24">
        <v>143097</v>
      </c>
      <c r="AH545" s="24">
        <v>96620.938225629812</v>
      </c>
      <c r="AI545" s="12" t="s">
        <v>54</v>
      </c>
      <c r="AJ545" s="12" t="s">
        <v>54</v>
      </c>
      <c r="AK545" s="12" t="s">
        <v>54</v>
      </c>
      <c r="AL545" s="12" t="s">
        <v>54</v>
      </c>
      <c r="AM545" s="12" t="s">
        <v>54</v>
      </c>
      <c r="AN545" s="12" t="s">
        <v>54</v>
      </c>
      <c r="AO545" s="12" t="s">
        <v>54</v>
      </c>
      <c r="AP545" s="12" t="s">
        <v>54</v>
      </c>
      <c r="AQ545" s="12" t="s">
        <v>54</v>
      </c>
      <c r="AR545" s="12" t="s">
        <v>54</v>
      </c>
      <c r="AS545" s="12" t="s">
        <v>54</v>
      </c>
      <c r="AT545" s="12" t="s">
        <v>54</v>
      </c>
      <c r="AU545" s="12" t="s">
        <v>54</v>
      </c>
      <c r="AV545" s="12" t="s">
        <v>54</v>
      </c>
      <c r="AW545" s="12" t="s">
        <v>54</v>
      </c>
      <c r="AX545" s="12" t="s">
        <v>54</v>
      </c>
      <c r="AY545" s="12" t="s">
        <v>54</v>
      </c>
    </row>
    <row r="546" spans="1:51" ht="18.75" customHeight="1" x14ac:dyDescent="0.25">
      <c r="A546" s="15" t="s">
        <v>596</v>
      </c>
      <c r="B546" s="25" t="s">
        <v>54</v>
      </c>
      <c r="C546" s="25" t="s">
        <v>54</v>
      </c>
      <c r="D546" s="25" t="s">
        <v>54</v>
      </c>
      <c r="E546" s="25" t="s">
        <v>54</v>
      </c>
      <c r="F546" s="25" t="s">
        <v>54</v>
      </c>
      <c r="G546" s="25" t="s">
        <v>54</v>
      </c>
      <c r="H546" s="25" t="s">
        <v>54</v>
      </c>
      <c r="I546" s="25" t="s">
        <v>54</v>
      </c>
      <c r="J546" s="25" t="s">
        <v>54</v>
      </c>
      <c r="K546" s="25" t="s">
        <v>54</v>
      </c>
      <c r="L546" s="25" t="s">
        <v>54</v>
      </c>
      <c r="M546" s="25" t="s">
        <v>54</v>
      </c>
      <c r="N546" s="25" t="s">
        <v>54</v>
      </c>
      <c r="O546" s="22">
        <v>25813</v>
      </c>
      <c r="P546" s="22">
        <v>69524</v>
      </c>
      <c r="Q546" s="22">
        <v>32960</v>
      </c>
      <c r="R546" s="22">
        <v>50195</v>
      </c>
      <c r="S546" s="22">
        <v>56281</v>
      </c>
      <c r="T546" s="22">
        <v>34474</v>
      </c>
      <c r="U546" s="24">
        <v>62831.431279620847</v>
      </c>
      <c r="V546" s="24">
        <v>114147.11133486767</v>
      </c>
      <c r="W546" s="24">
        <v>236645.57667687171</v>
      </c>
      <c r="X546" s="24">
        <v>265618.71012145741</v>
      </c>
      <c r="Y546" s="24">
        <v>289672.46161962551</v>
      </c>
      <c r="Z546" s="24">
        <v>182038.87643898695</v>
      </c>
      <c r="AA546" s="24">
        <v>202257.839459865</v>
      </c>
      <c r="AB546" s="24">
        <v>211122.01980440097</v>
      </c>
      <c r="AC546" s="24">
        <v>289132.31183051656</v>
      </c>
      <c r="AD546" s="24">
        <v>257690.70021062487</v>
      </c>
      <c r="AE546" s="24">
        <v>281549.00069252081</v>
      </c>
      <c r="AF546" s="24">
        <v>248494.18542896051</v>
      </c>
      <c r="AG546" s="24">
        <v>221839</v>
      </c>
      <c r="AH546" s="24">
        <v>235291.01599123774</v>
      </c>
      <c r="AI546" s="12" t="s">
        <v>54</v>
      </c>
      <c r="AJ546" s="12" t="s">
        <v>54</v>
      </c>
      <c r="AK546" s="12" t="s">
        <v>54</v>
      </c>
      <c r="AL546" s="12" t="s">
        <v>54</v>
      </c>
      <c r="AM546" s="12" t="s">
        <v>54</v>
      </c>
      <c r="AN546" s="12" t="s">
        <v>54</v>
      </c>
      <c r="AO546" s="12" t="s">
        <v>54</v>
      </c>
      <c r="AP546" s="12" t="s">
        <v>54</v>
      </c>
      <c r="AQ546" s="12" t="s">
        <v>54</v>
      </c>
      <c r="AR546" s="12" t="s">
        <v>54</v>
      </c>
      <c r="AS546" s="12" t="s">
        <v>54</v>
      </c>
      <c r="AT546" s="12" t="s">
        <v>54</v>
      </c>
      <c r="AU546" s="12" t="s">
        <v>54</v>
      </c>
      <c r="AV546" s="12" t="s">
        <v>54</v>
      </c>
      <c r="AW546" s="12" t="s">
        <v>54</v>
      </c>
      <c r="AX546" s="12" t="s">
        <v>54</v>
      </c>
      <c r="AY546" s="12" t="s">
        <v>54</v>
      </c>
    </row>
    <row r="547" spans="1:51" ht="18.75" customHeight="1" x14ac:dyDescent="0.25">
      <c r="A547" s="15" t="s">
        <v>597</v>
      </c>
      <c r="B547" s="25" t="s">
        <v>54</v>
      </c>
      <c r="C547" s="25" t="s">
        <v>54</v>
      </c>
      <c r="D547" s="25" t="s">
        <v>54</v>
      </c>
      <c r="E547" s="25" t="s">
        <v>54</v>
      </c>
      <c r="F547" s="25" t="s">
        <v>54</v>
      </c>
      <c r="G547" s="25" t="s">
        <v>54</v>
      </c>
      <c r="H547" s="25" t="s">
        <v>54</v>
      </c>
      <c r="I547" s="25" t="s">
        <v>54</v>
      </c>
      <c r="J547" s="25" t="s">
        <v>54</v>
      </c>
      <c r="K547" s="25" t="s">
        <v>54</v>
      </c>
      <c r="L547" s="25" t="s">
        <v>54</v>
      </c>
      <c r="M547" s="25" t="s">
        <v>54</v>
      </c>
      <c r="N547" s="25" t="s">
        <v>54</v>
      </c>
      <c r="O547" s="22">
        <v>1085</v>
      </c>
      <c r="P547" s="22">
        <v>2151</v>
      </c>
      <c r="Q547" s="22">
        <v>5626</v>
      </c>
      <c r="R547" s="22">
        <v>1475</v>
      </c>
      <c r="S547" s="23">
        <v>30</v>
      </c>
      <c r="T547" s="22">
        <v>652</v>
      </c>
      <c r="U547" s="24">
        <v>3296.4152843601896</v>
      </c>
      <c r="V547" s="24">
        <v>10233.950230149598</v>
      </c>
      <c r="W547" s="24">
        <v>7544.5800166991376</v>
      </c>
      <c r="X547" s="24">
        <v>13996.646963562751</v>
      </c>
      <c r="Y547" s="24">
        <v>13799.962806647327</v>
      </c>
      <c r="Z547" s="24">
        <v>26453.127398311586</v>
      </c>
      <c r="AA547" s="24">
        <v>10806.924981245313</v>
      </c>
      <c r="AB547" s="24">
        <v>28395.418092909535</v>
      </c>
      <c r="AC547" s="24">
        <v>20625.887645798619</v>
      </c>
      <c r="AD547" s="24">
        <v>27864.589749590454</v>
      </c>
      <c r="AE547" s="24">
        <v>40352.650969529088</v>
      </c>
      <c r="AF547" s="24">
        <v>26405.775306400363</v>
      </c>
      <c r="AG547" s="24">
        <v>19828</v>
      </c>
      <c r="AH547" s="24">
        <v>32563.439211391029</v>
      </c>
      <c r="AI547" s="12" t="s">
        <v>54</v>
      </c>
      <c r="AJ547" s="12" t="s">
        <v>54</v>
      </c>
      <c r="AK547" s="12" t="s">
        <v>54</v>
      </c>
      <c r="AL547" s="12" t="s">
        <v>54</v>
      </c>
      <c r="AM547" s="12" t="s">
        <v>54</v>
      </c>
      <c r="AN547" s="12" t="s">
        <v>54</v>
      </c>
      <c r="AO547" s="12" t="s">
        <v>54</v>
      </c>
      <c r="AP547" s="12" t="s">
        <v>54</v>
      </c>
      <c r="AQ547" s="12" t="s">
        <v>54</v>
      </c>
      <c r="AR547" s="12" t="s">
        <v>54</v>
      </c>
      <c r="AS547" s="12" t="s">
        <v>54</v>
      </c>
      <c r="AT547" s="12" t="s">
        <v>54</v>
      </c>
      <c r="AU547" s="12" t="s">
        <v>54</v>
      </c>
      <c r="AV547" s="12" t="s">
        <v>54</v>
      </c>
      <c r="AW547" s="12" t="s">
        <v>54</v>
      </c>
      <c r="AX547" s="12" t="s">
        <v>54</v>
      </c>
      <c r="AY547" s="12" t="s">
        <v>54</v>
      </c>
    </row>
    <row r="548" spans="1:51" ht="18.75" customHeight="1" x14ac:dyDescent="0.25">
      <c r="A548" s="15" t="s">
        <v>598</v>
      </c>
      <c r="B548" s="25" t="s">
        <v>54</v>
      </c>
      <c r="C548" s="25" t="s">
        <v>54</v>
      </c>
      <c r="D548" s="25" t="s">
        <v>54</v>
      </c>
      <c r="E548" s="25" t="s">
        <v>54</v>
      </c>
      <c r="F548" s="25" t="s">
        <v>54</v>
      </c>
      <c r="G548" s="25" t="s">
        <v>54</v>
      </c>
      <c r="H548" s="25" t="s">
        <v>54</v>
      </c>
      <c r="I548" s="25" t="s">
        <v>54</v>
      </c>
      <c r="J548" s="25" t="s">
        <v>54</v>
      </c>
      <c r="K548" s="25" t="s">
        <v>54</v>
      </c>
      <c r="L548" s="25" t="s">
        <v>54</v>
      </c>
      <c r="M548" s="25" t="s">
        <v>54</v>
      </c>
      <c r="N548" s="25" t="s">
        <v>54</v>
      </c>
      <c r="O548" s="22">
        <v>3517</v>
      </c>
      <c r="P548" s="22">
        <v>3112</v>
      </c>
      <c r="Q548" s="22">
        <v>4980</v>
      </c>
      <c r="R548" s="22">
        <v>5934</v>
      </c>
      <c r="S548" s="22">
        <v>9349</v>
      </c>
      <c r="T548" s="22">
        <v>4621</v>
      </c>
      <c r="U548" s="24">
        <v>17147.212677725118</v>
      </c>
      <c r="V548" s="24">
        <v>7927.7261219792872</v>
      </c>
      <c r="W548" s="24">
        <v>6932.1141107709445</v>
      </c>
      <c r="X548" s="24">
        <v>20882.846963562748</v>
      </c>
      <c r="Y548" s="24">
        <v>5176.9111052492763</v>
      </c>
      <c r="Z548" s="24">
        <v>11341.814274750575</v>
      </c>
      <c r="AA548" s="24">
        <v>12574.575393848463</v>
      </c>
      <c r="AB548" s="24">
        <v>21610.604156479218</v>
      </c>
      <c r="AC548" s="24">
        <v>23054.726493691978</v>
      </c>
      <c r="AD548" s="24">
        <v>21806.52188158203</v>
      </c>
      <c r="AE548" s="24">
        <v>12308.78185595568</v>
      </c>
      <c r="AF548" s="24">
        <v>19007.75487970949</v>
      </c>
      <c r="AG548" s="24">
        <v>18428</v>
      </c>
      <c r="AH548" s="24">
        <v>9974.6438116100799</v>
      </c>
      <c r="AI548" s="12" t="s">
        <v>54</v>
      </c>
      <c r="AJ548" s="12" t="s">
        <v>54</v>
      </c>
      <c r="AK548" s="12" t="s">
        <v>54</v>
      </c>
      <c r="AL548" s="12" t="s">
        <v>54</v>
      </c>
      <c r="AM548" s="12" t="s">
        <v>54</v>
      </c>
      <c r="AN548" s="12" t="s">
        <v>54</v>
      </c>
      <c r="AO548" s="12" t="s">
        <v>54</v>
      </c>
      <c r="AP548" s="12" t="s">
        <v>54</v>
      </c>
      <c r="AQ548" s="12" t="s">
        <v>54</v>
      </c>
      <c r="AR548" s="12" t="s">
        <v>54</v>
      </c>
      <c r="AS548" s="12" t="s">
        <v>54</v>
      </c>
      <c r="AT548" s="12" t="s">
        <v>54</v>
      </c>
      <c r="AU548" s="12" t="s">
        <v>54</v>
      </c>
      <c r="AV548" s="12" t="s">
        <v>54</v>
      </c>
      <c r="AW548" s="12" t="s">
        <v>54</v>
      </c>
      <c r="AX548" s="12" t="s">
        <v>54</v>
      </c>
      <c r="AY548" s="12" t="s">
        <v>54</v>
      </c>
    </row>
    <row r="549" spans="1:51" ht="18.75" customHeight="1" x14ac:dyDescent="0.25">
      <c r="A549" s="15" t="s">
        <v>599</v>
      </c>
      <c r="B549" s="25" t="s">
        <v>54</v>
      </c>
      <c r="C549" s="25" t="s">
        <v>54</v>
      </c>
      <c r="D549" s="25" t="s">
        <v>54</v>
      </c>
      <c r="E549" s="25" t="s">
        <v>54</v>
      </c>
      <c r="F549" s="25" t="s">
        <v>54</v>
      </c>
      <c r="G549" s="25" t="s">
        <v>54</v>
      </c>
      <c r="H549" s="25" t="s">
        <v>54</v>
      </c>
      <c r="I549" s="25" t="s">
        <v>54</v>
      </c>
      <c r="J549" s="25" t="s">
        <v>54</v>
      </c>
      <c r="K549" s="25" t="s">
        <v>54</v>
      </c>
      <c r="L549" s="25" t="s">
        <v>54</v>
      </c>
      <c r="M549" s="25" t="s">
        <v>54</v>
      </c>
      <c r="N549" s="25" t="s">
        <v>54</v>
      </c>
      <c r="O549" s="22">
        <f t="shared" ref="O549:T549" si="158">SUM(O543:O548)</f>
        <v>215780</v>
      </c>
      <c r="P549" s="22">
        <f t="shared" si="158"/>
        <v>249369</v>
      </c>
      <c r="Q549" s="22">
        <f t="shared" si="158"/>
        <v>304889</v>
      </c>
      <c r="R549" s="22">
        <f t="shared" si="158"/>
        <v>229901</v>
      </c>
      <c r="S549" s="22">
        <f t="shared" si="158"/>
        <v>313225</v>
      </c>
      <c r="T549" s="22">
        <f t="shared" si="158"/>
        <v>217821</v>
      </c>
      <c r="U549" s="24">
        <v>319206.87085308053</v>
      </c>
      <c r="V549" s="24">
        <v>412960.11162255472</v>
      </c>
      <c r="W549" s="24">
        <v>659953.26245477318</v>
      </c>
      <c r="X549" s="24">
        <v>667695.94008097146</v>
      </c>
      <c r="Y549" s="24">
        <v>591006.59667633881</v>
      </c>
      <c r="Z549" s="24">
        <v>456707.93092862621</v>
      </c>
      <c r="AA549" s="24">
        <v>429569.37209302332</v>
      </c>
      <c r="AB549" s="24">
        <v>505699.77652811736</v>
      </c>
      <c r="AC549" s="24">
        <v>607439.5536776958</v>
      </c>
      <c r="AD549" s="24">
        <v>567061.0074888838</v>
      </c>
      <c r="AE549" s="24">
        <v>630495.13919667597</v>
      </c>
      <c r="AF549" s="24">
        <v>626794.17181116657</v>
      </c>
      <c r="AG549" s="24">
        <v>645637</v>
      </c>
      <c r="AH549" s="24">
        <v>614908.90054764529</v>
      </c>
      <c r="AI549" s="12" t="s">
        <v>54</v>
      </c>
      <c r="AJ549" s="12" t="s">
        <v>54</v>
      </c>
      <c r="AK549" s="12" t="s">
        <v>54</v>
      </c>
      <c r="AL549" s="12" t="s">
        <v>54</v>
      </c>
      <c r="AM549" s="12" t="s">
        <v>54</v>
      </c>
      <c r="AN549" s="12" t="s">
        <v>54</v>
      </c>
      <c r="AO549" s="12" t="s">
        <v>54</v>
      </c>
      <c r="AP549" s="12" t="s">
        <v>54</v>
      </c>
      <c r="AQ549" s="12" t="s">
        <v>54</v>
      </c>
      <c r="AR549" s="12" t="s">
        <v>54</v>
      </c>
      <c r="AS549" s="12" t="s">
        <v>54</v>
      </c>
      <c r="AT549" s="12" t="s">
        <v>54</v>
      </c>
      <c r="AU549" s="12" t="s">
        <v>54</v>
      </c>
      <c r="AV549" s="12" t="s">
        <v>54</v>
      </c>
      <c r="AW549" s="12" t="s">
        <v>54</v>
      </c>
      <c r="AX549" s="12" t="s">
        <v>54</v>
      </c>
      <c r="AY549" s="12" t="s">
        <v>54</v>
      </c>
    </row>
    <row r="550" spans="1:51" ht="72.75" customHeight="1" x14ac:dyDescent="0.25">
      <c r="A550" s="1" t="s">
        <v>600</v>
      </c>
      <c r="B550" s="19" t="s">
        <v>54</v>
      </c>
      <c r="C550" s="19" t="s">
        <v>54</v>
      </c>
      <c r="D550" s="19" t="s">
        <v>54</v>
      </c>
      <c r="E550" s="19" t="s">
        <v>54</v>
      </c>
      <c r="F550" s="19" t="s">
        <v>54</v>
      </c>
      <c r="G550" s="19" t="s">
        <v>54</v>
      </c>
      <c r="H550" s="19" t="s">
        <v>54</v>
      </c>
      <c r="I550" s="19" t="s">
        <v>54</v>
      </c>
      <c r="J550" s="19" t="s">
        <v>54</v>
      </c>
      <c r="K550" s="19" t="s">
        <v>54</v>
      </c>
      <c r="L550" s="19" t="s">
        <v>54</v>
      </c>
      <c r="M550" s="19" t="s">
        <v>54</v>
      </c>
      <c r="N550" s="25" t="s">
        <v>54</v>
      </c>
      <c r="O550" s="22">
        <v>112259</v>
      </c>
      <c r="P550" s="22">
        <v>159610</v>
      </c>
      <c r="Q550" s="22">
        <v>120965</v>
      </c>
      <c r="R550" s="22">
        <v>111610</v>
      </c>
      <c r="S550" s="22">
        <v>122280</v>
      </c>
      <c r="T550" s="22">
        <v>148543</v>
      </c>
      <c r="U550" s="24">
        <v>218471.98489336492</v>
      </c>
      <c r="V550" s="24">
        <v>190933.39211737632</v>
      </c>
      <c r="W550" s="24">
        <v>199660.13554133038</v>
      </c>
      <c r="X550" s="24">
        <v>243994.02995951413</v>
      </c>
      <c r="Y550" s="24">
        <v>178880.64072804013</v>
      </c>
      <c r="Z550" s="24">
        <v>192824.62931696084</v>
      </c>
      <c r="AA550" s="24">
        <v>238158.88672168046</v>
      </c>
      <c r="AB550" s="24">
        <v>225872.04498777507</v>
      </c>
      <c r="AC550" s="24">
        <v>188453.09307307782</v>
      </c>
      <c r="AD550" s="24">
        <v>204401.98455417741</v>
      </c>
      <c r="AE550" s="24">
        <v>172582.12188365651</v>
      </c>
      <c r="AF550" s="24">
        <v>153809.10531093963</v>
      </c>
      <c r="AG550" s="24">
        <v>178624</v>
      </c>
      <c r="AH550" s="24">
        <v>192643.73231106249</v>
      </c>
      <c r="AI550" s="12" t="s">
        <v>54</v>
      </c>
      <c r="AJ550" s="12" t="s">
        <v>54</v>
      </c>
      <c r="AK550" s="12" t="s">
        <v>54</v>
      </c>
      <c r="AL550" s="12" t="s">
        <v>54</v>
      </c>
      <c r="AM550" s="12" t="s">
        <v>54</v>
      </c>
      <c r="AN550" s="12" t="s">
        <v>54</v>
      </c>
      <c r="AO550" s="12" t="s">
        <v>54</v>
      </c>
      <c r="AP550" s="12" t="s">
        <v>54</v>
      </c>
      <c r="AQ550" s="12" t="s">
        <v>54</v>
      </c>
      <c r="AR550" s="12" t="s">
        <v>54</v>
      </c>
      <c r="AS550" s="12" t="s">
        <v>54</v>
      </c>
      <c r="AT550" s="12" t="s">
        <v>54</v>
      </c>
      <c r="AU550" s="12" t="s">
        <v>54</v>
      </c>
      <c r="AV550" s="12" t="s">
        <v>54</v>
      </c>
      <c r="AW550" s="12" t="s">
        <v>54</v>
      </c>
      <c r="AX550" s="12" t="s">
        <v>54</v>
      </c>
      <c r="AY550" s="12" t="s">
        <v>54</v>
      </c>
    </row>
    <row r="551" spans="1:51" ht="18.75" customHeight="1" x14ac:dyDescent="0.25">
      <c r="A551" s="1" t="s">
        <v>601</v>
      </c>
      <c r="B551" s="19" t="s">
        <v>54</v>
      </c>
      <c r="C551" s="19" t="s">
        <v>54</v>
      </c>
      <c r="D551" s="19" t="s">
        <v>54</v>
      </c>
      <c r="E551" s="19" t="s">
        <v>54</v>
      </c>
      <c r="F551" s="19" t="s">
        <v>54</v>
      </c>
      <c r="G551" s="19" t="s">
        <v>54</v>
      </c>
      <c r="H551" s="19" t="s">
        <v>54</v>
      </c>
      <c r="I551" s="19" t="s">
        <v>54</v>
      </c>
      <c r="J551" s="19" t="s">
        <v>54</v>
      </c>
      <c r="K551" s="19" t="s">
        <v>54</v>
      </c>
      <c r="L551" s="19" t="s">
        <v>54</v>
      </c>
      <c r="M551" s="19" t="s">
        <v>54</v>
      </c>
      <c r="N551" s="25" t="s">
        <v>54</v>
      </c>
      <c r="O551" s="22">
        <v>273208</v>
      </c>
      <c r="P551" s="22">
        <v>380571</v>
      </c>
      <c r="Q551" s="22">
        <v>266482</v>
      </c>
      <c r="R551" s="22">
        <v>263088</v>
      </c>
      <c r="S551" s="22">
        <v>281172</v>
      </c>
      <c r="T551" s="22">
        <v>339277</v>
      </c>
      <c r="U551" s="24">
        <v>385083.29591232224</v>
      </c>
      <c r="V551" s="24">
        <v>387895.26697353285</v>
      </c>
      <c r="W551" s="24">
        <v>416491.81519621488</v>
      </c>
      <c r="X551" s="24">
        <v>498453.72631578939</v>
      </c>
      <c r="Y551" s="24">
        <v>421702.64916908479</v>
      </c>
      <c r="Z551" s="24">
        <v>434864.1389102072</v>
      </c>
      <c r="AA551" s="24">
        <v>435117.14403600903</v>
      </c>
      <c r="AB551" s="24">
        <v>385984.4303178484</v>
      </c>
      <c r="AC551" s="24">
        <v>422914.08117114974</v>
      </c>
      <c r="AD551" s="24">
        <v>466601.55207114446</v>
      </c>
      <c r="AE551" s="24">
        <v>489060.77700831025</v>
      </c>
      <c r="AF551" s="24">
        <v>582479.43826600094</v>
      </c>
      <c r="AG551" s="24">
        <v>592077</v>
      </c>
      <c r="AH551" s="24">
        <v>582545.17064622138</v>
      </c>
      <c r="AI551" s="12" t="s">
        <v>54</v>
      </c>
      <c r="AJ551" s="12" t="s">
        <v>54</v>
      </c>
      <c r="AK551" s="12" t="s">
        <v>54</v>
      </c>
      <c r="AL551" s="12" t="s">
        <v>54</v>
      </c>
      <c r="AM551" s="12" t="s">
        <v>54</v>
      </c>
      <c r="AN551" s="12" t="s">
        <v>54</v>
      </c>
      <c r="AO551" s="12" t="s">
        <v>54</v>
      </c>
      <c r="AP551" s="12" t="s">
        <v>54</v>
      </c>
      <c r="AQ551" s="12" t="s">
        <v>54</v>
      </c>
      <c r="AR551" s="12" t="s">
        <v>54</v>
      </c>
      <c r="AS551" s="12" t="s">
        <v>54</v>
      </c>
      <c r="AT551" s="12" t="s">
        <v>54</v>
      </c>
      <c r="AU551" s="12" t="s">
        <v>54</v>
      </c>
      <c r="AV551" s="12" t="s">
        <v>54</v>
      </c>
      <c r="AW551" s="12" t="s">
        <v>54</v>
      </c>
      <c r="AX551" s="12" t="s">
        <v>54</v>
      </c>
      <c r="AY551" s="12" t="s">
        <v>54</v>
      </c>
    </row>
    <row r="552" spans="1:51" ht="18.75" customHeight="1" x14ac:dyDescent="0.25">
      <c r="A552" s="1" t="s">
        <v>602</v>
      </c>
      <c r="B552" s="19" t="s">
        <v>54</v>
      </c>
      <c r="C552" s="19" t="s">
        <v>54</v>
      </c>
      <c r="D552" s="19" t="s">
        <v>54</v>
      </c>
      <c r="E552" s="19" t="s">
        <v>54</v>
      </c>
      <c r="F552" s="19" t="s">
        <v>54</v>
      </c>
      <c r="G552" s="19" t="s">
        <v>54</v>
      </c>
      <c r="H552" s="19" t="s">
        <v>54</v>
      </c>
      <c r="I552" s="19" t="s">
        <v>54</v>
      </c>
      <c r="J552" s="19" t="s">
        <v>54</v>
      </c>
      <c r="K552" s="19" t="s">
        <v>54</v>
      </c>
      <c r="L552" s="19" t="s">
        <v>54</v>
      </c>
      <c r="M552" s="19" t="s">
        <v>54</v>
      </c>
      <c r="N552" s="25" t="s">
        <v>54</v>
      </c>
      <c r="O552" s="22">
        <v>132845</v>
      </c>
      <c r="P552" s="22">
        <v>162432</v>
      </c>
      <c r="Q552" s="22">
        <v>134893</v>
      </c>
      <c r="R552" s="22">
        <v>135705</v>
      </c>
      <c r="S552" s="22">
        <v>162585</v>
      </c>
      <c r="T552" s="22">
        <v>176259</v>
      </c>
      <c r="U552" s="24">
        <v>282126.85485781991</v>
      </c>
      <c r="V552" s="24">
        <v>306519.79401611048</v>
      </c>
      <c r="W552" s="24">
        <v>310487.71611466742</v>
      </c>
      <c r="X552" s="24">
        <v>360535.78299595136</v>
      </c>
      <c r="Y552" s="24">
        <v>346800.91954629397</v>
      </c>
      <c r="Z552" s="24">
        <v>354142.17651573289</v>
      </c>
      <c r="AA552" s="24">
        <v>338526.39159789955</v>
      </c>
      <c r="AB552" s="24">
        <v>312392.42273838632</v>
      </c>
      <c r="AC552" s="24">
        <v>342396.79052606522</v>
      </c>
      <c r="AD552" s="24">
        <v>363177.17481862864</v>
      </c>
      <c r="AE552" s="24">
        <v>352650.28047091415</v>
      </c>
      <c r="AF552" s="24">
        <v>398956.95551520656</v>
      </c>
      <c r="AG552" s="24">
        <v>400028</v>
      </c>
      <c r="AH552" s="24">
        <v>426072.43439211405</v>
      </c>
      <c r="AI552" s="12" t="s">
        <v>54</v>
      </c>
      <c r="AJ552" s="12" t="s">
        <v>54</v>
      </c>
      <c r="AK552" s="12" t="s">
        <v>54</v>
      </c>
      <c r="AL552" s="12" t="s">
        <v>54</v>
      </c>
      <c r="AM552" s="12" t="s">
        <v>54</v>
      </c>
      <c r="AN552" s="12" t="s">
        <v>54</v>
      </c>
      <c r="AO552" s="12" t="s">
        <v>54</v>
      </c>
      <c r="AP552" s="12" t="s">
        <v>54</v>
      </c>
      <c r="AQ552" s="12" t="s">
        <v>54</v>
      </c>
      <c r="AR552" s="12" t="s">
        <v>54</v>
      </c>
      <c r="AS552" s="12" t="s">
        <v>54</v>
      </c>
      <c r="AT552" s="12" t="s">
        <v>54</v>
      </c>
      <c r="AU552" s="12" t="s">
        <v>54</v>
      </c>
      <c r="AV552" s="12" t="s">
        <v>54</v>
      </c>
      <c r="AW552" s="12" t="s">
        <v>54</v>
      </c>
      <c r="AX552" s="12" t="s">
        <v>54</v>
      </c>
      <c r="AY552" s="12" t="s">
        <v>54</v>
      </c>
    </row>
    <row r="553" spans="1:51" ht="18.75" customHeight="1" x14ac:dyDescent="0.25">
      <c r="A553" s="1" t="s">
        <v>603</v>
      </c>
      <c r="B553" s="19" t="s">
        <v>54</v>
      </c>
      <c r="C553" s="19" t="s">
        <v>54</v>
      </c>
      <c r="D553" s="19" t="s">
        <v>54</v>
      </c>
      <c r="E553" s="19" t="s">
        <v>54</v>
      </c>
      <c r="F553" s="19" t="s">
        <v>54</v>
      </c>
      <c r="G553" s="19" t="s">
        <v>54</v>
      </c>
      <c r="H553" s="19" t="s">
        <v>54</v>
      </c>
      <c r="I553" s="19" t="s">
        <v>54</v>
      </c>
      <c r="J553" s="19" t="s">
        <v>54</v>
      </c>
      <c r="K553" s="19" t="s">
        <v>54</v>
      </c>
      <c r="L553" s="19" t="s">
        <v>54</v>
      </c>
      <c r="M553" s="19" t="s">
        <v>54</v>
      </c>
      <c r="N553" s="25" t="s">
        <v>54</v>
      </c>
      <c r="O553" s="22">
        <v>134159</v>
      </c>
      <c r="P553" s="22">
        <v>153994</v>
      </c>
      <c r="Q553" s="22">
        <v>110552</v>
      </c>
      <c r="R553" s="22">
        <v>108607</v>
      </c>
      <c r="S553" s="22">
        <v>119442</v>
      </c>
      <c r="T553" s="22">
        <v>150265</v>
      </c>
      <c r="U553" s="24">
        <v>243451.84212085308</v>
      </c>
      <c r="V553" s="24">
        <v>280179.74309551209</v>
      </c>
      <c r="W553" s="24">
        <v>303638.09741163376</v>
      </c>
      <c r="X553" s="24">
        <v>390434.57004048576</v>
      </c>
      <c r="Y553" s="24">
        <v>358198.41651279357</v>
      </c>
      <c r="Z553" s="24">
        <v>410936.26554105908</v>
      </c>
      <c r="AA553" s="24">
        <v>401154.44786196557</v>
      </c>
      <c r="AB553" s="24">
        <v>374935.91149144253</v>
      </c>
      <c r="AC553" s="24">
        <v>394990.98666984052</v>
      </c>
      <c r="AD553" s="24">
        <v>462363.8474139949</v>
      </c>
      <c r="AE553" s="24">
        <v>484365.54639889201</v>
      </c>
      <c r="AF553" s="24">
        <v>535223.02837040403</v>
      </c>
      <c r="AG553" s="24">
        <v>655703</v>
      </c>
      <c r="AH553" s="24">
        <v>621705.90361445805</v>
      </c>
      <c r="AI553" s="12" t="s">
        <v>54</v>
      </c>
      <c r="AJ553" s="12" t="s">
        <v>54</v>
      </c>
      <c r="AK553" s="12" t="s">
        <v>54</v>
      </c>
      <c r="AL553" s="12" t="s">
        <v>54</v>
      </c>
      <c r="AM553" s="12" t="s">
        <v>54</v>
      </c>
      <c r="AN553" s="12" t="s">
        <v>54</v>
      </c>
      <c r="AO553" s="12" t="s">
        <v>54</v>
      </c>
      <c r="AP553" s="12" t="s">
        <v>54</v>
      </c>
      <c r="AQ553" s="12" t="s">
        <v>54</v>
      </c>
      <c r="AR553" s="12" t="s">
        <v>54</v>
      </c>
      <c r="AS553" s="12" t="s">
        <v>54</v>
      </c>
      <c r="AT553" s="12" t="s">
        <v>54</v>
      </c>
      <c r="AU553" s="12" t="s">
        <v>54</v>
      </c>
      <c r="AV553" s="12" t="s">
        <v>54</v>
      </c>
      <c r="AW553" s="12" t="s">
        <v>54</v>
      </c>
      <c r="AX553" s="12" t="s">
        <v>54</v>
      </c>
      <c r="AY553" s="12" t="s">
        <v>54</v>
      </c>
    </row>
    <row r="554" spans="1:51" ht="18.75" customHeight="1" x14ac:dyDescent="0.25">
      <c r="A554" s="1" t="s">
        <v>604</v>
      </c>
      <c r="B554" s="19" t="s">
        <v>54</v>
      </c>
      <c r="C554" s="19" t="s">
        <v>54</v>
      </c>
      <c r="D554" s="19" t="s">
        <v>54</v>
      </c>
      <c r="E554" s="19" t="s">
        <v>54</v>
      </c>
      <c r="F554" s="19" t="s">
        <v>54</v>
      </c>
      <c r="G554" s="19" t="s">
        <v>54</v>
      </c>
      <c r="H554" s="19" t="s">
        <v>54</v>
      </c>
      <c r="I554" s="19" t="s">
        <v>54</v>
      </c>
      <c r="J554" s="19" t="s">
        <v>54</v>
      </c>
      <c r="K554" s="19" t="s">
        <v>54</v>
      </c>
      <c r="L554" s="19" t="s">
        <v>54</v>
      </c>
      <c r="M554" s="19" t="s">
        <v>54</v>
      </c>
      <c r="N554" s="25" t="s">
        <v>54</v>
      </c>
      <c r="O554" s="22">
        <v>7315</v>
      </c>
      <c r="P554" s="22">
        <v>8323</v>
      </c>
      <c r="Q554" s="22">
        <v>18966</v>
      </c>
      <c r="R554" s="22">
        <v>20667</v>
      </c>
      <c r="S554" s="22">
        <v>27423</v>
      </c>
      <c r="T554" s="22">
        <v>30813</v>
      </c>
      <c r="U554" s="24">
        <v>104792.21712085308</v>
      </c>
      <c r="V554" s="24">
        <v>73539.478998849256</v>
      </c>
      <c r="W554" s="24">
        <v>145339.40940718065</v>
      </c>
      <c r="X554" s="24">
        <v>114692.01862348175</v>
      </c>
      <c r="Y554" s="24">
        <v>80227.906357161715</v>
      </c>
      <c r="Z554" s="24">
        <v>82562.479662317724</v>
      </c>
      <c r="AA554" s="24">
        <v>72101.943735933994</v>
      </c>
      <c r="AB554" s="24">
        <v>129775.62542787286</v>
      </c>
      <c r="AC554" s="24">
        <v>83401.536776957859</v>
      </c>
      <c r="AD554" s="24">
        <v>109362.62906622983</v>
      </c>
      <c r="AE554" s="24">
        <v>139562.07548476456</v>
      </c>
      <c r="AF554" s="24">
        <v>178214.01066727191</v>
      </c>
      <c r="AG554" s="24">
        <v>93975</v>
      </c>
      <c r="AH554" s="24">
        <v>134663.10230010957</v>
      </c>
      <c r="AI554" s="12" t="s">
        <v>54</v>
      </c>
      <c r="AJ554" s="12" t="s">
        <v>54</v>
      </c>
      <c r="AK554" s="12" t="s">
        <v>54</v>
      </c>
      <c r="AL554" s="12" t="s">
        <v>54</v>
      </c>
      <c r="AM554" s="12" t="s">
        <v>54</v>
      </c>
      <c r="AN554" s="12" t="s">
        <v>54</v>
      </c>
      <c r="AO554" s="12" t="s">
        <v>54</v>
      </c>
      <c r="AP554" s="12" t="s">
        <v>54</v>
      </c>
      <c r="AQ554" s="12" t="s">
        <v>54</v>
      </c>
      <c r="AR554" s="12" t="s">
        <v>54</v>
      </c>
      <c r="AS554" s="12" t="s">
        <v>54</v>
      </c>
      <c r="AT554" s="12" t="s">
        <v>54</v>
      </c>
      <c r="AU554" s="12" t="s">
        <v>54</v>
      </c>
      <c r="AV554" s="12" t="s">
        <v>54</v>
      </c>
      <c r="AW554" s="12" t="s">
        <v>54</v>
      </c>
      <c r="AX554" s="12" t="s">
        <v>54</v>
      </c>
      <c r="AY554" s="12" t="s">
        <v>54</v>
      </c>
    </row>
    <row r="555" spans="1:51" ht="18.75" customHeight="1" x14ac:dyDescent="0.25">
      <c r="A555" s="1" t="s">
        <v>605</v>
      </c>
      <c r="B555" s="19" t="s">
        <v>54</v>
      </c>
      <c r="C555" s="19" t="s">
        <v>54</v>
      </c>
      <c r="D555" s="19" t="s">
        <v>54</v>
      </c>
      <c r="E555" s="19" t="s">
        <v>54</v>
      </c>
      <c r="F555" s="19" t="s">
        <v>54</v>
      </c>
      <c r="G555" s="19" t="s">
        <v>54</v>
      </c>
      <c r="H555" s="19" t="s">
        <v>54</v>
      </c>
      <c r="I555" s="19" t="s">
        <v>54</v>
      </c>
      <c r="J555" s="19" t="s">
        <v>54</v>
      </c>
      <c r="K555" s="19" t="s">
        <v>54</v>
      </c>
      <c r="L555" s="19" t="s">
        <v>54</v>
      </c>
      <c r="M555" s="19" t="s">
        <v>54</v>
      </c>
      <c r="N555" s="25" t="s">
        <v>54</v>
      </c>
      <c r="O555" s="22">
        <v>60436</v>
      </c>
      <c r="P555" s="22">
        <v>106183</v>
      </c>
      <c r="Q555" s="22">
        <v>75881</v>
      </c>
      <c r="R555" s="22">
        <v>58496</v>
      </c>
      <c r="S555" s="22">
        <v>66104</v>
      </c>
      <c r="T555" s="22">
        <v>64543</v>
      </c>
      <c r="U555" s="24">
        <v>88666.653732227482</v>
      </c>
      <c r="V555" s="24">
        <v>72862.469792865362</v>
      </c>
      <c r="W555" s="24">
        <v>82034.183412190381</v>
      </c>
      <c r="X555" s="24">
        <v>122688.54412955463</v>
      </c>
      <c r="Y555" s="24">
        <v>97899.298338169378</v>
      </c>
      <c r="Z555" s="24">
        <v>93257.470452801223</v>
      </c>
      <c r="AA555" s="24">
        <v>94611.97224306078</v>
      </c>
      <c r="AB555" s="24">
        <v>89160.075550122245</v>
      </c>
      <c r="AC555" s="24">
        <v>93572.299452511303</v>
      </c>
      <c r="AD555" s="24">
        <v>108428.27404633748</v>
      </c>
      <c r="AE555" s="24">
        <v>74198.950138504151</v>
      </c>
      <c r="AF555" s="24">
        <v>85552.224920562876</v>
      </c>
      <c r="AG555" s="24">
        <v>72316</v>
      </c>
      <c r="AH555" s="24">
        <v>93946.997809419525</v>
      </c>
      <c r="AI555" s="12" t="s">
        <v>54</v>
      </c>
      <c r="AJ555" s="12" t="s">
        <v>54</v>
      </c>
      <c r="AK555" s="12" t="s">
        <v>54</v>
      </c>
      <c r="AL555" s="12" t="s">
        <v>54</v>
      </c>
      <c r="AM555" s="12" t="s">
        <v>54</v>
      </c>
      <c r="AN555" s="12" t="s">
        <v>54</v>
      </c>
      <c r="AO555" s="12" t="s">
        <v>54</v>
      </c>
      <c r="AP555" s="12" t="s">
        <v>54</v>
      </c>
      <c r="AQ555" s="12" t="s">
        <v>54</v>
      </c>
      <c r="AR555" s="12" t="s">
        <v>54</v>
      </c>
      <c r="AS555" s="12" t="s">
        <v>54</v>
      </c>
      <c r="AT555" s="12" t="s">
        <v>54</v>
      </c>
      <c r="AU555" s="12" t="s">
        <v>54</v>
      </c>
      <c r="AV555" s="12" t="s">
        <v>54</v>
      </c>
      <c r="AW555" s="12" t="s">
        <v>54</v>
      </c>
      <c r="AX555" s="12" t="s">
        <v>54</v>
      </c>
      <c r="AY555" s="12" t="s">
        <v>54</v>
      </c>
    </row>
    <row r="556" spans="1:51" ht="18.75" customHeight="1" x14ac:dyDescent="0.25">
      <c r="A556" s="1" t="s">
        <v>606</v>
      </c>
      <c r="B556" s="19" t="s">
        <v>54</v>
      </c>
      <c r="C556" s="19" t="s">
        <v>54</v>
      </c>
      <c r="D556" s="19" t="s">
        <v>54</v>
      </c>
      <c r="E556" s="19" t="s">
        <v>54</v>
      </c>
      <c r="F556" s="19" t="s">
        <v>54</v>
      </c>
      <c r="G556" s="19" t="s">
        <v>54</v>
      </c>
      <c r="H556" s="19" t="s">
        <v>54</v>
      </c>
      <c r="I556" s="19" t="s">
        <v>54</v>
      </c>
      <c r="J556" s="19" t="s">
        <v>54</v>
      </c>
      <c r="K556" s="19" t="s">
        <v>54</v>
      </c>
      <c r="L556" s="19" t="s">
        <v>54</v>
      </c>
      <c r="M556" s="19" t="s">
        <v>54</v>
      </c>
      <c r="N556" s="25" t="s">
        <v>54</v>
      </c>
      <c r="O556" s="22">
        <f t="shared" ref="O556:T556" si="159">SUM(O550:O555)</f>
        <v>720222</v>
      </c>
      <c r="P556" s="22">
        <f t="shared" si="159"/>
        <v>971113</v>
      </c>
      <c r="Q556" s="22">
        <f t="shared" si="159"/>
        <v>727739</v>
      </c>
      <c r="R556" s="22">
        <f t="shared" si="159"/>
        <v>698173</v>
      </c>
      <c r="S556" s="22">
        <f t="shared" si="159"/>
        <v>779006</v>
      </c>
      <c r="T556" s="22">
        <f t="shared" si="159"/>
        <v>909700</v>
      </c>
      <c r="U556" s="24">
        <v>1322591.5183649289</v>
      </c>
      <c r="V556" s="24">
        <v>1311930.1449942463</v>
      </c>
      <c r="W556" s="24">
        <v>1457652.6070136377</v>
      </c>
      <c r="X556" s="24">
        <v>1730799.884210526</v>
      </c>
      <c r="Y556" s="24">
        <v>1483708.6460036933</v>
      </c>
      <c r="Z556" s="24">
        <v>1568586.0115118956</v>
      </c>
      <c r="AA556" s="24">
        <v>1579671.909227307</v>
      </c>
      <c r="AB556" s="24">
        <v>1518120.5105134475</v>
      </c>
      <c r="AC556" s="24">
        <v>1525728.7876696025</v>
      </c>
      <c r="AD556" s="24">
        <v>1714335.4619705128</v>
      </c>
      <c r="AE556" s="24">
        <v>1712419.7513850415</v>
      </c>
      <c r="AF556" s="24">
        <v>1934233.7437585113</v>
      </c>
      <c r="AG556" s="24">
        <v>1992722</v>
      </c>
      <c r="AH556" s="24">
        <v>2051578.3248630892</v>
      </c>
      <c r="AI556" s="12" t="s">
        <v>54</v>
      </c>
      <c r="AJ556" s="12" t="s">
        <v>54</v>
      </c>
      <c r="AK556" s="12" t="s">
        <v>54</v>
      </c>
      <c r="AL556" s="12" t="s">
        <v>54</v>
      </c>
      <c r="AM556" s="12" t="s">
        <v>54</v>
      </c>
      <c r="AN556" s="12" t="s">
        <v>54</v>
      </c>
      <c r="AO556" s="12" t="s">
        <v>54</v>
      </c>
      <c r="AP556" s="12" t="s">
        <v>54</v>
      </c>
      <c r="AQ556" s="12" t="s">
        <v>54</v>
      </c>
      <c r="AR556" s="12" t="s">
        <v>54</v>
      </c>
      <c r="AS556" s="12" t="s">
        <v>54</v>
      </c>
      <c r="AT556" s="12" t="s">
        <v>54</v>
      </c>
      <c r="AU556" s="12" t="s">
        <v>54</v>
      </c>
      <c r="AV556" s="12" t="s">
        <v>54</v>
      </c>
      <c r="AW556" s="12" t="s">
        <v>54</v>
      </c>
      <c r="AX556" s="12" t="s">
        <v>54</v>
      </c>
      <c r="AY556" s="12" t="s">
        <v>54</v>
      </c>
    </row>
    <row r="557" spans="1:51" ht="83.25" customHeight="1" x14ac:dyDescent="0.25">
      <c r="A557" s="1" t="s">
        <v>607</v>
      </c>
      <c r="B557" s="19" t="s">
        <v>54</v>
      </c>
      <c r="C557" s="19" t="s">
        <v>54</v>
      </c>
      <c r="D557" s="19" t="s">
        <v>54</v>
      </c>
      <c r="E557" s="19" t="s">
        <v>54</v>
      </c>
      <c r="F557" s="19" t="s">
        <v>54</v>
      </c>
      <c r="G557" s="19" t="s">
        <v>54</v>
      </c>
      <c r="H557" s="19" t="s">
        <v>54</v>
      </c>
      <c r="I557" s="19" t="s">
        <v>54</v>
      </c>
      <c r="J557" s="19" t="s">
        <v>54</v>
      </c>
      <c r="K557" s="19" t="s">
        <v>54</v>
      </c>
      <c r="L557" s="19" t="s">
        <v>54</v>
      </c>
      <c r="M557" s="19" t="s">
        <v>54</v>
      </c>
      <c r="N557" s="19" t="s">
        <v>54</v>
      </c>
      <c r="O557" s="22">
        <f>SUM(O424,O431,O438,O445,O452,O459,O466,O473,O480,O487,O494,O501,O508,O515,O522,O529,O536,O543,O550)</f>
        <v>2600931</v>
      </c>
      <c r="P557" s="22">
        <f t="shared" ref="P557:T557" si="160">SUM(P424,P431,P438,P445,P452,P459,P466,P473,P480,P487,P494,P501,P508,P515,P522,P529,P536,P543,P550)</f>
        <v>2754216</v>
      </c>
      <c r="Q557" s="22">
        <f t="shared" si="160"/>
        <v>2771170</v>
      </c>
      <c r="R557" s="22">
        <f t="shared" si="160"/>
        <v>2557442</v>
      </c>
      <c r="S557" s="22">
        <f t="shared" si="160"/>
        <v>2619232</v>
      </c>
      <c r="T557" s="22">
        <f t="shared" si="160"/>
        <v>2624586</v>
      </c>
      <c r="U557" s="24">
        <v>3554998.9763033176</v>
      </c>
      <c r="V557" s="24">
        <v>3535796.8584579979</v>
      </c>
      <c r="W557" s="24">
        <v>3934842.2095741723</v>
      </c>
      <c r="X557" s="24">
        <v>3747418.8874493921</v>
      </c>
      <c r="Y557" s="24">
        <v>3399569.7198628341</v>
      </c>
      <c r="Z557" s="24">
        <v>4000937.5763622406</v>
      </c>
      <c r="AA557" s="24">
        <v>3829331.6151537891</v>
      </c>
      <c r="AB557" s="24">
        <v>3828580.7941320292</v>
      </c>
      <c r="AC557" s="24">
        <v>3704380.1297310162</v>
      </c>
      <c r="AD557" s="24">
        <v>3723188.2445588582</v>
      </c>
      <c r="AE557" s="24">
        <v>3527027.3767313021</v>
      </c>
      <c r="AF557" s="24">
        <v>3463023.7585111214</v>
      </c>
      <c r="AG557" s="24">
        <v>4090290</v>
      </c>
      <c r="AH557" s="24">
        <v>4098132.4357064632</v>
      </c>
      <c r="AI557" s="12" t="s">
        <v>54</v>
      </c>
      <c r="AJ557" s="12" t="s">
        <v>54</v>
      </c>
      <c r="AK557" s="12" t="s">
        <v>54</v>
      </c>
      <c r="AL557" s="12" t="s">
        <v>54</v>
      </c>
      <c r="AM557" s="12" t="s">
        <v>54</v>
      </c>
      <c r="AN557" s="12" t="s">
        <v>54</v>
      </c>
      <c r="AO557" s="12" t="s">
        <v>54</v>
      </c>
      <c r="AP557" s="12" t="s">
        <v>54</v>
      </c>
      <c r="AQ557" s="12" t="s">
        <v>54</v>
      </c>
      <c r="AR557" s="12" t="s">
        <v>54</v>
      </c>
      <c r="AS557" s="12" t="s">
        <v>54</v>
      </c>
      <c r="AT557" s="12" t="s">
        <v>54</v>
      </c>
      <c r="AU557" s="12" t="s">
        <v>54</v>
      </c>
      <c r="AV557" s="12" t="s">
        <v>54</v>
      </c>
      <c r="AW557" s="12" t="s">
        <v>54</v>
      </c>
      <c r="AX557" s="12" t="s">
        <v>54</v>
      </c>
      <c r="AY557" s="12" t="s">
        <v>54</v>
      </c>
    </row>
    <row r="558" spans="1:51" ht="18.75" customHeight="1" x14ac:dyDescent="0.25">
      <c r="A558" s="1" t="s">
        <v>608</v>
      </c>
      <c r="B558" s="19" t="s">
        <v>54</v>
      </c>
      <c r="C558" s="19" t="s">
        <v>54</v>
      </c>
      <c r="D558" s="19" t="s">
        <v>54</v>
      </c>
      <c r="E558" s="19" t="s">
        <v>54</v>
      </c>
      <c r="F558" s="19" t="s">
        <v>54</v>
      </c>
      <c r="G558" s="19" t="s">
        <v>54</v>
      </c>
      <c r="H558" s="19" t="s">
        <v>54</v>
      </c>
      <c r="I558" s="19" t="s">
        <v>54</v>
      </c>
      <c r="J558" s="19" t="s">
        <v>54</v>
      </c>
      <c r="K558" s="19" t="s">
        <v>54</v>
      </c>
      <c r="L558" s="19" t="s">
        <v>54</v>
      </c>
      <c r="M558" s="19" t="s">
        <v>54</v>
      </c>
      <c r="N558" s="19" t="s">
        <v>54</v>
      </c>
      <c r="O558" s="22">
        <f t="shared" ref="O558:T563" si="161">SUM(O425,O432,O439,O446,O453,O460,O467,O474,O481,O488,O495,O502,O509,O516,O523,O530,O537,O544,O551)</f>
        <v>9633263</v>
      </c>
      <c r="P558" s="22">
        <f t="shared" si="161"/>
        <v>11290655</v>
      </c>
      <c r="Q558" s="22">
        <f t="shared" si="161"/>
        <v>10508184</v>
      </c>
      <c r="R558" s="22">
        <f t="shared" si="161"/>
        <v>10420177</v>
      </c>
      <c r="S558" s="22">
        <f t="shared" si="161"/>
        <v>9927387</v>
      </c>
      <c r="T558" s="22">
        <f t="shared" si="161"/>
        <v>10769860</v>
      </c>
      <c r="U558" s="24">
        <v>13382307.341232227</v>
      </c>
      <c r="V558" s="24">
        <v>13495359.39182969</v>
      </c>
      <c r="W558" s="24">
        <v>13238916.780684667</v>
      </c>
      <c r="X558" s="24">
        <v>13308657.279352224</v>
      </c>
      <c r="Y558" s="24">
        <v>11308884.122658933</v>
      </c>
      <c r="Z558" s="24">
        <v>10741733.265541058</v>
      </c>
      <c r="AA558" s="24">
        <v>10538135.430607654</v>
      </c>
      <c r="AB558" s="24">
        <v>11252333.363325184</v>
      </c>
      <c r="AC558" s="24">
        <v>11994393.037848132</v>
      </c>
      <c r="AD558" s="24">
        <v>12520223.787268899</v>
      </c>
      <c r="AE558" s="24">
        <v>15281322.091412744</v>
      </c>
      <c r="AF558" s="24">
        <v>15770571.544711757</v>
      </c>
      <c r="AG558" s="24">
        <v>16048470</v>
      </c>
      <c r="AH558" s="24">
        <v>16672728.791237682</v>
      </c>
      <c r="AI558" s="12" t="s">
        <v>54</v>
      </c>
      <c r="AJ558" s="12" t="s">
        <v>54</v>
      </c>
      <c r="AK558" s="12" t="s">
        <v>54</v>
      </c>
      <c r="AL558" s="12" t="s">
        <v>54</v>
      </c>
      <c r="AM558" s="12" t="s">
        <v>54</v>
      </c>
      <c r="AN558" s="12" t="s">
        <v>54</v>
      </c>
      <c r="AO558" s="12" t="s">
        <v>54</v>
      </c>
      <c r="AP558" s="12" t="s">
        <v>54</v>
      </c>
      <c r="AQ558" s="12" t="s">
        <v>54</v>
      </c>
      <c r="AR558" s="12" t="s">
        <v>54</v>
      </c>
      <c r="AS558" s="12" t="s">
        <v>54</v>
      </c>
      <c r="AT558" s="12" t="s">
        <v>54</v>
      </c>
      <c r="AU558" s="12" t="s">
        <v>54</v>
      </c>
      <c r="AV558" s="12" t="s">
        <v>54</v>
      </c>
      <c r="AW558" s="12" t="s">
        <v>54</v>
      </c>
      <c r="AX558" s="12" t="s">
        <v>54</v>
      </c>
      <c r="AY558" s="12" t="s">
        <v>54</v>
      </c>
    </row>
    <row r="559" spans="1:51" ht="18.75" customHeight="1" x14ac:dyDescent="0.25">
      <c r="A559" s="1" t="s">
        <v>609</v>
      </c>
      <c r="B559" s="19" t="s">
        <v>54</v>
      </c>
      <c r="C559" s="19" t="s">
        <v>54</v>
      </c>
      <c r="D559" s="19" t="s">
        <v>54</v>
      </c>
      <c r="E559" s="19" t="s">
        <v>54</v>
      </c>
      <c r="F559" s="19" t="s">
        <v>54</v>
      </c>
      <c r="G559" s="19" t="s">
        <v>54</v>
      </c>
      <c r="H559" s="19" t="s">
        <v>54</v>
      </c>
      <c r="I559" s="19" t="s">
        <v>54</v>
      </c>
      <c r="J559" s="19" t="s">
        <v>54</v>
      </c>
      <c r="K559" s="19" t="s">
        <v>54</v>
      </c>
      <c r="L559" s="19" t="s">
        <v>54</v>
      </c>
      <c r="M559" s="19" t="s">
        <v>54</v>
      </c>
      <c r="N559" s="19" t="s">
        <v>54</v>
      </c>
      <c r="O559" s="22">
        <f t="shared" si="161"/>
        <v>2483661</v>
      </c>
      <c r="P559" s="22">
        <f t="shared" si="161"/>
        <v>2881002</v>
      </c>
      <c r="Q559" s="22">
        <f t="shared" si="161"/>
        <v>2822514</v>
      </c>
      <c r="R559" s="22">
        <f t="shared" si="161"/>
        <v>2813923</v>
      </c>
      <c r="S559" s="22">
        <f t="shared" si="161"/>
        <v>2832520</v>
      </c>
      <c r="T559" s="22">
        <f t="shared" si="161"/>
        <v>3002552</v>
      </c>
      <c r="U559" s="24">
        <v>5131560.8015402844</v>
      </c>
      <c r="V559" s="24">
        <v>5583907.3308400465</v>
      </c>
      <c r="W559" s="24">
        <v>5782891.8344002236</v>
      </c>
      <c r="X559" s="24">
        <v>5753301.9157894729</v>
      </c>
      <c r="Y559" s="24">
        <v>5323908.1337378016</v>
      </c>
      <c r="Z559" s="24">
        <v>5243847.3891020715</v>
      </c>
      <c r="AA559" s="24">
        <v>5307857.7591897985</v>
      </c>
      <c r="AB559" s="24">
        <v>5442585.8017114913</v>
      </c>
      <c r="AC559" s="24">
        <v>6220510.7188764578</v>
      </c>
      <c r="AD559" s="24">
        <v>6623152.9616194721</v>
      </c>
      <c r="AE559" s="24">
        <v>6912015.9930747924</v>
      </c>
      <c r="AF559" s="24">
        <v>6821888.1189287342</v>
      </c>
      <c r="AG559" s="24">
        <v>7317981</v>
      </c>
      <c r="AH559" s="24">
        <v>7415016.8076670337</v>
      </c>
      <c r="AI559" s="12" t="s">
        <v>54</v>
      </c>
      <c r="AJ559" s="12" t="s">
        <v>54</v>
      </c>
      <c r="AK559" s="12" t="s">
        <v>54</v>
      </c>
      <c r="AL559" s="12" t="s">
        <v>54</v>
      </c>
      <c r="AM559" s="12" t="s">
        <v>54</v>
      </c>
      <c r="AN559" s="12" t="s">
        <v>54</v>
      </c>
      <c r="AO559" s="12" t="s">
        <v>54</v>
      </c>
      <c r="AP559" s="12" t="s">
        <v>54</v>
      </c>
      <c r="AQ559" s="12" t="s">
        <v>54</v>
      </c>
      <c r="AR559" s="12" t="s">
        <v>54</v>
      </c>
      <c r="AS559" s="12" t="s">
        <v>54</v>
      </c>
      <c r="AT559" s="12" t="s">
        <v>54</v>
      </c>
      <c r="AU559" s="12" t="s">
        <v>54</v>
      </c>
      <c r="AV559" s="12" t="s">
        <v>54</v>
      </c>
      <c r="AW559" s="12" t="s">
        <v>54</v>
      </c>
      <c r="AX559" s="12" t="s">
        <v>54</v>
      </c>
      <c r="AY559" s="12" t="s">
        <v>54</v>
      </c>
    </row>
    <row r="560" spans="1:51" ht="18.75" customHeight="1" x14ac:dyDescent="0.25">
      <c r="A560" s="1" t="s">
        <v>610</v>
      </c>
      <c r="B560" s="19" t="s">
        <v>54</v>
      </c>
      <c r="C560" s="19" t="s">
        <v>54</v>
      </c>
      <c r="D560" s="19" t="s">
        <v>54</v>
      </c>
      <c r="E560" s="19" t="s">
        <v>54</v>
      </c>
      <c r="F560" s="19" t="s">
        <v>54</v>
      </c>
      <c r="G560" s="19" t="s">
        <v>54</v>
      </c>
      <c r="H560" s="19" t="s">
        <v>54</v>
      </c>
      <c r="I560" s="19" t="s">
        <v>54</v>
      </c>
      <c r="J560" s="19" t="s">
        <v>54</v>
      </c>
      <c r="K560" s="19" t="s">
        <v>54</v>
      </c>
      <c r="L560" s="19" t="s">
        <v>54</v>
      </c>
      <c r="M560" s="19" t="s">
        <v>54</v>
      </c>
      <c r="N560" s="19" t="s">
        <v>54</v>
      </c>
      <c r="O560" s="22">
        <f t="shared" si="161"/>
        <v>1872474</v>
      </c>
      <c r="P560" s="22">
        <f t="shared" si="161"/>
        <v>2764622</v>
      </c>
      <c r="Q560" s="22">
        <f t="shared" si="161"/>
        <v>2986716</v>
      </c>
      <c r="R560" s="22">
        <f t="shared" si="161"/>
        <v>3237790</v>
      </c>
      <c r="S560" s="22">
        <f t="shared" si="161"/>
        <v>3546229</v>
      </c>
      <c r="T560" s="22">
        <f t="shared" si="161"/>
        <v>3297195</v>
      </c>
      <c r="U560" s="24">
        <v>4816487.0873815166</v>
      </c>
      <c r="V560" s="24">
        <v>5018970.2804948222</v>
      </c>
      <c r="W560" s="24">
        <v>5651755.384358475</v>
      </c>
      <c r="X560" s="24">
        <v>6174706.8097165981</v>
      </c>
      <c r="Y560" s="24">
        <v>6695204.3605908751</v>
      </c>
      <c r="Z560" s="24">
        <v>6618145.0890253261</v>
      </c>
      <c r="AA560" s="24">
        <v>6559803.4636159046</v>
      </c>
      <c r="AB560" s="24">
        <v>6717697.0943765277</v>
      </c>
      <c r="AC560" s="24">
        <v>6732604.4503689595</v>
      </c>
      <c r="AD560" s="24">
        <v>7694696.3126608944</v>
      </c>
      <c r="AE560" s="24">
        <v>9356710.296398893</v>
      </c>
      <c r="AF560" s="24">
        <v>10842671.449160237</v>
      </c>
      <c r="AG560" s="24">
        <v>11828849</v>
      </c>
      <c r="AH560" s="24">
        <v>12510419.817962764</v>
      </c>
      <c r="AI560" s="12" t="s">
        <v>54</v>
      </c>
      <c r="AJ560" s="12" t="s">
        <v>54</v>
      </c>
      <c r="AK560" s="12" t="s">
        <v>54</v>
      </c>
      <c r="AL560" s="12" t="s">
        <v>54</v>
      </c>
      <c r="AM560" s="12" t="s">
        <v>54</v>
      </c>
      <c r="AN560" s="12" t="s">
        <v>54</v>
      </c>
      <c r="AO560" s="12" t="s">
        <v>54</v>
      </c>
      <c r="AP560" s="12" t="s">
        <v>54</v>
      </c>
      <c r="AQ560" s="12" t="s">
        <v>54</v>
      </c>
      <c r="AR560" s="12" t="s">
        <v>54</v>
      </c>
      <c r="AS560" s="12" t="s">
        <v>54</v>
      </c>
      <c r="AT560" s="12" t="s">
        <v>54</v>
      </c>
      <c r="AU560" s="12" t="s">
        <v>54</v>
      </c>
      <c r="AV560" s="12" t="s">
        <v>54</v>
      </c>
      <c r="AW560" s="12" t="s">
        <v>54</v>
      </c>
      <c r="AX560" s="12" t="s">
        <v>54</v>
      </c>
      <c r="AY560" s="12" t="s">
        <v>54</v>
      </c>
    </row>
    <row r="561" spans="1:51" ht="18.75" customHeight="1" x14ac:dyDescent="0.25">
      <c r="A561" s="1" t="s">
        <v>611</v>
      </c>
      <c r="B561" s="19" t="s">
        <v>54</v>
      </c>
      <c r="C561" s="19" t="s">
        <v>54</v>
      </c>
      <c r="D561" s="19" t="s">
        <v>54</v>
      </c>
      <c r="E561" s="19" t="s">
        <v>54</v>
      </c>
      <c r="F561" s="19" t="s">
        <v>54</v>
      </c>
      <c r="G561" s="19" t="s">
        <v>54</v>
      </c>
      <c r="H561" s="19" t="s">
        <v>54</v>
      </c>
      <c r="I561" s="19" t="s">
        <v>54</v>
      </c>
      <c r="J561" s="19" t="s">
        <v>54</v>
      </c>
      <c r="K561" s="19" t="s">
        <v>54</v>
      </c>
      <c r="L561" s="19" t="s">
        <v>54</v>
      </c>
      <c r="M561" s="19" t="s">
        <v>54</v>
      </c>
      <c r="N561" s="19" t="s">
        <v>54</v>
      </c>
      <c r="O561" s="22">
        <f t="shared" si="161"/>
        <v>337032</v>
      </c>
      <c r="P561" s="22">
        <f t="shared" si="161"/>
        <v>397190</v>
      </c>
      <c r="Q561" s="22">
        <f t="shared" si="161"/>
        <v>960249</v>
      </c>
      <c r="R561" s="22">
        <f t="shared" si="161"/>
        <v>441899</v>
      </c>
      <c r="S561" s="22">
        <f t="shared" si="161"/>
        <v>802988</v>
      </c>
      <c r="T561" s="22">
        <f t="shared" si="161"/>
        <v>604521</v>
      </c>
      <c r="U561" s="24">
        <v>1723180.4706753553</v>
      </c>
      <c r="V561" s="24">
        <v>1667527.9384349829</v>
      </c>
      <c r="W561" s="24">
        <v>2007274.5112719177</v>
      </c>
      <c r="X561" s="24">
        <v>2089015.6202429144</v>
      </c>
      <c r="Y561" s="24">
        <v>1769059.5122658934</v>
      </c>
      <c r="Z561" s="24">
        <v>2147138.0237912508</v>
      </c>
      <c r="AA561" s="24">
        <v>2461376.8334583649</v>
      </c>
      <c r="AB561" s="24">
        <v>2558180.1102689486</v>
      </c>
      <c r="AC561" s="24">
        <v>2298188.2708878838</v>
      </c>
      <c r="AD561" s="24">
        <v>2747328.5230517206</v>
      </c>
      <c r="AE561" s="24">
        <v>2617902.5941828256</v>
      </c>
      <c r="AF561" s="24">
        <v>2631175.5823876532</v>
      </c>
      <c r="AG561" s="24">
        <v>2040759</v>
      </c>
      <c r="AH561" s="24">
        <v>2069688.9095290257</v>
      </c>
      <c r="AI561" s="12" t="s">
        <v>54</v>
      </c>
      <c r="AJ561" s="12" t="s">
        <v>54</v>
      </c>
      <c r="AK561" s="12" t="s">
        <v>54</v>
      </c>
      <c r="AL561" s="12" t="s">
        <v>54</v>
      </c>
      <c r="AM561" s="12" t="s">
        <v>54</v>
      </c>
      <c r="AN561" s="12" t="s">
        <v>54</v>
      </c>
      <c r="AO561" s="12" t="s">
        <v>54</v>
      </c>
      <c r="AP561" s="12" t="s">
        <v>54</v>
      </c>
      <c r="AQ561" s="12" t="s">
        <v>54</v>
      </c>
      <c r="AR561" s="12" t="s">
        <v>54</v>
      </c>
      <c r="AS561" s="12" t="s">
        <v>54</v>
      </c>
      <c r="AT561" s="12" t="s">
        <v>54</v>
      </c>
      <c r="AU561" s="12" t="s">
        <v>54</v>
      </c>
      <c r="AV561" s="12" t="s">
        <v>54</v>
      </c>
      <c r="AW561" s="12" t="s">
        <v>54</v>
      </c>
      <c r="AX561" s="12" t="s">
        <v>54</v>
      </c>
      <c r="AY561" s="12" t="s">
        <v>54</v>
      </c>
    </row>
    <row r="562" spans="1:51" ht="18.75" customHeight="1" x14ac:dyDescent="0.25">
      <c r="A562" s="1" t="s">
        <v>612</v>
      </c>
      <c r="B562" s="19" t="s">
        <v>54</v>
      </c>
      <c r="C562" s="19" t="s">
        <v>54</v>
      </c>
      <c r="D562" s="19" t="s">
        <v>54</v>
      </c>
      <c r="E562" s="19" t="s">
        <v>54</v>
      </c>
      <c r="F562" s="19" t="s">
        <v>54</v>
      </c>
      <c r="G562" s="19" t="s">
        <v>54</v>
      </c>
      <c r="H562" s="19" t="s">
        <v>54</v>
      </c>
      <c r="I562" s="19" t="s">
        <v>54</v>
      </c>
      <c r="J562" s="19" t="s">
        <v>54</v>
      </c>
      <c r="K562" s="19" t="s">
        <v>54</v>
      </c>
      <c r="L562" s="19" t="s">
        <v>54</v>
      </c>
      <c r="M562" s="19" t="s">
        <v>54</v>
      </c>
      <c r="N562" s="19" t="s">
        <v>54</v>
      </c>
      <c r="O562" s="22">
        <f t="shared" si="161"/>
        <v>527555</v>
      </c>
      <c r="P562" s="22">
        <f t="shared" si="161"/>
        <v>879438</v>
      </c>
      <c r="Q562" s="22">
        <f t="shared" si="161"/>
        <v>782468</v>
      </c>
      <c r="R562" s="22">
        <f t="shared" si="161"/>
        <v>582747</v>
      </c>
      <c r="S562" s="22">
        <f t="shared" si="161"/>
        <v>731784</v>
      </c>
      <c r="T562" s="22">
        <f t="shared" si="161"/>
        <v>579586</v>
      </c>
      <c r="U562" s="24">
        <v>915079.82790284359</v>
      </c>
      <c r="V562" s="24">
        <v>837888.04056386661</v>
      </c>
      <c r="W562" s="24">
        <v>977794.31923183973</v>
      </c>
      <c r="X562" s="24">
        <v>1111216.4331983803</v>
      </c>
      <c r="Y562" s="24">
        <v>979668.23265629145</v>
      </c>
      <c r="Z562" s="24">
        <v>1015890.8541826553</v>
      </c>
      <c r="AA562" s="24">
        <v>1075581.5851462868</v>
      </c>
      <c r="AB562" s="24">
        <v>1076320.3070904645</v>
      </c>
      <c r="AC562" s="24">
        <v>1140350.5293977624</v>
      </c>
      <c r="AD562" s="24">
        <v>1386277.0032763868</v>
      </c>
      <c r="AE562" s="24">
        <v>1286706.7479224377</v>
      </c>
      <c r="AF562" s="24">
        <v>1197183.7891511575</v>
      </c>
      <c r="AG562" s="24">
        <v>1144565</v>
      </c>
      <c r="AH562" s="24">
        <v>1095890.5734939761</v>
      </c>
      <c r="AI562" s="12" t="s">
        <v>54</v>
      </c>
      <c r="AJ562" s="12" t="s">
        <v>54</v>
      </c>
      <c r="AK562" s="12" t="s">
        <v>54</v>
      </c>
      <c r="AL562" s="12" t="s">
        <v>54</v>
      </c>
      <c r="AM562" s="12" t="s">
        <v>54</v>
      </c>
      <c r="AN562" s="12" t="s">
        <v>54</v>
      </c>
      <c r="AO562" s="12" t="s">
        <v>54</v>
      </c>
      <c r="AP562" s="12" t="s">
        <v>54</v>
      </c>
      <c r="AQ562" s="12" t="s">
        <v>54</v>
      </c>
      <c r="AR562" s="12" t="s">
        <v>54</v>
      </c>
      <c r="AS562" s="12" t="s">
        <v>54</v>
      </c>
      <c r="AT562" s="12" t="s">
        <v>54</v>
      </c>
      <c r="AU562" s="12" t="s">
        <v>54</v>
      </c>
      <c r="AV562" s="12" t="s">
        <v>54</v>
      </c>
      <c r="AW562" s="12" t="s">
        <v>54</v>
      </c>
      <c r="AX562" s="12" t="s">
        <v>54</v>
      </c>
      <c r="AY562" s="12" t="s">
        <v>54</v>
      </c>
    </row>
    <row r="563" spans="1:51" ht="18.75" customHeight="1" x14ac:dyDescent="0.25">
      <c r="A563" s="29" t="s">
        <v>613</v>
      </c>
      <c r="B563" s="30" t="s">
        <v>54</v>
      </c>
      <c r="C563" s="30" t="s">
        <v>54</v>
      </c>
      <c r="D563" s="30" t="s">
        <v>54</v>
      </c>
      <c r="E563" s="30" t="s">
        <v>54</v>
      </c>
      <c r="F563" s="30" t="s">
        <v>54</v>
      </c>
      <c r="G563" s="30" t="s">
        <v>54</v>
      </c>
      <c r="H563" s="30" t="s">
        <v>54</v>
      </c>
      <c r="I563" s="30" t="s">
        <v>54</v>
      </c>
      <c r="J563" s="30" t="s">
        <v>54</v>
      </c>
      <c r="K563" s="30" t="s">
        <v>54</v>
      </c>
      <c r="L563" s="30" t="s">
        <v>54</v>
      </c>
      <c r="M563" s="30" t="s">
        <v>54</v>
      </c>
      <c r="N563" s="30" t="s">
        <v>54</v>
      </c>
      <c r="O563" s="24">
        <f t="shared" si="161"/>
        <v>27097479.811667271</v>
      </c>
      <c r="P563" s="24">
        <f t="shared" si="161"/>
        <v>30613515.335258149</v>
      </c>
      <c r="Q563" s="24">
        <f t="shared" si="161"/>
        <v>29541883.153566711</v>
      </c>
      <c r="R563" s="24">
        <f t="shared" si="161"/>
        <v>27778186.384097461</v>
      </c>
      <c r="S563" s="24">
        <f t="shared" si="161"/>
        <v>27605550.677833438</v>
      </c>
      <c r="T563" s="24">
        <f t="shared" si="161"/>
        <v>27475300.148272701</v>
      </c>
      <c r="U563" s="24">
        <v>29523614.505035542</v>
      </c>
      <c r="V563" s="24">
        <v>30139449.840621408</v>
      </c>
      <c r="W563" s="24">
        <v>31593475.039521296</v>
      </c>
      <c r="X563" s="24">
        <v>32184316.945748981</v>
      </c>
      <c r="Y563" s="24">
        <v>29476294.081772625</v>
      </c>
      <c r="Z563" s="24">
        <v>29767691.04911742</v>
      </c>
      <c r="AA563" s="24">
        <v>29772085.564141039</v>
      </c>
      <c r="AB563" s="24">
        <v>30875698.568948656</v>
      </c>
      <c r="AC563" s="24">
        <v>32090427.137110211</v>
      </c>
      <c r="AD563" s="24">
        <v>34694866.832436234</v>
      </c>
      <c r="AE563" s="24">
        <v>38981686.136426598</v>
      </c>
      <c r="AF563" s="24">
        <v>40726515.262142532</v>
      </c>
      <c r="AG563" s="24">
        <v>42470913</v>
      </c>
      <c r="AH563" s="24">
        <v>43861878.319386646</v>
      </c>
      <c r="AI563" s="12" t="s">
        <v>54</v>
      </c>
      <c r="AJ563" s="12" t="s">
        <v>54</v>
      </c>
      <c r="AK563" s="12" t="s">
        <v>54</v>
      </c>
      <c r="AL563" s="12" t="s">
        <v>54</v>
      </c>
      <c r="AM563" s="12" t="s">
        <v>54</v>
      </c>
      <c r="AN563" s="12" t="s">
        <v>54</v>
      </c>
      <c r="AO563" s="12" t="s">
        <v>54</v>
      </c>
      <c r="AP563" s="12" t="s">
        <v>54</v>
      </c>
      <c r="AQ563" s="12" t="s">
        <v>54</v>
      </c>
      <c r="AR563" s="12" t="s">
        <v>54</v>
      </c>
      <c r="AS563" s="12" t="s">
        <v>54</v>
      </c>
      <c r="AT563" s="12" t="s">
        <v>54</v>
      </c>
      <c r="AU563" s="12" t="s">
        <v>54</v>
      </c>
      <c r="AV563" s="12" t="s">
        <v>54</v>
      </c>
      <c r="AW563" s="12" t="s">
        <v>54</v>
      </c>
      <c r="AX563" s="12" t="s">
        <v>54</v>
      </c>
      <c r="AY563" s="12" t="s">
        <v>54</v>
      </c>
    </row>
    <row r="564" spans="1:51" ht="107.25" customHeight="1" x14ac:dyDescent="0.25">
      <c r="A564" s="29" t="s">
        <v>614</v>
      </c>
      <c r="B564" s="30" t="s">
        <v>54</v>
      </c>
      <c r="C564" s="30" t="s">
        <v>54</v>
      </c>
      <c r="D564" s="30" t="s">
        <v>54</v>
      </c>
      <c r="E564" s="30" t="s">
        <v>54</v>
      </c>
      <c r="F564" s="30" t="s">
        <v>54</v>
      </c>
      <c r="G564" s="30" t="s">
        <v>54</v>
      </c>
      <c r="H564" s="30" t="s">
        <v>54</v>
      </c>
      <c r="I564" s="30" t="s">
        <v>54</v>
      </c>
      <c r="J564" s="30" t="s">
        <v>54</v>
      </c>
      <c r="K564" s="30" t="s">
        <v>54</v>
      </c>
      <c r="L564" s="30" t="s">
        <v>54</v>
      </c>
      <c r="M564" s="30" t="s">
        <v>54</v>
      </c>
      <c r="N564" s="30" t="s">
        <v>54</v>
      </c>
      <c r="O564" s="24">
        <f t="shared" ref="O564:AB579" si="162">O424/O284</f>
        <v>282.63518232472308</v>
      </c>
      <c r="P564" s="24">
        <f t="shared" si="162"/>
        <v>459.02515421461788</v>
      </c>
      <c r="Q564" s="24">
        <f t="shared" si="162"/>
        <v>428.28511861542449</v>
      </c>
      <c r="R564" s="24">
        <f t="shared" si="162"/>
        <v>157.78368976474465</v>
      </c>
      <c r="S564" s="24">
        <f t="shared" si="162"/>
        <v>333.24323569795212</v>
      </c>
      <c r="T564" s="24">
        <f t="shared" si="162"/>
        <v>349.71030029585631</v>
      </c>
      <c r="U564" s="23">
        <f t="shared" si="162"/>
        <v>294.47045508109346</v>
      </c>
      <c r="V564" s="24">
        <f t="shared" si="162"/>
        <v>250.85795612893597</v>
      </c>
      <c r="W564" s="24">
        <f t="shared" si="162"/>
        <v>321.84926607041285</v>
      </c>
      <c r="X564" s="24">
        <f t="shared" si="162"/>
        <v>346.80562709591351</v>
      </c>
      <c r="Y564" s="24">
        <f t="shared" si="162"/>
        <v>275.28547655612891</v>
      </c>
      <c r="Z564" s="24">
        <f t="shared" si="162"/>
        <v>349.81108605381911</v>
      </c>
      <c r="AA564" s="24">
        <f t="shared" si="162"/>
        <v>312.78171657502048</v>
      </c>
      <c r="AB564" s="24">
        <f t="shared" si="162"/>
        <v>293.64670250163277</v>
      </c>
      <c r="AC564" s="24">
        <f t="shared" ref="AC564:AH579" si="163">IF(AC424=".", ".",AC424/AC284)</f>
        <v>312.89243651386943</v>
      </c>
      <c r="AD564" s="24">
        <f t="shared" si="163"/>
        <v>344.89751948781498</v>
      </c>
      <c r="AE564" s="24">
        <f>IF(AE424=".", ".",AE424/AE284)</f>
        <v>427.40759695136927</v>
      </c>
      <c r="AF564" s="24">
        <f>IF(AF424=".", ".",AF424/AF284)</f>
        <v>302.82094259603718</v>
      </c>
      <c r="AG564" s="24">
        <f>IF(AG424=".", ".",AG424/AG284)</f>
        <v>455.68937981769835</v>
      </c>
      <c r="AH564" s="24">
        <f>IF(AH424=".", ".",AH424/AH284)</f>
        <v>178.99138391357505</v>
      </c>
      <c r="AI564" s="12" t="s">
        <v>54</v>
      </c>
      <c r="AJ564" s="12" t="s">
        <v>54</v>
      </c>
      <c r="AK564" s="12" t="s">
        <v>54</v>
      </c>
      <c r="AL564" s="12" t="s">
        <v>54</v>
      </c>
      <c r="AM564" s="12" t="s">
        <v>54</v>
      </c>
      <c r="AN564" s="12" t="s">
        <v>54</v>
      </c>
      <c r="AO564" s="12" t="s">
        <v>54</v>
      </c>
      <c r="AP564" s="12" t="s">
        <v>54</v>
      </c>
      <c r="AQ564" s="12" t="s">
        <v>54</v>
      </c>
      <c r="AR564" s="12" t="s">
        <v>54</v>
      </c>
      <c r="AS564" s="12" t="s">
        <v>54</v>
      </c>
      <c r="AT564" s="12" t="s">
        <v>54</v>
      </c>
      <c r="AU564" s="12" t="s">
        <v>54</v>
      </c>
      <c r="AV564" s="12" t="s">
        <v>54</v>
      </c>
      <c r="AW564" s="12" t="s">
        <v>54</v>
      </c>
      <c r="AX564" s="12" t="s">
        <v>54</v>
      </c>
      <c r="AY564" s="12" t="s">
        <v>54</v>
      </c>
    </row>
    <row r="565" spans="1:51" ht="18.75" customHeight="1" x14ac:dyDescent="0.25">
      <c r="A565" s="29" t="s">
        <v>615</v>
      </c>
      <c r="B565" s="30" t="s">
        <v>54</v>
      </c>
      <c r="C565" s="30" t="s">
        <v>54</v>
      </c>
      <c r="D565" s="30" t="s">
        <v>54</v>
      </c>
      <c r="E565" s="30" t="s">
        <v>54</v>
      </c>
      <c r="F565" s="30" t="s">
        <v>54</v>
      </c>
      <c r="G565" s="30" t="s">
        <v>54</v>
      </c>
      <c r="H565" s="30" t="s">
        <v>54</v>
      </c>
      <c r="I565" s="30" t="s">
        <v>54</v>
      </c>
      <c r="J565" s="30" t="s">
        <v>54</v>
      </c>
      <c r="K565" s="30" t="s">
        <v>54</v>
      </c>
      <c r="L565" s="30" t="s">
        <v>54</v>
      </c>
      <c r="M565" s="30" t="s">
        <v>54</v>
      </c>
      <c r="N565" s="30" t="s">
        <v>54</v>
      </c>
      <c r="O565" s="24">
        <f t="shared" si="162"/>
        <v>487.97621204979254</v>
      </c>
      <c r="P565" s="24">
        <f t="shared" si="162"/>
        <v>435.23660699768664</v>
      </c>
      <c r="Q565" s="24">
        <f t="shared" si="162"/>
        <v>469.59180258270874</v>
      </c>
      <c r="R565" s="24">
        <f t="shared" si="162"/>
        <v>274.4714151701894</v>
      </c>
      <c r="S565" s="24">
        <f t="shared" si="162"/>
        <v>353.62201446558515</v>
      </c>
      <c r="T565" s="24">
        <f t="shared" si="162"/>
        <v>341.34349076074983</v>
      </c>
      <c r="U565" s="23">
        <f t="shared" si="162"/>
        <v>449.30834548793479</v>
      </c>
      <c r="V565" s="24">
        <f t="shared" si="162"/>
        <v>392.12847162473685</v>
      </c>
      <c r="W565" s="24">
        <f t="shared" si="162"/>
        <v>444.38342546994937</v>
      </c>
      <c r="X565" s="24">
        <f t="shared" si="162"/>
        <v>653.5774706935897</v>
      </c>
      <c r="Y565" s="24">
        <f t="shared" si="162"/>
        <v>426.28864194794409</v>
      </c>
      <c r="Z565" s="24">
        <f t="shared" si="162"/>
        <v>432.91739711961907</v>
      </c>
      <c r="AA565" s="24">
        <f t="shared" si="162"/>
        <v>444.83275762890463</v>
      </c>
      <c r="AB565" s="24">
        <f t="shared" si="162"/>
        <v>448.78467145713626</v>
      </c>
      <c r="AC565" s="24">
        <f t="shared" si="163"/>
        <v>483.32783775329722</v>
      </c>
      <c r="AD565" s="24">
        <f t="shared" si="163"/>
        <v>534.68723417971773</v>
      </c>
      <c r="AE565" s="24">
        <f t="shared" si="163"/>
        <v>523.594447645336</v>
      </c>
      <c r="AF565" s="24">
        <f t="shared" si="163"/>
        <v>377.60299071318502</v>
      </c>
      <c r="AG565" s="24">
        <f t="shared" si="163"/>
        <v>306.84763509963727</v>
      </c>
      <c r="AH565" s="24">
        <f t="shared" si="163"/>
        <v>308.27993329702377</v>
      </c>
      <c r="AI565" s="12" t="s">
        <v>54</v>
      </c>
      <c r="AJ565" s="12" t="s">
        <v>54</v>
      </c>
      <c r="AK565" s="12" t="s">
        <v>54</v>
      </c>
      <c r="AL565" s="12" t="s">
        <v>54</v>
      </c>
      <c r="AM565" s="12" t="s">
        <v>54</v>
      </c>
      <c r="AN565" s="12" t="s">
        <v>54</v>
      </c>
      <c r="AO565" s="12" t="s">
        <v>54</v>
      </c>
      <c r="AP565" s="12" t="s">
        <v>54</v>
      </c>
      <c r="AQ565" s="12" t="s">
        <v>54</v>
      </c>
      <c r="AR565" s="12" t="s">
        <v>54</v>
      </c>
      <c r="AS565" s="12" t="s">
        <v>54</v>
      </c>
      <c r="AT565" s="12" t="s">
        <v>54</v>
      </c>
      <c r="AU565" s="12" t="s">
        <v>54</v>
      </c>
      <c r="AV565" s="12" t="s">
        <v>54</v>
      </c>
      <c r="AW565" s="12" t="s">
        <v>54</v>
      </c>
      <c r="AX565" s="12" t="s">
        <v>54</v>
      </c>
      <c r="AY565" s="12" t="s">
        <v>54</v>
      </c>
    </row>
    <row r="566" spans="1:51" ht="18.75" customHeight="1" x14ac:dyDescent="0.25">
      <c r="A566" s="29" t="s">
        <v>616</v>
      </c>
      <c r="B566" s="30" t="s">
        <v>54</v>
      </c>
      <c r="C566" s="30" t="s">
        <v>54</v>
      </c>
      <c r="D566" s="30" t="s">
        <v>54</v>
      </c>
      <c r="E566" s="30" t="s">
        <v>54</v>
      </c>
      <c r="F566" s="30" t="s">
        <v>54</v>
      </c>
      <c r="G566" s="30" t="s">
        <v>54</v>
      </c>
      <c r="H566" s="30" t="s">
        <v>54</v>
      </c>
      <c r="I566" s="30" t="s">
        <v>54</v>
      </c>
      <c r="J566" s="30" t="s">
        <v>54</v>
      </c>
      <c r="K566" s="30" t="s">
        <v>54</v>
      </c>
      <c r="L566" s="30" t="s">
        <v>54</v>
      </c>
      <c r="M566" s="30" t="s">
        <v>54</v>
      </c>
      <c r="N566" s="30" t="s">
        <v>54</v>
      </c>
      <c r="O566" s="24">
        <f t="shared" si="162"/>
        <v>49.63551211824138</v>
      </c>
      <c r="P566" s="24">
        <f t="shared" si="162"/>
        <v>73.513840775599036</v>
      </c>
      <c r="Q566" s="24">
        <f t="shared" si="162"/>
        <v>67.834289176905145</v>
      </c>
      <c r="R566" s="24">
        <f t="shared" si="162"/>
        <v>179.7998414662647</v>
      </c>
      <c r="S566" s="24">
        <f t="shared" si="162"/>
        <v>41.548181461555771</v>
      </c>
      <c r="T566" s="24">
        <f t="shared" si="162"/>
        <v>41.938312159903518</v>
      </c>
      <c r="U566" s="23">
        <f t="shared" si="162"/>
        <v>60.508477631729519</v>
      </c>
      <c r="V566" s="24">
        <f t="shared" si="162"/>
        <v>58.999292719857152</v>
      </c>
      <c r="W566" s="24">
        <f t="shared" si="162"/>
        <v>102.17892179008682</v>
      </c>
      <c r="X566" s="24">
        <f t="shared" si="162"/>
        <v>79.816497051929289</v>
      </c>
      <c r="Y566" s="24">
        <f t="shared" si="162"/>
        <v>71.596327595462995</v>
      </c>
      <c r="Z566" s="24">
        <f t="shared" si="162"/>
        <v>61.744772446300438</v>
      </c>
      <c r="AA566" s="24">
        <f t="shared" si="162"/>
        <v>67.972653358196851</v>
      </c>
      <c r="AB566" s="24">
        <f t="shared" si="162"/>
        <v>72.349773870237144</v>
      </c>
      <c r="AC566" s="24">
        <f t="shared" si="163"/>
        <v>74.977196460713856</v>
      </c>
      <c r="AD566" s="24">
        <f t="shared" si="163"/>
        <v>88.577704312514342</v>
      </c>
      <c r="AE566" s="24">
        <f t="shared" si="163"/>
        <v>90.401036305640901</v>
      </c>
      <c r="AF566" s="24">
        <f t="shared" si="163"/>
        <v>84.082304040609628</v>
      </c>
      <c r="AG566" s="24">
        <f t="shared" si="163"/>
        <v>91.407407203257947</v>
      </c>
      <c r="AH566" s="24">
        <f t="shared" si="163"/>
        <v>97.63411184292741</v>
      </c>
      <c r="AI566" s="12" t="s">
        <v>54</v>
      </c>
      <c r="AJ566" s="12" t="s">
        <v>54</v>
      </c>
      <c r="AK566" s="12" t="s">
        <v>54</v>
      </c>
      <c r="AL566" s="12" t="s">
        <v>54</v>
      </c>
      <c r="AM566" s="12" t="s">
        <v>54</v>
      </c>
      <c r="AN566" s="12" t="s">
        <v>54</v>
      </c>
      <c r="AO566" s="12" t="s">
        <v>54</v>
      </c>
      <c r="AP566" s="12" t="s">
        <v>54</v>
      </c>
      <c r="AQ566" s="12" t="s">
        <v>54</v>
      </c>
      <c r="AR566" s="12" t="s">
        <v>54</v>
      </c>
      <c r="AS566" s="12" t="s">
        <v>54</v>
      </c>
      <c r="AT566" s="12" t="s">
        <v>54</v>
      </c>
      <c r="AU566" s="12" t="s">
        <v>54</v>
      </c>
      <c r="AV566" s="12" t="s">
        <v>54</v>
      </c>
      <c r="AW566" s="12" t="s">
        <v>54</v>
      </c>
      <c r="AX566" s="12" t="s">
        <v>54</v>
      </c>
      <c r="AY566" s="12" t="s">
        <v>54</v>
      </c>
    </row>
    <row r="567" spans="1:51" ht="18.75" customHeight="1" x14ac:dyDescent="0.25">
      <c r="A567" s="29" t="s">
        <v>617</v>
      </c>
      <c r="B567" s="30" t="s">
        <v>54</v>
      </c>
      <c r="C567" s="30" t="s">
        <v>54</v>
      </c>
      <c r="D567" s="30" t="s">
        <v>54</v>
      </c>
      <c r="E567" s="30" t="s">
        <v>54</v>
      </c>
      <c r="F567" s="30" t="s">
        <v>54</v>
      </c>
      <c r="G567" s="30" t="s">
        <v>54</v>
      </c>
      <c r="H567" s="30" t="s">
        <v>54</v>
      </c>
      <c r="I567" s="30" t="s">
        <v>54</v>
      </c>
      <c r="J567" s="30" t="s">
        <v>54</v>
      </c>
      <c r="K567" s="30" t="s">
        <v>54</v>
      </c>
      <c r="L567" s="30" t="s">
        <v>54</v>
      </c>
      <c r="M567" s="30" t="s">
        <v>54</v>
      </c>
      <c r="N567" s="30" t="s">
        <v>54</v>
      </c>
      <c r="O567" s="24">
        <f t="shared" si="162"/>
        <v>94.37722910875074</v>
      </c>
      <c r="P567" s="24">
        <f t="shared" si="162"/>
        <v>97.018035013720905</v>
      </c>
      <c r="Q567" s="24">
        <f t="shared" si="162"/>
        <v>102.09278244670347</v>
      </c>
      <c r="R567" s="24">
        <f t="shared" si="162"/>
        <v>101.23087323495324</v>
      </c>
      <c r="S567" s="24">
        <f t="shared" si="162"/>
        <v>103.64183499135871</v>
      </c>
      <c r="T567" s="24">
        <f t="shared" si="162"/>
        <v>110.49554378720664</v>
      </c>
      <c r="U567" s="23">
        <f t="shared" si="162"/>
        <v>130.45341789540129</v>
      </c>
      <c r="V567" s="24">
        <f t="shared" si="162"/>
        <v>117.12352969787862</v>
      </c>
      <c r="W567" s="24">
        <f t="shared" si="162"/>
        <v>126.57630213446161</v>
      </c>
      <c r="X567" s="24">
        <f t="shared" si="162"/>
        <v>130.23069837046054</v>
      </c>
      <c r="Y567" s="24">
        <f t="shared" si="162"/>
        <v>134.7188850162859</v>
      </c>
      <c r="Z567" s="24">
        <f t="shared" si="162"/>
        <v>131.98683758028045</v>
      </c>
      <c r="AA567" s="24">
        <f t="shared" si="162"/>
        <v>135.22216797397365</v>
      </c>
      <c r="AB567" s="24">
        <f t="shared" si="162"/>
        <v>141.54077359449033</v>
      </c>
      <c r="AC567" s="24">
        <f t="shared" si="163"/>
        <v>151.15998235579366</v>
      </c>
      <c r="AD567" s="24">
        <f t="shared" si="163"/>
        <v>161.55108315967959</v>
      </c>
      <c r="AE567" s="24">
        <f t="shared" si="163"/>
        <v>183.09121717792121</v>
      </c>
      <c r="AF567" s="24">
        <f t="shared" si="163"/>
        <v>182.1215307360618</v>
      </c>
      <c r="AG567" s="24">
        <f t="shared" si="163"/>
        <v>184.22656918335542</v>
      </c>
      <c r="AH567" s="24">
        <f t="shared" si="163"/>
        <v>202.5778059966122</v>
      </c>
      <c r="AI567" s="12" t="s">
        <v>54</v>
      </c>
      <c r="AJ567" s="12" t="s">
        <v>54</v>
      </c>
      <c r="AK567" s="12" t="s">
        <v>54</v>
      </c>
      <c r="AL567" s="12" t="s">
        <v>54</v>
      </c>
      <c r="AM567" s="12" t="s">
        <v>54</v>
      </c>
      <c r="AN567" s="12" t="s">
        <v>54</v>
      </c>
      <c r="AO567" s="12" t="s">
        <v>54</v>
      </c>
      <c r="AP567" s="12" t="s">
        <v>54</v>
      </c>
      <c r="AQ567" s="12" t="s">
        <v>54</v>
      </c>
      <c r="AR567" s="12" t="s">
        <v>54</v>
      </c>
      <c r="AS567" s="12" t="s">
        <v>54</v>
      </c>
      <c r="AT567" s="12" t="s">
        <v>54</v>
      </c>
      <c r="AU567" s="12" t="s">
        <v>54</v>
      </c>
      <c r="AV567" s="12" t="s">
        <v>54</v>
      </c>
      <c r="AW567" s="12" t="s">
        <v>54</v>
      </c>
      <c r="AX567" s="12" t="s">
        <v>54</v>
      </c>
      <c r="AY567" s="12" t="s">
        <v>54</v>
      </c>
    </row>
    <row r="568" spans="1:51" ht="18.75" customHeight="1" x14ac:dyDescent="0.25">
      <c r="A568" s="29" t="s">
        <v>618</v>
      </c>
      <c r="B568" s="30" t="s">
        <v>54</v>
      </c>
      <c r="C568" s="30" t="s">
        <v>54</v>
      </c>
      <c r="D568" s="30" t="s">
        <v>54</v>
      </c>
      <c r="E568" s="30" t="s">
        <v>54</v>
      </c>
      <c r="F568" s="30" t="s">
        <v>54</v>
      </c>
      <c r="G568" s="30" t="s">
        <v>54</v>
      </c>
      <c r="H568" s="30" t="s">
        <v>54</v>
      </c>
      <c r="I568" s="30" t="s">
        <v>54</v>
      </c>
      <c r="J568" s="30" t="s">
        <v>54</v>
      </c>
      <c r="K568" s="30" t="s">
        <v>54</v>
      </c>
      <c r="L568" s="30" t="s">
        <v>54</v>
      </c>
      <c r="M568" s="30" t="s">
        <v>54</v>
      </c>
      <c r="N568" s="30" t="s">
        <v>54</v>
      </c>
      <c r="O568" s="24">
        <f t="shared" si="162"/>
        <v>51.979146153128596</v>
      </c>
      <c r="P568" s="24">
        <f t="shared" si="162"/>
        <v>113.34829432192871</v>
      </c>
      <c r="Q568" s="24">
        <f t="shared" si="162"/>
        <v>73.173240723214803</v>
      </c>
      <c r="R568" s="24">
        <f t="shared" si="162"/>
        <v>71.832015416306731</v>
      </c>
      <c r="S568" s="24">
        <f t="shared" si="162"/>
        <v>84.780991706811804</v>
      </c>
      <c r="T568" s="24">
        <f t="shared" si="162"/>
        <v>76.335877862595424</v>
      </c>
      <c r="U568" s="23">
        <f t="shared" si="162"/>
        <v>122.02779657151005</v>
      </c>
      <c r="V568" s="24">
        <f t="shared" si="162"/>
        <v>58.352234305464542</v>
      </c>
      <c r="W568" s="24">
        <f t="shared" si="162"/>
        <v>118.07697980161699</v>
      </c>
      <c r="X568" s="24">
        <f t="shared" si="162"/>
        <v>114.34800463382177</v>
      </c>
      <c r="Y568" s="24">
        <f t="shared" si="162"/>
        <v>71.523550055900941</v>
      </c>
      <c r="Z568" s="24">
        <f t="shared" si="162"/>
        <v>99.373597263108053</v>
      </c>
      <c r="AA568" s="24">
        <f t="shared" si="162"/>
        <v>93.082219792707619</v>
      </c>
      <c r="AB568" s="24">
        <f t="shared" si="162"/>
        <v>89.017494384012181</v>
      </c>
      <c r="AC568" s="24">
        <f t="shared" si="163"/>
        <v>107.70632639857894</v>
      </c>
      <c r="AD568" s="24">
        <f t="shared" si="163"/>
        <v>131.98630366218728</v>
      </c>
      <c r="AE568" s="24">
        <f t="shared" si="163"/>
        <v>104.82709321360987</v>
      </c>
      <c r="AF568" s="24">
        <f t="shared" si="163"/>
        <v>97.926733467761323</v>
      </c>
      <c r="AG568" s="24">
        <f t="shared" si="163"/>
        <v>84.217643922688183</v>
      </c>
      <c r="AH568" s="24">
        <f t="shared" si="163"/>
        <v>110.8327522383406</v>
      </c>
      <c r="AI568" s="12" t="s">
        <v>54</v>
      </c>
      <c r="AJ568" s="12" t="s">
        <v>54</v>
      </c>
      <c r="AK568" s="12" t="s">
        <v>54</v>
      </c>
      <c r="AL568" s="12" t="s">
        <v>54</v>
      </c>
      <c r="AM568" s="12" t="s">
        <v>54</v>
      </c>
      <c r="AN568" s="12" t="s">
        <v>54</v>
      </c>
      <c r="AO568" s="12" t="s">
        <v>54</v>
      </c>
      <c r="AP568" s="12" t="s">
        <v>54</v>
      </c>
      <c r="AQ568" s="12" t="s">
        <v>54</v>
      </c>
      <c r="AR568" s="12" t="s">
        <v>54</v>
      </c>
      <c r="AS568" s="12" t="s">
        <v>54</v>
      </c>
      <c r="AT568" s="12" t="s">
        <v>54</v>
      </c>
      <c r="AU568" s="12" t="s">
        <v>54</v>
      </c>
      <c r="AV568" s="12" t="s">
        <v>54</v>
      </c>
      <c r="AW568" s="12" t="s">
        <v>54</v>
      </c>
      <c r="AX568" s="12" t="s">
        <v>54</v>
      </c>
      <c r="AY568" s="12" t="s">
        <v>54</v>
      </c>
    </row>
    <row r="569" spans="1:51" ht="18.75" customHeight="1" x14ac:dyDescent="0.25">
      <c r="A569" s="29" t="s">
        <v>619</v>
      </c>
      <c r="B569" s="30" t="s">
        <v>54</v>
      </c>
      <c r="C569" s="30" t="s">
        <v>54</v>
      </c>
      <c r="D569" s="30" t="s">
        <v>54</v>
      </c>
      <c r="E569" s="30" t="s">
        <v>54</v>
      </c>
      <c r="F569" s="30" t="s">
        <v>54</v>
      </c>
      <c r="G569" s="30" t="s">
        <v>54</v>
      </c>
      <c r="H569" s="30" t="s">
        <v>54</v>
      </c>
      <c r="I569" s="30" t="s">
        <v>54</v>
      </c>
      <c r="J569" s="30" t="s">
        <v>54</v>
      </c>
      <c r="K569" s="30" t="s">
        <v>54</v>
      </c>
      <c r="L569" s="30" t="s">
        <v>54</v>
      </c>
      <c r="M569" s="30" t="s">
        <v>54</v>
      </c>
      <c r="N569" s="30" t="s">
        <v>54</v>
      </c>
      <c r="O569" s="24">
        <f t="shared" si="162"/>
        <v>194.95072075852602</v>
      </c>
      <c r="P569" s="24">
        <f t="shared" si="162"/>
        <v>777.93169333651781</v>
      </c>
      <c r="Q569" s="24">
        <f t="shared" si="162"/>
        <v>334.70413132130017</v>
      </c>
      <c r="R569" s="24">
        <f t="shared" si="162"/>
        <v>328.72616984402083</v>
      </c>
      <c r="S569" s="24">
        <f t="shared" si="162"/>
        <v>84.980524416665517</v>
      </c>
      <c r="T569" s="24">
        <f t="shared" si="162"/>
        <v>56.074514081745093</v>
      </c>
      <c r="U569" s="23">
        <f t="shared" si="162"/>
        <v>134.71568987038677</v>
      </c>
      <c r="V569" s="24">
        <f t="shared" si="162"/>
        <v>169.38784787494464</v>
      </c>
      <c r="W569" s="24">
        <f t="shared" si="162"/>
        <v>115.90584226337381</v>
      </c>
      <c r="X569" s="24">
        <f t="shared" si="162"/>
        <v>184.52781537799768</v>
      </c>
      <c r="Y569" s="24">
        <f t="shared" si="162"/>
        <v>237.98699927437033</v>
      </c>
      <c r="Z569" s="24">
        <f t="shared" si="162"/>
        <v>228.79838698523309</v>
      </c>
      <c r="AA569" s="24">
        <f t="shared" si="162"/>
        <v>156.14392004272929</v>
      </c>
      <c r="AB569" s="24">
        <f t="shared" si="162"/>
        <v>168.38466491650999</v>
      </c>
      <c r="AC569" s="24">
        <f t="shared" si="163"/>
        <v>242.22804397664592</v>
      </c>
      <c r="AD569" s="24">
        <f t="shared" si="163"/>
        <v>298.26960362919539</v>
      </c>
      <c r="AE569" s="24">
        <f t="shared" si="163"/>
        <v>225.66830668942146</v>
      </c>
      <c r="AF569" s="24">
        <f t="shared" si="163"/>
        <v>106.7790517278647</v>
      </c>
      <c r="AG569" s="24">
        <f t="shared" si="163"/>
        <v>193.22970776002219</v>
      </c>
      <c r="AH569" s="24">
        <f t="shared" si="163"/>
        <v>124.26271006672397</v>
      </c>
      <c r="AI569" s="12" t="s">
        <v>54</v>
      </c>
      <c r="AJ569" s="12" t="s">
        <v>54</v>
      </c>
      <c r="AK569" s="12" t="s">
        <v>54</v>
      </c>
      <c r="AL569" s="12" t="s">
        <v>54</v>
      </c>
      <c r="AM569" s="12" t="s">
        <v>54</v>
      </c>
      <c r="AN569" s="12" t="s">
        <v>54</v>
      </c>
      <c r="AO569" s="12" t="s">
        <v>54</v>
      </c>
      <c r="AP569" s="12" t="s">
        <v>54</v>
      </c>
      <c r="AQ569" s="12" t="s">
        <v>54</v>
      </c>
      <c r="AR569" s="12" t="s">
        <v>54</v>
      </c>
      <c r="AS569" s="12" t="s">
        <v>54</v>
      </c>
      <c r="AT569" s="12" t="s">
        <v>54</v>
      </c>
      <c r="AU569" s="12" t="s">
        <v>54</v>
      </c>
      <c r="AV569" s="12" t="s">
        <v>54</v>
      </c>
      <c r="AW569" s="12" t="s">
        <v>54</v>
      </c>
      <c r="AX569" s="12" t="s">
        <v>54</v>
      </c>
      <c r="AY569" s="12" t="s">
        <v>54</v>
      </c>
    </row>
    <row r="570" spans="1:51" ht="18.75" customHeight="1" x14ac:dyDescent="0.25">
      <c r="A570" s="29" t="s">
        <v>620</v>
      </c>
      <c r="B570" s="30" t="s">
        <v>54</v>
      </c>
      <c r="C570" s="30" t="s">
        <v>54</v>
      </c>
      <c r="D570" s="30" t="s">
        <v>54</v>
      </c>
      <c r="E570" s="30" t="s">
        <v>54</v>
      </c>
      <c r="F570" s="30" t="s">
        <v>54</v>
      </c>
      <c r="G570" s="30" t="s">
        <v>54</v>
      </c>
      <c r="H570" s="30" t="s">
        <v>54</v>
      </c>
      <c r="I570" s="30" t="s">
        <v>54</v>
      </c>
      <c r="J570" s="30" t="s">
        <v>54</v>
      </c>
      <c r="K570" s="30" t="s">
        <v>54</v>
      </c>
      <c r="L570" s="30" t="s">
        <v>54</v>
      </c>
      <c r="M570" s="30" t="s">
        <v>54</v>
      </c>
      <c r="N570" s="30" t="s">
        <v>54</v>
      </c>
      <c r="O570" s="24">
        <f t="shared" si="162"/>
        <v>150.07227081428726</v>
      </c>
      <c r="P570" s="24">
        <f t="shared" si="162"/>
        <v>179.52126905361482</v>
      </c>
      <c r="Q570" s="24">
        <f t="shared" si="162"/>
        <v>176.97240979577785</v>
      </c>
      <c r="R570" s="24">
        <f t="shared" si="162"/>
        <v>144.46973192504484</v>
      </c>
      <c r="S570" s="24">
        <f t="shared" si="162"/>
        <v>138.17545076177373</v>
      </c>
      <c r="T570" s="24">
        <f t="shared" si="162"/>
        <v>143.22477045489813</v>
      </c>
      <c r="U570" s="23">
        <f t="shared" si="162"/>
        <v>128.63061187219978</v>
      </c>
      <c r="V570" s="24">
        <f t="shared" si="162"/>
        <v>145.59655860211751</v>
      </c>
      <c r="W570" s="24">
        <f t="shared" si="162"/>
        <v>171.33985525298823</v>
      </c>
      <c r="X570" s="24">
        <f t="shared" si="162"/>
        <v>178.24318473072694</v>
      </c>
      <c r="Y570" s="24">
        <f t="shared" si="162"/>
        <v>149.97652914660409</v>
      </c>
      <c r="Z570" s="24">
        <f t="shared" si="162"/>
        <v>150.59469235558959</v>
      </c>
      <c r="AA570" s="24">
        <f t="shared" si="162"/>
        <v>153.98546832567141</v>
      </c>
      <c r="AB570" s="24">
        <f t="shared" si="162"/>
        <v>162.40822696788112</v>
      </c>
      <c r="AC570" s="24">
        <f t="shared" si="163"/>
        <v>173.73644807598282</v>
      </c>
      <c r="AD570" s="24">
        <f t="shared" si="163"/>
        <v>189.36253166746209</v>
      </c>
      <c r="AE570" s="24">
        <f t="shared" si="163"/>
        <v>210.26014778737175</v>
      </c>
      <c r="AF570" s="24">
        <f t="shared" si="163"/>
        <v>184.03362574041108</v>
      </c>
      <c r="AG570" s="24">
        <f t="shared" si="163"/>
        <v>187.59876534468825</v>
      </c>
      <c r="AH570" s="24">
        <f t="shared" si="163"/>
        <v>192.48692432293143</v>
      </c>
      <c r="AI570" s="12" t="s">
        <v>54</v>
      </c>
      <c r="AJ570" s="12" t="s">
        <v>54</v>
      </c>
      <c r="AK570" s="12" t="s">
        <v>54</v>
      </c>
      <c r="AL570" s="12" t="s">
        <v>54</v>
      </c>
      <c r="AM570" s="12" t="s">
        <v>54</v>
      </c>
      <c r="AN570" s="12" t="s">
        <v>54</v>
      </c>
      <c r="AO570" s="12" t="s">
        <v>54</v>
      </c>
      <c r="AP570" s="12" t="s">
        <v>54</v>
      </c>
      <c r="AQ570" s="12" t="s">
        <v>54</v>
      </c>
      <c r="AR570" s="12" t="s">
        <v>54</v>
      </c>
      <c r="AS570" s="12" t="s">
        <v>54</v>
      </c>
      <c r="AT570" s="12" t="s">
        <v>54</v>
      </c>
      <c r="AU570" s="12" t="s">
        <v>54</v>
      </c>
      <c r="AV570" s="12" t="s">
        <v>54</v>
      </c>
      <c r="AW570" s="12" t="s">
        <v>54</v>
      </c>
      <c r="AX570" s="12" t="s">
        <v>54</v>
      </c>
      <c r="AY570" s="12" t="s">
        <v>54</v>
      </c>
    </row>
    <row r="571" spans="1:51" ht="72.75" customHeight="1" x14ac:dyDescent="0.25">
      <c r="A571" s="29" t="s">
        <v>621</v>
      </c>
      <c r="B571" s="30" t="s">
        <v>54</v>
      </c>
      <c r="C571" s="30" t="s">
        <v>54</v>
      </c>
      <c r="D571" s="30" t="s">
        <v>54</v>
      </c>
      <c r="E571" s="30" t="s">
        <v>54</v>
      </c>
      <c r="F571" s="30" t="s">
        <v>54</v>
      </c>
      <c r="G571" s="30" t="s">
        <v>54</v>
      </c>
      <c r="H571" s="30" t="s">
        <v>54</v>
      </c>
      <c r="I571" s="30" t="s">
        <v>54</v>
      </c>
      <c r="J571" s="30" t="s">
        <v>54</v>
      </c>
      <c r="K571" s="30" t="s">
        <v>54</v>
      </c>
      <c r="L571" s="30" t="s">
        <v>54</v>
      </c>
      <c r="M571" s="30" t="s">
        <v>54</v>
      </c>
      <c r="N571" s="30" t="s">
        <v>54</v>
      </c>
      <c r="O571" s="24">
        <f t="shared" si="162"/>
        <v>445.9112689416973</v>
      </c>
      <c r="P571" s="24">
        <f t="shared" si="162"/>
        <v>582.11327499445201</v>
      </c>
      <c r="Q571" s="24">
        <f t="shared" si="162"/>
        <v>426.5420003407736</v>
      </c>
      <c r="R571" s="24">
        <f t="shared" si="162"/>
        <v>391.82720663558308</v>
      </c>
      <c r="S571" s="24">
        <f t="shared" si="162"/>
        <v>552.86478617853993</v>
      </c>
      <c r="T571" s="24">
        <f t="shared" si="162"/>
        <v>372.8710883411797</v>
      </c>
      <c r="U571" s="23">
        <f t="shared" si="162"/>
        <v>392.18872554335684</v>
      </c>
      <c r="V571" s="24">
        <f t="shared" si="162"/>
        <v>487.60005089931684</v>
      </c>
      <c r="W571" s="24">
        <f t="shared" si="162"/>
        <v>469.78014391580666</v>
      </c>
      <c r="X571" s="24">
        <f t="shared" si="162"/>
        <v>534.78568428294966</v>
      </c>
      <c r="Y571" s="24">
        <f t="shared" si="162"/>
        <v>590.41242069931525</v>
      </c>
      <c r="Z571" s="24">
        <f t="shared" si="162"/>
        <v>435.42354231430392</v>
      </c>
      <c r="AA571" s="24">
        <f t="shared" si="162"/>
        <v>444.19137719813432</v>
      </c>
      <c r="AB571" s="24">
        <f t="shared" si="162"/>
        <v>395.6810827248226</v>
      </c>
      <c r="AC571" s="24">
        <f t="shared" si="163"/>
        <v>443.47471472474166</v>
      </c>
      <c r="AD571" s="24">
        <f t="shared" si="163"/>
        <v>430.28856518868389</v>
      </c>
      <c r="AE571" s="24">
        <f t="shared" si="163"/>
        <v>361.53751437196712</v>
      </c>
      <c r="AF571" s="24">
        <f t="shared" si="163"/>
        <v>360.2160687970117</v>
      </c>
      <c r="AG571" s="24">
        <f t="shared" si="163"/>
        <v>527.28959166096161</v>
      </c>
      <c r="AH571" s="24">
        <f t="shared" si="163"/>
        <v>298.44146954189853</v>
      </c>
      <c r="AI571" s="12" t="s">
        <v>54</v>
      </c>
      <c r="AJ571" s="12" t="s">
        <v>54</v>
      </c>
      <c r="AK571" s="12" t="s">
        <v>54</v>
      </c>
      <c r="AL571" s="12" t="s">
        <v>54</v>
      </c>
      <c r="AM571" s="12" t="s">
        <v>54</v>
      </c>
      <c r="AN571" s="12" t="s">
        <v>54</v>
      </c>
      <c r="AO571" s="12" t="s">
        <v>54</v>
      </c>
      <c r="AP571" s="12" t="s">
        <v>54</v>
      </c>
      <c r="AQ571" s="12" t="s">
        <v>54</v>
      </c>
      <c r="AR571" s="12" t="s">
        <v>54</v>
      </c>
      <c r="AS571" s="12" t="s">
        <v>54</v>
      </c>
      <c r="AT571" s="12" t="s">
        <v>54</v>
      </c>
      <c r="AU571" s="12" t="s">
        <v>54</v>
      </c>
      <c r="AV571" s="12" t="s">
        <v>54</v>
      </c>
      <c r="AW571" s="12" t="s">
        <v>54</v>
      </c>
      <c r="AX571" s="12" t="s">
        <v>54</v>
      </c>
      <c r="AY571" s="12" t="s">
        <v>54</v>
      </c>
    </row>
    <row r="572" spans="1:51" ht="18.75" customHeight="1" x14ac:dyDescent="0.25">
      <c r="A572" s="29" t="s">
        <v>622</v>
      </c>
      <c r="B572" s="30" t="s">
        <v>54</v>
      </c>
      <c r="C572" s="30" t="s">
        <v>54</v>
      </c>
      <c r="D572" s="30" t="s">
        <v>54</v>
      </c>
      <c r="E572" s="30" t="s">
        <v>54</v>
      </c>
      <c r="F572" s="30" t="s">
        <v>54</v>
      </c>
      <c r="G572" s="30" t="s">
        <v>54</v>
      </c>
      <c r="H572" s="30" t="s">
        <v>54</v>
      </c>
      <c r="I572" s="30" t="s">
        <v>54</v>
      </c>
      <c r="J572" s="30" t="s">
        <v>54</v>
      </c>
      <c r="K572" s="30" t="s">
        <v>54</v>
      </c>
      <c r="L572" s="30" t="s">
        <v>54</v>
      </c>
      <c r="M572" s="30" t="s">
        <v>54</v>
      </c>
      <c r="N572" s="30" t="s">
        <v>54</v>
      </c>
      <c r="O572" s="24">
        <f t="shared" si="162"/>
        <v>259.23532502297689</v>
      </c>
      <c r="P572" s="24">
        <f t="shared" si="162"/>
        <v>328.09466809122631</v>
      </c>
      <c r="Q572" s="24">
        <f t="shared" si="162"/>
        <v>379.82130403622398</v>
      </c>
      <c r="R572" s="24">
        <f t="shared" si="162"/>
        <v>269.9823009075501</v>
      </c>
      <c r="S572" s="24">
        <f t="shared" si="162"/>
        <v>231.48506648769089</v>
      </c>
      <c r="T572" s="24">
        <f t="shared" si="162"/>
        <v>232.3306000074212</v>
      </c>
      <c r="U572" s="23">
        <f t="shared" si="162"/>
        <v>294.97724605035876</v>
      </c>
      <c r="V572" s="24">
        <f t="shared" si="162"/>
        <v>280.55646269195614</v>
      </c>
      <c r="W572" s="24">
        <f t="shared" si="162"/>
        <v>215.65223589600225</v>
      </c>
      <c r="X572" s="24">
        <f t="shared" si="162"/>
        <v>196.45930155919001</v>
      </c>
      <c r="Y572" s="24">
        <f t="shared" si="162"/>
        <v>154.39395555919191</v>
      </c>
      <c r="Z572" s="24">
        <f t="shared" si="162"/>
        <v>205.11708766243788</v>
      </c>
      <c r="AA572" s="24">
        <f t="shared" si="162"/>
        <v>141.14314789517701</v>
      </c>
      <c r="AB572" s="24">
        <f t="shared" si="162"/>
        <v>122.58933600257066</v>
      </c>
      <c r="AC572" s="24">
        <f t="shared" si="163"/>
        <v>135.87914516361803</v>
      </c>
      <c r="AD572" s="24">
        <f t="shared" si="163"/>
        <v>130.78995516450863</v>
      </c>
      <c r="AE572" s="24">
        <f t="shared" si="163"/>
        <v>148.00362128852225</v>
      </c>
      <c r="AF572" s="24">
        <f t="shared" si="163"/>
        <v>187.06887705579055</v>
      </c>
      <c r="AG572" s="24">
        <f t="shared" si="163"/>
        <v>172.51996938932973</v>
      </c>
      <c r="AH572" s="24">
        <f t="shared" si="163"/>
        <v>250.84069212352577</v>
      </c>
      <c r="AI572" s="12" t="s">
        <v>54</v>
      </c>
      <c r="AJ572" s="12" t="s">
        <v>54</v>
      </c>
      <c r="AK572" s="12" t="s">
        <v>54</v>
      </c>
      <c r="AL572" s="12" t="s">
        <v>54</v>
      </c>
      <c r="AM572" s="12" t="s">
        <v>54</v>
      </c>
      <c r="AN572" s="12" t="s">
        <v>54</v>
      </c>
      <c r="AO572" s="12" t="s">
        <v>54</v>
      </c>
      <c r="AP572" s="12" t="s">
        <v>54</v>
      </c>
      <c r="AQ572" s="12" t="s">
        <v>54</v>
      </c>
      <c r="AR572" s="12" t="s">
        <v>54</v>
      </c>
      <c r="AS572" s="12" t="s">
        <v>54</v>
      </c>
      <c r="AT572" s="12" t="s">
        <v>54</v>
      </c>
      <c r="AU572" s="12" t="s">
        <v>54</v>
      </c>
      <c r="AV572" s="12" t="s">
        <v>54</v>
      </c>
      <c r="AW572" s="12" t="s">
        <v>54</v>
      </c>
      <c r="AX572" s="12" t="s">
        <v>54</v>
      </c>
      <c r="AY572" s="12" t="s">
        <v>54</v>
      </c>
    </row>
    <row r="573" spans="1:51" ht="18.75" customHeight="1" x14ac:dyDescent="0.25">
      <c r="A573" s="29" t="s">
        <v>623</v>
      </c>
      <c r="B573" s="30" t="s">
        <v>54</v>
      </c>
      <c r="C573" s="30" t="s">
        <v>54</v>
      </c>
      <c r="D573" s="30" t="s">
        <v>54</v>
      </c>
      <c r="E573" s="30" t="s">
        <v>54</v>
      </c>
      <c r="F573" s="30" t="s">
        <v>54</v>
      </c>
      <c r="G573" s="30" t="s">
        <v>54</v>
      </c>
      <c r="H573" s="30" t="s">
        <v>54</v>
      </c>
      <c r="I573" s="30" t="s">
        <v>54</v>
      </c>
      <c r="J573" s="30" t="s">
        <v>54</v>
      </c>
      <c r="K573" s="30" t="s">
        <v>54</v>
      </c>
      <c r="L573" s="30" t="s">
        <v>54</v>
      </c>
      <c r="M573" s="30" t="s">
        <v>54</v>
      </c>
      <c r="N573" s="30" t="s">
        <v>54</v>
      </c>
      <c r="O573" s="24">
        <f t="shared" si="162"/>
        <v>144.98975086733279</v>
      </c>
      <c r="P573" s="24">
        <f t="shared" si="162"/>
        <v>216.3997255178983</v>
      </c>
      <c r="Q573" s="24">
        <f t="shared" si="162"/>
        <v>187.09811936812105</v>
      </c>
      <c r="R573" s="24">
        <f t="shared" si="162"/>
        <v>162.22235317236587</v>
      </c>
      <c r="S573" s="24">
        <f t="shared" si="162"/>
        <v>173.04139008454317</v>
      </c>
      <c r="T573" s="24">
        <f t="shared" si="162"/>
        <v>169.82486141130482</v>
      </c>
      <c r="U573" s="23">
        <f t="shared" si="162"/>
        <v>176.62473900320316</v>
      </c>
      <c r="V573" s="24">
        <f t="shared" si="162"/>
        <v>177.17617762383827</v>
      </c>
      <c r="W573" s="24">
        <f t="shared" si="162"/>
        <v>256.36640665248052</v>
      </c>
      <c r="X573" s="24">
        <f t="shared" si="162"/>
        <v>223.23418768731938</v>
      </c>
      <c r="Y573" s="24">
        <f t="shared" si="162"/>
        <v>181.15543476069564</v>
      </c>
      <c r="Z573" s="24">
        <f t="shared" si="162"/>
        <v>185.42863477767983</v>
      </c>
      <c r="AA573" s="24">
        <f t="shared" si="162"/>
        <v>182.1748898497037</v>
      </c>
      <c r="AB573" s="24">
        <f t="shared" si="162"/>
        <v>161.22839179695549</v>
      </c>
      <c r="AC573" s="24">
        <f t="shared" si="163"/>
        <v>152.9641253409618</v>
      </c>
      <c r="AD573" s="24">
        <f t="shared" si="163"/>
        <v>175.48231144138566</v>
      </c>
      <c r="AE573" s="24">
        <f t="shared" si="163"/>
        <v>143.65060974267297</v>
      </c>
      <c r="AF573" s="24">
        <f t="shared" si="163"/>
        <v>181.12007450547424</v>
      </c>
      <c r="AG573" s="24">
        <f t="shared" si="163"/>
        <v>147.42533182060012</v>
      </c>
      <c r="AH573" s="24">
        <f t="shared" si="163"/>
        <v>139.83538774497762</v>
      </c>
      <c r="AI573" s="12" t="s">
        <v>54</v>
      </c>
      <c r="AJ573" s="12" t="s">
        <v>54</v>
      </c>
      <c r="AK573" s="12" t="s">
        <v>54</v>
      </c>
      <c r="AL573" s="12" t="s">
        <v>54</v>
      </c>
      <c r="AM573" s="12" t="s">
        <v>54</v>
      </c>
      <c r="AN573" s="12" t="s">
        <v>54</v>
      </c>
      <c r="AO573" s="12" t="s">
        <v>54</v>
      </c>
      <c r="AP573" s="12" t="s">
        <v>54</v>
      </c>
      <c r="AQ573" s="12" t="s">
        <v>54</v>
      </c>
      <c r="AR573" s="12" t="s">
        <v>54</v>
      </c>
      <c r="AS573" s="12" t="s">
        <v>54</v>
      </c>
      <c r="AT573" s="12" t="s">
        <v>54</v>
      </c>
      <c r="AU573" s="12" t="s">
        <v>54</v>
      </c>
      <c r="AV573" s="12" t="s">
        <v>54</v>
      </c>
      <c r="AW573" s="12" t="s">
        <v>54</v>
      </c>
      <c r="AX573" s="12" t="s">
        <v>54</v>
      </c>
      <c r="AY573" s="12" t="s">
        <v>54</v>
      </c>
    </row>
    <row r="574" spans="1:51" ht="18.75" customHeight="1" x14ac:dyDescent="0.25">
      <c r="A574" s="29" t="s">
        <v>624</v>
      </c>
      <c r="B574" s="30" t="s">
        <v>54</v>
      </c>
      <c r="C574" s="30" t="s">
        <v>54</v>
      </c>
      <c r="D574" s="30" t="s">
        <v>54</v>
      </c>
      <c r="E574" s="30" t="s">
        <v>54</v>
      </c>
      <c r="F574" s="30" t="s">
        <v>54</v>
      </c>
      <c r="G574" s="30" t="s">
        <v>54</v>
      </c>
      <c r="H574" s="30" t="s">
        <v>54</v>
      </c>
      <c r="I574" s="30" t="s">
        <v>54</v>
      </c>
      <c r="J574" s="30" t="s">
        <v>54</v>
      </c>
      <c r="K574" s="30" t="s">
        <v>54</v>
      </c>
      <c r="L574" s="30" t="s">
        <v>54</v>
      </c>
      <c r="M574" s="30" t="s">
        <v>54</v>
      </c>
      <c r="N574" s="30" t="s">
        <v>54</v>
      </c>
      <c r="O574" s="24">
        <f t="shared" si="162"/>
        <v>88.206354509910184</v>
      </c>
      <c r="P574" s="24">
        <f t="shared" si="162"/>
        <v>74.675495499702294</v>
      </c>
      <c r="Q574" s="24">
        <f t="shared" si="162"/>
        <v>113.28215279332095</v>
      </c>
      <c r="R574" s="24">
        <f t="shared" si="162"/>
        <v>119.56328455364881</v>
      </c>
      <c r="S574" s="24">
        <f t="shared" si="162"/>
        <v>100.24090586044377</v>
      </c>
      <c r="T574" s="24">
        <f t="shared" si="162"/>
        <v>102.59812362405538</v>
      </c>
      <c r="U574" s="23">
        <f t="shared" si="162"/>
        <v>135.0037336295602</v>
      </c>
      <c r="V574" s="24">
        <f t="shared" si="162"/>
        <v>114.30959542376407</v>
      </c>
      <c r="W574" s="24">
        <f t="shared" si="162"/>
        <v>136.76018750434054</v>
      </c>
      <c r="X574" s="24">
        <f t="shared" si="162"/>
        <v>144.95697043588521</v>
      </c>
      <c r="Y574" s="24">
        <f t="shared" si="162"/>
        <v>143.59288511092115</v>
      </c>
      <c r="Z574" s="24">
        <f t="shared" si="162"/>
        <v>161.96037199269594</v>
      </c>
      <c r="AA574" s="24">
        <f t="shared" si="162"/>
        <v>137.35077808540362</v>
      </c>
      <c r="AB574" s="24">
        <f t="shared" si="162"/>
        <v>145.37528164881002</v>
      </c>
      <c r="AC574" s="24">
        <f t="shared" si="163"/>
        <v>126.22312148243236</v>
      </c>
      <c r="AD574" s="24">
        <f t="shared" si="163"/>
        <v>158.03479637892247</v>
      </c>
      <c r="AE574" s="24">
        <f t="shared" si="163"/>
        <v>171.50510784182055</v>
      </c>
      <c r="AF574" s="24">
        <f t="shared" si="163"/>
        <v>157.80862126579521</v>
      </c>
      <c r="AG574" s="24">
        <f t="shared" si="163"/>
        <v>155.18687952207483</v>
      </c>
      <c r="AH574" s="24">
        <f t="shared" si="163"/>
        <v>165.49837565677444</v>
      </c>
      <c r="AI574" s="12" t="s">
        <v>54</v>
      </c>
      <c r="AJ574" s="12" t="s">
        <v>54</v>
      </c>
      <c r="AK574" s="12" t="s">
        <v>54</v>
      </c>
      <c r="AL574" s="12" t="s">
        <v>54</v>
      </c>
      <c r="AM574" s="12" t="s">
        <v>54</v>
      </c>
      <c r="AN574" s="12" t="s">
        <v>54</v>
      </c>
      <c r="AO574" s="12" t="s">
        <v>54</v>
      </c>
      <c r="AP574" s="12" t="s">
        <v>54</v>
      </c>
      <c r="AQ574" s="12" t="s">
        <v>54</v>
      </c>
      <c r="AR574" s="12" t="s">
        <v>54</v>
      </c>
      <c r="AS574" s="12" t="s">
        <v>54</v>
      </c>
      <c r="AT574" s="12" t="s">
        <v>54</v>
      </c>
      <c r="AU574" s="12" t="s">
        <v>54</v>
      </c>
      <c r="AV574" s="12" t="s">
        <v>54</v>
      </c>
      <c r="AW574" s="12" t="s">
        <v>54</v>
      </c>
      <c r="AX574" s="12" t="s">
        <v>54</v>
      </c>
      <c r="AY574" s="12" t="s">
        <v>54</v>
      </c>
    </row>
    <row r="575" spans="1:51" ht="18.75" customHeight="1" x14ac:dyDescent="0.25">
      <c r="A575" s="29" t="s">
        <v>625</v>
      </c>
      <c r="B575" s="30" t="s">
        <v>54</v>
      </c>
      <c r="C575" s="30" t="s">
        <v>54</v>
      </c>
      <c r="D575" s="30" t="s">
        <v>54</v>
      </c>
      <c r="E575" s="30" t="s">
        <v>54</v>
      </c>
      <c r="F575" s="30" t="s">
        <v>54</v>
      </c>
      <c r="G575" s="30" t="s">
        <v>54</v>
      </c>
      <c r="H575" s="30" t="s">
        <v>54</v>
      </c>
      <c r="I575" s="30" t="s">
        <v>54</v>
      </c>
      <c r="J575" s="30" t="s">
        <v>54</v>
      </c>
      <c r="K575" s="30" t="s">
        <v>54</v>
      </c>
      <c r="L575" s="30" t="s">
        <v>54</v>
      </c>
      <c r="M575" s="30" t="s">
        <v>54</v>
      </c>
      <c r="N575" s="30" t="s">
        <v>54</v>
      </c>
      <c r="O575" s="24">
        <f t="shared" si="162"/>
        <v>63.184306569343057</v>
      </c>
      <c r="P575" s="24">
        <f t="shared" si="162"/>
        <v>96.631532394781459</v>
      </c>
      <c r="Q575" s="24">
        <f t="shared" si="162"/>
        <v>100.74113415252395</v>
      </c>
      <c r="R575" s="24">
        <f t="shared" si="162"/>
        <v>77.916992952231794</v>
      </c>
      <c r="S575" s="24">
        <f t="shared" si="162"/>
        <v>78.387395217135335</v>
      </c>
      <c r="T575" s="24">
        <f t="shared" si="162"/>
        <v>140.26276668407732</v>
      </c>
      <c r="U575" s="23">
        <f t="shared" si="162"/>
        <v>61.751772139255678</v>
      </c>
      <c r="V575" s="24">
        <f t="shared" si="162"/>
        <v>209.79072598770287</v>
      </c>
      <c r="W575" s="24">
        <f t="shared" si="162"/>
        <v>113.71803034035099</v>
      </c>
      <c r="X575" s="24">
        <f t="shared" si="162"/>
        <v>155.44647376501015</v>
      </c>
      <c r="Y575" s="24">
        <f t="shared" si="162"/>
        <v>74.964473415757894</v>
      </c>
      <c r="Z575" s="24">
        <f t="shared" si="162"/>
        <v>93.673721563348309</v>
      </c>
      <c r="AA575" s="24">
        <f t="shared" si="162"/>
        <v>97.837993958284699</v>
      </c>
      <c r="AB575" s="24">
        <f t="shared" si="162"/>
        <v>81.72368421629335</v>
      </c>
      <c r="AC575" s="24">
        <f t="shared" si="163"/>
        <v>77.757863194734227</v>
      </c>
      <c r="AD575" s="24">
        <f t="shared" si="163"/>
        <v>66.293783547070717</v>
      </c>
      <c r="AE575" s="24">
        <f t="shared" si="163"/>
        <v>94.965855098486884</v>
      </c>
      <c r="AF575" s="24">
        <f t="shared" si="163"/>
        <v>97.295201165485537</v>
      </c>
      <c r="AG575" s="24">
        <f t="shared" si="163"/>
        <v>106.36247827354283</v>
      </c>
      <c r="AH575" s="24">
        <f t="shared" si="163"/>
        <v>118.81904865249602</v>
      </c>
      <c r="AI575" s="12" t="s">
        <v>54</v>
      </c>
      <c r="AJ575" s="12" t="s">
        <v>54</v>
      </c>
      <c r="AK575" s="12" t="s">
        <v>54</v>
      </c>
      <c r="AL575" s="12" t="s">
        <v>54</v>
      </c>
      <c r="AM575" s="12" t="s">
        <v>54</v>
      </c>
      <c r="AN575" s="12" t="s">
        <v>54</v>
      </c>
      <c r="AO575" s="12" t="s">
        <v>54</v>
      </c>
      <c r="AP575" s="12" t="s">
        <v>54</v>
      </c>
      <c r="AQ575" s="12" t="s">
        <v>54</v>
      </c>
      <c r="AR575" s="12" t="s">
        <v>54</v>
      </c>
      <c r="AS575" s="12" t="s">
        <v>54</v>
      </c>
      <c r="AT575" s="12" t="s">
        <v>54</v>
      </c>
      <c r="AU575" s="12" t="s">
        <v>54</v>
      </c>
      <c r="AV575" s="12" t="s">
        <v>54</v>
      </c>
      <c r="AW575" s="12" t="s">
        <v>54</v>
      </c>
      <c r="AX575" s="12" t="s">
        <v>54</v>
      </c>
      <c r="AY575" s="12" t="s">
        <v>54</v>
      </c>
    </row>
    <row r="576" spans="1:51" ht="18.75" customHeight="1" x14ac:dyDescent="0.25">
      <c r="A576" s="29" t="s">
        <v>626</v>
      </c>
      <c r="B576" s="30" t="s">
        <v>54</v>
      </c>
      <c r="C576" s="30" t="s">
        <v>54</v>
      </c>
      <c r="D576" s="30" t="s">
        <v>54</v>
      </c>
      <c r="E576" s="30" t="s">
        <v>54</v>
      </c>
      <c r="F576" s="30" t="s">
        <v>54</v>
      </c>
      <c r="G576" s="30" t="s">
        <v>54</v>
      </c>
      <c r="H576" s="30" t="s">
        <v>54</v>
      </c>
      <c r="I576" s="30" t="s">
        <v>54</v>
      </c>
      <c r="J576" s="30" t="s">
        <v>54</v>
      </c>
      <c r="K576" s="30" t="s">
        <v>54</v>
      </c>
      <c r="L576" s="30" t="s">
        <v>54</v>
      </c>
      <c r="M576" s="30" t="s">
        <v>54</v>
      </c>
      <c r="N576" s="30" t="s">
        <v>54</v>
      </c>
      <c r="O576" s="24">
        <f t="shared" si="162"/>
        <v>202.60136423336016</v>
      </c>
      <c r="P576" s="24">
        <f t="shared" si="162"/>
        <v>296.02900318492919</v>
      </c>
      <c r="Q576" s="24">
        <f t="shared" si="162"/>
        <v>647.54973313925279</v>
      </c>
      <c r="R576" s="24">
        <f t="shared" si="162"/>
        <v>263.92723328732006</v>
      </c>
      <c r="S576" s="24">
        <f t="shared" si="162"/>
        <v>122.34127618743003</v>
      </c>
      <c r="T576" s="24">
        <f t="shared" si="162"/>
        <v>123.69125078442381</v>
      </c>
      <c r="U576" s="23">
        <f t="shared" si="162"/>
        <v>127.21527225260976</v>
      </c>
      <c r="V576" s="24">
        <f t="shared" si="162"/>
        <v>173.23795267430481</v>
      </c>
      <c r="W576" s="24">
        <f t="shared" si="162"/>
        <v>939.33584727515677</v>
      </c>
      <c r="X576" s="24">
        <f t="shared" si="162"/>
        <v>859.17009222347224</v>
      </c>
      <c r="Y576" s="24">
        <f t="shared" si="162"/>
        <v>63.088678901601753</v>
      </c>
      <c r="Z576" s="24">
        <f t="shared" si="162"/>
        <v>32.793586754692477</v>
      </c>
      <c r="AA576" s="24">
        <f t="shared" si="162"/>
        <v>173.71868582292367</v>
      </c>
      <c r="AB576" s="24">
        <f t="shared" si="162"/>
        <v>111.20032376159209</v>
      </c>
      <c r="AC576" s="24">
        <f t="shared" si="163"/>
        <v>76.037349335331086</v>
      </c>
      <c r="AD576" s="24">
        <f t="shared" si="163"/>
        <v>93.506931046842553</v>
      </c>
      <c r="AE576" s="24">
        <f t="shared" si="163"/>
        <v>263.32489787750228</v>
      </c>
      <c r="AF576" s="24">
        <f t="shared" si="163"/>
        <v>111.42304005505828</v>
      </c>
      <c r="AG576" s="24">
        <f t="shared" si="163"/>
        <v>81.902413165233824</v>
      </c>
      <c r="AH576" s="24">
        <f t="shared" si="163"/>
        <v>168.44573218317214</v>
      </c>
      <c r="AI576" s="12" t="s">
        <v>54</v>
      </c>
      <c r="AJ576" s="12" t="s">
        <v>54</v>
      </c>
      <c r="AK576" s="12" t="s">
        <v>54</v>
      </c>
      <c r="AL576" s="12" t="s">
        <v>54</v>
      </c>
      <c r="AM576" s="12" t="s">
        <v>54</v>
      </c>
      <c r="AN576" s="12" t="s">
        <v>54</v>
      </c>
      <c r="AO576" s="12" t="s">
        <v>54</v>
      </c>
      <c r="AP576" s="12" t="s">
        <v>54</v>
      </c>
      <c r="AQ576" s="12" t="s">
        <v>54</v>
      </c>
      <c r="AR576" s="12" t="s">
        <v>54</v>
      </c>
      <c r="AS576" s="12" t="s">
        <v>54</v>
      </c>
      <c r="AT576" s="12" t="s">
        <v>54</v>
      </c>
      <c r="AU576" s="12" t="s">
        <v>54</v>
      </c>
      <c r="AV576" s="12" t="s">
        <v>54</v>
      </c>
      <c r="AW576" s="12" t="s">
        <v>54</v>
      </c>
      <c r="AX576" s="12" t="s">
        <v>54</v>
      </c>
      <c r="AY576" s="12" t="s">
        <v>54</v>
      </c>
    </row>
    <row r="577" spans="1:51" ht="18.75" customHeight="1" x14ac:dyDescent="0.25">
      <c r="A577" s="29" t="s">
        <v>627</v>
      </c>
      <c r="B577" s="30" t="s">
        <v>54</v>
      </c>
      <c r="C577" s="30" t="s">
        <v>54</v>
      </c>
      <c r="D577" s="30" t="s">
        <v>54</v>
      </c>
      <c r="E577" s="30" t="s">
        <v>54</v>
      </c>
      <c r="F577" s="30" t="s">
        <v>54</v>
      </c>
      <c r="G577" s="30" t="s">
        <v>54</v>
      </c>
      <c r="H577" s="30" t="s">
        <v>54</v>
      </c>
      <c r="I577" s="30" t="s">
        <v>54</v>
      </c>
      <c r="J577" s="30" t="s">
        <v>54</v>
      </c>
      <c r="K577" s="30" t="s">
        <v>54</v>
      </c>
      <c r="L577" s="30" t="s">
        <v>54</v>
      </c>
      <c r="M577" s="30" t="s">
        <v>54</v>
      </c>
      <c r="N577" s="30" t="s">
        <v>54</v>
      </c>
      <c r="O577" s="24">
        <f t="shared" si="162"/>
        <v>258.14070270287408</v>
      </c>
      <c r="P577" s="24">
        <f t="shared" si="162"/>
        <v>265.76581300609701</v>
      </c>
      <c r="Q577" s="24">
        <f t="shared" si="162"/>
        <v>302.38646941129207</v>
      </c>
      <c r="R577" s="24">
        <f t="shared" si="162"/>
        <v>258.72806300998872</v>
      </c>
      <c r="S577" s="24">
        <f t="shared" si="162"/>
        <v>218.28519036620935</v>
      </c>
      <c r="T577" s="24">
        <f t="shared" si="162"/>
        <v>224.56487898977227</v>
      </c>
      <c r="U577" s="23">
        <f t="shared" si="162"/>
        <v>189.88710086268824</v>
      </c>
      <c r="V577" s="24">
        <f t="shared" si="162"/>
        <v>178.4324610330282</v>
      </c>
      <c r="W577" s="24">
        <f t="shared" si="162"/>
        <v>192.93305985850438</v>
      </c>
      <c r="X577" s="24">
        <f t="shared" si="162"/>
        <v>190.09263450079078</v>
      </c>
      <c r="Y577" s="24">
        <f t="shared" si="162"/>
        <v>162.06055778094404</v>
      </c>
      <c r="Z577" s="24">
        <f t="shared" si="162"/>
        <v>184.61104982462868</v>
      </c>
      <c r="AA577" s="24">
        <f t="shared" si="162"/>
        <v>153.53976980122306</v>
      </c>
      <c r="AB577" s="24">
        <f t="shared" si="162"/>
        <v>140.17281064128156</v>
      </c>
      <c r="AC577" s="24">
        <f t="shared" si="163"/>
        <v>135.08408400246552</v>
      </c>
      <c r="AD577" s="24">
        <f t="shared" si="163"/>
        <v>143.52127107021178</v>
      </c>
      <c r="AE577" s="24">
        <f t="shared" si="163"/>
        <v>158.83538785301269</v>
      </c>
      <c r="AF577" s="24">
        <f t="shared" si="163"/>
        <v>174.29989643483316</v>
      </c>
      <c r="AG577" s="24">
        <f t="shared" si="163"/>
        <v>167.18799350360379</v>
      </c>
      <c r="AH577" s="24">
        <f t="shared" si="163"/>
        <v>193.73703760567798</v>
      </c>
      <c r="AI577" s="12" t="s">
        <v>54</v>
      </c>
      <c r="AJ577" s="12" t="s">
        <v>54</v>
      </c>
      <c r="AK577" s="12" t="s">
        <v>54</v>
      </c>
      <c r="AL577" s="12" t="s">
        <v>54</v>
      </c>
      <c r="AM577" s="12" t="s">
        <v>54</v>
      </c>
      <c r="AN577" s="12" t="s">
        <v>54</v>
      </c>
      <c r="AO577" s="12" t="s">
        <v>54</v>
      </c>
      <c r="AP577" s="12" t="s">
        <v>54</v>
      </c>
      <c r="AQ577" s="12" t="s">
        <v>54</v>
      </c>
      <c r="AR577" s="12" t="s">
        <v>54</v>
      </c>
      <c r="AS577" s="12" t="s">
        <v>54</v>
      </c>
      <c r="AT577" s="12" t="s">
        <v>54</v>
      </c>
      <c r="AU577" s="12" t="s">
        <v>54</v>
      </c>
      <c r="AV577" s="12" t="s">
        <v>54</v>
      </c>
      <c r="AW577" s="12" t="s">
        <v>54</v>
      </c>
      <c r="AX577" s="12" t="s">
        <v>54</v>
      </c>
      <c r="AY577" s="12" t="s">
        <v>54</v>
      </c>
    </row>
    <row r="578" spans="1:51" ht="75.75" customHeight="1" x14ac:dyDescent="0.25">
      <c r="A578" s="29" t="s">
        <v>628</v>
      </c>
      <c r="B578" s="30" t="s">
        <v>54</v>
      </c>
      <c r="C578" s="30" t="s">
        <v>54</v>
      </c>
      <c r="D578" s="30" t="s">
        <v>54</v>
      </c>
      <c r="E578" s="30" t="s">
        <v>54</v>
      </c>
      <c r="F578" s="30" t="s">
        <v>54</v>
      </c>
      <c r="G578" s="30" t="s">
        <v>54</v>
      </c>
      <c r="H578" s="30" t="s">
        <v>54</v>
      </c>
      <c r="I578" s="30" t="s">
        <v>54</v>
      </c>
      <c r="J578" s="30" t="s">
        <v>54</v>
      </c>
      <c r="K578" s="30" t="s">
        <v>54</v>
      </c>
      <c r="L578" s="30" t="s">
        <v>54</v>
      </c>
      <c r="M578" s="30" t="s">
        <v>54</v>
      </c>
      <c r="N578" s="30" t="s">
        <v>54</v>
      </c>
      <c r="O578" s="24">
        <f t="shared" si="162"/>
        <v>519.25926226613467</v>
      </c>
      <c r="P578" s="24">
        <f t="shared" si="162"/>
        <v>633.10221394428402</v>
      </c>
      <c r="Q578" s="24">
        <f t="shared" si="162"/>
        <v>600.89123121336252</v>
      </c>
      <c r="R578" s="24">
        <f t="shared" si="162"/>
        <v>592.53686427926573</v>
      </c>
      <c r="S578" s="24">
        <f t="shared" si="162"/>
        <v>319.11092172814449</v>
      </c>
      <c r="T578" s="24">
        <f t="shared" si="162"/>
        <v>227.7248922450141</v>
      </c>
      <c r="U578" s="23">
        <f t="shared" si="162"/>
        <v>299.63692093840399</v>
      </c>
      <c r="V578" s="24">
        <f t="shared" si="162"/>
        <v>233.98602316225137</v>
      </c>
      <c r="W578" s="24">
        <f t="shared" si="162"/>
        <v>356.84803223942276</v>
      </c>
      <c r="X578" s="24">
        <f t="shared" si="162"/>
        <v>408.13607451884559</v>
      </c>
      <c r="Y578" s="24">
        <f t="shared" si="162"/>
        <v>294.79892517236203</v>
      </c>
      <c r="Z578" s="24">
        <f t="shared" si="162"/>
        <v>376.93385907721733</v>
      </c>
      <c r="AA578" s="24">
        <f t="shared" si="162"/>
        <v>363.61740110929145</v>
      </c>
      <c r="AB578" s="24">
        <f t="shared" si="162"/>
        <v>279.86878384421146</v>
      </c>
      <c r="AC578" s="24">
        <f t="shared" si="163"/>
        <v>280.56374932777646</v>
      </c>
      <c r="AD578" s="24">
        <f t="shared" si="163"/>
        <v>294.81015104789947</v>
      </c>
      <c r="AE578" s="24">
        <f t="shared" si="163"/>
        <v>387.9649065369311</v>
      </c>
      <c r="AF578" s="24">
        <f t="shared" si="163"/>
        <v>415.88413000527174</v>
      </c>
      <c r="AG578" s="24">
        <f t="shared" si="163"/>
        <v>247.13063404842444</v>
      </c>
      <c r="AH578" s="24">
        <f t="shared" si="163"/>
        <v>441.33219800760958</v>
      </c>
      <c r="AI578" s="12" t="s">
        <v>54</v>
      </c>
      <c r="AJ578" s="12" t="s">
        <v>54</v>
      </c>
      <c r="AK578" s="12" t="s">
        <v>54</v>
      </c>
      <c r="AL578" s="12" t="s">
        <v>54</v>
      </c>
      <c r="AM578" s="12" t="s">
        <v>54</v>
      </c>
      <c r="AN578" s="12" t="s">
        <v>54</v>
      </c>
      <c r="AO578" s="12" t="s">
        <v>54</v>
      </c>
      <c r="AP578" s="12" t="s">
        <v>54</v>
      </c>
      <c r="AQ578" s="12" t="s">
        <v>54</v>
      </c>
      <c r="AR578" s="12" t="s">
        <v>54</v>
      </c>
      <c r="AS578" s="12" t="s">
        <v>54</v>
      </c>
      <c r="AT578" s="12" t="s">
        <v>54</v>
      </c>
      <c r="AU578" s="12" t="s">
        <v>54</v>
      </c>
      <c r="AV578" s="12" t="s">
        <v>54</v>
      </c>
      <c r="AW578" s="12" t="s">
        <v>54</v>
      </c>
      <c r="AX578" s="12" t="s">
        <v>54</v>
      </c>
      <c r="AY578" s="12" t="s">
        <v>54</v>
      </c>
    </row>
    <row r="579" spans="1:51" ht="18.75" customHeight="1" x14ac:dyDescent="0.25">
      <c r="A579" s="29" t="s">
        <v>629</v>
      </c>
      <c r="B579" s="30" t="s">
        <v>54</v>
      </c>
      <c r="C579" s="30" t="s">
        <v>54</v>
      </c>
      <c r="D579" s="30" t="s">
        <v>54</v>
      </c>
      <c r="E579" s="30" t="s">
        <v>54</v>
      </c>
      <c r="F579" s="30" t="s">
        <v>54</v>
      </c>
      <c r="G579" s="30" t="s">
        <v>54</v>
      </c>
      <c r="H579" s="30" t="s">
        <v>54</v>
      </c>
      <c r="I579" s="30" t="s">
        <v>54</v>
      </c>
      <c r="J579" s="30" t="s">
        <v>54</v>
      </c>
      <c r="K579" s="30" t="s">
        <v>54</v>
      </c>
      <c r="L579" s="30" t="s">
        <v>54</v>
      </c>
      <c r="M579" s="30" t="s">
        <v>54</v>
      </c>
      <c r="N579" s="30" t="s">
        <v>54</v>
      </c>
      <c r="O579" s="24">
        <f t="shared" si="162"/>
        <v>307.39938843445248</v>
      </c>
      <c r="P579" s="24">
        <f t="shared" si="162"/>
        <v>407.61804900099054</v>
      </c>
      <c r="Q579" s="24">
        <f t="shared" si="162"/>
        <v>439.18612187771538</v>
      </c>
      <c r="R579" s="24">
        <f t="shared" si="162"/>
        <v>372.03218385362487</v>
      </c>
      <c r="S579" s="24">
        <f t="shared" si="162"/>
        <v>337.38968715151339</v>
      </c>
      <c r="T579" s="24">
        <f t="shared" si="162"/>
        <v>302.69914333977886</v>
      </c>
      <c r="U579" s="23">
        <f t="shared" si="162"/>
        <v>409.16039931000091</v>
      </c>
      <c r="V579" s="24">
        <f t="shared" si="162"/>
        <v>324.0922905334113</v>
      </c>
      <c r="W579" s="24">
        <f t="shared" si="162"/>
        <v>294.01975215384294</v>
      </c>
      <c r="X579" s="24">
        <f t="shared" si="162"/>
        <v>313.21721658393591</v>
      </c>
      <c r="Y579" s="24">
        <f t="shared" si="162"/>
        <v>251.29126854663144</v>
      </c>
      <c r="Z579" s="24">
        <f t="shared" si="162"/>
        <v>219.60533600270196</v>
      </c>
      <c r="AA579" s="24">
        <f t="shared" si="162"/>
        <v>233.26466035686911</v>
      </c>
      <c r="AB579" s="24">
        <f t="shared" si="162"/>
        <v>187.77466816791639</v>
      </c>
      <c r="AC579" s="24">
        <f t="shared" si="163"/>
        <v>177.49976640162689</v>
      </c>
      <c r="AD579" s="24">
        <f t="shared" si="163"/>
        <v>183.5259636310563</v>
      </c>
      <c r="AE579" s="24">
        <f t="shared" si="163"/>
        <v>187.20678944595269</v>
      </c>
      <c r="AF579" s="24">
        <f t="shared" si="163"/>
        <v>186.9334835786091</v>
      </c>
      <c r="AG579" s="24">
        <f t="shared" si="163"/>
        <v>174.60627380054342</v>
      </c>
      <c r="AH579" s="24">
        <f t="shared" si="163"/>
        <v>183.16779748849891</v>
      </c>
      <c r="AI579" s="12" t="s">
        <v>54</v>
      </c>
      <c r="AJ579" s="12" t="s">
        <v>54</v>
      </c>
      <c r="AK579" s="12" t="s">
        <v>54</v>
      </c>
      <c r="AL579" s="12" t="s">
        <v>54</v>
      </c>
      <c r="AM579" s="12" t="s">
        <v>54</v>
      </c>
      <c r="AN579" s="12" t="s">
        <v>54</v>
      </c>
      <c r="AO579" s="12" t="s">
        <v>54</v>
      </c>
      <c r="AP579" s="12" t="s">
        <v>54</v>
      </c>
      <c r="AQ579" s="12" t="s">
        <v>54</v>
      </c>
      <c r="AR579" s="12" t="s">
        <v>54</v>
      </c>
      <c r="AS579" s="12" t="s">
        <v>54</v>
      </c>
      <c r="AT579" s="12" t="s">
        <v>54</v>
      </c>
      <c r="AU579" s="12" t="s">
        <v>54</v>
      </c>
      <c r="AV579" s="12" t="s">
        <v>54</v>
      </c>
      <c r="AW579" s="12" t="s">
        <v>54</v>
      </c>
      <c r="AX579" s="12" t="s">
        <v>54</v>
      </c>
      <c r="AY579" s="12" t="s">
        <v>54</v>
      </c>
    </row>
    <row r="580" spans="1:51" ht="18.75" customHeight="1" x14ac:dyDescent="0.25">
      <c r="A580" s="29" t="s">
        <v>630</v>
      </c>
      <c r="B580" s="30" t="s">
        <v>54</v>
      </c>
      <c r="C580" s="30" t="s">
        <v>54</v>
      </c>
      <c r="D580" s="30" t="s">
        <v>54</v>
      </c>
      <c r="E580" s="30" t="s">
        <v>54</v>
      </c>
      <c r="F580" s="30" t="s">
        <v>54</v>
      </c>
      <c r="G580" s="30" t="s">
        <v>54</v>
      </c>
      <c r="H580" s="30" t="s">
        <v>54</v>
      </c>
      <c r="I580" s="30" t="s">
        <v>54</v>
      </c>
      <c r="J580" s="30" t="s">
        <v>54</v>
      </c>
      <c r="K580" s="30" t="s">
        <v>54</v>
      </c>
      <c r="L580" s="30" t="s">
        <v>54</v>
      </c>
      <c r="M580" s="30" t="s">
        <v>54</v>
      </c>
      <c r="N580" s="30" t="s">
        <v>54</v>
      </c>
      <c r="O580" s="24">
        <f t="shared" ref="O580:AB595" si="164">O440/O300</f>
        <v>229.0003564088874</v>
      </c>
      <c r="P580" s="24">
        <f t="shared" si="164"/>
        <v>195.01093271497751</v>
      </c>
      <c r="Q580" s="24">
        <f t="shared" si="164"/>
        <v>269.60433517247139</v>
      </c>
      <c r="R580" s="24">
        <f t="shared" si="164"/>
        <v>158.8049734772444</v>
      </c>
      <c r="S580" s="24">
        <f t="shared" si="164"/>
        <v>161.01108035935039</v>
      </c>
      <c r="T580" s="24">
        <f t="shared" si="164"/>
        <v>168.13825879122911</v>
      </c>
      <c r="U580" s="23">
        <f t="shared" si="164"/>
        <v>313.78168731562738</v>
      </c>
      <c r="V580" s="24">
        <f t="shared" si="164"/>
        <v>215.47536282955002</v>
      </c>
      <c r="W580" s="24">
        <f t="shared" si="164"/>
        <v>209.08249772046963</v>
      </c>
      <c r="X580" s="24">
        <f t="shared" si="164"/>
        <v>225.57821145221519</v>
      </c>
      <c r="Y580" s="24">
        <f t="shared" si="164"/>
        <v>192.44477568889783</v>
      </c>
      <c r="Z580" s="24">
        <f t="shared" si="164"/>
        <v>161.78345828908112</v>
      </c>
      <c r="AA580" s="24">
        <f t="shared" si="164"/>
        <v>171.75958106631836</v>
      </c>
      <c r="AB580" s="24">
        <f t="shared" si="164"/>
        <v>175.71225499163083</v>
      </c>
      <c r="AC580" s="24">
        <f t="shared" ref="AC580:AH595" si="165">IF(AC440=".", ".",AC440/AC300)</f>
        <v>181.19357560882608</v>
      </c>
      <c r="AD580" s="24">
        <f t="shared" si="165"/>
        <v>172.08167416490804</v>
      </c>
      <c r="AE580" s="24">
        <f t="shared" si="165"/>
        <v>199.84794866958751</v>
      </c>
      <c r="AF580" s="24">
        <f t="shared" si="165"/>
        <v>171.96886892035675</v>
      </c>
      <c r="AG580" s="24">
        <f t="shared" si="165"/>
        <v>134.66158040898927</v>
      </c>
      <c r="AH580" s="24">
        <f t="shared" si="165"/>
        <v>169.21205495817253</v>
      </c>
      <c r="AI580" s="12" t="s">
        <v>54</v>
      </c>
      <c r="AJ580" s="12" t="s">
        <v>54</v>
      </c>
      <c r="AK580" s="12" t="s">
        <v>54</v>
      </c>
      <c r="AL580" s="12" t="s">
        <v>54</v>
      </c>
      <c r="AM580" s="12" t="s">
        <v>54</v>
      </c>
      <c r="AN580" s="12" t="s">
        <v>54</v>
      </c>
      <c r="AO580" s="12" t="s">
        <v>54</v>
      </c>
      <c r="AP580" s="12" t="s">
        <v>54</v>
      </c>
      <c r="AQ580" s="12" t="s">
        <v>54</v>
      </c>
      <c r="AR580" s="12" t="s">
        <v>54</v>
      </c>
      <c r="AS580" s="12" t="s">
        <v>54</v>
      </c>
      <c r="AT580" s="12" t="s">
        <v>54</v>
      </c>
      <c r="AU580" s="12" t="s">
        <v>54</v>
      </c>
      <c r="AV580" s="12" t="s">
        <v>54</v>
      </c>
      <c r="AW580" s="12" t="s">
        <v>54</v>
      </c>
      <c r="AX580" s="12" t="s">
        <v>54</v>
      </c>
      <c r="AY580" s="12" t="s">
        <v>54</v>
      </c>
    </row>
    <row r="581" spans="1:51" ht="18.75" customHeight="1" x14ac:dyDescent="0.25">
      <c r="A581" s="29" t="s">
        <v>631</v>
      </c>
      <c r="B581" s="30" t="s">
        <v>54</v>
      </c>
      <c r="C581" s="30" t="s">
        <v>54</v>
      </c>
      <c r="D581" s="30" t="s">
        <v>54</v>
      </c>
      <c r="E581" s="30" t="s">
        <v>54</v>
      </c>
      <c r="F581" s="30" t="s">
        <v>54</v>
      </c>
      <c r="G581" s="30" t="s">
        <v>54</v>
      </c>
      <c r="H581" s="30" t="s">
        <v>54</v>
      </c>
      <c r="I581" s="30" t="s">
        <v>54</v>
      </c>
      <c r="J581" s="30" t="s">
        <v>54</v>
      </c>
      <c r="K581" s="30" t="s">
        <v>54</v>
      </c>
      <c r="L581" s="30" t="s">
        <v>54</v>
      </c>
      <c r="M581" s="30" t="s">
        <v>54</v>
      </c>
      <c r="N581" s="30" t="s">
        <v>54</v>
      </c>
      <c r="O581" s="24">
        <f t="shared" si="164"/>
        <v>96.545278316780923</v>
      </c>
      <c r="P581" s="24">
        <f t="shared" si="164"/>
        <v>104.16416286580399</v>
      </c>
      <c r="Q581" s="24">
        <f t="shared" si="164"/>
        <v>119.76445932348352</v>
      </c>
      <c r="R581" s="24">
        <f t="shared" si="164"/>
        <v>105.54647685316239</v>
      </c>
      <c r="S581" s="24">
        <f t="shared" si="164"/>
        <v>96.719040929923395</v>
      </c>
      <c r="T581" s="24">
        <f t="shared" si="164"/>
        <v>91.824113589753694</v>
      </c>
      <c r="U581" s="23">
        <f t="shared" si="164"/>
        <v>157.69377562700538</v>
      </c>
      <c r="V581" s="24">
        <f t="shared" si="164"/>
        <v>98.26675622121752</v>
      </c>
      <c r="W581" s="24">
        <f t="shared" si="164"/>
        <v>96.724963028771327</v>
      </c>
      <c r="X581" s="24">
        <f t="shared" si="164"/>
        <v>129.19892146959833</v>
      </c>
      <c r="Y581" s="24">
        <f t="shared" si="164"/>
        <v>116.85188861035073</v>
      </c>
      <c r="Z581" s="24">
        <f t="shared" si="164"/>
        <v>113.78307236818503</v>
      </c>
      <c r="AA581" s="24">
        <f t="shared" si="164"/>
        <v>110.15549261497732</v>
      </c>
      <c r="AB581" s="24">
        <f t="shared" si="164"/>
        <v>116.85815716799979</v>
      </c>
      <c r="AC581" s="24">
        <f t="shared" si="165"/>
        <v>109.2146351002875</v>
      </c>
      <c r="AD581" s="24">
        <f t="shared" si="165"/>
        <v>111.87314674465252</v>
      </c>
      <c r="AE581" s="24">
        <f t="shared" si="165"/>
        <v>119.91228739497967</v>
      </c>
      <c r="AF581" s="24">
        <f t="shared" si="165"/>
        <v>109.30033543231622</v>
      </c>
      <c r="AG581" s="24">
        <f t="shared" si="165"/>
        <v>99.857463796247174</v>
      </c>
      <c r="AH581" s="24">
        <f t="shared" si="165"/>
        <v>119.26843748937365</v>
      </c>
      <c r="AI581" s="12" t="s">
        <v>54</v>
      </c>
      <c r="AJ581" s="12" t="s">
        <v>54</v>
      </c>
      <c r="AK581" s="12" t="s">
        <v>54</v>
      </c>
      <c r="AL581" s="12" t="s">
        <v>54</v>
      </c>
      <c r="AM581" s="12" t="s">
        <v>54</v>
      </c>
      <c r="AN581" s="12" t="s">
        <v>54</v>
      </c>
      <c r="AO581" s="12" t="s">
        <v>54</v>
      </c>
      <c r="AP581" s="12" t="s">
        <v>54</v>
      </c>
      <c r="AQ581" s="12" t="s">
        <v>54</v>
      </c>
      <c r="AR581" s="12" t="s">
        <v>54</v>
      </c>
      <c r="AS581" s="12" t="s">
        <v>54</v>
      </c>
      <c r="AT581" s="12" t="s">
        <v>54</v>
      </c>
      <c r="AU581" s="12" t="s">
        <v>54</v>
      </c>
      <c r="AV581" s="12" t="s">
        <v>54</v>
      </c>
      <c r="AW581" s="12" t="s">
        <v>54</v>
      </c>
      <c r="AX581" s="12" t="s">
        <v>54</v>
      </c>
      <c r="AY581" s="12" t="s">
        <v>54</v>
      </c>
    </row>
    <row r="582" spans="1:51" ht="18.75" customHeight="1" x14ac:dyDescent="0.25">
      <c r="A582" s="29" t="s">
        <v>632</v>
      </c>
      <c r="B582" s="30" t="s">
        <v>54</v>
      </c>
      <c r="C582" s="30" t="s">
        <v>54</v>
      </c>
      <c r="D582" s="30" t="s">
        <v>54</v>
      </c>
      <c r="E582" s="30" t="s">
        <v>54</v>
      </c>
      <c r="F582" s="30" t="s">
        <v>54</v>
      </c>
      <c r="G582" s="30" t="s">
        <v>54</v>
      </c>
      <c r="H582" s="30" t="s">
        <v>54</v>
      </c>
      <c r="I582" s="30" t="s">
        <v>54</v>
      </c>
      <c r="J582" s="30" t="s">
        <v>54</v>
      </c>
      <c r="K582" s="30" t="s">
        <v>54</v>
      </c>
      <c r="L582" s="30" t="s">
        <v>54</v>
      </c>
      <c r="M582" s="30" t="s">
        <v>54</v>
      </c>
      <c r="N582" s="30" t="s">
        <v>54</v>
      </c>
      <c r="O582" s="24">
        <f t="shared" si="164"/>
        <v>52.308390521639879</v>
      </c>
      <c r="P582" s="24">
        <f t="shared" si="164"/>
        <v>96.872444231365805</v>
      </c>
      <c r="Q582" s="24">
        <f t="shared" si="164"/>
        <v>56.999157248741277</v>
      </c>
      <c r="R582" s="24">
        <f t="shared" si="164"/>
        <v>119.94064555165782</v>
      </c>
      <c r="S582" s="24">
        <f t="shared" si="164"/>
        <v>45.256192147912131</v>
      </c>
      <c r="T582" s="24">
        <f t="shared" si="164"/>
        <v>56.532204983544901</v>
      </c>
      <c r="U582" s="23">
        <f t="shared" si="164"/>
        <v>77.576597483871566</v>
      </c>
      <c r="V582" s="24">
        <f t="shared" si="164"/>
        <v>77.93908178236731</v>
      </c>
      <c r="W582" s="24">
        <f t="shared" si="164"/>
        <v>68.409069274455064</v>
      </c>
      <c r="X582" s="24">
        <f t="shared" si="164"/>
        <v>53.736684603312945</v>
      </c>
      <c r="Y582" s="24">
        <f t="shared" si="164"/>
        <v>100.75681076365825</v>
      </c>
      <c r="Z582" s="24">
        <f t="shared" si="164"/>
        <v>85.060254982364896</v>
      </c>
      <c r="AA582" s="24">
        <f t="shared" si="164"/>
        <v>62.445502261238751</v>
      </c>
      <c r="AB582" s="24">
        <f t="shared" si="164"/>
        <v>49.892330835763097</v>
      </c>
      <c r="AC582" s="24">
        <f t="shared" si="165"/>
        <v>54.084305061423535</v>
      </c>
      <c r="AD582" s="24">
        <f t="shared" si="165"/>
        <v>63.858329244334236</v>
      </c>
      <c r="AE582" s="24">
        <f t="shared" si="165"/>
        <v>60.563252063451223</v>
      </c>
      <c r="AF582" s="24">
        <f t="shared" si="165"/>
        <v>82.556176657831941</v>
      </c>
      <c r="AG582" s="24">
        <f t="shared" si="165"/>
        <v>116.91132562061566</v>
      </c>
      <c r="AH582" s="24">
        <f t="shared" si="165"/>
        <v>69.303529121716593</v>
      </c>
      <c r="AI582" s="12" t="s">
        <v>54</v>
      </c>
      <c r="AJ582" s="12" t="s">
        <v>54</v>
      </c>
      <c r="AK582" s="12" t="s">
        <v>54</v>
      </c>
      <c r="AL582" s="12" t="s">
        <v>54</v>
      </c>
      <c r="AM582" s="12" t="s">
        <v>54</v>
      </c>
      <c r="AN582" s="12" t="s">
        <v>54</v>
      </c>
      <c r="AO582" s="12" t="s">
        <v>54</v>
      </c>
      <c r="AP582" s="12" t="s">
        <v>54</v>
      </c>
      <c r="AQ582" s="12" t="s">
        <v>54</v>
      </c>
      <c r="AR582" s="12" t="s">
        <v>54</v>
      </c>
      <c r="AS582" s="12" t="s">
        <v>54</v>
      </c>
      <c r="AT582" s="12" t="s">
        <v>54</v>
      </c>
      <c r="AU582" s="12" t="s">
        <v>54</v>
      </c>
      <c r="AV582" s="12" t="s">
        <v>54</v>
      </c>
      <c r="AW582" s="12" t="s">
        <v>54</v>
      </c>
      <c r="AX582" s="12" t="s">
        <v>54</v>
      </c>
      <c r="AY582" s="12" t="s">
        <v>54</v>
      </c>
    </row>
    <row r="583" spans="1:51" ht="18.75" customHeight="1" x14ac:dyDescent="0.25">
      <c r="A583" s="29" t="s">
        <v>633</v>
      </c>
      <c r="B583" s="30" t="s">
        <v>54</v>
      </c>
      <c r="C583" s="30" t="s">
        <v>54</v>
      </c>
      <c r="D583" s="30" t="s">
        <v>54</v>
      </c>
      <c r="E583" s="30" t="s">
        <v>54</v>
      </c>
      <c r="F583" s="30" t="s">
        <v>54</v>
      </c>
      <c r="G583" s="30" t="s">
        <v>54</v>
      </c>
      <c r="H583" s="30" t="s">
        <v>54</v>
      </c>
      <c r="I583" s="30" t="s">
        <v>54</v>
      </c>
      <c r="J583" s="30" t="s">
        <v>54</v>
      </c>
      <c r="K583" s="30" t="s">
        <v>54</v>
      </c>
      <c r="L583" s="30" t="s">
        <v>54</v>
      </c>
      <c r="M583" s="30" t="s">
        <v>54</v>
      </c>
      <c r="N583" s="30" t="s">
        <v>54</v>
      </c>
      <c r="O583" s="24">
        <f t="shared" si="164"/>
        <v>102.96509129515255</v>
      </c>
      <c r="P583" s="24">
        <f t="shared" si="164"/>
        <v>482.9462230592174</v>
      </c>
      <c r="Q583" s="24">
        <f t="shared" si="164"/>
        <v>387.53282155098111</v>
      </c>
      <c r="R583" s="24">
        <f t="shared" si="164"/>
        <v>242.64864014688277</v>
      </c>
      <c r="S583" s="24">
        <f t="shared" si="164"/>
        <v>98.375884457728972</v>
      </c>
      <c r="T583" s="24">
        <f t="shared" si="164"/>
        <v>199.72705156351984</v>
      </c>
      <c r="U583" s="23">
        <f t="shared" si="164"/>
        <v>204.30326116948848</v>
      </c>
      <c r="V583" s="24">
        <f t="shared" si="164"/>
        <v>101.93126254553545</v>
      </c>
      <c r="W583" s="24">
        <f t="shared" si="164"/>
        <v>132.18788769145061</v>
      </c>
      <c r="X583" s="24">
        <f t="shared" si="164"/>
        <v>132.51012616816729</v>
      </c>
      <c r="Y583" s="24">
        <f t="shared" si="164"/>
        <v>213.52517204227217</v>
      </c>
      <c r="Z583" s="24">
        <f t="shared" si="164"/>
        <v>171.45006268375505</v>
      </c>
      <c r="AA583" s="24">
        <f t="shared" si="164"/>
        <v>165.09091324047034</v>
      </c>
      <c r="AB583" s="24">
        <f t="shared" si="164"/>
        <v>102.23084670400557</v>
      </c>
      <c r="AC583" s="24">
        <f t="shared" si="165"/>
        <v>113.99031550003018</v>
      </c>
      <c r="AD583" s="24">
        <f t="shared" si="165"/>
        <v>273.1887303278109</v>
      </c>
      <c r="AE583" s="24">
        <f t="shared" si="165"/>
        <v>101.76246943813487</v>
      </c>
      <c r="AF583" s="24">
        <f t="shared" si="165"/>
        <v>136.58858110438894</v>
      </c>
      <c r="AG583" s="24">
        <f t="shared" si="165"/>
        <v>143.61673256084083</v>
      </c>
      <c r="AH583" s="24">
        <f t="shared" si="165"/>
        <v>122.54587235061784</v>
      </c>
      <c r="AI583" s="12" t="s">
        <v>54</v>
      </c>
      <c r="AJ583" s="12" t="s">
        <v>54</v>
      </c>
      <c r="AK583" s="12" t="s">
        <v>54</v>
      </c>
      <c r="AL583" s="12" t="s">
        <v>54</v>
      </c>
      <c r="AM583" s="12" t="s">
        <v>54</v>
      </c>
      <c r="AN583" s="12" t="s">
        <v>54</v>
      </c>
      <c r="AO583" s="12" t="s">
        <v>54</v>
      </c>
      <c r="AP583" s="12" t="s">
        <v>54</v>
      </c>
      <c r="AQ583" s="12" t="s">
        <v>54</v>
      </c>
      <c r="AR583" s="12" t="s">
        <v>54</v>
      </c>
      <c r="AS583" s="12" t="s">
        <v>54</v>
      </c>
      <c r="AT583" s="12" t="s">
        <v>54</v>
      </c>
      <c r="AU583" s="12" t="s">
        <v>54</v>
      </c>
      <c r="AV583" s="12" t="s">
        <v>54</v>
      </c>
      <c r="AW583" s="12" t="s">
        <v>54</v>
      </c>
      <c r="AX583" s="12" t="s">
        <v>54</v>
      </c>
      <c r="AY583" s="12" t="s">
        <v>54</v>
      </c>
    </row>
    <row r="584" spans="1:51" ht="18.75" customHeight="1" x14ac:dyDescent="0.25">
      <c r="A584" s="29" t="s">
        <v>634</v>
      </c>
      <c r="B584" s="30" t="s">
        <v>54</v>
      </c>
      <c r="C584" s="30" t="s">
        <v>54</v>
      </c>
      <c r="D584" s="30" t="s">
        <v>54</v>
      </c>
      <c r="E584" s="30" t="s">
        <v>54</v>
      </c>
      <c r="F584" s="30" t="s">
        <v>54</v>
      </c>
      <c r="G584" s="30" t="s">
        <v>54</v>
      </c>
      <c r="H584" s="30" t="s">
        <v>54</v>
      </c>
      <c r="I584" s="30" t="s">
        <v>54</v>
      </c>
      <c r="J584" s="30" t="s">
        <v>54</v>
      </c>
      <c r="K584" s="30" t="s">
        <v>54</v>
      </c>
      <c r="L584" s="30" t="s">
        <v>54</v>
      </c>
      <c r="M584" s="30" t="s">
        <v>54</v>
      </c>
      <c r="N584" s="30" t="s">
        <v>54</v>
      </c>
      <c r="O584" s="24">
        <f t="shared" si="164"/>
        <v>429.95592280631251</v>
      </c>
      <c r="P584" s="24">
        <f t="shared" si="164"/>
        <v>533.80027221237833</v>
      </c>
      <c r="Q584" s="24">
        <f t="shared" si="164"/>
        <v>474.16164884714686</v>
      </c>
      <c r="R584" s="24">
        <f t="shared" si="164"/>
        <v>416.10066283818293</v>
      </c>
      <c r="S584" s="24">
        <f t="shared" si="164"/>
        <v>316.63622361329305</v>
      </c>
      <c r="T584" s="24">
        <f t="shared" si="164"/>
        <v>314.26095920232308</v>
      </c>
      <c r="U584" s="23">
        <f t="shared" si="164"/>
        <v>316.31051563812753</v>
      </c>
      <c r="V584" s="24">
        <f t="shared" si="164"/>
        <v>217.85736508562434</v>
      </c>
      <c r="W584" s="24">
        <f t="shared" si="164"/>
        <v>211.68300154243289</v>
      </c>
      <c r="X584" s="24">
        <f t="shared" si="164"/>
        <v>243.88644088558999</v>
      </c>
      <c r="Y584" s="24">
        <f t="shared" si="164"/>
        <v>208.16394010911426</v>
      </c>
      <c r="Z584" s="24">
        <f t="shared" si="164"/>
        <v>190.20194713676383</v>
      </c>
      <c r="AA584" s="24">
        <f t="shared" si="164"/>
        <v>179.047041262557</v>
      </c>
      <c r="AB584" s="24">
        <f t="shared" si="164"/>
        <v>154.58122260482037</v>
      </c>
      <c r="AC584" s="24">
        <f t="shared" si="165"/>
        <v>157.41948768371824</v>
      </c>
      <c r="AD584" s="24">
        <f t="shared" si="165"/>
        <v>161.485206963221</v>
      </c>
      <c r="AE584" s="24">
        <f t="shared" si="165"/>
        <v>163.6664625634865</v>
      </c>
      <c r="AF584" s="24">
        <f t="shared" si="165"/>
        <v>167.81500937832911</v>
      </c>
      <c r="AG584" s="24">
        <f t="shared" si="165"/>
        <v>153.81614799474298</v>
      </c>
      <c r="AH584" s="24">
        <f t="shared" si="165"/>
        <v>168.15682366869825</v>
      </c>
      <c r="AI584" s="12" t="s">
        <v>54</v>
      </c>
      <c r="AJ584" s="12" t="s">
        <v>54</v>
      </c>
      <c r="AK584" s="12" t="s">
        <v>54</v>
      </c>
      <c r="AL584" s="12" t="s">
        <v>54</v>
      </c>
      <c r="AM584" s="12" t="s">
        <v>54</v>
      </c>
      <c r="AN584" s="12" t="s">
        <v>54</v>
      </c>
      <c r="AO584" s="12" t="s">
        <v>54</v>
      </c>
      <c r="AP584" s="12" t="s">
        <v>54</v>
      </c>
      <c r="AQ584" s="12" t="s">
        <v>54</v>
      </c>
      <c r="AR584" s="12" t="s">
        <v>54</v>
      </c>
      <c r="AS584" s="12" t="s">
        <v>54</v>
      </c>
      <c r="AT584" s="12" t="s">
        <v>54</v>
      </c>
      <c r="AU584" s="12" t="s">
        <v>54</v>
      </c>
      <c r="AV584" s="12" t="s">
        <v>54</v>
      </c>
      <c r="AW584" s="12" t="s">
        <v>54</v>
      </c>
      <c r="AX584" s="12" t="s">
        <v>54</v>
      </c>
      <c r="AY584" s="12" t="s">
        <v>54</v>
      </c>
    </row>
    <row r="585" spans="1:51" ht="69.75" customHeight="1" x14ac:dyDescent="0.25">
      <c r="A585" s="29" t="s">
        <v>635</v>
      </c>
      <c r="B585" s="30" t="s">
        <v>54</v>
      </c>
      <c r="C585" s="30" t="s">
        <v>54</v>
      </c>
      <c r="D585" s="30" t="s">
        <v>54</v>
      </c>
      <c r="E585" s="30" t="s">
        <v>54</v>
      </c>
      <c r="F585" s="30" t="s">
        <v>54</v>
      </c>
      <c r="G585" s="30" t="s">
        <v>54</v>
      </c>
      <c r="H585" s="30" t="s">
        <v>54</v>
      </c>
      <c r="I585" s="30" t="s">
        <v>54</v>
      </c>
      <c r="J585" s="30" t="s">
        <v>54</v>
      </c>
      <c r="K585" s="30" t="s">
        <v>54</v>
      </c>
      <c r="L585" s="30" t="s">
        <v>54</v>
      </c>
      <c r="M585" s="30" t="s">
        <v>54</v>
      </c>
      <c r="N585" s="30" t="s">
        <v>54</v>
      </c>
      <c r="O585" s="24">
        <f t="shared" si="164"/>
        <v>420.53059938078195</v>
      </c>
      <c r="P585" s="24">
        <f t="shared" si="164"/>
        <v>668.82484118209243</v>
      </c>
      <c r="Q585" s="24">
        <f t="shared" si="164"/>
        <v>487.18123029597461</v>
      </c>
      <c r="R585" s="24">
        <f t="shared" si="164"/>
        <v>530.49931255924378</v>
      </c>
      <c r="S585" s="24">
        <f t="shared" si="164"/>
        <v>432.7171147447645</v>
      </c>
      <c r="T585" s="24">
        <f t="shared" si="164"/>
        <v>298.79093701194824</v>
      </c>
      <c r="U585" s="23">
        <f t="shared" si="164"/>
        <v>359.70062164662767</v>
      </c>
      <c r="V585" s="24">
        <f t="shared" si="164"/>
        <v>377.28454549029033</v>
      </c>
      <c r="W585" s="24">
        <f t="shared" si="164"/>
        <v>337.40341065906915</v>
      </c>
      <c r="X585" s="24">
        <f t="shared" si="164"/>
        <v>347.68481200652229</v>
      </c>
      <c r="Y585" s="24">
        <f t="shared" si="164"/>
        <v>208.86753993205812</v>
      </c>
      <c r="Z585" s="24">
        <f t="shared" si="164"/>
        <v>326.01093597874302</v>
      </c>
      <c r="AA585" s="24">
        <f t="shared" si="164"/>
        <v>368.32535133162236</v>
      </c>
      <c r="AB585" s="24">
        <f t="shared" si="164"/>
        <v>355.5743642647567</v>
      </c>
      <c r="AC585" s="24">
        <f t="shared" si="165"/>
        <v>247.69325886002278</v>
      </c>
      <c r="AD585" s="24">
        <f t="shared" si="165"/>
        <v>275.48942210884451</v>
      </c>
      <c r="AE585" s="24">
        <f t="shared" si="165"/>
        <v>260.50636830192326</v>
      </c>
      <c r="AF585" s="24">
        <f t="shared" si="165"/>
        <v>306.26886289209489</v>
      </c>
      <c r="AG585" s="24">
        <f t="shared" si="165"/>
        <v>318.83693291575855</v>
      </c>
      <c r="AH585" s="24">
        <f t="shared" si="165"/>
        <v>497.01498898196957</v>
      </c>
      <c r="AI585" s="12" t="s">
        <v>54</v>
      </c>
      <c r="AJ585" s="12" t="s">
        <v>54</v>
      </c>
      <c r="AK585" s="12" t="s">
        <v>54</v>
      </c>
      <c r="AL585" s="12" t="s">
        <v>54</v>
      </c>
      <c r="AM585" s="12" t="s">
        <v>54</v>
      </c>
      <c r="AN585" s="12" t="s">
        <v>54</v>
      </c>
      <c r="AO585" s="12" t="s">
        <v>54</v>
      </c>
      <c r="AP585" s="12" t="s">
        <v>54</v>
      </c>
      <c r="AQ585" s="12" t="s">
        <v>54</v>
      </c>
      <c r="AR585" s="12" t="s">
        <v>54</v>
      </c>
      <c r="AS585" s="12" t="s">
        <v>54</v>
      </c>
      <c r="AT585" s="12" t="s">
        <v>54</v>
      </c>
      <c r="AU585" s="12" t="s">
        <v>54</v>
      </c>
      <c r="AV585" s="12" t="s">
        <v>54</v>
      </c>
      <c r="AW585" s="12" t="s">
        <v>54</v>
      </c>
      <c r="AX585" s="12" t="s">
        <v>54</v>
      </c>
      <c r="AY585" s="12" t="s">
        <v>54</v>
      </c>
    </row>
    <row r="586" spans="1:51" ht="18.75" customHeight="1" x14ac:dyDescent="0.25">
      <c r="A586" s="29" t="s">
        <v>636</v>
      </c>
      <c r="B586" s="30" t="s">
        <v>54</v>
      </c>
      <c r="C586" s="30" t="s">
        <v>54</v>
      </c>
      <c r="D586" s="30" t="s">
        <v>54</v>
      </c>
      <c r="E586" s="30" t="s">
        <v>54</v>
      </c>
      <c r="F586" s="30" t="s">
        <v>54</v>
      </c>
      <c r="G586" s="30" t="s">
        <v>54</v>
      </c>
      <c r="H586" s="30" t="s">
        <v>54</v>
      </c>
      <c r="I586" s="30" t="s">
        <v>54</v>
      </c>
      <c r="J586" s="30" t="s">
        <v>54</v>
      </c>
      <c r="K586" s="30" t="s">
        <v>54</v>
      </c>
      <c r="L586" s="30" t="s">
        <v>54</v>
      </c>
      <c r="M586" s="30" t="s">
        <v>54</v>
      </c>
      <c r="N586" s="30" t="s">
        <v>54</v>
      </c>
      <c r="O586" s="24">
        <f t="shared" si="164"/>
        <v>163.45811764237331</v>
      </c>
      <c r="P586" s="24">
        <f t="shared" si="164"/>
        <v>169.10114322204132</v>
      </c>
      <c r="Q586" s="24">
        <f t="shared" si="164"/>
        <v>194.84813026820669</v>
      </c>
      <c r="R586" s="24">
        <f t="shared" si="164"/>
        <v>205.47752146426004</v>
      </c>
      <c r="S586" s="24">
        <f t="shared" si="164"/>
        <v>198.43654225809655</v>
      </c>
      <c r="T586" s="24">
        <f t="shared" si="164"/>
        <v>214.01990036150042</v>
      </c>
      <c r="U586" s="23">
        <f t="shared" si="164"/>
        <v>210.40785385695767</v>
      </c>
      <c r="V586" s="24">
        <f t="shared" si="164"/>
        <v>169.35036698022782</v>
      </c>
      <c r="W586" s="24">
        <f t="shared" si="164"/>
        <v>163.04507469612923</v>
      </c>
      <c r="X586" s="24">
        <f t="shared" si="164"/>
        <v>122.68089903699793</v>
      </c>
      <c r="Y586" s="24">
        <f t="shared" si="164"/>
        <v>98.187937941692468</v>
      </c>
      <c r="Z586" s="24">
        <f t="shared" si="164"/>
        <v>104.99511376558857</v>
      </c>
      <c r="AA586" s="24">
        <f t="shared" si="164"/>
        <v>100.61134354192002</v>
      </c>
      <c r="AB586" s="24">
        <f t="shared" si="164"/>
        <v>100.90395246389001</v>
      </c>
      <c r="AC586" s="24">
        <f t="shared" si="165"/>
        <v>107.21907704291434</v>
      </c>
      <c r="AD586" s="24">
        <f t="shared" si="165"/>
        <v>133.51279985405245</v>
      </c>
      <c r="AE586" s="24">
        <f t="shared" si="165"/>
        <v>136.02144840099697</v>
      </c>
      <c r="AF586" s="24">
        <f t="shared" si="165"/>
        <v>147.4056538449687</v>
      </c>
      <c r="AG586" s="24">
        <f t="shared" si="165"/>
        <v>162.62826176904716</v>
      </c>
      <c r="AH586" s="24">
        <f t="shared" si="165"/>
        <v>153.55194738905007</v>
      </c>
      <c r="AI586" s="12" t="s">
        <v>54</v>
      </c>
      <c r="AJ586" s="12" t="s">
        <v>54</v>
      </c>
      <c r="AK586" s="12" t="s">
        <v>54</v>
      </c>
      <c r="AL586" s="12" t="s">
        <v>54</v>
      </c>
      <c r="AM586" s="12" t="s">
        <v>54</v>
      </c>
      <c r="AN586" s="12" t="s">
        <v>54</v>
      </c>
      <c r="AO586" s="12" t="s">
        <v>54</v>
      </c>
      <c r="AP586" s="12" t="s">
        <v>54</v>
      </c>
      <c r="AQ586" s="12" t="s">
        <v>54</v>
      </c>
      <c r="AR586" s="12" t="s">
        <v>54</v>
      </c>
      <c r="AS586" s="12" t="s">
        <v>54</v>
      </c>
      <c r="AT586" s="12" t="s">
        <v>54</v>
      </c>
      <c r="AU586" s="12" t="s">
        <v>54</v>
      </c>
      <c r="AV586" s="12" t="s">
        <v>54</v>
      </c>
      <c r="AW586" s="12" t="s">
        <v>54</v>
      </c>
      <c r="AX586" s="12" t="s">
        <v>54</v>
      </c>
      <c r="AY586" s="12" t="s">
        <v>54</v>
      </c>
    </row>
    <row r="587" spans="1:51" ht="18.75" customHeight="1" x14ac:dyDescent="0.25">
      <c r="A587" s="29" t="s">
        <v>637</v>
      </c>
      <c r="B587" s="30" t="s">
        <v>54</v>
      </c>
      <c r="C587" s="30" t="s">
        <v>54</v>
      </c>
      <c r="D587" s="30" t="s">
        <v>54</v>
      </c>
      <c r="E587" s="30" t="s">
        <v>54</v>
      </c>
      <c r="F587" s="30" t="s">
        <v>54</v>
      </c>
      <c r="G587" s="30" t="s">
        <v>54</v>
      </c>
      <c r="H587" s="30" t="s">
        <v>54</v>
      </c>
      <c r="I587" s="30" t="s">
        <v>54</v>
      </c>
      <c r="J587" s="30" t="s">
        <v>54</v>
      </c>
      <c r="K587" s="30" t="s">
        <v>54</v>
      </c>
      <c r="L587" s="30" t="s">
        <v>54</v>
      </c>
      <c r="M587" s="30" t="s">
        <v>54</v>
      </c>
      <c r="N587" s="30" t="s">
        <v>54</v>
      </c>
      <c r="O587" s="24">
        <f t="shared" si="164"/>
        <v>81.565134088547154</v>
      </c>
      <c r="P587" s="24">
        <f t="shared" si="164"/>
        <v>72.211242208316307</v>
      </c>
      <c r="Q587" s="24">
        <f t="shared" si="164"/>
        <v>143.93134409932449</v>
      </c>
      <c r="R587" s="24">
        <f t="shared" si="164"/>
        <v>211.35304579776465</v>
      </c>
      <c r="S587" s="24">
        <f t="shared" si="164"/>
        <v>111.1367197104606</v>
      </c>
      <c r="T587" s="24">
        <f t="shared" si="164"/>
        <v>88.391289145920496</v>
      </c>
      <c r="U587" s="23">
        <f t="shared" si="164"/>
        <v>158.20085573913244</v>
      </c>
      <c r="V587" s="24">
        <f t="shared" si="164"/>
        <v>243.43877694809521</v>
      </c>
      <c r="W587" s="24">
        <f t="shared" si="164"/>
        <v>197.99435870737318</v>
      </c>
      <c r="X587" s="24">
        <f t="shared" si="164"/>
        <v>159.71305791693885</v>
      </c>
      <c r="Y587" s="24">
        <f t="shared" si="164"/>
        <v>99.489042472819349</v>
      </c>
      <c r="Z587" s="24">
        <f t="shared" si="164"/>
        <v>154.41133616927786</v>
      </c>
      <c r="AA587" s="24">
        <f t="shared" si="164"/>
        <v>133.80033548595705</v>
      </c>
      <c r="AB587" s="24">
        <f t="shared" si="164"/>
        <v>111.05753675961242</v>
      </c>
      <c r="AC587" s="24">
        <f t="shared" si="165"/>
        <v>89.504324216150422</v>
      </c>
      <c r="AD587" s="24">
        <f t="shared" si="165"/>
        <v>103.40979488888205</v>
      </c>
      <c r="AE587" s="24">
        <f t="shared" si="165"/>
        <v>68.335446881707085</v>
      </c>
      <c r="AF587" s="24">
        <f t="shared" si="165"/>
        <v>89.934295869846409</v>
      </c>
      <c r="AG587" s="24">
        <f t="shared" si="165"/>
        <v>142.46398126460051</v>
      </c>
      <c r="AH587" s="24">
        <f t="shared" si="165"/>
        <v>138.93444159798605</v>
      </c>
      <c r="AI587" s="12" t="s">
        <v>54</v>
      </c>
      <c r="AJ587" s="12" t="s">
        <v>54</v>
      </c>
      <c r="AK587" s="12" t="s">
        <v>54</v>
      </c>
      <c r="AL587" s="12" t="s">
        <v>54</v>
      </c>
      <c r="AM587" s="12" t="s">
        <v>54</v>
      </c>
      <c r="AN587" s="12" t="s">
        <v>54</v>
      </c>
      <c r="AO587" s="12" t="s">
        <v>54</v>
      </c>
      <c r="AP587" s="12" t="s">
        <v>54</v>
      </c>
      <c r="AQ587" s="12" t="s">
        <v>54</v>
      </c>
      <c r="AR587" s="12" t="s">
        <v>54</v>
      </c>
      <c r="AS587" s="12" t="s">
        <v>54</v>
      </c>
      <c r="AT587" s="12" t="s">
        <v>54</v>
      </c>
      <c r="AU587" s="12" t="s">
        <v>54</v>
      </c>
      <c r="AV587" s="12" t="s">
        <v>54</v>
      </c>
      <c r="AW587" s="12" t="s">
        <v>54</v>
      </c>
      <c r="AX587" s="12" t="s">
        <v>54</v>
      </c>
      <c r="AY587" s="12" t="s">
        <v>54</v>
      </c>
    </row>
    <row r="588" spans="1:51" ht="18.75" customHeight="1" x14ac:dyDescent="0.25">
      <c r="A588" s="29" t="s">
        <v>638</v>
      </c>
      <c r="B588" s="30" t="s">
        <v>54</v>
      </c>
      <c r="C588" s="30" t="s">
        <v>54</v>
      </c>
      <c r="D588" s="30" t="s">
        <v>54</v>
      </c>
      <c r="E588" s="30" t="s">
        <v>54</v>
      </c>
      <c r="F588" s="30" t="s">
        <v>54</v>
      </c>
      <c r="G588" s="30" t="s">
        <v>54</v>
      </c>
      <c r="H588" s="30" t="s">
        <v>54</v>
      </c>
      <c r="I588" s="30" t="s">
        <v>54</v>
      </c>
      <c r="J588" s="30" t="s">
        <v>54</v>
      </c>
      <c r="K588" s="30" t="s">
        <v>54</v>
      </c>
      <c r="L588" s="30" t="s">
        <v>54</v>
      </c>
      <c r="M588" s="30" t="s">
        <v>54</v>
      </c>
      <c r="N588" s="30" t="s">
        <v>54</v>
      </c>
      <c r="O588" s="24">
        <f t="shared" si="164"/>
        <v>72.274250321500077</v>
      </c>
      <c r="P588" s="24">
        <f t="shared" si="164"/>
        <v>81.108030563033552</v>
      </c>
      <c r="Q588" s="24">
        <f t="shared" si="164"/>
        <v>98.034476789289315</v>
      </c>
      <c r="R588" s="24">
        <f t="shared" si="164"/>
        <v>82.560270629958168</v>
      </c>
      <c r="S588" s="24">
        <f t="shared" si="164"/>
        <v>91.838694606138034</v>
      </c>
      <c r="T588" s="24">
        <f t="shared" si="164"/>
        <v>76.119085911781497</v>
      </c>
      <c r="U588" s="23">
        <f t="shared" si="164"/>
        <v>97.42012411565176</v>
      </c>
      <c r="V588" s="24">
        <f t="shared" si="164"/>
        <v>106.1506250570623</v>
      </c>
      <c r="W588" s="24">
        <f t="shared" si="164"/>
        <v>101.32843262539346</v>
      </c>
      <c r="X588" s="24">
        <f t="shared" si="164"/>
        <v>103.52679306243111</v>
      </c>
      <c r="Y588" s="24">
        <f t="shared" si="164"/>
        <v>103.61500223554427</v>
      </c>
      <c r="Z588" s="24">
        <f t="shared" si="164"/>
        <v>104.29443071165575</v>
      </c>
      <c r="AA588" s="24">
        <f t="shared" si="164"/>
        <v>117.06247051031332</v>
      </c>
      <c r="AB588" s="24">
        <f t="shared" si="164"/>
        <v>118.06355409260473</v>
      </c>
      <c r="AC588" s="24">
        <f t="shared" si="165"/>
        <v>106.74719604572982</v>
      </c>
      <c r="AD588" s="24">
        <f t="shared" si="165"/>
        <v>114.05482207316089</v>
      </c>
      <c r="AE588" s="24">
        <f t="shared" si="165"/>
        <v>114.85159301960161</v>
      </c>
      <c r="AF588" s="24">
        <f t="shared" si="165"/>
        <v>116.78053567168311</v>
      </c>
      <c r="AG588" s="24">
        <f t="shared" si="165"/>
        <v>118.97128637074158</v>
      </c>
      <c r="AH588" s="24">
        <f t="shared" si="165"/>
        <v>110.62837116276857</v>
      </c>
      <c r="AI588" s="12" t="s">
        <v>54</v>
      </c>
      <c r="AJ588" s="12" t="s">
        <v>54</v>
      </c>
      <c r="AK588" s="12" t="s">
        <v>54</v>
      </c>
      <c r="AL588" s="12" t="s">
        <v>54</v>
      </c>
      <c r="AM588" s="12" t="s">
        <v>54</v>
      </c>
      <c r="AN588" s="12" t="s">
        <v>54</v>
      </c>
      <c r="AO588" s="12" t="s">
        <v>54</v>
      </c>
      <c r="AP588" s="12" t="s">
        <v>54</v>
      </c>
      <c r="AQ588" s="12" t="s">
        <v>54</v>
      </c>
      <c r="AR588" s="12" t="s">
        <v>54</v>
      </c>
      <c r="AS588" s="12" t="s">
        <v>54</v>
      </c>
      <c r="AT588" s="12" t="s">
        <v>54</v>
      </c>
      <c r="AU588" s="12" t="s">
        <v>54</v>
      </c>
      <c r="AV588" s="12" t="s">
        <v>54</v>
      </c>
      <c r="AW588" s="12" t="s">
        <v>54</v>
      </c>
      <c r="AX588" s="12" t="s">
        <v>54</v>
      </c>
      <c r="AY588" s="12" t="s">
        <v>54</v>
      </c>
    </row>
    <row r="589" spans="1:51" ht="18.75" customHeight="1" x14ac:dyDescent="0.25">
      <c r="A589" s="29" t="s">
        <v>639</v>
      </c>
      <c r="B589" s="30" t="s">
        <v>54</v>
      </c>
      <c r="C589" s="30" t="s">
        <v>54</v>
      </c>
      <c r="D589" s="30" t="s">
        <v>54</v>
      </c>
      <c r="E589" s="30" t="s">
        <v>54</v>
      </c>
      <c r="F589" s="30" t="s">
        <v>54</v>
      </c>
      <c r="G589" s="30" t="s">
        <v>54</v>
      </c>
      <c r="H589" s="30" t="s">
        <v>54</v>
      </c>
      <c r="I589" s="30" t="s">
        <v>54</v>
      </c>
      <c r="J589" s="30" t="s">
        <v>54</v>
      </c>
      <c r="K589" s="30" t="s">
        <v>54</v>
      </c>
      <c r="L589" s="30" t="s">
        <v>54</v>
      </c>
      <c r="M589" s="30" t="s">
        <v>54</v>
      </c>
      <c r="N589" s="30" t="s">
        <v>54</v>
      </c>
      <c r="O589" s="24">
        <f t="shared" si="164"/>
        <v>468.38709677419354</v>
      </c>
      <c r="P589" s="24">
        <f t="shared" si="164"/>
        <v>544.44444444444446</v>
      </c>
      <c r="Q589" s="24">
        <f t="shared" si="164"/>
        <v>83.285148302816154</v>
      </c>
      <c r="R589" s="24">
        <f t="shared" si="164"/>
        <v>67.239802451070048</v>
      </c>
      <c r="S589" s="24">
        <f t="shared" si="164"/>
        <v>88.741362958948656</v>
      </c>
      <c r="T589" s="24">
        <f t="shared" si="164"/>
        <v>15.832959473605502</v>
      </c>
      <c r="U589" s="23">
        <f t="shared" si="164"/>
        <v>130.84912622915598</v>
      </c>
      <c r="V589" s="24">
        <f t="shared" si="164"/>
        <v>96.068989947485406</v>
      </c>
      <c r="W589" s="24">
        <f t="shared" si="164"/>
        <v>88.599149266885689</v>
      </c>
      <c r="X589" s="24">
        <f t="shared" si="164"/>
        <v>67.32713467442646</v>
      </c>
      <c r="Y589" s="24">
        <f t="shared" si="164"/>
        <v>63.544168304999246</v>
      </c>
      <c r="Z589" s="24">
        <f t="shared" si="164"/>
        <v>64.470673850182791</v>
      </c>
      <c r="AA589" s="24">
        <f t="shared" si="164"/>
        <v>82.96195300185326</v>
      </c>
      <c r="AB589" s="24">
        <f t="shared" si="164"/>
        <v>67.523245443384525</v>
      </c>
      <c r="AC589" s="24">
        <f t="shared" si="165"/>
        <v>61.842403946971714</v>
      </c>
      <c r="AD589" s="24">
        <f t="shared" si="165"/>
        <v>63.699108627115713</v>
      </c>
      <c r="AE589" s="24">
        <f t="shared" si="165"/>
        <v>78.421289676654879</v>
      </c>
      <c r="AF589" s="24">
        <f t="shared" si="165"/>
        <v>80.20415621776057</v>
      </c>
      <c r="AG589" s="24">
        <f t="shared" si="165"/>
        <v>89.51952954893865</v>
      </c>
      <c r="AH589" s="24">
        <f t="shared" si="165"/>
        <v>83.687002856813749</v>
      </c>
      <c r="AI589" s="12" t="s">
        <v>54</v>
      </c>
      <c r="AJ589" s="12" t="s">
        <v>54</v>
      </c>
      <c r="AK589" s="12" t="s">
        <v>54</v>
      </c>
      <c r="AL589" s="12" t="s">
        <v>54</v>
      </c>
      <c r="AM589" s="12" t="s">
        <v>54</v>
      </c>
      <c r="AN589" s="12" t="s">
        <v>54</v>
      </c>
      <c r="AO589" s="12" t="s">
        <v>54</v>
      </c>
      <c r="AP589" s="12" t="s">
        <v>54</v>
      </c>
      <c r="AQ589" s="12" t="s">
        <v>54</v>
      </c>
      <c r="AR589" s="12" t="s">
        <v>54</v>
      </c>
      <c r="AS589" s="12" t="s">
        <v>54</v>
      </c>
      <c r="AT589" s="12" t="s">
        <v>54</v>
      </c>
      <c r="AU589" s="12" t="s">
        <v>54</v>
      </c>
      <c r="AV589" s="12" t="s">
        <v>54</v>
      </c>
      <c r="AW589" s="12" t="s">
        <v>54</v>
      </c>
      <c r="AX589" s="12" t="s">
        <v>54</v>
      </c>
      <c r="AY589" s="12" t="s">
        <v>54</v>
      </c>
    </row>
    <row r="590" spans="1:51" ht="18.75" customHeight="1" x14ac:dyDescent="0.25">
      <c r="A590" s="29" t="s">
        <v>640</v>
      </c>
      <c r="B590" s="30" t="s">
        <v>54</v>
      </c>
      <c r="C590" s="30" t="s">
        <v>54</v>
      </c>
      <c r="D590" s="30" t="s">
        <v>54</v>
      </c>
      <c r="E590" s="30" t="s">
        <v>54</v>
      </c>
      <c r="F590" s="30" t="s">
        <v>54</v>
      </c>
      <c r="G590" s="30" t="s">
        <v>54</v>
      </c>
      <c r="H590" s="30" t="s">
        <v>54</v>
      </c>
      <c r="I590" s="30" t="s">
        <v>54</v>
      </c>
      <c r="J590" s="30" t="s">
        <v>54</v>
      </c>
      <c r="K590" s="30" t="s">
        <v>54</v>
      </c>
      <c r="L590" s="30" t="s">
        <v>54</v>
      </c>
      <c r="M590" s="30" t="s">
        <v>54</v>
      </c>
      <c r="N590" s="30" t="s">
        <v>54</v>
      </c>
      <c r="O590" s="24">
        <f t="shared" si="164"/>
        <v>553.15481439910207</v>
      </c>
      <c r="P590" s="24">
        <f t="shared" si="164"/>
        <v>274.37580458034677</v>
      </c>
      <c r="Q590" s="24">
        <f t="shared" si="164"/>
        <v>119.63740885527591</v>
      </c>
      <c r="R590" s="24">
        <f t="shared" si="164"/>
        <v>514.09149366158374</v>
      </c>
      <c r="S590" s="24">
        <f t="shared" si="164"/>
        <v>130.3944160292414</v>
      </c>
      <c r="T590" s="24">
        <f t="shared" si="164"/>
        <v>214.58040670476399</v>
      </c>
      <c r="U590" s="23">
        <f t="shared" si="164"/>
        <v>237.48193438667525</v>
      </c>
      <c r="V590" s="24">
        <f t="shared" si="164"/>
        <v>105.35733514810813</v>
      </c>
      <c r="W590" s="24">
        <f t="shared" si="164"/>
        <v>175.62270801188271</v>
      </c>
      <c r="X590" s="24">
        <f t="shared" si="164"/>
        <v>96.776404132265924</v>
      </c>
      <c r="Y590" s="24">
        <f t="shared" si="164"/>
        <v>72.134837820048233</v>
      </c>
      <c r="Z590" s="24">
        <f t="shared" si="164"/>
        <v>80.140862333111087</v>
      </c>
      <c r="AA590" s="24">
        <f t="shared" si="164"/>
        <v>68.829403613992412</v>
      </c>
      <c r="AB590" s="24">
        <f t="shared" si="164"/>
        <v>86.658737457586071</v>
      </c>
      <c r="AC590" s="24">
        <f t="shared" si="165"/>
        <v>87.671932335105581</v>
      </c>
      <c r="AD590" s="24">
        <f t="shared" si="165"/>
        <v>79.714532524046689</v>
      </c>
      <c r="AE590" s="24">
        <f t="shared" si="165"/>
        <v>80.599144677235685</v>
      </c>
      <c r="AF590" s="24">
        <f t="shared" si="165"/>
        <v>78.672161106112583</v>
      </c>
      <c r="AG590" s="24">
        <f t="shared" si="165"/>
        <v>79.604364287365684</v>
      </c>
      <c r="AH590" s="24">
        <f t="shared" si="165"/>
        <v>84.375431753784071</v>
      </c>
      <c r="AI590" s="12" t="s">
        <v>54</v>
      </c>
      <c r="AJ590" s="12" t="s">
        <v>54</v>
      </c>
      <c r="AK590" s="12" t="s">
        <v>54</v>
      </c>
      <c r="AL590" s="12" t="s">
        <v>54</v>
      </c>
      <c r="AM590" s="12" t="s">
        <v>54</v>
      </c>
      <c r="AN590" s="12" t="s">
        <v>54</v>
      </c>
      <c r="AO590" s="12" t="s">
        <v>54</v>
      </c>
      <c r="AP590" s="12" t="s">
        <v>54</v>
      </c>
      <c r="AQ590" s="12" t="s">
        <v>54</v>
      </c>
      <c r="AR590" s="12" t="s">
        <v>54</v>
      </c>
      <c r="AS590" s="12" t="s">
        <v>54</v>
      </c>
      <c r="AT590" s="12" t="s">
        <v>54</v>
      </c>
      <c r="AU590" s="12" t="s">
        <v>54</v>
      </c>
      <c r="AV590" s="12" t="s">
        <v>54</v>
      </c>
      <c r="AW590" s="12" t="s">
        <v>54</v>
      </c>
      <c r="AX590" s="12" t="s">
        <v>54</v>
      </c>
      <c r="AY590" s="12" t="s">
        <v>54</v>
      </c>
    </row>
    <row r="591" spans="1:51" ht="18.75" customHeight="1" x14ac:dyDescent="0.25">
      <c r="A591" s="29" t="s">
        <v>641</v>
      </c>
      <c r="B591" s="30" t="s">
        <v>54</v>
      </c>
      <c r="C591" s="30" t="s">
        <v>54</v>
      </c>
      <c r="D591" s="30" t="s">
        <v>54</v>
      </c>
      <c r="E591" s="30" t="s">
        <v>54</v>
      </c>
      <c r="F591" s="30" t="s">
        <v>54</v>
      </c>
      <c r="G591" s="30" t="s">
        <v>54</v>
      </c>
      <c r="H591" s="30" t="s">
        <v>54</v>
      </c>
      <c r="I591" s="30" t="s">
        <v>54</v>
      </c>
      <c r="J591" s="30" t="s">
        <v>54</v>
      </c>
      <c r="K591" s="30" t="s">
        <v>54</v>
      </c>
      <c r="L591" s="30" t="s">
        <v>54</v>
      </c>
      <c r="M591" s="30" t="s">
        <v>54</v>
      </c>
      <c r="N591" s="30" t="s">
        <v>54</v>
      </c>
      <c r="O591" s="24">
        <f t="shared" si="164"/>
        <v>204.29769408879312</v>
      </c>
      <c r="P591" s="24">
        <f t="shared" si="164"/>
        <v>181.48404918442264</v>
      </c>
      <c r="Q591" s="24">
        <f t="shared" si="164"/>
        <v>191.46097585734944</v>
      </c>
      <c r="R591" s="24">
        <f t="shared" si="164"/>
        <v>218.96431106926559</v>
      </c>
      <c r="S591" s="24">
        <f t="shared" si="164"/>
        <v>196.11342869165821</v>
      </c>
      <c r="T591" s="24">
        <f t="shared" si="164"/>
        <v>189.11189083480292</v>
      </c>
      <c r="U591" s="23">
        <f t="shared" si="164"/>
        <v>173.22300994476504</v>
      </c>
      <c r="V591" s="24">
        <f t="shared" si="164"/>
        <v>150.13131662960757</v>
      </c>
      <c r="W591" s="24">
        <f t="shared" si="164"/>
        <v>140.64491202093063</v>
      </c>
      <c r="X591" s="24">
        <f t="shared" si="164"/>
        <v>115.58182091487534</v>
      </c>
      <c r="Y591" s="24">
        <f t="shared" si="164"/>
        <v>96.586020033387911</v>
      </c>
      <c r="Z591" s="24">
        <f t="shared" si="164"/>
        <v>107.25203154551599</v>
      </c>
      <c r="AA591" s="24">
        <f t="shared" si="164"/>
        <v>108.39829322133635</v>
      </c>
      <c r="AB591" s="24">
        <f t="shared" si="164"/>
        <v>107.2035468898973</v>
      </c>
      <c r="AC591" s="24">
        <f t="shared" si="165"/>
        <v>103.58576076237469</v>
      </c>
      <c r="AD591" s="24">
        <f t="shared" si="165"/>
        <v>114.96156412505027</v>
      </c>
      <c r="AE591" s="24">
        <f t="shared" si="165"/>
        <v>112.97920678972046</v>
      </c>
      <c r="AF591" s="24">
        <f t="shared" si="165"/>
        <v>122.94034090415003</v>
      </c>
      <c r="AG591" s="24">
        <f t="shared" si="165"/>
        <v>137.62750273985205</v>
      </c>
      <c r="AH591" s="24">
        <f t="shared" si="165"/>
        <v>135.23325617823417</v>
      </c>
      <c r="AI591" s="12" t="s">
        <v>54</v>
      </c>
      <c r="AJ591" s="12" t="s">
        <v>54</v>
      </c>
      <c r="AK591" s="12" t="s">
        <v>54</v>
      </c>
      <c r="AL591" s="12" t="s">
        <v>54</v>
      </c>
      <c r="AM591" s="12" t="s">
        <v>54</v>
      </c>
      <c r="AN591" s="12" t="s">
        <v>54</v>
      </c>
      <c r="AO591" s="12" t="s">
        <v>54</v>
      </c>
      <c r="AP591" s="12" t="s">
        <v>54</v>
      </c>
      <c r="AQ591" s="12" t="s">
        <v>54</v>
      </c>
      <c r="AR591" s="12" t="s">
        <v>54</v>
      </c>
      <c r="AS591" s="12" t="s">
        <v>54</v>
      </c>
      <c r="AT591" s="12" t="s">
        <v>54</v>
      </c>
      <c r="AU591" s="12" t="s">
        <v>54</v>
      </c>
      <c r="AV591" s="12" t="s">
        <v>54</v>
      </c>
      <c r="AW591" s="12" t="s">
        <v>54</v>
      </c>
      <c r="AX591" s="12" t="s">
        <v>54</v>
      </c>
      <c r="AY591" s="12" t="s">
        <v>54</v>
      </c>
    </row>
    <row r="592" spans="1:51" ht="74.25" customHeight="1" x14ac:dyDescent="0.25">
      <c r="A592" s="29" t="s">
        <v>642</v>
      </c>
      <c r="B592" s="30" t="s">
        <v>54</v>
      </c>
      <c r="C592" s="30" t="s">
        <v>54</v>
      </c>
      <c r="D592" s="30" t="s">
        <v>54</v>
      </c>
      <c r="E592" s="30" t="s">
        <v>54</v>
      </c>
      <c r="F592" s="30" t="s">
        <v>54</v>
      </c>
      <c r="G592" s="30" t="s">
        <v>54</v>
      </c>
      <c r="H592" s="30" t="s">
        <v>54</v>
      </c>
      <c r="I592" s="30" t="s">
        <v>54</v>
      </c>
      <c r="J592" s="30" t="s">
        <v>54</v>
      </c>
      <c r="K592" s="30" t="s">
        <v>54</v>
      </c>
      <c r="L592" s="30" t="s">
        <v>54</v>
      </c>
      <c r="M592" s="30" t="s">
        <v>54</v>
      </c>
      <c r="N592" s="30" t="s">
        <v>54</v>
      </c>
      <c r="O592" s="24">
        <f t="shared" si="164"/>
        <v>358.89996412248274</v>
      </c>
      <c r="P592" s="24">
        <f t="shared" si="164"/>
        <v>190.91412129260735</v>
      </c>
      <c r="Q592" s="24">
        <f t="shared" si="164"/>
        <v>368.67482817869416</v>
      </c>
      <c r="R592" s="24">
        <f t="shared" si="164"/>
        <v>474.83387011292757</v>
      </c>
      <c r="S592" s="24">
        <f t="shared" si="164"/>
        <v>456.29561421458294</v>
      </c>
      <c r="T592" s="24">
        <f t="shared" si="164"/>
        <v>375.08532684977104</v>
      </c>
      <c r="U592" s="23">
        <f t="shared" si="164"/>
        <v>448.85271990490492</v>
      </c>
      <c r="V592" s="24">
        <f t="shared" si="164"/>
        <v>361.80103706216767</v>
      </c>
      <c r="W592" s="24">
        <f t="shared" si="164"/>
        <v>398.78742534448827</v>
      </c>
      <c r="X592" s="24">
        <f t="shared" si="164"/>
        <v>262.52442485317698</v>
      </c>
      <c r="Y592" s="24">
        <f t="shared" si="164"/>
        <v>318.74225876586104</v>
      </c>
      <c r="Z592" s="24">
        <f t="shared" si="164"/>
        <v>310.72419911293741</v>
      </c>
      <c r="AA592" s="24">
        <f t="shared" si="164"/>
        <v>219.64943239697641</v>
      </c>
      <c r="AB592" s="24">
        <f t="shared" si="164"/>
        <v>369.36784417717905</v>
      </c>
      <c r="AC592" s="24">
        <f t="shared" si="165"/>
        <v>295.40225264773295</v>
      </c>
      <c r="AD592" s="24">
        <f t="shared" si="165"/>
        <v>385.78257922487387</v>
      </c>
      <c r="AE592" s="24">
        <f t="shared" si="165"/>
        <v>286.39037774970427</v>
      </c>
      <c r="AF592" s="24">
        <f t="shared" si="165"/>
        <v>350.59959199451424</v>
      </c>
      <c r="AG592" s="24">
        <f t="shared" si="165"/>
        <v>463.23227249897263</v>
      </c>
      <c r="AH592" s="24">
        <f t="shared" si="165"/>
        <v>298.53164727322519</v>
      </c>
      <c r="AI592" s="12" t="s">
        <v>54</v>
      </c>
      <c r="AJ592" s="12" t="s">
        <v>54</v>
      </c>
      <c r="AK592" s="12" t="s">
        <v>54</v>
      </c>
      <c r="AL592" s="12" t="s">
        <v>54</v>
      </c>
      <c r="AM592" s="12" t="s">
        <v>54</v>
      </c>
      <c r="AN592" s="12" t="s">
        <v>54</v>
      </c>
      <c r="AO592" s="12" t="s">
        <v>54</v>
      </c>
      <c r="AP592" s="12" t="s">
        <v>54</v>
      </c>
      <c r="AQ592" s="12" t="s">
        <v>54</v>
      </c>
      <c r="AR592" s="12" t="s">
        <v>54</v>
      </c>
      <c r="AS592" s="12" t="s">
        <v>54</v>
      </c>
      <c r="AT592" s="12" t="s">
        <v>54</v>
      </c>
      <c r="AU592" s="12" t="s">
        <v>54</v>
      </c>
      <c r="AV592" s="12" t="s">
        <v>54</v>
      </c>
      <c r="AW592" s="12" t="s">
        <v>54</v>
      </c>
      <c r="AX592" s="12" t="s">
        <v>54</v>
      </c>
      <c r="AY592" s="12" t="s">
        <v>54</v>
      </c>
    </row>
    <row r="593" spans="1:51" ht="18.75" customHeight="1" x14ac:dyDescent="0.25">
      <c r="A593" s="29" t="s">
        <v>643</v>
      </c>
      <c r="B593" s="30" t="s">
        <v>54</v>
      </c>
      <c r="C593" s="30" t="s">
        <v>54</v>
      </c>
      <c r="D593" s="30" t="s">
        <v>54</v>
      </c>
      <c r="E593" s="30" t="s">
        <v>54</v>
      </c>
      <c r="F593" s="30" t="s">
        <v>54</v>
      </c>
      <c r="G593" s="30" t="s">
        <v>54</v>
      </c>
      <c r="H593" s="30" t="s">
        <v>54</v>
      </c>
      <c r="I593" s="30" t="s">
        <v>54</v>
      </c>
      <c r="J593" s="30" t="s">
        <v>54</v>
      </c>
      <c r="K593" s="30" t="s">
        <v>54</v>
      </c>
      <c r="L593" s="30" t="s">
        <v>54</v>
      </c>
      <c r="M593" s="30" t="s">
        <v>54</v>
      </c>
      <c r="N593" s="30" t="s">
        <v>54</v>
      </c>
      <c r="O593" s="24">
        <f t="shared" si="164"/>
        <v>162.59109663974516</v>
      </c>
      <c r="P593" s="24">
        <f t="shared" si="164"/>
        <v>121.29350210587617</v>
      </c>
      <c r="Q593" s="24">
        <f t="shared" si="164"/>
        <v>253.10361456207983</v>
      </c>
      <c r="R593" s="24">
        <f t="shared" si="164"/>
        <v>162.0813891063346</v>
      </c>
      <c r="S593" s="24">
        <f t="shared" si="164"/>
        <v>196.96817052494248</v>
      </c>
      <c r="T593" s="24">
        <f t="shared" si="164"/>
        <v>169.15745822822137</v>
      </c>
      <c r="U593" s="23">
        <f t="shared" si="164"/>
        <v>168.73698213351622</v>
      </c>
      <c r="V593" s="24">
        <f t="shared" si="164"/>
        <v>167.20561663790843</v>
      </c>
      <c r="W593" s="24">
        <f t="shared" si="164"/>
        <v>148.19263297140591</v>
      </c>
      <c r="X593" s="24">
        <f t="shared" si="164"/>
        <v>138.62818959379851</v>
      </c>
      <c r="Y593" s="24">
        <f t="shared" si="164"/>
        <v>101.43415069487889</v>
      </c>
      <c r="Z593" s="24">
        <f t="shared" si="164"/>
        <v>112.11892483143204</v>
      </c>
      <c r="AA593" s="24">
        <f t="shared" si="164"/>
        <v>84.841756140896365</v>
      </c>
      <c r="AB593" s="24">
        <f t="shared" si="164"/>
        <v>87.632270150705324</v>
      </c>
      <c r="AC593" s="24">
        <f t="shared" si="165"/>
        <v>82.683606980616318</v>
      </c>
      <c r="AD593" s="24">
        <f t="shared" si="165"/>
        <v>101.07770268477138</v>
      </c>
      <c r="AE593" s="24">
        <f t="shared" si="165"/>
        <v>85.608546229245874</v>
      </c>
      <c r="AF593" s="24">
        <f t="shared" si="165"/>
        <v>90.879517753645317</v>
      </c>
      <c r="AG593" s="24">
        <f t="shared" si="165"/>
        <v>111.91519654925622</v>
      </c>
      <c r="AH593" s="24">
        <f t="shared" si="165"/>
        <v>112.06076770096583</v>
      </c>
      <c r="AI593" s="12" t="s">
        <v>54</v>
      </c>
      <c r="AJ593" s="12" t="s">
        <v>54</v>
      </c>
      <c r="AK593" s="12" t="s">
        <v>54</v>
      </c>
      <c r="AL593" s="12" t="s">
        <v>54</v>
      </c>
      <c r="AM593" s="12" t="s">
        <v>54</v>
      </c>
      <c r="AN593" s="12" t="s">
        <v>54</v>
      </c>
      <c r="AO593" s="12" t="s">
        <v>54</v>
      </c>
      <c r="AP593" s="12" t="s">
        <v>54</v>
      </c>
      <c r="AQ593" s="12" t="s">
        <v>54</v>
      </c>
      <c r="AR593" s="12" t="s">
        <v>54</v>
      </c>
      <c r="AS593" s="12" t="s">
        <v>54</v>
      </c>
      <c r="AT593" s="12" t="s">
        <v>54</v>
      </c>
      <c r="AU593" s="12" t="s">
        <v>54</v>
      </c>
      <c r="AV593" s="12" t="s">
        <v>54</v>
      </c>
      <c r="AW593" s="12" t="s">
        <v>54</v>
      </c>
      <c r="AX593" s="12" t="s">
        <v>54</v>
      </c>
      <c r="AY593" s="12" t="s">
        <v>54</v>
      </c>
    </row>
    <row r="594" spans="1:51" ht="18.75" customHeight="1" x14ac:dyDescent="0.25">
      <c r="A594" s="29" t="s">
        <v>644</v>
      </c>
      <c r="B594" s="30" t="s">
        <v>54</v>
      </c>
      <c r="C594" s="30" t="s">
        <v>54</v>
      </c>
      <c r="D594" s="30" t="s">
        <v>54</v>
      </c>
      <c r="E594" s="30" t="s">
        <v>54</v>
      </c>
      <c r="F594" s="30" t="s">
        <v>54</v>
      </c>
      <c r="G594" s="30" t="s">
        <v>54</v>
      </c>
      <c r="H594" s="30" t="s">
        <v>54</v>
      </c>
      <c r="I594" s="30" t="s">
        <v>54</v>
      </c>
      <c r="J594" s="30" t="s">
        <v>54</v>
      </c>
      <c r="K594" s="30" t="s">
        <v>54</v>
      </c>
      <c r="L594" s="30" t="s">
        <v>54</v>
      </c>
      <c r="M594" s="30" t="s">
        <v>54</v>
      </c>
      <c r="N594" s="30" t="s">
        <v>54</v>
      </c>
      <c r="O594" s="24">
        <f t="shared" si="164"/>
        <v>99.763295056895529</v>
      </c>
      <c r="P594" s="24">
        <f t="shared" si="164"/>
        <v>74.38492699855847</v>
      </c>
      <c r="Q594" s="24">
        <f t="shared" si="164"/>
        <v>106.86026865220161</v>
      </c>
      <c r="R594" s="24">
        <f t="shared" si="164"/>
        <v>157.41622976957356</v>
      </c>
      <c r="S594" s="24">
        <f t="shared" si="164"/>
        <v>125.6641649661795</v>
      </c>
      <c r="T594" s="24">
        <f t="shared" si="164"/>
        <v>89.223351460393587</v>
      </c>
      <c r="U594" s="23">
        <f t="shared" si="164"/>
        <v>140.96876368495165</v>
      </c>
      <c r="V594" s="24">
        <f t="shared" si="164"/>
        <v>98.881616424007603</v>
      </c>
      <c r="W594" s="24">
        <f t="shared" si="164"/>
        <v>97.481510208325616</v>
      </c>
      <c r="X594" s="24">
        <f t="shared" si="164"/>
        <v>130.617467927674</v>
      </c>
      <c r="Y594" s="24">
        <f t="shared" si="164"/>
        <v>90.368975020573345</v>
      </c>
      <c r="Z594" s="24">
        <f t="shared" si="164"/>
        <v>107.45110540250533</v>
      </c>
      <c r="AA594" s="24">
        <f t="shared" si="164"/>
        <v>60.868004529937515</v>
      </c>
      <c r="AB594" s="24">
        <f t="shared" si="164"/>
        <v>64.025157173969262</v>
      </c>
      <c r="AC594" s="24">
        <f t="shared" si="165"/>
        <v>76.259320525980513</v>
      </c>
      <c r="AD594" s="24">
        <f t="shared" si="165"/>
        <v>60.693901804096157</v>
      </c>
      <c r="AE594" s="24">
        <f t="shared" si="165"/>
        <v>72.444525909774228</v>
      </c>
      <c r="AF594" s="24">
        <f t="shared" si="165"/>
        <v>52.094089541938281</v>
      </c>
      <c r="AG594" s="24">
        <f t="shared" si="165"/>
        <v>53.749063830824923</v>
      </c>
      <c r="AH594" s="24">
        <f t="shared" si="165"/>
        <v>55.18865715561256</v>
      </c>
      <c r="AI594" s="12" t="s">
        <v>54</v>
      </c>
      <c r="AJ594" s="12" t="s">
        <v>54</v>
      </c>
      <c r="AK594" s="12" t="s">
        <v>54</v>
      </c>
      <c r="AL594" s="12" t="s">
        <v>54</v>
      </c>
      <c r="AM594" s="12" t="s">
        <v>54</v>
      </c>
      <c r="AN594" s="12" t="s">
        <v>54</v>
      </c>
      <c r="AO594" s="12" t="s">
        <v>54</v>
      </c>
      <c r="AP594" s="12" t="s">
        <v>54</v>
      </c>
      <c r="AQ594" s="12" t="s">
        <v>54</v>
      </c>
      <c r="AR594" s="12" t="s">
        <v>54</v>
      </c>
      <c r="AS594" s="12" t="s">
        <v>54</v>
      </c>
      <c r="AT594" s="12" t="s">
        <v>54</v>
      </c>
      <c r="AU594" s="12" t="s">
        <v>54</v>
      </c>
      <c r="AV594" s="12" t="s">
        <v>54</v>
      </c>
      <c r="AW594" s="12" t="s">
        <v>54</v>
      </c>
      <c r="AX594" s="12" t="s">
        <v>54</v>
      </c>
      <c r="AY594" s="12" t="s">
        <v>54</v>
      </c>
    </row>
    <row r="595" spans="1:51" ht="18.75" customHeight="1" x14ac:dyDescent="0.25">
      <c r="A595" s="29" t="s">
        <v>645</v>
      </c>
      <c r="B595" s="30" t="s">
        <v>54</v>
      </c>
      <c r="C595" s="30" t="s">
        <v>54</v>
      </c>
      <c r="D595" s="30" t="s">
        <v>54</v>
      </c>
      <c r="E595" s="30" t="s">
        <v>54</v>
      </c>
      <c r="F595" s="30" t="s">
        <v>54</v>
      </c>
      <c r="G595" s="30" t="s">
        <v>54</v>
      </c>
      <c r="H595" s="30" t="s">
        <v>54</v>
      </c>
      <c r="I595" s="30" t="s">
        <v>54</v>
      </c>
      <c r="J595" s="30" t="s">
        <v>54</v>
      </c>
      <c r="K595" s="30" t="s">
        <v>54</v>
      </c>
      <c r="L595" s="30" t="s">
        <v>54</v>
      </c>
      <c r="M595" s="30" t="s">
        <v>54</v>
      </c>
      <c r="N595" s="30" t="s">
        <v>54</v>
      </c>
      <c r="O595" s="24">
        <f t="shared" si="164"/>
        <v>90.017428516877274</v>
      </c>
      <c r="P595" s="24">
        <f t="shared" si="164"/>
        <v>82.329138567992786</v>
      </c>
      <c r="Q595" s="24">
        <f t="shared" si="164"/>
        <v>109.73682432476571</v>
      </c>
      <c r="R595" s="24">
        <f t="shared" si="164"/>
        <v>105.17784498578101</v>
      </c>
      <c r="S595" s="24">
        <f t="shared" si="164"/>
        <v>119.23271677290413</v>
      </c>
      <c r="T595" s="24">
        <f t="shared" si="164"/>
        <v>100.57145142946173</v>
      </c>
      <c r="U595" s="23">
        <f t="shared" si="164"/>
        <v>111.92624774758606</v>
      </c>
      <c r="V595" s="24">
        <f t="shared" si="164"/>
        <v>111.17790255305061</v>
      </c>
      <c r="W595" s="24">
        <f t="shared" si="164"/>
        <v>139.57354896603007</v>
      </c>
      <c r="X595" s="24">
        <f t="shared" si="164"/>
        <v>121.90236556576295</v>
      </c>
      <c r="Y595" s="24">
        <f t="shared" si="164"/>
        <v>138.50820890556415</v>
      </c>
      <c r="Z595" s="24">
        <f t="shared" si="164"/>
        <v>139.9400540364316</v>
      </c>
      <c r="AA595" s="24">
        <f t="shared" si="164"/>
        <v>140.72444019375433</v>
      </c>
      <c r="AB595" s="24">
        <f t="shared" si="164"/>
        <v>116.85083794032415</v>
      </c>
      <c r="AC595" s="24">
        <f t="shared" si="165"/>
        <v>100.49501559582058</v>
      </c>
      <c r="AD595" s="24">
        <f t="shared" si="165"/>
        <v>100.25743556352468</v>
      </c>
      <c r="AE595" s="24">
        <f t="shared" si="165"/>
        <v>107.23664044550361</v>
      </c>
      <c r="AF595" s="24">
        <f t="shared" si="165"/>
        <v>107.52531369168098</v>
      </c>
      <c r="AG595" s="24">
        <f t="shared" si="165"/>
        <v>102.70311213788355</v>
      </c>
      <c r="AH595" s="24">
        <f t="shared" si="165"/>
        <v>115.15868315982422</v>
      </c>
      <c r="AI595" s="12" t="s">
        <v>54</v>
      </c>
      <c r="AJ595" s="12" t="s">
        <v>54</v>
      </c>
      <c r="AK595" s="12" t="s">
        <v>54</v>
      </c>
      <c r="AL595" s="12" t="s">
        <v>54</v>
      </c>
      <c r="AM595" s="12" t="s">
        <v>54</v>
      </c>
      <c r="AN595" s="12" t="s">
        <v>54</v>
      </c>
      <c r="AO595" s="12" t="s">
        <v>54</v>
      </c>
      <c r="AP595" s="12" t="s">
        <v>54</v>
      </c>
      <c r="AQ595" s="12" t="s">
        <v>54</v>
      </c>
      <c r="AR595" s="12" t="s">
        <v>54</v>
      </c>
      <c r="AS595" s="12" t="s">
        <v>54</v>
      </c>
      <c r="AT595" s="12" t="s">
        <v>54</v>
      </c>
      <c r="AU595" s="12" t="s">
        <v>54</v>
      </c>
      <c r="AV595" s="12" t="s">
        <v>54</v>
      </c>
      <c r="AW595" s="12" t="s">
        <v>54</v>
      </c>
      <c r="AX595" s="12" t="s">
        <v>54</v>
      </c>
      <c r="AY595" s="12" t="s">
        <v>54</v>
      </c>
    </row>
    <row r="596" spans="1:51" ht="18.75" customHeight="1" x14ac:dyDescent="0.25">
      <c r="A596" s="29" t="s">
        <v>646</v>
      </c>
      <c r="B596" s="30" t="s">
        <v>54</v>
      </c>
      <c r="C596" s="30" t="s">
        <v>54</v>
      </c>
      <c r="D596" s="30" t="s">
        <v>54</v>
      </c>
      <c r="E596" s="30" t="s">
        <v>54</v>
      </c>
      <c r="F596" s="30" t="s">
        <v>54</v>
      </c>
      <c r="G596" s="30" t="s">
        <v>54</v>
      </c>
      <c r="H596" s="30" t="s">
        <v>54</v>
      </c>
      <c r="I596" s="30" t="s">
        <v>54</v>
      </c>
      <c r="J596" s="30" t="s">
        <v>54</v>
      </c>
      <c r="K596" s="30" t="s">
        <v>54</v>
      </c>
      <c r="L596" s="30" t="s">
        <v>54</v>
      </c>
      <c r="M596" s="30" t="s">
        <v>54</v>
      </c>
      <c r="N596" s="30" t="s">
        <v>54</v>
      </c>
      <c r="O596" s="24">
        <f t="shared" ref="O596:AB611" si="166">O456/O316</f>
        <v>79.919041627919697</v>
      </c>
      <c r="P596" s="24">
        <f t="shared" si="166"/>
        <v>45.012497637001402</v>
      </c>
      <c r="Q596" s="24">
        <f t="shared" si="166"/>
        <v>49.558605017043959</v>
      </c>
      <c r="R596" s="24">
        <f t="shared" si="166"/>
        <v>70.345040366123314</v>
      </c>
      <c r="S596" s="24">
        <f t="shared" si="166"/>
        <v>66.67462971810798</v>
      </c>
      <c r="T596" s="24">
        <f t="shared" si="166"/>
        <v>67.789438050101552</v>
      </c>
      <c r="U596" s="23">
        <f t="shared" si="166"/>
        <v>82.19600692990484</v>
      </c>
      <c r="V596" s="24">
        <f t="shared" si="166"/>
        <v>73.897438792679694</v>
      </c>
      <c r="W596" s="24">
        <f t="shared" si="166"/>
        <v>153.16689879128793</v>
      </c>
      <c r="X596" s="24">
        <f t="shared" si="166"/>
        <v>126.25698017214579</v>
      </c>
      <c r="Y596" s="24">
        <f t="shared" si="166"/>
        <v>59.799000104720911</v>
      </c>
      <c r="Z596" s="24">
        <f t="shared" si="166"/>
        <v>96.769870957410859</v>
      </c>
      <c r="AA596" s="24">
        <f t="shared" si="166"/>
        <v>88.702259108003091</v>
      </c>
      <c r="AB596" s="24">
        <f t="shared" si="166"/>
        <v>80.094786663659875</v>
      </c>
      <c r="AC596" s="24">
        <f t="shared" ref="AC596:AH611" si="167">IF(AC456=".", ".",AC456/AC316)</f>
        <v>136.56794085316673</v>
      </c>
      <c r="AD596" s="24">
        <f t="shared" si="167"/>
        <v>88.165515910576403</v>
      </c>
      <c r="AE596" s="24">
        <f t="shared" si="167"/>
        <v>128.30296331778433</v>
      </c>
      <c r="AF596" s="24">
        <f t="shared" si="167"/>
        <v>70.140054234684925</v>
      </c>
      <c r="AG596" s="24">
        <f t="shared" si="167"/>
        <v>77.465520826114087</v>
      </c>
      <c r="AH596" s="24">
        <f t="shared" si="167"/>
        <v>50.390012533696002</v>
      </c>
      <c r="AI596" s="12" t="s">
        <v>54</v>
      </c>
      <c r="AJ596" s="12" t="s">
        <v>54</v>
      </c>
      <c r="AK596" s="12" t="s">
        <v>54</v>
      </c>
      <c r="AL596" s="12" t="s">
        <v>54</v>
      </c>
      <c r="AM596" s="12" t="s">
        <v>54</v>
      </c>
      <c r="AN596" s="12" t="s">
        <v>54</v>
      </c>
      <c r="AO596" s="12" t="s">
        <v>54</v>
      </c>
      <c r="AP596" s="12" t="s">
        <v>54</v>
      </c>
      <c r="AQ596" s="12" t="s">
        <v>54</v>
      </c>
      <c r="AR596" s="12" t="s">
        <v>54</v>
      </c>
      <c r="AS596" s="12" t="s">
        <v>54</v>
      </c>
      <c r="AT596" s="12" t="s">
        <v>54</v>
      </c>
      <c r="AU596" s="12" t="s">
        <v>54</v>
      </c>
      <c r="AV596" s="12" t="s">
        <v>54</v>
      </c>
      <c r="AW596" s="12" t="s">
        <v>54</v>
      </c>
      <c r="AX596" s="12" t="s">
        <v>54</v>
      </c>
      <c r="AY596" s="12" t="s">
        <v>54</v>
      </c>
    </row>
    <row r="597" spans="1:51" ht="18.75" customHeight="1" x14ac:dyDescent="0.25">
      <c r="A597" s="29" t="s">
        <v>647</v>
      </c>
      <c r="B597" s="30" t="s">
        <v>54</v>
      </c>
      <c r="C597" s="30" t="s">
        <v>54</v>
      </c>
      <c r="D597" s="30" t="s">
        <v>54</v>
      </c>
      <c r="E597" s="30" t="s">
        <v>54</v>
      </c>
      <c r="F597" s="30" t="s">
        <v>54</v>
      </c>
      <c r="G597" s="30" t="s">
        <v>54</v>
      </c>
      <c r="H597" s="30" t="s">
        <v>54</v>
      </c>
      <c r="I597" s="30" t="s">
        <v>54</v>
      </c>
      <c r="J597" s="30" t="s">
        <v>54</v>
      </c>
      <c r="K597" s="30" t="s">
        <v>54</v>
      </c>
      <c r="L597" s="30" t="s">
        <v>54</v>
      </c>
      <c r="M597" s="30" t="s">
        <v>54</v>
      </c>
      <c r="N597" s="30" t="s">
        <v>54</v>
      </c>
      <c r="O597" s="24">
        <f t="shared" si="166"/>
        <v>153.17855412132693</v>
      </c>
      <c r="P597" s="24">
        <f t="shared" si="166"/>
        <v>857.2976878612717</v>
      </c>
      <c r="Q597" s="24">
        <f t="shared" si="166"/>
        <v>170.19096095377995</v>
      </c>
      <c r="R597" s="24">
        <f t="shared" si="166"/>
        <v>237.63736263736263</v>
      </c>
      <c r="S597" s="24">
        <f t="shared" si="166"/>
        <v>117.36243372625728</v>
      </c>
      <c r="T597" s="24">
        <f t="shared" si="166"/>
        <v>186.84210526315792</v>
      </c>
      <c r="U597" s="23">
        <f t="shared" si="166"/>
        <v>285.8147627034852</v>
      </c>
      <c r="V597" s="24">
        <f t="shared" si="166"/>
        <v>161.43925974102589</v>
      </c>
      <c r="W597" s="24">
        <f t="shared" si="166"/>
        <v>148.44441775340073</v>
      </c>
      <c r="X597" s="24">
        <f t="shared" si="166"/>
        <v>384.75962156057602</v>
      </c>
      <c r="Y597" s="24">
        <f t="shared" si="166"/>
        <v>89.661011763576525</v>
      </c>
      <c r="Z597" s="24">
        <f t="shared" si="166"/>
        <v>92.75131751370219</v>
      </c>
      <c r="AA597" s="24">
        <f t="shared" si="166"/>
        <v>64.853330624451061</v>
      </c>
      <c r="AB597" s="24">
        <f t="shared" si="166"/>
        <v>163.5395918012604</v>
      </c>
      <c r="AC597" s="24">
        <f t="shared" si="167"/>
        <v>79.980605305385552</v>
      </c>
      <c r="AD597" s="24">
        <f t="shared" si="167"/>
        <v>45.337258265504495</v>
      </c>
      <c r="AE597" s="24">
        <f t="shared" si="167"/>
        <v>193.03391359259328</v>
      </c>
      <c r="AF597" s="24">
        <f t="shared" si="167"/>
        <v>73.244158445770083</v>
      </c>
      <c r="AG597" s="24">
        <f t="shared" si="167"/>
        <v>123.85428221145426</v>
      </c>
      <c r="AH597" s="24">
        <f t="shared" si="167"/>
        <v>79.748024351577641</v>
      </c>
      <c r="AI597" s="12" t="s">
        <v>54</v>
      </c>
      <c r="AJ597" s="12" t="s">
        <v>54</v>
      </c>
      <c r="AK597" s="12" t="s">
        <v>54</v>
      </c>
      <c r="AL597" s="12" t="s">
        <v>54</v>
      </c>
      <c r="AM597" s="12" t="s">
        <v>54</v>
      </c>
      <c r="AN597" s="12" t="s">
        <v>54</v>
      </c>
      <c r="AO597" s="12" t="s">
        <v>54</v>
      </c>
      <c r="AP597" s="12" t="s">
        <v>54</v>
      </c>
      <c r="AQ597" s="12" t="s">
        <v>54</v>
      </c>
      <c r="AR597" s="12" t="s">
        <v>54</v>
      </c>
      <c r="AS597" s="12" t="s">
        <v>54</v>
      </c>
      <c r="AT597" s="12" t="s">
        <v>54</v>
      </c>
      <c r="AU597" s="12" t="s">
        <v>54</v>
      </c>
      <c r="AV597" s="12" t="s">
        <v>54</v>
      </c>
      <c r="AW597" s="12" t="s">
        <v>54</v>
      </c>
      <c r="AX597" s="12" t="s">
        <v>54</v>
      </c>
      <c r="AY597" s="12" t="s">
        <v>54</v>
      </c>
    </row>
    <row r="598" spans="1:51" ht="18.75" customHeight="1" x14ac:dyDescent="0.25">
      <c r="A598" s="29" t="s">
        <v>648</v>
      </c>
      <c r="B598" s="30" t="s">
        <v>54</v>
      </c>
      <c r="C598" s="30" t="s">
        <v>54</v>
      </c>
      <c r="D598" s="30" t="s">
        <v>54</v>
      </c>
      <c r="E598" s="30" t="s">
        <v>54</v>
      </c>
      <c r="F598" s="30" t="s">
        <v>54</v>
      </c>
      <c r="G598" s="30" t="s">
        <v>54</v>
      </c>
      <c r="H598" s="30" t="s">
        <v>54</v>
      </c>
      <c r="I598" s="30" t="s">
        <v>54</v>
      </c>
      <c r="J598" s="30" t="s">
        <v>54</v>
      </c>
      <c r="K598" s="30" t="s">
        <v>54</v>
      </c>
      <c r="L598" s="30" t="s">
        <v>54</v>
      </c>
      <c r="M598" s="30" t="s">
        <v>54</v>
      </c>
      <c r="N598" s="30" t="s">
        <v>54</v>
      </c>
      <c r="O598" s="24">
        <f t="shared" si="166"/>
        <v>187.86727354521162</v>
      </c>
      <c r="P598" s="24">
        <f t="shared" si="166"/>
        <v>147.46127085041397</v>
      </c>
      <c r="Q598" s="24">
        <f t="shared" si="166"/>
        <v>219.32766624711095</v>
      </c>
      <c r="R598" s="24">
        <f t="shared" si="166"/>
        <v>206.23924952736502</v>
      </c>
      <c r="S598" s="24">
        <f t="shared" si="166"/>
        <v>208.78450638136775</v>
      </c>
      <c r="T598" s="24">
        <f t="shared" si="166"/>
        <v>173.43424253921359</v>
      </c>
      <c r="U598" s="23">
        <f t="shared" si="166"/>
        <v>148.64529095032876</v>
      </c>
      <c r="V598" s="24">
        <f t="shared" si="166"/>
        <v>124.93349577203628</v>
      </c>
      <c r="W598" s="24">
        <f t="shared" si="166"/>
        <v>145.75694951973671</v>
      </c>
      <c r="X598" s="24">
        <f t="shared" si="166"/>
        <v>136.64039368209438</v>
      </c>
      <c r="Y598" s="24">
        <f t="shared" si="166"/>
        <v>126.18008395997637</v>
      </c>
      <c r="Z598" s="24">
        <f t="shared" si="166"/>
        <v>131.83181972761645</v>
      </c>
      <c r="AA598" s="24">
        <f t="shared" si="166"/>
        <v>108.5202329554696</v>
      </c>
      <c r="AB598" s="24">
        <f t="shared" si="166"/>
        <v>104.41948857068084</v>
      </c>
      <c r="AC598" s="24">
        <f t="shared" si="167"/>
        <v>99.360152387896804</v>
      </c>
      <c r="AD598" s="24">
        <f t="shared" si="167"/>
        <v>95.909950862645076</v>
      </c>
      <c r="AE598" s="24">
        <f t="shared" si="167"/>
        <v>101.54104651445071</v>
      </c>
      <c r="AF598" s="24">
        <f t="shared" si="167"/>
        <v>91.551203067850707</v>
      </c>
      <c r="AG598" s="24">
        <f t="shared" si="167"/>
        <v>98.706491668791344</v>
      </c>
      <c r="AH598" s="24">
        <f t="shared" si="167"/>
        <v>100.88198216676618</v>
      </c>
      <c r="AI598" s="12" t="s">
        <v>54</v>
      </c>
      <c r="AJ598" s="12" t="s">
        <v>54</v>
      </c>
      <c r="AK598" s="12" t="s">
        <v>54</v>
      </c>
      <c r="AL598" s="12" t="s">
        <v>54</v>
      </c>
      <c r="AM598" s="12" t="s">
        <v>54</v>
      </c>
      <c r="AN598" s="12" t="s">
        <v>54</v>
      </c>
      <c r="AO598" s="12" t="s">
        <v>54</v>
      </c>
      <c r="AP598" s="12" t="s">
        <v>54</v>
      </c>
      <c r="AQ598" s="12" t="s">
        <v>54</v>
      </c>
      <c r="AR598" s="12" t="s">
        <v>54</v>
      </c>
      <c r="AS598" s="12" t="s">
        <v>54</v>
      </c>
      <c r="AT598" s="12" t="s">
        <v>54</v>
      </c>
      <c r="AU598" s="12" t="s">
        <v>54</v>
      </c>
      <c r="AV598" s="12" t="s">
        <v>54</v>
      </c>
      <c r="AW598" s="12" t="s">
        <v>54</v>
      </c>
      <c r="AX598" s="12" t="s">
        <v>54</v>
      </c>
      <c r="AY598" s="12" t="s">
        <v>54</v>
      </c>
    </row>
    <row r="599" spans="1:51" ht="78" customHeight="1" x14ac:dyDescent="0.25">
      <c r="A599" s="29" t="s">
        <v>649</v>
      </c>
      <c r="B599" s="30" t="s">
        <v>54</v>
      </c>
      <c r="C599" s="30" t="s">
        <v>54</v>
      </c>
      <c r="D599" s="30" t="s">
        <v>54</v>
      </c>
      <c r="E599" s="30" t="s">
        <v>54</v>
      </c>
      <c r="F599" s="30" t="s">
        <v>54</v>
      </c>
      <c r="G599" s="30" t="s">
        <v>54</v>
      </c>
      <c r="H599" s="30" t="s">
        <v>54</v>
      </c>
      <c r="I599" s="30" t="s">
        <v>54</v>
      </c>
      <c r="J599" s="30" t="s">
        <v>54</v>
      </c>
      <c r="K599" s="30" t="s">
        <v>54</v>
      </c>
      <c r="L599" s="30" t="s">
        <v>54</v>
      </c>
      <c r="M599" s="30" t="s">
        <v>54</v>
      </c>
      <c r="N599" s="30" t="s">
        <v>54</v>
      </c>
      <c r="O599" s="24">
        <f t="shared" si="166"/>
        <v>269.53697808997202</v>
      </c>
      <c r="P599" s="24">
        <f t="shared" si="166"/>
        <v>343.64436888626204</v>
      </c>
      <c r="Q599" s="24">
        <f t="shared" si="166"/>
        <v>313.55389409634546</v>
      </c>
      <c r="R599" s="24">
        <f t="shared" si="166"/>
        <v>268.50208068134464</v>
      </c>
      <c r="S599" s="24">
        <f t="shared" si="166"/>
        <v>355.50661828669053</v>
      </c>
      <c r="T599" s="24">
        <f t="shared" si="166"/>
        <v>336.49054839356086</v>
      </c>
      <c r="U599" s="23">
        <f t="shared" si="166"/>
        <v>341.1381471334426</v>
      </c>
      <c r="V599" s="24">
        <f t="shared" si="166"/>
        <v>380.12314876390764</v>
      </c>
      <c r="W599" s="24">
        <f t="shared" si="166"/>
        <v>309.84143718267853</v>
      </c>
      <c r="X599" s="24">
        <f t="shared" si="166"/>
        <v>325.09283582176556</v>
      </c>
      <c r="Y599" s="24">
        <f t="shared" si="166"/>
        <v>261.49187996084385</v>
      </c>
      <c r="Z599" s="24">
        <f t="shared" si="166"/>
        <v>357.86536774207912</v>
      </c>
      <c r="AA599" s="24">
        <f t="shared" si="166"/>
        <v>287.22102715638596</v>
      </c>
      <c r="AB599" s="24">
        <f t="shared" si="166"/>
        <v>297.3001446382633</v>
      </c>
      <c r="AC599" s="24">
        <f t="shared" si="167"/>
        <v>276.21468307136951</v>
      </c>
      <c r="AD599" s="24">
        <f t="shared" si="167"/>
        <v>332.986472399153</v>
      </c>
      <c r="AE599" s="24">
        <f t="shared" si="167"/>
        <v>281.48126387257736</v>
      </c>
      <c r="AF599" s="24">
        <f t="shared" si="167"/>
        <v>285.46558975663032</v>
      </c>
      <c r="AG599" s="24">
        <f t="shared" si="167"/>
        <v>250.32369271830393</v>
      </c>
      <c r="AH599" s="24">
        <f t="shared" si="167"/>
        <v>404.21840155584357</v>
      </c>
      <c r="AI599" s="12" t="s">
        <v>54</v>
      </c>
      <c r="AJ599" s="12" t="s">
        <v>54</v>
      </c>
      <c r="AK599" s="12" t="s">
        <v>54</v>
      </c>
      <c r="AL599" s="12" t="s">
        <v>54</v>
      </c>
      <c r="AM599" s="12" t="s">
        <v>54</v>
      </c>
      <c r="AN599" s="12" t="s">
        <v>54</v>
      </c>
      <c r="AO599" s="12" t="s">
        <v>54</v>
      </c>
      <c r="AP599" s="12" t="s">
        <v>54</v>
      </c>
      <c r="AQ599" s="12" t="s">
        <v>54</v>
      </c>
      <c r="AR599" s="12" t="s">
        <v>54</v>
      </c>
      <c r="AS599" s="12" t="s">
        <v>54</v>
      </c>
      <c r="AT599" s="12" t="s">
        <v>54</v>
      </c>
      <c r="AU599" s="12" t="s">
        <v>54</v>
      </c>
      <c r="AV599" s="12" t="s">
        <v>54</v>
      </c>
      <c r="AW599" s="12" t="s">
        <v>54</v>
      </c>
      <c r="AX599" s="12" t="s">
        <v>54</v>
      </c>
      <c r="AY599" s="12" t="s">
        <v>54</v>
      </c>
    </row>
    <row r="600" spans="1:51" ht="18.75" customHeight="1" x14ac:dyDescent="0.25">
      <c r="A600" s="29" t="s">
        <v>650</v>
      </c>
      <c r="B600" s="30" t="s">
        <v>54</v>
      </c>
      <c r="C600" s="30" t="s">
        <v>54</v>
      </c>
      <c r="D600" s="30" t="s">
        <v>54</v>
      </c>
      <c r="E600" s="30" t="s">
        <v>54</v>
      </c>
      <c r="F600" s="30" t="s">
        <v>54</v>
      </c>
      <c r="G600" s="30" t="s">
        <v>54</v>
      </c>
      <c r="H600" s="30" t="s">
        <v>54</v>
      </c>
      <c r="I600" s="30" t="s">
        <v>54</v>
      </c>
      <c r="J600" s="30" t="s">
        <v>54</v>
      </c>
      <c r="K600" s="30" t="s">
        <v>54</v>
      </c>
      <c r="L600" s="30" t="s">
        <v>54</v>
      </c>
      <c r="M600" s="30" t="s">
        <v>54</v>
      </c>
      <c r="N600" s="30" t="s">
        <v>54</v>
      </c>
      <c r="O600" s="24">
        <f t="shared" si="166"/>
        <v>191.91147008505496</v>
      </c>
      <c r="P600" s="24">
        <f t="shared" si="166"/>
        <v>188.33360564267443</v>
      </c>
      <c r="Q600" s="24">
        <f t="shared" si="166"/>
        <v>197.20409461332295</v>
      </c>
      <c r="R600" s="24">
        <f t="shared" si="166"/>
        <v>218.81738818239666</v>
      </c>
      <c r="S600" s="24">
        <f t="shared" si="166"/>
        <v>202.90923830114951</v>
      </c>
      <c r="T600" s="24">
        <f t="shared" si="166"/>
        <v>184.52219554944875</v>
      </c>
      <c r="U600" s="23">
        <f t="shared" si="166"/>
        <v>214.81356012224225</v>
      </c>
      <c r="V600" s="24">
        <f t="shared" si="166"/>
        <v>256.05957751611396</v>
      </c>
      <c r="W600" s="24">
        <f t="shared" si="166"/>
        <v>255.75552752256203</v>
      </c>
      <c r="X600" s="24">
        <f t="shared" si="166"/>
        <v>244.13501910246976</v>
      </c>
      <c r="Y600" s="24">
        <f t="shared" si="166"/>
        <v>245.6261692912841</v>
      </c>
      <c r="Z600" s="24">
        <f t="shared" si="166"/>
        <v>251.11537341621889</v>
      </c>
      <c r="AA600" s="24">
        <f t="shared" si="166"/>
        <v>234.49561492259417</v>
      </c>
      <c r="AB600" s="24">
        <f t="shared" si="166"/>
        <v>215.91121177801963</v>
      </c>
      <c r="AC600" s="24">
        <f t="shared" si="167"/>
        <v>204.8686985783234</v>
      </c>
      <c r="AD600" s="24">
        <f t="shared" si="167"/>
        <v>191.94667019407623</v>
      </c>
      <c r="AE600" s="24">
        <f t="shared" si="167"/>
        <v>176.25301615175968</v>
      </c>
      <c r="AF600" s="24">
        <f t="shared" si="167"/>
        <v>179.41621645245445</v>
      </c>
      <c r="AG600" s="24">
        <f t="shared" si="167"/>
        <v>167.17661210951633</v>
      </c>
      <c r="AH600" s="24">
        <f t="shared" si="167"/>
        <v>211.86785847237348</v>
      </c>
      <c r="AI600" s="12" t="s">
        <v>54</v>
      </c>
      <c r="AJ600" s="12" t="s">
        <v>54</v>
      </c>
      <c r="AK600" s="12" t="s">
        <v>54</v>
      </c>
      <c r="AL600" s="12" t="s">
        <v>54</v>
      </c>
      <c r="AM600" s="12" t="s">
        <v>54</v>
      </c>
      <c r="AN600" s="12" t="s">
        <v>54</v>
      </c>
      <c r="AO600" s="12" t="s">
        <v>54</v>
      </c>
      <c r="AP600" s="12" t="s">
        <v>54</v>
      </c>
      <c r="AQ600" s="12" t="s">
        <v>54</v>
      </c>
      <c r="AR600" s="12" t="s">
        <v>54</v>
      </c>
      <c r="AS600" s="12" t="s">
        <v>54</v>
      </c>
      <c r="AT600" s="12" t="s">
        <v>54</v>
      </c>
      <c r="AU600" s="12" t="s">
        <v>54</v>
      </c>
      <c r="AV600" s="12" t="s">
        <v>54</v>
      </c>
      <c r="AW600" s="12" t="s">
        <v>54</v>
      </c>
      <c r="AX600" s="12" t="s">
        <v>54</v>
      </c>
      <c r="AY600" s="12" t="s">
        <v>54</v>
      </c>
    </row>
    <row r="601" spans="1:51" ht="18.75" customHeight="1" x14ac:dyDescent="0.25">
      <c r="A601" s="29" t="s">
        <v>651</v>
      </c>
      <c r="B601" s="30" t="s">
        <v>54</v>
      </c>
      <c r="C601" s="30" t="s">
        <v>54</v>
      </c>
      <c r="D601" s="30" t="s">
        <v>54</v>
      </c>
      <c r="E601" s="30" t="s">
        <v>54</v>
      </c>
      <c r="F601" s="30" t="s">
        <v>54</v>
      </c>
      <c r="G601" s="30" t="s">
        <v>54</v>
      </c>
      <c r="H601" s="30" t="s">
        <v>54</v>
      </c>
      <c r="I601" s="30" t="s">
        <v>54</v>
      </c>
      <c r="J601" s="30" t="s">
        <v>54</v>
      </c>
      <c r="K601" s="30" t="s">
        <v>54</v>
      </c>
      <c r="L601" s="30" t="s">
        <v>54</v>
      </c>
      <c r="M601" s="30" t="s">
        <v>54</v>
      </c>
      <c r="N601" s="30" t="s">
        <v>54</v>
      </c>
      <c r="O601" s="24">
        <f t="shared" si="166"/>
        <v>110.98585361974354</v>
      </c>
      <c r="P601" s="24">
        <f t="shared" si="166"/>
        <v>126.30988517911645</v>
      </c>
      <c r="Q601" s="24">
        <f t="shared" si="166"/>
        <v>156.20405907859251</v>
      </c>
      <c r="R601" s="24">
        <f t="shared" si="166"/>
        <v>117.64974360560312</v>
      </c>
      <c r="S601" s="24">
        <f t="shared" si="166"/>
        <v>102.71988707363461</v>
      </c>
      <c r="T601" s="24">
        <f t="shared" si="166"/>
        <v>125.41950316227808</v>
      </c>
      <c r="U601" s="23">
        <f t="shared" si="166"/>
        <v>172.30406203963452</v>
      </c>
      <c r="V601" s="24">
        <f t="shared" si="166"/>
        <v>128.1320194190105</v>
      </c>
      <c r="W601" s="24">
        <f t="shared" si="166"/>
        <v>161.83735082606992</v>
      </c>
      <c r="X601" s="24">
        <f t="shared" si="166"/>
        <v>129.47232193964436</v>
      </c>
      <c r="Y601" s="24">
        <f t="shared" si="166"/>
        <v>178.58699429381244</v>
      </c>
      <c r="Z601" s="24">
        <f t="shared" si="166"/>
        <v>135.22548181233725</v>
      </c>
      <c r="AA601" s="24">
        <f t="shared" si="166"/>
        <v>130.30151119851774</v>
      </c>
      <c r="AB601" s="24">
        <f t="shared" si="166"/>
        <v>115.0368055852957</v>
      </c>
      <c r="AC601" s="24">
        <f t="shared" si="167"/>
        <v>126.97572824399451</v>
      </c>
      <c r="AD601" s="24">
        <f t="shared" si="167"/>
        <v>115.00744378498024</v>
      </c>
      <c r="AE601" s="24">
        <f t="shared" si="167"/>
        <v>122.63799482008373</v>
      </c>
      <c r="AF601" s="24">
        <f t="shared" si="167"/>
        <v>122.01549604447196</v>
      </c>
      <c r="AG601" s="24">
        <f t="shared" si="167"/>
        <v>98.702603820687941</v>
      </c>
      <c r="AH601" s="24">
        <f t="shared" si="167"/>
        <v>102.97653725291251</v>
      </c>
      <c r="AI601" s="12" t="s">
        <v>54</v>
      </c>
      <c r="AJ601" s="12" t="s">
        <v>54</v>
      </c>
      <c r="AK601" s="12" t="s">
        <v>54</v>
      </c>
      <c r="AL601" s="12" t="s">
        <v>54</v>
      </c>
      <c r="AM601" s="12" t="s">
        <v>54</v>
      </c>
      <c r="AN601" s="12" t="s">
        <v>54</v>
      </c>
      <c r="AO601" s="12" t="s">
        <v>54</v>
      </c>
      <c r="AP601" s="12" t="s">
        <v>54</v>
      </c>
      <c r="AQ601" s="12" t="s">
        <v>54</v>
      </c>
      <c r="AR601" s="12" t="s">
        <v>54</v>
      </c>
      <c r="AS601" s="12" t="s">
        <v>54</v>
      </c>
      <c r="AT601" s="12" t="s">
        <v>54</v>
      </c>
      <c r="AU601" s="12" t="s">
        <v>54</v>
      </c>
      <c r="AV601" s="12" t="s">
        <v>54</v>
      </c>
      <c r="AW601" s="12" t="s">
        <v>54</v>
      </c>
      <c r="AX601" s="12" t="s">
        <v>54</v>
      </c>
      <c r="AY601" s="12" t="s">
        <v>54</v>
      </c>
    </row>
    <row r="602" spans="1:51" ht="18.75" customHeight="1" x14ac:dyDescent="0.25">
      <c r="A602" s="29" t="s">
        <v>652</v>
      </c>
      <c r="B602" s="30" t="s">
        <v>54</v>
      </c>
      <c r="C602" s="30" t="s">
        <v>54</v>
      </c>
      <c r="D602" s="30" t="s">
        <v>54</v>
      </c>
      <c r="E602" s="30" t="s">
        <v>54</v>
      </c>
      <c r="F602" s="30" t="s">
        <v>54</v>
      </c>
      <c r="G602" s="30" t="s">
        <v>54</v>
      </c>
      <c r="H602" s="30" t="s">
        <v>54</v>
      </c>
      <c r="I602" s="30" t="s">
        <v>54</v>
      </c>
      <c r="J602" s="30" t="s">
        <v>54</v>
      </c>
      <c r="K602" s="30" t="s">
        <v>54</v>
      </c>
      <c r="L602" s="30" t="s">
        <v>54</v>
      </c>
      <c r="M602" s="30" t="s">
        <v>54</v>
      </c>
      <c r="N602" s="30" t="s">
        <v>54</v>
      </c>
      <c r="O602" s="24">
        <f t="shared" si="166"/>
        <v>111.1862559881089</v>
      </c>
      <c r="P602" s="24">
        <f t="shared" si="166"/>
        <v>97.470979113230314</v>
      </c>
      <c r="Q602" s="24">
        <f t="shared" si="166"/>
        <v>135.41620948699031</v>
      </c>
      <c r="R602" s="24">
        <f t="shared" si="166"/>
        <v>142.443136837628</v>
      </c>
      <c r="S602" s="24">
        <f t="shared" si="166"/>
        <v>126.87552277187383</v>
      </c>
      <c r="T602" s="24">
        <f t="shared" si="166"/>
        <v>105.63218757935869</v>
      </c>
      <c r="U602" s="23">
        <f t="shared" si="166"/>
        <v>136.60552555137281</v>
      </c>
      <c r="V602" s="24">
        <f t="shared" si="166"/>
        <v>129.88623076882186</v>
      </c>
      <c r="W602" s="24">
        <f t="shared" si="166"/>
        <v>155.17517516800126</v>
      </c>
      <c r="X602" s="24">
        <f t="shared" si="166"/>
        <v>130.15932508266042</v>
      </c>
      <c r="Y602" s="24">
        <f t="shared" si="166"/>
        <v>137.49140027868302</v>
      </c>
      <c r="Z602" s="24">
        <f t="shared" si="166"/>
        <v>135.47092060059489</v>
      </c>
      <c r="AA602" s="24">
        <f t="shared" si="166"/>
        <v>139.96343446744183</v>
      </c>
      <c r="AB602" s="24">
        <f t="shared" si="166"/>
        <v>132.86969344352036</v>
      </c>
      <c r="AC602" s="24">
        <f t="shared" si="167"/>
        <v>135.69667707701279</v>
      </c>
      <c r="AD602" s="24">
        <f t="shared" si="167"/>
        <v>140.85763590934786</v>
      </c>
      <c r="AE602" s="24">
        <f t="shared" si="167"/>
        <v>152.22535532510867</v>
      </c>
      <c r="AF602" s="24">
        <f t="shared" si="167"/>
        <v>144.06228807712543</v>
      </c>
      <c r="AG602" s="24">
        <f t="shared" si="167"/>
        <v>143.59332738271328</v>
      </c>
      <c r="AH602" s="24">
        <f t="shared" si="167"/>
        <v>153.59783642784259</v>
      </c>
      <c r="AI602" s="12" t="s">
        <v>54</v>
      </c>
      <c r="AJ602" s="12" t="s">
        <v>54</v>
      </c>
      <c r="AK602" s="12" t="s">
        <v>54</v>
      </c>
      <c r="AL602" s="12" t="s">
        <v>54</v>
      </c>
      <c r="AM602" s="12" t="s">
        <v>54</v>
      </c>
      <c r="AN602" s="12" t="s">
        <v>54</v>
      </c>
      <c r="AO602" s="12" t="s">
        <v>54</v>
      </c>
      <c r="AP602" s="12" t="s">
        <v>54</v>
      </c>
      <c r="AQ602" s="12" t="s">
        <v>54</v>
      </c>
      <c r="AR602" s="12" t="s">
        <v>54</v>
      </c>
      <c r="AS602" s="12" t="s">
        <v>54</v>
      </c>
      <c r="AT602" s="12" t="s">
        <v>54</v>
      </c>
      <c r="AU602" s="12" t="s">
        <v>54</v>
      </c>
      <c r="AV602" s="12" t="s">
        <v>54</v>
      </c>
      <c r="AW602" s="12" t="s">
        <v>54</v>
      </c>
      <c r="AX602" s="12" t="s">
        <v>54</v>
      </c>
      <c r="AY602" s="12" t="s">
        <v>54</v>
      </c>
    </row>
    <row r="603" spans="1:51" ht="18.75" customHeight="1" x14ac:dyDescent="0.25">
      <c r="A603" s="29" t="s">
        <v>653</v>
      </c>
      <c r="B603" s="30" t="s">
        <v>54</v>
      </c>
      <c r="C603" s="30" t="s">
        <v>54</v>
      </c>
      <c r="D603" s="30" t="s">
        <v>54</v>
      </c>
      <c r="E603" s="30" t="s">
        <v>54</v>
      </c>
      <c r="F603" s="30" t="s">
        <v>54</v>
      </c>
      <c r="G603" s="30" t="s">
        <v>54</v>
      </c>
      <c r="H603" s="30" t="s">
        <v>54</v>
      </c>
      <c r="I603" s="30" t="s">
        <v>54</v>
      </c>
      <c r="J603" s="30" t="s">
        <v>54</v>
      </c>
      <c r="K603" s="30" t="s">
        <v>54</v>
      </c>
      <c r="L603" s="30" t="s">
        <v>54</v>
      </c>
      <c r="M603" s="30" t="s">
        <v>54</v>
      </c>
      <c r="N603" s="30" t="s">
        <v>54</v>
      </c>
      <c r="O603" s="24">
        <f t="shared" si="166"/>
        <v>95.159515951595168</v>
      </c>
      <c r="P603" s="24">
        <f t="shared" si="166"/>
        <v>221.61275439585788</v>
      </c>
      <c r="Q603" s="24">
        <f t="shared" si="166"/>
        <v>80.3582613052737</v>
      </c>
      <c r="R603" s="24">
        <f t="shared" si="166"/>
        <v>74.652142072500922</v>
      </c>
      <c r="S603" s="24">
        <f t="shared" si="166"/>
        <v>90.163934426229517</v>
      </c>
      <c r="T603" s="24">
        <f t="shared" si="166"/>
        <v>57.027104841031552</v>
      </c>
      <c r="U603" s="23">
        <f t="shared" si="166"/>
        <v>77.96334980495962</v>
      </c>
      <c r="V603" s="24">
        <f t="shared" si="166"/>
        <v>84.8356873116023</v>
      </c>
      <c r="W603" s="24">
        <f t="shared" si="166"/>
        <v>110.87855152219933</v>
      </c>
      <c r="X603" s="24">
        <f t="shared" si="166"/>
        <v>104.07025911882444</v>
      </c>
      <c r="Y603" s="24">
        <f t="shared" si="166"/>
        <v>134.99198519784537</v>
      </c>
      <c r="Z603" s="24">
        <f t="shared" si="166"/>
        <v>88.041982421770271</v>
      </c>
      <c r="AA603" s="24">
        <f t="shared" si="166"/>
        <v>131.21525278617554</v>
      </c>
      <c r="AB603" s="24">
        <f t="shared" si="166"/>
        <v>94.415407272844362</v>
      </c>
      <c r="AC603" s="24">
        <f t="shared" si="167"/>
        <v>95.809004127410319</v>
      </c>
      <c r="AD603" s="24">
        <f t="shared" si="167"/>
        <v>94.128639258760742</v>
      </c>
      <c r="AE603" s="24">
        <f t="shared" si="167"/>
        <v>83.936023025692236</v>
      </c>
      <c r="AF603" s="24">
        <f t="shared" si="167"/>
        <v>98.63223986256537</v>
      </c>
      <c r="AG603" s="24">
        <f t="shared" si="167"/>
        <v>78.744110880197866</v>
      </c>
      <c r="AH603" s="24">
        <f t="shared" si="167"/>
        <v>76.881339238442663</v>
      </c>
      <c r="AI603" s="12" t="s">
        <v>54</v>
      </c>
      <c r="AJ603" s="12" t="s">
        <v>54</v>
      </c>
      <c r="AK603" s="12" t="s">
        <v>54</v>
      </c>
      <c r="AL603" s="12" t="s">
        <v>54</v>
      </c>
      <c r="AM603" s="12" t="s">
        <v>54</v>
      </c>
      <c r="AN603" s="12" t="s">
        <v>54</v>
      </c>
      <c r="AO603" s="12" t="s">
        <v>54</v>
      </c>
      <c r="AP603" s="12" t="s">
        <v>54</v>
      </c>
      <c r="AQ603" s="12" t="s">
        <v>54</v>
      </c>
      <c r="AR603" s="12" t="s">
        <v>54</v>
      </c>
      <c r="AS603" s="12" t="s">
        <v>54</v>
      </c>
      <c r="AT603" s="12" t="s">
        <v>54</v>
      </c>
      <c r="AU603" s="12" t="s">
        <v>54</v>
      </c>
      <c r="AV603" s="12" t="s">
        <v>54</v>
      </c>
      <c r="AW603" s="12" t="s">
        <v>54</v>
      </c>
      <c r="AX603" s="12" t="s">
        <v>54</v>
      </c>
      <c r="AY603" s="12" t="s">
        <v>54</v>
      </c>
    </row>
    <row r="604" spans="1:51" ht="18.75" customHeight="1" x14ac:dyDescent="0.25">
      <c r="A604" s="29" t="s">
        <v>654</v>
      </c>
      <c r="B604" s="30" t="s">
        <v>54</v>
      </c>
      <c r="C604" s="30" t="s">
        <v>54</v>
      </c>
      <c r="D604" s="30" t="s">
        <v>54</v>
      </c>
      <c r="E604" s="30" t="s">
        <v>54</v>
      </c>
      <c r="F604" s="30" t="s">
        <v>54</v>
      </c>
      <c r="G604" s="30" t="s">
        <v>54</v>
      </c>
      <c r="H604" s="30" t="s">
        <v>54</v>
      </c>
      <c r="I604" s="30" t="s">
        <v>54</v>
      </c>
      <c r="J604" s="30" t="s">
        <v>54</v>
      </c>
      <c r="K604" s="30" t="s">
        <v>54</v>
      </c>
      <c r="L604" s="30" t="s">
        <v>54</v>
      </c>
      <c r="M604" s="30" t="s">
        <v>54</v>
      </c>
      <c r="N604" s="30" t="s">
        <v>54</v>
      </c>
      <c r="O604" s="24">
        <f t="shared" si="166"/>
        <v>135.10911424903722</v>
      </c>
      <c r="P604" s="24">
        <f t="shared" si="166"/>
        <v>353.23988486649665</v>
      </c>
      <c r="Q604" s="24">
        <f t="shared" si="166"/>
        <v>305.75512075817795</v>
      </c>
      <c r="R604" s="24">
        <f t="shared" si="166"/>
        <v>292.14966984592809</v>
      </c>
      <c r="S604" s="24">
        <f t="shared" si="166"/>
        <v>282.91885465173885</v>
      </c>
      <c r="T604" s="24">
        <f t="shared" si="166"/>
        <v>69.78129087753409</v>
      </c>
      <c r="U604" s="23">
        <f t="shared" si="166"/>
        <v>306.41601997774728</v>
      </c>
      <c r="V604" s="24">
        <f t="shared" si="166"/>
        <v>137.97442653359133</v>
      </c>
      <c r="W604" s="24">
        <f t="shared" si="166"/>
        <v>239.01436607761079</v>
      </c>
      <c r="X604" s="24">
        <f t="shared" si="166"/>
        <v>308.11140081681623</v>
      </c>
      <c r="Y604" s="24">
        <f t="shared" si="166"/>
        <v>194.87610877882193</v>
      </c>
      <c r="Z604" s="24">
        <f t="shared" si="166"/>
        <v>427.88344847701245</v>
      </c>
      <c r="AA604" s="24">
        <f t="shared" si="166"/>
        <v>148.45812069950682</v>
      </c>
      <c r="AB604" s="24">
        <f t="shared" si="166"/>
        <v>174.72124418414174</v>
      </c>
      <c r="AC604" s="24">
        <f t="shared" si="167"/>
        <v>199.04763908886511</v>
      </c>
      <c r="AD604" s="24">
        <f t="shared" si="167"/>
        <v>139.29802026022534</v>
      </c>
      <c r="AE604" s="24">
        <f t="shared" si="167"/>
        <v>213.32845489789636</v>
      </c>
      <c r="AF604" s="24">
        <f t="shared" si="167"/>
        <v>79.412068953686642</v>
      </c>
      <c r="AG604" s="24">
        <f t="shared" si="167"/>
        <v>247.79429971459476</v>
      </c>
      <c r="AH604" s="24">
        <f t="shared" si="167"/>
        <v>392.47522769582304</v>
      </c>
      <c r="AI604" s="12" t="s">
        <v>54</v>
      </c>
      <c r="AJ604" s="12" t="s">
        <v>54</v>
      </c>
      <c r="AK604" s="12" t="s">
        <v>54</v>
      </c>
      <c r="AL604" s="12" t="s">
        <v>54</v>
      </c>
      <c r="AM604" s="12" t="s">
        <v>54</v>
      </c>
      <c r="AN604" s="12" t="s">
        <v>54</v>
      </c>
      <c r="AO604" s="12" t="s">
        <v>54</v>
      </c>
      <c r="AP604" s="12" t="s">
        <v>54</v>
      </c>
      <c r="AQ604" s="12" t="s">
        <v>54</v>
      </c>
      <c r="AR604" s="12" t="s">
        <v>54</v>
      </c>
      <c r="AS604" s="12" t="s">
        <v>54</v>
      </c>
      <c r="AT604" s="12" t="s">
        <v>54</v>
      </c>
      <c r="AU604" s="12" t="s">
        <v>54</v>
      </c>
      <c r="AV604" s="12" t="s">
        <v>54</v>
      </c>
      <c r="AW604" s="12" t="s">
        <v>54</v>
      </c>
      <c r="AX604" s="12" t="s">
        <v>54</v>
      </c>
      <c r="AY604" s="12" t="s">
        <v>54</v>
      </c>
    </row>
    <row r="605" spans="1:51" ht="18.75" customHeight="1" x14ac:dyDescent="0.25">
      <c r="A605" s="29" t="s">
        <v>655</v>
      </c>
      <c r="B605" s="30" t="s">
        <v>54</v>
      </c>
      <c r="C605" s="30" t="s">
        <v>54</v>
      </c>
      <c r="D605" s="30" t="s">
        <v>54</v>
      </c>
      <c r="E605" s="30" t="s">
        <v>54</v>
      </c>
      <c r="F605" s="30" t="s">
        <v>54</v>
      </c>
      <c r="G605" s="30" t="s">
        <v>54</v>
      </c>
      <c r="H605" s="30" t="s">
        <v>54</v>
      </c>
      <c r="I605" s="30" t="s">
        <v>54</v>
      </c>
      <c r="J605" s="30" t="s">
        <v>54</v>
      </c>
      <c r="K605" s="30" t="s">
        <v>54</v>
      </c>
      <c r="L605" s="30" t="s">
        <v>54</v>
      </c>
      <c r="M605" s="30" t="s">
        <v>54</v>
      </c>
      <c r="N605" s="30" t="s">
        <v>54</v>
      </c>
      <c r="O605" s="24">
        <f t="shared" si="166"/>
        <v>242.83266481492049</v>
      </c>
      <c r="P605" s="24">
        <f t="shared" si="166"/>
        <v>217.21663260209164</v>
      </c>
      <c r="Q605" s="24">
        <f t="shared" si="166"/>
        <v>248.69105802675054</v>
      </c>
      <c r="R605" s="24">
        <f t="shared" si="166"/>
        <v>237.05889595589704</v>
      </c>
      <c r="S605" s="24">
        <f t="shared" si="166"/>
        <v>211.69870137885945</v>
      </c>
      <c r="T605" s="24">
        <f t="shared" si="166"/>
        <v>182.07280693632634</v>
      </c>
      <c r="U605" s="23">
        <f t="shared" si="166"/>
        <v>164.90456354138593</v>
      </c>
      <c r="V605" s="24">
        <f t="shared" si="166"/>
        <v>153.71265081721137</v>
      </c>
      <c r="W605" s="24">
        <f t="shared" si="166"/>
        <v>178.67094198354431</v>
      </c>
      <c r="X605" s="24">
        <f t="shared" si="166"/>
        <v>153.01269145205964</v>
      </c>
      <c r="Y605" s="24">
        <f t="shared" si="166"/>
        <v>167.71160510009031</v>
      </c>
      <c r="Z605" s="24">
        <f t="shared" si="166"/>
        <v>158.32090383463535</v>
      </c>
      <c r="AA605" s="24">
        <f t="shared" si="166"/>
        <v>158.26443504426473</v>
      </c>
      <c r="AB605" s="24">
        <f t="shared" si="166"/>
        <v>148.96359735030089</v>
      </c>
      <c r="AC605" s="24">
        <f t="shared" si="167"/>
        <v>154.51947494944409</v>
      </c>
      <c r="AD605" s="24">
        <f t="shared" si="167"/>
        <v>147.18821279188387</v>
      </c>
      <c r="AE605" s="24">
        <f t="shared" si="167"/>
        <v>151.32000187379052</v>
      </c>
      <c r="AF605" s="24">
        <f t="shared" si="167"/>
        <v>144.97983645956711</v>
      </c>
      <c r="AG605" s="24">
        <f t="shared" si="167"/>
        <v>139.09046291224723</v>
      </c>
      <c r="AH605" s="24">
        <f t="shared" si="167"/>
        <v>160.42720765607314</v>
      </c>
      <c r="AI605" s="12" t="s">
        <v>54</v>
      </c>
      <c r="AJ605" s="12" t="s">
        <v>54</v>
      </c>
      <c r="AK605" s="12" t="s">
        <v>54</v>
      </c>
      <c r="AL605" s="12" t="s">
        <v>54</v>
      </c>
      <c r="AM605" s="12" t="s">
        <v>54</v>
      </c>
      <c r="AN605" s="12" t="s">
        <v>54</v>
      </c>
      <c r="AO605" s="12" t="s">
        <v>54</v>
      </c>
      <c r="AP605" s="12" t="s">
        <v>54</v>
      </c>
      <c r="AQ605" s="12" t="s">
        <v>54</v>
      </c>
      <c r="AR605" s="12" t="s">
        <v>54</v>
      </c>
      <c r="AS605" s="12" t="s">
        <v>54</v>
      </c>
      <c r="AT605" s="12" t="s">
        <v>54</v>
      </c>
      <c r="AU605" s="12" t="s">
        <v>54</v>
      </c>
      <c r="AV605" s="12" t="s">
        <v>54</v>
      </c>
      <c r="AW605" s="12" t="s">
        <v>54</v>
      </c>
      <c r="AX605" s="12" t="s">
        <v>54</v>
      </c>
      <c r="AY605" s="12" t="s">
        <v>54</v>
      </c>
    </row>
    <row r="606" spans="1:51" ht="59.25" customHeight="1" x14ac:dyDescent="0.25">
      <c r="A606" s="29" t="s">
        <v>656</v>
      </c>
      <c r="B606" s="30" t="s">
        <v>54</v>
      </c>
      <c r="C606" s="30" t="s">
        <v>54</v>
      </c>
      <c r="D606" s="30" t="s">
        <v>54</v>
      </c>
      <c r="E606" s="30" t="s">
        <v>54</v>
      </c>
      <c r="F606" s="30" t="s">
        <v>54</v>
      </c>
      <c r="G606" s="30" t="s">
        <v>54</v>
      </c>
      <c r="H606" s="30" t="s">
        <v>54</v>
      </c>
      <c r="I606" s="30" t="s">
        <v>54</v>
      </c>
      <c r="J606" s="30" t="s">
        <v>54</v>
      </c>
      <c r="K606" s="30" t="s">
        <v>54</v>
      </c>
      <c r="L606" s="30" t="s">
        <v>54</v>
      </c>
      <c r="M606" s="30" t="s">
        <v>54</v>
      </c>
      <c r="N606" s="30" t="s">
        <v>54</v>
      </c>
      <c r="O606" s="24">
        <f t="shared" si="166"/>
        <v>376.2152315847643</v>
      </c>
      <c r="P606" s="24">
        <f t="shared" si="166"/>
        <v>386.97850821744629</v>
      </c>
      <c r="Q606" s="24">
        <f t="shared" si="166"/>
        <v>371.7318566751743</v>
      </c>
      <c r="R606" s="24">
        <f t="shared" si="166"/>
        <v>307.22481402093052</v>
      </c>
      <c r="S606" s="24">
        <f t="shared" si="166"/>
        <v>303.97076565313938</v>
      </c>
      <c r="T606" s="24">
        <f t="shared" si="166"/>
        <v>334.14608290045584</v>
      </c>
      <c r="U606" s="23">
        <f t="shared" si="166"/>
        <v>300.62638028956496</v>
      </c>
      <c r="V606" s="24">
        <f t="shared" si="166"/>
        <v>351.31409886624215</v>
      </c>
      <c r="W606" s="24">
        <f t="shared" si="166"/>
        <v>334.35541234463273</v>
      </c>
      <c r="X606" s="24">
        <f t="shared" si="166"/>
        <v>346.64594336452944</v>
      </c>
      <c r="Y606" s="24">
        <f t="shared" si="166"/>
        <v>345.8769419466305</v>
      </c>
      <c r="Z606" s="24">
        <f t="shared" si="166"/>
        <v>351.79693377050671</v>
      </c>
      <c r="AA606" s="24">
        <f t="shared" si="166"/>
        <v>358.68247916083465</v>
      </c>
      <c r="AB606" s="24">
        <f t="shared" si="166"/>
        <v>286.10299103156848</v>
      </c>
      <c r="AC606" s="24">
        <f t="shared" si="167"/>
        <v>297.88193976522678</v>
      </c>
      <c r="AD606" s="24">
        <f t="shared" si="167"/>
        <v>290.61539690084555</v>
      </c>
      <c r="AE606" s="24">
        <f t="shared" si="167"/>
        <v>313.76440944010034</v>
      </c>
      <c r="AF606" s="24">
        <f t="shared" si="167"/>
        <v>386.06027787243193</v>
      </c>
      <c r="AG606" s="24">
        <f t="shared" si="167"/>
        <v>335.92442988454565</v>
      </c>
      <c r="AH606" s="24">
        <f t="shared" si="167"/>
        <v>289.36937686580126</v>
      </c>
      <c r="AI606" s="12" t="s">
        <v>54</v>
      </c>
      <c r="AJ606" s="12" t="s">
        <v>54</v>
      </c>
      <c r="AK606" s="12" t="s">
        <v>54</v>
      </c>
      <c r="AL606" s="12" t="s">
        <v>54</v>
      </c>
      <c r="AM606" s="12" t="s">
        <v>54</v>
      </c>
      <c r="AN606" s="12" t="s">
        <v>54</v>
      </c>
      <c r="AO606" s="12" t="s">
        <v>54</v>
      </c>
      <c r="AP606" s="12" t="s">
        <v>54</v>
      </c>
      <c r="AQ606" s="12" t="s">
        <v>54</v>
      </c>
      <c r="AR606" s="12" t="s">
        <v>54</v>
      </c>
      <c r="AS606" s="12" t="s">
        <v>54</v>
      </c>
      <c r="AT606" s="12" t="s">
        <v>54</v>
      </c>
      <c r="AU606" s="12" t="s">
        <v>54</v>
      </c>
      <c r="AV606" s="12" t="s">
        <v>54</v>
      </c>
      <c r="AW606" s="12" t="s">
        <v>54</v>
      </c>
      <c r="AX606" s="12" t="s">
        <v>54</v>
      </c>
      <c r="AY606" s="12" t="s">
        <v>54</v>
      </c>
    </row>
    <row r="607" spans="1:51" ht="18.75" customHeight="1" x14ac:dyDescent="0.25">
      <c r="A607" s="29" t="s">
        <v>657</v>
      </c>
      <c r="B607" s="30" t="s">
        <v>54</v>
      </c>
      <c r="C607" s="30" t="s">
        <v>54</v>
      </c>
      <c r="D607" s="30" t="s">
        <v>54</v>
      </c>
      <c r="E607" s="30" t="s">
        <v>54</v>
      </c>
      <c r="F607" s="30" t="s">
        <v>54</v>
      </c>
      <c r="G607" s="30" t="s">
        <v>54</v>
      </c>
      <c r="H607" s="30" t="s">
        <v>54</v>
      </c>
      <c r="I607" s="30" t="s">
        <v>54</v>
      </c>
      <c r="J607" s="30" t="s">
        <v>54</v>
      </c>
      <c r="K607" s="30" t="s">
        <v>54</v>
      </c>
      <c r="L607" s="30" t="s">
        <v>54</v>
      </c>
      <c r="M607" s="30" t="s">
        <v>54</v>
      </c>
      <c r="N607" s="30" t="s">
        <v>54</v>
      </c>
      <c r="O607" s="24">
        <f t="shared" si="166"/>
        <v>190.96486928243945</v>
      </c>
      <c r="P607" s="24">
        <f t="shared" si="166"/>
        <v>180.73762382995497</v>
      </c>
      <c r="Q607" s="24">
        <f t="shared" si="166"/>
        <v>231.58662965538159</v>
      </c>
      <c r="R607" s="24">
        <f t="shared" si="166"/>
        <v>245.95529646048777</v>
      </c>
      <c r="S607" s="24">
        <f t="shared" si="166"/>
        <v>140.72568199086328</v>
      </c>
      <c r="T607" s="24">
        <f t="shared" si="166"/>
        <v>167.682531430495</v>
      </c>
      <c r="U607" s="23">
        <f t="shared" si="166"/>
        <v>196.52128708464599</v>
      </c>
      <c r="V607" s="24">
        <f t="shared" si="166"/>
        <v>165.48337789704456</v>
      </c>
      <c r="W607" s="24">
        <f t="shared" si="166"/>
        <v>184.79943546226735</v>
      </c>
      <c r="X607" s="24">
        <f t="shared" si="166"/>
        <v>213.62009194390197</v>
      </c>
      <c r="Y607" s="24">
        <f t="shared" si="166"/>
        <v>127.27467461073233</v>
      </c>
      <c r="Z607" s="24">
        <f t="shared" si="166"/>
        <v>175.88289398561824</v>
      </c>
      <c r="AA607" s="24">
        <f t="shared" si="166"/>
        <v>217.75755129481567</v>
      </c>
      <c r="AB607" s="24">
        <f t="shared" si="166"/>
        <v>137.75835958842364</v>
      </c>
      <c r="AC607" s="24">
        <f t="shared" si="167"/>
        <v>171.10906018515749</v>
      </c>
      <c r="AD607" s="24">
        <f t="shared" si="167"/>
        <v>130.01795497658946</v>
      </c>
      <c r="AE607" s="24">
        <f t="shared" si="167"/>
        <v>157.93998078094211</v>
      </c>
      <c r="AF607" s="24">
        <f t="shared" si="167"/>
        <v>167.74169247252638</v>
      </c>
      <c r="AG607" s="24">
        <f t="shared" si="167"/>
        <v>148.81507106069577</v>
      </c>
      <c r="AH607" s="24">
        <f t="shared" si="167"/>
        <v>153.32886310933782</v>
      </c>
      <c r="AI607" s="12" t="s">
        <v>54</v>
      </c>
      <c r="AJ607" s="12" t="s">
        <v>54</v>
      </c>
      <c r="AK607" s="12" t="s">
        <v>54</v>
      </c>
      <c r="AL607" s="12" t="s">
        <v>54</v>
      </c>
      <c r="AM607" s="12" t="s">
        <v>54</v>
      </c>
      <c r="AN607" s="12" t="s">
        <v>54</v>
      </c>
      <c r="AO607" s="12" t="s">
        <v>54</v>
      </c>
      <c r="AP607" s="12" t="s">
        <v>54</v>
      </c>
      <c r="AQ607" s="12" t="s">
        <v>54</v>
      </c>
      <c r="AR607" s="12" t="s">
        <v>54</v>
      </c>
      <c r="AS607" s="12" t="s">
        <v>54</v>
      </c>
      <c r="AT607" s="12" t="s">
        <v>54</v>
      </c>
      <c r="AU607" s="12" t="s">
        <v>54</v>
      </c>
      <c r="AV607" s="12" t="s">
        <v>54</v>
      </c>
      <c r="AW607" s="12" t="s">
        <v>54</v>
      </c>
      <c r="AX607" s="12" t="s">
        <v>54</v>
      </c>
      <c r="AY607" s="12" t="s">
        <v>54</v>
      </c>
    </row>
    <row r="608" spans="1:51" ht="18.75" customHeight="1" x14ac:dyDescent="0.25">
      <c r="A608" s="29" t="s">
        <v>658</v>
      </c>
      <c r="B608" s="30" t="s">
        <v>54</v>
      </c>
      <c r="C608" s="30" t="s">
        <v>54</v>
      </c>
      <c r="D608" s="30" t="s">
        <v>54</v>
      </c>
      <c r="E608" s="30" t="s">
        <v>54</v>
      </c>
      <c r="F608" s="30" t="s">
        <v>54</v>
      </c>
      <c r="G608" s="30" t="s">
        <v>54</v>
      </c>
      <c r="H608" s="30" t="s">
        <v>54</v>
      </c>
      <c r="I608" s="30" t="s">
        <v>54</v>
      </c>
      <c r="J608" s="30" t="s">
        <v>54</v>
      </c>
      <c r="K608" s="30" t="s">
        <v>54</v>
      </c>
      <c r="L608" s="30" t="s">
        <v>54</v>
      </c>
      <c r="M608" s="30" t="s">
        <v>54</v>
      </c>
      <c r="N608" s="30" t="s">
        <v>54</v>
      </c>
      <c r="O608" s="24">
        <f t="shared" si="166"/>
        <v>211.53637192882471</v>
      </c>
      <c r="P608" s="24">
        <f t="shared" si="166"/>
        <v>123.11147088672521</v>
      </c>
      <c r="Q608" s="24">
        <f t="shared" si="166"/>
        <v>119.39970400017383</v>
      </c>
      <c r="R608" s="24">
        <f t="shared" si="166"/>
        <v>177.07194419520516</v>
      </c>
      <c r="S608" s="24">
        <f t="shared" si="166"/>
        <v>166.34064135036192</v>
      </c>
      <c r="T608" s="24">
        <f t="shared" si="166"/>
        <v>99.29296297246232</v>
      </c>
      <c r="U608" s="23">
        <f t="shared" si="166"/>
        <v>226.50876640906097</v>
      </c>
      <c r="V608" s="24">
        <f t="shared" si="166"/>
        <v>151.35262068329044</v>
      </c>
      <c r="W608" s="24">
        <f t="shared" si="166"/>
        <v>187.95274065030986</v>
      </c>
      <c r="X608" s="24">
        <f t="shared" si="166"/>
        <v>159.27523121531985</v>
      </c>
      <c r="Y608" s="24">
        <f t="shared" si="166"/>
        <v>138.52920152082177</v>
      </c>
      <c r="Z608" s="24">
        <f t="shared" si="166"/>
        <v>120.88179197499069</v>
      </c>
      <c r="AA608" s="24">
        <f t="shared" si="166"/>
        <v>137.35676893726736</v>
      </c>
      <c r="AB608" s="24">
        <f t="shared" si="166"/>
        <v>140.14766368286104</v>
      </c>
      <c r="AC608" s="24">
        <f t="shared" si="167"/>
        <v>174.04969716448002</v>
      </c>
      <c r="AD608" s="24">
        <f t="shared" si="167"/>
        <v>159.43343149481828</v>
      </c>
      <c r="AE608" s="24">
        <f t="shared" si="167"/>
        <v>170.25845964400617</v>
      </c>
      <c r="AF608" s="24">
        <f t="shared" si="167"/>
        <v>89.835843108022871</v>
      </c>
      <c r="AG608" s="24">
        <f t="shared" si="167"/>
        <v>97.265630298112839</v>
      </c>
      <c r="AH608" s="24">
        <f t="shared" si="167"/>
        <v>112.62914935126335</v>
      </c>
      <c r="AI608" s="12" t="s">
        <v>54</v>
      </c>
      <c r="AJ608" s="12" t="s">
        <v>54</v>
      </c>
      <c r="AK608" s="12" t="s">
        <v>54</v>
      </c>
      <c r="AL608" s="12" t="s">
        <v>54</v>
      </c>
      <c r="AM608" s="12" t="s">
        <v>54</v>
      </c>
      <c r="AN608" s="12" t="s">
        <v>54</v>
      </c>
      <c r="AO608" s="12" t="s">
        <v>54</v>
      </c>
      <c r="AP608" s="12" t="s">
        <v>54</v>
      </c>
      <c r="AQ608" s="12" t="s">
        <v>54</v>
      </c>
      <c r="AR608" s="12" t="s">
        <v>54</v>
      </c>
      <c r="AS608" s="12" t="s">
        <v>54</v>
      </c>
      <c r="AT608" s="12" t="s">
        <v>54</v>
      </c>
      <c r="AU608" s="12" t="s">
        <v>54</v>
      </c>
      <c r="AV608" s="12" t="s">
        <v>54</v>
      </c>
      <c r="AW608" s="12" t="s">
        <v>54</v>
      </c>
      <c r="AX608" s="12" t="s">
        <v>54</v>
      </c>
      <c r="AY608" s="12" t="s">
        <v>54</v>
      </c>
    </row>
    <row r="609" spans="1:51" ht="18.75" customHeight="1" x14ac:dyDescent="0.25">
      <c r="A609" s="29" t="s">
        <v>659</v>
      </c>
      <c r="B609" s="30" t="s">
        <v>54</v>
      </c>
      <c r="C609" s="30" t="s">
        <v>54</v>
      </c>
      <c r="D609" s="30" t="s">
        <v>54</v>
      </c>
      <c r="E609" s="30" t="s">
        <v>54</v>
      </c>
      <c r="F609" s="30" t="s">
        <v>54</v>
      </c>
      <c r="G609" s="30" t="s">
        <v>54</v>
      </c>
      <c r="H609" s="30" t="s">
        <v>54</v>
      </c>
      <c r="I609" s="30" t="s">
        <v>54</v>
      </c>
      <c r="J609" s="30" t="s">
        <v>54</v>
      </c>
      <c r="K609" s="30" t="s">
        <v>54</v>
      </c>
      <c r="L609" s="30" t="s">
        <v>54</v>
      </c>
      <c r="M609" s="30" t="s">
        <v>54</v>
      </c>
      <c r="N609" s="30" t="s">
        <v>54</v>
      </c>
      <c r="O609" s="24">
        <f t="shared" si="166"/>
        <v>86.336261531124961</v>
      </c>
      <c r="P609" s="24">
        <f t="shared" si="166"/>
        <v>99.51972247720262</v>
      </c>
      <c r="Q609" s="24">
        <f t="shared" si="166"/>
        <v>127.24585012194095</v>
      </c>
      <c r="R609" s="24">
        <f t="shared" si="166"/>
        <v>112.84555561865136</v>
      </c>
      <c r="S609" s="24">
        <f t="shared" si="166"/>
        <v>104.22797833410701</v>
      </c>
      <c r="T609" s="24">
        <f t="shared" si="166"/>
        <v>116.86515981686927</v>
      </c>
      <c r="U609" s="23">
        <f t="shared" si="166"/>
        <v>155.55317779575259</v>
      </c>
      <c r="V609" s="24">
        <f t="shared" si="166"/>
        <v>132.93332827274037</v>
      </c>
      <c r="W609" s="24">
        <f t="shared" si="166"/>
        <v>156.46648879962208</v>
      </c>
      <c r="X609" s="24">
        <f t="shared" si="166"/>
        <v>140.30971904585061</v>
      </c>
      <c r="Y609" s="24">
        <f t="shared" si="166"/>
        <v>144.2360134671263</v>
      </c>
      <c r="Z609" s="24">
        <f t="shared" si="166"/>
        <v>126.01386518961557</v>
      </c>
      <c r="AA609" s="24">
        <f t="shared" si="166"/>
        <v>136.90909905667112</v>
      </c>
      <c r="AB609" s="24">
        <f t="shared" si="166"/>
        <v>141.2857241808145</v>
      </c>
      <c r="AC609" s="24">
        <f t="shared" si="167"/>
        <v>126.99471606542203</v>
      </c>
      <c r="AD609" s="24">
        <f t="shared" si="167"/>
        <v>124.52549997280191</v>
      </c>
      <c r="AE609" s="24">
        <f t="shared" si="167"/>
        <v>130.48216151427235</v>
      </c>
      <c r="AF609" s="24">
        <f t="shared" si="167"/>
        <v>130.36778437823079</v>
      </c>
      <c r="AG609" s="24">
        <f t="shared" si="167"/>
        <v>128.46661288990302</v>
      </c>
      <c r="AH609" s="24">
        <f t="shared" si="167"/>
        <v>137.0198573844865</v>
      </c>
      <c r="AI609" s="12" t="s">
        <v>54</v>
      </c>
      <c r="AJ609" s="12" t="s">
        <v>54</v>
      </c>
      <c r="AK609" s="12" t="s">
        <v>54</v>
      </c>
      <c r="AL609" s="12" t="s">
        <v>54</v>
      </c>
      <c r="AM609" s="12" t="s">
        <v>54</v>
      </c>
      <c r="AN609" s="12" t="s">
        <v>54</v>
      </c>
      <c r="AO609" s="12" t="s">
        <v>54</v>
      </c>
      <c r="AP609" s="12" t="s">
        <v>54</v>
      </c>
      <c r="AQ609" s="12" t="s">
        <v>54</v>
      </c>
      <c r="AR609" s="12" t="s">
        <v>54</v>
      </c>
      <c r="AS609" s="12" t="s">
        <v>54</v>
      </c>
      <c r="AT609" s="12" t="s">
        <v>54</v>
      </c>
      <c r="AU609" s="12" t="s">
        <v>54</v>
      </c>
      <c r="AV609" s="12" t="s">
        <v>54</v>
      </c>
      <c r="AW609" s="12" t="s">
        <v>54</v>
      </c>
      <c r="AX609" s="12" t="s">
        <v>54</v>
      </c>
      <c r="AY609" s="12" t="s">
        <v>54</v>
      </c>
    </row>
    <row r="610" spans="1:51" ht="18.75" customHeight="1" x14ac:dyDescent="0.25">
      <c r="A610" s="29" t="s">
        <v>660</v>
      </c>
      <c r="B610" s="30" t="s">
        <v>54</v>
      </c>
      <c r="C610" s="30" t="s">
        <v>54</v>
      </c>
      <c r="D610" s="30" t="s">
        <v>54</v>
      </c>
      <c r="E610" s="30" t="s">
        <v>54</v>
      </c>
      <c r="F610" s="30" t="s">
        <v>54</v>
      </c>
      <c r="G610" s="30" t="s">
        <v>54</v>
      </c>
      <c r="H610" s="30" t="s">
        <v>54</v>
      </c>
      <c r="I610" s="30" t="s">
        <v>54</v>
      </c>
      <c r="J610" s="30" t="s">
        <v>54</v>
      </c>
      <c r="K610" s="30" t="s">
        <v>54</v>
      </c>
      <c r="L610" s="30" t="s">
        <v>54</v>
      </c>
      <c r="M610" s="30" t="s">
        <v>54</v>
      </c>
      <c r="N610" s="30" t="s">
        <v>54</v>
      </c>
      <c r="O610" s="24">
        <f t="shared" si="166"/>
        <v>93.851522079172184</v>
      </c>
      <c r="P610" s="24">
        <f t="shared" si="166"/>
        <v>56.245984803172284</v>
      </c>
      <c r="Q610" s="24">
        <f t="shared" si="166"/>
        <v>93.799453316069631</v>
      </c>
      <c r="R610" s="24">
        <f t="shared" si="166"/>
        <v>23.282355626569274</v>
      </c>
      <c r="S610" s="24">
        <f t="shared" si="166"/>
        <v>25.384919068298462</v>
      </c>
      <c r="T610" s="24">
        <f t="shared" si="166"/>
        <v>41.019925218661292</v>
      </c>
      <c r="U610" s="23">
        <f t="shared" si="166"/>
        <v>89.692962849317965</v>
      </c>
      <c r="V610" s="24">
        <f t="shared" si="166"/>
        <v>99.834900002202076</v>
      </c>
      <c r="W610" s="24">
        <f t="shared" si="166"/>
        <v>118.99642421939281</v>
      </c>
      <c r="X610" s="24">
        <f t="shared" si="166"/>
        <v>82.316978091339593</v>
      </c>
      <c r="Y610" s="24">
        <f t="shared" si="166"/>
        <v>57.643108535668162</v>
      </c>
      <c r="Z610" s="24">
        <f t="shared" si="166"/>
        <v>84.201264179766881</v>
      </c>
      <c r="AA610" s="24">
        <f t="shared" si="166"/>
        <v>87.712416778028754</v>
      </c>
      <c r="AB610" s="24">
        <f t="shared" si="166"/>
        <v>111.59403667914137</v>
      </c>
      <c r="AC610" s="24">
        <f t="shared" si="167"/>
        <v>92.366716949222265</v>
      </c>
      <c r="AD610" s="24">
        <f t="shared" si="167"/>
        <v>65.801146197320776</v>
      </c>
      <c r="AE610" s="24">
        <f t="shared" si="167"/>
        <v>78.999203550935761</v>
      </c>
      <c r="AF610" s="24">
        <f t="shared" si="167"/>
        <v>67.427117419876964</v>
      </c>
      <c r="AG610" s="24">
        <f t="shared" si="167"/>
        <v>78.784930544294909</v>
      </c>
      <c r="AH610" s="24">
        <f t="shared" si="167"/>
        <v>69.403652615344967</v>
      </c>
      <c r="AI610" s="12" t="s">
        <v>54</v>
      </c>
      <c r="AJ610" s="12" t="s">
        <v>54</v>
      </c>
      <c r="AK610" s="12" t="s">
        <v>54</v>
      </c>
      <c r="AL610" s="12" t="s">
        <v>54</v>
      </c>
      <c r="AM610" s="12" t="s">
        <v>54</v>
      </c>
      <c r="AN610" s="12" t="s">
        <v>54</v>
      </c>
      <c r="AO610" s="12" t="s">
        <v>54</v>
      </c>
      <c r="AP610" s="12" t="s">
        <v>54</v>
      </c>
      <c r="AQ610" s="12" t="s">
        <v>54</v>
      </c>
      <c r="AR610" s="12" t="s">
        <v>54</v>
      </c>
      <c r="AS610" s="12" t="s">
        <v>54</v>
      </c>
      <c r="AT610" s="12" t="s">
        <v>54</v>
      </c>
      <c r="AU610" s="12" t="s">
        <v>54</v>
      </c>
      <c r="AV610" s="12" t="s">
        <v>54</v>
      </c>
      <c r="AW610" s="12" t="s">
        <v>54</v>
      </c>
      <c r="AX610" s="12" t="s">
        <v>54</v>
      </c>
      <c r="AY610" s="12" t="s">
        <v>54</v>
      </c>
    </row>
    <row r="611" spans="1:51" ht="18.75" customHeight="1" x14ac:dyDescent="0.25">
      <c r="A611" s="29" t="s">
        <v>661</v>
      </c>
      <c r="B611" s="30" t="s">
        <v>54</v>
      </c>
      <c r="C611" s="30" t="s">
        <v>54</v>
      </c>
      <c r="D611" s="30" t="s">
        <v>54</v>
      </c>
      <c r="E611" s="30" t="s">
        <v>54</v>
      </c>
      <c r="F611" s="30" t="s">
        <v>54</v>
      </c>
      <c r="G611" s="30" t="s">
        <v>54</v>
      </c>
      <c r="H611" s="30" t="s">
        <v>54</v>
      </c>
      <c r="I611" s="30" t="s">
        <v>54</v>
      </c>
      <c r="J611" s="30" t="s">
        <v>54</v>
      </c>
      <c r="K611" s="30" t="s">
        <v>54</v>
      </c>
      <c r="L611" s="30" t="s">
        <v>54</v>
      </c>
      <c r="M611" s="30" t="s">
        <v>54</v>
      </c>
      <c r="N611" s="30" t="s">
        <v>54</v>
      </c>
      <c r="O611" s="24">
        <f t="shared" si="166"/>
        <v>254.69667675920184</v>
      </c>
      <c r="P611" s="24">
        <f t="shared" si="166"/>
        <v>166.22299022355065</v>
      </c>
      <c r="Q611" s="24">
        <f t="shared" si="166"/>
        <v>505.37928021407896</v>
      </c>
      <c r="R611" s="24">
        <f t="shared" si="166"/>
        <v>207.31524008350732</v>
      </c>
      <c r="S611" s="24">
        <f t="shared" si="166"/>
        <v>480.38347709508508</v>
      </c>
      <c r="T611" s="24">
        <f t="shared" si="166"/>
        <v>152.46200356151903</v>
      </c>
      <c r="U611" s="23">
        <f t="shared" si="166"/>
        <v>281.9986877256938</v>
      </c>
      <c r="V611" s="24">
        <f t="shared" si="166"/>
        <v>135.12721475828147</v>
      </c>
      <c r="W611" s="24">
        <f t="shared" si="166"/>
        <v>287.08111252678231</v>
      </c>
      <c r="X611" s="24">
        <f t="shared" si="166"/>
        <v>213.46873580100464</v>
      </c>
      <c r="Y611" s="24">
        <f t="shared" si="166"/>
        <v>304.79246212074116</v>
      </c>
      <c r="Z611" s="24">
        <f t="shared" si="166"/>
        <v>95.77796998794733</v>
      </c>
      <c r="AA611" s="24">
        <f t="shared" si="166"/>
        <v>236.59037642233761</v>
      </c>
      <c r="AB611" s="24">
        <f t="shared" si="166"/>
        <v>895.92567983724973</v>
      </c>
      <c r="AC611" s="24">
        <f t="shared" si="167"/>
        <v>491.87130111838053</v>
      </c>
      <c r="AD611" s="24">
        <f t="shared" si="167"/>
        <v>154.94531731997421</v>
      </c>
      <c r="AE611" s="24">
        <f t="shared" si="167"/>
        <v>138.55256707719244</v>
      </c>
      <c r="AF611" s="24">
        <f t="shared" si="167"/>
        <v>108.77486207881559</v>
      </c>
      <c r="AG611" s="24">
        <f t="shared" si="167"/>
        <v>104.76988241244152</v>
      </c>
      <c r="AH611" s="24">
        <f t="shared" si="167"/>
        <v>89.491023658360263</v>
      </c>
      <c r="AI611" s="12" t="s">
        <v>54</v>
      </c>
      <c r="AJ611" s="12" t="s">
        <v>54</v>
      </c>
      <c r="AK611" s="12" t="s">
        <v>54</v>
      </c>
      <c r="AL611" s="12" t="s">
        <v>54</v>
      </c>
      <c r="AM611" s="12" t="s">
        <v>54</v>
      </c>
      <c r="AN611" s="12" t="s">
        <v>54</v>
      </c>
      <c r="AO611" s="12" t="s">
        <v>54</v>
      </c>
      <c r="AP611" s="12" t="s">
        <v>54</v>
      </c>
      <c r="AQ611" s="12" t="s">
        <v>54</v>
      </c>
      <c r="AR611" s="12" t="s">
        <v>54</v>
      </c>
      <c r="AS611" s="12" t="s">
        <v>54</v>
      </c>
      <c r="AT611" s="12" t="s">
        <v>54</v>
      </c>
      <c r="AU611" s="12" t="s">
        <v>54</v>
      </c>
      <c r="AV611" s="12" t="s">
        <v>54</v>
      </c>
      <c r="AW611" s="12" t="s">
        <v>54</v>
      </c>
      <c r="AX611" s="12" t="s">
        <v>54</v>
      </c>
      <c r="AY611" s="12" t="s">
        <v>54</v>
      </c>
    </row>
    <row r="612" spans="1:51" ht="18.75" customHeight="1" x14ac:dyDescent="0.25">
      <c r="A612" s="29" t="s">
        <v>662</v>
      </c>
      <c r="B612" s="30" t="s">
        <v>54</v>
      </c>
      <c r="C612" s="30" t="s">
        <v>54</v>
      </c>
      <c r="D612" s="30" t="s">
        <v>54</v>
      </c>
      <c r="E612" s="30" t="s">
        <v>54</v>
      </c>
      <c r="F612" s="30" t="s">
        <v>54</v>
      </c>
      <c r="G612" s="30" t="s">
        <v>54</v>
      </c>
      <c r="H612" s="30" t="s">
        <v>54</v>
      </c>
      <c r="I612" s="30" t="s">
        <v>54</v>
      </c>
      <c r="J612" s="30" t="s">
        <v>54</v>
      </c>
      <c r="K612" s="30" t="s">
        <v>54</v>
      </c>
      <c r="L612" s="30" t="s">
        <v>54</v>
      </c>
      <c r="M612" s="30" t="s">
        <v>54</v>
      </c>
      <c r="N612" s="30" t="s">
        <v>54</v>
      </c>
      <c r="O612" s="24">
        <f t="shared" ref="O612:AB627" si="168">O472/O332</f>
        <v>207.10978840787283</v>
      </c>
      <c r="P612" s="24">
        <f t="shared" si="168"/>
        <v>195.95860871655321</v>
      </c>
      <c r="Q612" s="24">
        <f t="shared" si="168"/>
        <v>234.40626903081954</v>
      </c>
      <c r="R612" s="24">
        <f t="shared" si="168"/>
        <v>221.00528244670005</v>
      </c>
      <c r="S612" s="24">
        <f t="shared" si="168"/>
        <v>182.20920046561099</v>
      </c>
      <c r="T612" s="24">
        <f t="shared" si="168"/>
        <v>174.35517374562849</v>
      </c>
      <c r="U612" s="23">
        <f t="shared" si="168"/>
        <v>181.45613015362801</v>
      </c>
      <c r="V612" s="24">
        <f t="shared" si="168"/>
        <v>145.61416677471053</v>
      </c>
      <c r="W612" s="24">
        <f t="shared" si="168"/>
        <v>170.54041575657982</v>
      </c>
      <c r="X612" s="24">
        <f t="shared" si="168"/>
        <v>156.12940493334307</v>
      </c>
      <c r="Y612" s="24">
        <f t="shared" si="168"/>
        <v>125.99685422287328</v>
      </c>
      <c r="Z612" s="24">
        <f t="shared" si="168"/>
        <v>131.42072381959434</v>
      </c>
      <c r="AA612" s="24">
        <f t="shared" si="168"/>
        <v>156.90200667778791</v>
      </c>
      <c r="AB612" s="24">
        <f t="shared" si="168"/>
        <v>149.17945142735033</v>
      </c>
      <c r="AC612" s="24">
        <f t="shared" ref="AC612:AH627" si="169">IF(AC472=".", ".",AC472/AC332)</f>
        <v>154.23150301628434</v>
      </c>
      <c r="AD612" s="24">
        <f t="shared" si="169"/>
        <v>132.22444872686154</v>
      </c>
      <c r="AE612" s="24">
        <f t="shared" si="169"/>
        <v>143.93602386254511</v>
      </c>
      <c r="AF612" s="24">
        <f t="shared" si="169"/>
        <v>129.87125439299675</v>
      </c>
      <c r="AG612" s="24">
        <f t="shared" si="169"/>
        <v>128.43091159219242</v>
      </c>
      <c r="AH612" s="24">
        <f t="shared" si="169"/>
        <v>135.22685024835931</v>
      </c>
      <c r="AI612" s="12" t="s">
        <v>54</v>
      </c>
      <c r="AJ612" s="12" t="s">
        <v>54</v>
      </c>
      <c r="AK612" s="12" t="s">
        <v>54</v>
      </c>
      <c r="AL612" s="12" t="s">
        <v>54</v>
      </c>
      <c r="AM612" s="12" t="s">
        <v>54</v>
      </c>
      <c r="AN612" s="12" t="s">
        <v>54</v>
      </c>
      <c r="AO612" s="12" t="s">
        <v>54</v>
      </c>
      <c r="AP612" s="12" t="s">
        <v>54</v>
      </c>
      <c r="AQ612" s="12" t="s">
        <v>54</v>
      </c>
      <c r="AR612" s="12" t="s">
        <v>54</v>
      </c>
      <c r="AS612" s="12" t="s">
        <v>54</v>
      </c>
      <c r="AT612" s="12" t="s">
        <v>54</v>
      </c>
      <c r="AU612" s="12" t="s">
        <v>54</v>
      </c>
      <c r="AV612" s="12" t="s">
        <v>54</v>
      </c>
      <c r="AW612" s="12" t="s">
        <v>54</v>
      </c>
      <c r="AX612" s="12" t="s">
        <v>54</v>
      </c>
      <c r="AY612" s="12" t="s">
        <v>54</v>
      </c>
    </row>
    <row r="613" spans="1:51" ht="76.5" customHeight="1" x14ac:dyDescent="0.25">
      <c r="A613" s="29" t="s">
        <v>663</v>
      </c>
      <c r="B613" s="30" t="s">
        <v>54</v>
      </c>
      <c r="C613" s="30" t="s">
        <v>54</v>
      </c>
      <c r="D613" s="30" t="s">
        <v>54</v>
      </c>
      <c r="E613" s="30" t="s">
        <v>54</v>
      </c>
      <c r="F613" s="30" t="s">
        <v>54</v>
      </c>
      <c r="G613" s="30" t="s">
        <v>54</v>
      </c>
      <c r="H613" s="30" t="s">
        <v>54</v>
      </c>
      <c r="I613" s="30" t="s">
        <v>54</v>
      </c>
      <c r="J613" s="30" t="s">
        <v>54</v>
      </c>
      <c r="K613" s="30" t="s">
        <v>54</v>
      </c>
      <c r="L613" s="30" t="s">
        <v>54</v>
      </c>
      <c r="M613" s="30" t="s">
        <v>54</v>
      </c>
      <c r="N613" s="30" t="s">
        <v>54</v>
      </c>
      <c r="O613" s="24">
        <f t="shared" si="168"/>
        <v>179.99622486481684</v>
      </c>
      <c r="P613" s="24">
        <f t="shared" si="168"/>
        <v>145.60796448635801</v>
      </c>
      <c r="Q613" s="24">
        <f t="shared" si="168"/>
        <v>189.70867923588608</v>
      </c>
      <c r="R613" s="24">
        <f t="shared" si="168"/>
        <v>177.52421577484762</v>
      </c>
      <c r="S613" s="24">
        <f t="shared" si="168"/>
        <v>216.15809791881247</v>
      </c>
      <c r="T613" s="24">
        <f t="shared" si="168"/>
        <v>174.73961584538188</v>
      </c>
      <c r="U613" s="23">
        <f t="shared" si="168"/>
        <v>196.16685315151966</v>
      </c>
      <c r="V613" s="24">
        <f t="shared" si="168"/>
        <v>155.98316191892746</v>
      </c>
      <c r="W613" s="24">
        <f t="shared" si="168"/>
        <v>218.67550236026511</v>
      </c>
      <c r="X613" s="24">
        <f t="shared" si="168"/>
        <v>190.17277040993704</v>
      </c>
      <c r="Y613" s="24">
        <f t="shared" si="168"/>
        <v>212.29875994382135</v>
      </c>
      <c r="Z613" s="24">
        <f t="shared" si="168"/>
        <v>188.732345704951</v>
      </c>
      <c r="AA613" s="24">
        <f t="shared" si="168"/>
        <v>189.5712793208159</v>
      </c>
      <c r="AB613" s="24">
        <f t="shared" si="168"/>
        <v>195.73523726336504</v>
      </c>
      <c r="AC613" s="24">
        <f t="shared" si="169"/>
        <v>193.6150605157583</v>
      </c>
      <c r="AD613" s="24">
        <f t="shared" si="169"/>
        <v>210.52444416458704</v>
      </c>
      <c r="AE613" s="24">
        <f t="shared" si="169"/>
        <v>199.89353607014675</v>
      </c>
      <c r="AF613" s="24">
        <f t="shared" si="169"/>
        <v>240.4874580204004</v>
      </c>
      <c r="AG613" s="24">
        <f t="shared" si="169"/>
        <v>228.23877307414975</v>
      </c>
      <c r="AH613" s="24">
        <f t="shared" si="169"/>
        <v>202.81803607626699</v>
      </c>
      <c r="AI613" s="12" t="s">
        <v>54</v>
      </c>
      <c r="AJ613" s="12" t="s">
        <v>54</v>
      </c>
      <c r="AK613" s="12" t="s">
        <v>54</v>
      </c>
      <c r="AL613" s="12" t="s">
        <v>54</v>
      </c>
      <c r="AM613" s="12" t="s">
        <v>54</v>
      </c>
      <c r="AN613" s="12" t="s">
        <v>54</v>
      </c>
      <c r="AO613" s="12" t="s">
        <v>54</v>
      </c>
      <c r="AP613" s="12" t="s">
        <v>54</v>
      </c>
      <c r="AQ613" s="12" t="s">
        <v>54</v>
      </c>
      <c r="AR613" s="12" t="s">
        <v>54</v>
      </c>
      <c r="AS613" s="12" t="s">
        <v>54</v>
      </c>
      <c r="AT613" s="12" t="s">
        <v>54</v>
      </c>
      <c r="AU613" s="12" t="s">
        <v>54</v>
      </c>
      <c r="AV613" s="12" t="s">
        <v>54</v>
      </c>
      <c r="AW613" s="12" t="s">
        <v>54</v>
      </c>
      <c r="AX613" s="12" t="s">
        <v>54</v>
      </c>
      <c r="AY613" s="12" t="s">
        <v>54</v>
      </c>
    </row>
    <row r="614" spans="1:51" ht="18.75" customHeight="1" x14ac:dyDescent="0.25">
      <c r="A614" s="29" t="s">
        <v>664</v>
      </c>
      <c r="B614" s="30" t="s">
        <v>54</v>
      </c>
      <c r="C614" s="30" t="s">
        <v>54</v>
      </c>
      <c r="D614" s="30" t="s">
        <v>54</v>
      </c>
      <c r="E614" s="30" t="s">
        <v>54</v>
      </c>
      <c r="F614" s="30" t="s">
        <v>54</v>
      </c>
      <c r="G614" s="30" t="s">
        <v>54</v>
      </c>
      <c r="H614" s="30" t="s">
        <v>54</v>
      </c>
      <c r="I614" s="30" t="s">
        <v>54</v>
      </c>
      <c r="J614" s="30" t="s">
        <v>54</v>
      </c>
      <c r="K614" s="30" t="s">
        <v>54</v>
      </c>
      <c r="L614" s="30" t="s">
        <v>54</v>
      </c>
      <c r="M614" s="30" t="s">
        <v>54</v>
      </c>
      <c r="N614" s="30" t="s">
        <v>54</v>
      </c>
      <c r="O614" s="24">
        <f t="shared" si="168"/>
        <v>123.73998434209199</v>
      </c>
      <c r="P614" s="24">
        <f t="shared" si="168"/>
        <v>168.36169870363958</v>
      </c>
      <c r="Q614" s="24">
        <f t="shared" si="168"/>
        <v>222.48657512718219</v>
      </c>
      <c r="R614" s="24">
        <f t="shared" si="168"/>
        <v>180.28703019565995</v>
      </c>
      <c r="S614" s="24">
        <f t="shared" si="168"/>
        <v>144.98302792506053</v>
      </c>
      <c r="T614" s="24">
        <f t="shared" si="168"/>
        <v>195.45599324443401</v>
      </c>
      <c r="U614" s="23">
        <f t="shared" si="168"/>
        <v>265.54786695789085</v>
      </c>
      <c r="V614" s="24">
        <f t="shared" si="168"/>
        <v>192.28413151285795</v>
      </c>
      <c r="W614" s="24">
        <f t="shared" si="168"/>
        <v>306.34962201734123</v>
      </c>
      <c r="X614" s="24">
        <f t="shared" si="168"/>
        <v>289.33971971425666</v>
      </c>
      <c r="Y614" s="24">
        <f t="shared" si="168"/>
        <v>138.02837529233423</v>
      </c>
      <c r="Z614" s="24">
        <f t="shared" si="168"/>
        <v>154.9488138374553</v>
      </c>
      <c r="AA614" s="24">
        <f t="shared" si="168"/>
        <v>128.37227553897472</v>
      </c>
      <c r="AB614" s="24">
        <f t="shared" si="168"/>
        <v>179.87650105307637</v>
      </c>
      <c r="AC614" s="24">
        <f t="shared" si="169"/>
        <v>140.56272760873165</v>
      </c>
      <c r="AD614" s="24">
        <f t="shared" si="169"/>
        <v>145.45071600973594</v>
      </c>
      <c r="AE614" s="24">
        <f t="shared" si="169"/>
        <v>170.15879947235098</v>
      </c>
      <c r="AF614" s="24">
        <f t="shared" si="169"/>
        <v>213.54569182249449</v>
      </c>
      <c r="AG614" s="24">
        <f t="shared" si="169"/>
        <v>157.27319936676042</v>
      </c>
      <c r="AH614" s="24">
        <f t="shared" si="169"/>
        <v>175.59580590505638</v>
      </c>
      <c r="AI614" s="12" t="s">
        <v>54</v>
      </c>
      <c r="AJ614" s="12" t="s">
        <v>54</v>
      </c>
      <c r="AK614" s="12" t="s">
        <v>54</v>
      </c>
      <c r="AL614" s="12" t="s">
        <v>54</v>
      </c>
      <c r="AM614" s="12" t="s">
        <v>54</v>
      </c>
      <c r="AN614" s="12" t="s">
        <v>54</v>
      </c>
      <c r="AO614" s="12" t="s">
        <v>54</v>
      </c>
      <c r="AP614" s="12" t="s">
        <v>54</v>
      </c>
      <c r="AQ614" s="12" t="s">
        <v>54</v>
      </c>
      <c r="AR614" s="12" t="s">
        <v>54</v>
      </c>
      <c r="AS614" s="12" t="s">
        <v>54</v>
      </c>
      <c r="AT614" s="12" t="s">
        <v>54</v>
      </c>
      <c r="AU614" s="12" t="s">
        <v>54</v>
      </c>
      <c r="AV614" s="12" t="s">
        <v>54</v>
      </c>
      <c r="AW614" s="12" t="s">
        <v>54</v>
      </c>
      <c r="AX614" s="12" t="s">
        <v>54</v>
      </c>
      <c r="AY614" s="12" t="s">
        <v>54</v>
      </c>
    </row>
    <row r="615" spans="1:51" ht="18.75" customHeight="1" x14ac:dyDescent="0.25">
      <c r="A615" s="29" t="s">
        <v>665</v>
      </c>
      <c r="B615" s="30" t="s">
        <v>54</v>
      </c>
      <c r="C615" s="30" t="s">
        <v>54</v>
      </c>
      <c r="D615" s="30" t="s">
        <v>54</v>
      </c>
      <c r="E615" s="30" t="s">
        <v>54</v>
      </c>
      <c r="F615" s="30" t="s">
        <v>54</v>
      </c>
      <c r="G615" s="30" t="s">
        <v>54</v>
      </c>
      <c r="H615" s="30" t="s">
        <v>54</v>
      </c>
      <c r="I615" s="30" t="s">
        <v>54</v>
      </c>
      <c r="J615" s="30" t="s">
        <v>54</v>
      </c>
      <c r="K615" s="30" t="s">
        <v>54</v>
      </c>
      <c r="L615" s="30" t="s">
        <v>54</v>
      </c>
      <c r="M615" s="30" t="s">
        <v>54</v>
      </c>
      <c r="N615" s="30" t="s">
        <v>54</v>
      </c>
      <c r="O615" s="24">
        <f t="shared" si="168"/>
        <v>60.689138359663197</v>
      </c>
      <c r="P615" s="24">
        <f t="shared" si="168"/>
        <v>139.89314421099573</v>
      </c>
      <c r="Q615" s="24">
        <f t="shared" si="168"/>
        <v>152.967988818322</v>
      </c>
      <c r="R615" s="24">
        <f t="shared" si="168"/>
        <v>104.7009546019279</v>
      </c>
      <c r="S615" s="24">
        <f t="shared" si="168"/>
        <v>91.21509237884905</v>
      </c>
      <c r="T615" s="24">
        <f t="shared" si="168"/>
        <v>104.31893004356398</v>
      </c>
      <c r="U615" s="23">
        <f t="shared" si="168"/>
        <v>53.059461389984691</v>
      </c>
      <c r="V615" s="24">
        <f t="shared" si="168"/>
        <v>51.707791452270442</v>
      </c>
      <c r="W615" s="24">
        <f t="shared" si="168"/>
        <v>52.228954062158898</v>
      </c>
      <c r="X615" s="24">
        <f t="shared" si="168"/>
        <v>52.571285952675112</v>
      </c>
      <c r="Y615" s="24">
        <f t="shared" si="168"/>
        <v>53.193004661677477</v>
      </c>
      <c r="Z615" s="24">
        <f t="shared" si="168"/>
        <v>41.367699126290944</v>
      </c>
      <c r="AA615" s="24">
        <f t="shared" si="168"/>
        <v>46.339581134139024</v>
      </c>
      <c r="AB615" s="24">
        <f t="shared" si="168"/>
        <v>28.463668831404203</v>
      </c>
      <c r="AC615" s="24">
        <f t="shared" si="169"/>
        <v>31.605984407995699</v>
      </c>
      <c r="AD615" s="24">
        <f t="shared" si="169"/>
        <v>29.905451861063181</v>
      </c>
      <c r="AE615" s="24">
        <f t="shared" si="169"/>
        <v>24.10269816736491</v>
      </c>
      <c r="AF615" s="24">
        <f t="shared" si="169"/>
        <v>30.617655513485712</v>
      </c>
      <c r="AG615" s="24">
        <f t="shared" si="169"/>
        <v>32.64842094045509</v>
      </c>
      <c r="AH615" s="24">
        <f t="shared" si="169"/>
        <v>29.56369517006917</v>
      </c>
      <c r="AI615" s="12" t="s">
        <v>54</v>
      </c>
      <c r="AJ615" s="12" t="s">
        <v>54</v>
      </c>
      <c r="AK615" s="12" t="s">
        <v>54</v>
      </c>
      <c r="AL615" s="12" t="s">
        <v>54</v>
      </c>
      <c r="AM615" s="12" t="s">
        <v>54</v>
      </c>
      <c r="AN615" s="12" t="s">
        <v>54</v>
      </c>
      <c r="AO615" s="12" t="s">
        <v>54</v>
      </c>
      <c r="AP615" s="12" t="s">
        <v>54</v>
      </c>
      <c r="AQ615" s="12" t="s">
        <v>54</v>
      </c>
      <c r="AR615" s="12" t="s">
        <v>54</v>
      </c>
      <c r="AS615" s="12" t="s">
        <v>54</v>
      </c>
      <c r="AT615" s="12" t="s">
        <v>54</v>
      </c>
      <c r="AU615" s="12" t="s">
        <v>54</v>
      </c>
      <c r="AV615" s="12" t="s">
        <v>54</v>
      </c>
      <c r="AW615" s="12" t="s">
        <v>54</v>
      </c>
      <c r="AX615" s="12" t="s">
        <v>54</v>
      </c>
      <c r="AY615" s="12" t="s">
        <v>54</v>
      </c>
    </row>
    <row r="616" spans="1:51" ht="18.75" customHeight="1" x14ac:dyDescent="0.25">
      <c r="A616" s="29" t="s">
        <v>666</v>
      </c>
      <c r="B616" s="30" t="s">
        <v>54</v>
      </c>
      <c r="C616" s="30" t="s">
        <v>54</v>
      </c>
      <c r="D616" s="30" t="s">
        <v>54</v>
      </c>
      <c r="E616" s="30" t="s">
        <v>54</v>
      </c>
      <c r="F616" s="30" t="s">
        <v>54</v>
      </c>
      <c r="G616" s="30" t="s">
        <v>54</v>
      </c>
      <c r="H616" s="30" t="s">
        <v>54</v>
      </c>
      <c r="I616" s="30" t="s">
        <v>54</v>
      </c>
      <c r="J616" s="30" t="s">
        <v>54</v>
      </c>
      <c r="K616" s="30" t="s">
        <v>54</v>
      </c>
      <c r="L616" s="30" t="s">
        <v>54</v>
      </c>
      <c r="M616" s="30" t="s">
        <v>54</v>
      </c>
      <c r="N616" s="30" t="s">
        <v>54</v>
      </c>
      <c r="O616" s="24">
        <f t="shared" si="168"/>
        <v>288.00248164513647</v>
      </c>
      <c r="P616" s="24">
        <f t="shared" si="168"/>
        <v>353.56515857186952</v>
      </c>
      <c r="Q616" s="24">
        <f t="shared" si="168"/>
        <v>275.610895767606</v>
      </c>
      <c r="R616" s="24">
        <f t="shared" si="168"/>
        <v>256.0750939696174</v>
      </c>
      <c r="S616" s="24">
        <f t="shared" si="168"/>
        <v>305.9165764808526</v>
      </c>
      <c r="T616" s="24">
        <f t="shared" si="168"/>
        <v>230.43496524351127</v>
      </c>
      <c r="U616" s="23">
        <f t="shared" si="168"/>
        <v>131.04914888785567</v>
      </c>
      <c r="V616" s="24">
        <f t="shared" si="168"/>
        <v>130.70285357080826</v>
      </c>
      <c r="W616" s="24">
        <f t="shared" si="168"/>
        <v>161.15983825395901</v>
      </c>
      <c r="X616" s="24">
        <f t="shared" si="168"/>
        <v>137.7957839155934</v>
      </c>
      <c r="Y616" s="24">
        <f t="shared" si="168"/>
        <v>128.63504798241587</v>
      </c>
      <c r="Z616" s="24">
        <f t="shared" si="168"/>
        <v>128.63636644571756</v>
      </c>
      <c r="AA616" s="24">
        <f t="shared" si="168"/>
        <v>104.93148265172172</v>
      </c>
      <c r="AB616" s="24">
        <f t="shared" si="168"/>
        <v>111.21144503253583</v>
      </c>
      <c r="AC616" s="24">
        <f t="shared" si="169"/>
        <v>126.12858280332928</v>
      </c>
      <c r="AD616" s="24">
        <f t="shared" si="169"/>
        <v>117.83101068749446</v>
      </c>
      <c r="AE616" s="24">
        <f t="shared" si="169"/>
        <v>135.35835189908266</v>
      </c>
      <c r="AF616" s="24">
        <f t="shared" si="169"/>
        <v>149.73707490092059</v>
      </c>
      <c r="AG616" s="24">
        <f t="shared" si="169"/>
        <v>136.47724810121713</v>
      </c>
      <c r="AH616" s="24">
        <f t="shared" si="169"/>
        <v>142.54425165272431</v>
      </c>
      <c r="AI616" s="12" t="s">
        <v>54</v>
      </c>
      <c r="AJ616" s="12" t="s">
        <v>54</v>
      </c>
      <c r="AK616" s="12" t="s">
        <v>54</v>
      </c>
      <c r="AL616" s="12" t="s">
        <v>54</v>
      </c>
      <c r="AM616" s="12" t="s">
        <v>54</v>
      </c>
      <c r="AN616" s="12" t="s">
        <v>54</v>
      </c>
      <c r="AO616" s="12" t="s">
        <v>54</v>
      </c>
      <c r="AP616" s="12" t="s">
        <v>54</v>
      </c>
      <c r="AQ616" s="12" t="s">
        <v>54</v>
      </c>
      <c r="AR616" s="12" t="s">
        <v>54</v>
      </c>
      <c r="AS616" s="12" t="s">
        <v>54</v>
      </c>
      <c r="AT616" s="12" t="s">
        <v>54</v>
      </c>
      <c r="AU616" s="12" t="s">
        <v>54</v>
      </c>
      <c r="AV616" s="12" t="s">
        <v>54</v>
      </c>
      <c r="AW616" s="12" t="s">
        <v>54</v>
      </c>
      <c r="AX616" s="12" t="s">
        <v>54</v>
      </c>
      <c r="AY616" s="12" t="s">
        <v>54</v>
      </c>
    </row>
    <row r="617" spans="1:51" ht="18.75" customHeight="1" x14ac:dyDescent="0.25">
      <c r="A617" s="29" t="s">
        <v>667</v>
      </c>
      <c r="B617" s="30" t="s">
        <v>54</v>
      </c>
      <c r="C617" s="30" t="s">
        <v>54</v>
      </c>
      <c r="D617" s="30" t="s">
        <v>54</v>
      </c>
      <c r="E617" s="30" t="s">
        <v>54</v>
      </c>
      <c r="F617" s="30" t="s">
        <v>54</v>
      </c>
      <c r="G617" s="30" t="s">
        <v>54</v>
      </c>
      <c r="H617" s="30" t="s">
        <v>54</v>
      </c>
      <c r="I617" s="30" t="s">
        <v>54</v>
      </c>
      <c r="J617" s="30" t="s">
        <v>54</v>
      </c>
      <c r="K617" s="30" t="s">
        <v>54</v>
      </c>
      <c r="L617" s="30" t="s">
        <v>54</v>
      </c>
      <c r="M617" s="30" t="s">
        <v>54</v>
      </c>
      <c r="N617" s="30" t="s">
        <v>54</v>
      </c>
      <c r="O617" s="24">
        <f t="shared" si="168"/>
        <v>76.913798042852193</v>
      </c>
      <c r="P617" s="24">
        <f t="shared" si="168"/>
        <v>66.416108111041765</v>
      </c>
      <c r="Q617" s="24">
        <f t="shared" si="168"/>
        <v>78.249277640575386</v>
      </c>
      <c r="R617" s="24">
        <f t="shared" si="168"/>
        <v>65.455547815851332</v>
      </c>
      <c r="S617" s="24">
        <f t="shared" si="168"/>
        <v>45.852837795065724</v>
      </c>
      <c r="T617" s="24">
        <f t="shared" si="168"/>
        <v>71.222184068810151</v>
      </c>
      <c r="U617" s="23">
        <f t="shared" si="168"/>
        <v>84.767962456066911</v>
      </c>
      <c r="V617" s="24">
        <f t="shared" si="168"/>
        <v>97.827100425828448</v>
      </c>
      <c r="W617" s="24">
        <f t="shared" si="168"/>
        <v>90.158629033513989</v>
      </c>
      <c r="X617" s="24">
        <f t="shared" si="168"/>
        <v>107.08353163394582</v>
      </c>
      <c r="Y617" s="24">
        <f t="shared" si="168"/>
        <v>96.633301503877135</v>
      </c>
      <c r="Z617" s="24">
        <f t="shared" si="168"/>
        <v>125.56330540792005</v>
      </c>
      <c r="AA617" s="24">
        <f t="shared" si="168"/>
        <v>98.636724342407135</v>
      </c>
      <c r="AB617" s="24">
        <f t="shared" si="168"/>
        <v>98.748728978644849</v>
      </c>
      <c r="AC617" s="24">
        <f t="shared" si="169"/>
        <v>91.338851277926281</v>
      </c>
      <c r="AD617" s="24">
        <f t="shared" si="169"/>
        <v>89.897159626248026</v>
      </c>
      <c r="AE617" s="24">
        <f t="shared" si="169"/>
        <v>90.77784634270887</v>
      </c>
      <c r="AF617" s="24">
        <f t="shared" si="169"/>
        <v>88.79274416222097</v>
      </c>
      <c r="AG617" s="24">
        <f t="shared" si="169"/>
        <v>93.070029881477268</v>
      </c>
      <c r="AH617" s="24">
        <f t="shared" si="169"/>
        <v>83.247806014522411</v>
      </c>
      <c r="AI617" s="12" t="s">
        <v>54</v>
      </c>
      <c r="AJ617" s="12" t="s">
        <v>54</v>
      </c>
      <c r="AK617" s="12" t="s">
        <v>54</v>
      </c>
      <c r="AL617" s="12" t="s">
        <v>54</v>
      </c>
      <c r="AM617" s="12" t="s">
        <v>54</v>
      </c>
      <c r="AN617" s="12" t="s">
        <v>54</v>
      </c>
      <c r="AO617" s="12" t="s">
        <v>54</v>
      </c>
      <c r="AP617" s="12" t="s">
        <v>54</v>
      </c>
      <c r="AQ617" s="12" t="s">
        <v>54</v>
      </c>
      <c r="AR617" s="12" t="s">
        <v>54</v>
      </c>
      <c r="AS617" s="12" t="s">
        <v>54</v>
      </c>
      <c r="AT617" s="12" t="s">
        <v>54</v>
      </c>
      <c r="AU617" s="12" t="s">
        <v>54</v>
      </c>
      <c r="AV617" s="12" t="s">
        <v>54</v>
      </c>
      <c r="AW617" s="12" t="s">
        <v>54</v>
      </c>
      <c r="AX617" s="12" t="s">
        <v>54</v>
      </c>
      <c r="AY617" s="12" t="s">
        <v>54</v>
      </c>
    </row>
    <row r="618" spans="1:51" ht="18.75" customHeight="1" x14ac:dyDescent="0.25">
      <c r="A618" s="29" t="s">
        <v>668</v>
      </c>
      <c r="B618" s="30" t="s">
        <v>54</v>
      </c>
      <c r="C618" s="30" t="s">
        <v>54</v>
      </c>
      <c r="D618" s="30" t="s">
        <v>54</v>
      </c>
      <c r="E618" s="30" t="s">
        <v>54</v>
      </c>
      <c r="F618" s="30" t="s">
        <v>54</v>
      </c>
      <c r="G618" s="30" t="s">
        <v>54</v>
      </c>
      <c r="H618" s="30" t="s">
        <v>54</v>
      </c>
      <c r="I618" s="30" t="s">
        <v>54</v>
      </c>
      <c r="J618" s="30" t="s">
        <v>54</v>
      </c>
      <c r="K618" s="30" t="s">
        <v>54</v>
      </c>
      <c r="L618" s="30" t="s">
        <v>54</v>
      </c>
      <c r="M618" s="30" t="s">
        <v>54</v>
      </c>
      <c r="N618" s="30" t="s">
        <v>54</v>
      </c>
      <c r="O618" s="24">
        <f t="shared" si="168"/>
        <v>748.11600822105515</v>
      </c>
      <c r="P618" s="24">
        <f t="shared" si="168"/>
        <v>89.88776722983647</v>
      </c>
      <c r="Q618" s="24">
        <f t="shared" si="168"/>
        <v>188.37036965748217</v>
      </c>
      <c r="R618" s="24">
        <f t="shared" si="168"/>
        <v>336.05101711333549</v>
      </c>
      <c r="S618" s="24">
        <f t="shared" si="168"/>
        <v>418.22126895450924</v>
      </c>
      <c r="T618" s="24">
        <f t="shared" si="168"/>
        <v>156.30288024794714</v>
      </c>
      <c r="U618" s="23">
        <f t="shared" si="168"/>
        <v>258.41633624388714</v>
      </c>
      <c r="V618" s="24">
        <f t="shared" si="168"/>
        <v>134.62266928667611</v>
      </c>
      <c r="W618" s="24">
        <f t="shared" si="168"/>
        <v>318.7787119585463</v>
      </c>
      <c r="X618" s="24">
        <f t="shared" si="168"/>
        <v>827.99617060329945</v>
      </c>
      <c r="Y618" s="24">
        <f t="shared" si="168"/>
        <v>151.35773502791625</v>
      </c>
      <c r="Z618" s="24">
        <f t="shared" si="168"/>
        <v>79.088647898718861</v>
      </c>
      <c r="AA618" s="24">
        <f t="shared" si="168"/>
        <v>70.945102421426128</v>
      </c>
      <c r="AB618" s="24">
        <f t="shared" si="168"/>
        <v>91.148307730554293</v>
      </c>
      <c r="AC618" s="24">
        <f t="shared" si="169"/>
        <v>162.18256676450687</v>
      </c>
      <c r="AD618" s="24">
        <f t="shared" si="169"/>
        <v>155.16998770221784</v>
      </c>
      <c r="AE618" s="24">
        <f t="shared" si="169"/>
        <v>71.893406065898546</v>
      </c>
      <c r="AF618" s="24">
        <f t="shared" si="169"/>
        <v>158.49015651414541</v>
      </c>
      <c r="AG618" s="24">
        <f t="shared" si="169"/>
        <v>55.775229098998167</v>
      </c>
      <c r="AH618" s="24">
        <f t="shared" si="169"/>
        <v>112.28635804847708</v>
      </c>
      <c r="AI618" s="12" t="s">
        <v>54</v>
      </c>
      <c r="AJ618" s="12" t="s">
        <v>54</v>
      </c>
      <c r="AK618" s="12" t="s">
        <v>54</v>
      </c>
      <c r="AL618" s="12" t="s">
        <v>54</v>
      </c>
      <c r="AM618" s="12" t="s">
        <v>54</v>
      </c>
      <c r="AN618" s="12" t="s">
        <v>54</v>
      </c>
      <c r="AO618" s="12" t="s">
        <v>54</v>
      </c>
      <c r="AP618" s="12" t="s">
        <v>54</v>
      </c>
      <c r="AQ618" s="12" t="s">
        <v>54</v>
      </c>
      <c r="AR618" s="12" t="s">
        <v>54</v>
      </c>
      <c r="AS618" s="12" t="s">
        <v>54</v>
      </c>
      <c r="AT618" s="12" t="s">
        <v>54</v>
      </c>
      <c r="AU618" s="12" t="s">
        <v>54</v>
      </c>
      <c r="AV618" s="12" t="s">
        <v>54</v>
      </c>
      <c r="AW618" s="12" t="s">
        <v>54</v>
      </c>
      <c r="AX618" s="12" t="s">
        <v>54</v>
      </c>
      <c r="AY618" s="12" t="s">
        <v>54</v>
      </c>
    </row>
    <row r="619" spans="1:51" ht="18.75" customHeight="1" x14ac:dyDescent="0.25">
      <c r="A619" s="29" t="s">
        <v>669</v>
      </c>
      <c r="B619" s="30" t="s">
        <v>54</v>
      </c>
      <c r="C619" s="30" t="s">
        <v>54</v>
      </c>
      <c r="D619" s="30" t="s">
        <v>54</v>
      </c>
      <c r="E619" s="30" t="s">
        <v>54</v>
      </c>
      <c r="F619" s="30" t="s">
        <v>54</v>
      </c>
      <c r="G619" s="30" t="s">
        <v>54</v>
      </c>
      <c r="H619" s="30" t="s">
        <v>54</v>
      </c>
      <c r="I619" s="30" t="s">
        <v>54</v>
      </c>
      <c r="J619" s="30" t="s">
        <v>54</v>
      </c>
      <c r="K619" s="30" t="s">
        <v>54</v>
      </c>
      <c r="L619" s="30" t="s">
        <v>54</v>
      </c>
      <c r="M619" s="30" t="s">
        <v>54</v>
      </c>
      <c r="N619" s="30" t="s">
        <v>54</v>
      </c>
      <c r="O619" s="24">
        <f t="shared" si="168"/>
        <v>220.27395043380008</v>
      </c>
      <c r="P619" s="24">
        <f t="shared" si="168"/>
        <v>241.66353772797339</v>
      </c>
      <c r="Q619" s="24">
        <f t="shared" si="168"/>
        <v>249.38304007996859</v>
      </c>
      <c r="R619" s="24">
        <f t="shared" si="168"/>
        <v>230.14287245418163</v>
      </c>
      <c r="S619" s="24">
        <f t="shared" si="168"/>
        <v>201.29144993085617</v>
      </c>
      <c r="T619" s="24">
        <f t="shared" si="168"/>
        <v>223.97941209437653</v>
      </c>
      <c r="U619" s="23">
        <f t="shared" si="168"/>
        <v>125.91824587891716</v>
      </c>
      <c r="V619" s="24">
        <f t="shared" si="168"/>
        <v>108.21823642376715</v>
      </c>
      <c r="W619" s="24">
        <f t="shared" si="168"/>
        <v>135.53073983905267</v>
      </c>
      <c r="X619" s="24">
        <f t="shared" si="168"/>
        <v>120.89014738457269</v>
      </c>
      <c r="Y619" s="24">
        <f t="shared" si="168"/>
        <v>107.22585236950957</v>
      </c>
      <c r="Z619" s="24">
        <f t="shared" si="168"/>
        <v>104.23928367823366</v>
      </c>
      <c r="AA619" s="24">
        <f t="shared" si="168"/>
        <v>87.674779085727778</v>
      </c>
      <c r="AB619" s="24">
        <f t="shared" si="168"/>
        <v>82.436827125741843</v>
      </c>
      <c r="AC619" s="24">
        <f t="shared" si="169"/>
        <v>76.302537848593261</v>
      </c>
      <c r="AD619" s="24">
        <f t="shared" si="169"/>
        <v>75.279745084013385</v>
      </c>
      <c r="AE619" s="24">
        <f t="shared" si="169"/>
        <v>71.779664771198938</v>
      </c>
      <c r="AF619" s="24">
        <f t="shared" si="169"/>
        <v>87.85945614591698</v>
      </c>
      <c r="AG619" s="24">
        <f t="shared" si="169"/>
        <v>79.603023983806864</v>
      </c>
      <c r="AH619" s="24">
        <f t="shared" si="169"/>
        <v>75.640820093934408</v>
      </c>
      <c r="AI619" s="12" t="s">
        <v>54</v>
      </c>
      <c r="AJ619" s="12" t="s">
        <v>54</v>
      </c>
      <c r="AK619" s="12" t="s">
        <v>54</v>
      </c>
      <c r="AL619" s="12" t="s">
        <v>54</v>
      </c>
      <c r="AM619" s="12" t="s">
        <v>54</v>
      </c>
      <c r="AN619" s="12" t="s">
        <v>54</v>
      </c>
      <c r="AO619" s="12" t="s">
        <v>54</v>
      </c>
      <c r="AP619" s="12" t="s">
        <v>54</v>
      </c>
      <c r="AQ619" s="12" t="s">
        <v>54</v>
      </c>
      <c r="AR619" s="12" t="s">
        <v>54</v>
      </c>
      <c r="AS619" s="12" t="s">
        <v>54</v>
      </c>
      <c r="AT619" s="12" t="s">
        <v>54</v>
      </c>
      <c r="AU619" s="12" t="s">
        <v>54</v>
      </c>
      <c r="AV619" s="12" t="s">
        <v>54</v>
      </c>
      <c r="AW619" s="12" t="s">
        <v>54</v>
      </c>
      <c r="AX619" s="12" t="s">
        <v>54</v>
      </c>
      <c r="AY619" s="12" t="s">
        <v>54</v>
      </c>
    </row>
    <row r="620" spans="1:51" ht="66" customHeight="1" x14ac:dyDescent="0.25">
      <c r="A620" s="29" t="s">
        <v>670</v>
      </c>
      <c r="B620" s="30" t="s">
        <v>54</v>
      </c>
      <c r="C620" s="30" t="s">
        <v>54</v>
      </c>
      <c r="D620" s="30" t="s">
        <v>54</v>
      </c>
      <c r="E620" s="30" t="s">
        <v>54</v>
      </c>
      <c r="F620" s="30" t="s">
        <v>54</v>
      </c>
      <c r="G620" s="30" t="s">
        <v>54</v>
      </c>
      <c r="H620" s="30" t="s">
        <v>54</v>
      </c>
      <c r="I620" s="30" t="s">
        <v>54</v>
      </c>
      <c r="J620" s="30" t="s">
        <v>54</v>
      </c>
      <c r="K620" s="30" t="s">
        <v>54</v>
      </c>
      <c r="L620" s="30" t="s">
        <v>54</v>
      </c>
      <c r="M620" s="30" t="s">
        <v>54</v>
      </c>
      <c r="N620" s="30" t="s">
        <v>54</v>
      </c>
      <c r="O620" s="24">
        <f t="shared" si="168"/>
        <v>467.42352691736863</v>
      </c>
      <c r="P620" s="24">
        <f t="shared" si="168"/>
        <v>458.49400398321961</v>
      </c>
      <c r="Q620" s="24">
        <f t="shared" si="168"/>
        <v>411.0356244490788</v>
      </c>
      <c r="R620" s="24">
        <f t="shared" si="168"/>
        <v>397.37816970800645</v>
      </c>
      <c r="S620" s="24">
        <f t="shared" si="168"/>
        <v>426.45698079425858</v>
      </c>
      <c r="T620" s="24">
        <f t="shared" si="168"/>
        <v>321.04326667173603</v>
      </c>
      <c r="U620" s="23">
        <f t="shared" si="168"/>
        <v>380.53987296797311</v>
      </c>
      <c r="V620" s="24">
        <f t="shared" si="168"/>
        <v>404.38589612693897</v>
      </c>
      <c r="W620" s="24">
        <f t="shared" si="168"/>
        <v>447.69054428682642</v>
      </c>
      <c r="X620" s="24">
        <f t="shared" si="168"/>
        <v>446.15273152965625</v>
      </c>
      <c r="Y620" s="24">
        <f t="shared" si="168"/>
        <v>406.64465486806154</v>
      </c>
      <c r="Z620" s="24">
        <f t="shared" si="168"/>
        <v>411.38761447667713</v>
      </c>
      <c r="AA620" s="24">
        <f t="shared" si="168"/>
        <v>453.01992793219512</v>
      </c>
      <c r="AB620" s="24">
        <f t="shared" si="168"/>
        <v>425.19232426096522</v>
      </c>
      <c r="AC620" s="24">
        <f t="shared" si="169"/>
        <v>501.51563275049915</v>
      </c>
      <c r="AD620" s="24">
        <f t="shared" si="169"/>
        <v>440.31923175940949</v>
      </c>
      <c r="AE620" s="24">
        <f t="shared" si="169"/>
        <v>422.41205157494016</v>
      </c>
      <c r="AF620" s="24">
        <f t="shared" si="169"/>
        <v>502.88890127239819</v>
      </c>
      <c r="AG620" s="24">
        <f t="shared" si="169"/>
        <v>503.88680401317305</v>
      </c>
      <c r="AH620" s="24">
        <f t="shared" si="169"/>
        <v>437.76192085402954</v>
      </c>
      <c r="AI620" s="12" t="s">
        <v>54</v>
      </c>
      <c r="AJ620" s="12" t="s">
        <v>54</v>
      </c>
      <c r="AK620" s="12" t="s">
        <v>54</v>
      </c>
      <c r="AL620" s="12" t="s">
        <v>54</v>
      </c>
      <c r="AM620" s="12" t="s">
        <v>54</v>
      </c>
      <c r="AN620" s="12" t="s">
        <v>54</v>
      </c>
      <c r="AO620" s="12" t="s">
        <v>54</v>
      </c>
      <c r="AP620" s="12" t="s">
        <v>54</v>
      </c>
      <c r="AQ620" s="12" t="s">
        <v>54</v>
      </c>
      <c r="AR620" s="12" t="s">
        <v>54</v>
      </c>
      <c r="AS620" s="12" t="s">
        <v>54</v>
      </c>
      <c r="AT620" s="12" t="s">
        <v>54</v>
      </c>
      <c r="AU620" s="12" t="s">
        <v>54</v>
      </c>
      <c r="AV620" s="12" t="s">
        <v>54</v>
      </c>
      <c r="AW620" s="12" t="s">
        <v>54</v>
      </c>
      <c r="AX620" s="12" t="s">
        <v>54</v>
      </c>
      <c r="AY620" s="12" t="s">
        <v>54</v>
      </c>
    </row>
    <row r="621" spans="1:51" ht="18.75" customHeight="1" x14ac:dyDescent="0.25">
      <c r="A621" s="29" t="s">
        <v>671</v>
      </c>
      <c r="B621" s="30" t="s">
        <v>54</v>
      </c>
      <c r="C621" s="30" t="s">
        <v>54</v>
      </c>
      <c r="D621" s="30" t="s">
        <v>54</v>
      </c>
      <c r="E621" s="30" t="s">
        <v>54</v>
      </c>
      <c r="F621" s="30" t="s">
        <v>54</v>
      </c>
      <c r="G621" s="30" t="s">
        <v>54</v>
      </c>
      <c r="H621" s="30" t="s">
        <v>54</v>
      </c>
      <c r="I621" s="30" t="s">
        <v>54</v>
      </c>
      <c r="J621" s="30" t="s">
        <v>54</v>
      </c>
      <c r="K621" s="30" t="s">
        <v>54</v>
      </c>
      <c r="L621" s="30" t="s">
        <v>54</v>
      </c>
      <c r="M621" s="30" t="s">
        <v>54</v>
      </c>
      <c r="N621" s="30" t="s">
        <v>54</v>
      </c>
      <c r="O621" s="24">
        <f t="shared" si="168"/>
        <v>228.91384312885376</v>
      </c>
      <c r="P621" s="24">
        <f t="shared" si="168"/>
        <v>212.78612616869557</v>
      </c>
      <c r="Q621" s="24">
        <f t="shared" si="168"/>
        <v>264.7942192303164</v>
      </c>
      <c r="R621" s="24">
        <f t="shared" si="168"/>
        <v>328.15762382204798</v>
      </c>
      <c r="S621" s="24">
        <f t="shared" si="168"/>
        <v>195.14161578660892</v>
      </c>
      <c r="T621" s="24">
        <f t="shared" si="168"/>
        <v>220.15993681807805</v>
      </c>
      <c r="U621" s="23">
        <f t="shared" si="168"/>
        <v>268.50018419037394</v>
      </c>
      <c r="V621" s="24">
        <f t="shared" si="168"/>
        <v>273.53131600142405</v>
      </c>
      <c r="W621" s="24">
        <f t="shared" si="168"/>
        <v>299.02921134999667</v>
      </c>
      <c r="X621" s="24">
        <f t="shared" si="168"/>
        <v>296.52819833853442</v>
      </c>
      <c r="Y621" s="24">
        <f t="shared" si="168"/>
        <v>251.61902336008615</v>
      </c>
      <c r="Z621" s="24">
        <f t="shared" si="168"/>
        <v>264.59033604158537</v>
      </c>
      <c r="AA621" s="24">
        <f t="shared" si="168"/>
        <v>254.6388050973292</v>
      </c>
      <c r="AB621" s="24">
        <f t="shared" si="168"/>
        <v>233.08189846153422</v>
      </c>
      <c r="AC621" s="24">
        <f t="shared" si="169"/>
        <v>261.7973435431565</v>
      </c>
      <c r="AD621" s="24">
        <f t="shared" si="169"/>
        <v>260.27484748583009</v>
      </c>
      <c r="AE621" s="24">
        <f t="shared" si="169"/>
        <v>269.16836709888554</v>
      </c>
      <c r="AF621" s="24">
        <f t="shared" si="169"/>
        <v>248.32118620299204</v>
      </c>
      <c r="AG621" s="24">
        <f t="shared" si="169"/>
        <v>261.57760741366781</v>
      </c>
      <c r="AH621" s="24">
        <f t="shared" si="169"/>
        <v>261.7012082878116</v>
      </c>
      <c r="AI621" s="12" t="s">
        <v>54</v>
      </c>
      <c r="AJ621" s="12" t="s">
        <v>54</v>
      </c>
      <c r="AK621" s="12" t="s">
        <v>54</v>
      </c>
      <c r="AL621" s="12" t="s">
        <v>54</v>
      </c>
      <c r="AM621" s="12" t="s">
        <v>54</v>
      </c>
      <c r="AN621" s="12" t="s">
        <v>54</v>
      </c>
      <c r="AO621" s="12" t="s">
        <v>54</v>
      </c>
      <c r="AP621" s="12" t="s">
        <v>54</v>
      </c>
      <c r="AQ621" s="12" t="s">
        <v>54</v>
      </c>
      <c r="AR621" s="12" t="s">
        <v>54</v>
      </c>
      <c r="AS621" s="12" t="s">
        <v>54</v>
      </c>
      <c r="AT621" s="12" t="s">
        <v>54</v>
      </c>
      <c r="AU621" s="12" t="s">
        <v>54</v>
      </c>
      <c r="AV621" s="12" t="s">
        <v>54</v>
      </c>
      <c r="AW621" s="12" t="s">
        <v>54</v>
      </c>
      <c r="AX621" s="12" t="s">
        <v>54</v>
      </c>
      <c r="AY621" s="12" t="s">
        <v>54</v>
      </c>
    </row>
    <row r="622" spans="1:51" ht="18.75" customHeight="1" x14ac:dyDescent="0.25">
      <c r="A622" s="29" t="s">
        <v>672</v>
      </c>
      <c r="B622" s="30" t="s">
        <v>54</v>
      </c>
      <c r="C622" s="30" t="s">
        <v>54</v>
      </c>
      <c r="D622" s="30" t="s">
        <v>54</v>
      </c>
      <c r="E622" s="30" t="s">
        <v>54</v>
      </c>
      <c r="F622" s="30" t="s">
        <v>54</v>
      </c>
      <c r="G622" s="30" t="s">
        <v>54</v>
      </c>
      <c r="H622" s="30" t="s">
        <v>54</v>
      </c>
      <c r="I622" s="30" t="s">
        <v>54</v>
      </c>
      <c r="J622" s="30" t="s">
        <v>54</v>
      </c>
      <c r="K622" s="30" t="s">
        <v>54</v>
      </c>
      <c r="L622" s="30" t="s">
        <v>54</v>
      </c>
      <c r="M622" s="30" t="s">
        <v>54</v>
      </c>
      <c r="N622" s="30" t="s">
        <v>54</v>
      </c>
      <c r="O622" s="24">
        <f t="shared" si="168"/>
        <v>163.11010895774456</v>
      </c>
      <c r="P622" s="24">
        <f t="shared" si="168"/>
        <v>145.62693338936452</v>
      </c>
      <c r="Q622" s="24">
        <f t="shared" si="168"/>
        <v>180.03843299489637</v>
      </c>
      <c r="R622" s="24">
        <f t="shared" si="168"/>
        <v>106.81188397712711</v>
      </c>
      <c r="S622" s="24">
        <f t="shared" si="168"/>
        <v>125.54806742645621</v>
      </c>
      <c r="T622" s="24">
        <f t="shared" si="168"/>
        <v>123.58223142797333</v>
      </c>
      <c r="U622" s="23">
        <f t="shared" si="168"/>
        <v>155.48362617267381</v>
      </c>
      <c r="V622" s="24">
        <f t="shared" si="168"/>
        <v>159.97920178827155</v>
      </c>
      <c r="W622" s="24">
        <f t="shared" si="168"/>
        <v>215.33045029752137</v>
      </c>
      <c r="X622" s="24">
        <f t="shared" si="168"/>
        <v>187.19428982551071</v>
      </c>
      <c r="Y622" s="24">
        <f t="shared" si="168"/>
        <v>198.41618703136967</v>
      </c>
      <c r="Z622" s="24">
        <f t="shared" si="168"/>
        <v>168.91049812234496</v>
      </c>
      <c r="AA622" s="24">
        <f t="shared" si="168"/>
        <v>151.39858508007131</v>
      </c>
      <c r="AB622" s="24">
        <f t="shared" si="168"/>
        <v>157.1193769896627</v>
      </c>
      <c r="AC622" s="24">
        <f t="shared" si="169"/>
        <v>157.84609984059185</v>
      </c>
      <c r="AD622" s="24">
        <f t="shared" si="169"/>
        <v>139.92383938160464</v>
      </c>
      <c r="AE622" s="24">
        <f t="shared" si="169"/>
        <v>167.31103052847752</v>
      </c>
      <c r="AF622" s="24">
        <f t="shared" si="169"/>
        <v>124.42746251293778</v>
      </c>
      <c r="AG622" s="24">
        <f t="shared" si="169"/>
        <v>150.96745228072024</v>
      </c>
      <c r="AH622" s="24">
        <f t="shared" si="169"/>
        <v>193.61504804273159</v>
      </c>
      <c r="AI622" s="12" t="s">
        <v>54</v>
      </c>
      <c r="AJ622" s="12" t="s">
        <v>54</v>
      </c>
      <c r="AK622" s="12" t="s">
        <v>54</v>
      </c>
      <c r="AL622" s="12" t="s">
        <v>54</v>
      </c>
      <c r="AM622" s="12" t="s">
        <v>54</v>
      </c>
      <c r="AN622" s="12" t="s">
        <v>54</v>
      </c>
      <c r="AO622" s="12" t="s">
        <v>54</v>
      </c>
      <c r="AP622" s="12" t="s">
        <v>54</v>
      </c>
      <c r="AQ622" s="12" t="s">
        <v>54</v>
      </c>
      <c r="AR622" s="12" t="s">
        <v>54</v>
      </c>
      <c r="AS622" s="12" t="s">
        <v>54</v>
      </c>
      <c r="AT622" s="12" t="s">
        <v>54</v>
      </c>
      <c r="AU622" s="12" t="s">
        <v>54</v>
      </c>
      <c r="AV622" s="12" t="s">
        <v>54</v>
      </c>
      <c r="AW622" s="12" t="s">
        <v>54</v>
      </c>
      <c r="AX622" s="12" t="s">
        <v>54</v>
      </c>
      <c r="AY622" s="12" t="s">
        <v>54</v>
      </c>
    </row>
    <row r="623" spans="1:51" ht="18.75" customHeight="1" x14ac:dyDescent="0.25">
      <c r="A623" s="29" t="s">
        <v>673</v>
      </c>
      <c r="B623" s="30" t="s">
        <v>54</v>
      </c>
      <c r="C623" s="30" t="s">
        <v>54</v>
      </c>
      <c r="D623" s="30" t="s">
        <v>54</v>
      </c>
      <c r="E623" s="30" t="s">
        <v>54</v>
      </c>
      <c r="F623" s="30" t="s">
        <v>54</v>
      </c>
      <c r="G623" s="30" t="s">
        <v>54</v>
      </c>
      <c r="H623" s="30" t="s">
        <v>54</v>
      </c>
      <c r="I623" s="30" t="s">
        <v>54</v>
      </c>
      <c r="J623" s="30" t="s">
        <v>54</v>
      </c>
      <c r="K623" s="30" t="s">
        <v>54</v>
      </c>
      <c r="L623" s="30" t="s">
        <v>54</v>
      </c>
      <c r="M623" s="30" t="s">
        <v>54</v>
      </c>
      <c r="N623" s="30" t="s">
        <v>54</v>
      </c>
      <c r="O623" s="24">
        <f t="shared" si="168"/>
        <v>117.35883471432483</v>
      </c>
      <c r="P623" s="24">
        <f t="shared" si="168"/>
        <v>98.405186127830319</v>
      </c>
      <c r="Q623" s="24">
        <f t="shared" si="168"/>
        <v>121.0351322313481</v>
      </c>
      <c r="R623" s="24">
        <f t="shared" si="168"/>
        <v>144.28330853342641</v>
      </c>
      <c r="S623" s="24">
        <f t="shared" si="168"/>
        <v>127.11149233377186</v>
      </c>
      <c r="T623" s="24">
        <f t="shared" si="168"/>
        <v>112.07066289182031</v>
      </c>
      <c r="U623" s="23">
        <f t="shared" si="168"/>
        <v>161.17169948457047</v>
      </c>
      <c r="V623" s="24">
        <f t="shared" si="168"/>
        <v>163.33941702438233</v>
      </c>
      <c r="W623" s="24">
        <f t="shared" si="168"/>
        <v>164.7760853360179</v>
      </c>
      <c r="X623" s="24">
        <f t="shared" si="168"/>
        <v>164.92954534909876</v>
      </c>
      <c r="Y623" s="24">
        <f t="shared" si="168"/>
        <v>185.02643499369989</v>
      </c>
      <c r="Z623" s="24">
        <f t="shared" si="168"/>
        <v>194.3669403298282</v>
      </c>
      <c r="AA623" s="24">
        <f t="shared" si="168"/>
        <v>174.99447531418519</v>
      </c>
      <c r="AB623" s="24">
        <f t="shared" si="168"/>
        <v>164.80622172764188</v>
      </c>
      <c r="AC623" s="24">
        <f t="shared" si="169"/>
        <v>177.2267283774182</v>
      </c>
      <c r="AD623" s="24">
        <f t="shared" si="169"/>
        <v>183.0196606951281</v>
      </c>
      <c r="AE623" s="24">
        <f t="shared" si="169"/>
        <v>215.72652781111367</v>
      </c>
      <c r="AF623" s="24">
        <f t="shared" si="169"/>
        <v>199.05583125840079</v>
      </c>
      <c r="AG623" s="24">
        <f t="shared" si="169"/>
        <v>210.6688367983009</v>
      </c>
      <c r="AH623" s="24">
        <f t="shared" si="169"/>
        <v>201.43139475330366</v>
      </c>
      <c r="AI623" s="12" t="s">
        <v>54</v>
      </c>
      <c r="AJ623" s="12" t="s">
        <v>54</v>
      </c>
      <c r="AK623" s="12" t="s">
        <v>54</v>
      </c>
      <c r="AL623" s="12" t="s">
        <v>54</v>
      </c>
      <c r="AM623" s="12" t="s">
        <v>54</v>
      </c>
      <c r="AN623" s="12" t="s">
        <v>54</v>
      </c>
      <c r="AO623" s="12" t="s">
        <v>54</v>
      </c>
      <c r="AP623" s="12" t="s">
        <v>54</v>
      </c>
      <c r="AQ623" s="12" t="s">
        <v>54</v>
      </c>
      <c r="AR623" s="12" t="s">
        <v>54</v>
      </c>
      <c r="AS623" s="12" t="s">
        <v>54</v>
      </c>
      <c r="AT623" s="12" t="s">
        <v>54</v>
      </c>
      <c r="AU623" s="12" t="s">
        <v>54</v>
      </c>
      <c r="AV623" s="12" t="s">
        <v>54</v>
      </c>
      <c r="AW623" s="12" t="s">
        <v>54</v>
      </c>
      <c r="AX623" s="12" t="s">
        <v>54</v>
      </c>
      <c r="AY623" s="12" t="s">
        <v>54</v>
      </c>
    </row>
    <row r="624" spans="1:51" ht="18.75" customHeight="1" x14ac:dyDescent="0.25">
      <c r="A624" s="29" t="s">
        <v>674</v>
      </c>
      <c r="B624" s="30" t="s">
        <v>54</v>
      </c>
      <c r="C624" s="30" t="s">
        <v>54</v>
      </c>
      <c r="D624" s="30" t="s">
        <v>54</v>
      </c>
      <c r="E624" s="30" t="s">
        <v>54</v>
      </c>
      <c r="F624" s="30" t="s">
        <v>54</v>
      </c>
      <c r="G624" s="30" t="s">
        <v>54</v>
      </c>
      <c r="H624" s="30" t="s">
        <v>54</v>
      </c>
      <c r="I624" s="30" t="s">
        <v>54</v>
      </c>
      <c r="J624" s="30" t="s">
        <v>54</v>
      </c>
      <c r="K624" s="30" t="s">
        <v>54</v>
      </c>
      <c r="L624" s="30" t="s">
        <v>54</v>
      </c>
      <c r="M624" s="30" t="s">
        <v>54</v>
      </c>
      <c r="N624" s="30" t="s">
        <v>54</v>
      </c>
      <c r="O624" s="24">
        <f t="shared" si="168"/>
        <v>192.40379810094953</v>
      </c>
      <c r="P624" s="24">
        <f t="shared" si="168"/>
        <v>253.81799163179915</v>
      </c>
      <c r="Q624" s="24">
        <f t="shared" si="168"/>
        <v>93.48441926345609</v>
      </c>
      <c r="R624" s="24">
        <f t="shared" si="168"/>
        <v>68.869734431336241</v>
      </c>
      <c r="S624" s="24">
        <f t="shared" si="168"/>
        <v>73.53342559798088</v>
      </c>
      <c r="T624" s="24">
        <f t="shared" si="168"/>
        <v>130.20919927900539</v>
      </c>
      <c r="U624" s="23">
        <f t="shared" si="168"/>
        <v>132.9702571467667</v>
      </c>
      <c r="V624" s="24">
        <f t="shared" si="168"/>
        <v>97.931741883962417</v>
      </c>
      <c r="W624" s="24">
        <f t="shared" si="168"/>
        <v>195.4601786757286</v>
      </c>
      <c r="X624" s="24">
        <f t="shared" si="168"/>
        <v>116.79887075163485</v>
      </c>
      <c r="Y624" s="24">
        <f t="shared" si="168"/>
        <v>81.765128858792536</v>
      </c>
      <c r="Z624" s="24">
        <f t="shared" si="168"/>
        <v>106.54857954795645</v>
      </c>
      <c r="AA624" s="24">
        <f t="shared" si="168"/>
        <v>100.63815012153898</v>
      </c>
      <c r="AB624" s="24">
        <f t="shared" si="168"/>
        <v>90.075906174332545</v>
      </c>
      <c r="AC624" s="24">
        <f t="shared" si="169"/>
        <v>98.608353511459399</v>
      </c>
      <c r="AD624" s="24">
        <f t="shared" si="169"/>
        <v>131.80257145930298</v>
      </c>
      <c r="AE624" s="24">
        <f t="shared" si="169"/>
        <v>82.628598048877862</v>
      </c>
      <c r="AF624" s="24">
        <f t="shared" si="169"/>
        <v>104.36253947312518</v>
      </c>
      <c r="AG624" s="24">
        <f t="shared" si="169"/>
        <v>112.50307980971515</v>
      </c>
      <c r="AH624" s="24">
        <f t="shared" si="169"/>
        <v>124.97263600725157</v>
      </c>
      <c r="AI624" s="12" t="s">
        <v>54</v>
      </c>
      <c r="AJ624" s="12" t="s">
        <v>54</v>
      </c>
      <c r="AK624" s="12" t="s">
        <v>54</v>
      </c>
      <c r="AL624" s="12" t="s">
        <v>54</v>
      </c>
      <c r="AM624" s="12" t="s">
        <v>54</v>
      </c>
      <c r="AN624" s="12" t="s">
        <v>54</v>
      </c>
      <c r="AO624" s="12" t="s">
        <v>54</v>
      </c>
      <c r="AP624" s="12" t="s">
        <v>54</v>
      </c>
      <c r="AQ624" s="12" t="s">
        <v>54</v>
      </c>
      <c r="AR624" s="12" t="s">
        <v>54</v>
      </c>
      <c r="AS624" s="12" t="s">
        <v>54</v>
      </c>
      <c r="AT624" s="12" t="s">
        <v>54</v>
      </c>
      <c r="AU624" s="12" t="s">
        <v>54</v>
      </c>
      <c r="AV624" s="12" t="s">
        <v>54</v>
      </c>
      <c r="AW624" s="12" t="s">
        <v>54</v>
      </c>
      <c r="AX624" s="12" t="s">
        <v>54</v>
      </c>
      <c r="AY624" s="12" t="s">
        <v>54</v>
      </c>
    </row>
    <row r="625" spans="1:51" ht="18.75" customHeight="1" x14ac:dyDescent="0.25">
      <c r="A625" s="29" t="s">
        <v>675</v>
      </c>
      <c r="B625" s="30" t="s">
        <v>54</v>
      </c>
      <c r="C625" s="30" t="s">
        <v>54</v>
      </c>
      <c r="D625" s="30" t="s">
        <v>54</v>
      </c>
      <c r="E625" s="30" t="s">
        <v>54</v>
      </c>
      <c r="F625" s="30" t="s">
        <v>54</v>
      </c>
      <c r="G625" s="30" t="s">
        <v>54</v>
      </c>
      <c r="H625" s="30" t="s">
        <v>54</v>
      </c>
      <c r="I625" s="30" t="s">
        <v>54</v>
      </c>
      <c r="J625" s="30" t="s">
        <v>54</v>
      </c>
      <c r="K625" s="30" t="s">
        <v>54</v>
      </c>
      <c r="L625" s="30" t="s">
        <v>54</v>
      </c>
      <c r="M625" s="30" t="s">
        <v>54</v>
      </c>
      <c r="N625" s="30" t="s">
        <v>54</v>
      </c>
      <c r="O625" s="24">
        <f t="shared" si="168"/>
        <v>112.83120464917752</v>
      </c>
      <c r="P625" s="24">
        <f t="shared" si="168"/>
        <v>184.83128912412843</v>
      </c>
      <c r="Q625" s="24">
        <f t="shared" si="168"/>
        <v>535.38847888478881</v>
      </c>
      <c r="R625" s="24">
        <f t="shared" si="168"/>
        <v>169.03323496237695</v>
      </c>
      <c r="S625" s="24">
        <f t="shared" si="168"/>
        <v>111.53296026049185</v>
      </c>
      <c r="T625" s="24">
        <f t="shared" si="168"/>
        <v>136.07478356971819</v>
      </c>
      <c r="U625" s="23">
        <f t="shared" si="168"/>
        <v>144.33020077450533</v>
      </c>
      <c r="V625" s="24">
        <f t="shared" si="168"/>
        <v>176.46588454932672</v>
      </c>
      <c r="W625" s="24">
        <f t="shared" si="168"/>
        <v>281.65697673206006</v>
      </c>
      <c r="X625" s="24">
        <f t="shared" si="168"/>
        <v>188.81881469551675</v>
      </c>
      <c r="Y625" s="24">
        <f t="shared" si="168"/>
        <v>73.314238281453754</v>
      </c>
      <c r="Z625" s="24">
        <f t="shared" si="168"/>
        <v>246.57752030716557</v>
      </c>
      <c r="AA625" s="24">
        <f t="shared" si="168"/>
        <v>138.82926020704204</v>
      </c>
      <c r="AB625" s="24">
        <f t="shared" si="168"/>
        <v>127.34415565460459</v>
      </c>
      <c r="AC625" s="24">
        <f t="shared" si="169"/>
        <v>291.00610349178305</v>
      </c>
      <c r="AD625" s="24">
        <f t="shared" si="169"/>
        <v>300.74310816869166</v>
      </c>
      <c r="AE625" s="24">
        <f t="shared" si="169"/>
        <v>205.39219419566706</v>
      </c>
      <c r="AF625" s="24">
        <f t="shared" si="169"/>
        <v>191.19145294094875</v>
      </c>
      <c r="AG625" s="24">
        <f t="shared" si="169"/>
        <v>189.18103218705062</v>
      </c>
      <c r="AH625" s="24">
        <f t="shared" si="169"/>
        <v>291.40926476512686</v>
      </c>
      <c r="AI625" s="12" t="s">
        <v>54</v>
      </c>
      <c r="AJ625" s="12" t="s">
        <v>54</v>
      </c>
      <c r="AK625" s="12" t="s">
        <v>54</v>
      </c>
      <c r="AL625" s="12" t="s">
        <v>54</v>
      </c>
      <c r="AM625" s="12" t="s">
        <v>54</v>
      </c>
      <c r="AN625" s="12" t="s">
        <v>54</v>
      </c>
      <c r="AO625" s="12" t="s">
        <v>54</v>
      </c>
      <c r="AP625" s="12" t="s">
        <v>54</v>
      </c>
      <c r="AQ625" s="12" t="s">
        <v>54</v>
      </c>
      <c r="AR625" s="12" t="s">
        <v>54</v>
      </c>
      <c r="AS625" s="12" t="s">
        <v>54</v>
      </c>
      <c r="AT625" s="12" t="s">
        <v>54</v>
      </c>
      <c r="AU625" s="12" t="s">
        <v>54</v>
      </c>
      <c r="AV625" s="12" t="s">
        <v>54</v>
      </c>
      <c r="AW625" s="12" t="s">
        <v>54</v>
      </c>
      <c r="AX625" s="12" t="s">
        <v>54</v>
      </c>
      <c r="AY625" s="12" t="s">
        <v>54</v>
      </c>
    </row>
    <row r="626" spans="1:51" ht="18.75" customHeight="1" x14ac:dyDescent="0.25">
      <c r="A626" s="29" t="s">
        <v>676</v>
      </c>
      <c r="B626" s="30" t="s">
        <v>54</v>
      </c>
      <c r="C626" s="30" t="s">
        <v>54</v>
      </c>
      <c r="D626" s="30" t="s">
        <v>54</v>
      </c>
      <c r="E626" s="30" t="s">
        <v>54</v>
      </c>
      <c r="F626" s="30" t="s">
        <v>54</v>
      </c>
      <c r="G626" s="30" t="s">
        <v>54</v>
      </c>
      <c r="H626" s="30" t="s">
        <v>54</v>
      </c>
      <c r="I626" s="30" t="s">
        <v>54</v>
      </c>
      <c r="J626" s="30" t="s">
        <v>54</v>
      </c>
      <c r="K626" s="30" t="s">
        <v>54</v>
      </c>
      <c r="L626" s="30" t="s">
        <v>54</v>
      </c>
      <c r="M626" s="30" t="s">
        <v>54</v>
      </c>
      <c r="N626" s="30" t="s">
        <v>54</v>
      </c>
      <c r="O626" s="24">
        <f t="shared" si="168"/>
        <v>312.81418766285088</v>
      </c>
      <c r="P626" s="24">
        <f t="shared" si="168"/>
        <v>256.64328390357974</v>
      </c>
      <c r="Q626" s="24">
        <f t="shared" si="168"/>
        <v>319.90057667269031</v>
      </c>
      <c r="R626" s="24">
        <f t="shared" si="168"/>
        <v>299.56223571989761</v>
      </c>
      <c r="S626" s="24">
        <f t="shared" si="168"/>
        <v>227.45765664125329</v>
      </c>
      <c r="T626" s="24">
        <f t="shared" si="168"/>
        <v>235.5807732503776</v>
      </c>
      <c r="U626" s="23">
        <f t="shared" si="168"/>
        <v>221.40070169889094</v>
      </c>
      <c r="V626" s="24">
        <f t="shared" si="168"/>
        <v>198.07368565087191</v>
      </c>
      <c r="W626" s="24">
        <f t="shared" si="168"/>
        <v>233.07252425166735</v>
      </c>
      <c r="X626" s="24">
        <f t="shared" si="168"/>
        <v>217.21055644293463</v>
      </c>
      <c r="Y626" s="24">
        <f t="shared" si="168"/>
        <v>200.66820038244143</v>
      </c>
      <c r="Z626" s="24">
        <f t="shared" si="168"/>
        <v>213.82550852271419</v>
      </c>
      <c r="AA626" s="24">
        <f t="shared" si="168"/>
        <v>203.12826082760486</v>
      </c>
      <c r="AB626" s="24">
        <f t="shared" si="168"/>
        <v>187.46610671199397</v>
      </c>
      <c r="AC626" s="24">
        <f t="shared" si="169"/>
        <v>211.89101782287528</v>
      </c>
      <c r="AD626" s="24">
        <f t="shared" si="169"/>
        <v>209.27039108360287</v>
      </c>
      <c r="AE626" s="24">
        <f t="shared" si="169"/>
        <v>213.40599650193175</v>
      </c>
      <c r="AF626" s="24">
        <f t="shared" si="169"/>
        <v>202.39458985597034</v>
      </c>
      <c r="AG626" s="24">
        <f t="shared" si="169"/>
        <v>230.28461995837333</v>
      </c>
      <c r="AH626" s="24">
        <f t="shared" si="169"/>
        <v>241.56992342947743</v>
      </c>
      <c r="AI626" s="12" t="s">
        <v>54</v>
      </c>
      <c r="AJ626" s="12" t="s">
        <v>54</v>
      </c>
      <c r="AK626" s="12" t="s">
        <v>54</v>
      </c>
      <c r="AL626" s="12" t="s">
        <v>54</v>
      </c>
      <c r="AM626" s="12" t="s">
        <v>54</v>
      </c>
      <c r="AN626" s="12" t="s">
        <v>54</v>
      </c>
      <c r="AO626" s="12" t="s">
        <v>54</v>
      </c>
      <c r="AP626" s="12" t="s">
        <v>54</v>
      </c>
      <c r="AQ626" s="12" t="s">
        <v>54</v>
      </c>
      <c r="AR626" s="12" t="s">
        <v>54</v>
      </c>
      <c r="AS626" s="12" t="s">
        <v>54</v>
      </c>
      <c r="AT626" s="12" t="s">
        <v>54</v>
      </c>
      <c r="AU626" s="12" t="s">
        <v>54</v>
      </c>
      <c r="AV626" s="12" t="s">
        <v>54</v>
      </c>
      <c r="AW626" s="12" t="s">
        <v>54</v>
      </c>
      <c r="AX626" s="12" t="s">
        <v>54</v>
      </c>
      <c r="AY626" s="12" t="s">
        <v>54</v>
      </c>
    </row>
    <row r="627" spans="1:51" ht="70.5" customHeight="1" x14ac:dyDescent="0.25">
      <c r="A627" s="29" t="s">
        <v>677</v>
      </c>
      <c r="B627" s="30" t="s">
        <v>54</v>
      </c>
      <c r="C627" s="30" t="s">
        <v>54</v>
      </c>
      <c r="D627" s="30" t="s">
        <v>54</v>
      </c>
      <c r="E627" s="30" t="s">
        <v>54</v>
      </c>
      <c r="F627" s="30" t="s">
        <v>54</v>
      </c>
      <c r="G627" s="30" t="s">
        <v>54</v>
      </c>
      <c r="H627" s="30" t="s">
        <v>54</v>
      </c>
      <c r="I627" s="30" t="s">
        <v>54</v>
      </c>
      <c r="J627" s="30" t="s">
        <v>54</v>
      </c>
      <c r="K627" s="30" t="s">
        <v>54</v>
      </c>
      <c r="L627" s="30" t="s">
        <v>54</v>
      </c>
      <c r="M627" s="30" t="s">
        <v>54</v>
      </c>
      <c r="N627" s="30" t="s">
        <v>54</v>
      </c>
      <c r="O627" s="24">
        <f t="shared" si="168"/>
        <v>243.47972798807723</v>
      </c>
      <c r="P627" s="24">
        <f t="shared" si="168"/>
        <v>373.26452472115864</v>
      </c>
      <c r="Q627" s="24">
        <f t="shared" si="168"/>
        <v>192.97541712750203</v>
      </c>
      <c r="R627" s="24">
        <f t="shared" si="168"/>
        <v>479.54882684338406</v>
      </c>
      <c r="S627" s="24">
        <f t="shared" si="168"/>
        <v>361.38104330666744</v>
      </c>
      <c r="T627" s="24">
        <f t="shared" si="168"/>
        <v>256.68994955374467</v>
      </c>
      <c r="U627" s="23">
        <f t="shared" si="168"/>
        <v>257.10728451602472</v>
      </c>
      <c r="V627" s="24">
        <f t="shared" si="168"/>
        <v>294.54414550393011</v>
      </c>
      <c r="W627" s="24">
        <f t="shared" si="168"/>
        <v>253.74369919181382</v>
      </c>
      <c r="X627" s="24">
        <f t="shared" si="168"/>
        <v>268.56053335804114</v>
      </c>
      <c r="Y627" s="24">
        <f t="shared" si="168"/>
        <v>178.9563741609567</v>
      </c>
      <c r="Z627" s="24">
        <f t="shared" si="168"/>
        <v>222.48167967235494</v>
      </c>
      <c r="AA627" s="24">
        <f t="shared" si="168"/>
        <v>171.94737813394602</v>
      </c>
      <c r="AB627" s="24">
        <f t="shared" si="168"/>
        <v>191.56493903195195</v>
      </c>
      <c r="AC627" s="24">
        <f t="shared" si="169"/>
        <v>217.56135524789829</v>
      </c>
      <c r="AD627" s="24">
        <f t="shared" si="169"/>
        <v>187.4975457646301</v>
      </c>
      <c r="AE627" s="24">
        <f t="shared" si="169"/>
        <v>207.01570088097824</v>
      </c>
      <c r="AF627" s="24">
        <f t="shared" si="169"/>
        <v>217.83028694769197</v>
      </c>
      <c r="AG627" s="24">
        <f t="shared" si="169"/>
        <v>237.86963182633883</v>
      </c>
      <c r="AH627" s="24">
        <f t="shared" si="169"/>
        <v>256.94305795046876</v>
      </c>
      <c r="AI627" s="12" t="s">
        <v>54</v>
      </c>
      <c r="AJ627" s="12" t="s">
        <v>54</v>
      </c>
      <c r="AK627" s="12" t="s">
        <v>54</v>
      </c>
      <c r="AL627" s="12" t="s">
        <v>54</v>
      </c>
      <c r="AM627" s="12" t="s">
        <v>54</v>
      </c>
      <c r="AN627" s="12" t="s">
        <v>54</v>
      </c>
      <c r="AO627" s="12" t="s">
        <v>54</v>
      </c>
      <c r="AP627" s="12" t="s">
        <v>54</v>
      </c>
      <c r="AQ627" s="12" t="s">
        <v>54</v>
      </c>
      <c r="AR627" s="12" t="s">
        <v>54</v>
      </c>
      <c r="AS627" s="12" t="s">
        <v>54</v>
      </c>
      <c r="AT627" s="12" t="s">
        <v>54</v>
      </c>
      <c r="AU627" s="12" t="s">
        <v>54</v>
      </c>
      <c r="AV627" s="12" t="s">
        <v>54</v>
      </c>
      <c r="AW627" s="12" t="s">
        <v>54</v>
      </c>
      <c r="AX627" s="12" t="s">
        <v>54</v>
      </c>
      <c r="AY627" s="12" t="s">
        <v>54</v>
      </c>
    </row>
    <row r="628" spans="1:51" ht="18.75" customHeight="1" x14ac:dyDescent="0.25">
      <c r="A628" s="29" t="s">
        <v>678</v>
      </c>
      <c r="B628" s="30" t="s">
        <v>54</v>
      </c>
      <c r="C628" s="30" t="s">
        <v>54</v>
      </c>
      <c r="D628" s="30" t="s">
        <v>54</v>
      </c>
      <c r="E628" s="30" t="s">
        <v>54</v>
      </c>
      <c r="F628" s="30" t="s">
        <v>54</v>
      </c>
      <c r="G628" s="30" t="s">
        <v>54</v>
      </c>
      <c r="H628" s="30" t="s">
        <v>54</v>
      </c>
      <c r="I628" s="30" t="s">
        <v>54</v>
      </c>
      <c r="J628" s="30" t="s">
        <v>54</v>
      </c>
      <c r="K628" s="30" t="s">
        <v>54</v>
      </c>
      <c r="L628" s="30" t="s">
        <v>54</v>
      </c>
      <c r="M628" s="30" t="s">
        <v>54</v>
      </c>
      <c r="N628" s="30" t="s">
        <v>54</v>
      </c>
      <c r="O628" s="24">
        <f t="shared" ref="O628:AB643" si="170">O488/O348</f>
        <v>214.64128427615148</v>
      </c>
      <c r="P628" s="24">
        <f t="shared" si="170"/>
        <v>232.12905015858652</v>
      </c>
      <c r="Q628" s="24">
        <f t="shared" si="170"/>
        <v>280.88094300812907</v>
      </c>
      <c r="R628" s="24">
        <f t="shared" si="170"/>
        <v>236.82959983069529</v>
      </c>
      <c r="S628" s="24">
        <f t="shared" si="170"/>
        <v>233.88090919480774</v>
      </c>
      <c r="T628" s="24">
        <f t="shared" si="170"/>
        <v>191.88609433096116</v>
      </c>
      <c r="U628" s="23">
        <f t="shared" si="170"/>
        <v>216.94608092289747</v>
      </c>
      <c r="V628" s="24">
        <f t="shared" si="170"/>
        <v>185.45073766494514</v>
      </c>
      <c r="W628" s="24">
        <f t="shared" si="170"/>
        <v>135.45868929058003</v>
      </c>
      <c r="X628" s="24">
        <f t="shared" si="170"/>
        <v>114.20714206970581</v>
      </c>
      <c r="Y628" s="24">
        <f t="shared" si="170"/>
        <v>101.2983351698949</v>
      </c>
      <c r="Z628" s="24">
        <f t="shared" si="170"/>
        <v>88.941941914675255</v>
      </c>
      <c r="AA628" s="24">
        <f t="shared" si="170"/>
        <v>77.780287118823651</v>
      </c>
      <c r="AB628" s="24">
        <f t="shared" si="170"/>
        <v>63.662601644851406</v>
      </c>
      <c r="AC628" s="24">
        <f t="shared" ref="AC628:AH643" si="171">IF(AC488=".", ".",AC488/AC348)</f>
        <v>70.311691171633043</v>
      </c>
      <c r="AD628" s="24">
        <f t="shared" si="171"/>
        <v>79.90489021477633</v>
      </c>
      <c r="AE628" s="24">
        <f t="shared" si="171"/>
        <v>84.169314203726231</v>
      </c>
      <c r="AF628" s="24">
        <f t="shared" si="171"/>
        <v>82.971133889761589</v>
      </c>
      <c r="AG628" s="24">
        <f t="shared" si="171"/>
        <v>98.894234280288927</v>
      </c>
      <c r="AH628" s="24">
        <f t="shared" si="171"/>
        <v>87.2696056910831</v>
      </c>
      <c r="AI628" s="12" t="s">
        <v>54</v>
      </c>
      <c r="AJ628" s="12" t="s">
        <v>54</v>
      </c>
      <c r="AK628" s="12" t="s">
        <v>54</v>
      </c>
      <c r="AL628" s="12" t="s">
        <v>54</v>
      </c>
      <c r="AM628" s="12" t="s">
        <v>54</v>
      </c>
      <c r="AN628" s="12" t="s">
        <v>54</v>
      </c>
      <c r="AO628" s="12" t="s">
        <v>54</v>
      </c>
      <c r="AP628" s="12" t="s">
        <v>54</v>
      </c>
      <c r="AQ628" s="12" t="s">
        <v>54</v>
      </c>
      <c r="AR628" s="12" t="s">
        <v>54</v>
      </c>
      <c r="AS628" s="12" t="s">
        <v>54</v>
      </c>
      <c r="AT628" s="12" t="s">
        <v>54</v>
      </c>
      <c r="AU628" s="12" t="s">
        <v>54</v>
      </c>
      <c r="AV628" s="12" t="s">
        <v>54</v>
      </c>
      <c r="AW628" s="12" t="s">
        <v>54</v>
      </c>
      <c r="AX628" s="12" t="s">
        <v>54</v>
      </c>
      <c r="AY628" s="12" t="s">
        <v>54</v>
      </c>
    </row>
    <row r="629" spans="1:51" ht="18.75" customHeight="1" x14ac:dyDescent="0.25">
      <c r="A629" s="29" t="s">
        <v>679</v>
      </c>
      <c r="B629" s="30" t="s">
        <v>54</v>
      </c>
      <c r="C629" s="30" t="s">
        <v>54</v>
      </c>
      <c r="D629" s="30" t="s">
        <v>54</v>
      </c>
      <c r="E629" s="30" t="s">
        <v>54</v>
      </c>
      <c r="F629" s="30" t="s">
        <v>54</v>
      </c>
      <c r="G629" s="30" t="s">
        <v>54</v>
      </c>
      <c r="H629" s="30" t="s">
        <v>54</v>
      </c>
      <c r="I629" s="30" t="s">
        <v>54</v>
      </c>
      <c r="J629" s="30" t="s">
        <v>54</v>
      </c>
      <c r="K629" s="30" t="s">
        <v>54</v>
      </c>
      <c r="L629" s="30" t="s">
        <v>54</v>
      </c>
      <c r="M629" s="30" t="s">
        <v>54</v>
      </c>
      <c r="N629" s="30" t="s">
        <v>54</v>
      </c>
      <c r="O629" s="24">
        <f t="shared" si="170"/>
        <v>50.438692254166945</v>
      </c>
      <c r="P629" s="24">
        <f t="shared" si="170"/>
        <v>54.132265677348151</v>
      </c>
      <c r="Q629" s="24">
        <f t="shared" si="170"/>
        <v>61.650888779360152</v>
      </c>
      <c r="R629" s="24">
        <f t="shared" si="170"/>
        <v>95.395465342231518</v>
      </c>
      <c r="S629" s="24">
        <f t="shared" si="170"/>
        <v>82.039426326640879</v>
      </c>
      <c r="T629" s="24">
        <f t="shared" si="170"/>
        <v>77.611778556054674</v>
      </c>
      <c r="U629" s="23">
        <f t="shared" si="170"/>
        <v>86.33064517775621</v>
      </c>
      <c r="V629" s="24">
        <f t="shared" si="170"/>
        <v>73.12735484407348</v>
      </c>
      <c r="W629" s="24">
        <f t="shared" si="170"/>
        <v>89.541452617329952</v>
      </c>
      <c r="X629" s="24">
        <f t="shared" si="170"/>
        <v>87.071383487368948</v>
      </c>
      <c r="Y629" s="24">
        <f t="shared" si="170"/>
        <v>75.99222296997678</v>
      </c>
      <c r="Z629" s="24">
        <f t="shared" si="170"/>
        <v>68.552567507640873</v>
      </c>
      <c r="AA629" s="24">
        <f t="shared" si="170"/>
        <v>55.165892141363415</v>
      </c>
      <c r="AB629" s="24">
        <f t="shared" si="170"/>
        <v>54.240419229152593</v>
      </c>
      <c r="AC629" s="24">
        <f t="shared" si="171"/>
        <v>59.483305252570872</v>
      </c>
      <c r="AD629" s="24">
        <f t="shared" si="171"/>
        <v>42.232367814775898</v>
      </c>
      <c r="AE629" s="24">
        <f t="shared" si="171"/>
        <v>45.227392118361323</v>
      </c>
      <c r="AF629" s="24">
        <f t="shared" si="171"/>
        <v>54.097210053353791</v>
      </c>
      <c r="AG629" s="24">
        <f t="shared" si="171"/>
        <v>55.174151987568379</v>
      </c>
      <c r="AH629" s="24">
        <f t="shared" si="171"/>
        <v>53.086209022295108</v>
      </c>
      <c r="AI629" s="12" t="s">
        <v>54</v>
      </c>
      <c r="AJ629" s="12" t="s">
        <v>54</v>
      </c>
      <c r="AK629" s="12" t="s">
        <v>54</v>
      </c>
      <c r="AL629" s="12" t="s">
        <v>54</v>
      </c>
      <c r="AM629" s="12" t="s">
        <v>54</v>
      </c>
      <c r="AN629" s="12" t="s">
        <v>54</v>
      </c>
      <c r="AO629" s="12" t="s">
        <v>54</v>
      </c>
      <c r="AP629" s="12" t="s">
        <v>54</v>
      </c>
      <c r="AQ629" s="12" t="s">
        <v>54</v>
      </c>
      <c r="AR629" s="12" t="s">
        <v>54</v>
      </c>
      <c r="AS629" s="12" t="s">
        <v>54</v>
      </c>
      <c r="AT629" s="12" t="s">
        <v>54</v>
      </c>
      <c r="AU629" s="12" t="s">
        <v>54</v>
      </c>
      <c r="AV629" s="12" t="s">
        <v>54</v>
      </c>
      <c r="AW629" s="12" t="s">
        <v>54</v>
      </c>
      <c r="AX629" s="12" t="s">
        <v>54</v>
      </c>
      <c r="AY629" s="12" t="s">
        <v>54</v>
      </c>
    </row>
    <row r="630" spans="1:51" ht="18.75" customHeight="1" x14ac:dyDescent="0.25">
      <c r="A630" s="29" t="s">
        <v>680</v>
      </c>
      <c r="B630" s="30" t="s">
        <v>54</v>
      </c>
      <c r="C630" s="30" t="s">
        <v>54</v>
      </c>
      <c r="D630" s="30" t="s">
        <v>54</v>
      </c>
      <c r="E630" s="30" t="s">
        <v>54</v>
      </c>
      <c r="F630" s="30" t="s">
        <v>54</v>
      </c>
      <c r="G630" s="30" t="s">
        <v>54</v>
      </c>
      <c r="H630" s="30" t="s">
        <v>54</v>
      </c>
      <c r="I630" s="30" t="s">
        <v>54</v>
      </c>
      <c r="J630" s="30" t="s">
        <v>54</v>
      </c>
      <c r="K630" s="30" t="s">
        <v>54</v>
      </c>
      <c r="L630" s="30" t="s">
        <v>54</v>
      </c>
      <c r="M630" s="30" t="s">
        <v>54</v>
      </c>
      <c r="N630" s="30" t="s">
        <v>54</v>
      </c>
      <c r="O630" s="24">
        <f t="shared" si="170"/>
        <v>83.868525255007071</v>
      </c>
      <c r="P630" s="24">
        <f t="shared" si="170"/>
        <v>108.08621005570576</v>
      </c>
      <c r="Q630" s="24">
        <f t="shared" si="170"/>
        <v>100.86518732976926</v>
      </c>
      <c r="R630" s="24">
        <f t="shared" si="170"/>
        <v>120.22412562295033</v>
      </c>
      <c r="S630" s="24">
        <f t="shared" si="170"/>
        <v>124.62275284766402</v>
      </c>
      <c r="T630" s="24">
        <f t="shared" si="170"/>
        <v>91.172145622409531</v>
      </c>
      <c r="U630" s="23">
        <f t="shared" si="170"/>
        <v>127.8344752653815</v>
      </c>
      <c r="V630" s="24">
        <f t="shared" si="170"/>
        <v>125.94405173957146</v>
      </c>
      <c r="W630" s="24">
        <f t="shared" si="170"/>
        <v>118.03163587999205</v>
      </c>
      <c r="X630" s="24">
        <f t="shared" si="170"/>
        <v>129.02538809625239</v>
      </c>
      <c r="Y630" s="24">
        <f t="shared" si="170"/>
        <v>132.19091960496945</v>
      </c>
      <c r="Z630" s="24">
        <f t="shared" si="170"/>
        <v>129.43686457910923</v>
      </c>
      <c r="AA630" s="24">
        <f t="shared" si="170"/>
        <v>125.13010453340701</v>
      </c>
      <c r="AB630" s="24">
        <f t="shared" si="170"/>
        <v>115.99324082508414</v>
      </c>
      <c r="AC630" s="24">
        <f t="shared" si="171"/>
        <v>122.74363802586031</v>
      </c>
      <c r="AD630" s="24">
        <f t="shared" si="171"/>
        <v>107.65820386496064</v>
      </c>
      <c r="AE630" s="24">
        <f t="shared" si="171"/>
        <v>115.61770659853268</v>
      </c>
      <c r="AF630" s="24">
        <f t="shared" si="171"/>
        <v>127.09068352933633</v>
      </c>
      <c r="AG630" s="24">
        <f t="shared" si="171"/>
        <v>120.20496439741611</v>
      </c>
      <c r="AH630" s="24">
        <f t="shared" si="171"/>
        <v>124.12706773082586</v>
      </c>
      <c r="AI630" s="12" t="s">
        <v>54</v>
      </c>
      <c r="AJ630" s="12" t="s">
        <v>54</v>
      </c>
      <c r="AK630" s="12" t="s">
        <v>54</v>
      </c>
      <c r="AL630" s="12" t="s">
        <v>54</v>
      </c>
      <c r="AM630" s="12" t="s">
        <v>54</v>
      </c>
      <c r="AN630" s="12" t="s">
        <v>54</v>
      </c>
      <c r="AO630" s="12" t="s">
        <v>54</v>
      </c>
      <c r="AP630" s="12" t="s">
        <v>54</v>
      </c>
      <c r="AQ630" s="12" t="s">
        <v>54</v>
      </c>
      <c r="AR630" s="12" t="s">
        <v>54</v>
      </c>
      <c r="AS630" s="12" t="s">
        <v>54</v>
      </c>
      <c r="AT630" s="12" t="s">
        <v>54</v>
      </c>
      <c r="AU630" s="12" t="s">
        <v>54</v>
      </c>
      <c r="AV630" s="12" t="s">
        <v>54</v>
      </c>
      <c r="AW630" s="12" t="s">
        <v>54</v>
      </c>
      <c r="AX630" s="12" t="s">
        <v>54</v>
      </c>
      <c r="AY630" s="12" t="s">
        <v>54</v>
      </c>
    </row>
    <row r="631" spans="1:51" ht="18.75" customHeight="1" x14ac:dyDescent="0.25">
      <c r="A631" s="29" t="s">
        <v>681</v>
      </c>
      <c r="B631" s="30" t="s">
        <v>54</v>
      </c>
      <c r="C631" s="30" t="s">
        <v>54</v>
      </c>
      <c r="D631" s="30" t="s">
        <v>54</v>
      </c>
      <c r="E631" s="30" t="s">
        <v>54</v>
      </c>
      <c r="F631" s="30" t="s">
        <v>54</v>
      </c>
      <c r="G631" s="30" t="s">
        <v>54</v>
      </c>
      <c r="H631" s="30" t="s">
        <v>54</v>
      </c>
      <c r="I631" s="30" t="s">
        <v>54</v>
      </c>
      <c r="J631" s="30" t="s">
        <v>54</v>
      </c>
      <c r="K631" s="30" t="s">
        <v>54</v>
      </c>
      <c r="L631" s="30" t="s">
        <v>54</v>
      </c>
      <c r="M631" s="30" t="s">
        <v>54</v>
      </c>
      <c r="N631" s="30" t="s">
        <v>54</v>
      </c>
      <c r="O631" s="24">
        <f t="shared" si="170"/>
        <v>28.471937730438345</v>
      </c>
      <c r="P631" s="24">
        <f t="shared" si="170"/>
        <v>140.19953818672943</v>
      </c>
      <c r="Q631" s="24">
        <f t="shared" si="170"/>
        <v>48.839150666589525</v>
      </c>
      <c r="R631" s="24">
        <f t="shared" si="170"/>
        <v>49.872053872053876</v>
      </c>
      <c r="S631" s="24">
        <f t="shared" si="170"/>
        <v>80.741012316100452</v>
      </c>
      <c r="T631" s="24">
        <f t="shared" si="170"/>
        <v>80.906483989166802</v>
      </c>
      <c r="U631" s="23">
        <f t="shared" si="170"/>
        <v>62.35958493978552</v>
      </c>
      <c r="V631" s="24">
        <f t="shared" si="170"/>
        <v>67.178234673856593</v>
      </c>
      <c r="W631" s="24">
        <f t="shared" si="170"/>
        <v>70.44269619168135</v>
      </c>
      <c r="X631" s="24">
        <f t="shared" si="170"/>
        <v>70.078716032017667</v>
      </c>
      <c r="Y631" s="24">
        <f t="shared" si="170"/>
        <v>83.977528520404718</v>
      </c>
      <c r="Z631" s="24">
        <f t="shared" si="170"/>
        <v>84.315569274675866</v>
      </c>
      <c r="AA631" s="24">
        <f t="shared" si="170"/>
        <v>88.622984226837389</v>
      </c>
      <c r="AB631" s="24">
        <f t="shared" si="170"/>
        <v>66.651302719546479</v>
      </c>
      <c r="AC631" s="24">
        <f t="shared" si="171"/>
        <v>68.416465872770104</v>
      </c>
      <c r="AD631" s="24">
        <f t="shared" si="171"/>
        <v>62.362260000904286</v>
      </c>
      <c r="AE631" s="24">
        <f t="shared" si="171"/>
        <v>64.805449809218089</v>
      </c>
      <c r="AF631" s="24">
        <f t="shared" si="171"/>
        <v>76.097127634060158</v>
      </c>
      <c r="AG631" s="24">
        <f t="shared" si="171"/>
        <v>73.202541814890367</v>
      </c>
      <c r="AH631" s="24">
        <f t="shared" si="171"/>
        <v>64.3974461820643</v>
      </c>
      <c r="AI631" s="12" t="s">
        <v>54</v>
      </c>
      <c r="AJ631" s="12" t="s">
        <v>54</v>
      </c>
      <c r="AK631" s="12" t="s">
        <v>54</v>
      </c>
      <c r="AL631" s="12" t="s">
        <v>54</v>
      </c>
      <c r="AM631" s="12" t="s">
        <v>54</v>
      </c>
      <c r="AN631" s="12" t="s">
        <v>54</v>
      </c>
      <c r="AO631" s="12" t="s">
        <v>54</v>
      </c>
      <c r="AP631" s="12" t="s">
        <v>54</v>
      </c>
      <c r="AQ631" s="12" t="s">
        <v>54</v>
      </c>
      <c r="AR631" s="12" t="s">
        <v>54</v>
      </c>
      <c r="AS631" s="12" t="s">
        <v>54</v>
      </c>
      <c r="AT631" s="12" t="s">
        <v>54</v>
      </c>
      <c r="AU631" s="12" t="s">
        <v>54</v>
      </c>
      <c r="AV631" s="12" t="s">
        <v>54</v>
      </c>
      <c r="AW631" s="12" t="s">
        <v>54</v>
      </c>
      <c r="AX631" s="12" t="s">
        <v>54</v>
      </c>
      <c r="AY631" s="12" t="s">
        <v>54</v>
      </c>
    </row>
    <row r="632" spans="1:51" ht="18.75" customHeight="1" x14ac:dyDescent="0.25">
      <c r="A632" s="29" t="s">
        <v>682</v>
      </c>
      <c r="B632" s="30" t="s">
        <v>54</v>
      </c>
      <c r="C632" s="30" t="s">
        <v>54</v>
      </c>
      <c r="D632" s="30" t="s">
        <v>54</v>
      </c>
      <c r="E632" s="30" t="s">
        <v>54</v>
      </c>
      <c r="F632" s="30" t="s">
        <v>54</v>
      </c>
      <c r="G632" s="30" t="s">
        <v>54</v>
      </c>
      <c r="H632" s="30" t="s">
        <v>54</v>
      </c>
      <c r="I632" s="30" t="s">
        <v>54</v>
      </c>
      <c r="J632" s="30" t="s">
        <v>54</v>
      </c>
      <c r="K632" s="30" t="s">
        <v>54</v>
      </c>
      <c r="L632" s="30" t="s">
        <v>54</v>
      </c>
      <c r="M632" s="30" t="s">
        <v>54</v>
      </c>
      <c r="N632" s="30" t="s">
        <v>54</v>
      </c>
      <c r="O632" s="24">
        <f t="shared" si="170"/>
        <v>423.80618723060917</v>
      </c>
      <c r="P632" s="24">
        <f t="shared" si="170"/>
        <v>216.65045988598752</v>
      </c>
      <c r="Q632" s="24">
        <f t="shared" si="170"/>
        <v>165.08579672775272</v>
      </c>
      <c r="R632" s="24">
        <f t="shared" si="170"/>
        <v>136.84501431335028</v>
      </c>
      <c r="S632" s="24">
        <f t="shared" si="170"/>
        <v>154.24696467303232</v>
      </c>
      <c r="T632" s="24">
        <f t="shared" si="170"/>
        <v>106.15097529714717</v>
      </c>
      <c r="U632" s="23">
        <f t="shared" si="170"/>
        <v>106.26766597696877</v>
      </c>
      <c r="V632" s="24">
        <f t="shared" si="170"/>
        <v>115.10966027541544</v>
      </c>
      <c r="W632" s="24">
        <f t="shared" si="170"/>
        <v>203.5412874799672</v>
      </c>
      <c r="X632" s="24">
        <f t="shared" si="170"/>
        <v>171.21529661283296</v>
      </c>
      <c r="Y632" s="24">
        <f t="shared" si="170"/>
        <v>138.67669715941122</v>
      </c>
      <c r="Z632" s="24">
        <f t="shared" si="170"/>
        <v>95.895248582508344</v>
      </c>
      <c r="AA632" s="24">
        <f t="shared" si="170"/>
        <v>56.867077791450171</v>
      </c>
      <c r="AB632" s="24">
        <f t="shared" si="170"/>
        <v>79.135001961009195</v>
      </c>
      <c r="AC632" s="24">
        <f t="shared" si="171"/>
        <v>99.090529341200195</v>
      </c>
      <c r="AD632" s="24">
        <f t="shared" si="171"/>
        <v>84.49093223135614</v>
      </c>
      <c r="AE632" s="24">
        <f t="shared" si="171"/>
        <v>118.34173516604473</v>
      </c>
      <c r="AF632" s="24">
        <f t="shared" si="171"/>
        <v>90.863662461923781</v>
      </c>
      <c r="AG632" s="24">
        <f t="shared" si="171"/>
        <v>120.14888494012008</v>
      </c>
      <c r="AH632" s="24">
        <f t="shared" si="171"/>
        <v>117.19597609396369</v>
      </c>
      <c r="AI632" s="12" t="s">
        <v>54</v>
      </c>
      <c r="AJ632" s="12" t="s">
        <v>54</v>
      </c>
      <c r="AK632" s="12" t="s">
        <v>54</v>
      </c>
      <c r="AL632" s="12" t="s">
        <v>54</v>
      </c>
      <c r="AM632" s="12" t="s">
        <v>54</v>
      </c>
      <c r="AN632" s="12" t="s">
        <v>54</v>
      </c>
      <c r="AO632" s="12" t="s">
        <v>54</v>
      </c>
      <c r="AP632" s="12" t="s">
        <v>54</v>
      </c>
      <c r="AQ632" s="12" t="s">
        <v>54</v>
      </c>
      <c r="AR632" s="12" t="s">
        <v>54</v>
      </c>
      <c r="AS632" s="12" t="s">
        <v>54</v>
      </c>
      <c r="AT632" s="12" t="s">
        <v>54</v>
      </c>
      <c r="AU632" s="12" t="s">
        <v>54</v>
      </c>
      <c r="AV632" s="12" t="s">
        <v>54</v>
      </c>
      <c r="AW632" s="12" t="s">
        <v>54</v>
      </c>
      <c r="AX632" s="12" t="s">
        <v>54</v>
      </c>
      <c r="AY632" s="12" t="s">
        <v>54</v>
      </c>
    </row>
    <row r="633" spans="1:51" ht="18.75" customHeight="1" x14ac:dyDescent="0.25">
      <c r="A633" s="29" t="s">
        <v>683</v>
      </c>
      <c r="B633" s="30" t="s">
        <v>54</v>
      </c>
      <c r="C633" s="30" t="s">
        <v>54</v>
      </c>
      <c r="D633" s="30" t="s">
        <v>54</v>
      </c>
      <c r="E633" s="30" t="s">
        <v>54</v>
      </c>
      <c r="F633" s="30" t="s">
        <v>54</v>
      </c>
      <c r="G633" s="30" t="s">
        <v>54</v>
      </c>
      <c r="H633" s="30" t="s">
        <v>54</v>
      </c>
      <c r="I633" s="30" t="s">
        <v>54</v>
      </c>
      <c r="J633" s="30" t="s">
        <v>54</v>
      </c>
      <c r="K633" s="30" t="s">
        <v>54</v>
      </c>
      <c r="L633" s="30" t="s">
        <v>54</v>
      </c>
      <c r="M633" s="30" t="s">
        <v>54</v>
      </c>
      <c r="N633" s="30" t="s">
        <v>54</v>
      </c>
      <c r="O633" s="24">
        <f t="shared" si="170"/>
        <v>197.41384903109852</v>
      </c>
      <c r="P633" s="24">
        <f t="shared" si="170"/>
        <v>211.86823749709981</v>
      </c>
      <c r="Q633" s="24">
        <f t="shared" si="170"/>
        <v>203.30630755987676</v>
      </c>
      <c r="R633" s="24">
        <f t="shared" si="170"/>
        <v>232.91773294454936</v>
      </c>
      <c r="S633" s="24">
        <f t="shared" si="170"/>
        <v>205.30863904688741</v>
      </c>
      <c r="T633" s="24">
        <f t="shared" si="170"/>
        <v>164.52387878794866</v>
      </c>
      <c r="U633" s="23">
        <f t="shared" si="170"/>
        <v>134.76259761414903</v>
      </c>
      <c r="V633" s="24">
        <f t="shared" si="170"/>
        <v>121.1393022611025</v>
      </c>
      <c r="W633" s="24">
        <f t="shared" si="170"/>
        <v>116.45257601503197</v>
      </c>
      <c r="X633" s="24">
        <f t="shared" si="170"/>
        <v>113.78576793261537</v>
      </c>
      <c r="Y633" s="24">
        <f t="shared" si="170"/>
        <v>107.72289953918003</v>
      </c>
      <c r="Z633" s="24">
        <f t="shared" si="170"/>
        <v>100.97257947011907</v>
      </c>
      <c r="AA633" s="24">
        <f t="shared" si="170"/>
        <v>87.869371428900351</v>
      </c>
      <c r="AB633" s="24">
        <f t="shared" si="170"/>
        <v>79.19139008375852</v>
      </c>
      <c r="AC633" s="24">
        <f t="shared" si="171"/>
        <v>84.56294103931765</v>
      </c>
      <c r="AD633" s="24">
        <f t="shared" si="171"/>
        <v>75.847990655054943</v>
      </c>
      <c r="AE633" s="24">
        <f t="shared" si="171"/>
        <v>80.483985631217635</v>
      </c>
      <c r="AF633" s="24">
        <f t="shared" si="171"/>
        <v>88.689424543510611</v>
      </c>
      <c r="AG633" s="24">
        <f t="shared" si="171"/>
        <v>90.600300446244106</v>
      </c>
      <c r="AH633" s="24">
        <f t="shared" si="171"/>
        <v>86.643682829517019</v>
      </c>
      <c r="AI633" s="12" t="s">
        <v>54</v>
      </c>
      <c r="AJ633" s="12" t="s">
        <v>54</v>
      </c>
      <c r="AK633" s="12" t="s">
        <v>54</v>
      </c>
      <c r="AL633" s="12" t="s">
        <v>54</v>
      </c>
      <c r="AM633" s="12" t="s">
        <v>54</v>
      </c>
      <c r="AN633" s="12" t="s">
        <v>54</v>
      </c>
      <c r="AO633" s="12" t="s">
        <v>54</v>
      </c>
      <c r="AP633" s="12" t="s">
        <v>54</v>
      </c>
      <c r="AQ633" s="12" t="s">
        <v>54</v>
      </c>
      <c r="AR633" s="12" t="s">
        <v>54</v>
      </c>
      <c r="AS633" s="12" t="s">
        <v>54</v>
      </c>
      <c r="AT633" s="12" t="s">
        <v>54</v>
      </c>
      <c r="AU633" s="12" t="s">
        <v>54</v>
      </c>
      <c r="AV633" s="12" t="s">
        <v>54</v>
      </c>
      <c r="AW633" s="12" t="s">
        <v>54</v>
      </c>
      <c r="AX633" s="12" t="s">
        <v>54</v>
      </c>
      <c r="AY633" s="12" t="s">
        <v>54</v>
      </c>
    </row>
    <row r="634" spans="1:51" ht="66" customHeight="1" x14ac:dyDescent="0.25">
      <c r="A634" s="29" t="s">
        <v>684</v>
      </c>
      <c r="B634" s="30" t="s">
        <v>54</v>
      </c>
      <c r="C634" s="30" t="s">
        <v>54</v>
      </c>
      <c r="D634" s="30" t="s">
        <v>54</v>
      </c>
      <c r="E634" s="30" t="s">
        <v>54</v>
      </c>
      <c r="F634" s="30" t="s">
        <v>54</v>
      </c>
      <c r="G634" s="30" t="s">
        <v>54</v>
      </c>
      <c r="H634" s="30" t="s">
        <v>54</v>
      </c>
      <c r="I634" s="30" t="s">
        <v>54</v>
      </c>
      <c r="J634" s="30" t="s">
        <v>54</v>
      </c>
      <c r="K634" s="30" t="s">
        <v>54</v>
      </c>
      <c r="L634" s="30" t="s">
        <v>54</v>
      </c>
      <c r="M634" s="30" t="s">
        <v>54</v>
      </c>
      <c r="N634" s="30" t="s">
        <v>54</v>
      </c>
      <c r="O634" s="24">
        <f t="shared" si="170"/>
        <v>372.62344642257307</v>
      </c>
      <c r="P634" s="24">
        <f t="shared" si="170"/>
        <v>475.15480130588458</v>
      </c>
      <c r="Q634" s="24">
        <f t="shared" si="170"/>
        <v>300.50386775932486</v>
      </c>
      <c r="R634" s="24">
        <f t="shared" si="170"/>
        <v>368.95094107912405</v>
      </c>
      <c r="S634" s="24">
        <f t="shared" si="170"/>
        <v>463.78858072719839</v>
      </c>
      <c r="T634" s="24">
        <f t="shared" si="170"/>
        <v>341.25806069081705</v>
      </c>
      <c r="U634" s="23">
        <f t="shared" si="170"/>
        <v>376.58072908832179</v>
      </c>
      <c r="V634" s="24">
        <f t="shared" si="170"/>
        <v>293.34598908386278</v>
      </c>
      <c r="W634" s="24">
        <f t="shared" si="170"/>
        <v>431.19290232113667</v>
      </c>
      <c r="X634" s="24">
        <f t="shared" si="170"/>
        <v>426.74433017026058</v>
      </c>
      <c r="Y634" s="24">
        <f t="shared" si="170"/>
        <v>326.98828585975059</v>
      </c>
      <c r="Z634" s="24">
        <f t="shared" si="170"/>
        <v>327.53150952379235</v>
      </c>
      <c r="AA634" s="24">
        <f t="shared" si="170"/>
        <v>278.52299709089596</v>
      </c>
      <c r="AB634" s="24">
        <f t="shared" si="170"/>
        <v>280.50283928769932</v>
      </c>
      <c r="AC634" s="24">
        <f t="shared" si="171"/>
        <v>298.31961163367157</v>
      </c>
      <c r="AD634" s="24">
        <f t="shared" si="171"/>
        <v>294.24803148400912</v>
      </c>
      <c r="AE634" s="24">
        <f t="shared" si="171"/>
        <v>348.24737721765513</v>
      </c>
      <c r="AF634" s="24">
        <f t="shared" si="171"/>
        <v>331.83558437623782</v>
      </c>
      <c r="AG634" s="24">
        <f t="shared" si="171"/>
        <v>334.0540948711303</v>
      </c>
      <c r="AH634" s="24">
        <f t="shared" si="171"/>
        <v>411.72219650372796</v>
      </c>
      <c r="AI634" s="12" t="s">
        <v>54</v>
      </c>
      <c r="AJ634" s="12" t="s">
        <v>54</v>
      </c>
      <c r="AK634" s="12" t="s">
        <v>54</v>
      </c>
      <c r="AL634" s="12" t="s">
        <v>54</v>
      </c>
      <c r="AM634" s="12" t="s">
        <v>54</v>
      </c>
      <c r="AN634" s="12" t="s">
        <v>54</v>
      </c>
      <c r="AO634" s="12" t="s">
        <v>54</v>
      </c>
      <c r="AP634" s="12" t="s">
        <v>54</v>
      </c>
      <c r="AQ634" s="12" t="s">
        <v>54</v>
      </c>
      <c r="AR634" s="12" t="s">
        <v>54</v>
      </c>
      <c r="AS634" s="12" t="s">
        <v>54</v>
      </c>
      <c r="AT634" s="12" t="s">
        <v>54</v>
      </c>
      <c r="AU634" s="12" t="s">
        <v>54</v>
      </c>
      <c r="AV634" s="12" t="s">
        <v>54</v>
      </c>
      <c r="AW634" s="12" t="s">
        <v>54</v>
      </c>
      <c r="AX634" s="12" t="s">
        <v>54</v>
      </c>
      <c r="AY634" s="12" t="s">
        <v>54</v>
      </c>
    </row>
    <row r="635" spans="1:51" ht="18.75" customHeight="1" x14ac:dyDescent="0.25">
      <c r="A635" s="29" t="s">
        <v>685</v>
      </c>
      <c r="B635" s="30" t="s">
        <v>54</v>
      </c>
      <c r="C635" s="30" t="s">
        <v>54</v>
      </c>
      <c r="D635" s="30" t="s">
        <v>54</v>
      </c>
      <c r="E635" s="30" t="s">
        <v>54</v>
      </c>
      <c r="F635" s="30" t="s">
        <v>54</v>
      </c>
      <c r="G635" s="30" t="s">
        <v>54</v>
      </c>
      <c r="H635" s="30" t="s">
        <v>54</v>
      </c>
      <c r="I635" s="30" t="s">
        <v>54</v>
      </c>
      <c r="J635" s="30" t="s">
        <v>54</v>
      </c>
      <c r="K635" s="30" t="s">
        <v>54</v>
      </c>
      <c r="L635" s="30" t="s">
        <v>54</v>
      </c>
      <c r="M635" s="30" t="s">
        <v>54</v>
      </c>
      <c r="N635" s="30" t="s">
        <v>54</v>
      </c>
      <c r="O635" s="24">
        <f t="shared" si="170"/>
        <v>140.30647973798267</v>
      </c>
      <c r="P635" s="24">
        <f t="shared" si="170"/>
        <v>126.96897994884853</v>
      </c>
      <c r="Q635" s="24">
        <f t="shared" si="170"/>
        <v>169.91558939870657</v>
      </c>
      <c r="R635" s="24">
        <f t="shared" si="170"/>
        <v>176.02190894232811</v>
      </c>
      <c r="S635" s="24">
        <f t="shared" si="170"/>
        <v>152.91423008080832</v>
      </c>
      <c r="T635" s="24">
        <f t="shared" si="170"/>
        <v>164.26848559089026</v>
      </c>
      <c r="U635" s="23">
        <f t="shared" si="170"/>
        <v>213.08901799857242</v>
      </c>
      <c r="V635" s="24">
        <f t="shared" si="170"/>
        <v>236.98296403769302</v>
      </c>
      <c r="W635" s="24">
        <f t="shared" si="170"/>
        <v>222.89682504464582</v>
      </c>
      <c r="X635" s="24">
        <f t="shared" si="170"/>
        <v>190.47398495507855</v>
      </c>
      <c r="Y635" s="24">
        <f t="shared" si="170"/>
        <v>159.89957204271215</v>
      </c>
      <c r="Z635" s="24">
        <f t="shared" si="170"/>
        <v>162.9072443857327</v>
      </c>
      <c r="AA635" s="24">
        <f t="shared" si="170"/>
        <v>144.15628238169262</v>
      </c>
      <c r="AB635" s="24">
        <f t="shared" si="170"/>
        <v>121.62509563105041</v>
      </c>
      <c r="AC635" s="24">
        <f t="shared" si="171"/>
        <v>143.44112706242893</v>
      </c>
      <c r="AD635" s="24">
        <f t="shared" si="171"/>
        <v>136.41822221507897</v>
      </c>
      <c r="AE635" s="24">
        <f t="shared" si="171"/>
        <v>155.3861395135273</v>
      </c>
      <c r="AF635" s="24">
        <f t="shared" si="171"/>
        <v>149.93317855055446</v>
      </c>
      <c r="AG635" s="24">
        <f t="shared" si="171"/>
        <v>162.2012363998283</v>
      </c>
      <c r="AH635" s="24">
        <f t="shared" si="171"/>
        <v>150.09399175413796</v>
      </c>
      <c r="AI635" s="12" t="s">
        <v>54</v>
      </c>
      <c r="AJ635" s="12" t="s">
        <v>54</v>
      </c>
      <c r="AK635" s="12" t="s">
        <v>54</v>
      </c>
      <c r="AL635" s="12" t="s">
        <v>54</v>
      </c>
      <c r="AM635" s="12" t="s">
        <v>54</v>
      </c>
      <c r="AN635" s="12" t="s">
        <v>54</v>
      </c>
      <c r="AO635" s="12" t="s">
        <v>54</v>
      </c>
      <c r="AP635" s="12" t="s">
        <v>54</v>
      </c>
      <c r="AQ635" s="12" t="s">
        <v>54</v>
      </c>
      <c r="AR635" s="12" t="s">
        <v>54</v>
      </c>
      <c r="AS635" s="12" t="s">
        <v>54</v>
      </c>
      <c r="AT635" s="12" t="s">
        <v>54</v>
      </c>
      <c r="AU635" s="12" t="s">
        <v>54</v>
      </c>
      <c r="AV635" s="12" t="s">
        <v>54</v>
      </c>
      <c r="AW635" s="12" t="s">
        <v>54</v>
      </c>
      <c r="AX635" s="12" t="s">
        <v>54</v>
      </c>
      <c r="AY635" s="12" t="s">
        <v>54</v>
      </c>
    </row>
    <row r="636" spans="1:51" ht="18.75" customHeight="1" x14ac:dyDescent="0.25">
      <c r="A636" s="29" t="s">
        <v>686</v>
      </c>
      <c r="B636" s="30" t="s">
        <v>54</v>
      </c>
      <c r="C636" s="30" t="s">
        <v>54</v>
      </c>
      <c r="D636" s="30" t="s">
        <v>54</v>
      </c>
      <c r="E636" s="30" t="s">
        <v>54</v>
      </c>
      <c r="F636" s="30" t="s">
        <v>54</v>
      </c>
      <c r="G636" s="30" t="s">
        <v>54</v>
      </c>
      <c r="H636" s="30" t="s">
        <v>54</v>
      </c>
      <c r="I636" s="30" t="s">
        <v>54</v>
      </c>
      <c r="J636" s="30" t="s">
        <v>54</v>
      </c>
      <c r="K636" s="30" t="s">
        <v>54</v>
      </c>
      <c r="L636" s="30" t="s">
        <v>54</v>
      </c>
      <c r="M636" s="30" t="s">
        <v>54</v>
      </c>
      <c r="N636" s="30" t="s">
        <v>54</v>
      </c>
      <c r="O636" s="24">
        <f t="shared" si="170"/>
        <v>121.10407448614782</v>
      </c>
      <c r="P636" s="24">
        <f t="shared" si="170"/>
        <v>128.72838544038513</v>
      </c>
      <c r="Q636" s="24">
        <f t="shared" si="170"/>
        <v>143.53745268614128</v>
      </c>
      <c r="R636" s="24">
        <f t="shared" si="170"/>
        <v>147.43581551905586</v>
      </c>
      <c r="S636" s="24">
        <f t="shared" si="170"/>
        <v>133.45032478097335</v>
      </c>
      <c r="T636" s="24">
        <f t="shared" si="170"/>
        <v>132.0359624261466</v>
      </c>
      <c r="U636" s="23">
        <f t="shared" si="170"/>
        <v>174.77245564791738</v>
      </c>
      <c r="V636" s="24">
        <f t="shared" si="170"/>
        <v>186.91466931875451</v>
      </c>
      <c r="W636" s="24">
        <f t="shared" si="170"/>
        <v>194.97733688952474</v>
      </c>
      <c r="X636" s="24">
        <f t="shared" si="170"/>
        <v>183.01341613791195</v>
      </c>
      <c r="Y636" s="24">
        <f t="shared" si="170"/>
        <v>144.48321621127872</v>
      </c>
      <c r="Z636" s="24">
        <f t="shared" si="170"/>
        <v>134.49850594775606</v>
      </c>
      <c r="AA636" s="24">
        <f t="shared" si="170"/>
        <v>135.63273150994863</v>
      </c>
      <c r="AB636" s="24">
        <f t="shared" si="170"/>
        <v>128.25990362297017</v>
      </c>
      <c r="AC636" s="24">
        <f t="shared" si="171"/>
        <v>136.78324888453238</v>
      </c>
      <c r="AD636" s="24">
        <f t="shared" si="171"/>
        <v>140.45992303198446</v>
      </c>
      <c r="AE636" s="24">
        <f t="shared" si="171"/>
        <v>160.8753055818849</v>
      </c>
      <c r="AF636" s="24">
        <f t="shared" si="171"/>
        <v>136.53056119489665</v>
      </c>
      <c r="AG636" s="24">
        <f t="shared" si="171"/>
        <v>141.02744613167476</v>
      </c>
      <c r="AH636" s="24">
        <f t="shared" si="171"/>
        <v>137.31644704949071</v>
      </c>
      <c r="AI636" s="12" t="s">
        <v>54</v>
      </c>
      <c r="AJ636" s="12" t="s">
        <v>54</v>
      </c>
      <c r="AK636" s="12" t="s">
        <v>54</v>
      </c>
      <c r="AL636" s="12" t="s">
        <v>54</v>
      </c>
      <c r="AM636" s="12" t="s">
        <v>54</v>
      </c>
      <c r="AN636" s="12" t="s">
        <v>54</v>
      </c>
      <c r="AO636" s="12" t="s">
        <v>54</v>
      </c>
      <c r="AP636" s="12" t="s">
        <v>54</v>
      </c>
      <c r="AQ636" s="12" t="s">
        <v>54</v>
      </c>
      <c r="AR636" s="12" t="s">
        <v>54</v>
      </c>
      <c r="AS636" s="12" t="s">
        <v>54</v>
      </c>
      <c r="AT636" s="12" t="s">
        <v>54</v>
      </c>
      <c r="AU636" s="12" t="s">
        <v>54</v>
      </c>
      <c r="AV636" s="12" t="s">
        <v>54</v>
      </c>
      <c r="AW636" s="12" t="s">
        <v>54</v>
      </c>
      <c r="AX636" s="12" t="s">
        <v>54</v>
      </c>
      <c r="AY636" s="12" t="s">
        <v>54</v>
      </c>
    </row>
    <row r="637" spans="1:51" ht="18.75" customHeight="1" x14ac:dyDescent="0.25">
      <c r="A637" s="29" t="s">
        <v>687</v>
      </c>
      <c r="B637" s="30" t="s">
        <v>54</v>
      </c>
      <c r="C637" s="30" t="s">
        <v>54</v>
      </c>
      <c r="D637" s="30" t="s">
        <v>54</v>
      </c>
      <c r="E637" s="30" t="s">
        <v>54</v>
      </c>
      <c r="F637" s="30" t="s">
        <v>54</v>
      </c>
      <c r="G637" s="30" t="s">
        <v>54</v>
      </c>
      <c r="H637" s="30" t="s">
        <v>54</v>
      </c>
      <c r="I637" s="30" t="s">
        <v>54</v>
      </c>
      <c r="J637" s="30" t="s">
        <v>54</v>
      </c>
      <c r="K637" s="30" t="s">
        <v>54</v>
      </c>
      <c r="L637" s="30" t="s">
        <v>54</v>
      </c>
      <c r="M637" s="30" t="s">
        <v>54</v>
      </c>
      <c r="N637" s="30" t="s">
        <v>54</v>
      </c>
      <c r="O637" s="24">
        <f t="shared" si="170"/>
        <v>63.191072556038449</v>
      </c>
      <c r="P637" s="24">
        <f t="shared" si="170"/>
        <v>125.35583033269498</v>
      </c>
      <c r="Q637" s="24">
        <f t="shared" si="170"/>
        <v>78.712767472355665</v>
      </c>
      <c r="R637" s="24">
        <f t="shared" si="170"/>
        <v>158.89050196429409</v>
      </c>
      <c r="S637" s="24">
        <f t="shared" si="170"/>
        <v>84.58638181355289</v>
      </c>
      <c r="T637" s="24">
        <f t="shared" si="170"/>
        <v>142.18153453383985</v>
      </c>
      <c r="U637" s="23">
        <f t="shared" si="170"/>
        <v>82.118393724769945</v>
      </c>
      <c r="V637" s="24">
        <f t="shared" si="170"/>
        <v>199.67274519903614</v>
      </c>
      <c r="W637" s="24">
        <f t="shared" si="170"/>
        <v>134.12890410091114</v>
      </c>
      <c r="X637" s="24">
        <f t="shared" si="170"/>
        <v>122.6312133231107</v>
      </c>
      <c r="Y637" s="24">
        <f t="shared" si="170"/>
        <v>173.42187502917773</v>
      </c>
      <c r="Z637" s="24">
        <f t="shared" si="170"/>
        <v>98.880700487481718</v>
      </c>
      <c r="AA637" s="24">
        <f t="shared" si="170"/>
        <v>85.345607164726033</v>
      </c>
      <c r="AB637" s="24">
        <f t="shared" si="170"/>
        <v>77.728285659991059</v>
      </c>
      <c r="AC637" s="24">
        <f t="shared" si="171"/>
        <v>107.34984821897852</v>
      </c>
      <c r="AD637" s="24">
        <f t="shared" si="171"/>
        <v>97.439782177353109</v>
      </c>
      <c r="AE637" s="24">
        <f t="shared" si="171"/>
        <v>95.490260721436044</v>
      </c>
      <c r="AF637" s="24">
        <f t="shared" si="171"/>
        <v>88.041615698296511</v>
      </c>
      <c r="AG637" s="24">
        <f t="shared" si="171"/>
        <v>96.808896648116786</v>
      </c>
      <c r="AH637" s="24">
        <f t="shared" si="171"/>
        <v>82.983521863707026</v>
      </c>
      <c r="AI637" s="12" t="s">
        <v>54</v>
      </c>
      <c r="AJ637" s="12" t="s">
        <v>54</v>
      </c>
      <c r="AK637" s="12" t="s">
        <v>54</v>
      </c>
      <c r="AL637" s="12" t="s">
        <v>54</v>
      </c>
      <c r="AM637" s="12" t="s">
        <v>54</v>
      </c>
      <c r="AN637" s="12" t="s">
        <v>54</v>
      </c>
      <c r="AO637" s="12" t="s">
        <v>54</v>
      </c>
      <c r="AP637" s="12" t="s">
        <v>54</v>
      </c>
      <c r="AQ637" s="12" t="s">
        <v>54</v>
      </c>
      <c r="AR637" s="12" t="s">
        <v>54</v>
      </c>
      <c r="AS637" s="12" t="s">
        <v>54</v>
      </c>
      <c r="AT637" s="12" t="s">
        <v>54</v>
      </c>
      <c r="AU637" s="12" t="s">
        <v>54</v>
      </c>
      <c r="AV637" s="12" t="s">
        <v>54</v>
      </c>
      <c r="AW637" s="12" t="s">
        <v>54</v>
      </c>
      <c r="AX637" s="12" t="s">
        <v>54</v>
      </c>
      <c r="AY637" s="12" t="s">
        <v>54</v>
      </c>
    </row>
    <row r="638" spans="1:51" ht="18.75" customHeight="1" x14ac:dyDescent="0.25">
      <c r="A638" s="29" t="s">
        <v>688</v>
      </c>
      <c r="B638" s="30" t="s">
        <v>54</v>
      </c>
      <c r="C638" s="30" t="s">
        <v>54</v>
      </c>
      <c r="D638" s="30" t="s">
        <v>54</v>
      </c>
      <c r="E638" s="30" t="s">
        <v>54</v>
      </c>
      <c r="F638" s="30" t="s">
        <v>54</v>
      </c>
      <c r="G638" s="30" t="s">
        <v>54</v>
      </c>
      <c r="H638" s="30" t="s">
        <v>54</v>
      </c>
      <c r="I638" s="30" t="s">
        <v>54</v>
      </c>
      <c r="J638" s="30" t="s">
        <v>54</v>
      </c>
      <c r="K638" s="30" t="s">
        <v>54</v>
      </c>
      <c r="L638" s="30" t="s">
        <v>54</v>
      </c>
      <c r="M638" s="30" t="s">
        <v>54</v>
      </c>
      <c r="N638" s="30" t="s">
        <v>54</v>
      </c>
      <c r="O638" s="24">
        <f t="shared" si="170"/>
        <v>57.304489896252434</v>
      </c>
      <c r="P638" s="24">
        <f t="shared" si="170"/>
        <v>70.041096701198413</v>
      </c>
      <c r="Q638" s="24">
        <f t="shared" si="170"/>
        <v>89.127134993019027</v>
      </c>
      <c r="R638" s="24">
        <f t="shared" si="170"/>
        <v>75.749751997469943</v>
      </c>
      <c r="S638" s="24">
        <f t="shared" si="170"/>
        <v>66.238299936559628</v>
      </c>
      <c r="T638" s="24">
        <f t="shared" si="170"/>
        <v>90.076408431788224</v>
      </c>
      <c r="U638" s="23">
        <f t="shared" si="170"/>
        <v>106.83962832441611</v>
      </c>
      <c r="V638" s="24">
        <f t="shared" si="170"/>
        <v>107.27782694526597</v>
      </c>
      <c r="W638" s="24">
        <f t="shared" si="170"/>
        <v>133.40205799254457</v>
      </c>
      <c r="X638" s="24">
        <f t="shared" si="170"/>
        <v>139.21864843782984</v>
      </c>
      <c r="Y638" s="24">
        <f t="shared" si="170"/>
        <v>104.24159481967858</v>
      </c>
      <c r="Z638" s="24">
        <f t="shared" si="170"/>
        <v>105.13763855284679</v>
      </c>
      <c r="AA638" s="24">
        <f t="shared" si="170"/>
        <v>120.45629338615797</v>
      </c>
      <c r="AB638" s="24">
        <f t="shared" si="170"/>
        <v>101.42215471630749</v>
      </c>
      <c r="AC638" s="24">
        <f t="shared" si="171"/>
        <v>107.86288671450521</v>
      </c>
      <c r="AD638" s="24">
        <f t="shared" si="171"/>
        <v>85.288075848138178</v>
      </c>
      <c r="AE638" s="24">
        <f t="shared" si="171"/>
        <v>92.446349068162021</v>
      </c>
      <c r="AF638" s="24">
        <f t="shared" si="171"/>
        <v>87.991850620152661</v>
      </c>
      <c r="AG638" s="24">
        <f t="shared" si="171"/>
        <v>100.19248565252506</v>
      </c>
      <c r="AH638" s="24">
        <f t="shared" si="171"/>
        <v>93.316909199152647</v>
      </c>
      <c r="AI638" s="12" t="s">
        <v>54</v>
      </c>
      <c r="AJ638" s="12" t="s">
        <v>54</v>
      </c>
      <c r="AK638" s="12" t="s">
        <v>54</v>
      </c>
      <c r="AL638" s="12" t="s">
        <v>54</v>
      </c>
      <c r="AM638" s="12" t="s">
        <v>54</v>
      </c>
      <c r="AN638" s="12" t="s">
        <v>54</v>
      </c>
      <c r="AO638" s="12" t="s">
        <v>54</v>
      </c>
      <c r="AP638" s="12" t="s">
        <v>54</v>
      </c>
      <c r="AQ638" s="12" t="s">
        <v>54</v>
      </c>
      <c r="AR638" s="12" t="s">
        <v>54</v>
      </c>
      <c r="AS638" s="12" t="s">
        <v>54</v>
      </c>
      <c r="AT638" s="12" t="s">
        <v>54</v>
      </c>
      <c r="AU638" s="12" t="s">
        <v>54</v>
      </c>
      <c r="AV638" s="12" t="s">
        <v>54</v>
      </c>
      <c r="AW638" s="12" t="s">
        <v>54</v>
      </c>
      <c r="AX638" s="12" t="s">
        <v>54</v>
      </c>
      <c r="AY638" s="12" t="s">
        <v>54</v>
      </c>
    </row>
    <row r="639" spans="1:51" ht="18.75" customHeight="1" x14ac:dyDescent="0.25">
      <c r="A639" s="29" t="s">
        <v>689</v>
      </c>
      <c r="B639" s="30" t="s">
        <v>54</v>
      </c>
      <c r="C639" s="30" t="s">
        <v>54</v>
      </c>
      <c r="D639" s="30" t="s">
        <v>54</v>
      </c>
      <c r="E639" s="30" t="s">
        <v>54</v>
      </c>
      <c r="F639" s="30" t="s">
        <v>54</v>
      </c>
      <c r="G639" s="30" t="s">
        <v>54</v>
      </c>
      <c r="H639" s="30" t="s">
        <v>54</v>
      </c>
      <c r="I639" s="30" t="s">
        <v>54</v>
      </c>
      <c r="J639" s="30" t="s">
        <v>54</v>
      </c>
      <c r="K639" s="30" t="s">
        <v>54</v>
      </c>
      <c r="L639" s="30" t="s">
        <v>54</v>
      </c>
      <c r="M639" s="30" t="s">
        <v>54</v>
      </c>
      <c r="N639" s="30" t="s">
        <v>54</v>
      </c>
      <c r="O639" s="24">
        <f t="shared" si="170"/>
        <v>141.66592722450184</v>
      </c>
      <c r="P639" s="24">
        <f t="shared" si="170"/>
        <v>166.35762929000069</v>
      </c>
      <c r="Q639" s="24">
        <f t="shared" si="170"/>
        <v>172.25792118125577</v>
      </c>
      <c r="R639" s="24">
        <f t="shared" si="170"/>
        <v>100.20455519351893</v>
      </c>
      <c r="S639" s="24">
        <f t="shared" si="170"/>
        <v>124.82077598044383</v>
      </c>
      <c r="T639" s="24">
        <f t="shared" si="170"/>
        <v>190.8159989979097</v>
      </c>
      <c r="U639" s="23">
        <f t="shared" si="170"/>
        <v>315.20531060625672</v>
      </c>
      <c r="V639" s="24">
        <f t="shared" si="170"/>
        <v>276.82325659414158</v>
      </c>
      <c r="W639" s="24">
        <f t="shared" si="170"/>
        <v>319.41547533540069</v>
      </c>
      <c r="X639" s="24">
        <f t="shared" si="170"/>
        <v>257.77417644457626</v>
      </c>
      <c r="Y639" s="24">
        <f t="shared" si="170"/>
        <v>185.05128547226872</v>
      </c>
      <c r="Z639" s="24">
        <f t="shared" si="170"/>
        <v>111.44574948869611</v>
      </c>
      <c r="AA639" s="24">
        <f t="shared" si="170"/>
        <v>132.92974514943211</v>
      </c>
      <c r="AB639" s="24">
        <f t="shared" si="170"/>
        <v>146.43698671439216</v>
      </c>
      <c r="AC639" s="24">
        <f t="shared" si="171"/>
        <v>304.0846683879887</v>
      </c>
      <c r="AD639" s="24">
        <f t="shared" si="171"/>
        <v>141.98234611458221</v>
      </c>
      <c r="AE639" s="24">
        <f t="shared" si="171"/>
        <v>175.97835497730694</v>
      </c>
      <c r="AF639" s="24">
        <f t="shared" si="171"/>
        <v>164.57465326419296</v>
      </c>
      <c r="AG639" s="24">
        <f t="shared" si="171"/>
        <v>113.19294505813156</v>
      </c>
      <c r="AH639" s="24">
        <f t="shared" si="171"/>
        <v>122.73199780592205</v>
      </c>
      <c r="AI639" s="12" t="s">
        <v>54</v>
      </c>
      <c r="AJ639" s="12" t="s">
        <v>54</v>
      </c>
      <c r="AK639" s="12" t="s">
        <v>54</v>
      </c>
      <c r="AL639" s="12" t="s">
        <v>54</v>
      </c>
      <c r="AM639" s="12" t="s">
        <v>54</v>
      </c>
      <c r="AN639" s="12" t="s">
        <v>54</v>
      </c>
      <c r="AO639" s="12" t="s">
        <v>54</v>
      </c>
      <c r="AP639" s="12" t="s">
        <v>54</v>
      </c>
      <c r="AQ639" s="12" t="s">
        <v>54</v>
      </c>
      <c r="AR639" s="12" t="s">
        <v>54</v>
      </c>
      <c r="AS639" s="12" t="s">
        <v>54</v>
      </c>
      <c r="AT639" s="12" t="s">
        <v>54</v>
      </c>
      <c r="AU639" s="12" t="s">
        <v>54</v>
      </c>
      <c r="AV639" s="12" t="s">
        <v>54</v>
      </c>
      <c r="AW639" s="12" t="s">
        <v>54</v>
      </c>
      <c r="AX639" s="12" t="s">
        <v>54</v>
      </c>
      <c r="AY639" s="12" t="s">
        <v>54</v>
      </c>
    </row>
    <row r="640" spans="1:51" ht="18.75" customHeight="1" x14ac:dyDescent="0.25">
      <c r="A640" s="29" t="s">
        <v>690</v>
      </c>
      <c r="B640" s="30" t="s">
        <v>54</v>
      </c>
      <c r="C640" s="30" t="s">
        <v>54</v>
      </c>
      <c r="D640" s="30" t="s">
        <v>54</v>
      </c>
      <c r="E640" s="30" t="s">
        <v>54</v>
      </c>
      <c r="F640" s="30" t="s">
        <v>54</v>
      </c>
      <c r="G640" s="30" t="s">
        <v>54</v>
      </c>
      <c r="H640" s="30" t="s">
        <v>54</v>
      </c>
      <c r="I640" s="30" t="s">
        <v>54</v>
      </c>
      <c r="J640" s="30" t="s">
        <v>54</v>
      </c>
      <c r="K640" s="30" t="s">
        <v>54</v>
      </c>
      <c r="L640" s="30" t="s">
        <v>54</v>
      </c>
      <c r="M640" s="30" t="s">
        <v>54</v>
      </c>
      <c r="N640" s="30" t="s">
        <v>54</v>
      </c>
      <c r="O640" s="24">
        <f t="shared" si="170"/>
        <v>216.7112468298304</v>
      </c>
      <c r="P640" s="24">
        <f t="shared" si="170"/>
        <v>204.21605068109875</v>
      </c>
      <c r="Q640" s="24">
        <f t="shared" si="170"/>
        <v>228.79496460870041</v>
      </c>
      <c r="R640" s="24">
        <f t="shared" si="170"/>
        <v>235.55108427185709</v>
      </c>
      <c r="S640" s="24">
        <f t="shared" si="170"/>
        <v>194.10470436878151</v>
      </c>
      <c r="T640" s="24">
        <f t="shared" si="170"/>
        <v>212.83704954549682</v>
      </c>
      <c r="U640" s="23">
        <f t="shared" si="170"/>
        <v>209.15822578619978</v>
      </c>
      <c r="V640" s="24">
        <f t="shared" si="170"/>
        <v>209.73900494592942</v>
      </c>
      <c r="W640" s="24">
        <f t="shared" si="170"/>
        <v>210.72125548278288</v>
      </c>
      <c r="X640" s="24">
        <f t="shared" si="170"/>
        <v>189.04399472786005</v>
      </c>
      <c r="Y640" s="24">
        <f t="shared" si="170"/>
        <v>157.20707312919194</v>
      </c>
      <c r="Z640" s="24">
        <f t="shared" si="170"/>
        <v>150.96008138766283</v>
      </c>
      <c r="AA640" s="24">
        <f t="shared" si="170"/>
        <v>143.80661813900107</v>
      </c>
      <c r="AB640" s="24">
        <f t="shared" si="170"/>
        <v>126.7583476571899</v>
      </c>
      <c r="AC640" s="24">
        <f t="shared" si="171"/>
        <v>142.81348334557421</v>
      </c>
      <c r="AD640" s="24">
        <f t="shared" si="171"/>
        <v>135.09711526645694</v>
      </c>
      <c r="AE640" s="24">
        <f t="shared" si="171"/>
        <v>152.31267027270465</v>
      </c>
      <c r="AF640" s="24">
        <f t="shared" si="171"/>
        <v>139.47746051427708</v>
      </c>
      <c r="AG640" s="24">
        <f t="shared" si="171"/>
        <v>149.64123802343548</v>
      </c>
      <c r="AH640" s="24">
        <f t="shared" si="171"/>
        <v>145.41262863357625</v>
      </c>
      <c r="AI640" s="12" t="s">
        <v>54</v>
      </c>
      <c r="AJ640" s="12" t="s">
        <v>54</v>
      </c>
      <c r="AK640" s="12" t="s">
        <v>54</v>
      </c>
      <c r="AL640" s="12" t="s">
        <v>54</v>
      </c>
      <c r="AM640" s="12" t="s">
        <v>54</v>
      </c>
      <c r="AN640" s="12" t="s">
        <v>54</v>
      </c>
      <c r="AO640" s="12" t="s">
        <v>54</v>
      </c>
      <c r="AP640" s="12" t="s">
        <v>54</v>
      </c>
      <c r="AQ640" s="12" t="s">
        <v>54</v>
      </c>
      <c r="AR640" s="12" t="s">
        <v>54</v>
      </c>
      <c r="AS640" s="12" t="s">
        <v>54</v>
      </c>
      <c r="AT640" s="12" t="s">
        <v>54</v>
      </c>
      <c r="AU640" s="12" t="s">
        <v>54</v>
      </c>
      <c r="AV640" s="12" t="s">
        <v>54</v>
      </c>
      <c r="AW640" s="12" t="s">
        <v>54</v>
      </c>
      <c r="AX640" s="12" t="s">
        <v>54</v>
      </c>
      <c r="AY640" s="12" t="s">
        <v>54</v>
      </c>
    </row>
    <row r="641" spans="1:51" ht="58.5" customHeight="1" x14ac:dyDescent="0.25">
      <c r="A641" s="29" t="s">
        <v>691</v>
      </c>
      <c r="B641" s="30" t="s">
        <v>54</v>
      </c>
      <c r="C641" s="30" t="s">
        <v>54</v>
      </c>
      <c r="D641" s="30" t="s">
        <v>54</v>
      </c>
      <c r="E641" s="30" t="s">
        <v>54</v>
      </c>
      <c r="F641" s="30" t="s">
        <v>54</v>
      </c>
      <c r="G641" s="30" t="s">
        <v>54</v>
      </c>
      <c r="H641" s="30" t="s">
        <v>54</v>
      </c>
      <c r="I641" s="30" t="s">
        <v>54</v>
      </c>
      <c r="J641" s="30" t="s">
        <v>54</v>
      </c>
      <c r="K641" s="30" t="s">
        <v>54</v>
      </c>
      <c r="L641" s="30" t="s">
        <v>54</v>
      </c>
      <c r="M641" s="30" t="s">
        <v>54</v>
      </c>
      <c r="N641" s="30" t="s">
        <v>54</v>
      </c>
      <c r="O641" s="24">
        <f t="shared" si="170"/>
        <v>378.0597395966301</v>
      </c>
      <c r="P641" s="24">
        <f t="shared" si="170"/>
        <v>312.81744939575151</v>
      </c>
      <c r="Q641" s="24">
        <f t="shared" si="170"/>
        <v>214.28320159760577</v>
      </c>
      <c r="R641" s="24">
        <f t="shared" si="170"/>
        <v>406.46044053336192</v>
      </c>
      <c r="S641" s="24">
        <f t="shared" si="170"/>
        <v>425.70691825974126</v>
      </c>
      <c r="T641" s="24">
        <f t="shared" si="170"/>
        <v>359.16478269805384</v>
      </c>
      <c r="U641" s="23">
        <f t="shared" si="170"/>
        <v>235.095991736852</v>
      </c>
      <c r="V641" s="24">
        <f t="shared" si="170"/>
        <v>263.56797302677381</v>
      </c>
      <c r="W641" s="24">
        <f t="shared" si="170"/>
        <v>524.76218843846425</v>
      </c>
      <c r="X641" s="24">
        <f t="shared" si="170"/>
        <v>377.47120978626356</v>
      </c>
      <c r="Y641" s="24">
        <f t="shared" si="170"/>
        <v>327.44108869690371</v>
      </c>
      <c r="Z641" s="24">
        <f t="shared" si="170"/>
        <v>353.4805499992878</v>
      </c>
      <c r="AA641" s="24">
        <f t="shared" si="170"/>
        <v>287.70283186389292</v>
      </c>
      <c r="AB641" s="24">
        <f t="shared" si="170"/>
        <v>255.68289934109364</v>
      </c>
      <c r="AC641" s="24">
        <f t="shared" si="171"/>
        <v>297.33792767092473</v>
      </c>
      <c r="AD641" s="24">
        <f t="shared" si="171"/>
        <v>280.80472087082313</v>
      </c>
      <c r="AE641" s="24">
        <f t="shared" si="171"/>
        <v>376.22538398900923</v>
      </c>
      <c r="AF641" s="24">
        <f t="shared" si="171"/>
        <v>412.16551428846094</v>
      </c>
      <c r="AG641" s="24">
        <f t="shared" si="171"/>
        <v>392.60863344908762</v>
      </c>
      <c r="AH641" s="24">
        <f t="shared" si="171"/>
        <v>399.90676690221858</v>
      </c>
      <c r="AI641" s="12" t="s">
        <v>54</v>
      </c>
      <c r="AJ641" s="12" t="s">
        <v>54</v>
      </c>
      <c r="AK641" s="12" t="s">
        <v>54</v>
      </c>
      <c r="AL641" s="12" t="s">
        <v>54</v>
      </c>
      <c r="AM641" s="12" t="s">
        <v>54</v>
      </c>
      <c r="AN641" s="12" t="s">
        <v>54</v>
      </c>
      <c r="AO641" s="12" t="s">
        <v>54</v>
      </c>
      <c r="AP641" s="12" t="s">
        <v>54</v>
      </c>
      <c r="AQ641" s="12" t="s">
        <v>54</v>
      </c>
      <c r="AR641" s="12" t="s">
        <v>54</v>
      </c>
      <c r="AS641" s="12" t="s">
        <v>54</v>
      </c>
      <c r="AT641" s="12" t="s">
        <v>54</v>
      </c>
      <c r="AU641" s="12" t="s">
        <v>54</v>
      </c>
      <c r="AV641" s="12" t="s">
        <v>54</v>
      </c>
      <c r="AW641" s="12" t="s">
        <v>54</v>
      </c>
      <c r="AX641" s="12" t="s">
        <v>54</v>
      </c>
      <c r="AY641" s="12" t="s">
        <v>54</v>
      </c>
    </row>
    <row r="642" spans="1:51" ht="18.75" customHeight="1" x14ac:dyDescent="0.25">
      <c r="A642" s="29" t="s">
        <v>692</v>
      </c>
      <c r="B642" s="30" t="s">
        <v>54</v>
      </c>
      <c r="C642" s="30" t="s">
        <v>54</v>
      </c>
      <c r="D642" s="30" t="s">
        <v>54</v>
      </c>
      <c r="E642" s="30" t="s">
        <v>54</v>
      </c>
      <c r="F642" s="30" t="s">
        <v>54</v>
      </c>
      <c r="G642" s="30" t="s">
        <v>54</v>
      </c>
      <c r="H642" s="30" t="s">
        <v>54</v>
      </c>
      <c r="I642" s="30" t="s">
        <v>54</v>
      </c>
      <c r="J642" s="30" t="s">
        <v>54</v>
      </c>
      <c r="K642" s="30" t="s">
        <v>54</v>
      </c>
      <c r="L642" s="30" t="s">
        <v>54</v>
      </c>
      <c r="M642" s="30" t="s">
        <v>54</v>
      </c>
      <c r="N642" s="30" t="s">
        <v>54</v>
      </c>
      <c r="O642" s="24">
        <f t="shared" si="170"/>
        <v>186.68381557318372</v>
      </c>
      <c r="P642" s="24">
        <f t="shared" si="170"/>
        <v>208.01050975433782</v>
      </c>
      <c r="Q642" s="24">
        <f t="shared" si="170"/>
        <v>193.13867697731291</v>
      </c>
      <c r="R642" s="24">
        <f t="shared" si="170"/>
        <v>225.83753633331122</v>
      </c>
      <c r="S642" s="24">
        <f t="shared" si="170"/>
        <v>153.44633827371516</v>
      </c>
      <c r="T642" s="24">
        <f t="shared" si="170"/>
        <v>166.41672258182564</v>
      </c>
      <c r="U642" s="23">
        <f t="shared" si="170"/>
        <v>188.68248627844721</v>
      </c>
      <c r="V642" s="24">
        <f t="shared" si="170"/>
        <v>195.11028911014205</v>
      </c>
      <c r="W642" s="24">
        <f t="shared" si="170"/>
        <v>178.62949046695061</v>
      </c>
      <c r="X642" s="24">
        <f t="shared" si="170"/>
        <v>181.62968560999235</v>
      </c>
      <c r="Y642" s="24">
        <f t="shared" si="170"/>
        <v>165.07657938907539</v>
      </c>
      <c r="Z642" s="24">
        <f t="shared" si="170"/>
        <v>151.26197311691479</v>
      </c>
      <c r="AA642" s="24">
        <f t="shared" si="170"/>
        <v>140.80536735534838</v>
      </c>
      <c r="AB642" s="24">
        <f t="shared" si="170"/>
        <v>116.96513856587363</v>
      </c>
      <c r="AC642" s="24">
        <f t="shared" si="171"/>
        <v>117.10087727374216</v>
      </c>
      <c r="AD642" s="24">
        <f t="shared" si="171"/>
        <v>130.82867672311428</v>
      </c>
      <c r="AE642" s="24">
        <f t="shared" si="171"/>
        <v>124.59580817546478</v>
      </c>
      <c r="AF642" s="24">
        <f t="shared" si="171"/>
        <v>134.90211195575071</v>
      </c>
      <c r="AG642" s="24">
        <f t="shared" si="171"/>
        <v>130.4553171288928</v>
      </c>
      <c r="AH642" s="24">
        <f t="shared" si="171"/>
        <v>143.8260570106635</v>
      </c>
      <c r="AI642" s="12" t="s">
        <v>54</v>
      </c>
      <c r="AJ642" s="12" t="s">
        <v>54</v>
      </c>
      <c r="AK642" s="12" t="s">
        <v>54</v>
      </c>
      <c r="AL642" s="12" t="s">
        <v>54</v>
      </c>
      <c r="AM642" s="12" t="s">
        <v>54</v>
      </c>
      <c r="AN642" s="12" t="s">
        <v>54</v>
      </c>
      <c r="AO642" s="12" t="s">
        <v>54</v>
      </c>
      <c r="AP642" s="12" t="s">
        <v>54</v>
      </c>
      <c r="AQ642" s="12" t="s">
        <v>54</v>
      </c>
      <c r="AR642" s="12" t="s">
        <v>54</v>
      </c>
      <c r="AS642" s="12" t="s">
        <v>54</v>
      </c>
      <c r="AT642" s="12" t="s">
        <v>54</v>
      </c>
      <c r="AU642" s="12" t="s">
        <v>54</v>
      </c>
      <c r="AV642" s="12" t="s">
        <v>54</v>
      </c>
      <c r="AW642" s="12" t="s">
        <v>54</v>
      </c>
      <c r="AX642" s="12" t="s">
        <v>54</v>
      </c>
      <c r="AY642" s="12" t="s">
        <v>54</v>
      </c>
    </row>
    <row r="643" spans="1:51" ht="18.75" customHeight="1" x14ac:dyDescent="0.25">
      <c r="A643" s="29" t="s">
        <v>693</v>
      </c>
      <c r="B643" s="30" t="s">
        <v>54</v>
      </c>
      <c r="C643" s="30" t="s">
        <v>54</v>
      </c>
      <c r="D643" s="30" t="s">
        <v>54</v>
      </c>
      <c r="E643" s="30" t="s">
        <v>54</v>
      </c>
      <c r="F643" s="30" t="s">
        <v>54</v>
      </c>
      <c r="G643" s="30" t="s">
        <v>54</v>
      </c>
      <c r="H643" s="30" t="s">
        <v>54</v>
      </c>
      <c r="I643" s="30" t="s">
        <v>54</v>
      </c>
      <c r="J643" s="30" t="s">
        <v>54</v>
      </c>
      <c r="K643" s="30" t="s">
        <v>54</v>
      </c>
      <c r="L643" s="30" t="s">
        <v>54</v>
      </c>
      <c r="M643" s="30" t="s">
        <v>54</v>
      </c>
      <c r="N643" s="30" t="s">
        <v>54</v>
      </c>
      <c r="O643" s="24">
        <f t="shared" si="170"/>
        <v>123.0590719859601</v>
      </c>
      <c r="P643" s="24">
        <f t="shared" si="170"/>
        <v>140.53428260306728</v>
      </c>
      <c r="Q643" s="24">
        <f t="shared" si="170"/>
        <v>179.57759590052251</v>
      </c>
      <c r="R643" s="24">
        <f t="shared" si="170"/>
        <v>152.74962855557834</v>
      </c>
      <c r="S643" s="24">
        <f t="shared" si="170"/>
        <v>128.84594021246184</v>
      </c>
      <c r="T643" s="24">
        <f t="shared" si="170"/>
        <v>122.84858416546281</v>
      </c>
      <c r="U643" s="23">
        <f t="shared" si="170"/>
        <v>149.97915002500733</v>
      </c>
      <c r="V643" s="24">
        <f t="shared" si="170"/>
        <v>197.31743056918739</v>
      </c>
      <c r="W643" s="24">
        <f t="shared" si="170"/>
        <v>194.22426242012074</v>
      </c>
      <c r="X643" s="24">
        <f t="shared" si="170"/>
        <v>192.36717479848133</v>
      </c>
      <c r="Y643" s="24">
        <f t="shared" si="170"/>
        <v>180.40981775209244</v>
      </c>
      <c r="Z643" s="24">
        <f t="shared" si="170"/>
        <v>127.02771569144697</v>
      </c>
      <c r="AA643" s="24">
        <f t="shared" si="170"/>
        <v>146.48859726746198</v>
      </c>
      <c r="AB643" s="24">
        <f t="shared" si="170"/>
        <v>138.37685023282654</v>
      </c>
      <c r="AC643" s="24">
        <f t="shared" si="171"/>
        <v>139.49732122412505</v>
      </c>
      <c r="AD643" s="24">
        <f t="shared" si="171"/>
        <v>152.51644767507989</v>
      </c>
      <c r="AE643" s="24">
        <f t="shared" si="171"/>
        <v>149.69794484669626</v>
      </c>
      <c r="AF643" s="24">
        <f t="shared" si="171"/>
        <v>126.64428427068884</v>
      </c>
      <c r="AG643" s="24">
        <f t="shared" si="171"/>
        <v>152.11380431428765</v>
      </c>
      <c r="AH643" s="24">
        <f t="shared" si="171"/>
        <v>140.13497071032677</v>
      </c>
      <c r="AI643" s="12" t="s">
        <v>54</v>
      </c>
      <c r="AJ643" s="12" t="s">
        <v>54</v>
      </c>
      <c r="AK643" s="12" t="s">
        <v>54</v>
      </c>
      <c r="AL643" s="12" t="s">
        <v>54</v>
      </c>
      <c r="AM643" s="12" t="s">
        <v>54</v>
      </c>
      <c r="AN643" s="12" t="s">
        <v>54</v>
      </c>
      <c r="AO643" s="12" t="s">
        <v>54</v>
      </c>
      <c r="AP643" s="12" t="s">
        <v>54</v>
      </c>
      <c r="AQ643" s="12" t="s">
        <v>54</v>
      </c>
      <c r="AR643" s="12" t="s">
        <v>54</v>
      </c>
      <c r="AS643" s="12" t="s">
        <v>54</v>
      </c>
      <c r="AT643" s="12" t="s">
        <v>54</v>
      </c>
      <c r="AU643" s="12" t="s">
        <v>54</v>
      </c>
      <c r="AV643" s="12" t="s">
        <v>54</v>
      </c>
      <c r="AW643" s="12" t="s">
        <v>54</v>
      </c>
      <c r="AX643" s="12" t="s">
        <v>54</v>
      </c>
      <c r="AY643" s="12" t="s">
        <v>54</v>
      </c>
    </row>
    <row r="644" spans="1:51" ht="18.75" customHeight="1" x14ac:dyDescent="0.25">
      <c r="A644" s="29" t="s">
        <v>694</v>
      </c>
      <c r="B644" s="30" t="s">
        <v>54</v>
      </c>
      <c r="C644" s="30" t="s">
        <v>54</v>
      </c>
      <c r="D644" s="30" t="s">
        <v>54</v>
      </c>
      <c r="E644" s="30" t="s">
        <v>54</v>
      </c>
      <c r="F644" s="30" t="s">
        <v>54</v>
      </c>
      <c r="G644" s="30" t="s">
        <v>54</v>
      </c>
      <c r="H644" s="30" t="s">
        <v>54</v>
      </c>
      <c r="I644" s="30" t="s">
        <v>54</v>
      </c>
      <c r="J644" s="30" t="s">
        <v>54</v>
      </c>
      <c r="K644" s="30" t="s">
        <v>54</v>
      </c>
      <c r="L644" s="30" t="s">
        <v>54</v>
      </c>
      <c r="M644" s="30" t="s">
        <v>54</v>
      </c>
      <c r="N644" s="30" t="s">
        <v>54</v>
      </c>
      <c r="O644" s="24">
        <f t="shared" ref="O644:AB659" si="172">O504/O364</f>
        <v>111.36666053085767</v>
      </c>
      <c r="P644" s="24">
        <f t="shared" si="172"/>
        <v>56.605117797841679</v>
      </c>
      <c r="Q644" s="24">
        <f t="shared" si="172"/>
        <v>117.93494783832568</v>
      </c>
      <c r="R644" s="24">
        <f t="shared" si="172"/>
        <v>114.15921597541029</v>
      </c>
      <c r="S644" s="24">
        <f t="shared" si="172"/>
        <v>118.88194840116925</v>
      </c>
      <c r="T644" s="24">
        <f t="shared" si="172"/>
        <v>96.566127332426802</v>
      </c>
      <c r="U644" s="23">
        <f t="shared" si="172"/>
        <v>104.81090599637734</v>
      </c>
      <c r="V644" s="24">
        <f t="shared" si="172"/>
        <v>114.38911470649165</v>
      </c>
      <c r="W644" s="24">
        <f t="shared" si="172"/>
        <v>144.16687437103008</v>
      </c>
      <c r="X644" s="24">
        <f t="shared" si="172"/>
        <v>116.64548935041107</v>
      </c>
      <c r="Y644" s="24">
        <f t="shared" si="172"/>
        <v>132.06670991730397</v>
      </c>
      <c r="Z644" s="24">
        <f t="shared" si="172"/>
        <v>103.24471633682903</v>
      </c>
      <c r="AA644" s="24">
        <f t="shared" si="172"/>
        <v>94.11745815643107</v>
      </c>
      <c r="AB644" s="24">
        <f t="shared" si="172"/>
        <v>83.192781812646146</v>
      </c>
      <c r="AC644" s="24">
        <f t="shared" ref="AC644:AH659" si="173">IF(AC504=".", ".",AC504/AC364)</f>
        <v>92.932371782816091</v>
      </c>
      <c r="AD644" s="24">
        <f t="shared" si="173"/>
        <v>111.03287024150961</v>
      </c>
      <c r="AE644" s="24">
        <f t="shared" si="173"/>
        <v>115.76442788439286</v>
      </c>
      <c r="AF644" s="24">
        <f t="shared" si="173"/>
        <v>105.69544884058314</v>
      </c>
      <c r="AG644" s="24">
        <f t="shared" si="173"/>
        <v>68.373329732212781</v>
      </c>
      <c r="AH644" s="24">
        <f t="shared" si="173"/>
        <v>84.929993606994557</v>
      </c>
      <c r="AI644" s="12" t="s">
        <v>54</v>
      </c>
      <c r="AJ644" s="12" t="s">
        <v>54</v>
      </c>
      <c r="AK644" s="12" t="s">
        <v>54</v>
      </c>
      <c r="AL644" s="12" t="s">
        <v>54</v>
      </c>
      <c r="AM644" s="12" t="s">
        <v>54</v>
      </c>
      <c r="AN644" s="12" t="s">
        <v>54</v>
      </c>
      <c r="AO644" s="12" t="s">
        <v>54</v>
      </c>
      <c r="AP644" s="12" t="s">
        <v>54</v>
      </c>
      <c r="AQ644" s="12" t="s">
        <v>54</v>
      </c>
      <c r="AR644" s="12" t="s">
        <v>54</v>
      </c>
      <c r="AS644" s="12" t="s">
        <v>54</v>
      </c>
      <c r="AT644" s="12" t="s">
        <v>54</v>
      </c>
      <c r="AU644" s="12" t="s">
        <v>54</v>
      </c>
      <c r="AV644" s="12" t="s">
        <v>54</v>
      </c>
      <c r="AW644" s="12" t="s">
        <v>54</v>
      </c>
      <c r="AX644" s="12" t="s">
        <v>54</v>
      </c>
      <c r="AY644" s="12" t="s">
        <v>54</v>
      </c>
    </row>
    <row r="645" spans="1:51" ht="18.75" customHeight="1" x14ac:dyDescent="0.25">
      <c r="A645" s="29" t="s">
        <v>695</v>
      </c>
      <c r="B645" s="30" t="s">
        <v>54</v>
      </c>
      <c r="C645" s="30" t="s">
        <v>54</v>
      </c>
      <c r="D645" s="30" t="s">
        <v>54</v>
      </c>
      <c r="E645" s="30" t="s">
        <v>54</v>
      </c>
      <c r="F645" s="30" t="s">
        <v>54</v>
      </c>
      <c r="G645" s="30" t="s">
        <v>54</v>
      </c>
      <c r="H645" s="30" t="s">
        <v>54</v>
      </c>
      <c r="I645" s="30" t="s">
        <v>54</v>
      </c>
      <c r="J645" s="30" t="s">
        <v>54</v>
      </c>
      <c r="K645" s="30" t="s">
        <v>54</v>
      </c>
      <c r="L645" s="30" t="s">
        <v>54</v>
      </c>
      <c r="M645" s="30" t="s">
        <v>54</v>
      </c>
      <c r="N645" s="30" t="s">
        <v>54</v>
      </c>
      <c r="O645" s="24">
        <f t="shared" si="172"/>
        <v>57.055609128897459</v>
      </c>
      <c r="P645" s="24">
        <f t="shared" si="172"/>
        <v>67.448413780565403</v>
      </c>
      <c r="Q645" s="24">
        <f t="shared" si="172"/>
        <v>77.199826076153798</v>
      </c>
      <c r="R645" s="24">
        <f t="shared" si="172"/>
        <v>59.561356688825263</v>
      </c>
      <c r="S645" s="24">
        <f t="shared" si="172"/>
        <v>98.182436907894328</v>
      </c>
      <c r="T645" s="24">
        <f t="shared" si="172"/>
        <v>87.533925324760887</v>
      </c>
      <c r="U645" s="23">
        <f t="shared" si="172"/>
        <v>78.755865206881836</v>
      </c>
      <c r="V645" s="24">
        <f t="shared" si="172"/>
        <v>74.195312255492837</v>
      </c>
      <c r="W645" s="24">
        <f t="shared" si="172"/>
        <v>131.32744089711079</v>
      </c>
      <c r="X645" s="24">
        <f t="shared" si="172"/>
        <v>121.53124511291065</v>
      </c>
      <c r="Y645" s="24">
        <f t="shared" si="172"/>
        <v>96.523836928864952</v>
      </c>
      <c r="Z645" s="24">
        <f t="shared" si="172"/>
        <v>92.64940466456838</v>
      </c>
      <c r="AA645" s="24">
        <f t="shared" si="172"/>
        <v>71.708787815054492</v>
      </c>
      <c r="AB645" s="24">
        <f t="shared" si="172"/>
        <v>79.383800535475928</v>
      </c>
      <c r="AC645" s="24">
        <f t="shared" si="173"/>
        <v>61.921379978771398</v>
      </c>
      <c r="AD645" s="24">
        <f t="shared" si="173"/>
        <v>66.681719103907895</v>
      </c>
      <c r="AE645" s="24">
        <f t="shared" si="173"/>
        <v>73.966399381520631</v>
      </c>
      <c r="AF645" s="24">
        <f t="shared" si="173"/>
        <v>64.56681727960607</v>
      </c>
      <c r="AG645" s="24">
        <f t="shared" si="173"/>
        <v>67.750998578295309</v>
      </c>
      <c r="AH645" s="24">
        <f t="shared" si="173"/>
        <v>79.764651360702103</v>
      </c>
      <c r="AI645" s="12" t="s">
        <v>54</v>
      </c>
      <c r="AJ645" s="12" t="s">
        <v>54</v>
      </c>
      <c r="AK645" s="12" t="s">
        <v>54</v>
      </c>
      <c r="AL645" s="12" t="s">
        <v>54</v>
      </c>
      <c r="AM645" s="12" t="s">
        <v>54</v>
      </c>
      <c r="AN645" s="12" t="s">
        <v>54</v>
      </c>
      <c r="AO645" s="12" t="s">
        <v>54</v>
      </c>
      <c r="AP645" s="12" t="s">
        <v>54</v>
      </c>
      <c r="AQ645" s="12" t="s">
        <v>54</v>
      </c>
      <c r="AR645" s="12" t="s">
        <v>54</v>
      </c>
      <c r="AS645" s="12" t="s">
        <v>54</v>
      </c>
      <c r="AT645" s="12" t="s">
        <v>54</v>
      </c>
      <c r="AU645" s="12" t="s">
        <v>54</v>
      </c>
      <c r="AV645" s="12" t="s">
        <v>54</v>
      </c>
      <c r="AW645" s="12" t="s">
        <v>54</v>
      </c>
      <c r="AX645" s="12" t="s">
        <v>54</v>
      </c>
      <c r="AY645" s="12" t="s">
        <v>54</v>
      </c>
    </row>
    <row r="646" spans="1:51" ht="18.75" customHeight="1" x14ac:dyDescent="0.25">
      <c r="A646" s="29" t="s">
        <v>696</v>
      </c>
      <c r="B646" s="30" t="s">
        <v>54</v>
      </c>
      <c r="C646" s="30" t="s">
        <v>54</v>
      </c>
      <c r="D646" s="30" t="s">
        <v>54</v>
      </c>
      <c r="E646" s="30" t="s">
        <v>54</v>
      </c>
      <c r="F646" s="30" t="s">
        <v>54</v>
      </c>
      <c r="G646" s="30" t="s">
        <v>54</v>
      </c>
      <c r="H646" s="30" t="s">
        <v>54</v>
      </c>
      <c r="I646" s="30" t="s">
        <v>54</v>
      </c>
      <c r="J646" s="30" t="s">
        <v>54</v>
      </c>
      <c r="K646" s="30" t="s">
        <v>54</v>
      </c>
      <c r="L646" s="30" t="s">
        <v>54</v>
      </c>
      <c r="M646" s="30" t="s">
        <v>54</v>
      </c>
      <c r="N646" s="30" t="s">
        <v>54</v>
      </c>
      <c r="O646" s="24">
        <f t="shared" si="172"/>
        <v>231.761968371612</v>
      </c>
      <c r="P646" s="24">
        <f t="shared" si="172"/>
        <v>307.20565457361636</v>
      </c>
      <c r="Q646" s="24">
        <f t="shared" si="172"/>
        <v>290.86954096714823</v>
      </c>
      <c r="R646" s="24">
        <f t="shared" si="172"/>
        <v>181.0871096501526</v>
      </c>
      <c r="S646" s="24">
        <f t="shared" si="172"/>
        <v>230.64994606256741</v>
      </c>
      <c r="T646" s="24">
        <f t="shared" si="172"/>
        <v>293.31973009947365</v>
      </c>
      <c r="U646" s="23">
        <f t="shared" si="172"/>
        <v>174.52278547051702</v>
      </c>
      <c r="V646" s="24">
        <f t="shared" si="172"/>
        <v>293.89585931704369</v>
      </c>
      <c r="W646" s="24">
        <f t="shared" si="172"/>
        <v>286.17082649800903</v>
      </c>
      <c r="X646" s="24">
        <f t="shared" si="172"/>
        <v>260.43805662943095</v>
      </c>
      <c r="Y646" s="24">
        <f t="shared" si="172"/>
        <v>142.84998652312797</v>
      </c>
      <c r="Z646" s="24">
        <f t="shared" si="172"/>
        <v>255.58071288555405</v>
      </c>
      <c r="AA646" s="24">
        <f t="shared" si="172"/>
        <v>166.43200047070096</v>
      </c>
      <c r="AB646" s="24">
        <f t="shared" si="172"/>
        <v>100.51156851386639</v>
      </c>
      <c r="AC646" s="24">
        <f t="shared" si="173"/>
        <v>180.15406542595994</v>
      </c>
      <c r="AD646" s="24">
        <f t="shared" si="173"/>
        <v>67.719208544353208</v>
      </c>
      <c r="AE646" s="24">
        <f t="shared" si="173"/>
        <v>100.70686030341004</v>
      </c>
      <c r="AF646" s="24">
        <f t="shared" si="173"/>
        <v>72.811691508441299</v>
      </c>
      <c r="AG646" s="24">
        <f t="shared" si="173"/>
        <v>67.737035980935858</v>
      </c>
      <c r="AH646" s="24">
        <f t="shared" si="173"/>
        <v>142.08436597705699</v>
      </c>
      <c r="AI646" s="12" t="s">
        <v>54</v>
      </c>
      <c r="AJ646" s="12" t="s">
        <v>54</v>
      </c>
      <c r="AK646" s="12" t="s">
        <v>54</v>
      </c>
      <c r="AL646" s="12" t="s">
        <v>54</v>
      </c>
      <c r="AM646" s="12" t="s">
        <v>54</v>
      </c>
      <c r="AN646" s="12" t="s">
        <v>54</v>
      </c>
      <c r="AO646" s="12" t="s">
        <v>54</v>
      </c>
      <c r="AP646" s="12" t="s">
        <v>54</v>
      </c>
      <c r="AQ646" s="12" t="s">
        <v>54</v>
      </c>
      <c r="AR646" s="12" t="s">
        <v>54</v>
      </c>
      <c r="AS646" s="12" t="s">
        <v>54</v>
      </c>
      <c r="AT646" s="12" t="s">
        <v>54</v>
      </c>
      <c r="AU646" s="12" t="s">
        <v>54</v>
      </c>
      <c r="AV646" s="12" t="s">
        <v>54</v>
      </c>
      <c r="AW646" s="12" t="s">
        <v>54</v>
      </c>
      <c r="AX646" s="12" t="s">
        <v>54</v>
      </c>
      <c r="AY646" s="12" t="s">
        <v>54</v>
      </c>
    </row>
    <row r="647" spans="1:51" ht="18.75" customHeight="1" x14ac:dyDescent="0.25">
      <c r="A647" s="29" t="s">
        <v>697</v>
      </c>
      <c r="B647" s="30" t="s">
        <v>54</v>
      </c>
      <c r="C647" s="30" t="s">
        <v>54</v>
      </c>
      <c r="D647" s="30" t="s">
        <v>54</v>
      </c>
      <c r="E647" s="30" t="s">
        <v>54</v>
      </c>
      <c r="F647" s="30" t="s">
        <v>54</v>
      </c>
      <c r="G647" s="30" t="s">
        <v>54</v>
      </c>
      <c r="H647" s="30" t="s">
        <v>54</v>
      </c>
      <c r="I647" s="30" t="s">
        <v>54</v>
      </c>
      <c r="J647" s="30" t="s">
        <v>54</v>
      </c>
      <c r="K647" s="30" t="s">
        <v>54</v>
      </c>
      <c r="L647" s="30" t="s">
        <v>54</v>
      </c>
      <c r="M647" s="30" t="s">
        <v>54</v>
      </c>
      <c r="N647" s="30" t="s">
        <v>54</v>
      </c>
      <c r="O647" s="24">
        <f t="shared" si="172"/>
        <v>290.1972842965942</v>
      </c>
      <c r="P647" s="24">
        <f t="shared" si="172"/>
        <v>285.20239759599087</v>
      </c>
      <c r="Q647" s="24">
        <f t="shared" si="172"/>
        <v>261.35838352430352</v>
      </c>
      <c r="R647" s="24">
        <f t="shared" si="172"/>
        <v>290.61980739834598</v>
      </c>
      <c r="S647" s="24">
        <f t="shared" si="172"/>
        <v>212.00550574357874</v>
      </c>
      <c r="T647" s="24">
        <f t="shared" si="172"/>
        <v>213.32394247030967</v>
      </c>
      <c r="U647" s="23">
        <f t="shared" si="172"/>
        <v>171.19245906106403</v>
      </c>
      <c r="V647" s="24">
        <f t="shared" si="172"/>
        <v>173.20981206388637</v>
      </c>
      <c r="W647" s="24">
        <f t="shared" si="172"/>
        <v>180.94702965721308</v>
      </c>
      <c r="X647" s="24">
        <f t="shared" si="172"/>
        <v>177.38929945608717</v>
      </c>
      <c r="Y647" s="24">
        <f t="shared" si="172"/>
        <v>162.12896363905878</v>
      </c>
      <c r="Z647" s="24">
        <f t="shared" si="172"/>
        <v>145.05320006856729</v>
      </c>
      <c r="AA647" s="24">
        <f t="shared" si="172"/>
        <v>135.84874516199915</v>
      </c>
      <c r="AB647" s="24">
        <f t="shared" si="172"/>
        <v>116.91860732378289</v>
      </c>
      <c r="AC647" s="24">
        <f t="shared" si="173"/>
        <v>120.45196708531924</v>
      </c>
      <c r="AD647" s="24">
        <f t="shared" si="173"/>
        <v>125.44128233707106</v>
      </c>
      <c r="AE647" s="24">
        <f t="shared" si="173"/>
        <v>125.90517046155061</v>
      </c>
      <c r="AF647" s="24">
        <f t="shared" si="173"/>
        <v>126.48008795459415</v>
      </c>
      <c r="AG647" s="24">
        <f t="shared" si="173"/>
        <v>126.97271668363203</v>
      </c>
      <c r="AH647" s="24">
        <f t="shared" si="173"/>
        <v>140.13550305608521</v>
      </c>
      <c r="AI647" s="12" t="s">
        <v>54</v>
      </c>
      <c r="AJ647" s="12" t="s">
        <v>54</v>
      </c>
      <c r="AK647" s="12" t="s">
        <v>54</v>
      </c>
      <c r="AL647" s="12" t="s">
        <v>54</v>
      </c>
      <c r="AM647" s="12" t="s">
        <v>54</v>
      </c>
      <c r="AN647" s="12" t="s">
        <v>54</v>
      </c>
      <c r="AO647" s="12" t="s">
        <v>54</v>
      </c>
      <c r="AP647" s="12" t="s">
        <v>54</v>
      </c>
      <c r="AQ647" s="12" t="s">
        <v>54</v>
      </c>
      <c r="AR647" s="12" t="s">
        <v>54</v>
      </c>
      <c r="AS647" s="12" t="s">
        <v>54</v>
      </c>
      <c r="AT647" s="12" t="s">
        <v>54</v>
      </c>
      <c r="AU647" s="12" t="s">
        <v>54</v>
      </c>
      <c r="AV647" s="12" t="s">
        <v>54</v>
      </c>
      <c r="AW647" s="12" t="s">
        <v>54</v>
      </c>
      <c r="AX647" s="12" t="s">
        <v>54</v>
      </c>
      <c r="AY647" s="12" t="s">
        <v>54</v>
      </c>
    </row>
    <row r="648" spans="1:51" ht="58.5" customHeight="1" x14ac:dyDescent="0.25">
      <c r="A648" s="29" t="s">
        <v>698</v>
      </c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24">
        <f t="shared" si="172"/>
        <v>325.72564796725817</v>
      </c>
      <c r="P648" s="24">
        <f t="shared" si="172"/>
        <v>348.35118137004929</v>
      </c>
      <c r="Q648" s="24">
        <f t="shared" si="172"/>
        <v>362.340196742204</v>
      </c>
      <c r="R648" s="24">
        <f t="shared" si="172"/>
        <v>453.51089588377721</v>
      </c>
      <c r="S648" s="24">
        <f t="shared" si="172"/>
        <v>205.48989706443004</v>
      </c>
      <c r="T648" s="24">
        <f t="shared" si="172"/>
        <v>248.25941821649977</v>
      </c>
      <c r="U648" s="23">
        <f t="shared" si="172"/>
        <v>330.6529326799174</v>
      </c>
      <c r="V648" s="24">
        <f t="shared" si="172"/>
        <v>255.8671691084555</v>
      </c>
      <c r="W648" s="24">
        <f t="shared" si="172"/>
        <v>431.38745087206871</v>
      </c>
      <c r="X648" s="24">
        <f t="shared" si="172"/>
        <v>419.73970902700239</v>
      </c>
      <c r="Y648" s="24">
        <f t="shared" si="172"/>
        <v>371.98902583416947</v>
      </c>
      <c r="Z648" s="24">
        <f t="shared" si="172"/>
        <v>335.12657969145448</v>
      </c>
      <c r="AA648" s="24">
        <f t="shared" si="172"/>
        <v>422.78303354726535</v>
      </c>
      <c r="AB648" s="24">
        <f t="shared" si="172"/>
        <v>229.26804192811861</v>
      </c>
      <c r="AC648" s="24">
        <f t="shared" si="173"/>
        <v>341.85655071050161</v>
      </c>
      <c r="AD648" s="24">
        <f t="shared" si="173"/>
        <v>273.2832745267184</v>
      </c>
      <c r="AE648" s="24">
        <f t="shared" si="173"/>
        <v>247.54461695154913</v>
      </c>
      <c r="AF648" s="24">
        <f t="shared" si="173"/>
        <v>412.0092017437745</v>
      </c>
      <c r="AG648" s="24">
        <f t="shared" si="173"/>
        <v>289.18977126347568</v>
      </c>
      <c r="AH648" s="24">
        <f t="shared" si="173"/>
        <v>383.75688419513284</v>
      </c>
      <c r="AI648" s="12" t="s">
        <v>54</v>
      </c>
      <c r="AJ648" s="12" t="s">
        <v>54</v>
      </c>
      <c r="AK648" s="12" t="s">
        <v>54</v>
      </c>
      <c r="AL648" s="12" t="s">
        <v>54</v>
      </c>
      <c r="AM648" s="12" t="s">
        <v>54</v>
      </c>
      <c r="AN648" s="12" t="s">
        <v>54</v>
      </c>
      <c r="AO648" s="12" t="s">
        <v>54</v>
      </c>
      <c r="AP648" s="12" t="s">
        <v>54</v>
      </c>
      <c r="AQ648" s="12" t="s">
        <v>54</v>
      </c>
      <c r="AR648" s="12" t="s">
        <v>54</v>
      </c>
      <c r="AS648" s="12" t="s">
        <v>54</v>
      </c>
      <c r="AT648" s="12" t="s">
        <v>54</v>
      </c>
      <c r="AU648" s="12" t="s">
        <v>54</v>
      </c>
      <c r="AV648" s="12" t="s">
        <v>54</v>
      </c>
      <c r="AW648" s="12" t="s">
        <v>54</v>
      </c>
      <c r="AX648" s="12" t="s">
        <v>54</v>
      </c>
      <c r="AY648" s="12" t="s">
        <v>54</v>
      </c>
    </row>
    <row r="649" spans="1:51" ht="18.75" customHeight="1" x14ac:dyDescent="0.25">
      <c r="A649" s="29" t="s">
        <v>699</v>
      </c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24">
        <f t="shared" si="172"/>
        <v>81.923368555693415</v>
      </c>
      <c r="P649" s="24">
        <f t="shared" si="172"/>
        <v>146.6337135376958</v>
      </c>
      <c r="Q649" s="24">
        <f t="shared" si="172"/>
        <v>229.79902393933696</v>
      </c>
      <c r="R649" s="24">
        <f t="shared" si="172"/>
        <v>256.86123135218264</v>
      </c>
      <c r="S649" s="24">
        <f t="shared" si="172"/>
        <v>220.72169285858396</v>
      </c>
      <c r="T649" s="24">
        <f t="shared" si="172"/>
        <v>132.79390261801893</v>
      </c>
      <c r="U649" s="23">
        <f t="shared" si="172"/>
        <v>201.62683428944248</v>
      </c>
      <c r="V649" s="24">
        <f t="shared" si="172"/>
        <v>152.10716277130652</v>
      </c>
      <c r="W649" s="24">
        <f t="shared" si="172"/>
        <v>168.8285832759137</v>
      </c>
      <c r="X649" s="24">
        <f t="shared" si="172"/>
        <v>142.90399768615228</v>
      </c>
      <c r="Y649" s="24">
        <f t="shared" si="172"/>
        <v>122.87215067991973</v>
      </c>
      <c r="Z649" s="24">
        <f t="shared" si="172"/>
        <v>116.56276251528878</v>
      </c>
      <c r="AA649" s="24">
        <f t="shared" si="172"/>
        <v>98.632992964493539</v>
      </c>
      <c r="AB649" s="24">
        <f t="shared" si="172"/>
        <v>97.140965197711381</v>
      </c>
      <c r="AC649" s="24">
        <f t="shared" si="173"/>
        <v>97.370445661442133</v>
      </c>
      <c r="AD649" s="24">
        <f t="shared" si="173"/>
        <v>99.706913990346962</v>
      </c>
      <c r="AE649" s="24">
        <f t="shared" si="173"/>
        <v>106.30038937714586</v>
      </c>
      <c r="AF649" s="24">
        <f t="shared" si="173"/>
        <v>105.17230819160076</v>
      </c>
      <c r="AG649" s="24">
        <f t="shared" si="173"/>
        <v>106.38449961519619</v>
      </c>
      <c r="AH649" s="24">
        <f t="shared" si="173"/>
        <v>110.92638392073442</v>
      </c>
      <c r="AI649" s="12" t="s">
        <v>54</v>
      </c>
      <c r="AJ649" s="12" t="s">
        <v>54</v>
      </c>
      <c r="AK649" s="12" t="s">
        <v>54</v>
      </c>
      <c r="AL649" s="12" t="s">
        <v>54</v>
      </c>
      <c r="AM649" s="12" t="s">
        <v>54</v>
      </c>
      <c r="AN649" s="12" t="s">
        <v>54</v>
      </c>
      <c r="AO649" s="12" t="s">
        <v>54</v>
      </c>
      <c r="AP649" s="12" t="s">
        <v>54</v>
      </c>
      <c r="AQ649" s="12" t="s">
        <v>54</v>
      </c>
      <c r="AR649" s="12" t="s">
        <v>54</v>
      </c>
      <c r="AS649" s="12" t="s">
        <v>54</v>
      </c>
      <c r="AT649" s="12" t="s">
        <v>54</v>
      </c>
      <c r="AU649" s="12" t="s">
        <v>54</v>
      </c>
      <c r="AV649" s="12" t="s">
        <v>54</v>
      </c>
      <c r="AW649" s="12" t="s">
        <v>54</v>
      </c>
      <c r="AX649" s="12" t="s">
        <v>54</v>
      </c>
      <c r="AY649" s="12" t="s">
        <v>54</v>
      </c>
    </row>
    <row r="650" spans="1:51" ht="18.75" customHeight="1" x14ac:dyDescent="0.25">
      <c r="A650" s="29" t="s">
        <v>700</v>
      </c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24">
        <f t="shared" si="172"/>
        <v>94.954080846865907</v>
      </c>
      <c r="P650" s="24">
        <f t="shared" si="172"/>
        <v>122.4186929165508</v>
      </c>
      <c r="Q650" s="24">
        <f t="shared" si="172"/>
        <v>130.66350890480388</v>
      </c>
      <c r="R650" s="24">
        <f t="shared" si="172"/>
        <v>133.19577072092267</v>
      </c>
      <c r="S650" s="24">
        <f t="shared" si="172"/>
        <v>164.33164678665639</v>
      </c>
      <c r="T650" s="24">
        <f t="shared" si="172"/>
        <v>182.46061602382102</v>
      </c>
      <c r="U650" s="23">
        <f t="shared" si="172"/>
        <v>179.39579661094686</v>
      </c>
      <c r="V650" s="24">
        <f t="shared" si="172"/>
        <v>158.7054730521115</v>
      </c>
      <c r="W650" s="24">
        <f t="shared" si="172"/>
        <v>145.38497306473724</v>
      </c>
      <c r="X650" s="24">
        <f t="shared" si="172"/>
        <v>218.21101963364933</v>
      </c>
      <c r="Y650" s="24">
        <f t="shared" si="172"/>
        <v>170.62526330430376</v>
      </c>
      <c r="Z650" s="24">
        <f t="shared" si="172"/>
        <v>113.11252829698752</v>
      </c>
      <c r="AA650" s="24">
        <f t="shared" si="172"/>
        <v>123.03371352022639</v>
      </c>
      <c r="AB650" s="24">
        <f t="shared" si="172"/>
        <v>148.36162807725822</v>
      </c>
      <c r="AC650" s="24">
        <f t="shared" si="173"/>
        <v>120.93763554197717</v>
      </c>
      <c r="AD650" s="24">
        <f t="shared" si="173"/>
        <v>113.3038293363449</v>
      </c>
      <c r="AE650" s="24">
        <f t="shared" si="173"/>
        <v>133.84210119584219</v>
      </c>
      <c r="AF650" s="24">
        <f t="shared" si="173"/>
        <v>135.67557019478858</v>
      </c>
      <c r="AG650" s="24">
        <f t="shared" si="173"/>
        <v>132.9364604865722</v>
      </c>
      <c r="AH650" s="24">
        <f t="shared" si="173"/>
        <v>128.56757860557079</v>
      </c>
      <c r="AI650" s="12" t="s">
        <v>54</v>
      </c>
      <c r="AJ650" s="12" t="s">
        <v>54</v>
      </c>
      <c r="AK650" s="12" t="s">
        <v>54</v>
      </c>
      <c r="AL650" s="12" t="s">
        <v>54</v>
      </c>
      <c r="AM650" s="12" t="s">
        <v>54</v>
      </c>
      <c r="AN650" s="12" t="s">
        <v>54</v>
      </c>
      <c r="AO650" s="12" t="s">
        <v>54</v>
      </c>
      <c r="AP650" s="12" t="s">
        <v>54</v>
      </c>
      <c r="AQ650" s="12" t="s">
        <v>54</v>
      </c>
      <c r="AR650" s="12" t="s">
        <v>54</v>
      </c>
      <c r="AS650" s="12" t="s">
        <v>54</v>
      </c>
      <c r="AT650" s="12" t="s">
        <v>54</v>
      </c>
      <c r="AU650" s="12" t="s">
        <v>54</v>
      </c>
      <c r="AV650" s="12" t="s">
        <v>54</v>
      </c>
      <c r="AW650" s="12" t="s">
        <v>54</v>
      </c>
      <c r="AX650" s="12" t="s">
        <v>54</v>
      </c>
      <c r="AY650" s="12" t="s">
        <v>54</v>
      </c>
    </row>
    <row r="651" spans="1:51" ht="18.75" customHeight="1" x14ac:dyDescent="0.25">
      <c r="A651" s="29" t="s">
        <v>701</v>
      </c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24">
        <f t="shared" si="172"/>
        <v>130.62780479352892</v>
      </c>
      <c r="P651" s="24">
        <f t="shared" si="172"/>
        <v>120.74062498186294</v>
      </c>
      <c r="Q651" s="24">
        <f t="shared" si="172"/>
        <v>78.096984287558143</v>
      </c>
      <c r="R651" s="24">
        <f t="shared" si="172"/>
        <v>89.618845421693976</v>
      </c>
      <c r="S651" s="24">
        <f t="shared" si="172"/>
        <v>15.378701245354886</v>
      </c>
      <c r="T651" s="24">
        <f t="shared" si="172"/>
        <v>123.27945838808279</v>
      </c>
      <c r="U651" s="23">
        <f t="shared" si="172"/>
        <v>69.300380314068661</v>
      </c>
      <c r="V651" s="24">
        <f t="shared" si="172"/>
        <v>117.52209659016157</v>
      </c>
      <c r="W651" s="24">
        <f t="shared" si="172"/>
        <v>101.97780724602231</v>
      </c>
      <c r="X651" s="24">
        <f t="shared" si="172"/>
        <v>139.38611700308243</v>
      </c>
      <c r="Y651" s="24">
        <f t="shared" si="172"/>
        <v>100.39379405885737</v>
      </c>
      <c r="Z651" s="24">
        <f t="shared" si="172"/>
        <v>98.03256856623355</v>
      </c>
      <c r="AA651" s="24">
        <f t="shared" si="172"/>
        <v>110.89756350329449</v>
      </c>
      <c r="AB651" s="24">
        <f t="shared" si="172"/>
        <v>97.751624960561742</v>
      </c>
      <c r="AC651" s="24">
        <f t="shared" si="173"/>
        <v>81.705093421695821</v>
      </c>
      <c r="AD651" s="24">
        <f t="shared" si="173"/>
        <v>91.798849501423376</v>
      </c>
      <c r="AE651" s="24">
        <f t="shared" si="173"/>
        <v>85.807095597389505</v>
      </c>
      <c r="AF651" s="24">
        <f t="shared" si="173"/>
        <v>102.63031262895643</v>
      </c>
      <c r="AG651" s="24">
        <f t="shared" si="173"/>
        <v>99.113539682821141</v>
      </c>
      <c r="AH651" s="24">
        <f t="shared" si="173"/>
        <v>111.97588789382641</v>
      </c>
      <c r="AI651" s="12" t="s">
        <v>54</v>
      </c>
      <c r="AJ651" s="12" t="s">
        <v>54</v>
      </c>
      <c r="AK651" s="12" t="s">
        <v>54</v>
      </c>
      <c r="AL651" s="12" t="s">
        <v>54</v>
      </c>
      <c r="AM651" s="12" t="s">
        <v>54</v>
      </c>
      <c r="AN651" s="12" t="s">
        <v>54</v>
      </c>
      <c r="AO651" s="12" t="s">
        <v>54</v>
      </c>
      <c r="AP651" s="12" t="s">
        <v>54</v>
      </c>
      <c r="AQ651" s="12" t="s">
        <v>54</v>
      </c>
      <c r="AR651" s="12" t="s">
        <v>54</v>
      </c>
      <c r="AS651" s="12" t="s">
        <v>54</v>
      </c>
      <c r="AT651" s="12" t="s">
        <v>54</v>
      </c>
      <c r="AU651" s="12" t="s">
        <v>54</v>
      </c>
      <c r="AV651" s="12" t="s">
        <v>54</v>
      </c>
      <c r="AW651" s="12" t="s">
        <v>54</v>
      </c>
      <c r="AX651" s="12" t="s">
        <v>54</v>
      </c>
      <c r="AY651" s="12" t="s">
        <v>54</v>
      </c>
    </row>
    <row r="652" spans="1:51" ht="18.75" customHeight="1" x14ac:dyDescent="0.25">
      <c r="A652" s="29" t="s">
        <v>702</v>
      </c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24">
        <f t="shared" si="172"/>
        <v>83.714362560516406</v>
      </c>
      <c r="P652" s="24">
        <f t="shared" si="172"/>
        <v>93.695933347891085</v>
      </c>
      <c r="Q652" s="24">
        <f t="shared" si="172"/>
        <v>41.960229343310417</v>
      </c>
      <c r="R652" s="24">
        <f t="shared" si="172"/>
        <v>68.09104782933403</v>
      </c>
      <c r="S652" s="24">
        <f t="shared" si="172"/>
        <v>78.738958563413448</v>
      </c>
      <c r="T652" s="24">
        <f t="shared" si="172"/>
        <v>77.886657655918128</v>
      </c>
      <c r="U652" s="23">
        <f t="shared" si="172"/>
        <v>80.822984914333304</v>
      </c>
      <c r="V652" s="24">
        <f t="shared" si="172"/>
        <v>71.147470101259287</v>
      </c>
      <c r="W652" s="24">
        <f t="shared" si="172"/>
        <v>92.876087421984565</v>
      </c>
      <c r="X652" s="24">
        <f t="shared" si="172"/>
        <v>101.38476634047035</v>
      </c>
      <c r="Y652" s="24">
        <f t="shared" si="172"/>
        <v>79.898740990255973</v>
      </c>
      <c r="Z652" s="24">
        <f t="shared" si="172"/>
        <v>74.482066460668392</v>
      </c>
      <c r="AA652" s="24">
        <f t="shared" si="172"/>
        <v>70.868908772008083</v>
      </c>
      <c r="AB652" s="24">
        <f t="shared" si="172"/>
        <v>74.9903435589395</v>
      </c>
      <c r="AC652" s="24">
        <f t="shared" si="173"/>
        <v>74.858855078659772</v>
      </c>
      <c r="AD652" s="24">
        <f t="shared" si="173"/>
        <v>78.529277947791599</v>
      </c>
      <c r="AE652" s="24">
        <f t="shared" si="173"/>
        <v>69.660589084506483</v>
      </c>
      <c r="AF652" s="24">
        <f t="shared" si="173"/>
        <v>75.162960937617754</v>
      </c>
      <c r="AG652" s="24">
        <f t="shared" si="173"/>
        <v>80.541379416212664</v>
      </c>
      <c r="AH652" s="24">
        <f t="shared" si="173"/>
        <v>75.695427349574459</v>
      </c>
      <c r="AI652" s="12" t="s">
        <v>54</v>
      </c>
      <c r="AJ652" s="12" t="s">
        <v>54</v>
      </c>
      <c r="AK652" s="12" t="s">
        <v>54</v>
      </c>
      <c r="AL652" s="12" t="s">
        <v>54</v>
      </c>
      <c r="AM652" s="12" t="s">
        <v>54</v>
      </c>
      <c r="AN652" s="12" t="s">
        <v>54</v>
      </c>
      <c r="AO652" s="12" t="s">
        <v>54</v>
      </c>
      <c r="AP652" s="12" t="s">
        <v>54</v>
      </c>
      <c r="AQ652" s="12" t="s">
        <v>54</v>
      </c>
      <c r="AR652" s="12" t="s">
        <v>54</v>
      </c>
      <c r="AS652" s="12" t="s">
        <v>54</v>
      </c>
      <c r="AT652" s="12" t="s">
        <v>54</v>
      </c>
      <c r="AU652" s="12" t="s">
        <v>54</v>
      </c>
      <c r="AV652" s="12" t="s">
        <v>54</v>
      </c>
      <c r="AW652" s="12" t="s">
        <v>54</v>
      </c>
      <c r="AX652" s="12" t="s">
        <v>54</v>
      </c>
      <c r="AY652" s="12" t="s">
        <v>54</v>
      </c>
    </row>
    <row r="653" spans="1:51" ht="18.75" customHeight="1" x14ac:dyDescent="0.25">
      <c r="A653" s="29" t="s">
        <v>703</v>
      </c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24">
        <f t="shared" si="172"/>
        <v>551.63789721459398</v>
      </c>
      <c r="P653" s="24">
        <f t="shared" si="172"/>
        <v>246.62331165582793</v>
      </c>
      <c r="Q653" s="24">
        <f t="shared" si="172"/>
        <v>110.048893982412</v>
      </c>
      <c r="R653" s="24">
        <f t="shared" si="172"/>
        <v>320.77538057167891</v>
      </c>
      <c r="S653" s="24">
        <f t="shared" si="172"/>
        <v>454.00932614062361</v>
      </c>
      <c r="T653" s="24">
        <f t="shared" si="172"/>
        <v>520.09752949191443</v>
      </c>
      <c r="U653" s="23">
        <f t="shared" si="172"/>
        <v>166.36872201900934</v>
      </c>
      <c r="V653" s="24">
        <f t="shared" si="172"/>
        <v>195.67204605403074</v>
      </c>
      <c r="W653" s="24">
        <f t="shared" si="172"/>
        <v>191.02844678768128</v>
      </c>
      <c r="X653" s="24">
        <f t="shared" si="172"/>
        <v>184.26383992963409</v>
      </c>
      <c r="Y653" s="24">
        <f t="shared" si="172"/>
        <v>138.79424591327222</v>
      </c>
      <c r="Z653" s="24">
        <f t="shared" si="172"/>
        <v>127.05604924975881</v>
      </c>
      <c r="AA653" s="24">
        <f t="shared" si="172"/>
        <v>120.14780482293538</v>
      </c>
      <c r="AB653" s="24">
        <f t="shared" si="172"/>
        <v>83.458169978400591</v>
      </c>
      <c r="AC653" s="24">
        <f t="shared" si="173"/>
        <v>61.201437040161856</v>
      </c>
      <c r="AD653" s="24">
        <f t="shared" si="173"/>
        <v>94.353852918058692</v>
      </c>
      <c r="AE653" s="24">
        <f t="shared" si="173"/>
        <v>92.629049452725539</v>
      </c>
      <c r="AF653" s="24">
        <f t="shared" si="173"/>
        <v>78.580032662034625</v>
      </c>
      <c r="AG653" s="24">
        <f t="shared" si="173"/>
        <v>104.23605904548862</v>
      </c>
      <c r="AH653" s="24">
        <f t="shared" si="173"/>
        <v>105.3683003807886</v>
      </c>
      <c r="AI653" s="12" t="s">
        <v>54</v>
      </c>
      <c r="AJ653" s="12" t="s">
        <v>54</v>
      </c>
      <c r="AK653" s="12" t="s">
        <v>54</v>
      </c>
      <c r="AL653" s="12" t="s">
        <v>54</v>
      </c>
      <c r="AM653" s="12" t="s">
        <v>54</v>
      </c>
      <c r="AN653" s="12" t="s">
        <v>54</v>
      </c>
      <c r="AO653" s="12" t="s">
        <v>54</v>
      </c>
      <c r="AP653" s="12" t="s">
        <v>54</v>
      </c>
      <c r="AQ653" s="12" t="s">
        <v>54</v>
      </c>
      <c r="AR653" s="12" t="s">
        <v>54</v>
      </c>
      <c r="AS653" s="12" t="s">
        <v>54</v>
      </c>
      <c r="AT653" s="12" t="s">
        <v>54</v>
      </c>
      <c r="AU653" s="12" t="s">
        <v>54</v>
      </c>
      <c r="AV653" s="12" t="s">
        <v>54</v>
      </c>
      <c r="AW653" s="12" t="s">
        <v>54</v>
      </c>
      <c r="AX653" s="12" t="s">
        <v>54</v>
      </c>
      <c r="AY653" s="12" t="s">
        <v>54</v>
      </c>
    </row>
    <row r="654" spans="1:51" ht="18.75" customHeight="1" x14ac:dyDescent="0.25">
      <c r="A654" s="29" t="s">
        <v>704</v>
      </c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24">
        <f t="shared" si="172"/>
        <v>196.38768293012023</v>
      </c>
      <c r="P654" s="24">
        <f t="shared" si="172"/>
        <v>239.9451653587511</v>
      </c>
      <c r="Q654" s="24">
        <f t="shared" si="172"/>
        <v>198.36985523635278</v>
      </c>
      <c r="R654" s="24">
        <f t="shared" si="172"/>
        <v>260.96068768684165</v>
      </c>
      <c r="S654" s="24">
        <f t="shared" si="172"/>
        <v>165.52400823723596</v>
      </c>
      <c r="T654" s="24">
        <f t="shared" si="172"/>
        <v>201.46600262191077</v>
      </c>
      <c r="U654" s="23">
        <f t="shared" si="172"/>
        <v>173.81053207806588</v>
      </c>
      <c r="V654" s="24">
        <f t="shared" si="172"/>
        <v>145.62290961917881</v>
      </c>
      <c r="W654" s="24">
        <f t="shared" si="172"/>
        <v>160.12497878823558</v>
      </c>
      <c r="X654" s="24">
        <f t="shared" si="172"/>
        <v>157.15852181616623</v>
      </c>
      <c r="Y654" s="24">
        <f t="shared" si="172"/>
        <v>130.45200347286823</v>
      </c>
      <c r="Z654" s="24">
        <f t="shared" si="172"/>
        <v>119.47770417047747</v>
      </c>
      <c r="AA654" s="24">
        <f t="shared" si="172"/>
        <v>111.33326936666788</v>
      </c>
      <c r="AB654" s="24">
        <f t="shared" si="172"/>
        <v>103.3611168836733</v>
      </c>
      <c r="AC654" s="24">
        <f t="shared" si="173"/>
        <v>96.910410008562721</v>
      </c>
      <c r="AD654" s="24">
        <f t="shared" si="173"/>
        <v>102.65304225547601</v>
      </c>
      <c r="AE654" s="24">
        <f t="shared" si="173"/>
        <v>104.09097880069281</v>
      </c>
      <c r="AF654" s="24">
        <f t="shared" si="173"/>
        <v>107.6677892939783</v>
      </c>
      <c r="AG654" s="24">
        <f t="shared" si="173"/>
        <v>111.25989157256849</v>
      </c>
      <c r="AH654" s="24">
        <f t="shared" si="173"/>
        <v>113.88105776810252</v>
      </c>
      <c r="AI654" s="12" t="s">
        <v>54</v>
      </c>
      <c r="AJ654" s="12" t="s">
        <v>54</v>
      </c>
      <c r="AK654" s="12" t="s">
        <v>54</v>
      </c>
      <c r="AL654" s="12" t="s">
        <v>54</v>
      </c>
      <c r="AM654" s="12" t="s">
        <v>54</v>
      </c>
      <c r="AN654" s="12" t="s">
        <v>54</v>
      </c>
      <c r="AO654" s="12" t="s">
        <v>54</v>
      </c>
      <c r="AP654" s="12" t="s">
        <v>54</v>
      </c>
      <c r="AQ654" s="12" t="s">
        <v>54</v>
      </c>
      <c r="AR654" s="12" t="s">
        <v>54</v>
      </c>
      <c r="AS654" s="12" t="s">
        <v>54</v>
      </c>
      <c r="AT654" s="12" t="s">
        <v>54</v>
      </c>
      <c r="AU654" s="12" t="s">
        <v>54</v>
      </c>
      <c r="AV654" s="12" t="s">
        <v>54</v>
      </c>
      <c r="AW654" s="12" t="s">
        <v>54</v>
      </c>
      <c r="AX654" s="12" t="s">
        <v>54</v>
      </c>
      <c r="AY654" s="12" t="s">
        <v>54</v>
      </c>
    </row>
    <row r="655" spans="1:51" ht="61.5" customHeight="1" x14ac:dyDescent="0.25">
      <c r="A655" s="29" t="s">
        <v>705</v>
      </c>
      <c r="B655" s="30" t="s">
        <v>54</v>
      </c>
      <c r="C655" s="30" t="s">
        <v>54</v>
      </c>
      <c r="D655" s="30" t="s">
        <v>54</v>
      </c>
      <c r="E655" s="30" t="s">
        <v>54</v>
      </c>
      <c r="F655" s="30" t="s">
        <v>54</v>
      </c>
      <c r="G655" s="30" t="s">
        <v>54</v>
      </c>
      <c r="H655" s="30" t="s">
        <v>54</v>
      </c>
      <c r="I655" s="30" t="s">
        <v>54</v>
      </c>
      <c r="J655" s="30" t="s">
        <v>54</v>
      </c>
      <c r="K655" s="30" t="s">
        <v>54</v>
      </c>
      <c r="L655" s="30" t="s">
        <v>54</v>
      </c>
      <c r="M655" s="30" t="s">
        <v>54</v>
      </c>
      <c r="N655" s="30" t="s">
        <v>54</v>
      </c>
      <c r="O655" s="24">
        <f t="shared" si="172"/>
        <v>380.00525786946611</v>
      </c>
      <c r="P655" s="24">
        <f t="shared" si="172"/>
        <v>309.27550196250689</v>
      </c>
      <c r="Q655" s="24">
        <f t="shared" si="172"/>
        <v>336.31620435742377</v>
      </c>
      <c r="R655" s="24">
        <f t="shared" si="172"/>
        <v>351.00504661705588</v>
      </c>
      <c r="S655" s="24">
        <f t="shared" si="172"/>
        <v>445.2789952679081</v>
      </c>
      <c r="T655" s="24">
        <f t="shared" si="172"/>
        <v>356.64071441337774</v>
      </c>
      <c r="U655" s="23">
        <f t="shared" si="172"/>
        <v>387.16794847029109</v>
      </c>
      <c r="V655" s="24">
        <f t="shared" si="172"/>
        <v>413.65054729010006</v>
      </c>
      <c r="W655" s="24">
        <f t="shared" si="172"/>
        <v>452.51378386433208</v>
      </c>
      <c r="X655" s="24">
        <f t="shared" si="172"/>
        <v>474.28793625275267</v>
      </c>
      <c r="Y655" s="24">
        <f t="shared" si="172"/>
        <v>358.72311806199713</v>
      </c>
      <c r="Z655" s="24">
        <f t="shared" si="172"/>
        <v>384.63708630091503</v>
      </c>
      <c r="AA655" s="24">
        <f t="shared" si="172"/>
        <v>323.31213800001757</v>
      </c>
      <c r="AB655" s="24">
        <f t="shared" si="172"/>
        <v>282.03097137171773</v>
      </c>
      <c r="AC655" s="24">
        <f t="shared" si="173"/>
        <v>271.61555799129576</v>
      </c>
      <c r="AD655" s="24">
        <f t="shared" si="173"/>
        <v>320.20701140225833</v>
      </c>
      <c r="AE655" s="24">
        <f t="shared" si="173"/>
        <v>372.71956780937262</v>
      </c>
      <c r="AF655" s="24">
        <f t="shared" si="173"/>
        <v>338.27983977398748</v>
      </c>
      <c r="AG655" s="24">
        <f t="shared" si="173"/>
        <v>366.51928719639869</v>
      </c>
      <c r="AH655" s="24">
        <f t="shared" si="173"/>
        <v>332.05061657823245</v>
      </c>
      <c r="AI655" s="12" t="s">
        <v>54</v>
      </c>
      <c r="AJ655" s="12" t="s">
        <v>54</v>
      </c>
      <c r="AK655" s="12" t="s">
        <v>54</v>
      </c>
      <c r="AL655" s="12" t="s">
        <v>54</v>
      </c>
      <c r="AM655" s="12" t="s">
        <v>54</v>
      </c>
      <c r="AN655" s="12" t="s">
        <v>54</v>
      </c>
      <c r="AO655" s="12" t="s">
        <v>54</v>
      </c>
      <c r="AP655" s="12" t="s">
        <v>54</v>
      </c>
      <c r="AQ655" s="12" t="s">
        <v>54</v>
      </c>
      <c r="AR655" s="12" t="s">
        <v>54</v>
      </c>
      <c r="AS655" s="12" t="s">
        <v>54</v>
      </c>
      <c r="AT655" s="12" t="s">
        <v>54</v>
      </c>
      <c r="AU655" s="12" t="s">
        <v>54</v>
      </c>
      <c r="AV655" s="12" t="s">
        <v>54</v>
      </c>
      <c r="AW655" s="12" t="s">
        <v>54</v>
      </c>
      <c r="AX655" s="12" t="s">
        <v>54</v>
      </c>
      <c r="AY655" s="12" t="s">
        <v>54</v>
      </c>
    </row>
    <row r="656" spans="1:51" ht="18.75" customHeight="1" x14ac:dyDescent="0.25">
      <c r="A656" s="29" t="s">
        <v>706</v>
      </c>
      <c r="B656" s="30" t="s">
        <v>54</v>
      </c>
      <c r="C656" s="30" t="s">
        <v>54</v>
      </c>
      <c r="D656" s="30" t="s">
        <v>54</v>
      </c>
      <c r="E656" s="30" t="s">
        <v>54</v>
      </c>
      <c r="F656" s="30" t="s">
        <v>54</v>
      </c>
      <c r="G656" s="30" t="s">
        <v>54</v>
      </c>
      <c r="H656" s="30" t="s">
        <v>54</v>
      </c>
      <c r="I656" s="30" t="s">
        <v>54</v>
      </c>
      <c r="J656" s="30" t="s">
        <v>54</v>
      </c>
      <c r="K656" s="30" t="s">
        <v>54</v>
      </c>
      <c r="L656" s="30" t="s">
        <v>54</v>
      </c>
      <c r="M656" s="30" t="s">
        <v>54</v>
      </c>
      <c r="N656" s="30" t="s">
        <v>54</v>
      </c>
      <c r="O656" s="24">
        <f t="shared" si="172"/>
        <v>154.50442372989755</v>
      </c>
      <c r="P656" s="24">
        <f t="shared" si="172"/>
        <v>159.61566804349056</v>
      </c>
      <c r="Q656" s="24">
        <f t="shared" si="172"/>
        <v>175.663799729163</v>
      </c>
      <c r="R656" s="24">
        <f t="shared" si="172"/>
        <v>194.35848653079543</v>
      </c>
      <c r="S656" s="24">
        <f t="shared" si="172"/>
        <v>177.33225742334392</v>
      </c>
      <c r="T656" s="24">
        <f t="shared" si="172"/>
        <v>160.78351212437582</v>
      </c>
      <c r="U656" s="23">
        <f t="shared" si="172"/>
        <v>201.13267235020828</v>
      </c>
      <c r="V656" s="24">
        <f t="shared" si="172"/>
        <v>204.40237903495199</v>
      </c>
      <c r="W656" s="24">
        <f t="shared" si="172"/>
        <v>208.06814393953334</v>
      </c>
      <c r="X656" s="24">
        <f t="shared" si="172"/>
        <v>204.65957951554191</v>
      </c>
      <c r="Y656" s="24">
        <f t="shared" si="172"/>
        <v>180.94848607839438</v>
      </c>
      <c r="Z656" s="24">
        <f t="shared" si="172"/>
        <v>174.76516690954844</v>
      </c>
      <c r="AA656" s="24">
        <f t="shared" si="172"/>
        <v>144.85563824808477</v>
      </c>
      <c r="AB656" s="24">
        <f t="shared" si="172"/>
        <v>134.49392965711127</v>
      </c>
      <c r="AC656" s="24">
        <f t="shared" si="173"/>
        <v>125.38171223389608</v>
      </c>
      <c r="AD656" s="24">
        <f t="shared" si="173"/>
        <v>137.93526878464823</v>
      </c>
      <c r="AE656" s="24">
        <f t="shared" si="173"/>
        <v>148.40408230017815</v>
      </c>
      <c r="AF656" s="24">
        <f t="shared" si="173"/>
        <v>144.37640309097469</v>
      </c>
      <c r="AG656" s="24">
        <f t="shared" si="173"/>
        <v>150.5527357656371</v>
      </c>
      <c r="AH656" s="24">
        <f t="shared" si="173"/>
        <v>158.70849594454242</v>
      </c>
      <c r="AI656" s="12" t="s">
        <v>54</v>
      </c>
      <c r="AJ656" s="12" t="s">
        <v>54</v>
      </c>
      <c r="AK656" s="12" t="s">
        <v>54</v>
      </c>
      <c r="AL656" s="12" t="s">
        <v>54</v>
      </c>
      <c r="AM656" s="12" t="s">
        <v>54</v>
      </c>
      <c r="AN656" s="12" t="s">
        <v>54</v>
      </c>
      <c r="AO656" s="12" t="s">
        <v>54</v>
      </c>
      <c r="AP656" s="12" t="s">
        <v>54</v>
      </c>
      <c r="AQ656" s="12" t="s">
        <v>54</v>
      </c>
      <c r="AR656" s="12" t="s">
        <v>54</v>
      </c>
      <c r="AS656" s="12" t="s">
        <v>54</v>
      </c>
      <c r="AT656" s="12" t="s">
        <v>54</v>
      </c>
      <c r="AU656" s="12" t="s">
        <v>54</v>
      </c>
      <c r="AV656" s="12" t="s">
        <v>54</v>
      </c>
      <c r="AW656" s="12" t="s">
        <v>54</v>
      </c>
      <c r="AX656" s="12" t="s">
        <v>54</v>
      </c>
      <c r="AY656" s="12" t="s">
        <v>54</v>
      </c>
    </row>
    <row r="657" spans="1:51" ht="18.75" customHeight="1" x14ac:dyDescent="0.25">
      <c r="A657" s="29" t="s">
        <v>707</v>
      </c>
      <c r="B657" s="30" t="s">
        <v>54</v>
      </c>
      <c r="C657" s="30" t="s">
        <v>54</v>
      </c>
      <c r="D657" s="30" t="s">
        <v>54</v>
      </c>
      <c r="E657" s="30" t="s">
        <v>54</v>
      </c>
      <c r="F657" s="30" t="s">
        <v>54</v>
      </c>
      <c r="G657" s="30" t="s">
        <v>54</v>
      </c>
      <c r="H657" s="30" t="s">
        <v>54</v>
      </c>
      <c r="I657" s="30" t="s">
        <v>54</v>
      </c>
      <c r="J657" s="30" t="s">
        <v>54</v>
      </c>
      <c r="K657" s="30" t="s">
        <v>54</v>
      </c>
      <c r="L657" s="30" t="s">
        <v>54</v>
      </c>
      <c r="M657" s="30" t="s">
        <v>54</v>
      </c>
      <c r="N657" s="30" t="s">
        <v>54</v>
      </c>
      <c r="O657" s="24">
        <f t="shared" si="172"/>
        <v>81.834884754271542</v>
      </c>
      <c r="P657" s="24">
        <f t="shared" si="172"/>
        <v>117.26431119009015</v>
      </c>
      <c r="Q657" s="24">
        <f t="shared" si="172"/>
        <v>120.03509970622673</v>
      </c>
      <c r="R657" s="24">
        <f t="shared" si="172"/>
        <v>139.92224200549256</v>
      </c>
      <c r="S657" s="24">
        <f t="shared" si="172"/>
        <v>128.22146456863234</v>
      </c>
      <c r="T657" s="24">
        <f t="shared" si="172"/>
        <v>141.25404260405546</v>
      </c>
      <c r="U657" s="23">
        <f t="shared" si="172"/>
        <v>170.55251294608397</v>
      </c>
      <c r="V657" s="24">
        <f t="shared" si="172"/>
        <v>184.49551721793964</v>
      </c>
      <c r="W657" s="24">
        <f t="shared" si="172"/>
        <v>177.02193955468834</v>
      </c>
      <c r="X657" s="24">
        <f t="shared" si="172"/>
        <v>183.70024994221771</v>
      </c>
      <c r="Y657" s="24">
        <f t="shared" si="172"/>
        <v>154.38329651256029</v>
      </c>
      <c r="Z657" s="24">
        <f t="shared" si="172"/>
        <v>140.97737993315337</v>
      </c>
      <c r="AA657" s="24">
        <f t="shared" si="172"/>
        <v>125.96866592663625</v>
      </c>
      <c r="AB657" s="24">
        <f t="shared" si="172"/>
        <v>127.84956306736223</v>
      </c>
      <c r="AC657" s="24">
        <f t="shared" si="173"/>
        <v>108.0839047149656</v>
      </c>
      <c r="AD657" s="24">
        <f t="shared" si="173"/>
        <v>123.07060198884258</v>
      </c>
      <c r="AE657" s="24">
        <f t="shared" si="173"/>
        <v>119.6027744626804</v>
      </c>
      <c r="AF657" s="24">
        <f t="shared" si="173"/>
        <v>131.99286724246772</v>
      </c>
      <c r="AG657" s="24">
        <f t="shared" si="173"/>
        <v>124.68030113810191</v>
      </c>
      <c r="AH657" s="24">
        <f t="shared" si="173"/>
        <v>128.57982840372341</v>
      </c>
      <c r="AI657" s="12" t="s">
        <v>54</v>
      </c>
      <c r="AJ657" s="12" t="s">
        <v>54</v>
      </c>
      <c r="AK657" s="12" t="s">
        <v>54</v>
      </c>
      <c r="AL657" s="12" t="s">
        <v>54</v>
      </c>
      <c r="AM657" s="12" t="s">
        <v>54</v>
      </c>
      <c r="AN657" s="12" t="s">
        <v>54</v>
      </c>
      <c r="AO657" s="12" t="s">
        <v>54</v>
      </c>
      <c r="AP657" s="12" t="s">
        <v>54</v>
      </c>
      <c r="AQ657" s="12" t="s">
        <v>54</v>
      </c>
      <c r="AR657" s="12" t="s">
        <v>54</v>
      </c>
      <c r="AS657" s="12" t="s">
        <v>54</v>
      </c>
      <c r="AT657" s="12" t="s">
        <v>54</v>
      </c>
      <c r="AU657" s="12" t="s">
        <v>54</v>
      </c>
      <c r="AV657" s="12" t="s">
        <v>54</v>
      </c>
      <c r="AW657" s="12" t="s">
        <v>54</v>
      </c>
      <c r="AX657" s="12" t="s">
        <v>54</v>
      </c>
      <c r="AY657" s="12" t="s">
        <v>54</v>
      </c>
    </row>
    <row r="658" spans="1:51" ht="18.75" customHeight="1" x14ac:dyDescent="0.25">
      <c r="A658" s="29" t="s">
        <v>708</v>
      </c>
      <c r="B658" s="30" t="s">
        <v>54</v>
      </c>
      <c r="C658" s="30" t="s">
        <v>54</v>
      </c>
      <c r="D658" s="30" t="s">
        <v>54</v>
      </c>
      <c r="E658" s="30" t="s">
        <v>54</v>
      </c>
      <c r="F658" s="30" t="s">
        <v>54</v>
      </c>
      <c r="G658" s="30" t="s">
        <v>54</v>
      </c>
      <c r="H658" s="30" t="s">
        <v>54</v>
      </c>
      <c r="I658" s="30" t="s">
        <v>54</v>
      </c>
      <c r="J658" s="30" t="s">
        <v>54</v>
      </c>
      <c r="K658" s="30" t="s">
        <v>54</v>
      </c>
      <c r="L658" s="30" t="s">
        <v>54</v>
      </c>
      <c r="M658" s="30" t="s">
        <v>54</v>
      </c>
      <c r="N658" s="30" t="s">
        <v>54</v>
      </c>
      <c r="O658" s="24">
        <f t="shared" si="172"/>
        <v>84.817538469287527</v>
      </c>
      <c r="P658" s="24">
        <f t="shared" si="172"/>
        <v>93.336955153474619</v>
      </c>
      <c r="Q658" s="24">
        <f t="shared" si="172"/>
        <v>110.68734652348171</v>
      </c>
      <c r="R658" s="24">
        <f t="shared" si="172"/>
        <v>103.31082001673902</v>
      </c>
      <c r="S658" s="24">
        <f t="shared" si="172"/>
        <v>99.739092230880132</v>
      </c>
      <c r="T658" s="24">
        <f t="shared" si="172"/>
        <v>101.23441524007012</v>
      </c>
      <c r="U658" s="23">
        <f t="shared" si="172"/>
        <v>144.5261371782322</v>
      </c>
      <c r="V658" s="24">
        <f t="shared" si="172"/>
        <v>125.61873441264133</v>
      </c>
      <c r="W658" s="24">
        <f t="shared" si="172"/>
        <v>136.50497168280606</v>
      </c>
      <c r="X658" s="24">
        <f t="shared" si="172"/>
        <v>135.86733632279478</v>
      </c>
      <c r="Y658" s="24">
        <f t="shared" si="172"/>
        <v>139.09469709240435</v>
      </c>
      <c r="Z658" s="24">
        <f t="shared" si="172"/>
        <v>130.70663604714949</v>
      </c>
      <c r="AA658" s="24">
        <f t="shared" si="172"/>
        <v>119.84301694763734</v>
      </c>
      <c r="AB658" s="24">
        <f t="shared" si="172"/>
        <v>114.16276430403748</v>
      </c>
      <c r="AC658" s="24">
        <f t="shared" si="173"/>
        <v>114.53009172731275</v>
      </c>
      <c r="AD658" s="24">
        <f t="shared" si="173"/>
        <v>114.37352082907694</v>
      </c>
      <c r="AE658" s="24">
        <f t="shared" si="173"/>
        <v>115.68194393380509</v>
      </c>
      <c r="AF658" s="24">
        <f t="shared" si="173"/>
        <v>111.07736632150647</v>
      </c>
      <c r="AG658" s="24">
        <f t="shared" si="173"/>
        <v>105.46984229739411</v>
      </c>
      <c r="AH658" s="24">
        <f t="shared" si="173"/>
        <v>106.17467337195902</v>
      </c>
      <c r="AI658" s="12" t="s">
        <v>54</v>
      </c>
      <c r="AJ658" s="12" t="s">
        <v>54</v>
      </c>
      <c r="AK658" s="12" t="s">
        <v>54</v>
      </c>
      <c r="AL658" s="12" t="s">
        <v>54</v>
      </c>
      <c r="AM658" s="12" t="s">
        <v>54</v>
      </c>
      <c r="AN658" s="12" t="s">
        <v>54</v>
      </c>
      <c r="AO658" s="12" t="s">
        <v>54</v>
      </c>
      <c r="AP658" s="12" t="s">
        <v>54</v>
      </c>
      <c r="AQ658" s="12" t="s">
        <v>54</v>
      </c>
      <c r="AR658" s="12" t="s">
        <v>54</v>
      </c>
      <c r="AS658" s="12" t="s">
        <v>54</v>
      </c>
      <c r="AT658" s="12" t="s">
        <v>54</v>
      </c>
      <c r="AU658" s="12" t="s">
        <v>54</v>
      </c>
      <c r="AV658" s="12" t="s">
        <v>54</v>
      </c>
      <c r="AW658" s="12" t="s">
        <v>54</v>
      </c>
      <c r="AX658" s="12" t="s">
        <v>54</v>
      </c>
      <c r="AY658" s="12" t="s">
        <v>54</v>
      </c>
    </row>
    <row r="659" spans="1:51" ht="18.75" customHeight="1" x14ac:dyDescent="0.25">
      <c r="A659" s="29" t="s">
        <v>709</v>
      </c>
      <c r="B659" s="30" t="s">
        <v>54</v>
      </c>
      <c r="C659" s="30" t="s">
        <v>54</v>
      </c>
      <c r="D659" s="30" t="s">
        <v>54</v>
      </c>
      <c r="E659" s="30" t="s">
        <v>54</v>
      </c>
      <c r="F659" s="30" t="s">
        <v>54</v>
      </c>
      <c r="G659" s="30" t="s">
        <v>54</v>
      </c>
      <c r="H659" s="30" t="s">
        <v>54</v>
      </c>
      <c r="I659" s="30" t="s">
        <v>54</v>
      </c>
      <c r="J659" s="30" t="s">
        <v>54</v>
      </c>
      <c r="K659" s="30" t="s">
        <v>54</v>
      </c>
      <c r="L659" s="30" t="s">
        <v>54</v>
      </c>
      <c r="M659" s="30" t="s">
        <v>54</v>
      </c>
      <c r="N659" s="30" t="s">
        <v>54</v>
      </c>
      <c r="O659" s="24">
        <f t="shared" si="172"/>
        <v>81.557471314931817</v>
      </c>
      <c r="P659" s="24">
        <f t="shared" si="172"/>
        <v>77.469408711029985</v>
      </c>
      <c r="Q659" s="24">
        <f t="shared" si="172"/>
        <v>81.555237898082126</v>
      </c>
      <c r="R659" s="24">
        <f t="shared" si="172"/>
        <v>81.467135401203649</v>
      </c>
      <c r="S659" s="24">
        <f t="shared" si="172"/>
        <v>89.052054275214388</v>
      </c>
      <c r="T659" s="24">
        <f t="shared" si="172"/>
        <v>120.11853199624179</v>
      </c>
      <c r="U659" s="23">
        <f t="shared" si="172"/>
        <v>117.72647121793446</v>
      </c>
      <c r="V659" s="24">
        <f t="shared" si="172"/>
        <v>99.740881116530261</v>
      </c>
      <c r="W659" s="24">
        <f t="shared" si="172"/>
        <v>121.60958632649007</v>
      </c>
      <c r="X659" s="24">
        <f t="shared" si="172"/>
        <v>125.53789386934446</v>
      </c>
      <c r="Y659" s="24">
        <f t="shared" si="172"/>
        <v>103.80213763957182</v>
      </c>
      <c r="Z659" s="24">
        <f t="shared" si="172"/>
        <v>108.00719852228758</v>
      </c>
      <c r="AA659" s="24">
        <f t="shared" si="172"/>
        <v>109.38295570685833</v>
      </c>
      <c r="AB659" s="24">
        <f t="shared" si="172"/>
        <v>104.85834942499231</v>
      </c>
      <c r="AC659" s="24">
        <f t="shared" si="173"/>
        <v>88.571953572937289</v>
      </c>
      <c r="AD659" s="24">
        <f t="shared" si="173"/>
        <v>83.045532973777995</v>
      </c>
      <c r="AE659" s="24">
        <f t="shared" si="173"/>
        <v>87.625948507267239</v>
      </c>
      <c r="AF659" s="24">
        <f t="shared" si="173"/>
        <v>91.359823785624855</v>
      </c>
      <c r="AG659" s="24">
        <f t="shared" si="173"/>
        <v>82.573445179409489</v>
      </c>
      <c r="AH659" s="24">
        <f t="shared" si="173"/>
        <v>83.412905500721166</v>
      </c>
      <c r="AI659" s="12" t="s">
        <v>54</v>
      </c>
      <c r="AJ659" s="12" t="s">
        <v>54</v>
      </c>
      <c r="AK659" s="12" t="s">
        <v>54</v>
      </c>
      <c r="AL659" s="12" t="s">
        <v>54</v>
      </c>
      <c r="AM659" s="12" t="s">
        <v>54</v>
      </c>
      <c r="AN659" s="12" t="s">
        <v>54</v>
      </c>
      <c r="AO659" s="12" t="s">
        <v>54</v>
      </c>
      <c r="AP659" s="12" t="s">
        <v>54</v>
      </c>
      <c r="AQ659" s="12" t="s">
        <v>54</v>
      </c>
      <c r="AR659" s="12" t="s">
        <v>54</v>
      </c>
      <c r="AS659" s="12" t="s">
        <v>54</v>
      </c>
      <c r="AT659" s="12" t="s">
        <v>54</v>
      </c>
      <c r="AU659" s="12" t="s">
        <v>54</v>
      </c>
      <c r="AV659" s="12" t="s">
        <v>54</v>
      </c>
      <c r="AW659" s="12" t="s">
        <v>54</v>
      </c>
      <c r="AX659" s="12" t="s">
        <v>54</v>
      </c>
      <c r="AY659" s="12" t="s">
        <v>54</v>
      </c>
    </row>
    <row r="660" spans="1:51" ht="18.75" customHeight="1" x14ac:dyDescent="0.25">
      <c r="A660" s="29" t="s">
        <v>710</v>
      </c>
      <c r="B660" s="30" t="s">
        <v>54</v>
      </c>
      <c r="C660" s="30" t="s">
        <v>54</v>
      </c>
      <c r="D660" s="30" t="s">
        <v>54</v>
      </c>
      <c r="E660" s="30" t="s">
        <v>54</v>
      </c>
      <c r="F660" s="30" t="s">
        <v>54</v>
      </c>
      <c r="G660" s="30" t="s">
        <v>54</v>
      </c>
      <c r="H660" s="30" t="s">
        <v>54</v>
      </c>
      <c r="I660" s="30" t="s">
        <v>54</v>
      </c>
      <c r="J660" s="30" t="s">
        <v>54</v>
      </c>
      <c r="K660" s="30" t="s">
        <v>54</v>
      </c>
      <c r="L660" s="30" t="s">
        <v>54</v>
      </c>
      <c r="M660" s="30" t="s">
        <v>54</v>
      </c>
      <c r="N660" s="30" t="s">
        <v>54</v>
      </c>
      <c r="O660" s="24">
        <f t="shared" ref="O660:AB669" si="174">O520/O380</f>
        <v>158.75323662286166</v>
      </c>
      <c r="P660" s="24">
        <f t="shared" si="174"/>
        <v>112.49005899088864</v>
      </c>
      <c r="Q660" s="24">
        <f t="shared" si="174"/>
        <v>131.22868657641831</v>
      </c>
      <c r="R660" s="24">
        <f t="shared" si="174"/>
        <v>177.76263926644481</v>
      </c>
      <c r="S660" s="24">
        <f t="shared" si="174"/>
        <v>125.47777007624518</v>
      </c>
      <c r="T660" s="24">
        <f t="shared" si="174"/>
        <v>139.47465574908668</v>
      </c>
      <c r="U660" s="23">
        <f t="shared" si="174"/>
        <v>344.68517088138339</v>
      </c>
      <c r="V660" s="24">
        <f t="shared" si="174"/>
        <v>150.86601010832362</v>
      </c>
      <c r="W660" s="24">
        <f t="shared" si="174"/>
        <v>258.73223444085397</v>
      </c>
      <c r="X660" s="24">
        <f t="shared" si="174"/>
        <v>290.78388189027328</v>
      </c>
      <c r="Y660" s="24">
        <f t="shared" si="174"/>
        <v>218.77250487785972</v>
      </c>
      <c r="Z660" s="24">
        <f t="shared" si="174"/>
        <v>131.81389971054489</v>
      </c>
      <c r="AA660" s="24">
        <f t="shared" si="174"/>
        <v>141.98736934346542</v>
      </c>
      <c r="AB660" s="24">
        <f t="shared" si="174"/>
        <v>114.40205614115271</v>
      </c>
      <c r="AC660" s="24">
        <f t="shared" ref="AC660:AH675" si="175">IF(AC520=".", ".",AC520/AC380)</f>
        <v>138.93515240337962</v>
      </c>
      <c r="AD660" s="24">
        <f t="shared" si="175"/>
        <v>108.46240494012821</v>
      </c>
      <c r="AE660" s="24">
        <f t="shared" si="175"/>
        <v>138.2723079969588</v>
      </c>
      <c r="AF660" s="24">
        <f t="shared" si="175"/>
        <v>138.45730944916806</v>
      </c>
      <c r="AG660" s="24">
        <f t="shared" si="175"/>
        <v>105.51706002591671</v>
      </c>
      <c r="AH660" s="24">
        <f t="shared" si="175"/>
        <v>101.96874751348126</v>
      </c>
      <c r="AI660" s="12" t="s">
        <v>54</v>
      </c>
      <c r="AJ660" s="12" t="s">
        <v>54</v>
      </c>
      <c r="AK660" s="12" t="s">
        <v>54</v>
      </c>
      <c r="AL660" s="12" t="s">
        <v>54</v>
      </c>
      <c r="AM660" s="12" t="s">
        <v>54</v>
      </c>
      <c r="AN660" s="12" t="s">
        <v>54</v>
      </c>
      <c r="AO660" s="12" t="s">
        <v>54</v>
      </c>
      <c r="AP660" s="12" t="s">
        <v>54</v>
      </c>
      <c r="AQ660" s="12" t="s">
        <v>54</v>
      </c>
      <c r="AR660" s="12" t="s">
        <v>54</v>
      </c>
      <c r="AS660" s="12" t="s">
        <v>54</v>
      </c>
      <c r="AT660" s="12" t="s">
        <v>54</v>
      </c>
      <c r="AU660" s="12" t="s">
        <v>54</v>
      </c>
      <c r="AV660" s="12" t="s">
        <v>54</v>
      </c>
      <c r="AW660" s="12" t="s">
        <v>54</v>
      </c>
      <c r="AX660" s="12" t="s">
        <v>54</v>
      </c>
      <c r="AY660" s="12" t="s">
        <v>54</v>
      </c>
    </row>
    <row r="661" spans="1:51" ht="18.75" customHeight="1" x14ac:dyDescent="0.25">
      <c r="A661" s="29" t="s">
        <v>711</v>
      </c>
      <c r="B661" s="30" t="s">
        <v>54</v>
      </c>
      <c r="C661" s="30" t="s">
        <v>54</v>
      </c>
      <c r="D661" s="30" t="s">
        <v>54</v>
      </c>
      <c r="E661" s="30" t="s">
        <v>54</v>
      </c>
      <c r="F661" s="30" t="s">
        <v>54</v>
      </c>
      <c r="G661" s="30" t="s">
        <v>54</v>
      </c>
      <c r="H661" s="30" t="s">
        <v>54</v>
      </c>
      <c r="I661" s="30" t="s">
        <v>54</v>
      </c>
      <c r="J661" s="30" t="s">
        <v>54</v>
      </c>
      <c r="K661" s="30" t="s">
        <v>54</v>
      </c>
      <c r="L661" s="30" t="s">
        <v>54</v>
      </c>
      <c r="M661" s="30" t="s">
        <v>54</v>
      </c>
      <c r="N661" s="30" t="s">
        <v>54</v>
      </c>
      <c r="O661" s="24">
        <f t="shared" si="174"/>
        <v>220.35922964504377</v>
      </c>
      <c r="P661" s="24">
        <f t="shared" si="174"/>
        <v>219.93461170056986</v>
      </c>
      <c r="Q661" s="24">
        <f t="shared" si="174"/>
        <v>229.85220565539078</v>
      </c>
      <c r="R661" s="24">
        <f t="shared" si="174"/>
        <v>242.06348349752562</v>
      </c>
      <c r="S661" s="24">
        <f t="shared" si="174"/>
        <v>215.23904251793604</v>
      </c>
      <c r="T661" s="24">
        <f t="shared" si="174"/>
        <v>210.60028011867723</v>
      </c>
      <c r="U661" s="23">
        <f t="shared" si="174"/>
        <v>198.59152714123096</v>
      </c>
      <c r="V661" s="24">
        <f t="shared" si="174"/>
        <v>183.50916355347334</v>
      </c>
      <c r="W661" s="24">
        <f t="shared" si="174"/>
        <v>194.97463390200298</v>
      </c>
      <c r="X661" s="24">
        <f t="shared" si="174"/>
        <v>196.18361010251834</v>
      </c>
      <c r="Y661" s="24">
        <f t="shared" si="174"/>
        <v>170.67807200061478</v>
      </c>
      <c r="Z661" s="24">
        <f t="shared" si="174"/>
        <v>161.56715687577312</v>
      </c>
      <c r="AA661" s="24">
        <f t="shared" si="174"/>
        <v>140.07307733109329</v>
      </c>
      <c r="AB661" s="24">
        <f t="shared" si="174"/>
        <v>132.43674573445375</v>
      </c>
      <c r="AC661" s="24">
        <f t="shared" si="175"/>
        <v>122.83427596975579</v>
      </c>
      <c r="AD661" s="24">
        <f t="shared" si="175"/>
        <v>129.21921556327587</v>
      </c>
      <c r="AE661" s="24">
        <f t="shared" si="175"/>
        <v>134.33412326686556</v>
      </c>
      <c r="AF661" s="24">
        <f t="shared" si="175"/>
        <v>135.45413303653774</v>
      </c>
      <c r="AG661" s="24">
        <f t="shared" si="175"/>
        <v>135.79438613329671</v>
      </c>
      <c r="AH661" s="24">
        <f t="shared" si="175"/>
        <v>141.21290302883605</v>
      </c>
      <c r="AI661" s="12" t="s">
        <v>54</v>
      </c>
      <c r="AJ661" s="12" t="s">
        <v>54</v>
      </c>
      <c r="AK661" s="12" t="s">
        <v>54</v>
      </c>
      <c r="AL661" s="12" t="s">
        <v>54</v>
      </c>
      <c r="AM661" s="12" t="s">
        <v>54</v>
      </c>
      <c r="AN661" s="12" t="s">
        <v>54</v>
      </c>
      <c r="AO661" s="12" t="s">
        <v>54</v>
      </c>
      <c r="AP661" s="12" t="s">
        <v>54</v>
      </c>
      <c r="AQ661" s="12" t="s">
        <v>54</v>
      </c>
      <c r="AR661" s="12" t="s">
        <v>54</v>
      </c>
      <c r="AS661" s="12" t="s">
        <v>54</v>
      </c>
      <c r="AT661" s="12" t="s">
        <v>54</v>
      </c>
      <c r="AU661" s="12" t="s">
        <v>54</v>
      </c>
      <c r="AV661" s="12" t="s">
        <v>54</v>
      </c>
      <c r="AW661" s="12" t="s">
        <v>54</v>
      </c>
      <c r="AX661" s="12" t="s">
        <v>54</v>
      </c>
      <c r="AY661" s="12" t="s">
        <v>54</v>
      </c>
    </row>
    <row r="662" spans="1:51" ht="69.75" customHeight="1" x14ac:dyDescent="0.25">
      <c r="A662" s="29" t="s">
        <v>712</v>
      </c>
      <c r="B662" s="30" t="s">
        <v>54</v>
      </c>
      <c r="C662" s="30" t="s">
        <v>54</v>
      </c>
      <c r="D662" s="30" t="s">
        <v>54</v>
      </c>
      <c r="E662" s="30" t="s">
        <v>54</v>
      </c>
      <c r="F662" s="30" t="s">
        <v>54</v>
      </c>
      <c r="G662" s="30" t="s">
        <v>54</v>
      </c>
      <c r="H662" s="30" t="s">
        <v>54</v>
      </c>
      <c r="I662" s="30" t="s">
        <v>54</v>
      </c>
      <c r="J662" s="30" t="s">
        <v>54</v>
      </c>
      <c r="K662" s="30" t="s">
        <v>54</v>
      </c>
      <c r="L662" s="30" t="s">
        <v>54</v>
      </c>
      <c r="M662" s="30" t="s">
        <v>54</v>
      </c>
      <c r="N662" s="30" t="s">
        <v>54</v>
      </c>
      <c r="O662" s="24">
        <f t="shared" si="174"/>
        <v>269.29012804872002</v>
      </c>
      <c r="P662" s="24">
        <f t="shared" si="174"/>
        <v>233.08678056406598</v>
      </c>
      <c r="Q662" s="24">
        <f t="shared" si="174"/>
        <v>249.37680580066234</v>
      </c>
      <c r="R662" s="24">
        <f t="shared" si="174"/>
        <v>305.41647042473193</v>
      </c>
      <c r="S662" s="24">
        <f t="shared" si="174"/>
        <v>286.35558650880506</v>
      </c>
      <c r="T662" s="24">
        <f t="shared" si="174"/>
        <v>290.85312388601585</v>
      </c>
      <c r="U662" s="23">
        <f t="shared" si="174"/>
        <v>339.39106487595222</v>
      </c>
      <c r="V662" s="24">
        <f t="shared" si="174"/>
        <v>321.77418051647783</v>
      </c>
      <c r="W662" s="24">
        <f t="shared" si="174"/>
        <v>362.18732007599931</v>
      </c>
      <c r="X662" s="24">
        <f t="shared" si="174"/>
        <v>327.98607403326196</v>
      </c>
      <c r="Y662" s="24">
        <f t="shared" si="174"/>
        <v>293.88432154023548</v>
      </c>
      <c r="Z662" s="24">
        <f t="shared" si="174"/>
        <v>330.86874660673988</v>
      </c>
      <c r="AA662" s="24">
        <f t="shared" si="174"/>
        <v>261.82306625971466</v>
      </c>
      <c r="AB662" s="24">
        <f t="shared" si="174"/>
        <v>295.00757600540072</v>
      </c>
      <c r="AC662" s="24">
        <f t="shared" si="175"/>
        <v>289.02567839037567</v>
      </c>
      <c r="AD662" s="24">
        <f t="shared" si="175"/>
        <v>291.69542075706892</v>
      </c>
      <c r="AE662" s="24">
        <f t="shared" si="175"/>
        <v>340.0140630871515</v>
      </c>
      <c r="AF662" s="24">
        <f t="shared" si="175"/>
        <v>380.61698670490921</v>
      </c>
      <c r="AG662" s="24">
        <f t="shared" si="175"/>
        <v>409.18242367350592</v>
      </c>
      <c r="AH662" s="24">
        <f t="shared" si="175"/>
        <v>364.07275896630557</v>
      </c>
      <c r="AI662" s="12" t="s">
        <v>54</v>
      </c>
      <c r="AJ662" s="12" t="s">
        <v>54</v>
      </c>
      <c r="AK662" s="12" t="s">
        <v>54</v>
      </c>
      <c r="AL662" s="12" t="s">
        <v>54</v>
      </c>
      <c r="AM662" s="12" t="s">
        <v>54</v>
      </c>
      <c r="AN662" s="12" t="s">
        <v>54</v>
      </c>
      <c r="AO662" s="12" t="s">
        <v>54</v>
      </c>
      <c r="AP662" s="12" t="s">
        <v>54</v>
      </c>
      <c r="AQ662" s="12" t="s">
        <v>54</v>
      </c>
      <c r="AR662" s="12" t="s">
        <v>54</v>
      </c>
      <c r="AS662" s="12" t="s">
        <v>54</v>
      </c>
      <c r="AT662" s="12" t="s">
        <v>54</v>
      </c>
      <c r="AU662" s="12" t="s">
        <v>54</v>
      </c>
      <c r="AV662" s="12" t="s">
        <v>54</v>
      </c>
      <c r="AW662" s="12" t="s">
        <v>54</v>
      </c>
      <c r="AX662" s="12" t="s">
        <v>54</v>
      </c>
      <c r="AY662" s="12" t="s">
        <v>54</v>
      </c>
    </row>
    <row r="663" spans="1:51" ht="18.75" customHeight="1" x14ac:dyDescent="0.25">
      <c r="A663" s="29" t="s">
        <v>713</v>
      </c>
      <c r="B663" s="30" t="s">
        <v>54</v>
      </c>
      <c r="C663" s="30" t="s">
        <v>54</v>
      </c>
      <c r="D663" s="30" t="s">
        <v>54</v>
      </c>
      <c r="E663" s="30" t="s">
        <v>54</v>
      </c>
      <c r="F663" s="30" t="s">
        <v>54</v>
      </c>
      <c r="G663" s="30" t="s">
        <v>54</v>
      </c>
      <c r="H663" s="30" t="s">
        <v>54</v>
      </c>
      <c r="I663" s="30" t="s">
        <v>54</v>
      </c>
      <c r="J663" s="30" t="s">
        <v>54</v>
      </c>
      <c r="K663" s="30" t="s">
        <v>54</v>
      </c>
      <c r="L663" s="30" t="s">
        <v>54</v>
      </c>
      <c r="M663" s="30" t="s">
        <v>54</v>
      </c>
      <c r="N663" s="30" t="s">
        <v>54</v>
      </c>
      <c r="O663" s="24">
        <f t="shared" si="174"/>
        <v>116.98635388830004</v>
      </c>
      <c r="P663" s="24">
        <f t="shared" si="174"/>
        <v>115.81395669079207</v>
      </c>
      <c r="Q663" s="24">
        <f t="shared" si="174"/>
        <v>152.5475126022512</v>
      </c>
      <c r="R663" s="24">
        <f t="shared" si="174"/>
        <v>159.11555433829966</v>
      </c>
      <c r="S663" s="24">
        <f t="shared" si="174"/>
        <v>154.41812793484104</v>
      </c>
      <c r="T663" s="24">
        <f t="shared" si="174"/>
        <v>152.76985059018006</v>
      </c>
      <c r="U663" s="23">
        <f t="shared" si="174"/>
        <v>200.77701202052398</v>
      </c>
      <c r="V663" s="24">
        <f t="shared" si="174"/>
        <v>191.26892886786047</v>
      </c>
      <c r="W663" s="24">
        <f t="shared" si="174"/>
        <v>207.47085081661706</v>
      </c>
      <c r="X663" s="24">
        <f t="shared" si="174"/>
        <v>187.16270852254647</v>
      </c>
      <c r="Y663" s="24">
        <f t="shared" si="174"/>
        <v>196.47467512630226</v>
      </c>
      <c r="Z663" s="24">
        <f t="shared" si="174"/>
        <v>168.41788659621901</v>
      </c>
      <c r="AA663" s="24">
        <f t="shared" si="174"/>
        <v>169.11853489067778</v>
      </c>
      <c r="AB663" s="24">
        <f t="shared" si="174"/>
        <v>170.74348434471605</v>
      </c>
      <c r="AC663" s="24">
        <f t="shared" si="175"/>
        <v>195.80582905230989</v>
      </c>
      <c r="AD663" s="24">
        <f t="shared" si="175"/>
        <v>192.56223605243918</v>
      </c>
      <c r="AE663" s="24">
        <f t="shared" si="175"/>
        <v>195.61649483056274</v>
      </c>
      <c r="AF663" s="24">
        <f t="shared" si="175"/>
        <v>220.51069213129969</v>
      </c>
      <c r="AG663" s="24">
        <f t="shared" si="175"/>
        <v>218.53347523016623</v>
      </c>
      <c r="AH663" s="24">
        <f t="shared" si="175"/>
        <v>216.22679646513407</v>
      </c>
      <c r="AI663" s="12" t="s">
        <v>54</v>
      </c>
      <c r="AJ663" s="12" t="s">
        <v>54</v>
      </c>
      <c r="AK663" s="12" t="s">
        <v>54</v>
      </c>
      <c r="AL663" s="12" t="s">
        <v>54</v>
      </c>
      <c r="AM663" s="12" t="s">
        <v>54</v>
      </c>
      <c r="AN663" s="12" t="s">
        <v>54</v>
      </c>
      <c r="AO663" s="12" t="s">
        <v>54</v>
      </c>
      <c r="AP663" s="12" t="s">
        <v>54</v>
      </c>
      <c r="AQ663" s="12" t="s">
        <v>54</v>
      </c>
      <c r="AR663" s="12" t="s">
        <v>54</v>
      </c>
      <c r="AS663" s="12" t="s">
        <v>54</v>
      </c>
      <c r="AT663" s="12" t="s">
        <v>54</v>
      </c>
      <c r="AU663" s="12" t="s">
        <v>54</v>
      </c>
      <c r="AV663" s="12" t="s">
        <v>54</v>
      </c>
      <c r="AW663" s="12" t="s">
        <v>54</v>
      </c>
      <c r="AX663" s="12" t="s">
        <v>54</v>
      </c>
      <c r="AY663" s="12" t="s">
        <v>54</v>
      </c>
    </row>
    <row r="664" spans="1:51" ht="18.75" customHeight="1" x14ac:dyDescent="0.25">
      <c r="A664" s="29" t="s">
        <v>714</v>
      </c>
      <c r="B664" s="30" t="s">
        <v>54</v>
      </c>
      <c r="C664" s="30" t="s">
        <v>54</v>
      </c>
      <c r="D664" s="30" t="s">
        <v>54</v>
      </c>
      <c r="E664" s="30" t="s">
        <v>54</v>
      </c>
      <c r="F664" s="30" t="s">
        <v>54</v>
      </c>
      <c r="G664" s="30" t="s">
        <v>54</v>
      </c>
      <c r="H664" s="30" t="s">
        <v>54</v>
      </c>
      <c r="I664" s="30" t="s">
        <v>54</v>
      </c>
      <c r="J664" s="30" t="s">
        <v>54</v>
      </c>
      <c r="K664" s="30" t="s">
        <v>54</v>
      </c>
      <c r="L664" s="30" t="s">
        <v>54</v>
      </c>
      <c r="M664" s="30" t="s">
        <v>54</v>
      </c>
      <c r="N664" s="30" t="s">
        <v>54</v>
      </c>
      <c r="O664" s="24">
        <f t="shared" si="174"/>
        <v>80.222825547832386</v>
      </c>
      <c r="P664" s="24">
        <f t="shared" si="174"/>
        <v>73.891486042205557</v>
      </c>
      <c r="Q664" s="24">
        <f t="shared" si="174"/>
        <v>103.61767681152804</v>
      </c>
      <c r="R664" s="24">
        <f t="shared" si="174"/>
        <v>114.70320949644683</v>
      </c>
      <c r="S664" s="24">
        <f t="shared" si="174"/>
        <v>107.61321674399186</v>
      </c>
      <c r="T664" s="24">
        <f t="shared" si="174"/>
        <v>99.08750291935587</v>
      </c>
      <c r="U664" s="23">
        <f t="shared" si="174"/>
        <v>141.31772963759539</v>
      </c>
      <c r="V664" s="24">
        <f t="shared" si="174"/>
        <v>137.45127079370883</v>
      </c>
      <c r="W664" s="24">
        <f t="shared" si="174"/>
        <v>141.05170216538434</v>
      </c>
      <c r="X664" s="24">
        <f t="shared" si="174"/>
        <v>131.1607652706623</v>
      </c>
      <c r="Y664" s="24">
        <f t="shared" si="174"/>
        <v>120.15379504218186</v>
      </c>
      <c r="Z664" s="24">
        <f t="shared" si="174"/>
        <v>111.66691789692423</v>
      </c>
      <c r="AA664" s="24">
        <f t="shared" si="174"/>
        <v>109.94276563722191</v>
      </c>
      <c r="AB664" s="24">
        <f t="shared" si="174"/>
        <v>114.29547572371361</v>
      </c>
      <c r="AC664" s="24">
        <f t="shared" si="175"/>
        <v>124.01881765603952</v>
      </c>
      <c r="AD664" s="24">
        <f t="shared" si="175"/>
        <v>126.38688572818398</v>
      </c>
      <c r="AE664" s="24">
        <f t="shared" si="175"/>
        <v>125.21139742742389</v>
      </c>
      <c r="AF664" s="24">
        <f t="shared" si="175"/>
        <v>121.93918785854885</v>
      </c>
      <c r="AG664" s="24">
        <f t="shared" si="175"/>
        <v>131.70697505926478</v>
      </c>
      <c r="AH664" s="24">
        <f t="shared" si="175"/>
        <v>130.04058899443686</v>
      </c>
      <c r="AI664" s="12" t="s">
        <v>54</v>
      </c>
      <c r="AJ664" s="12" t="s">
        <v>54</v>
      </c>
      <c r="AK664" s="12" t="s">
        <v>54</v>
      </c>
      <c r="AL664" s="12" t="s">
        <v>54</v>
      </c>
      <c r="AM664" s="12" t="s">
        <v>54</v>
      </c>
      <c r="AN664" s="12" t="s">
        <v>54</v>
      </c>
      <c r="AO664" s="12" t="s">
        <v>54</v>
      </c>
      <c r="AP664" s="12" t="s">
        <v>54</v>
      </c>
      <c r="AQ664" s="12" t="s">
        <v>54</v>
      </c>
      <c r="AR664" s="12" t="s">
        <v>54</v>
      </c>
      <c r="AS664" s="12" t="s">
        <v>54</v>
      </c>
      <c r="AT664" s="12" t="s">
        <v>54</v>
      </c>
      <c r="AU664" s="12" t="s">
        <v>54</v>
      </c>
      <c r="AV664" s="12" t="s">
        <v>54</v>
      </c>
      <c r="AW664" s="12" t="s">
        <v>54</v>
      </c>
      <c r="AX664" s="12" t="s">
        <v>54</v>
      </c>
      <c r="AY664" s="12" t="s">
        <v>54</v>
      </c>
    </row>
    <row r="665" spans="1:51" ht="18.75" customHeight="1" x14ac:dyDescent="0.25">
      <c r="A665" s="29" t="s">
        <v>715</v>
      </c>
      <c r="B665" s="30" t="s">
        <v>54</v>
      </c>
      <c r="C665" s="30" t="s">
        <v>54</v>
      </c>
      <c r="D665" s="30" t="s">
        <v>54</v>
      </c>
      <c r="E665" s="30" t="s">
        <v>54</v>
      </c>
      <c r="F665" s="30" t="s">
        <v>54</v>
      </c>
      <c r="G665" s="30" t="s">
        <v>54</v>
      </c>
      <c r="H665" s="30" t="s">
        <v>54</v>
      </c>
      <c r="I665" s="30" t="s">
        <v>54</v>
      </c>
      <c r="J665" s="30" t="s">
        <v>54</v>
      </c>
      <c r="K665" s="30" t="s">
        <v>54</v>
      </c>
      <c r="L665" s="30" t="s">
        <v>54</v>
      </c>
      <c r="M665" s="30" t="s">
        <v>54</v>
      </c>
      <c r="N665" s="30" t="s">
        <v>54</v>
      </c>
      <c r="O665" s="24">
        <f t="shared" si="174"/>
        <v>87.814109812829585</v>
      </c>
      <c r="P665" s="24">
        <f t="shared" si="174"/>
        <v>88.032332869733835</v>
      </c>
      <c r="Q665" s="24">
        <f t="shared" si="174"/>
        <v>84.771008547572265</v>
      </c>
      <c r="R665" s="24">
        <f t="shared" si="174"/>
        <v>71.56511674421499</v>
      </c>
      <c r="S665" s="24">
        <f t="shared" si="174"/>
        <v>81.420080019584859</v>
      </c>
      <c r="T665" s="24">
        <f t="shared" si="174"/>
        <v>145.52725627020359</v>
      </c>
      <c r="U665" s="23">
        <f t="shared" si="174"/>
        <v>122.94751134712264</v>
      </c>
      <c r="V665" s="24">
        <f t="shared" si="174"/>
        <v>255.94180803310871</v>
      </c>
      <c r="W665" s="24">
        <f t="shared" si="174"/>
        <v>141.78393549007203</v>
      </c>
      <c r="X665" s="24">
        <f t="shared" si="174"/>
        <v>113.16925367061131</v>
      </c>
      <c r="Y665" s="24">
        <f t="shared" si="174"/>
        <v>176.19735539814059</v>
      </c>
      <c r="Z665" s="24">
        <f t="shared" si="174"/>
        <v>152.9327461194913</v>
      </c>
      <c r="AA665" s="24">
        <f t="shared" si="174"/>
        <v>117.00105238006181</v>
      </c>
      <c r="AB665" s="24">
        <f t="shared" si="174"/>
        <v>116.74435448478638</v>
      </c>
      <c r="AC665" s="24">
        <f t="shared" si="175"/>
        <v>100.73599338362961</v>
      </c>
      <c r="AD665" s="24">
        <f t="shared" si="175"/>
        <v>124.26625929635711</v>
      </c>
      <c r="AE665" s="24">
        <f t="shared" si="175"/>
        <v>159.01738071897248</v>
      </c>
      <c r="AF665" s="24">
        <f t="shared" si="175"/>
        <v>164.14316916494943</v>
      </c>
      <c r="AG665" s="24">
        <f t="shared" si="175"/>
        <v>135.95913364438724</v>
      </c>
      <c r="AH665" s="24">
        <f t="shared" si="175"/>
        <v>174.58884867256788</v>
      </c>
      <c r="AI665" s="12" t="s">
        <v>54</v>
      </c>
      <c r="AJ665" s="12" t="s">
        <v>54</v>
      </c>
      <c r="AK665" s="12" t="s">
        <v>54</v>
      </c>
      <c r="AL665" s="12" t="s">
        <v>54</v>
      </c>
      <c r="AM665" s="12" t="s">
        <v>54</v>
      </c>
      <c r="AN665" s="12" t="s">
        <v>54</v>
      </c>
      <c r="AO665" s="12" t="s">
        <v>54</v>
      </c>
      <c r="AP665" s="12" t="s">
        <v>54</v>
      </c>
      <c r="AQ665" s="12" t="s">
        <v>54</v>
      </c>
      <c r="AR665" s="12" t="s">
        <v>54</v>
      </c>
      <c r="AS665" s="12" t="s">
        <v>54</v>
      </c>
      <c r="AT665" s="12" t="s">
        <v>54</v>
      </c>
      <c r="AU665" s="12" t="s">
        <v>54</v>
      </c>
      <c r="AV665" s="12" t="s">
        <v>54</v>
      </c>
      <c r="AW665" s="12" t="s">
        <v>54</v>
      </c>
      <c r="AX665" s="12" t="s">
        <v>54</v>
      </c>
      <c r="AY665" s="12" t="s">
        <v>54</v>
      </c>
    </row>
    <row r="666" spans="1:51" ht="18.75" customHeight="1" x14ac:dyDescent="0.25">
      <c r="A666" s="29" t="s">
        <v>716</v>
      </c>
      <c r="B666" s="30" t="s">
        <v>54</v>
      </c>
      <c r="C666" s="30" t="s">
        <v>54</v>
      </c>
      <c r="D666" s="30" t="s">
        <v>54</v>
      </c>
      <c r="E666" s="30" t="s">
        <v>54</v>
      </c>
      <c r="F666" s="30" t="s">
        <v>54</v>
      </c>
      <c r="G666" s="30" t="s">
        <v>54</v>
      </c>
      <c r="H666" s="30" t="s">
        <v>54</v>
      </c>
      <c r="I666" s="30" t="s">
        <v>54</v>
      </c>
      <c r="J666" s="30" t="s">
        <v>54</v>
      </c>
      <c r="K666" s="30" t="s">
        <v>54</v>
      </c>
      <c r="L666" s="30" t="s">
        <v>54</v>
      </c>
      <c r="M666" s="30" t="s">
        <v>54</v>
      </c>
      <c r="N666" s="30" t="s">
        <v>54</v>
      </c>
      <c r="O666" s="24">
        <f t="shared" si="174"/>
        <v>60.759784745415736</v>
      </c>
      <c r="P666" s="24">
        <f t="shared" si="174"/>
        <v>72.406831338456143</v>
      </c>
      <c r="Q666" s="24">
        <f t="shared" si="174"/>
        <v>64.183761931549796</v>
      </c>
      <c r="R666" s="24">
        <f t="shared" si="174"/>
        <v>67.888929145866527</v>
      </c>
      <c r="S666" s="24">
        <f t="shared" si="174"/>
        <v>52.605921033765469</v>
      </c>
      <c r="T666" s="24">
        <f t="shared" si="174"/>
        <v>57.194051917163947</v>
      </c>
      <c r="U666" s="23">
        <f t="shared" si="174"/>
        <v>78.385003313250735</v>
      </c>
      <c r="V666" s="24">
        <f t="shared" si="174"/>
        <v>82.199232968911176</v>
      </c>
      <c r="W666" s="24">
        <f t="shared" si="174"/>
        <v>80.211653344987027</v>
      </c>
      <c r="X666" s="24">
        <f t="shared" si="174"/>
        <v>77.292946495869145</v>
      </c>
      <c r="Y666" s="24">
        <f t="shared" si="174"/>
        <v>87.131858522375055</v>
      </c>
      <c r="Z666" s="24">
        <f t="shared" si="174"/>
        <v>82.49022834291236</v>
      </c>
      <c r="AA666" s="24">
        <f t="shared" si="174"/>
        <v>96.245172431302933</v>
      </c>
      <c r="AB666" s="24">
        <f t="shared" si="174"/>
        <v>84.560947307320603</v>
      </c>
      <c r="AC666" s="24">
        <f t="shared" si="175"/>
        <v>86.608881593403382</v>
      </c>
      <c r="AD666" s="24">
        <f t="shared" si="175"/>
        <v>75.105953532355429</v>
      </c>
      <c r="AE666" s="24">
        <f t="shared" si="175"/>
        <v>83.647868949985536</v>
      </c>
      <c r="AF666" s="24">
        <f t="shared" si="175"/>
        <v>76.779187490574742</v>
      </c>
      <c r="AG666" s="24">
        <f t="shared" si="175"/>
        <v>79.485138485673261</v>
      </c>
      <c r="AH666" s="24">
        <f t="shared" si="175"/>
        <v>72.181557489020534</v>
      </c>
      <c r="AI666" s="12" t="s">
        <v>54</v>
      </c>
      <c r="AJ666" s="12" t="s">
        <v>54</v>
      </c>
      <c r="AK666" s="12" t="s">
        <v>54</v>
      </c>
      <c r="AL666" s="12" t="s">
        <v>54</v>
      </c>
      <c r="AM666" s="12" t="s">
        <v>54</v>
      </c>
      <c r="AN666" s="12" t="s">
        <v>54</v>
      </c>
      <c r="AO666" s="12" t="s">
        <v>54</v>
      </c>
      <c r="AP666" s="12" t="s">
        <v>54</v>
      </c>
      <c r="AQ666" s="12" t="s">
        <v>54</v>
      </c>
      <c r="AR666" s="12" t="s">
        <v>54</v>
      </c>
      <c r="AS666" s="12" t="s">
        <v>54</v>
      </c>
      <c r="AT666" s="12" t="s">
        <v>54</v>
      </c>
      <c r="AU666" s="12" t="s">
        <v>54</v>
      </c>
      <c r="AV666" s="12" t="s">
        <v>54</v>
      </c>
      <c r="AW666" s="12" t="s">
        <v>54</v>
      </c>
      <c r="AX666" s="12" t="s">
        <v>54</v>
      </c>
      <c r="AY666" s="12" t="s">
        <v>54</v>
      </c>
    </row>
    <row r="667" spans="1:51" ht="18.75" customHeight="1" x14ac:dyDescent="0.25">
      <c r="A667" s="29" t="s">
        <v>717</v>
      </c>
      <c r="B667" s="30" t="s">
        <v>54</v>
      </c>
      <c r="C667" s="30" t="s">
        <v>54</v>
      </c>
      <c r="D667" s="30" t="s">
        <v>54</v>
      </c>
      <c r="E667" s="30" t="s">
        <v>54</v>
      </c>
      <c r="F667" s="30" t="s">
        <v>54</v>
      </c>
      <c r="G667" s="30" t="s">
        <v>54</v>
      </c>
      <c r="H667" s="30" t="s">
        <v>54</v>
      </c>
      <c r="I667" s="30" t="s">
        <v>54</v>
      </c>
      <c r="J667" s="30" t="s">
        <v>54</v>
      </c>
      <c r="K667" s="30" t="s">
        <v>54</v>
      </c>
      <c r="L667" s="30" t="s">
        <v>54</v>
      </c>
      <c r="M667" s="30" t="s">
        <v>54</v>
      </c>
      <c r="N667" s="30" t="s">
        <v>54</v>
      </c>
      <c r="O667" s="24">
        <f t="shared" si="174"/>
        <v>361.88415773429045</v>
      </c>
      <c r="P667" s="24">
        <f t="shared" si="174"/>
        <v>114.88990064421837</v>
      </c>
      <c r="Q667" s="24">
        <f t="shared" si="174"/>
        <v>192.73573452043706</v>
      </c>
      <c r="R667" s="24">
        <f t="shared" si="174"/>
        <v>171.38186806949719</v>
      </c>
      <c r="S667" s="24">
        <f t="shared" si="174"/>
        <v>159.29071931050225</v>
      </c>
      <c r="T667" s="24">
        <f t="shared" si="174"/>
        <v>336.3432570027864</v>
      </c>
      <c r="U667" s="23">
        <f t="shared" si="174"/>
        <v>278.46749546375543</v>
      </c>
      <c r="V667" s="24">
        <f t="shared" si="174"/>
        <v>273.53722867544252</v>
      </c>
      <c r="W667" s="24">
        <f t="shared" si="174"/>
        <v>432.58845121073045</v>
      </c>
      <c r="X667" s="24">
        <f t="shared" si="174"/>
        <v>360.30012214260557</v>
      </c>
      <c r="Y667" s="24">
        <f t="shared" si="174"/>
        <v>355.65909021828162</v>
      </c>
      <c r="Z667" s="24">
        <f t="shared" si="174"/>
        <v>184.55392312199226</v>
      </c>
      <c r="AA667" s="24">
        <f t="shared" si="174"/>
        <v>284.67276383784531</v>
      </c>
      <c r="AB667" s="24">
        <f t="shared" si="174"/>
        <v>274.22492805970359</v>
      </c>
      <c r="AC667" s="24">
        <f t="shared" si="175"/>
        <v>258.35236657832269</v>
      </c>
      <c r="AD667" s="24">
        <f t="shared" si="175"/>
        <v>235.19246721635588</v>
      </c>
      <c r="AE667" s="24">
        <f t="shared" si="175"/>
        <v>302.93049880371365</v>
      </c>
      <c r="AF667" s="24">
        <f t="shared" si="175"/>
        <v>212.68710784131309</v>
      </c>
      <c r="AG667" s="24">
        <f t="shared" si="175"/>
        <v>224.15768966307584</v>
      </c>
      <c r="AH667" s="24">
        <f t="shared" si="175"/>
        <v>228.25314327487041</v>
      </c>
      <c r="AI667" s="12" t="s">
        <v>54</v>
      </c>
      <c r="AJ667" s="12" t="s">
        <v>54</v>
      </c>
      <c r="AK667" s="12" t="s">
        <v>54</v>
      </c>
      <c r="AL667" s="12" t="s">
        <v>54</v>
      </c>
      <c r="AM667" s="12" t="s">
        <v>54</v>
      </c>
      <c r="AN667" s="12" t="s">
        <v>54</v>
      </c>
      <c r="AO667" s="12" t="s">
        <v>54</v>
      </c>
      <c r="AP667" s="12" t="s">
        <v>54</v>
      </c>
      <c r="AQ667" s="12" t="s">
        <v>54</v>
      </c>
      <c r="AR667" s="12" t="s">
        <v>54</v>
      </c>
      <c r="AS667" s="12" t="s">
        <v>54</v>
      </c>
      <c r="AT667" s="12" t="s">
        <v>54</v>
      </c>
      <c r="AU667" s="12" t="s">
        <v>54</v>
      </c>
      <c r="AV667" s="12" t="s">
        <v>54</v>
      </c>
      <c r="AW667" s="12" t="s">
        <v>54</v>
      </c>
      <c r="AX667" s="12" t="s">
        <v>54</v>
      </c>
      <c r="AY667" s="12" t="s">
        <v>54</v>
      </c>
    </row>
    <row r="668" spans="1:51" ht="18.75" customHeight="1" x14ac:dyDescent="0.25">
      <c r="A668" s="29" t="s">
        <v>718</v>
      </c>
      <c r="B668" s="30" t="s">
        <v>54</v>
      </c>
      <c r="C668" s="30" t="s">
        <v>54</v>
      </c>
      <c r="D668" s="30" t="s">
        <v>54</v>
      </c>
      <c r="E668" s="30" t="s">
        <v>54</v>
      </c>
      <c r="F668" s="30" t="s">
        <v>54</v>
      </c>
      <c r="G668" s="30" t="s">
        <v>54</v>
      </c>
      <c r="H668" s="30" t="s">
        <v>54</v>
      </c>
      <c r="I668" s="30" t="s">
        <v>54</v>
      </c>
      <c r="J668" s="30" t="s">
        <v>54</v>
      </c>
      <c r="K668" s="30" t="s">
        <v>54</v>
      </c>
      <c r="L668" s="30" t="s">
        <v>54</v>
      </c>
      <c r="M668" s="30" t="s">
        <v>54</v>
      </c>
      <c r="N668" s="30" t="s">
        <v>54</v>
      </c>
      <c r="O668" s="24">
        <f t="shared" si="174"/>
        <v>188.76157682849572</v>
      </c>
      <c r="P668" s="24">
        <f t="shared" si="174"/>
        <v>162.14735139105807</v>
      </c>
      <c r="Q668" s="24">
        <f t="shared" si="174"/>
        <v>198.7144868964655</v>
      </c>
      <c r="R668" s="24">
        <f t="shared" si="174"/>
        <v>212.56106604777082</v>
      </c>
      <c r="S668" s="24">
        <f t="shared" si="174"/>
        <v>184.74916615761794</v>
      </c>
      <c r="T668" s="24">
        <f t="shared" si="174"/>
        <v>190.19328442314853</v>
      </c>
      <c r="U668" s="23">
        <f t="shared" si="174"/>
        <v>184.53297075507317</v>
      </c>
      <c r="V668" s="24">
        <f t="shared" si="174"/>
        <v>169.35015387603428</v>
      </c>
      <c r="W668" s="24">
        <f t="shared" si="174"/>
        <v>174.73189120291283</v>
      </c>
      <c r="X668" s="24">
        <f t="shared" si="174"/>
        <v>158.17073661229901</v>
      </c>
      <c r="Y668" s="24">
        <f t="shared" si="174"/>
        <v>161.66483835796816</v>
      </c>
      <c r="Z668" s="24">
        <f t="shared" si="174"/>
        <v>146.70842772473384</v>
      </c>
      <c r="AA668" s="24">
        <f t="shared" si="174"/>
        <v>144.84465415421079</v>
      </c>
      <c r="AB668" s="24">
        <f t="shared" si="174"/>
        <v>144.88224828359171</v>
      </c>
      <c r="AC668" s="24">
        <f t="shared" si="175"/>
        <v>157.15753589846952</v>
      </c>
      <c r="AD668" s="24">
        <f t="shared" si="175"/>
        <v>148.32697353604919</v>
      </c>
      <c r="AE668" s="24">
        <f t="shared" si="175"/>
        <v>162.42371347907061</v>
      </c>
      <c r="AF668" s="24">
        <f t="shared" si="175"/>
        <v>167.80605464630906</v>
      </c>
      <c r="AG668" s="24">
        <f t="shared" si="175"/>
        <v>179.78969480525873</v>
      </c>
      <c r="AH668" s="24">
        <f t="shared" si="175"/>
        <v>179.92322321632449</v>
      </c>
      <c r="AI668" s="12" t="s">
        <v>54</v>
      </c>
      <c r="AJ668" s="12" t="s">
        <v>54</v>
      </c>
      <c r="AK668" s="12" t="s">
        <v>54</v>
      </c>
      <c r="AL668" s="12" t="s">
        <v>54</v>
      </c>
      <c r="AM668" s="12" t="s">
        <v>54</v>
      </c>
      <c r="AN668" s="12" t="s">
        <v>54</v>
      </c>
      <c r="AO668" s="12" t="s">
        <v>54</v>
      </c>
      <c r="AP668" s="12" t="s">
        <v>54</v>
      </c>
      <c r="AQ668" s="12" t="s">
        <v>54</v>
      </c>
      <c r="AR668" s="12" t="s">
        <v>54</v>
      </c>
      <c r="AS668" s="12" t="s">
        <v>54</v>
      </c>
      <c r="AT668" s="12" t="s">
        <v>54</v>
      </c>
      <c r="AU668" s="12" t="s">
        <v>54</v>
      </c>
      <c r="AV668" s="12" t="s">
        <v>54</v>
      </c>
      <c r="AW668" s="12" t="s">
        <v>54</v>
      </c>
      <c r="AX668" s="12" t="s">
        <v>54</v>
      </c>
      <c r="AY668" s="12" t="s">
        <v>54</v>
      </c>
    </row>
    <row r="669" spans="1:51" ht="72.75" customHeight="1" x14ac:dyDescent="0.25">
      <c r="A669" s="29" t="s">
        <v>719</v>
      </c>
      <c r="B669" s="30" t="s">
        <v>54</v>
      </c>
      <c r="C669" s="30" t="s">
        <v>54</v>
      </c>
      <c r="D669" s="30" t="s">
        <v>54</v>
      </c>
      <c r="E669" s="30" t="s">
        <v>54</v>
      </c>
      <c r="F669" s="30" t="s">
        <v>54</v>
      </c>
      <c r="G669" s="30" t="s">
        <v>54</v>
      </c>
      <c r="H669" s="30" t="s">
        <v>54</v>
      </c>
      <c r="I669" s="30" t="s">
        <v>54</v>
      </c>
      <c r="J669" s="30" t="s">
        <v>54</v>
      </c>
      <c r="K669" s="30" t="s">
        <v>54</v>
      </c>
      <c r="L669" s="30" t="s">
        <v>54</v>
      </c>
      <c r="M669" s="30" t="s">
        <v>54</v>
      </c>
      <c r="N669" s="30" t="s">
        <v>54</v>
      </c>
      <c r="O669" s="24">
        <f>O529/O389</f>
        <v>590.25973238713755</v>
      </c>
      <c r="P669" s="24">
        <f t="shared" si="174"/>
        <v>636.72663985238569</v>
      </c>
      <c r="Q669" s="24">
        <f t="shared" si="174"/>
        <v>586.89400016547302</v>
      </c>
      <c r="R669" s="24">
        <f t="shared" si="174"/>
        <v>472.50051201166622</v>
      </c>
      <c r="S669" s="24">
        <f t="shared" si="174"/>
        <v>510.0108561850729</v>
      </c>
      <c r="T669" s="24">
        <f t="shared" si="174"/>
        <v>550.7482520598785</v>
      </c>
      <c r="U669" s="23">
        <f t="shared" si="174"/>
        <v>560.00870772562075</v>
      </c>
      <c r="V669" s="24">
        <f t="shared" si="174"/>
        <v>522.29568007461592</v>
      </c>
      <c r="W669" s="24">
        <f t="shared" si="174"/>
        <v>535.67310743734549</v>
      </c>
      <c r="X669" s="24">
        <f t="shared" si="174"/>
        <v>645.16500714311167</v>
      </c>
      <c r="Y669" s="24">
        <f t="shared" si="174"/>
        <v>480.63270420921702</v>
      </c>
      <c r="Z669" s="24">
        <f t="shared" si="174"/>
        <v>497.99846989248994</v>
      </c>
      <c r="AA669" s="24">
        <f t="shared" si="174"/>
        <v>417.40468862709599</v>
      </c>
      <c r="AB669" s="24">
        <f t="shared" si="174"/>
        <v>400.64340506985815</v>
      </c>
      <c r="AC669" s="24">
        <f t="shared" si="175"/>
        <v>412.2919599042545</v>
      </c>
      <c r="AD669" s="24">
        <f t="shared" si="175"/>
        <v>463.63284143638128</v>
      </c>
      <c r="AE669" s="24">
        <f t="shared" si="175"/>
        <v>522.64836355311877</v>
      </c>
      <c r="AF669" s="24">
        <f t="shared" si="175"/>
        <v>424.62332911672263</v>
      </c>
      <c r="AG669" s="24">
        <f t="shared" si="175"/>
        <v>491.35745237591669</v>
      </c>
      <c r="AH669" s="24">
        <f t="shared" si="175"/>
        <v>548.25724489880781</v>
      </c>
      <c r="AI669" s="12" t="s">
        <v>54</v>
      </c>
      <c r="AJ669" s="12" t="s">
        <v>54</v>
      </c>
      <c r="AK669" s="12" t="s">
        <v>54</v>
      </c>
      <c r="AL669" s="12" t="s">
        <v>54</v>
      </c>
      <c r="AM669" s="12" t="s">
        <v>54</v>
      </c>
      <c r="AN669" s="12" t="s">
        <v>54</v>
      </c>
      <c r="AO669" s="12" t="s">
        <v>54</v>
      </c>
      <c r="AP669" s="12" t="s">
        <v>54</v>
      </c>
      <c r="AQ669" s="12" t="s">
        <v>54</v>
      </c>
      <c r="AR669" s="12" t="s">
        <v>54</v>
      </c>
      <c r="AS669" s="12" t="s">
        <v>54</v>
      </c>
      <c r="AT669" s="12" t="s">
        <v>54</v>
      </c>
      <c r="AU669" s="12" t="s">
        <v>54</v>
      </c>
      <c r="AV669" s="12" t="s">
        <v>54</v>
      </c>
      <c r="AW669" s="12" t="s">
        <v>54</v>
      </c>
      <c r="AX669" s="12" t="s">
        <v>54</v>
      </c>
      <c r="AY669" s="12" t="s">
        <v>54</v>
      </c>
    </row>
    <row r="670" spans="1:51" ht="18.75" customHeight="1" x14ac:dyDescent="0.25">
      <c r="A670" s="29" t="s">
        <v>720</v>
      </c>
      <c r="B670" s="30" t="s">
        <v>54</v>
      </c>
      <c r="C670" s="30" t="s">
        <v>54</v>
      </c>
      <c r="D670" s="30" t="s">
        <v>54</v>
      </c>
      <c r="E670" s="30" t="s">
        <v>54</v>
      </c>
      <c r="F670" s="30" t="s">
        <v>54</v>
      </c>
      <c r="G670" s="30" t="s">
        <v>54</v>
      </c>
      <c r="H670" s="30" t="s">
        <v>54</v>
      </c>
      <c r="I670" s="30" t="s">
        <v>54</v>
      </c>
      <c r="J670" s="30" t="s">
        <v>54</v>
      </c>
      <c r="K670" s="30" t="s">
        <v>54</v>
      </c>
      <c r="L670" s="30" t="s">
        <v>54</v>
      </c>
      <c r="M670" s="30" t="s">
        <v>54</v>
      </c>
      <c r="N670" s="30" t="s">
        <v>54</v>
      </c>
      <c r="O670" s="24">
        <f t="shared" ref="O670:AB675" si="176">O530/O390</f>
        <v>286.43822478241009</v>
      </c>
      <c r="P670" s="24">
        <f t="shared" si="176"/>
        <v>327.09428430957854</v>
      </c>
      <c r="Q670" s="24">
        <f t="shared" si="176"/>
        <v>332.21769223684112</v>
      </c>
      <c r="R670" s="24">
        <f t="shared" si="176"/>
        <v>326.16067623265815</v>
      </c>
      <c r="S670" s="24">
        <f t="shared" si="176"/>
        <v>328.68184698445958</v>
      </c>
      <c r="T670" s="24">
        <f t="shared" si="176"/>
        <v>317.81615026218481</v>
      </c>
      <c r="U670" s="23">
        <f t="shared" si="176"/>
        <v>416.46202473570645</v>
      </c>
      <c r="V670" s="24">
        <f t="shared" si="176"/>
        <v>402.34163693459271</v>
      </c>
      <c r="W670" s="24">
        <f t="shared" si="176"/>
        <v>422.27657054895928</v>
      </c>
      <c r="X670" s="24">
        <f t="shared" si="176"/>
        <v>373.8390463822538</v>
      </c>
      <c r="Y670" s="24">
        <f t="shared" si="176"/>
        <v>292.82775223281755</v>
      </c>
      <c r="Z670" s="24">
        <f t="shared" si="176"/>
        <v>260.82275356250153</v>
      </c>
      <c r="AA670" s="24">
        <f t="shared" si="176"/>
        <v>297.07874691170485</v>
      </c>
      <c r="AB670" s="24">
        <f t="shared" si="176"/>
        <v>258.80226217799685</v>
      </c>
      <c r="AC670" s="24">
        <f t="shared" si="175"/>
        <v>320.81829060651791</v>
      </c>
      <c r="AD670" s="24">
        <f t="shared" si="175"/>
        <v>293.83083619197237</v>
      </c>
      <c r="AE670" s="24">
        <f t="shared" si="175"/>
        <v>285.52474665313332</v>
      </c>
      <c r="AF670" s="24">
        <f t="shared" si="175"/>
        <v>290.40032951120003</v>
      </c>
      <c r="AG670" s="24">
        <f t="shared" si="175"/>
        <v>319.92715234234743</v>
      </c>
      <c r="AH670" s="24">
        <f t="shared" si="175"/>
        <v>367.51254129192472</v>
      </c>
      <c r="AI670" s="12" t="s">
        <v>54</v>
      </c>
      <c r="AJ670" s="12" t="s">
        <v>54</v>
      </c>
      <c r="AK670" s="12" t="s">
        <v>54</v>
      </c>
      <c r="AL670" s="12" t="s">
        <v>54</v>
      </c>
      <c r="AM670" s="12" t="s">
        <v>54</v>
      </c>
      <c r="AN670" s="12" t="s">
        <v>54</v>
      </c>
      <c r="AO670" s="12" t="s">
        <v>54</v>
      </c>
      <c r="AP670" s="12" t="s">
        <v>54</v>
      </c>
      <c r="AQ670" s="12" t="s">
        <v>54</v>
      </c>
      <c r="AR670" s="12" t="s">
        <v>54</v>
      </c>
      <c r="AS670" s="12" t="s">
        <v>54</v>
      </c>
      <c r="AT670" s="12" t="s">
        <v>54</v>
      </c>
      <c r="AU670" s="12" t="s">
        <v>54</v>
      </c>
      <c r="AV670" s="12" t="s">
        <v>54</v>
      </c>
      <c r="AW670" s="12" t="s">
        <v>54</v>
      </c>
      <c r="AX670" s="12" t="s">
        <v>54</v>
      </c>
      <c r="AY670" s="12" t="s">
        <v>54</v>
      </c>
    </row>
    <row r="671" spans="1:51" ht="18.75" customHeight="1" x14ac:dyDescent="0.25">
      <c r="A671" s="29" t="s">
        <v>721</v>
      </c>
      <c r="B671" s="30" t="s">
        <v>54</v>
      </c>
      <c r="C671" s="30" t="s">
        <v>54</v>
      </c>
      <c r="D671" s="30" t="s">
        <v>54</v>
      </c>
      <c r="E671" s="30" t="s">
        <v>54</v>
      </c>
      <c r="F671" s="30" t="s">
        <v>54</v>
      </c>
      <c r="G671" s="30" t="s">
        <v>54</v>
      </c>
      <c r="H671" s="30" t="s">
        <v>54</v>
      </c>
      <c r="I671" s="30" t="s">
        <v>54</v>
      </c>
      <c r="J671" s="30" t="s">
        <v>54</v>
      </c>
      <c r="K671" s="30" t="s">
        <v>54</v>
      </c>
      <c r="L671" s="30" t="s">
        <v>54</v>
      </c>
      <c r="M671" s="30" t="s">
        <v>54</v>
      </c>
      <c r="N671" s="30" t="s">
        <v>54</v>
      </c>
      <c r="O671" s="24">
        <f t="shared" si="176"/>
        <v>157.60217619384542</v>
      </c>
      <c r="P671" s="24">
        <f t="shared" si="176"/>
        <v>143.61223187035054</v>
      </c>
      <c r="Q671" s="24">
        <f t="shared" si="176"/>
        <v>188.26771592583597</v>
      </c>
      <c r="R671" s="24">
        <f t="shared" si="176"/>
        <v>155.37760135755138</v>
      </c>
      <c r="S671" s="24">
        <f t="shared" si="176"/>
        <v>144.68302522949938</v>
      </c>
      <c r="T671" s="24">
        <f t="shared" si="176"/>
        <v>154.7399340577181</v>
      </c>
      <c r="U671" s="23">
        <f t="shared" si="176"/>
        <v>195.82835329214913</v>
      </c>
      <c r="V671" s="24">
        <f t="shared" si="176"/>
        <v>194.29765229804957</v>
      </c>
      <c r="W671" s="24">
        <f t="shared" si="176"/>
        <v>218.18718112558952</v>
      </c>
      <c r="X671" s="24">
        <f t="shared" si="176"/>
        <v>200.1837057463199</v>
      </c>
      <c r="Y671" s="24">
        <f t="shared" si="176"/>
        <v>150.47330250427797</v>
      </c>
      <c r="Z671" s="24">
        <f t="shared" si="176"/>
        <v>136.07806666156276</v>
      </c>
      <c r="AA671" s="24">
        <f t="shared" si="176"/>
        <v>151.97764809829394</v>
      </c>
      <c r="AB671" s="24">
        <f t="shared" si="176"/>
        <v>135.92139450093697</v>
      </c>
      <c r="AC671" s="24">
        <f t="shared" si="175"/>
        <v>141.70610258759913</v>
      </c>
      <c r="AD671" s="24">
        <f t="shared" si="175"/>
        <v>163.25377541717424</v>
      </c>
      <c r="AE671" s="24">
        <f t="shared" si="175"/>
        <v>175.0945218087021</v>
      </c>
      <c r="AF671" s="24">
        <f t="shared" si="175"/>
        <v>167.73820079307231</v>
      </c>
      <c r="AG671" s="24">
        <f t="shared" si="175"/>
        <v>160.34371554138772</v>
      </c>
      <c r="AH671" s="24">
        <f t="shared" si="175"/>
        <v>157.88641426306475</v>
      </c>
      <c r="AI671" s="12" t="s">
        <v>54</v>
      </c>
      <c r="AJ671" s="12" t="s">
        <v>54</v>
      </c>
      <c r="AK671" s="12" t="s">
        <v>54</v>
      </c>
      <c r="AL671" s="12" t="s">
        <v>54</v>
      </c>
      <c r="AM671" s="12" t="s">
        <v>54</v>
      </c>
      <c r="AN671" s="12" t="s">
        <v>54</v>
      </c>
      <c r="AO671" s="12" t="s">
        <v>54</v>
      </c>
      <c r="AP671" s="12" t="s">
        <v>54</v>
      </c>
      <c r="AQ671" s="12" t="s">
        <v>54</v>
      </c>
      <c r="AR671" s="12" t="s">
        <v>54</v>
      </c>
      <c r="AS671" s="12" t="s">
        <v>54</v>
      </c>
      <c r="AT671" s="12" t="s">
        <v>54</v>
      </c>
      <c r="AU671" s="12" t="s">
        <v>54</v>
      </c>
      <c r="AV671" s="12" t="s">
        <v>54</v>
      </c>
      <c r="AW671" s="12" t="s">
        <v>54</v>
      </c>
      <c r="AX671" s="12" t="s">
        <v>54</v>
      </c>
      <c r="AY671" s="12" t="s">
        <v>54</v>
      </c>
    </row>
    <row r="672" spans="1:51" ht="18.75" customHeight="1" x14ac:dyDescent="0.25">
      <c r="A672" s="29" t="s">
        <v>722</v>
      </c>
      <c r="B672" s="30" t="s">
        <v>54</v>
      </c>
      <c r="C672" s="30" t="s">
        <v>54</v>
      </c>
      <c r="D672" s="30" t="s">
        <v>54</v>
      </c>
      <c r="E672" s="30" t="s">
        <v>54</v>
      </c>
      <c r="F672" s="30" t="s">
        <v>54</v>
      </c>
      <c r="G672" s="30" t="s">
        <v>54</v>
      </c>
      <c r="H672" s="30" t="s">
        <v>54</v>
      </c>
      <c r="I672" s="30" t="s">
        <v>54</v>
      </c>
      <c r="J672" s="30" t="s">
        <v>54</v>
      </c>
      <c r="K672" s="30" t="s">
        <v>54</v>
      </c>
      <c r="L672" s="30" t="s">
        <v>54</v>
      </c>
      <c r="M672" s="30" t="s">
        <v>54</v>
      </c>
      <c r="N672" s="30" t="s">
        <v>54</v>
      </c>
      <c r="O672" s="24">
        <f t="shared" si="176"/>
        <v>109.00212036240089</v>
      </c>
      <c r="P672" s="24">
        <f t="shared" si="176"/>
        <v>121.96974840309009</v>
      </c>
      <c r="Q672" s="24">
        <f t="shared" si="176"/>
        <v>173.03146871330927</v>
      </c>
      <c r="R672" s="24">
        <f t="shared" si="176"/>
        <v>117.3741714920352</v>
      </c>
      <c r="S672" s="24">
        <f t="shared" si="176"/>
        <v>131.50799546317037</v>
      </c>
      <c r="T672" s="24">
        <f t="shared" si="176"/>
        <v>131.17436815915471</v>
      </c>
      <c r="U672" s="23">
        <f t="shared" si="176"/>
        <v>173.21432678413618</v>
      </c>
      <c r="V672" s="24">
        <f t="shared" si="176"/>
        <v>159.73941741389464</v>
      </c>
      <c r="W672" s="24">
        <f t="shared" si="176"/>
        <v>190.14066484645119</v>
      </c>
      <c r="X672" s="24">
        <f t="shared" si="176"/>
        <v>189.21188716297931</v>
      </c>
      <c r="Y672" s="24">
        <f t="shared" si="176"/>
        <v>163.27461127151707</v>
      </c>
      <c r="Z672" s="24">
        <f t="shared" si="176"/>
        <v>147.40731331266008</v>
      </c>
      <c r="AA672" s="24">
        <f t="shared" si="176"/>
        <v>143.64993307824298</v>
      </c>
      <c r="AB672" s="24">
        <f t="shared" si="176"/>
        <v>180.43557196388625</v>
      </c>
      <c r="AC672" s="24">
        <f t="shared" si="175"/>
        <v>139.67932758661757</v>
      </c>
      <c r="AD672" s="24">
        <f t="shared" si="175"/>
        <v>137.55992880484337</v>
      </c>
      <c r="AE672" s="24">
        <f t="shared" si="175"/>
        <v>194.61895594187979</v>
      </c>
      <c r="AF672" s="24">
        <f t="shared" si="175"/>
        <v>166.1565891065535</v>
      </c>
      <c r="AG672" s="24">
        <f t="shared" si="175"/>
        <v>156.17856765904384</v>
      </c>
      <c r="AH672" s="24">
        <f t="shared" si="175"/>
        <v>161.96745372662625</v>
      </c>
      <c r="AI672" s="12" t="s">
        <v>54</v>
      </c>
      <c r="AJ672" s="12" t="s">
        <v>54</v>
      </c>
      <c r="AK672" s="12" t="s">
        <v>54</v>
      </c>
      <c r="AL672" s="12" t="s">
        <v>54</v>
      </c>
      <c r="AM672" s="12" t="s">
        <v>54</v>
      </c>
      <c r="AN672" s="12" t="s">
        <v>54</v>
      </c>
      <c r="AO672" s="12" t="s">
        <v>54</v>
      </c>
      <c r="AP672" s="12" t="s">
        <v>54</v>
      </c>
      <c r="AQ672" s="12" t="s">
        <v>54</v>
      </c>
      <c r="AR672" s="12" t="s">
        <v>54</v>
      </c>
      <c r="AS672" s="12" t="s">
        <v>54</v>
      </c>
      <c r="AT672" s="12" t="s">
        <v>54</v>
      </c>
      <c r="AU672" s="12" t="s">
        <v>54</v>
      </c>
      <c r="AV672" s="12" t="s">
        <v>54</v>
      </c>
      <c r="AW672" s="12" t="s">
        <v>54</v>
      </c>
      <c r="AX672" s="12" t="s">
        <v>54</v>
      </c>
      <c r="AY672" s="12" t="s">
        <v>54</v>
      </c>
    </row>
    <row r="673" spans="1:51" ht="18.75" customHeight="1" x14ac:dyDescent="0.25">
      <c r="A673" s="29" t="s">
        <v>723</v>
      </c>
      <c r="B673" s="30" t="s">
        <v>54</v>
      </c>
      <c r="C673" s="30" t="s">
        <v>54</v>
      </c>
      <c r="D673" s="30" t="s">
        <v>54</v>
      </c>
      <c r="E673" s="30" t="s">
        <v>54</v>
      </c>
      <c r="F673" s="30" t="s">
        <v>54</v>
      </c>
      <c r="G673" s="30" t="s">
        <v>54</v>
      </c>
      <c r="H673" s="30" t="s">
        <v>54</v>
      </c>
      <c r="I673" s="30" t="s">
        <v>54</v>
      </c>
      <c r="J673" s="30" t="s">
        <v>54</v>
      </c>
      <c r="K673" s="30" t="s">
        <v>54</v>
      </c>
      <c r="L673" s="30" t="s">
        <v>54</v>
      </c>
      <c r="M673" s="30" t="s">
        <v>54</v>
      </c>
      <c r="N673" s="30" t="s">
        <v>54</v>
      </c>
      <c r="O673" s="24">
        <f t="shared" si="176"/>
        <v>68.173356011948584</v>
      </c>
      <c r="P673" s="24">
        <f t="shared" si="176"/>
        <v>143.31880525229204</v>
      </c>
      <c r="Q673" s="24">
        <f t="shared" si="176"/>
        <v>178.64017402810259</v>
      </c>
      <c r="R673" s="24">
        <f t="shared" si="176"/>
        <v>140.24767801857587</v>
      </c>
      <c r="S673" s="24">
        <f t="shared" si="176"/>
        <v>110.12294543361718</v>
      </c>
      <c r="T673" s="24">
        <f t="shared" si="176"/>
        <v>111.29518817071362</v>
      </c>
      <c r="U673" s="23">
        <f t="shared" si="176"/>
        <v>199.44048727023596</v>
      </c>
      <c r="V673" s="24">
        <f t="shared" si="176"/>
        <v>101.8400095369454</v>
      </c>
      <c r="W673" s="24">
        <f t="shared" si="176"/>
        <v>144.73607914316739</v>
      </c>
      <c r="X673" s="24">
        <f t="shared" si="176"/>
        <v>135.87553017806997</v>
      </c>
      <c r="Y673" s="24">
        <f t="shared" si="176"/>
        <v>90.921296596254194</v>
      </c>
      <c r="Z673" s="24">
        <f t="shared" si="176"/>
        <v>123.60668237388398</v>
      </c>
      <c r="AA673" s="24">
        <f t="shared" si="176"/>
        <v>111.2343420758725</v>
      </c>
      <c r="AB673" s="24">
        <f t="shared" si="176"/>
        <v>95.636947289143009</v>
      </c>
      <c r="AC673" s="24">
        <f t="shared" si="175"/>
        <v>95.981968889822909</v>
      </c>
      <c r="AD673" s="24">
        <f t="shared" si="175"/>
        <v>92.779150459178993</v>
      </c>
      <c r="AE673" s="24">
        <f t="shared" si="175"/>
        <v>91.292204148915715</v>
      </c>
      <c r="AF673" s="24">
        <f t="shared" si="175"/>
        <v>90.578127765731224</v>
      </c>
      <c r="AG673" s="24">
        <f t="shared" si="175"/>
        <v>128.70560926581794</v>
      </c>
      <c r="AH673" s="24">
        <f t="shared" si="175"/>
        <v>113.97309122572672</v>
      </c>
      <c r="AI673" s="12" t="s">
        <v>54</v>
      </c>
      <c r="AJ673" s="12" t="s">
        <v>54</v>
      </c>
      <c r="AK673" s="12" t="s">
        <v>54</v>
      </c>
      <c r="AL673" s="12" t="s">
        <v>54</v>
      </c>
      <c r="AM673" s="12" t="s">
        <v>54</v>
      </c>
      <c r="AN673" s="12" t="s">
        <v>54</v>
      </c>
      <c r="AO673" s="12" t="s">
        <v>54</v>
      </c>
      <c r="AP673" s="12" t="s">
        <v>54</v>
      </c>
      <c r="AQ673" s="12" t="s">
        <v>54</v>
      </c>
      <c r="AR673" s="12" t="s">
        <v>54</v>
      </c>
      <c r="AS673" s="12" t="s">
        <v>54</v>
      </c>
      <c r="AT673" s="12" t="s">
        <v>54</v>
      </c>
      <c r="AU673" s="12" t="s">
        <v>54</v>
      </c>
      <c r="AV673" s="12" t="s">
        <v>54</v>
      </c>
      <c r="AW673" s="12" t="s">
        <v>54</v>
      </c>
      <c r="AX673" s="12" t="s">
        <v>54</v>
      </c>
      <c r="AY673" s="12" t="s">
        <v>54</v>
      </c>
    </row>
    <row r="674" spans="1:51" ht="18.75" customHeight="1" x14ac:dyDescent="0.25">
      <c r="A674" s="29" t="s">
        <v>724</v>
      </c>
      <c r="B674" s="30" t="s">
        <v>54</v>
      </c>
      <c r="C674" s="30" t="s">
        <v>54</v>
      </c>
      <c r="D674" s="30" t="s">
        <v>54</v>
      </c>
      <c r="E674" s="30" t="s">
        <v>54</v>
      </c>
      <c r="F674" s="30" t="s">
        <v>54</v>
      </c>
      <c r="G674" s="30" t="s">
        <v>54</v>
      </c>
      <c r="H674" s="30" t="s">
        <v>54</v>
      </c>
      <c r="I674" s="30" t="s">
        <v>54</v>
      </c>
      <c r="J674" s="30" t="s">
        <v>54</v>
      </c>
      <c r="K674" s="30" t="s">
        <v>54</v>
      </c>
      <c r="L674" s="30" t="s">
        <v>54</v>
      </c>
      <c r="M674" s="30" t="s">
        <v>54</v>
      </c>
      <c r="N674" s="30" t="s">
        <v>54</v>
      </c>
      <c r="O674" s="24">
        <f t="shared" si="176"/>
        <v>210.31957855001565</v>
      </c>
      <c r="P674" s="24">
        <f t="shared" si="176"/>
        <v>1144.8826843831469</v>
      </c>
      <c r="Q674" s="24">
        <f t="shared" si="176"/>
        <v>654.84650327550253</v>
      </c>
      <c r="R674" s="24">
        <f t="shared" si="176"/>
        <v>440.83092354329938</v>
      </c>
      <c r="S674" s="24">
        <f t="shared" si="176"/>
        <v>309.35139982066352</v>
      </c>
      <c r="T674" s="24">
        <f t="shared" si="176"/>
        <v>195.25382703127042</v>
      </c>
      <c r="U674" s="23">
        <f t="shared" si="176"/>
        <v>530.67045197188384</v>
      </c>
      <c r="V674" s="24">
        <f t="shared" si="176"/>
        <v>473.43680852776458</v>
      </c>
      <c r="W674" s="24">
        <f t="shared" si="176"/>
        <v>264.46605091390393</v>
      </c>
      <c r="X674" s="24">
        <f t="shared" si="176"/>
        <v>543.75092019479814</v>
      </c>
      <c r="Y674" s="24">
        <f t="shared" si="176"/>
        <v>289.69260552122051</v>
      </c>
      <c r="Z674" s="24">
        <f t="shared" si="176"/>
        <v>452.76320535144066</v>
      </c>
      <c r="AA674" s="24">
        <f t="shared" si="176"/>
        <v>298.63877298171064</v>
      </c>
      <c r="AB674" s="24">
        <f t="shared" si="176"/>
        <v>242.32971477431661</v>
      </c>
      <c r="AC674" s="24">
        <f t="shared" si="175"/>
        <v>541.34982225713384</v>
      </c>
      <c r="AD674" s="24">
        <f t="shared" si="175"/>
        <v>352.75980034893377</v>
      </c>
      <c r="AE674" s="24">
        <f t="shared" si="175"/>
        <v>337.65654323550871</v>
      </c>
      <c r="AF674" s="24">
        <f t="shared" si="175"/>
        <v>425.92017570392892</v>
      </c>
      <c r="AG674" s="24">
        <f t="shared" si="175"/>
        <v>289.69856324537511</v>
      </c>
      <c r="AH674" s="24">
        <f t="shared" si="175"/>
        <v>513.64765451787468</v>
      </c>
      <c r="AI674" s="12" t="s">
        <v>54</v>
      </c>
      <c r="AJ674" s="12" t="s">
        <v>54</v>
      </c>
      <c r="AK674" s="12" t="s">
        <v>54</v>
      </c>
      <c r="AL674" s="12" t="s">
        <v>54</v>
      </c>
      <c r="AM674" s="12" t="s">
        <v>54</v>
      </c>
      <c r="AN674" s="12" t="s">
        <v>54</v>
      </c>
      <c r="AO674" s="12" t="s">
        <v>54</v>
      </c>
      <c r="AP674" s="12" t="s">
        <v>54</v>
      </c>
      <c r="AQ674" s="12" t="s">
        <v>54</v>
      </c>
      <c r="AR674" s="12" t="s">
        <v>54</v>
      </c>
      <c r="AS674" s="12" t="s">
        <v>54</v>
      </c>
      <c r="AT674" s="12" t="s">
        <v>54</v>
      </c>
      <c r="AU674" s="12" t="s">
        <v>54</v>
      </c>
      <c r="AV674" s="12" t="s">
        <v>54</v>
      </c>
      <c r="AW674" s="12" t="s">
        <v>54</v>
      </c>
      <c r="AX674" s="12" t="s">
        <v>54</v>
      </c>
      <c r="AY674" s="12" t="s">
        <v>54</v>
      </c>
    </row>
    <row r="675" spans="1:51" ht="18.75" customHeight="1" x14ac:dyDescent="0.25">
      <c r="A675" s="29" t="s">
        <v>725</v>
      </c>
      <c r="B675" s="30" t="s">
        <v>54</v>
      </c>
      <c r="C675" s="30" t="s">
        <v>54</v>
      </c>
      <c r="D675" s="30" t="s">
        <v>54</v>
      </c>
      <c r="E675" s="30" t="s">
        <v>54</v>
      </c>
      <c r="F675" s="30" t="s">
        <v>54</v>
      </c>
      <c r="G675" s="30" t="s">
        <v>54</v>
      </c>
      <c r="H675" s="30" t="s">
        <v>54</v>
      </c>
      <c r="I675" s="30" t="s">
        <v>54</v>
      </c>
      <c r="J675" s="30" t="s">
        <v>54</v>
      </c>
      <c r="K675" s="30" t="s">
        <v>54</v>
      </c>
      <c r="L675" s="30" t="s">
        <v>54</v>
      </c>
      <c r="M675" s="30" t="s">
        <v>54</v>
      </c>
      <c r="N675" s="30" t="s">
        <v>54</v>
      </c>
      <c r="O675" s="24">
        <f t="shared" si="176"/>
        <v>404.95189179691391</v>
      </c>
      <c r="P675" s="24">
        <f t="shared" si="176"/>
        <v>393.1548911976119</v>
      </c>
      <c r="Q675" s="24">
        <f t="shared" si="176"/>
        <v>422.50241134505876</v>
      </c>
      <c r="R675" s="24">
        <f t="shared" si="176"/>
        <v>335.9918464840934</v>
      </c>
      <c r="S675" s="24">
        <f t="shared" si="176"/>
        <v>327.45578904165291</v>
      </c>
      <c r="T675" s="24">
        <f t="shared" si="176"/>
        <v>326.84419011903458</v>
      </c>
      <c r="U675" s="23">
        <f t="shared" si="176"/>
        <v>323.85716403577334</v>
      </c>
      <c r="V675" s="24">
        <f t="shared" si="176"/>
        <v>276.26980435512394</v>
      </c>
      <c r="W675" s="24">
        <f t="shared" si="176"/>
        <v>308.55630248052933</v>
      </c>
      <c r="X675" s="24">
        <f t="shared" si="176"/>
        <v>296.07978996694044</v>
      </c>
      <c r="Y675" s="24">
        <f t="shared" si="176"/>
        <v>226.42673931131344</v>
      </c>
      <c r="Z675" s="24">
        <f t="shared" si="176"/>
        <v>222.32180197368794</v>
      </c>
      <c r="AA675" s="24">
        <f t="shared" si="176"/>
        <v>225.16167766576493</v>
      </c>
      <c r="AB675" s="24">
        <f t="shared" si="176"/>
        <v>210.54420110315976</v>
      </c>
      <c r="AC675" s="24">
        <f t="shared" si="175"/>
        <v>228.0920863568999</v>
      </c>
      <c r="AD675" s="24">
        <f t="shared" si="175"/>
        <v>222.28710914248052</v>
      </c>
      <c r="AE675" s="24">
        <f t="shared" si="175"/>
        <v>240.3494638943441</v>
      </c>
      <c r="AF675" s="24">
        <f t="shared" si="175"/>
        <v>230.69274984049579</v>
      </c>
      <c r="AG675" s="24">
        <f t="shared" si="175"/>
        <v>258.38077164438897</v>
      </c>
      <c r="AH675" s="24">
        <f t="shared" si="175"/>
        <v>282.60234920913541</v>
      </c>
      <c r="AI675" s="12" t="s">
        <v>54</v>
      </c>
      <c r="AJ675" s="12" t="s">
        <v>54</v>
      </c>
      <c r="AK675" s="12" t="s">
        <v>54</v>
      </c>
      <c r="AL675" s="12" t="s">
        <v>54</v>
      </c>
      <c r="AM675" s="12" t="s">
        <v>54</v>
      </c>
      <c r="AN675" s="12" t="s">
        <v>54</v>
      </c>
      <c r="AO675" s="12" t="s">
        <v>54</v>
      </c>
      <c r="AP675" s="12" t="s">
        <v>54</v>
      </c>
      <c r="AQ675" s="12" t="s">
        <v>54</v>
      </c>
      <c r="AR675" s="12" t="s">
        <v>54</v>
      </c>
      <c r="AS675" s="12" t="s">
        <v>54</v>
      </c>
      <c r="AT675" s="12" t="s">
        <v>54</v>
      </c>
      <c r="AU675" s="12" t="s">
        <v>54</v>
      </c>
      <c r="AV675" s="12" t="s">
        <v>54</v>
      </c>
      <c r="AW675" s="12" t="s">
        <v>54</v>
      </c>
      <c r="AX675" s="12" t="s">
        <v>54</v>
      </c>
      <c r="AY675" s="12" t="s">
        <v>54</v>
      </c>
    </row>
    <row r="676" spans="1:51" ht="43.5" customHeight="1" x14ac:dyDescent="0.25">
      <c r="A676" s="29" t="s">
        <v>726</v>
      </c>
      <c r="B676" s="30" t="s">
        <v>54</v>
      </c>
      <c r="C676" s="30" t="s">
        <v>54</v>
      </c>
      <c r="D676" s="30" t="s">
        <v>54</v>
      </c>
      <c r="E676" s="30" t="s">
        <v>54</v>
      </c>
      <c r="F676" s="30" t="s">
        <v>54</v>
      </c>
      <c r="G676" s="30" t="s">
        <v>54</v>
      </c>
      <c r="H676" s="30" t="s">
        <v>54</v>
      </c>
      <c r="I676" s="30" t="s">
        <v>54</v>
      </c>
      <c r="J676" s="30" t="s">
        <v>54</v>
      </c>
      <c r="K676" s="30" t="s">
        <v>54</v>
      </c>
      <c r="L676" s="30" t="s">
        <v>54</v>
      </c>
      <c r="M676" s="30" t="s">
        <v>54</v>
      </c>
      <c r="N676" s="30" t="s">
        <v>54</v>
      </c>
      <c r="O676" s="24">
        <f>IF(O396=".", ".",O536/O396)</f>
        <v>334.35775338208043</v>
      </c>
      <c r="P676" s="24">
        <f t="shared" ref="P676:AB689" si="177">IF(P396=".", ".",P536/P396)</f>
        <v>482.61785971558919</v>
      </c>
      <c r="Q676" s="24">
        <f t="shared" si="177"/>
        <v>409.45107796956751</v>
      </c>
      <c r="R676" s="24">
        <f t="shared" si="177"/>
        <v>345.4649639816634</v>
      </c>
      <c r="S676" s="24">
        <f t="shared" si="177"/>
        <v>482.19015001854746</v>
      </c>
      <c r="T676" s="24">
        <f t="shared" si="177"/>
        <v>372.8459282581569</v>
      </c>
      <c r="U676" s="23">
        <f t="shared" si="177"/>
        <v>370.8788395963785</v>
      </c>
      <c r="V676" s="24">
        <f t="shared" si="177"/>
        <v>353.21941980543943</v>
      </c>
      <c r="W676" s="24">
        <f t="shared" si="177"/>
        <v>367.60347423688569</v>
      </c>
      <c r="X676" s="24">
        <f t="shared" si="177"/>
        <v>488.21007479403738</v>
      </c>
      <c r="Y676" s="24">
        <f t="shared" si="177"/>
        <v>404.70899870902451</v>
      </c>
      <c r="Z676" s="24">
        <f t="shared" si="177"/>
        <v>400.12593727018537</v>
      </c>
      <c r="AA676" s="24">
        <f t="shared" si="177"/>
        <v>284.92568548994416</v>
      </c>
      <c r="AB676" s="24">
        <f t="shared" si="177"/>
        <v>426.27970082104497</v>
      </c>
      <c r="AC676" s="24">
        <f t="shared" ref="AC676:AH691" si="178">IF(AC536=".", ".",AC536/AC396)</f>
        <v>394.02645979263559</v>
      </c>
      <c r="AD676" s="24">
        <f t="shared" si="178"/>
        <v>376.18070271728186</v>
      </c>
      <c r="AE676" s="24">
        <f t="shared" si="178"/>
        <v>413.86360317422429</v>
      </c>
      <c r="AF676" s="24">
        <f t="shared" si="178"/>
        <v>372.51134313316169</v>
      </c>
      <c r="AG676" s="24">
        <f t="shared" si="178"/>
        <v>372.59221071378357</v>
      </c>
      <c r="AH676" s="24">
        <f t="shared" si="178"/>
        <v>363.93291615743806</v>
      </c>
      <c r="AI676" s="12" t="s">
        <v>54</v>
      </c>
      <c r="AJ676" s="12" t="s">
        <v>54</v>
      </c>
      <c r="AK676" s="12" t="s">
        <v>54</v>
      </c>
      <c r="AL676" s="12" t="s">
        <v>54</v>
      </c>
      <c r="AM676" s="12" t="s">
        <v>54</v>
      </c>
      <c r="AN676" s="12" t="s">
        <v>54</v>
      </c>
      <c r="AO676" s="12" t="s">
        <v>54</v>
      </c>
      <c r="AP676" s="12" t="s">
        <v>54</v>
      </c>
      <c r="AQ676" s="12" t="s">
        <v>54</v>
      </c>
      <c r="AR676" s="12" t="s">
        <v>54</v>
      </c>
      <c r="AS676" s="12" t="s">
        <v>54</v>
      </c>
      <c r="AT676" s="12" t="s">
        <v>54</v>
      </c>
      <c r="AU676" s="12" t="s">
        <v>54</v>
      </c>
      <c r="AV676" s="12" t="s">
        <v>54</v>
      </c>
      <c r="AW676" s="12" t="s">
        <v>54</v>
      </c>
      <c r="AX676" s="12" t="s">
        <v>54</v>
      </c>
      <c r="AY676" s="12" t="s">
        <v>54</v>
      </c>
    </row>
    <row r="677" spans="1:51" ht="18.75" customHeight="1" x14ac:dyDescent="0.25">
      <c r="A677" s="29" t="s">
        <v>727</v>
      </c>
      <c r="B677" s="30" t="s">
        <v>54</v>
      </c>
      <c r="C677" s="30" t="s">
        <v>54</v>
      </c>
      <c r="D677" s="30" t="s">
        <v>54</v>
      </c>
      <c r="E677" s="30" t="s">
        <v>54</v>
      </c>
      <c r="F677" s="30" t="s">
        <v>54</v>
      </c>
      <c r="G677" s="30" t="s">
        <v>54</v>
      </c>
      <c r="H677" s="30" t="s">
        <v>54</v>
      </c>
      <c r="I677" s="30" t="s">
        <v>54</v>
      </c>
      <c r="J677" s="30" t="s">
        <v>54</v>
      </c>
      <c r="K677" s="30" t="s">
        <v>54</v>
      </c>
      <c r="L677" s="30" t="s">
        <v>54</v>
      </c>
      <c r="M677" s="30" t="s">
        <v>54</v>
      </c>
      <c r="N677" s="30" t="s">
        <v>54</v>
      </c>
      <c r="O677" s="24">
        <f t="shared" ref="O677:T692" si="179">IF(O397=".", ".",O537/O397)</f>
        <v>119.56728894732858</v>
      </c>
      <c r="P677" s="24">
        <f t="shared" si="179"/>
        <v>124.97897813490603</v>
      </c>
      <c r="Q677" s="24">
        <f t="shared" si="179"/>
        <v>156.89608803872341</v>
      </c>
      <c r="R677" s="24">
        <f t="shared" si="179"/>
        <v>210.02295677813584</v>
      </c>
      <c r="S677" s="24">
        <f t="shared" si="179"/>
        <v>152.17956610925617</v>
      </c>
      <c r="T677" s="24">
        <f t="shared" si="179"/>
        <v>148.80659052600359</v>
      </c>
      <c r="U677" s="23">
        <f t="shared" si="177"/>
        <v>194.53905046901232</v>
      </c>
      <c r="V677" s="24">
        <f t="shared" si="177"/>
        <v>208.06893680441658</v>
      </c>
      <c r="W677" s="24">
        <f t="shared" si="177"/>
        <v>204.11450294359551</v>
      </c>
      <c r="X677" s="24">
        <f t="shared" si="177"/>
        <v>183.05595528004392</v>
      </c>
      <c r="Y677" s="24">
        <f t="shared" si="177"/>
        <v>204.08422570673795</v>
      </c>
      <c r="Z677" s="24">
        <f t="shared" si="177"/>
        <v>170.3551062069017</v>
      </c>
      <c r="AA677" s="24">
        <f t="shared" si="177"/>
        <v>161.25359652706979</v>
      </c>
      <c r="AB677" s="24">
        <f t="shared" si="177"/>
        <v>156.55101425223063</v>
      </c>
      <c r="AC677" s="24">
        <f t="shared" si="178"/>
        <v>185.07358850213325</v>
      </c>
      <c r="AD677" s="24">
        <f t="shared" si="178"/>
        <v>164.86885075344043</v>
      </c>
      <c r="AE677" s="24">
        <f t="shared" si="178"/>
        <v>164.53139363420695</v>
      </c>
      <c r="AF677" s="24">
        <f t="shared" si="178"/>
        <v>157.81333309371948</v>
      </c>
      <c r="AG677" s="24">
        <f t="shared" si="178"/>
        <v>203.14159134047372</v>
      </c>
      <c r="AH677" s="24">
        <f t="shared" si="178"/>
        <v>169.71070236354734</v>
      </c>
      <c r="AI677" s="12" t="s">
        <v>54</v>
      </c>
      <c r="AJ677" s="12" t="s">
        <v>54</v>
      </c>
      <c r="AK677" s="12" t="s">
        <v>54</v>
      </c>
      <c r="AL677" s="12" t="s">
        <v>54</v>
      </c>
      <c r="AM677" s="12" t="s">
        <v>54</v>
      </c>
      <c r="AN677" s="12" t="s">
        <v>54</v>
      </c>
      <c r="AO677" s="12" t="s">
        <v>54</v>
      </c>
      <c r="AP677" s="12" t="s">
        <v>54</v>
      </c>
      <c r="AQ677" s="12" t="s">
        <v>54</v>
      </c>
      <c r="AR677" s="12" t="s">
        <v>54</v>
      </c>
      <c r="AS677" s="12" t="s">
        <v>54</v>
      </c>
      <c r="AT677" s="12" t="s">
        <v>54</v>
      </c>
      <c r="AU677" s="12" t="s">
        <v>54</v>
      </c>
      <c r="AV677" s="12" t="s">
        <v>54</v>
      </c>
      <c r="AW677" s="12" t="s">
        <v>54</v>
      </c>
      <c r="AX677" s="12" t="s">
        <v>54</v>
      </c>
      <c r="AY677" s="12" t="s">
        <v>54</v>
      </c>
    </row>
    <row r="678" spans="1:51" ht="18.75" customHeight="1" x14ac:dyDescent="0.25">
      <c r="A678" s="29" t="s">
        <v>728</v>
      </c>
      <c r="B678" s="30" t="s">
        <v>54</v>
      </c>
      <c r="C678" s="30" t="s">
        <v>54</v>
      </c>
      <c r="D678" s="30" t="s">
        <v>54</v>
      </c>
      <c r="E678" s="30" t="s">
        <v>54</v>
      </c>
      <c r="F678" s="30" t="s">
        <v>54</v>
      </c>
      <c r="G678" s="30" t="s">
        <v>54</v>
      </c>
      <c r="H678" s="30" t="s">
        <v>54</v>
      </c>
      <c r="I678" s="30" t="s">
        <v>54</v>
      </c>
      <c r="J678" s="30" t="s">
        <v>54</v>
      </c>
      <c r="K678" s="30" t="s">
        <v>54</v>
      </c>
      <c r="L678" s="30" t="s">
        <v>54</v>
      </c>
      <c r="M678" s="30" t="s">
        <v>54</v>
      </c>
      <c r="N678" s="30" t="s">
        <v>54</v>
      </c>
      <c r="O678" s="24">
        <f t="shared" si="179"/>
        <v>100.69980962039426</v>
      </c>
      <c r="P678" s="24">
        <f t="shared" si="179"/>
        <v>158.85518205562258</v>
      </c>
      <c r="Q678" s="24">
        <f t="shared" si="179"/>
        <v>134.10568552437601</v>
      </c>
      <c r="R678" s="24">
        <f t="shared" si="179"/>
        <v>137.12579146693497</v>
      </c>
      <c r="S678" s="24">
        <f t="shared" si="179"/>
        <v>145.10742218303844</v>
      </c>
      <c r="T678" s="24">
        <f t="shared" si="179"/>
        <v>104.5224271070183</v>
      </c>
      <c r="U678" s="23">
        <f t="shared" si="177"/>
        <v>177.30864735230352</v>
      </c>
      <c r="V678" s="24">
        <f t="shared" si="177"/>
        <v>155.33510753442116</v>
      </c>
      <c r="W678" s="24">
        <f t="shared" si="177"/>
        <v>190.35743083822013</v>
      </c>
      <c r="X678" s="24">
        <f t="shared" si="177"/>
        <v>170.15673442455287</v>
      </c>
      <c r="Y678" s="24">
        <f t="shared" si="177"/>
        <v>157.86953213352086</v>
      </c>
      <c r="Z678" s="24">
        <f t="shared" si="177"/>
        <v>138.52390018149043</v>
      </c>
      <c r="AA678" s="24">
        <f t="shared" si="177"/>
        <v>129.81539865981907</v>
      </c>
      <c r="AB678" s="24">
        <f t="shared" si="177"/>
        <v>134.48999474190433</v>
      </c>
      <c r="AC678" s="24">
        <f t="shared" si="178"/>
        <v>132.86183724658329</v>
      </c>
      <c r="AD678" s="24">
        <f t="shared" si="178"/>
        <v>140.5962122838651</v>
      </c>
      <c r="AE678" s="24">
        <f t="shared" si="178"/>
        <v>132.25671786356719</v>
      </c>
      <c r="AF678" s="24">
        <f t="shared" si="178"/>
        <v>130.69692304311846</v>
      </c>
      <c r="AG678" s="24">
        <f t="shared" si="178"/>
        <v>139.02660952350229</v>
      </c>
      <c r="AH678" s="24">
        <f t="shared" si="178"/>
        <v>130.39680895737024</v>
      </c>
      <c r="AI678" s="12" t="s">
        <v>54</v>
      </c>
      <c r="AJ678" s="12" t="s">
        <v>54</v>
      </c>
      <c r="AK678" s="12" t="s">
        <v>54</v>
      </c>
      <c r="AL678" s="12" t="s">
        <v>54</v>
      </c>
      <c r="AM678" s="12" t="s">
        <v>54</v>
      </c>
      <c r="AN678" s="12" t="s">
        <v>54</v>
      </c>
      <c r="AO678" s="12" t="s">
        <v>54</v>
      </c>
      <c r="AP678" s="12" t="s">
        <v>54</v>
      </c>
      <c r="AQ678" s="12" t="s">
        <v>54</v>
      </c>
      <c r="AR678" s="12" t="s">
        <v>54</v>
      </c>
      <c r="AS678" s="12" t="s">
        <v>54</v>
      </c>
      <c r="AT678" s="12" t="s">
        <v>54</v>
      </c>
      <c r="AU678" s="12" t="s">
        <v>54</v>
      </c>
      <c r="AV678" s="12" t="s">
        <v>54</v>
      </c>
      <c r="AW678" s="12" t="s">
        <v>54</v>
      </c>
      <c r="AX678" s="12" t="s">
        <v>54</v>
      </c>
      <c r="AY678" s="12" t="s">
        <v>54</v>
      </c>
    </row>
    <row r="679" spans="1:51" ht="18.75" customHeight="1" x14ac:dyDescent="0.25">
      <c r="A679" s="29" t="s">
        <v>729</v>
      </c>
      <c r="B679" s="30" t="s">
        <v>54</v>
      </c>
      <c r="C679" s="30" t="s">
        <v>54</v>
      </c>
      <c r="D679" s="30" t="s">
        <v>54</v>
      </c>
      <c r="E679" s="30" t="s">
        <v>54</v>
      </c>
      <c r="F679" s="30" t="s">
        <v>54</v>
      </c>
      <c r="G679" s="30" t="s">
        <v>54</v>
      </c>
      <c r="H679" s="30" t="s">
        <v>54</v>
      </c>
      <c r="I679" s="30" t="s">
        <v>54</v>
      </c>
      <c r="J679" s="30" t="s">
        <v>54</v>
      </c>
      <c r="K679" s="30" t="s">
        <v>54</v>
      </c>
      <c r="L679" s="30" t="s">
        <v>54</v>
      </c>
      <c r="M679" s="30" t="s">
        <v>54</v>
      </c>
      <c r="N679" s="30" t="s">
        <v>54</v>
      </c>
      <c r="O679" s="24">
        <f t="shared" si="179"/>
        <v>109.66059821501828</v>
      </c>
      <c r="P679" s="24">
        <f t="shared" si="179"/>
        <v>69.316419710544452</v>
      </c>
      <c r="Q679" s="24">
        <f t="shared" si="179"/>
        <v>87.212732672152299</v>
      </c>
      <c r="R679" s="24">
        <f t="shared" si="179"/>
        <v>99.872172011814726</v>
      </c>
      <c r="S679" s="24">
        <f t="shared" si="179"/>
        <v>83.71100773423899</v>
      </c>
      <c r="T679" s="24">
        <f t="shared" si="179"/>
        <v>101.80213123982442</v>
      </c>
      <c r="U679" s="23">
        <f t="shared" si="177"/>
        <v>162.38244255788752</v>
      </c>
      <c r="V679" s="24">
        <f t="shared" si="177"/>
        <v>146.66367006269235</v>
      </c>
      <c r="W679" s="24">
        <f t="shared" si="177"/>
        <v>152.36942265444179</v>
      </c>
      <c r="X679" s="24">
        <f t="shared" si="177"/>
        <v>156.38003876168878</v>
      </c>
      <c r="Y679" s="24">
        <f t="shared" si="177"/>
        <v>159.5915867406984</v>
      </c>
      <c r="Z679" s="24">
        <f t="shared" si="177"/>
        <v>154.48082161659414</v>
      </c>
      <c r="AA679" s="24">
        <f t="shared" si="177"/>
        <v>182.20025214487401</v>
      </c>
      <c r="AB679" s="24">
        <f t="shared" si="177"/>
        <v>178.10198058314961</v>
      </c>
      <c r="AC679" s="24">
        <f t="shared" si="178"/>
        <v>157.26645778616526</v>
      </c>
      <c r="AD679" s="24">
        <f t="shared" si="178"/>
        <v>237.02906762627214</v>
      </c>
      <c r="AE679" s="24">
        <f t="shared" si="178"/>
        <v>191.53483870299496</v>
      </c>
      <c r="AF679" s="24">
        <f t="shared" si="178"/>
        <v>150.05924904095437</v>
      </c>
      <c r="AG679" s="24">
        <f t="shared" si="178"/>
        <v>230.06406898496999</v>
      </c>
      <c r="AH679" s="24">
        <f t="shared" si="178"/>
        <v>189.81978285161497</v>
      </c>
      <c r="AI679" s="12" t="s">
        <v>54</v>
      </c>
      <c r="AJ679" s="12" t="s">
        <v>54</v>
      </c>
      <c r="AK679" s="12" t="s">
        <v>54</v>
      </c>
      <c r="AL679" s="12" t="s">
        <v>54</v>
      </c>
      <c r="AM679" s="12" t="s">
        <v>54</v>
      </c>
      <c r="AN679" s="12" t="s">
        <v>54</v>
      </c>
      <c r="AO679" s="12" t="s">
        <v>54</v>
      </c>
      <c r="AP679" s="12" t="s">
        <v>54</v>
      </c>
      <c r="AQ679" s="12" t="s">
        <v>54</v>
      </c>
      <c r="AR679" s="12" t="s">
        <v>54</v>
      </c>
      <c r="AS679" s="12" t="s">
        <v>54</v>
      </c>
      <c r="AT679" s="12" t="s">
        <v>54</v>
      </c>
      <c r="AU679" s="12" t="s">
        <v>54</v>
      </c>
      <c r="AV679" s="12" t="s">
        <v>54</v>
      </c>
      <c r="AW679" s="12" t="s">
        <v>54</v>
      </c>
      <c r="AX679" s="12" t="s">
        <v>54</v>
      </c>
      <c r="AY679" s="12" t="s">
        <v>54</v>
      </c>
    </row>
    <row r="680" spans="1:51" ht="18.75" customHeight="1" x14ac:dyDescent="0.25">
      <c r="A680" s="29" t="s">
        <v>730</v>
      </c>
      <c r="B680" s="30" t="s">
        <v>54</v>
      </c>
      <c r="C680" s="30" t="s">
        <v>54</v>
      </c>
      <c r="D680" s="30" t="s">
        <v>54</v>
      </c>
      <c r="E680" s="30" t="s">
        <v>54</v>
      </c>
      <c r="F680" s="30" t="s">
        <v>54</v>
      </c>
      <c r="G680" s="30" t="s">
        <v>54</v>
      </c>
      <c r="H680" s="30" t="s">
        <v>54</v>
      </c>
      <c r="I680" s="30" t="s">
        <v>54</v>
      </c>
      <c r="J680" s="30" t="s">
        <v>54</v>
      </c>
      <c r="K680" s="30" t="s">
        <v>54</v>
      </c>
      <c r="L680" s="30" t="s">
        <v>54</v>
      </c>
      <c r="M680" s="30" t="s">
        <v>54</v>
      </c>
      <c r="N680" s="30" t="s">
        <v>54</v>
      </c>
      <c r="O680" s="24">
        <f t="shared" si="179"/>
        <v>56.322129711571456</v>
      </c>
      <c r="P680" s="24">
        <f t="shared" si="179"/>
        <v>52.626452252762824</v>
      </c>
      <c r="Q680" s="24">
        <f t="shared" si="179"/>
        <v>72.065709119027758</v>
      </c>
      <c r="R680" s="24">
        <f t="shared" si="179"/>
        <v>86.649749334653706</v>
      </c>
      <c r="S680" s="24">
        <f t="shared" si="179"/>
        <v>61.98437820880514</v>
      </c>
      <c r="T680" s="24">
        <f t="shared" si="179"/>
        <v>68.831952003958435</v>
      </c>
      <c r="U680" s="23">
        <f t="shared" si="177"/>
        <v>86.672684343786386</v>
      </c>
      <c r="V680" s="24">
        <f t="shared" si="177"/>
        <v>91.523984595866253</v>
      </c>
      <c r="W680" s="24">
        <f t="shared" si="177"/>
        <v>137.57345851929094</v>
      </c>
      <c r="X680" s="24">
        <f t="shared" si="177"/>
        <v>101.70563189838047</v>
      </c>
      <c r="Y680" s="24">
        <f t="shared" si="177"/>
        <v>96.074557072410585</v>
      </c>
      <c r="Z680" s="24">
        <f t="shared" si="177"/>
        <v>110.67848143155786</v>
      </c>
      <c r="AA680" s="24">
        <f t="shared" si="177"/>
        <v>109.30811447359834</v>
      </c>
      <c r="AB680" s="24">
        <f t="shared" si="177"/>
        <v>103.4035729564566</v>
      </c>
      <c r="AC680" s="24">
        <f t="shared" si="178"/>
        <v>85.704606544712192</v>
      </c>
      <c r="AD680" s="24">
        <f t="shared" si="178"/>
        <v>78.999394449537803</v>
      </c>
      <c r="AE680" s="24">
        <f t="shared" si="178"/>
        <v>87.028699292629042</v>
      </c>
      <c r="AF680" s="24">
        <f t="shared" si="178"/>
        <v>89.841454713606154</v>
      </c>
      <c r="AG680" s="24">
        <f t="shared" si="178"/>
        <v>81.000534507276996</v>
      </c>
      <c r="AH680" s="24">
        <f t="shared" si="178"/>
        <v>102.87980714740326</v>
      </c>
      <c r="AI680" s="12" t="s">
        <v>54</v>
      </c>
      <c r="AJ680" s="12" t="s">
        <v>54</v>
      </c>
      <c r="AK680" s="12" t="s">
        <v>54</v>
      </c>
      <c r="AL680" s="12" t="s">
        <v>54</v>
      </c>
      <c r="AM680" s="12" t="s">
        <v>54</v>
      </c>
      <c r="AN680" s="12" t="s">
        <v>54</v>
      </c>
      <c r="AO680" s="12" t="s">
        <v>54</v>
      </c>
      <c r="AP680" s="12" t="s">
        <v>54</v>
      </c>
      <c r="AQ680" s="12" t="s">
        <v>54</v>
      </c>
      <c r="AR680" s="12" t="s">
        <v>54</v>
      </c>
      <c r="AS680" s="12" t="s">
        <v>54</v>
      </c>
      <c r="AT680" s="12" t="s">
        <v>54</v>
      </c>
      <c r="AU680" s="12" t="s">
        <v>54</v>
      </c>
      <c r="AV680" s="12" t="s">
        <v>54</v>
      </c>
      <c r="AW680" s="12" t="s">
        <v>54</v>
      </c>
      <c r="AX680" s="12" t="s">
        <v>54</v>
      </c>
      <c r="AY680" s="12" t="s">
        <v>54</v>
      </c>
    </row>
    <row r="681" spans="1:51" ht="18.75" customHeight="1" x14ac:dyDescent="0.25">
      <c r="A681" s="29" t="s">
        <v>731</v>
      </c>
      <c r="B681" s="30" t="s">
        <v>54</v>
      </c>
      <c r="C681" s="30" t="s">
        <v>54</v>
      </c>
      <c r="D681" s="30" t="s">
        <v>54</v>
      </c>
      <c r="E681" s="30" t="s">
        <v>54</v>
      </c>
      <c r="F681" s="30" t="s">
        <v>54</v>
      </c>
      <c r="G681" s="30" t="s">
        <v>54</v>
      </c>
      <c r="H681" s="30" t="s">
        <v>54</v>
      </c>
      <c r="I681" s="30" t="s">
        <v>54</v>
      </c>
      <c r="J681" s="30" t="s">
        <v>54</v>
      </c>
      <c r="K681" s="30" t="s">
        <v>54</v>
      </c>
      <c r="L681" s="30" t="s">
        <v>54</v>
      </c>
      <c r="M681" s="30" t="s">
        <v>54</v>
      </c>
      <c r="N681" s="30" t="s">
        <v>54</v>
      </c>
      <c r="O681" s="24">
        <f t="shared" si="179"/>
        <v>163.63902724875476</v>
      </c>
      <c r="P681" s="24">
        <f t="shared" si="179"/>
        <v>72.629641651916685</v>
      </c>
      <c r="Q681" s="24">
        <f t="shared" si="179"/>
        <v>121.53038259564892</v>
      </c>
      <c r="R681" s="24">
        <f t="shared" si="179"/>
        <v>121.92177952127946</v>
      </c>
      <c r="S681" s="24">
        <f t="shared" si="179"/>
        <v>84.832325832624633</v>
      </c>
      <c r="T681" s="24">
        <f t="shared" si="179"/>
        <v>563.61341001542996</v>
      </c>
      <c r="U681" s="23">
        <f t="shared" si="177"/>
        <v>301.02856367938239</v>
      </c>
      <c r="V681" s="24">
        <f t="shared" si="177"/>
        <v>629.97759839789637</v>
      </c>
      <c r="W681" s="24">
        <f t="shared" si="177"/>
        <v>342.20895963493302</v>
      </c>
      <c r="X681" s="24">
        <f t="shared" si="177"/>
        <v>315.16675128946758</v>
      </c>
      <c r="Y681" s="24">
        <f t="shared" si="177"/>
        <v>226.80632677660955</v>
      </c>
      <c r="Z681" s="24">
        <f t="shared" si="177"/>
        <v>259.20859240681551</v>
      </c>
      <c r="AA681" s="24">
        <f t="shared" si="177"/>
        <v>124.33022617690878</v>
      </c>
      <c r="AB681" s="24">
        <f t="shared" si="177"/>
        <v>376.76380926707634</v>
      </c>
      <c r="AC681" s="24">
        <f t="shared" si="178"/>
        <v>344.48787641566713</v>
      </c>
      <c r="AD681" s="24">
        <f t="shared" si="178"/>
        <v>455.18831322395727</v>
      </c>
      <c r="AE681" s="24">
        <f t="shared" si="178"/>
        <v>217.66147786015674</v>
      </c>
      <c r="AF681" s="24">
        <f t="shared" si="178"/>
        <v>200.25600628228398</v>
      </c>
      <c r="AG681" s="24">
        <f t="shared" si="178"/>
        <v>93.236184483884358</v>
      </c>
      <c r="AH681" s="24">
        <f t="shared" si="178"/>
        <v>215.29926193515635</v>
      </c>
      <c r="AI681" s="12" t="s">
        <v>54</v>
      </c>
      <c r="AJ681" s="12" t="s">
        <v>54</v>
      </c>
      <c r="AK681" s="12" t="s">
        <v>54</v>
      </c>
      <c r="AL681" s="12" t="s">
        <v>54</v>
      </c>
      <c r="AM681" s="12" t="s">
        <v>54</v>
      </c>
      <c r="AN681" s="12" t="s">
        <v>54</v>
      </c>
      <c r="AO681" s="12" t="s">
        <v>54</v>
      </c>
      <c r="AP681" s="12" t="s">
        <v>54</v>
      </c>
      <c r="AQ681" s="12" t="s">
        <v>54</v>
      </c>
      <c r="AR681" s="12" t="s">
        <v>54</v>
      </c>
      <c r="AS681" s="12" t="s">
        <v>54</v>
      </c>
      <c r="AT681" s="12" t="s">
        <v>54</v>
      </c>
      <c r="AU681" s="12" t="s">
        <v>54</v>
      </c>
      <c r="AV681" s="12" t="s">
        <v>54</v>
      </c>
      <c r="AW681" s="12" t="s">
        <v>54</v>
      </c>
      <c r="AX681" s="12" t="s">
        <v>54</v>
      </c>
      <c r="AY681" s="12" t="s">
        <v>54</v>
      </c>
    </row>
    <row r="682" spans="1:51" ht="18.75" customHeight="1" x14ac:dyDescent="0.25">
      <c r="A682" s="29" t="s">
        <v>732</v>
      </c>
      <c r="B682" s="30" t="s">
        <v>54</v>
      </c>
      <c r="C682" s="30" t="s">
        <v>54</v>
      </c>
      <c r="D682" s="30" t="s">
        <v>54</v>
      </c>
      <c r="E682" s="30" t="s">
        <v>54</v>
      </c>
      <c r="F682" s="30" t="s">
        <v>54</v>
      </c>
      <c r="G682" s="30" t="s">
        <v>54</v>
      </c>
      <c r="H682" s="30" t="s">
        <v>54</v>
      </c>
      <c r="I682" s="30" t="s">
        <v>54</v>
      </c>
      <c r="J682" s="30" t="s">
        <v>54</v>
      </c>
      <c r="K682" s="30" t="s">
        <v>54</v>
      </c>
      <c r="L682" s="30" t="s">
        <v>54</v>
      </c>
      <c r="M682" s="30" t="s">
        <v>54</v>
      </c>
      <c r="N682" s="30" t="s">
        <v>54</v>
      </c>
      <c r="O682" s="24">
        <f t="shared" si="179"/>
        <v>126.08907126749078</v>
      </c>
      <c r="P682" s="24">
        <f t="shared" si="179"/>
        <v>126.90922241586409</v>
      </c>
      <c r="Q682" s="24">
        <f t="shared" si="179"/>
        <v>148.70802576290973</v>
      </c>
      <c r="R682" s="24">
        <f t="shared" si="179"/>
        <v>168.50055047619594</v>
      </c>
      <c r="S682" s="24">
        <f t="shared" si="179"/>
        <v>136.29574586382174</v>
      </c>
      <c r="T682" s="24">
        <f t="shared" si="179"/>
        <v>139.42318177957409</v>
      </c>
      <c r="U682" s="23">
        <f t="shared" si="177"/>
        <v>202.789844713148</v>
      </c>
      <c r="V682" s="24">
        <f t="shared" si="177"/>
        <v>187.89098776601344</v>
      </c>
      <c r="W682" s="24">
        <f t="shared" si="177"/>
        <v>199.18239934890721</v>
      </c>
      <c r="X682" s="24">
        <f t="shared" si="177"/>
        <v>180.25289183963042</v>
      </c>
      <c r="Y682" s="24">
        <f t="shared" si="177"/>
        <v>179.40455249179752</v>
      </c>
      <c r="Z682" s="24">
        <f t="shared" si="177"/>
        <v>171.3983023314172</v>
      </c>
      <c r="AA682" s="24">
        <f t="shared" si="177"/>
        <v>157.51839879437102</v>
      </c>
      <c r="AB682" s="24">
        <f t="shared" si="177"/>
        <v>164.95997604148209</v>
      </c>
      <c r="AC682" s="24">
        <f t="shared" si="178"/>
        <v>172.27931211108361</v>
      </c>
      <c r="AD682" s="24">
        <f t="shared" si="178"/>
        <v>161.12310649575014</v>
      </c>
      <c r="AE682" s="24">
        <f t="shared" si="178"/>
        <v>165.94431261798661</v>
      </c>
      <c r="AF682" s="24">
        <f t="shared" si="178"/>
        <v>150.43579017407527</v>
      </c>
      <c r="AG682" s="24">
        <f t="shared" si="178"/>
        <v>177.6373307128776</v>
      </c>
      <c r="AH682" s="24">
        <f t="shared" si="178"/>
        <v>165.36603084803468</v>
      </c>
      <c r="AI682" s="12" t="s">
        <v>54</v>
      </c>
      <c r="AJ682" s="12" t="s">
        <v>54</v>
      </c>
      <c r="AK682" s="12" t="s">
        <v>54</v>
      </c>
      <c r="AL682" s="12" t="s">
        <v>54</v>
      </c>
      <c r="AM682" s="12" t="s">
        <v>54</v>
      </c>
      <c r="AN682" s="12" t="s">
        <v>54</v>
      </c>
      <c r="AO682" s="12" t="s">
        <v>54</v>
      </c>
      <c r="AP682" s="12" t="s">
        <v>54</v>
      </c>
      <c r="AQ682" s="12" t="s">
        <v>54</v>
      </c>
      <c r="AR682" s="12" t="s">
        <v>54</v>
      </c>
      <c r="AS682" s="12" t="s">
        <v>54</v>
      </c>
      <c r="AT682" s="12" t="s">
        <v>54</v>
      </c>
      <c r="AU682" s="12" t="s">
        <v>54</v>
      </c>
      <c r="AV682" s="12" t="s">
        <v>54</v>
      </c>
      <c r="AW682" s="12" t="s">
        <v>54</v>
      </c>
      <c r="AX682" s="12" t="s">
        <v>54</v>
      </c>
      <c r="AY682" s="12" t="s">
        <v>54</v>
      </c>
    </row>
    <row r="683" spans="1:51" ht="38.25" customHeight="1" x14ac:dyDescent="0.25">
      <c r="A683" s="29" t="s">
        <v>733</v>
      </c>
      <c r="B683" s="30" t="s">
        <v>54</v>
      </c>
      <c r="C683" s="30" t="s">
        <v>54</v>
      </c>
      <c r="D683" s="30" t="s">
        <v>54</v>
      </c>
      <c r="E683" s="30" t="s">
        <v>54</v>
      </c>
      <c r="F683" s="30" t="s">
        <v>54</v>
      </c>
      <c r="G683" s="30" t="s">
        <v>54</v>
      </c>
      <c r="H683" s="30" t="s">
        <v>54</v>
      </c>
      <c r="I683" s="30" t="s">
        <v>54</v>
      </c>
      <c r="J683" s="30" t="s">
        <v>54</v>
      </c>
      <c r="K683" s="30" t="s">
        <v>54</v>
      </c>
      <c r="L683" s="30" t="s">
        <v>54</v>
      </c>
      <c r="M683" s="30" t="s">
        <v>54</v>
      </c>
      <c r="N683" s="30" t="s">
        <v>54</v>
      </c>
      <c r="O683" s="24">
        <f t="shared" si="179"/>
        <v>507.9181363903586</v>
      </c>
      <c r="P683" s="24">
        <f t="shared" si="179"/>
        <v>869.10369678945881</v>
      </c>
      <c r="Q683" s="24">
        <f t="shared" si="179"/>
        <v>409.02500169388168</v>
      </c>
      <c r="R683" s="24">
        <f t="shared" si="179"/>
        <v>609.58472806814041</v>
      </c>
      <c r="S683" s="24">
        <f t="shared" si="179"/>
        <v>1002.2912788199915</v>
      </c>
      <c r="T683" s="24">
        <f t="shared" si="179"/>
        <v>539.7600330988829</v>
      </c>
      <c r="U683" s="23">
        <f t="shared" si="177"/>
        <v>567.69570786778434</v>
      </c>
      <c r="V683" s="24">
        <f t="shared" si="177"/>
        <v>352.59851214731071</v>
      </c>
      <c r="W683" s="24">
        <f t="shared" si="177"/>
        <v>344.15916946641624</v>
      </c>
      <c r="X683" s="24">
        <f t="shared" si="177"/>
        <v>663.82417051516893</v>
      </c>
      <c r="Y683" s="24">
        <f t="shared" si="177"/>
        <v>528.35936014291531</v>
      </c>
      <c r="Z683" s="24">
        <f t="shared" si="177"/>
        <v>280.84928239037367</v>
      </c>
      <c r="AA683" s="24">
        <f t="shared" si="177"/>
        <v>492.7028797824907</v>
      </c>
      <c r="AB683" s="24">
        <f t="shared" si="177"/>
        <v>313.65560512062302</v>
      </c>
      <c r="AC683" s="24">
        <f t="shared" si="178"/>
        <v>373.33650033372413</v>
      </c>
      <c r="AD683" s="24">
        <f t="shared" si="178"/>
        <v>354.53640164610516</v>
      </c>
      <c r="AE683" s="24">
        <f t="shared" si="178"/>
        <v>284.81663939569358</v>
      </c>
      <c r="AF683" s="24">
        <f t="shared" si="178"/>
        <v>453.50882942371891</v>
      </c>
      <c r="AG683" s="24">
        <f t="shared" si="178"/>
        <v>392.88991286526601</v>
      </c>
      <c r="AH683" s="24">
        <f t="shared" si="178"/>
        <v>319.74726003088813</v>
      </c>
      <c r="AI683" s="12" t="s">
        <v>54</v>
      </c>
      <c r="AJ683" s="12" t="s">
        <v>54</v>
      </c>
      <c r="AK683" s="12" t="s">
        <v>54</v>
      </c>
      <c r="AL683" s="12" t="s">
        <v>54</v>
      </c>
      <c r="AM683" s="12" t="s">
        <v>54</v>
      </c>
      <c r="AN683" s="12" t="s">
        <v>54</v>
      </c>
      <c r="AO683" s="12" t="s">
        <v>54</v>
      </c>
      <c r="AP683" s="12" t="s">
        <v>54</v>
      </c>
      <c r="AQ683" s="12" t="s">
        <v>54</v>
      </c>
      <c r="AR683" s="12" t="s">
        <v>54</v>
      </c>
      <c r="AS683" s="12" t="s">
        <v>54</v>
      </c>
      <c r="AT683" s="12" t="s">
        <v>54</v>
      </c>
      <c r="AU683" s="12" t="s">
        <v>54</v>
      </c>
      <c r="AV683" s="12" t="s">
        <v>54</v>
      </c>
      <c r="AW683" s="12" t="s">
        <v>54</v>
      </c>
      <c r="AX683" s="12" t="s">
        <v>54</v>
      </c>
      <c r="AY683" s="12" t="s">
        <v>54</v>
      </c>
    </row>
    <row r="684" spans="1:51" ht="18.75" customHeight="1" x14ac:dyDescent="0.25">
      <c r="A684" s="29" t="s">
        <v>734</v>
      </c>
      <c r="B684" s="30" t="s">
        <v>54</v>
      </c>
      <c r="C684" s="30" t="s">
        <v>54</v>
      </c>
      <c r="D684" s="30" t="s">
        <v>54</v>
      </c>
      <c r="E684" s="30" t="s">
        <v>54</v>
      </c>
      <c r="F684" s="30" t="s">
        <v>54</v>
      </c>
      <c r="G684" s="30" t="s">
        <v>54</v>
      </c>
      <c r="H684" s="30" t="s">
        <v>54</v>
      </c>
      <c r="I684" s="30" t="s">
        <v>54</v>
      </c>
      <c r="J684" s="30" t="s">
        <v>54</v>
      </c>
      <c r="K684" s="30" t="s">
        <v>54</v>
      </c>
      <c r="L684" s="30" t="s">
        <v>54</v>
      </c>
      <c r="M684" s="30" t="s">
        <v>54</v>
      </c>
      <c r="N684" s="30" t="s">
        <v>54</v>
      </c>
      <c r="O684" s="24">
        <f t="shared" si="179"/>
        <v>183.36730899867337</v>
      </c>
      <c r="P684" s="24">
        <f t="shared" si="179"/>
        <v>113.05293191378364</v>
      </c>
      <c r="Q684" s="24">
        <f t="shared" si="179"/>
        <v>223.0286436672682</v>
      </c>
      <c r="R684" s="24">
        <f t="shared" si="179"/>
        <v>204.43133888373313</v>
      </c>
      <c r="S684" s="24">
        <f t="shared" si="179"/>
        <v>150.57708593754205</v>
      </c>
      <c r="T684" s="24">
        <f t="shared" si="179"/>
        <v>131.32978929114708</v>
      </c>
      <c r="U684" s="23">
        <f t="shared" si="177"/>
        <v>126.27006303564983</v>
      </c>
      <c r="V684" s="24">
        <f t="shared" si="177"/>
        <v>150.40015398336345</v>
      </c>
      <c r="W684" s="24">
        <f t="shared" si="177"/>
        <v>195.35452557401817</v>
      </c>
      <c r="X684" s="24">
        <f t="shared" si="177"/>
        <v>160.57300967361337</v>
      </c>
      <c r="Y684" s="24">
        <f t="shared" si="177"/>
        <v>120.86200497583245</v>
      </c>
      <c r="Z684" s="24">
        <f t="shared" si="177"/>
        <v>94.104145874126843</v>
      </c>
      <c r="AA684" s="24">
        <f t="shared" si="177"/>
        <v>100.00899847655687</v>
      </c>
      <c r="AB684" s="24">
        <f t="shared" si="177"/>
        <v>94.207935590225745</v>
      </c>
      <c r="AC684" s="24">
        <f t="shared" si="178"/>
        <v>123.76018219852425</v>
      </c>
      <c r="AD684" s="24">
        <f t="shared" si="178"/>
        <v>149.82416230950921</v>
      </c>
      <c r="AE684" s="24">
        <f t="shared" si="178"/>
        <v>120.07037353066072</v>
      </c>
      <c r="AF684" s="24">
        <f t="shared" si="178"/>
        <v>146.43175554860244</v>
      </c>
      <c r="AG684" s="24">
        <f t="shared" si="178"/>
        <v>148.3904697596607</v>
      </c>
      <c r="AH684" s="24">
        <f t="shared" si="178"/>
        <v>181.78637377791367</v>
      </c>
      <c r="AI684" s="12" t="s">
        <v>54</v>
      </c>
      <c r="AJ684" s="12" t="s">
        <v>54</v>
      </c>
      <c r="AK684" s="12" t="s">
        <v>54</v>
      </c>
      <c r="AL684" s="12" t="s">
        <v>54</v>
      </c>
      <c r="AM684" s="12" t="s">
        <v>54</v>
      </c>
      <c r="AN684" s="12" t="s">
        <v>54</v>
      </c>
      <c r="AO684" s="12" t="s">
        <v>54</v>
      </c>
      <c r="AP684" s="12" t="s">
        <v>54</v>
      </c>
      <c r="AQ684" s="12" t="s">
        <v>54</v>
      </c>
      <c r="AR684" s="12" t="s">
        <v>54</v>
      </c>
      <c r="AS684" s="12" t="s">
        <v>54</v>
      </c>
      <c r="AT684" s="12" t="s">
        <v>54</v>
      </c>
      <c r="AU684" s="12" t="s">
        <v>54</v>
      </c>
      <c r="AV684" s="12" t="s">
        <v>54</v>
      </c>
      <c r="AW684" s="12" t="s">
        <v>54</v>
      </c>
      <c r="AX684" s="12" t="s">
        <v>54</v>
      </c>
      <c r="AY684" s="12" t="s">
        <v>54</v>
      </c>
    </row>
    <row r="685" spans="1:51" ht="18.75" customHeight="1" x14ac:dyDescent="0.25">
      <c r="A685" s="29" t="s">
        <v>735</v>
      </c>
      <c r="B685" s="30" t="s">
        <v>54</v>
      </c>
      <c r="C685" s="30" t="s">
        <v>54</v>
      </c>
      <c r="D685" s="30" t="s">
        <v>54</v>
      </c>
      <c r="E685" s="30" t="s">
        <v>54</v>
      </c>
      <c r="F685" s="30" t="s">
        <v>54</v>
      </c>
      <c r="G685" s="30" t="s">
        <v>54</v>
      </c>
      <c r="H685" s="30" t="s">
        <v>54</v>
      </c>
      <c r="I685" s="30" t="s">
        <v>54</v>
      </c>
      <c r="J685" s="30" t="s">
        <v>54</v>
      </c>
      <c r="K685" s="30" t="s">
        <v>54</v>
      </c>
      <c r="L685" s="30" t="s">
        <v>54</v>
      </c>
      <c r="M685" s="30" t="s">
        <v>54</v>
      </c>
      <c r="N685" s="30" t="s">
        <v>54</v>
      </c>
      <c r="O685" s="24">
        <f t="shared" si="179"/>
        <v>90.47019975612578</v>
      </c>
      <c r="P685" s="24">
        <f t="shared" si="179"/>
        <v>67.501438886269867</v>
      </c>
      <c r="Q685" s="24">
        <f t="shared" si="179"/>
        <v>147.11028549260237</v>
      </c>
      <c r="R685" s="24">
        <f t="shared" si="179"/>
        <v>91.943237965557131</v>
      </c>
      <c r="S685" s="24">
        <f t="shared" si="179"/>
        <v>120.15570219681284</v>
      </c>
      <c r="T685" s="24">
        <f t="shared" si="179"/>
        <v>129.55963418328466</v>
      </c>
      <c r="U685" s="23">
        <f t="shared" si="177"/>
        <v>78.234194413120989</v>
      </c>
      <c r="V685" s="24">
        <f t="shared" si="177"/>
        <v>96.743990238461222</v>
      </c>
      <c r="W685" s="24">
        <f t="shared" si="177"/>
        <v>137.90305348156559</v>
      </c>
      <c r="X685" s="24">
        <f t="shared" si="177"/>
        <v>148.35498091160278</v>
      </c>
      <c r="Y685" s="24">
        <f t="shared" si="177"/>
        <v>104.85611841920795</v>
      </c>
      <c r="Z685" s="24">
        <f t="shared" si="177"/>
        <v>67.249514122231602</v>
      </c>
      <c r="AA685" s="24">
        <f t="shared" si="177"/>
        <v>86.127765906268138</v>
      </c>
      <c r="AB685" s="24">
        <f t="shared" si="177"/>
        <v>80.486185759676388</v>
      </c>
      <c r="AC685" s="24">
        <f t="shared" si="178"/>
        <v>88.215430269253162</v>
      </c>
      <c r="AD685" s="24">
        <f t="shared" si="178"/>
        <v>88.685898136823241</v>
      </c>
      <c r="AE685" s="24">
        <f t="shared" si="178"/>
        <v>131.27206392024769</v>
      </c>
      <c r="AF685" s="24">
        <f t="shared" si="178"/>
        <v>65.041764857793723</v>
      </c>
      <c r="AG685" s="24">
        <f t="shared" si="178"/>
        <v>118.45334432911859</v>
      </c>
      <c r="AH685" s="24">
        <f t="shared" si="178"/>
        <v>68.213696282791375</v>
      </c>
      <c r="AI685" s="12" t="s">
        <v>54</v>
      </c>
      <c r="AJ685" s="12" t="s">
        <v>54</v>
      </c>
      <c r="AK685" s="12" t="s">
        <v>54</v>
      </c>
      <c r="AL685" s="12" t="s">
        <v>54</v>
      </c>
      <c r="AM685" s="12" t="s">
        <v>54</v>
      </c>
      <c r="AN685" s="12" t="s">
        <v>54</v>
      </c>
      <c r="AO685" s="12" t="s">
        <v>54</v>
      </c>
      <c r="AP685" s="12" t="s">
        <v>54</v>
      </c>
      <c r="AQ685" s="12" t="s">
        <v>54</v>
      </c>
      <c r="AR685" s="12" t="s">
        <v>54</v>
      </c>
      <c r="AS685" s="12" t="s">
        <v>54</v>
      </c>
      <c r="AT685" s="12" t="s">
        <v>54</v>
      </c>
      <c r="AU685" s="12" t="s">
        <v>54</v>
      </c>
      <c r="AV685" s="12" t="s">
        <v>54</v>
      </c>
      <c r="AW685" s="12" t="s">
        <v>54</v>
      </c>
      <c r="AX685" s="12" t="s">
        <v>54</v>
      </c>
      <c r="AY685" s="12" t="s">
        <v>54</v>
      </c>
    </row>
    <row r="686" spans="1:51" ht="18.75" customHeight="1" x14ac:dyDescent="0.25">
      <c r="A686" s="29" t="s">
        <v>736</v>
      </c>
      <c r="B686" s="30" t="s">
        <v>54</v>
      </c>
      <c r="C686" s="30" t="s">
        <v>54</v>
      </c>
      <c r="D686" s="30" t="s">
        <v>54</v>
      </c>
      <c r="E686" s="30" t="s">
        <v>54</v>
      </c>
      <c r="F686" s="30" t="s">
        <v>54</v>
      </c>
      <c r="G686" s="30" t="s">
        <v>54</v>
      </c>
      <c r="H686" s="30" t="s">
        <v>54</v>
      </c>
      <c r="I686" s="30" t="s">
        <v>54</v>
      </c>
      <c r="J686" s="30" t="s">
        <v>54</v>
      </c>
      <c r="K686" s="30" t="s">
        <v>54</v>
      </c>
      <c r="L686" s="30" t="s">
        <v>54</v>
      </c>
      <c r="M686" s="30" t="s">
        <v>54</v>
      </c>
      <c r="N686" s="30" t="s">
        <v>54</v>
      </c>
      <c r="O686" s="24">
        <f t="shared" si="179"/>
        <v>96.759078777701134</v>
      </c>
      <c r="P686" s="24">
        <f t="shared" si="179"/>
        <v>139.40319935194876</v>
      </c>
      <c r="Q686" s="24">
        <f t="shared" si="179"/>
        <v>149.38699662338252</v>
      </c>
      <c r="R686" s="24">
        <f t="shared" si="179"/>
        <v>133.55168459506129</v>
      </c>
      <c r="S686" s="24">
        <f t="shared" si="179"/>
        <v>100.40729527747993</v>
      </c>
      <c r="T686" s="24">
        <f t="shared" si="179"/>
        <v>140.91669017049472</v>
      </c>
      <c r="U686" s="23">
        <f t="shared" si="177"/>
        <v>129.69883077530773</v>
      </c>
      <c r="V686" s="24">
        <f t="shared" si="177"/>
        <v>146.19999914809631</v>
      </c>
      <c r="W686" s="24">
        <f t="shared" si="177"/>
        <v>145.30685197819449</v>
      </c>
      <c r="X686" s="24">
        <f t="shared" si="177"/>
        <v>163.19765623966333</v>
      </c>
      <c r="Y686" s="24">
        <f t="shared" si="177"/>
        <v>172.23124681212613</v>
      </c>
      <c r="Z686" s="24">
        <f t="shared" si="177"/>
        <v>139.54525355322625</v>
      </c>
      <c r="AA686" s="24">
        <f t="shared" si="177"/>
        <v>133.84498371082995</v>
      </c>
      <c r="AB686" s="24">
        <f t="shared" si="177"/>
        <v>128.37122948351077</v>
      </c>
      <c r="AC686" s="24">
        <f t="shared" si="178"/>
        <v>175.96928205162763</v>
      </c>
      <c r="AD686" s="24">
        <f t="shared" si="178"/>
        <v>141.99641949505687</v>
      </c>
      <c r="AE686" s="24">
        <f t="shared" si="178"/>
        <v>144.31993605536454</v>
      </c>
      <c r="AF686" s="24">
        <f t="shared" si="178"/>
        <v>154.98011432558718</v>
      </c>
      <c r="AG686" s="24">
        <f t="shared" si="178"/>
        <v>142.05287305536078</v>
      </c>
      <c r="AH686" s="24">
        <f t="shared" si="178"/>
        <v>132.0944626510051</v>
      </c>
      <c r="AI686" s="12" t="s">
        <v>54</v>
      </c>
      <c r="AJ686" s="12" t="s">
        <v>54</v>
      </c>
      <c r="AK686" s="12" t="s">
        <v>54</v>
      </c>
      <c r="AL686" s="12" t="s">
        <v>54</v>
      </c>
      <c r="AM686" s="12" t="s">
        <v>54</v>
      </c>
      <c r="AN686" s="12" t="s">
        <v>54</v>
      </c>
      <c r="AO686" s="12" t="s">
        <v>54</v>
      </c>
      <c r="AP686" s="12" t="s">
        <v>54</v>
      </c>
      <c r="AQ686" s="12" t="s">
        <v>54</v>
      </c>
      <c r="AR686" s="12" t="s">
        <v>54</v>
      </c>
      <c r="AS686" s="12" t="s">
        <v>54</v>
      </c>
      <c r="AT686" s="12" t="s">
        <v>54</v>
      </c>
      <c r="AU686" s="12" t="s">
        <v>54</v>
      </c>
      <c r="AV686" s="12" t="s">
        <v>54</v>
      </c>
      <c r="AW686" s="12" t="s">
        <v>54</v>
      </c>
      <c r="AX686" s="12" t="s">
        <v>54</v>
      </c>
      <c r="AY686" s="12" t="s">
        <v>54</v>
      </c>
    </row>
    <row r="687" spans="1:51" ht="18.75" customHeight="1" x14ac:dyDescent="0.25">
      <c r="A687" s="29" t="s">
        <v>737</v>
      </c>
      <c r="B687" s="30" t="s">
        <v>54</v>
      </c>
      <c r="C687" s="30" t="s">
        <v>54</v>
      </c>
      <c r="D687" s="30" t="s">
        <v>54</v>
      </c>
      <c r="E687" s="30" t="s">
        <v>54</v>
      </c>
      <c r="F687" s="30" t="s">
        <v>54</v>
      </c>
      <c r="G687" s="30" t="s">
        <v>54</v>
      </c>
      <c r="H687" s="30" t="s">
        <v>54</v>
      </c>
      <c r="I687" s="30" t="s">
        <v>54</v>
      </c>
      <c r="J687" s="30" t="s">
        <v>54</v>
      </c>
      <c r="K687" s="30" t="s">
        <v>54</v>
      </c>
      <c r="L687" s="30" t="s">
        <v>54</v>
      </c>
      <c r="M687" s="30" t="s">
        <v>54</v>
      </c>
      <c r="N687" s="30" t="s">
        <v>54</v>
      </c>
      <c r="O687" s="24">
        <f t="shared" si="179"/>
        <v>200.14757424829367</v>
      </c>
      <c r="P687" s="24">
        <f t="shared" si="179"/>
        <v>35.682885154526303</v>
      </c>
      <c r="Q687" s="24">
        <f t="shared" si="179"/>
        <v>76.477624925235176</v>
      </c>
      <c r="R687" s="24">
        <f t="shared" si="179"/>
        <v>108.05860805860806</v>
      </c>
      <c r="S687" s="24">
        <f t="shared" si="179"/>
        <v>254.23728813559325</v>
      </c>
      <c r="T687" s="24">
        <f t="shared" si="179"/>
        <v>144.08839779005524</v>
      </c>
      <c r="U687" s="23">
        <f t="shared" si="177"/>
        <v>74.483477966427685</v>
      </c>
      <c r="V687" s="24">
        <f t="shared" si="177"/>
        <v>61.042452149079338</v>
      </c>
      <c r="W687" s="24">
        <f t="shared" si="177"/>
        <v>100.71391406734841</v>
      </c>
      <c r="X687" s="24">
        <f t="shared" si="177"/>
        <v>141.18774361792254</v>
      </c>
      <c r="Y687" s="24">
        <f t="shared" si="177"/>
        <v>102.25830522443037</v>
      </c>
      <c r="Z687" s="24">
        <f t="shared" si="177"/>
        <v>92.363304149438321</v>
      </c>
      <c r="AA687" s="24">
        <f t="shared" si="177"/>
        <v>135.05448682494549</v>
      </c>
      <c r="AB687" s="24">
        <f t="shared" si="177"/>
        <v>157.43482916623441</v>
      </c>
      <c r="AC687" s="24">
        <f t="shared" si="178"/>
        <v>131.70392090952325</v>
      </c>
      <c r="AD687" s="24">
        <f t="shared" si="178"/>
        <v>96.782628363790138</v>
      </c>
      <c r="AE687" s="24">
        <f t="shared" si="178"/>
        <v>104.32325149049413</v>
      </c>
      <c r="AF687" s="24">
        <f t="shared" si="178"/>
        <v>79.343084708464005</v>
      </c>
      <c r="AG687" s="24">
        <f t="shared" si="178"/>
        <v>94.027267338470665</v>
      </c>
      <c r="AH687" s="24">
        <f t="shared" si="178"/>
        <v>135.87235027409864</v>
      </c>
      <c r="AI687" s="12" t="s">
        <v>54</v>
      </c>
      <c r="AJ687" s="12" t="s">
        <v>54</v>
      </c>
      <c r="AK687" s="12" t="s">
        <v>54</v>
      </c>
      <c r="AL687" s="12" t="s">
        <v>54</v>
      </c>
      <c r="AM687" s="12" t="s">
        <v>54</v>
      </c>
      <c r="AN687" s="12" t="s">
        <v>54</v>
      </c>
      <c r="AO687" s="12" t="s">
        <v>54</v>
      </c>
      <c r="AP687" s="12" t="s">
        <v>54</v>
      </c>
      <c r="AQ687" s="12" t="s">
        <v>54</v>
      </c>
      <c r="AR687" s="12" t="s">
        <v>54</v>
      </c>
      <c r="AS687" s="12" t="s">
        <v>54</v>
      </c>
      <c r="AT687" s="12" t="s">
        <v>54</v>
      </c>
      <c r="AU687" s="12" t="s">
        <v>54</v>
      </c>
      <c r="AV687" s="12" t="s">
        <v>54</v>
      </c>
      <c r="AW687" s="12" t="s">
        <v>54</v>
      </c>
      <c r="AX687" s="12" t="s">
        <v>54</v>
      </c>
      <c r="AY687" s="12" t="s">
        <v>54</v>
      </c>
    </row>
    <row r="688" spans="1:51" ht="18.75" customHeight="1" x14ac:dyDescent="0.25">
      <c r="A688" s="29" t="s">
        <v>738</v>
      </c>
      <c r="B688" s="30" t="s">
        <v>54</v>
      </c>
      <c r="C688" s="30" t="s">
        <v>54</v>
      </c>
      <c r="D688" s="30" t="s">
        <v>54</v>
      </c>
      <c r="E688" s="30" t="s">
        <v>54</v>
      </c>
      <c r="F688" s="30" t="s">
        <v>54</v>
      </c>
      <c r="G688" s="30" t="s">
        <v>54</v>
      </c>
      <c r="H688" s="30" t="s">
        <v>54</v>
      </c>
      <c r="I688" s="30" t="s">
        <v>54</v>
      </c>
      <c r="J688" s="30" t="s">
        <v>54</v>
      </c>
      <c r="K688" s="30" t="s">
        <v>54</v>
      </c>
      <c r="L688" s="30" t="s">
        <v>54</v>
      </c>
      <c r="M688" s="30" t="s">
        <v>54</v>
      </c>
      <c r="N688" s="30" t="s">
        <v>54</v>
      </c>
      <c r="O688" s="24">
        <f t="shared" si="179"/>
        <v>703.25934813037384</v>
      </c>
      <c r="P688" s="24">
        <f t="shared" si="179"/>
        <v>160.22241672244249</v>
      </c>
      <c r="Q688" s="24">
        <f t="shared" si="179"/>
        <v>6311.7870722433454</v>
      </c>
      <c r="R688" s="24">
        <f t="shared" si="179"/>
        <v>563.37225861577906</v>
      </c>
      <c r="S688" s="24">
        <f t="shared" si="179"/>
        <v>421.6199152160188</v>
      </c>
      <c r="T688" s="24">
        <f t="shared" si="179"/>
        <v>615.4768247202984</v>
      </c>
      <c r="U688" s="23">
        <f t="shared" si="177"/>
        <v>385.71200012878165</v>
      </c>
      <c r="V688" s="24">
        <f t="shared" si="177"/>
        <v>163.00789821892681</v>
      </c>
      <c r="W688" s="24">
        <f t="shared" si="177"/>
        <v>610.06020511932979</v>
      </c>
      <c r="X688" s="24">
        <f t="shared" si="177"/>
        <v>262.42644721477268</v>
      </c>
      <c r="Y688" s="24">
        <f t="shared" si="177"/>
        <v>201.79742360837594</v>
      </c>
      <c r="Z688" s="24">
        <f t="shared" si="177"/>
        <v>385.8022407902094</v>
      </c>
      <c r="AA688" s="24">
        <f t="shared" si="177"/>
        <v>405.78854375398424</v>
      </c>
      <c r="AB688" s="24">
        <f t="shared" si="177"/>
        <v>202.96220891542899</v>
      </c>
      <c r="AC688" s="24">
        <f t="shared" si="178"/>
        <v>150.94691747542771</v>
      </c>
      <c r="AD688" s="24">
        <f t="shared" si="178"/>
        <v>589.68420447761036</v>
      </c>
      <c r="AE688" s="24">
        <f t="shared" si="178"/>
        <v>140.16559460640065</v>
      </c>
      <c r="AF688" s="24">
        <f t="shared" si="178"/>
        <v>178.27068155753906</v>
      </c>
      <c r="AG688" s="24">
        <f t="shared" si="178"/>
        <v>220.60742461063293</v>
      </c>
      <c r="AH688" s="24">
        <f t="shared" si="178"/>
        <v>343.16041599098907</v>
      </c>
      <c r="AI688" s="12" t="s">
        <v>54</v>
      </c>
      <c r="AJ688" s="12" t="s">
        <v>54</v>
      </c>
      <c r="AK688" s="12" t="s">
        <v>54</v>
      </c>
      <c r="AL688" s="12" t="s">
        <v>54</v>
      </c>
      <c r="AM688" s="12" t="s">
        <v>54</v>
      </c>
      <c r="AN688" s="12" t="s">
        <v>54</v>
      </c>
      <c r="AO688" s="12" t="s">
        <v>54</v>
      </c>
      <c r="AP688" s="12" t="s">
        <v>54</v>
      </c>
      <c r="AQ688" s="12" t="s">
        <v>54</v>
      </c>
      <c r="AR688" s="12" t="s">
        <v>54</v>
      </c>
      <c r="AS688" s="12" t="s">
        <v>54</v>
      </c>
      <c r="AT688" s="12" t="s">
        <v>54</v>
      </c>
      <c r="AU688" s="12" t="s">
        <v>54</v>
      </c>
      <c r="AV688" s="12" t="s">
        <v>54</v>
      </c>
      <c r="AW688" s="12" t="s">
        <v>54</v>
      </c>
      <c r="AX688" s="12" t="s">
        <v>54</v>
      </c>
      <c r="AY688" s="12" t="s">
        <v>54</v>
      </c>
    </row>
    <row r="689" spans="1:51" ht="18.75" customHeight="1" x14ac:dyDescent="0.25">
      <c r="A689" s="29" t="s">
        <v>739</v>
      </c>
      <c r="B689" s="30" t="s">
        <v>54</v>
      </c>
      <c r="C689" s="30" t="s">
        <v>54</v>
      </c>
      <c r="D689" s="30" t="s">
        <v>54</v>
      </c>
      <c r="E689" s="30" t="s">
        <v>54</v>
      </c>
      <c r="F689" s="30" t="s">
        <v>54</v>
      </c>
      <c r="G689" s="30" t="s">
        <v>54</v>
      </c>
      <c r="H689" s="30" t="s">
        <v>54</v>
      </c>
      <c r="I689" s="30" t="s">
        <v>54</v>
      </c>
      <c r="J689" s="30" t="s">
        <v>54</v>
      </c>
      <c r="K689" s="30" t="s">
        <v>54</v>
      </c>
      <c r="L689" s="30" t="s">
        <v>54</v>
      </c>
      <c r="M689" s="30" t="s">
        <v>54</v>
      </c>
      <c r="N689" s="30" t="s">
        <v>54</v>
      </c>
      <c r="O689" s="24">
        <f t="shared" si="179"/>
        <v>159.4149476360991</v>
      </c>
      <c r="P689" s="24">
        <f t="shared" si="179"/>
        <v>127.45393949608602</v>
      </c>
      <c r="Q689" s="24">
        <f t="shared" si="179"/>
        <v>202.55179617919134</v>
      </c>
      <c r="R689" s="24">
        <f t="shared" si="179"/>
        <v>170.68412328586214</v>
      </c>
      <c r="S689" s="24">
        <f t="shared" si="179"/>
        <v>164.06594368226826</v>
      </c>
      <c r="T689" s="24">
        <f t="shared" si="179"/>
        <v>141.3261115835235</v>
      </c>
      <c r="U689" s="23">
        <f t="shared" si="177"/>
        <v>170.70278667000392</v>
      </c>
      <c r="V689" s="24">
        <f t="shared" si="177"/>
        <v>138.56785295953591</v>
      </c>
      <c r="W689" s="24">
        <f t="shared" si="177"/>
        <v>169.18099877867539</v>
      </c>
      <c r="X689" s="24">
        <f t="shared" si="177"/>
        <v>170.67907717054706</v>
      </c>
      <c r="Y689" s="24">
        <f t="shared" si="177"/>
        <v>146.82436798203543</v>
      </c>
      <c r="Z689" s="24">
        <f t="shared" si="177"/>
        <v>112.87457751213547</v>
      </c>
      <c r="AA689" s="24">
        <f t="shared" si="177"/>
        <v>123.36618141135341</v>
      </c>
      <c r="AB689" s="24">
        <f t="shared" si="177"/>
        <v>119.35998034663318</v>
      </c>
      <c r="AC689" s="24">
        <f t="shared" si="178"/>
        <v>143.54817450421288</v>
      </c>
      <c r="AD689" s="24">
        <f t="shared" si="178"/>
        <v>137.12733737905288</v>
      </c>
      <c r="AE689" s="24">
        <f t="shared" si="178"/>
        <v>135.4668202649809</v>
      </c>
      <c r="AF689" s="24">
        <f t="shared" si="178"/>
        <v>122.61027569304919</v>
      </c>
      <c r="AG689" s="24">
        <f t="shared" si="178"/>
        <v>145.02384974682684</v>
      </c>
      <c r="AH689" s="24">
        <f t="shared" si="178"/>
        <v>133.22021969774167</v>
      </c>
      <c r="AI689" s="12" t="s">
        <v>54</v>
      </c>
      <c r="AJ689" s="12" t="s">
        <v>54</v>
      </c>
      <c r="AK689" s="12" t="s">
        <v>54</v>
      </c>
      <c r="AL689" s="12" t="s">
        <v>54</v>
      </c>
      <c r="AM689" s="12" t="s">
        <v>54</v>
      </c>
      <c r="AN689" s="12" t="s">
        <v>54</v>
      </c>
      <c r="AO689" s="12" t="s">
        <v>54</v>
      </c>
      <c r="AP689" s="12" t="s">
        <v>54</v>
      </c>
      <c r="AQ689" s="12" t="s">
        <v>54</v>
      </c>
      <c r="AR689" s="12" t="s">
        <v>54</v>
      </c>
      <c r="AS689" s="12" t="s">
        <v>54</v>
      </c>
      <c r="AT689" s="12" t="s">
        <v>54</v>
      </c>
      <c r="AU689" s="12" t="s">
        <v>54</v>
      </c>
      <c r="AV689" s="12" t="s">
        <v>54</v>
      </c>
      <c r="AW689" s="12" t="s">
        <v>54</v>
      </c>
      <c r="AX689" s="12" t="s">
        <v>54</v>
      </c>
      <c r="AY689" s="12" t="s">
        <v>54</v>
      </c>
    </row>
    <row r="690" spans="1:51" ht="72.75" customHeight="1" x14ac:dyDescent="0.25">
      <c r="A690" s="29" t="s">
        <v>740</v>
      </c>
      <c r="B690" s="30" t="s">
        <v>54</v>
      </c>
      <c r="C690" s="30" t="s">
        <v>54</v>
      </c>
      <c r="D690" s="30" t="s">
        <v>54</v>
      </c>
      <c r="E690" s="30" t="s">
        <v>54</v>
      </c>
      <c r="F690" s="30" t="s">
        <v>54</v>
      </c>
      <c r="G690" s="30" t="s">
        <v>54</v>
      </c>
      <c r="H690" s="30" t="s">
        <v>54</v>
      </c>
      <c r="I690" s="30" t="s">
        <v>54</v>
      </c>
      <c r="J690" s="30" t="s">
        <v>54</v>
      </c>
      <c r="K690" s="30" t="s">
        <v>54</v>
      </c>
      <c r="L690" s="30" t="s">
        <v>54</v>
      </c>
      <c r="M690" s="30" t="s">
        <v>54</v>
      </c>
      <c r="N690" s="30" t="s">
        <v>54</v>
      </c>
      <c r="O690" s="24">
        <f t="shared" si="179"/>
        <v>298.33503860106032</v>
      </c>
      <c r="P690" s="24">
        <f t="shared" si="179"/>
        <v>197.15721067200951</v>
      </c>
      <c r="Q690" s="24">
        <f t="shared" si="179"/>
        <v>428.76992496127554</v>
      </c>
      <c r="R690" s="24">
        <f t="shared" si="179"/>
        <v>403.48644681758702</v>
      </c>
      <c r="S690" s="24">
        <f t="shared" si="179"/>
        <v>301.83723794736852</v>
      </c>
      <c r="T690" s="24">
        <f t="shared" si="179"/>
        <v>371.10329424344326</v>
      </c>
      <c r="U690" s="23">
        <f t="shared" ref="U690:AB696" si="180">U550/U410</f>
        <v>459.2642104127915</v>
      </c>
      <c r="V690" s="24">
        <f t="shared" si="180"/>
        <v>317.28948909768002</v>
      </c>
      <c r="W690" s="24">
        <f t="shared" si="180"/>
        <v>458.40395711524462</v>
      </c>
      <c r="X690" s="24">
        <f t="shared" si="180"/>
        <v>405.47677917180027</v>
      </c>
      <c r="Y690" s="24">
        <f t="shared" si="180"/>
        <v>394.90266710239467</v>
      </c>
      <c r="Z690" s="24">
        <f t="shared" si="180"/>
        <v>351.29730077986204</v>
      </c>
      <c r="AA690" s="24">
        <f t="shared" si="180"/>
        <v>316.70359527506298</v>
      </c>
      <c r="AB690" s="24">
        <f t="shared" si="180"/>
        <v>348.38732538031985</v>
      </c>
      <c r="AC690" s="24">
        <f t="shared" si="178"/>
        <v>414.24635234668591</v>
      </c>
      <c r="AD690" s="24">
        <f t="shared" si="178"/>
        <v>339.3955439892826</v>
      </c>
      <c r="AE690" s="24">
        <f t="shared" si="178"/>
        <v>364.77143810852232</v>
      </c>
      <c r="AF690" s="24">
        <f t="shared" si="178"/>
        <v>374.89818950722486</v>
      </c>
      <c r="AG690" s="24">
        <f t="shared" si="178"/>
        <v>356.81625233467503</v>
      </c>
      <c r="AH690" s="24">
        <f t="shared" si="178"/>
        <v>377.78466124970583</v>
      </c>
      <c r="AI690" s="12" t="s">
        <v>54</v>
      </c>
      <c r="AJ690" s="12" t="s">
        <v>54</v>
      </c>
      <c r="AK690" s="12" t="s">
        <v>54</v>
      </c>
      <c r="AL690" s="12" t="s">
        <v>54</v>
      </c>
      <c r="AM690" s="12" t="s">
        <v>54</v>
      </c>
      <c r="AN690" s="12" t="s">
        <v>54</v>
      </c>
      <c r="AO690" s="12" t="s">
        <v>54</v>
      </c>
      <c r="AP690" s="12" t="s">
        <v>54</v>
      </c>
      <c r="AQ690" s="12" t="s">
        <v>54</v>
      </c>
      <c r="AR690" s="12" t="s">
        <v>54</v>
      </c>
      <c r="AS690" s="12" t="s">
        <v>54</v>
      </c>
      <c r="AT690" s="12" t="s">
        <v>54</v>
      </c>
      <c r="AU690" s="12" t="s">
        <v>54</v>
      </c>
      <c r="AV690" s="12" t="s">
        <v>54</v>
      </c>
      <c r="AW690" s="12" t="s">
        <v>54</v>
      </c>
      <c r="AX690" s="12" t="s">
        <v>54</v>
      </c>
      <c r="AY690" s="12" t="s">
        <v>54</v>
      </c>
    </row>
    <row r="691" spans="1:51" ht="18.75" customHeight="1" x14ac:dyDescent="0.25">
      <c r="A691" s="29" t="s">
        <v>741</v>
      </c>
      <c r="B691" s="30" t="s">
        <v>54</v>
      </c>
      <c r="C691" s="30" t="s">
        <v>54</v>
      </c>
      <c r="D691" s="30" t="s">
        <v>54</v>
      </c>
      <c r="E691" s="30" t="s">
        <v>54</v>
      </c>
      <c r="F691" s="30" t="s">
        <v>54</v>
      </c>
      <c r="G691" s="30" t="s">
        <v>54</v>
      </c>
      <c r="H691" s="30" t="s">
        <v>54</v>
      </c>
      <c r="I691" s="30" t="s">
        <v>54</v>
      </c>
      <c r="J691" s="30" t="s">
        <v>54</v>
      </c>
      <c r="K691" s="30" t="s">
        <v>54</v>
      </c>
      <c r="L691" s="30" t="s">
        <v>54</v>
      </c>
      <c r="M691" s="30" t="s">
        <v>54</v>
      </c>
      <c r="N691" s="30" t="s">
        <v>54</v>
      </c>
      <c r="O691" s="24">
        <f t="shared" si="179"/>
        <v>145.64800821280983</v>
      </c>
      <c r="P691" s="24">
        <f t="shared" si="179"/>
        <v>175.85461188062655</v>
      </c>
      <c r="Q691" s="24">
        <f t="shared" si="179"/>
        <v>151.33228181639933</v>
      </c>
      <c r="R691" s="24">
        <f t="shared" si="179"/>
        <v>170.367769896608</v>
      </c>
      <c r="S691" s="24">
        <f t="shared" si="179"/>
        <v>157.48672435232831</v>
      </c>
      <c r="T691" s="24">
        <f t="shared" si="179"/>
        <v>149.44541987187202</v>
      </c>
      <c r="U691" s="23">
        <f t="shared" si="180"/>
        <v>218.59397482721948</v>
      </c>
      <c r="V691" s="24">
        <f t="shared" si="180"/>
        <v>212.10044451597571</v>
      </c>
      <c r="W691" s="24">
        <f t="shared" si="180"/>
        <v>205.12361877171634</v>
      </c>
      <c r="X691" s="24">
        <f t="shared" si="180"/>
        <v>191.78162434501508</v>
      </c>
      <c r="Y691" s="24">
        <f t="shared" si="180"/>
        <v>164.43265419204076</v>
      </c>
      <c r="Z691" s="24">
        <f t="shared" si="180"/>
        <v>144.09020736655708</v>
      </c>
      <c r="AA691" s="24">
        <f t="shared" si="180"/>
        <v>145.80993461584137</v>
      </c>
      <c r="AB691" s="24">
        <f t="shared" si="180"/>
        <v>136.49483688526095</v>
      </c>
      <c r="AC691" s="24">
        <f t="shared" si="178"/>
        <v>151.42722526365648</v>
      </c>
      <c r="AD691" s="24">
        <f t="shared" si="178"/>
        <v>151.18691293957261</v>
      </c>
      <c r="AE691" s="24">
        <f t="shared" si="178"/>
        <v>138.48925550710246</v>
      </c>
      <c r="AF691" s="24">
        <f t="shared" si="178"/>
        <v>147.95314551154107</v>
      </c>
      <c r="AG691" s="24">
        <f t="shared" si="178"/>
        <v>156.29977210064058</v>
      </c>
      <c r="AH691" s="24">
        <f t="shared" si="178"/>
        <v>124.71380725009358</v>
      </c>
      <c r="AI691" s="12" t="s">
        <v>54</v>
      </c>
      <c r="AJ691" s="12" t="s">
        <v>54</v>
      </c>
      <c r="AK691" s="12" t="s">
        <v>54</v>
      </c>
      <c r="AL691" s="12" t="s">
        <v>54</v>
      </c>
      <c r="AM691" s="12" t="s">
        <v>54</v>
      </c>
      <c r="AN691" s="12" t="s">
        <v>54</v>
      </c>
      <c r="AO691" s="12" t="s">
        <v>54</v>
      </c>
      <c r="AP691" s="12" t="s">
        <v>54</v>
      </c>
      <c r="AQ691" s="12" t="s">
        <v>54</v>
      </c>
      <c r="AR691" s="12" t="s">
        <v>54</v>
      </c>
      <c r="AS691" s="12" t="s">
        <v>54</v>
      </c>
      <c r="AT691" s="12" t="s">
        <v>54</v>
      </c>
      <c r="AU691" s="12" t="s">
        <v>54</v>
      </c>
      <c r="AV691" s="12" t="s">
        <v>54</v>
      </c>
      <c r="AW691" s="12" t="s">
        <v>54</v>
      </c>
      <c r="AX691" s="12" t="s">
        <v>54</v>
      </c>
      <c r="AY691" s="12" t="s">
        <v>54</v>
      </c>
    </row>
    <row r="692" spans="1:51" ht="18.75" customHeight="1" x14ac:dyDescent="0.25">
      <c r="A692" s="29" t="s">
        <v>742</v>
      </c>
      <c r="B692" s="30" t="s">
        <v>54</v>
      </c>
      <c r="C692" s="30" t="s">
        <v>54</v>
      </c>
      <c r="D692" s="30" t="s">
        <v>54</v>
      </c>
      <c r="E692" s="30" t="s">
        <v>54</v>
      </c>
      <c r="F692" s="30" t="s">
        <v>54</v>
      </c>
      <c r="G692" s="30" t="s">
        <v>54</v>
      </c>
      <c r="H692" s="30" t="s">
        <v>54</v>
      </c>
      <c r="I692" s="30" t="s">
        <v>54</v>
      </c>
      <c r="J692" s="30" t="s">
        <v>54</v>
      </c>
      <c r="K692" s="30" t="s">
        <v>54</v>
      </c>
      <c r="L692" s="30" t="s">
        <v>54</v>
      </c>
      <c r="M692" s="30" t="s">
        <v>54</v>
      </c>
      <c r="N692" s="30" t="s">
        <v>54</v>
      </c>
      <c r="O692" s="24">
        <f t="shared" si="179"/>
        <v>83.992117372759552</v>
      </c>
      <c r="P692" s="24">
        <f t="shared" si="179"/>
        <v>78.747955496830997</v>
      </c>
      <c r="Q692" s="24">
        <f t="shared" si="179"/>
        <v>90.65902019925251</v>
      </c>
      <c r="R692" s="24">
        <f t="shared" si="179"/>
        <v>90.210285551623869</v>
      </c>
      <c r="S692" s="24">
        <f t="shared" si="179"/>
        <v>84.236283799950741</v>
      </c>
      <c r="T692" s="24">
        <f t="shared" si="179"/>
        <v>119.26380476396686</v>
      </c>
      <c r="U692" s="23">
        <f t="shared" si="180"/>
        <v>147.59212373330459</v>
      </c>
      <c r="V692" s="24">
        <f t="shared" si="180"/>
        <v>135.31287659075531</v>
      </c>
      <c r="W692" s="24">
        <f t="shared" si="180"/>
        <v>138.29540984259864</v>
      </c>
      <c r="X692" s="24">
        <f t="shared" si="180"/>
        <v>127.32383837655841</v>
      </c>
      <c r="Y692" s="24">
        <f t="shared" si="180"/>
        <v>107.61862751432786</v>
      </c>
      <c r="Z692" s="24">
        <f t="shared" si="180"/>
        <v>91.272698258843107</v>
      </c>
      <c r="AA692" s="24">
        <f t="shared" si="180"/>
        <v>87.645938943090385</v>
      </c>
      <c r="AB692" s="24">
        <f t="shared" si="180"/>
        <v>75.206056771450463</v>
      </c>
      <c r="AC692" s="24">
        <f t="shared" ref="AC692:AH703" si="181">IF(AC552=".", ".",AC552/AC412)</f>
        <v>70.797172578837078</v>
      </c>
      <c r="AD692" s="24">
        <f t="shared" si="181"/>
        <v>74.207172561446185</v>
      </c>
      <c r="AE692" s="24">
        <f t="shared" si="181"/>
        <v>77.412779908148352</v>
      </c>
      <c r="AF692" s="24">
        <f t="shared" si="181"/>
        <v>73.331973546028792</v>
      </c>
      <c r="AG692" s="24">
        <f t="shared" si="181"/>
        <v>60.011659449269544</v>
      </c>
      <c r="AH692" s="24">
        <f t="shared" si="181"/>
        <v>35.983288552631144</v>
      </c>
      <c r="AI692" s="12" t="s">
        <v>54</v>
      </c>
      <c r="AJ692" s="12" t="s">
        <v>54</v>
      </c>
      <c r="AK692" s="12" t="s">
        <v>54</v>
      </c>
      <c r="AL692" s="12" t="s">
        <v>54</v>
      </c>
      <c r="AM692" s="12" t="s">
        <v>54</v>
      </c>
      <c r="AN692" s="12" t="s">
        <v>54</v>
      </c>
      <c r="AO692" s="12" t="s">
        <v>54</v>
      </c>
      <c r="AP692" s="12" t="s">
        <v>54</v>
      </c>
      <c r="AQ692" s="12" t="s">
        <v>54</v>
      </c>
      <c r="AR692" s="12" t="s">
        <v>54</v>
      </c>
      <c r="AS692" s="12" t="s">
        <v>54</v>
      </c>
      <c r="AT692" s="12" t="s">
        <v>54</v>
      </c>
      <c r="AU692" s="12" t="s">
        <v>54</v>
      </c>
      <c r="AV692" s="12" t="s">
        <v>54</v>
      </c>
      <c r="AW692" s="12" t="s">
        <v>54</v>
      </c>
      <c r="AX692" s="12" t="s">
        <v>54</v>
      </c>
      <c r="AY692" s="12" t="s">
        <v>54</v>
      </c>
    </row>
    <row r="693" spans="1:51" ht="18.75" customHeight="1" x14ac:dyDescent="0.25">
      <c r="A693" s="29" t="s">
        <v>743</v>
      </c>
      <c r="B693" s="30" t="s">
        <v>54</v>
      </c>
      <c r="C693" s="30" t="s">
        <v>54</v>
      </c>
      <c r="D693" s="30" t="s">
        <v>54</v>
      </c>
      <c r="E693" s="30" t="s">
        <v>54</v>
      </c>
      <c r="F693" s="30" t="s">
        <v>54</v>
      </c>
      <c r="G693" s="30" t="s">
        <v>54</v>
      </c>
      <c r="H693" s="30" t="s">
        <v>54</v>
      </c>
      <c r="I693" s="30" t="s">
        <v>54</v>
      </c>
      <c r="J693" s="30" t="s">
        <v>54</v>
      </c>
      <c r="K693" s="30" t="s">
        <v>54</v>
      </c>
      <c r="L693" s="30" t="s">
        <v>54</v>
      </c>
      <c r="M693" s="30" t="s">
        <v>54</v>
      </c>
      <c r="N693" s="30" t="s">
        <v>54</v>
      </c>
      <c r="O693" s="24">
        <f t="shared" ref="O693:T696" si="182">IF(O413=".", ".",O553/O413)</f>
        <v>126.23696477947735</v>
      </c>
      <c r="P693" s="24">
        <f t="shared" si="182"/>
        <v>86.054761549731666</v>
      </c>
      <c r="Q693" s="24">
        <f t="shared" si="182"/>
        <v>112.87509018629896</v>
      </c>
      <c r="R693" s="24">
        <f t="shared" si="182"/>
        <v>70.880256834695686</v>
      </c>
      <c r="S693" s="24">
        <f t="shared" si="182"/>
        <v>101.03288238756997</v>
      </c>
      <c r="T693" s="24">
        <f t="shared" si="182"/>
        <v>97.873288071666423</v>
      </c>
      <c r="U693" s="23">
        <f t="shared" si="180"/>
        <v>122.36405407887487</v>
      </c>
      <c r="V693" s="24">
        <f t="shared" si="180"/>
        <v>106.98561337676638</v>
      </c>
      <c r="W693" s="24">
        <f t="shared" si="180"/>
        <v>87.657383720630406</v>
      </c>
      <c r="X693" s="24">
        <f t="shared" si="180"/>
        <v>100.55088174359571</v>
      </c>
      <c r="Y693" s="24">
        <f t="shared" si="180"/>
        <v>106.75009086657619</v>
      </c>
      <c r="Z693" s="24">
        <f t="shared" si="180"/>
        <v>118.96044915412094</v>
      </c>
      <c r="AA693" s="24">
        <f t="shared" si="180"/>
        <v>106.05125514934541</v>
      </c>
      <c r="AB693" s="24">
        <f t="shared" si="180"/>
        <v>95.199039441301494</v>
      </c>
      <c r="AC693" s="24">
        <f t="shared" si="181"/>
        <v>104.36046067743344</v>
      </c>
      <c r="AD693" s="24">
        <f t="shared" si="181"/>
        <v>90.639998372521902</v>
      </c>
      <c r="AE693" s="24">
        <f t="shared" si="181"/>
        <v>91.550544409776137</v>
      </c>
      <c r="AF693" s="24">
        <f t="shared" si="181"/>
        <v>94.57368132715925</v>
      </c>
      <c r="AG693" s="24">
        <f t="shared" si="181"/>
        <v>104.16854509909764</v>
      </c>
      <c r="AH693" s="24">
        <f t="shared" si="181"/>
        <v>92.954722824885792</v>
      </c>
      <c r="AI693" s="12" t="s">
        <v>54</v>
      </c>
      <c r="AJ693" s="12" t="s">
        <v>54</v>
      </c>
      <c r="AK693" s="12" t="s">
        <v>54</v>
      </c>
      <c r="AL693" s="12" t="s">
        <v>54</v>
      </c>
      <c r="AM693" s="12" t="s">
        <v>54</v>
      </c>
      <c r="AN693" s="12" t="s">
        <v>54</v>
      </c>
      <c r="AO693" s="12" t="s">
        <v>54</v>
      </c>
      <c r="AP693" s="12" t="s">
        <v>54</v>
      </c>
      <c r="AQ693" s="12" t="s">
        <v>54</v>
      </c>
      <c r="AR693" s="12" t="s">
        <v>54</v>
      </c>
      <c r="AS693" s="12" t="s">
        <v>54</v>
      </c>
      <c r="AT693" s="12" t="s">
        <v>54</v>
      </c>
      <c r="AU693" s="12" t="s">
        <v>54</v>
      </c>
      <c r="AV693" s="12" t="s">
        <v>54</v>
      </c>
      <c r="AW693" s="12" t="s">
        <v>54</v>
      </c>
      <c r="AX693" s="12" t="s">
        <v>54</v>
      </c>
      <c r="AY693" s="12" t="s">
        <v>54</v>
      </c>
    </row>
    <row r="694" spans="1:51" ht="18.75" customHeight="1" x14ac:dyDescent="0.25">
      <c r="A694" s="29" t="s">
        <v>744</v>
      </c>
      <c r="B694" s="30" t="s">
        <v>54</v>
      </c>
      <c r="C694" s="30" t="s">
        <v>54</v>
      </c>
      <c r="D694" s="30" t="s">
        <v>54</v>
      </c>
      <c r="E694" s="30" t="s">
        <v>54</v>
      </c>
      <c r="F694" s="30" t="s">
        <v>54</v>
      </c>
      <c r="G694" s="30" t="s">
        <v>54</v>
      </c>
      <c r="H694" s="30" t="s">
        <v>54</v>
      </c>
      <c r="I694" s="30" t="s">
        <v>54</v>
      </c>
      <c r="J694" s="30" t="s">
        <v>54</v>
      </c>
      <c r="K694" s="30" t="s">
        <v>54</v>
      </c>
      <c r="L694" s="30" t="s">
        <v>54</v>
      </c>
      <c r="M694" s="30" t="s">
        <v>54</v>
      </c>
      <c r="N694" s="30" t="s">
        <v>54</v>
      </c>
      <c r="O694" s="24">
        <f t="shared" si="182"/>
        <v>46.12028472892117</v>
      </c>
      <c r="P694" s="24">
        <f t="shared" si="182"/>
        <v>77.496066071378692</v>
      </c>
      <c r="Q694" s="24">
        <f t="shared" si="182"/>
        <v>39.442817688749876</v>
      </c>
      <c r="R694" s="24">
        <f t="shared" si="182"/>
        <v>37.380557479819345</v>
      </c>
      <c r="S694" s="24">
        <f t="shared" si="182"/>
        <v>57.197742375511531</v>
      </c>
      <c r="T694" s="24">
        <f t="shared" si="182"/>
        <v>111.81185794273148</v>
      </c>
      <c r="U694" s="23">
        <f t="shared" si="180"/>
        <v>118.38748018258002</v>
      </c>
      <c r="V694" s="24">
        <f t="shared" si="180"/>
        <v>90.868681837316544</v>
      </c>
      <c r="W694" s="24">
        <f t="shared" si="180"/>
        <v>208.48519755850225</v>
      </c>
      <c r="X694" s="24">
        <f t="shared" si="180"/>
        <v>136.5350291165816</v>
      </c>
      <c r="Y694" s="24">
        <f t="shared" si="180"/>
        <v>110.71675389431707</v>
      </c>
      <c r="Z694" s="24">
        <f t="shared" si="180"/>
        <v>100.33234048574867</v>
      </c>
      <c r="AA694" s="24">
        <f t="shared" si="180"/>
        <v>102.59488880057428</v>
      </c>
      <c r="AB694" s="24">
        <f t="shared" si="180"/>
        <v>128.40566538389211</v>
      </c>
      <c r="AC694" s="24">
        <f t="shared" si="181"/>
        <v>93.27924963813895</v>
      </c>
      <c r="AD694" s="24">
        <f t="shared" si="181"/>
        <v>73.997464731765518</v>
      </c>
      <c r="AE694" s="24">
        <f t="shared" si="181"/>
        <v>89.166276714674424</v>
      </c>
      <c r="AF694" s="24">
        <f t="shared" si="181"/>
        <v>97.485066958153595</v>
      </c>
      <c r="AG694" s="24">
        <f t="shared" si="181"/>
        <v>65.623671029008491</v>
      </c>
      <c r="AH694" s="24">
        <f t="shared" si="181"/>
        <v>65.542502988481203</v>
      </c>
      <c r="AI694" s="12" t="s">
        <v>54</v>
      </c>
      <c r="AJ694" s="12" t="s">
        <v>54</v>
      </c>
      <c r="AK694" s="12" t="s">
        <v>54</v>
      </c>
      <c r="AL694" s="12" t="s">
        <v>54</v>
      </c>
      <c r="AM694" s="12" t="s">
        <v>54</v>
      </c>
      <c r="AN694" s="12" t="s">
        <v>54</v>
      </c>
      <c r="AO694" s="12" t="s">
        <v>54</v>
      </c>
      <c r="AP694" s="12" t="s">
        <v>54</v>
      </c>
      <c r="AQ694" s="12" t="s">
        <v>54</v>
      </c>
      <c r="AR694" s="12" t="s">
        <v>54</v>
      </c>
      <c r="AS694" s="12" t="s">
        <v>54</v>
      </c>
      <c r="AT694" s="12" t="s">
        <v>54</v>
      </c>
      <c r="AU694" s="12" t="s">
        <v>54</v>
      </c>
      <c r="AV694" s="12" t="s">
        <v>54</v>
      </c>
      <c r="AW694" s="12" t="s">
        <v>54</v>
      </c>
      <c r="AX694" s="12" t="s">
        <v>54</v>
      </c>
      <c r="AY694" s="12" t="s">
        <v>54</v>
      </c>
    </row>
    <row r="695" spans="1:51" ht="18.75" customHeight="1" x14ac:dyDescent="0.25">
      <c r="A695" s="29" t="s">
        <v>745</v>
      </c>
      <c r="B695" s="30" t="s">
        <v>54</v>
      </c>
      <c r="C695" s="30" t="s">
        <v>54</v>
      </c>
      <c r="D695" s="30" t="s">
        <v>54</v>
      </c>
      <c r="E695" s="30" t="s">
        <v>54</v>
      </c>
      <c r="F695" s="30" t="s">
        <v>54</v>
      </c>
      <c r="G695" s="30" t="s">
        <v>54</v>
      </c>
      <c r="H695" s="30" t="s">
        <v>54</v>
      </c>
      <c r="I695" s="30" t="s">
        <v>54</v>
      </c>
      <c r="J695" s="30" t="s">
        <v>54</v>
      </c>
      <c r="K695" s="30" t="s">
        <v>54</v>
      </c>
      <c r="L695" s="30" t="s">
        <v>54</v>
      </c>
      <c r="M695" s="30" t="s">
        <v>54</v>
      </c>
      <c r="N695" s="30" t="s">
        <v>54</v>
      </c>
      <c r="O695" s="24">
        <f t="shared" si="182"/>
        <v>414.76052239676625</v>
      </c>
      <c r="P695" s="24">
        <f t="shared" si="182"/>
        <v>559.8361347196153</v>
      </c>
      <c r="Q695" s="24">
        <f t="shared" si="182"/>
        <v>430.17903103280156</v>
      </c>
      <c r="R695" s="24">
        <f t="shared" si="182"/>
        <v>380.83581273315582</v>
      </c>
      <c r="S695" s="24">
        <f t="shared" si="182"/>
        <v>266.62149299001339</v>
      </c>
      <c r="T695" s="24">
        <f t="shared" si="182"/>
        <v>568.32030149337845</v>
      </c>
      <c r="U695" s="23">
        <f t="shared" si="180"/>
        <v>569.67967548959791</v>
      </c>
      <c r="V695" s="24">
        <f t="shared" si="180"/>
        <v>344.94702308815761</v>
      </c>
      <c r="W695" s="24">
        <f t="shared" si="180"/>
        <v>541.32968689993788</v>
      </c>
      <c r="X695" s="24">
        <f t="shared" si="180"/>
        <v>622.08661415140693</v>
      </c>
      <c r="Y695" s="24">
        <f t="shared" si="180"/>
        <v>508.73956576594372</v>
      </c>
      <c r="Z695" s="24">
        <f t="shared" si="180"/>
        <v>476.14109216638957</v>
      </c>
      <c r="AA695" s="24">
        <f t="shared" si="180"/>
        <v>353.63541379848613</v>
      </c>
      <c r="AB695" s="24">
        <f t="shared" si="180"/>
        <v>305.46825938783832</v>
      </c>
      <c r="AC695" s="24">
        <f t="shared" si="181"/>
        <v>263.36064196979828</v>
      </c>
      <c r="AD695" s="24">
        <f t="shared" si="181"/>
        <v>185.89116895113312</v>
      </c>
      <c r="AE695" s="24">
        <f t="shared" si="181"/>
        <v>307.18860545372712</v>
      </c>
      <c r="AF695" s="24">
        <f t="shared" si="181"/>
        <v>159.9639224275794</v>
      </c>
      <c r="AG695" s="24">
        <f t="shared" si="181"/>
        <v>189.12522131647015</v>
      </c>
      <c r="AH695" s="24">
        <f t="shared" si="181"/>
        <v>184.71722871932411</v>
      </c>
      <c r="AI695" s="12" t="s">
        <v>54</v>
      </c>
      <c r="AJ695" s="12" t="s">
        <v>54</v>
      </c>
      <c r="AK695" s="12" t="s">
        <v>54</v>
      </c>
      <c r="AL695" s="12" t="s">
        <v>54</v>
      </c>
      <c r="AM695" s="12" t="s">
        <v>54</v>
      </c>
      <c r="AN695" s="12" t="s">
        <v>54</v>
      </c>
      <c r="AO695" s="12" t="s">
        <v>54</v>
      </c>
      <c r="AP695" s="12" t="s">
        <v>54</v>
      </c>
      <c r="AQ695" s="12" t="s">
        <v>54</v>
      </c>
      <c r="AR695" s="12" t="s">
        <v>54</v>
      </c>
      <c r="AS695" s="12" t="s">
        <v>54</v>
      </c>
      <c r="AT695" s="12" t="s">
        <v>54</v>
      </c>
      <c r="AU695" s="12" t="s">
        <v>54</v>
      </c>
      <c r="AV695" s="12" t="s">
        <v>54</v>
      </c>
      <c r="AW695" s="12" t="s">
        <v>54</v>
      </c>
      <c r="AX695" s="12" t="s">
        <v>54</v>
      </c>
      <c r="AY695" s="12" t="s">
        <v>54</v>
      </c>
    </row>
    <row r="696" spans="1:51" ht="18.75" customHeight="1" x14ac:dyDescent="0.25">
      <c r="A696" s="29" t="s">
        <v>746</v>
      </c>
      <c r="B696" s="30" t="s">
        <v>54</v>
      </c>
      <c r="C696" s="30" t="s">
        <v>54</v>
      </c>
      <c r="D696" s="30" t="s">
        <v>54</v>
      </c>
      <c r="E696" s="30" t="s">
        <v>54</v>
      </c>
      <c r="F696" s="30" t="s">
        <v>54</v>
      </c>
      <c r="G696" s="30" t="s">
        <v>54</v>
      </c>
      <c r="H696" s="30" t="s">
        <v>54</v>
      </c>
      <c r="I696" s="30" t="s">
        <v>54</v>
      </c>
      <c r="J696" s="30" t="s">
        <v>54</v>
      </c>
      <c r="K696" s="30" t="s">
        <v>54</v>
      </c>
      <c r="L696" s="30" t="s">
        <v>54</v>
      </c>
      <c r="M696" s="30" t="s">
        <v>54</v>
      </c>
      <c r="N696" s="30" t="s">
        <v>54</v>
      </c>
      <c r="O696" s="24">
        <f t="shared" si="182"/>
        <v>138.48274311478386</v>
      </c>
      <c r="P696" s="24">
        <f t="shared" si="182"/>
        <v>136.33641004116129</v>
      </c>
      <c r="Q696" s="24">
        <f t="shared" si="182"/>
        <v>140.82715098083423</v>
      </c>
      <c r="R696" s="24">
        <f t="shared" si="182"/>
        <v>125.48247383866089</v>
      </c>
      <c r="S696" s="24">
        <f t="shared" si="182"/>
        <v>129.1845732783971</v>
      </c>
      <c r="T696" s="24">
        <f t="shared" si="182"/>
        <v>149.79776115621684</v>
      </c>
      <c r="U696" s="23">
        <f t="shared" si="180"/>
        <v>192.69459289982001</v>
      </c>
      <c r="V696" s="24">
        <f t="shared" si="180"/>
        <v>157.39568922845376</v>
      </c>
      <c r="W696" s="24">
        <f t="shared" si="180"/>
        <v>161.53628698871731</v>
      </c>
      <c r="X696" s="24">
        <f t="shared" si="180"/>
        <v>158.02560809157794</v>
      </c>
      <c r="Y696" s="24">
        <f t="shared" si="180"/>
        <v>141.13610507247279</v>
      </c>
      <c r="Z696" s="24">
        <f t="shared" si="180"/>
        <v>131.59187775924789</v>
      </c>
      <c r="AA696" s="24">
        <f t="shared" si="180"/>
        <v>127.8927701416728</v>
      </c>
      <c r="AB696" s="24">
        <f t="shared" si="180"/>
        <v>117.94911037032918</v>
      </c>
      <c r="AC696" s="24">
        <f t="shared" si="181"/>
        <v>116.30476511747385</v>
      </c>
      <c r="AD696" s="24">
        <f t="shared" si="181"/>
        <v>108.88180153305946</v>
      </c>
      <c r="AE696" s="24">
        <f t="shared" si="181"/>
        <v>109.36810174429205</v>
      </c>
      <c r="AF696" s="24">
        <f t="shared" si="181"/>
        <v>108.60458763322488</v>
      </c>
      <c r="AG696" s="24">
        <f t="shared" si="181"/>
        <v>104.5303992157416</v>
      </c>
      <c r="AH696" s="24">
        <f t="shared" si="181"/>
        <v>78.086099110215244</v>
      </c>
      <c r="AI696" s="12" t="s">
        <v>54</v>
      </c>
      <c r="AJ696" s="12" t="s">
        <v>54</v>
      </c>
      <c r="AK696" s="12" t="s">
        <v>54</v>
      </c>
      <c r="AL696" s="12" t="s">
        <v>54</v>
      </c>
      <c r="AM696" s="12" t="s">
        <v>54</v>
      </c>
      <c r="AN696" s="12" t="s">
        <v>54</v>
      </c>
      <c r="AO696" s="12" t="s">
        <v>54</v>
      </c>
      <c r="AP696" s="12" t="s">
        <v>54</v>
      </c>
      <c r="AQ696" s="12" t="s">
        <v>54</v>
      </c>
      <c r="AR696" s="12" t="s">
        <v>54</v>
      </c>
      <c r="AS696" s="12" t="s">
        <v>54</v>
      </c>
      <c r="AT696" s="12" t="s">
        <v>54</v>
      </c>
      <c r="AU696" s="12" t="s">
        <v>54</v>
      </c>
      <c r="AV696" s="12" t="s">
        <v>54</v>
      </c>
      <c r="AW696" s="12" t="s">
        <v>54</v>
      </c>
      <c r="AX696" s="12" t="s">
        <v>54</v>
      </c>
      <c r="AY696" s="12" t="s">
        <v>54</v>
      </c>
    </row>
    <row r="697" spans="1:51" ht="83.25" customHeight="1" x14ac:dyDescent="0.25">
      <c r="A697" s="29" t="s">
        <v>747</v>
      </c>
      <c r="B697" s="30" t="s">
        <v>54</v>
      </c>
      <c r="C697" s="30" t="s">
        <v>54</v>
      </c>
      <c r="D697" s="30" t="s">
        <v>54</v>
      </c>
      <c r="E697" s="30" t="s">
        <v>54</v>
      </c>
      <c r="F697" s="30" t="s">
        <v>54</v>
      </c>
      <c r="G697" s="30" t="s">
        <v>54</v>
      </c>
      <c r="H697" s="30" t="s">
        <v>54</v>
      </c>
      <c r="I697" s="30" t="s">
        <v>54</v>
      </c>
      <c r="J697" s="30" t="s">
        <v>54</v>
      </c>
      <c r="K697" s="30" t="s">
        <v>54</v>
      </c>
      <c r="L697" s="30" t="s">
        <v>54</v>
      </c>
      <c r="M697" s="30" t="s">
        <v>54</v>
      </c>
      <c r="N697" s="30" t="s">
        <v>54</v>
      </c>
      <c r="O697" s="24">
        <f t="shared" ref="O697:AB703" si="183">O557/O417</f>
        <v>379.93284899496263</v>
      </c>
      <c r="P697" s="24">
        <f t="shared" si="183"/>
        <v>369.96948461274661</v>
      </c>
      <c r="Q697" s="24">
        <f t="shared" si="183"/>
        <v>366.47621475907943</v>
      </c>
      <c r="R697" s="24">
        <f t="shared" si="183"/>
        <v>341.67397458075021</v>
      </c>
      <c r="S697" s="24">
        <f t="shared" si="183"/>
        <v>386.76052444747904</v>
      </c>
      <c r="T697" s="24">
        <f t="shared" si="183"/>
        <v>339.3964049858925</v>
      </c>
      <c r="U697" s="23">
        <f t="shared" si="183"/>
        <v>364.35264675916864</v>
      </c>
      <c r="V697" s="24">
        <f t="shared" si="183"/>
        <v>329.03364436287188</v>
      </c>
      <c r="W697" s="24">
        <f t="shared" si="183"/>
        <v>394.05848238379508</v>
      </c>
      <c r="X697" s="24">
        <f t="shared" si="183"/>
        <v>400.18714826813112</v>
      </c>
      <c r="Y697" s="24">
        <f t="shared" si="183"/>
        <v>328.60711235066992</v>
      </c>
      <c r="Z697" s="24">
        <f t="shared" si="183"/>
        <v>352.09748353843696</v>
      </c>
      <c r="AA697" s="24">
        <f t="shared" si="183"/>
        <v>311.11856532520193</v>
      </c>
      <c r="AB697" s="24">
        <f t="shared" si="183"/>
        <v>304.11271450531268</v>
      </c>
      <c r="AC697" s="24">
        <f t="shared" si="181"/>
        <v>318.21772120141804</v>
      </c>
      <c r="AD697" s="24">
        <f t="shared" si="181"/>
        <v>327.57851166855704</v>
      </c>
      <c r="AE697" s="24">
        <f t="shared" si="181"/>
        <v>362.53046735347533</v>
      </c>
      <c r="AF697" s="24">
        <f t="shared" si="181"/>
        <v>353.94952615356516</v>
      </c>
      <c r="AG697" s="24">
        <f t="shared" si="181"/>
        <v>370.83940211145887</v>
      </c>
      <c r="AH697" s="24">
        <f t="shared" si="181"/>
        <v>343.64469759920729</v>
      </c>
      <c r="AI697" s="12" t="s">
        <v>54</v>
      </c>
      <c r="AJ697" s="12" t="s">
        <v>54</v>
      </c>
      <c r="AK697" s="12" t="s">
        <v>54</v>
      </c>
      <c r="AL697" s="12" t="s">
        <v>54</v>
      </c>
      <c r="AM697" s="12" t="s">
        <v>54</v>
      </c>
      <c r="AN697" s="12" t="s">
        <v>54</v>
      </c>
      <c r="AO697" s="12" t="s">
        <v>54</v>
      </c>
      <c r="AP697" s="12" t="s">
        <v>54</v>
      </c>
      <c r="AQ697" s="12" t="s">
        <v>54</v>
      </c>
      <c r="AR697" s="12" t="s">
        <v>54</v>
      </c>
      <c r="AS697" s="12" t="s">
        <v>54</v>
      </c>
      <c r="AT697" s="12" t="s">
        <v>54</v>
      </c>
      <c r="AU697" s="12" t="s">
        <v>54</v>
      </c>
      <c r="AV697" s="12" t="s">
        <v>54</v>
      </c>
      <c r="AW697" s="12" t="s">
        <v>54</v>
      </c>
      <c r="AX697" s="12" t="s">
        <v>54</v>
      </c>
      <c r="AY697" s="12" t="s">
        <v>54</v>
      </c>
    </row>
    <row r="698" spans="1:51" ht="18.75" customHeight="1" x14ac:dyDescent="0.25">
      <c r="A698" s="29" t="s">
        <v>748</v>
      </c>
      <c r="B698" s="30" t="s">
        <v>54</v>
      </c>
      <c r="C698" s="30" t="s">
        <v>54</v>
      </c>
      <c r="D698" s="30" t="s">
        <v>54</v>
      </c>
      <c r="E698" s="30" t="s">
        <v>54</v>
      </c>
      <c r="F698" s="30" t="s">
        <v>54</v>
      </c>
      <c r="G698" s="30" t="s">
        <v>54</v>
      </c>
      <c r="H698" s="30" t="s">
        <v>54</v>
      </c>
      <c r="I698" s="30" t="s">
        <v>54</v>
      </c>
      <c r="J698" s="30" t="s">
        <v>54</v>
      </c>
      <c r="K698" s="30" t="s">
        <v>54</v>
      </c>
      <c r="L698" s="30" t="s">
        <v>54</v>
      </c>
      <c r="M698" s="30" t="s">
        <v>54</v>
      </c>
      <c r="N698" s="30" t="s">
        <v>54</v>
      </c>
      <c r="O698" s="24">
        <f t="shared" si="183"/>
        <v>187.77957340945488</v>
      </c>
      <c r="P698" s="24">
        <f t="shared" si="183"/>
        <v>194.6647385352567</v>
      </c>
      <c r="Q698" s="24">
        <f t="shared" si="183"/>
        <v>224.79319354001427</v>
      </c>
      <c r="R698" s="24">
        <f t="shared" si="183"/>
        <v>224.62342459459941</v>
      </c>
      <c r="S698" s="24">
        <f t="shared" si="183"/>
        <v>195.70292841852802</v>
      </c>
      <c r="T698" s="24">
        <f t="shared" si="183"/>
        <v>193.86722878111493</v>
      </c>
      <c r="U698" s="23">
        <f t="shared" si="183"/>
        <v>246.28788944399628</v>
      </c>
      <c r="V698" s="24">
        <f t="shared" si="183"/>
        <v>231.88861957777794</v>
      </c>
      <c r="W698" s="24">
        <f t="shared" si="183"/>
        <v>227.37920605306485</v>
      </c>
      <c r="X698" s="24">
        <f t="shared" si="183"/>
        <v>211.1694879846641</v>
      </c>
      <c r="Y698" s="24">
        <f t="shared" si="183"/>
        <v>177.88800885626927</v>
      </c>
      <c r="Z698" s="24">
        <f t="shared" si="183"/>
        <v>171.9175690857451</v>
      </c>
      <c r="AA698" s="24">
        <f t="shared" si="183"/>
        <v>163.78317625149148</v>
      </c>
      <c r="AB698" s="24">
        <f t="shared" si="183"/>
        <v>149.23237686694557</v>
      </c>
      <c r="AC698" s="24">
        <f t="shared" si="181"/>
        <v>162.51424391311849</v>
      </c>
      <c r="AD698" s="24">
        <f t="shared" si="181"/>
        <v>173.6967995905502</v>
      </c>
      <c r="AE698" s="24">
        <f t="shared" si="181"/>
        <v>186.30060506858669</v>
      </c>
      <c r="AF698" s="24">
        <f t="shared" si="181"/>
        <v>181.79117930474263</v>
      </c>
      <c r="AG698" s="24">
        <f t="shared" si="181"/>
        <v>183.58155069473355</v>
      </c>
      <c r="AH698" s="24">
        <f t="shared" si="181"/>
        <v>185.25636451036104</v>
      </c>
      <c r="AI698" s="12" t="s">
        <v>54</v>
      </c>
      <c r="AJ698" s="12" t="s">
        <v>54</v>
      </c>
      <c r="AK698" s="12" t="s">
        <v>54</v>
      </c>
      <c r="AL698" s="12" t="s">
        <v>54</v>
      </c>
      <c r="AM698" s="12" t="s">
        <v>54</v>
      </c>
      <c r="AN698" s="12" t="s">
        <v>54</v>
      </c>
      <c r="AO698" s="12" t="s">
        <v>54</v>
      </c>
      <c r="AP698" s="12" t="s">
        <v>54</v>
      </c>
      <c r="AQ698" s="12" t="s">
        <v>54</v>
      </c>
      <c r="AR698" s="12" t="s">
        <v>54</v>
      </c>
      <c r="AS698" s="12" t="s">
        <v>54</v>
      </c>
      <c r="AT698" s="12" t="s">
        <v>54</v>
      </c>
      <c r="AU698" s="12" t="s">
        <v>54</v>
      </c>
      <c r="AV698" s="12" t="s">
        <v>54</v>
      </c>
      <c r="AW698" s="12" t="s">
        <v>54</v>
      </c>
      <c r="AX698" s="12" t="s">
        <v>54</v>
      </c>
      <c r="AY698" s="12" t="s">
        <v>54</v>
      </c>
    </row>
    <row r="699" spans="1:51" ht="18.75" customHeight="1" x14ac:dyDescent="0.25">
      <c r="A699" s="29" t="s">
        <v>749</v>
      </c>
      <c r="B699" s="30" t="s">
        <v>54</v>
      </c>
      <c r="C699" s="30" t="s">
        <v>54</v>
      </c>
      <c r="D699" s="30" t="s">
        <v>54</v>
      </c>
      <c r="E699" s="30" t="s">
        <v>54</v>
      </c>
      <c r="F699" s="30" t="s">
        <v>54</v>
      </c>
      <c r="G699" s="30" t="s">
        <v>54</v>
      </c>
      <c r="H699" s="30" t="s">
        <v>54</v>
      </c>
      <c r="I699" s="30" t="s">
        <v>54</v>
      </c>
      <c r="J699" s="30" t="s">
        <v>54</v>
      </c>
      <c r="K699" s="30" t="s">
        <v>54</v>
      </c>
      <c r="L699" s="30" t="s">
        <v>54</v>
      </c>
      <c r="M699" s="30" t="s">
        <v>54</v>
      </c>
      <c r="N699" s="30" t="s">
        <v>54</v>
      </c>
      <c r="O699" s="24">
        <f t="shared" si="183"/>
        <v>102.87263228181001</v>
      </c>
      <c r="P699" s="24">
        <f t="shared" si="183"/>
        <v>109.52263783244229</v>
      </c>
      <c r="Q699" s="24">
        <f t="shared" si="183"/>
        <v>131.44569196262017</v>
      </c>
      <c r="R699" s="24">
        <f t="shared" si="183"/>
        <v>136.49798743036629</v>
      </c>
      <c r="S699" s="24">
        <f t="shared" si="183"/>
        <v>118.98864291197593</v>
      </c>
      <c r="T699" s="24">
        <f t="shared" si="183"/>
        <v>117.48428291351991</v>
      </c>
      <c r="U699" s="23">
        <f t="shared" si="183"/>
        <v>152.32986394095823</v>
      </c>
      <c r="V699" s="24">
        <f t="shared" si="183"/>
        <v>149.28526318241521</v>
      </c>
      <c r="W699" s="24">
        <f t="shared" si="183"/>
        <v>161.05107616920847</v>
      </c>
      <c r="X699" s="24">
        <f t="shared" si="183"/>
        <v>149.11613194633048</v>
      </c>
      <c r="Y699" s="24">
        <f t="shared" si="183"/>
        <v>123.80342660056026</v>
      </c>
      <c r="Z699" s="24">
        <f t="shared" si="183"/>
        <v>109.27585047162913</v>
      </c>
      <c r="AA699" s="24">
        <f t="shared" si="183"/>
        <v>106.61169498229516</v>
      </c>
      <c r="AB699" s="24">
        <f t="shared" si="183"/>
        <v>100.3115571167895</v>
      </c>
      <c r="AC699" s="24">
        <f t="shared" si="181"/>
        <v>101.72789845213717</v>
      </c>
      <c r="AD699" s="24">
        <f t="shared" si="181"/>
        <v>100.27395223480661</v>
      </c>
      <c r="AE699" s="24">
        <f t="shared" si="181"/>
        <v>101.99678434602552</v>
      </c>
      <c r="AF699" s="24">
        <f t="shared" si="181"/>
        <v>96.882734202584643</v>
      </c>
      <c r="AG699" s="24">
        <f t="shared" si="181"/>
        <v>96.828723701965686</v>
      </c>
      <c r="AH699" s="24">
        <f t="shared" si="181"/>
        <v>87.923222231799045</v>
      </c>
      <c r="AI699" s="12" t="s">
        <v>54</v>
      </c>
      <c r="AJ699" s="12" t="s">
        <v>54</v>
      </c>
      <c r="AK699" s="12" t="s">
        <v>54</v>
      </c>
      <c r="AL699" s="12" t="s">
        <v>54</v>
      </c>
      <c r="AM699" s="12" t="s">
        <v>54</v>
      </c>
      <c r="AN699" s="12" t="s">
        <v>54</v>
      </c>
      <c r="AO699" s="12" t="s">
        <v>54</v>
      </c>
      <c r="AP699" s="12" t="s">
        <v>54</v>
      </c>
      <c r="AQ699" s="12" t="s">
        <v>54</v>
      </c>
      <c r="AR699" s="12" t="s">
        <v>54</v>
      </c>
      <c r="AS699" s="12" t="s">
        <v>54</v>
      </c>
      <c r="AT699" s="12" t="s">
        <v>54</v>
      </c>
      <c r="AU699" s="12" t="s">
        <v>54</v>
      </c>
      <c r="AV699" s="12" t="s">
        <v>54</v>
      </c>
      <c r="AW699" s="12" t="s">
        <v>54</v>
      </c>
      <c r="AX699" s="12" t="s">
        <v>54</v>
      </c>
      <c r="AY699" s="12" t="s">
        <v>54</v>
      </c>
    </row>
    <row r="700" spans="1:51" ht="18.75" customHeight="1" x14ac:dyDescent="0.25">
      <c r="A700" s="29" t="s">
        <v>750</v>
      </c>
      <c r="B700" s="30" t="s">
        <v>54</v>
      </c>
      <c r="C700" s="30" t="s">
        <v>54</v>
      </c>
      <c r="D700" s="30" t="s">
        <v>54</v>
      </c>
      <c r="E700" s="30" t="s">
        <v>54</v>
      </c>
      <c r="F700" s="30" t="s">
        <v>54</v>
      </c>
      <c r="G700" s="30" t="s">
        <v>54</v>
      </c>
      <c r="H700" s="30" t="s">
        <v>54</v>
      </c>
      <c r="I700" s="30" t="s">
        <v>54</v>
      </c>
      <c r="J700" s="30" t="s">
        <v>54</v>
      </c>
      <c r="K700" s="30" t="s">
        <v>54</v>
      </c>
      <c r="L700" s="30" t="s">
        <v>54</v>
      </c>
      <c r="M700" s="30" t="s">
        <v>54</v>
      </c>
      <c r="N700" s="30" t="s">
        <v>54</v>
      </c>
      <c r="O700" s="24">
        <f t="shared" si="183"/>
        <v>95.888954063847549</v>
      </c>
      <c r="P700" s="24">
        <f t="shared" si="183"/>
        <v>98.237857525026428</v>
      </c>
      <c r="Q700" s="24">
        <f t="shared" si="183"/>
        <v>117.72090483874263</v>
      </c>
      <c r="R700" s="24">
        <f t="shared" si="183"/>
        <v>109.98287404917266</v>
      </c>
      <c r="S700" s="24">
        <f t="shared" si="183"/>
        <v>106.56582103152633</v>
      </c>
      <c r="T700" s="24">
        <f t="shared" si="183"/>
        <v>105.82670992881715</v>
      </c>
      <c r="U700" s="23">
        <f t="shared" si="183"/>
        <v>131.38498193241838</v>
      </c>
      <c r="V700" s="24">
        <f t="shared" si="183"/>
        <v>123.98722674617345</v>
      </c>
      <c r="W700" s="24">
        <f t="shared" si="183"/>
        <v>129.3604647047319</v>
      </c>
      <c r="X700" s="24">
        <f t="shared" si="183"/>
        <v>130.72983865591181</v>
      </c>
      <c r="Y700" s="24">
        <f t="shared" si="183"/>
        <v>135.24269686190058</v>
      </c>
      <c r="Z700" s="24">
        <f t="shared" si="183"/>
        <v>130.42372337875844</v>
      </c>
      <c r="AA700" s="24">
        <f t="shared" si="183"/>
        <v>128.36304332924684</v>
      </c>
      <c r="AB700" s="24">
        <f t="shared" si="183"/>
        <v>128.40076788034585</v>
      </c>
      <c r="AC700" s="24">
        <f t="shared" si="181"/>
        <v>131.23015970172128</v>
      </c>
      <c r="AD700" s="24">
        <f t="shared" si="181"/>
        <v>134.3347326112692</v>
      </c>
      <c r="AE700" s="24">
        <f t="shared" si="181"/>
        <v>148.73197740953907</v>
      </c>
      <c r="AF700" s="24">
        <f t="shared" si="181"/>
        <v>148.20388733833258</v>
      </c>
      <c r="AG700" s="24">
        <f t="shared" si="181"/>
        <v>149.27327100546805</v>
      </c>
      <c r="AH700" s="24">
        <f t="shared" si="181"/>
        <v>158.46090741681951</v>
      </c>
      <c r="AI700" s="12" t="s">
        <v>54</v>
      </c>
      <c r="AJ700" s="12" t="s">
        <v>54</v>
      </c>
      <c r="AK700" s="12" t="s">
        <v>54</v>
      </c>
      <c r="AL700" s="12" t="s">
        <v>54</v>
      </c>
      <c r="AM700" s="12" t="s">
        <v>54</v>
      </c>
      <c r="AN700" s="12" t="s">
        <v>54</v>
      </c>
      <c r="AO700" s="12" t="s">
        <v>54</v>
      </c>
      <c r="AP700" s="12" t="s">
        <v>54</v>
      </c>
      <c r="AQ700" s="12" t="s">
        <v>54</v>
      </c>
      <c r="AR700" s="12" t="s">
        <v>54</v>
      </c>
      <c r="AS700" s="12" t="s">
        <v>54</v>
      </c>
      <c r="AT700" s="12" t="s">
        <v>54</v>
      </c>
      <c r="AU700" s="12" t="s">
        <v>54</v>
      </c>
      <c r="AV700" s="12" t="s">
        <v>54</v>
      </c>
      <c r="AW700" s="12" t="s">
        <v>54</v>
      </c>
      <c r="AX700" s="12" t="s">
        <v>54</v>
      </c>
      <c r="AY700" s="12" t="s">
        <v>54</v>
      </c>
    </row>
    <row r="701" spans="1:51" ht="18.75" customHeight="1" x14ac:dyDescent="0.25">
      <c r="A701" s="29" t="s">
        <v>751</v>
      </c>
      <c r="B701" s="30" t="s">
        <v>54</v>
      </c>
      <c r="C701" s="30" t="s">
        <v>54</v>
      </c>
      <c r="D701" s="30" t="s">
        <v>54</v>
      </c>
      <c r="E701" s="30" t="s">
        <v>54</v>
      </c>
      <c r="F701" s="30" t="s">
        <v>54</v>
      </c>
      <c r="G701" s="30" t="s">
        <v>54</v>
      </c>
      <c r="H701" s="30" t="s">
        <v>54</v>
      </c>
      <c r="I701" s="30" t="s">
        <v>54</v>
      </c>
      <c r="J701" s="30" t="s">
        <v>54</v>
      </c>
      <c r="K701" s="30" t="s">
        <v>54</v>
      </c>
      <c r="L701" s="30" t="s">
        <v>54</v>
      </c>
      <c r="M701" s="30" t="s">
        <v>54</v>
      </c>
      <c r="N701" s="30" t="s">
        <v>54</v>
      </c>
      <c r="O701" s="24">
        <f t="shared" si="183"/>
        <v>62.852696963887553</v>
      </c>
      <c r="P701" s="24">
        <f t="shared" si="183"/>
        <v>82.060336526095185</v>
      </c>
      <c r="Q701" s="24">
        <f t="shared" si="183"/>
        <v>84.863349758971069</v>
      </c>
      <c r="R701" s="24">
        <f t="shared" si="183"/>
        <v>74.53756328918027</v>
      </c>
      <c r="S701" s="24">
        <f t="shared" si="183"/>
        <v>68.278261798243307</v>
      </c>
      <c r="T701" s="24">
        <f t="shared" si="183"/>
        <v>82.520995028026817</v>
      </c>
      <c r="U701" s="23">
        <f t="shared" si="183"/>
        <v>108.40920526604408</v>
      </c>
      <c r="V701" s="24">
        <f t="shared" si="183"/>
        <v>92.44878954739012</v>
      </c>
      <c r="W701" s="24">
        <f t="shared" si="183"/>
        <v>115.24062138935795</v>
      </c>
      <c r="X701" s="24">
        <f t="shared" si="183"/>
        <v>105.10064457269988</v>
      </c>
      <c r="Y701" s="24">
        <f t="shared" si="183"/>
        <v>90.638663537435434</v>
      </c>
      <c r="Z701" s="24">
        <f t="shared" si="183"/>
        <v>97.458937396904801</v>
      </c>
      <c r="AA701" s="24">
        <f t="shared" si="183"/>
        <v>99.664312400406217</v>
      </c>
      <c r="AB701" s="24">
        <f t="shared" si="183"/>
        <v>90.857482962098743</v>
      </c>
      <c r="AC701" s="24">
        <f t="shared" si="181"/>
        <v>90.061630374942084</v>
      </c>
      <c r="AD701" s="24">
        <f t="shared" si="181"/>
        <v>84.354942034381338</v>
      </c>
      <c r="AE701" s="24">
        <f t="shared" si="181"/>
        <v>85.878660752917696</v>
      </c>
      <c r="AF701" s="24">
        <f t="shared" si="181"/>
        <v>87.264651395265787</v>
      </c>
      <c r="AG701" s="24">
        <f t="shared" si="181"/>
        <v>86.332698333032241</v>
      </c>
      <c r="AH701" s="24">
        <f t="shared" si="181"/>
        <v>84.52018294260391</v>
      </c>
      <c r="AI701" s="12" t="s">
        <v>54</v>
      </c>
      <c r="AJ701" s="12" t="s">
        <v>54</v>
      </c>
      <c r="AK701" s="12" t="s">
        <v>54</v>
      </c>
      <c r="AL701" s="12" t="s">
        <v>54</v>
      </c>
      <c r="AM701" s="12" t="s">
        <v>54</v>
      </c>
      <c r="AN701" s="12" t="s">
        <v>54</v>
      </c>
      <c r="AO701" s="12" t="s">
        <v>54</v>
      </c>
      <c r="AP701" s="12" t="s">
        <v>54</v>
      </c>
      <c r="AQ701" s="12" t="s">
        <v>54</v>
      </c>
      <c r="AR701" s="12" t="s">
        <v>54</v>
      </c>
      <c r="AS701" s="12" t="s">
        <v>54</v>
      </c>
      <c r="AT701" s="12" t="s">
        <v>54</v>
      </c>
      <c r="AU701" s="12" t="s">
        <v>54</v>
      </c>
      <c r="AV701" s="12" t="s">
        <v>54</v>
      </c>
      <c r="AW701" s="12" t="s">
        <v>54</v>
      </c>
      <c r="AX701" s="12" t="s">
        <v>54</v>
      </c>
      <c r="AY701" s="12" t="s">
        <v>54</v>
      </c>
    </row>
    <row r="702" spans="1:51" ht="18.75" customHeight="1" x14ac:dyDescent="0.25">
      <c r="A702" s="29" t="s">
        <v>752</v>
      </c>
      <c r="B702" s="30" t="s">
        <v>54</v>
      </c>
      <c r="C702" s="30" t="s">
        <v>54</v>
      </c>
      <c r="D702" s="30" t="s">
        <v>54</v>
      </c>
      <c r="E702" s="30" t="s">
        <v>54</v>
      </c>
      <c r="F702" s="30" t="s">
        <v>54</v>
      </c>
      <c r="G702" s="30" t="s">
        <v>54</v>
      </c>
      <c r="H702" s="30" t="s">
        <v>54</v>
      </c>
      <c r="I702" s="30" t="s">
        <v>54</v>
      </c>
      <c r="J702" s="30" t="s">
        <v>54</v>
      </c>
      <c r="K702" s="30" t="s">
        <v>54</v>
      </c>
      <c r="L702" s="30" t="s">
        <v>54</v>
      </c>
      <c r="M702" s="30" t="s">
        <v>54</v>
      </c>
      <c r="N702" s="30" t="s">
        <v>54</v>
      </c>
      <c r="O702" s="24">
        <f t="shared" si="183"/>
        <v>193.94641460795475</v>
      </c>
      <c r="P702" s="24">
        <f t="shared" si="183"/>
        <v>193.17680845020865</v>
      </c>
      <c r="Q702" s="24">
        <f t="shared" si="183"/>
        <v>254.99251774103567</v>
      </c>
      <c r="R702" s="24">
        <f t="shared" si="183"/>
        <v>206.62955411754277</v>
      </c>
      <c r="S702" s="24">
        <f t="shared" si="183"/>
        <v>138.22747624883456</v>
      </c>
      <c r="T702" s="24">
        <f t="shared" si="183"/>
        <v>170.85904436900313</v>
      </c>
      <c r="U702" s="23">
        <f t="shared" si="183"/>
        <v>242.41148127590134</v>
      </c>
      <c r="V702" s="24">
        <f t="shared" si="183"/>
        <v>178.91185290623633</v>
      </c>
      <c r="W702" s="24">
        <f t="shared" si="183"/>
        <v>218.85344997941715</v>
      </c>
      <c r="X702" s="24">
        <f t="shared" si="183"/>
        <v>215.09690700145953</v>
      </c>
      <c r="Y702" s="24">
        <f t="shared" si="183"/>
        <v>160.65152029548429</v>
      </c>
      <c r="Z702" s="24">
        <f t="shared" si="183"/>
        <v>147.17030406864657</v>
      </c>
      <c r="AA702" s="24">
        <f t="shared" si="183"/>
        <v>122.66822150344673</v>
      </c>
      <c r="AB702" s="24">
        <f t="shared" si="183"/>
        <v>140.4974462255243</v>
      </c>
      <c r="AC702" s="24">
        <f t="shared" si="181"/>
        <v>158.20340193658606</v>
      </c>
      <c r="AD702" s="24">
        <f t="shared" si="181"/>
        <v>145.13497192904956</v>
      </c>
      <c r="AE702" s="24">
        <f t="shared" si="181"/>
        <v>152.49946315806017</v>
      </c>
      <c r="AF702" s="24">
        <f t="shared" si="181"/>
        <v>122.53565748416287</v>
      </c>
      <c r="AG702" s="24">
        <f t="shared" si="181"/>
        <v>127.55616052908786</v>
      </c>
      <c r="AH702" s="24">
        <f t="shared" si="181"/>
        <v>134.19481785997604</v>
      </c>
      <c r="AI702" s="12" t="s">
        <v>54</v>
      </c>
      <c r="AJ702" s="12" t="s">
        <v>54</v>
      </c>
      <c r="AK702" s="12" t="s">
        <v>54</v>
      </c>
      <c r="AL702" s="12" t="s">
        <v>54</v>
      </c>
      <c r="AM702" s="12" t="s">
        <v>54</v>
      </c>
      <c r="AN702" s="12" t="s">
        <v>54</v>
      </c>
      <c r="AO702" s="12" t="s">
        <v>54</v>
      </c>
      <c r="AP702" s="12" t="s">
        <v>54</v>
      </c>
      <c r="AQ702" s="12" t="s">
        <v>54</v>
      </c>
      <c r="AR702" s="12" t="s">
        <v>54</v>
      </c>
      <c r="AS702" s="12" t="s">
        <v>54</v>
      </c>
      <c r="AT702" s="12" t="s">
        <v>54</v>
      </c>
      <c r="AU702" s="12" t="s">
        <v>54</v>
      </c>
      <c r="AV702" s="12" t="s">
        <v>54</v>
      </c>
      <c r="AW702" s="12" t="s">
        <v>54</v>
      </c>
      <c r="AX702" s="12" t="s">
        <v>54</v>
      </c>
      <c r="AY702" s="12" t="s">
        <v>54</v>
      </c>
    </row>
    <row r="703" spans="1:51" ht="18.75" customHeight="1" x14ac:dyDescent="0.25">
      <c r="A703" s="29" t="s">
        <v>753</v>
      </c>
      <c r="B703" s="30" t="s">
        <v>54</v>
      </c>
      <c r="C703" s="30" t="s">
        <v>54</v>
      </c>
      <c r="D703" s="30" t="s">
        <v>54</v>
      </c>
      <c r="E703" s="30" t="s">
        <v>54</v>
      </c>
      <c r="F703" s="30" t="s">
        <v>54</v>
      </c>
      <c r="G703" s="30" t="s">
        <v>54</v>
      </c>
      <c r="H703" s="30" t="s">
        <v>54</v>
      </c>
      <c r="I703" s="30" t="s">
        <v>54</v>
      </c>
      <c r="J703" s="30" t="s">
        <v>54</v>
      </c>
      <c r="K703" s="30" t="s">
        <v>54</v>
      </c>
      <c r="L703" s="30" t="s">
        <v>54</v>
      </c>
      <c r="M703" s="30" t="s">
        <v>54</v>
      </c>
      <c r="N703" s="30" t="s">
        <v>54</v>
      </c>
      <c r="O703" s="24">
        <f t="shared" si="183"/>
        <v>246.56571006227199</v>
      </c>
      <c r="P703" s="24">
        <f t="shared" si="183"/>
        <v>236.79114178108179</v>
      </c>
      <c r="Q703" s="24">
        <f t="shared" si="183"/>
        <v>255.69525946271352</v>
      </c>
      <c r="R703" s="24">
        <f t="shared" si="183"/>
        <v>246.52818453265488</v>
      </c>
      <c r="S703" s="24">
        <f t="shared" si="183"/>
        <v>209.71133712844724</v>
      </c>
      <c r="T703" s="24">
        <f t="shared" si="183"/>
        <v>210.18868545984211</v>
      </c>
      <c r="U703" s="23">
        <f t="shared" si="183"/>
        <v>203.42473213798968</v>
      </c>
      <c r="V703" s="24">
        <f t="shared" si="183"/>
        <v>177.76334492889904</v>
      </c>
      <c r="W703" s="24">
        <f t="shared" si="183"/>
        <v>186.18077361580961</v>
      </c>
      <c r="X703" s="24">
        <f t="shared" si="183"/>
        <v>175.63499469170969</v>
      </c>
      <c r="Y703" s="24">
        <f t="shared" si="183"/>
        <v>153.48856611807113</v>
      </c>
      <c r="Z703" s="24">
        <f t="shared" si="183"/>
        <v>147.72334325993404</v>
      </c>
      <c r="AA703" s="24">
        <f t="shared" si="183"/>
        <v>141.09625698035018</v>
      </c>
      <c r="AB703" s="24">
        <f t="shared" si="183"/>
        <v>134.01926804025032</v>
      </c>
      <c r="AC703" s="24">
        <f t="shared" si="181"/>
        <v>139.14572721476719</v>
      </c>
      <c r="AD703" s="24">
        <f t="shared" si="181"/>
        <v>139.39412965918328</v>
      </c>
      <c r="AE703" s="24">
        <f t="shared" si="181"/>
        <v>149.15392854781663</v>
      </c>
      <c r="AF703" s="24">
        <f t="shared" si="181"/>
        <v>145.43568010386727</v>
      </c>
      <c r="AG703" s="24">
        <f t="shared" si="181"/>
        <v>148.56235736542317</v>
      </c>
      <c r="AH703" s="24">
        <f t="shared" si="181"/>
        <v>147.25557354739394</v>
      </c>
      <c r="AI703" s="12" t="s">
        <v>54</v>
      </c>
      <c r="AJ703" s="12" t="s">
        <v>54</v>
      </c>
      <c r="AK703" s="12" t="s">
        <v>54</v>
      </c>
      <c r="AL703" s="12" t="s">
        <v>54</v>
      </c>
      <c r="AM703" s="12" t="s">
        <v>54</v>
      </c>
      <c r="AN703" s="12" t="s">
        <v>54</v>
      </c>
      <c r="AO703" s="12" t="s">
        <v>54</v>
      </c>
      <c r="AP703" s="12" t="s">
        <v>54</v>
      </c>
      <c r="AQ703" s="12" t="s">
        <v>54</v>
      </c>
      <c r="AR703" s="12" t="s">
        <v>54</v>
      </c>
      <c r="AS703" s="12" t="s">
        <v>54</v>
      </c>
      <c r="AT703" s="12" t="s">
        <v>54</v>
      </c>
      <c r="AU703" s="12" t="s">
        <v>54</v>
      </c>
      <c r="AV703" s="12" t="s">
        <v>54</v>
      </c>
      <c r="AW703" s="12" t="s">
        <v>54</v>
      </c>
      <c r="AX703" s="12" t="s">
        <v>54</v>
      </c>
      <c r="AY703" s="12" t="s">
        <v>54</v>
      </c>
    </row>
    <row r="704" spans="1:51" ht="107.25" customHeight="1" x14ac:dyDescent="0.25">
      <c r="A704" s="1" t="s">
        <v>754</v>
      </c>
      <c r="B704" s="19" t="s">
        <v>54</v>
      </c>
      <c r="C704" s="19" t="s">
        <v>54</v>
      </c>
      <c r="D704" s="19" t="s">
        <v>54</v>
      </c>
      <c r="E704" s="19" t="s">
        <v>54</v>
      </c>
      <c r="F704" s="19" t="s">
        <v>54</v>
      </c>
      <c r="G704" s="19" t="s">
        <v>54</v>
      </c>
      <c r="H704" s="19" t="s">
        <v>54</v>
      </c>
      <c r="I704" s="19" t="s">
        <v>54</v>
      </c>
      <c r="J704" s="19" t="s">
        <v>54</v>
      </c>
      <c r="K704" s="19" t="s">
        <v>54</v>
      </c>
      <c r="L704" s="19" t="s">
        <v>54</v>
      </c>
      <c r="M704" s="19" t="s">
        <v>54</v>
      </c>
      <c r="N704" s="19" t="s">
        <v>54</v>
      </c>
      <c r="O704" s="24">
        <f t="shared" ref="O704:T709" si="184">IF(O284=".",".", O844*O284/100)</f>
        <v>288.98046197999997</v>
      </c>
      <c r="P704" s="24">
        <f t="shared" si="184"/>
        <v>289.07232407999999</v>
      </c>
      <c r="Q704" s="24">
        <f t="shared" si="184"/>
        <v>269.19620735999996</v>
      </c>
      <c r="R704" s="24">
        <f t="shared" si="184"/>
        <v>312.70563974999999</v>
      </c>
      <c r="S704" s="24">
        <f t="shared" si="184"/>
        <v>367.58633964000001</v>
      </c>
      <c r="T704" s="24">
        <f>IF(T284=".",".", T844*T284/100)</f>
        <v>412.92298642000003</v>
      </c>
      <c r="U704" s="23">
        <f t="shared" ref="U704:AH709" si="185">IF(U284=".",".", U844*U284/100)</f>
        <v>445.02861239999999</v>
      </c>
      <c r="V704" s="24">
        <f t="shared" si="185"/>
        <v>453.4720221</v>
      </c>
      <c r="W704" s="24">
        <f t="shared" si="185"/>
        <v>688.87088249999999</v>
      </c>
      <c r="X704" s="24">
        <f t="shared" si="185"/>
        <v>320.46499079999995</v>
      </c>
      <c r="Y704" s="24">
        <f t="shared" si="185"/>
        <v>401.71760999999992</v>
      </c>
      <c r="Z704" s="24">
        <f t="shared" si="185"/>
        <v>519.77532459999998</v>
      </c>
      <c r="AA704" s="24">
        <f t="shared" si="185"/>
        <v>456.94772279999995</v>
      </c>
      <c r="AB704" s="24">
        <f t="shared" si="185"/>
        <v>458.17960099999999</v>
      </c>
      <c r="AC704" s="24">
        <f t="shared" si="185"/>
        <v>447.33187200000009</v>
      </c>
      <c r="AD704" s="24">
        <f t="shared" si="185"/>
        <v>401.01943440000002</v>
      </c>
      <c r="AE704" s="24">
        <f t="shared" si="185"/>
        <v>415.38360719999997</v>
      </c>
      <c r="AF704" s="24">
        <f t="shared" si="185"/>
        <v>545.18715300000008</v>
      </c>
      <c r="AG704" s="24">
        <f t="shared" si="185"/>
        <v>520.22859429999994</v>
      </c>
      <c r="AH704" s="24">
        <f t="shared" si="185"/>
        <v>997.44736820000003</v>
      </c>
      <c r="AI704" s="12" t="s">
        <v>54</v>
      </c>
      <c r="AJ704" s="12" t="s">
        <v>54</v>
      </c>
      <c r="AK704" s="12" t="s">
        <v>54</v>
      </c>
      <c r="AL704" s="12" t="s">
        <v>54</v>
      </c>
      <c r="AM704" s="12" t="s">
        <v>54</v>
      </c>
      <c r="AN704" s="12" t="s">
        <v>54</v>
      </c>
      <c r="AO704" s="12" t="s">
        <v>54</v>
      </c>
      <c r="AP704" s="12" t="s">
        <v>54</v>
      </c>
      <c r="AQ704" s="12" t="s">
        <v>54</v>
      </c>
      <c r="AR704" s="12" t="s">
        <v>54</v>
      </c>
      <c r="AS704" s="12" t="s">
        <v>54</v>
      </c>
      <c r="AT704" s="12" t="s">
        <v>54</v>
      </c>
      <c r="AU704" s="12" t="s">
        <v>54</v>
      </c>
      <c r="AV704" s="12" t="s">
        <v>54</v>
      </c>
      <c r="AW704" s="12" t="s">
        <v>54</v>
      </c>
      <c r="AX704" s="12" t="s">
        <v>54</v>
      </c>
      <c r="AY704" s="12" t="s">
        <v>54</v>
      </c>
    </row>
    <row r="705" spans="1:51" ht="18.75" customHeight="1" x14ac:dyDescent="0.25">
      <c r="A705" s="1" t="s">
        <v>755</v>
      </c>
      <c r="B705" s="19" t="s">
        <v>54</v>
      </c>
      <c r="C705" s="19" t="s">
        <v>54</v>
      </c>
      <c r="D705" s="19" t="s">
        <v>54</v>
      </c>
      <c r="E705" s="19" t="s">
        <v>54</v>
      </c>
      <c r="F705" s="19" t="s">
        <v>54</v>
      </c>
      <c r="G705" s="19" t="s">
        <v>54</v>
      </c>
      <c r="H705" s="19" t="s">
        <v>54</v>
      </c>
      <c r="I705" s="19" t="s">
        <v>54</v>
      </c>
      <c r="J705" s="19" t="s">
        <v>54</v>
      </c>
      <c r="K705" s="19" t="s">
        <v>54</v>
      </c>
      <c r="L705" s="19" t="s">
        <v>54</v>
      </c>
      <c r="M705" s="19" t="s">
        <v>54</v>
      </c>
      <c r="N705" s="19" t="s">
        <v>54</v>
      </c>
      <c r="O705" s="24">
        <f t="shared" si="184"/>
        <v>205.42067200146957</v>
      </c>
      <c r="P705" s="24">
        <f t="shared" si="184"/>
        <v>264.39583382886644</v>
      </c>
      <c r="Q705" s="24">
        <f t="shared" si="184"/>
        <v>328.64023513872684</v>
      </c>
      <c r="R705" s="24">
        <f t="shared" si="184"/>
        <v>354.86595607635701</v>
      </c>
      <c r="S705" s="24">
        <f t="shared" si="184"/>
        <v>497.31563037944017</v>
      </c>
      <c r="T705" s="24">
        <f t="shared" si="184"/>
        <v>711.69814704412772</v>
      </c>
      <c r="U705" s="23">
        <f t="shared" si="185"/>
        <v>893.91703175136604</v>
      </c>
      <c r="V705" s="24">
        <f t="shared" si="185"/>
        <v>1002.8588523028666</v>
      </c>
      <c r="W705" s="24">
        <f t="shared" si="185"/>
        <v>999.96399613181711</v>
      </c>
      <c r="X705" s="24">
        <f t="shared" si="185"/>
        <v>873.90918697651171</v>
      </c>
      <c r="Y705" s="24">
        <f t="shared" si="185"/>
        <v>868.80924166247917</v>
      </c>
      <c r="Z705" s="24">
        <f t="shared" si="185"/>
        <v>1129.1584885259581</v>
      </c>
      <c r="AA705" s="24">
        <f t="shared" si="185"/>
        <v>1458.9759428807979</v>
      </c>
      <c r="AB705" s="24">
        <f t="shared" si="185"/>
        <v>1766.07615356367</v>
      </c>
      <c r="AC705" s="24">
        <f t="shared" si="185"/>
        <v>2107.2836545726254</v>
      </c>
      <c r="AD705" s="24">
        <f t="shared" si="185"/>
        <v>2662.0187320387649</v>
      </c>
      <c r="AE705" s="24">
        <f t="shared" si="185"/>
        <v>3598.5039441822551</v>
      </c>
      <c r="AF705" s="24">
        <f t="shared" si="185"/>
        <v>4020.4795927947516</v>
      </c>
      <c r="AG705" s="24">
        <f t="shared" si="185"/>
        <v>4001.7415294769253</v>
      </c>
      <c r="AH705" s="24">
        <f t="shared" si="185"/>
        <v>3790.9332759668287</v>
      </c>
      <c r="AI705" s="12" t="s">
        <v>54</v>
      </c>
      <c r="AJ705" s="12" t="s">
        <v>54</v>
      </c>
      <c r="AK705" s="12" t="s">
        <v>54</v>
      </c>
      <c r="AL705" s="12" t="s">
        <v>54</v>
      </c>
      <c r="AM705" s="12" t="s">
        <v>54</v>
      </c>
      <c r="AN705" s="12" t="s">
        <v>54</v>
      </c>
      <c r="AO705" s="12" t="s">
        <v>54</v>
      </c>
      <c r="AP705" s="12" t="s">
        <v>54</v>
      </c>
      <c r="AQ705" s="12" t="s">
        <v>54</v>
      </c>
      <c r="AR705" s="12" t="s">
        <v>54</v>
      </c>
      <c r="AS705" s="12" t="s">
        <v>54</v>
      </c>
      <c r="AT705" s="12" t="s">
        <v>54</v>
      </c>
      <c r="AU705" s="12" t="s">
        <v>54</v>
      </c>
      <c r="AV705" s="12" t="s">
        <v>54</v>
      </c>
      <c r="AW705" s="12" t="s">
        <v>54</v>
      </c>
      <c r="AX705" s="12" t="s">
        <v>54</v>
      </c>
      <c r="AY705" s="12" t="s">
        <v>54</v>
      </c>
    </row>
    <row r="706" spans="1:51" ht="18.75" customHeight="1" x14ac:dyDescent="0.25">
      <c r="A706" s="1" t="s">
        <v>756</v>
      </c>
      <c r="B706" s="19" t="s">
        <v>54</v>
      </c>
      <c r="C706" s="19" t="s">
        <v>54</v>
      </c>
      <c r="D706" s="19" t="s">
        <v>54</v>
      </c>
      <c r="E706" s="19" t="s">
        <v>54</v>
      </c>
      <c r="F706" s="19" t="s">
        <v>54</v>
      </c>
      <c r="G706" s="19" t="s">
        <v>54</v>
      </c>
      <c r="H706" s="19" t="s">
        <v>54</v>
      </c>
      <c r="I706" s="19" t="s">
        <v>54</v>
      </c>
      <c r="J706" s="19" t="s">
        <v>54</v>
      </c>
      <c r="K706" s="19" t="s">
        <v>54</v>
      </c>
      <c r="L706" s="19" t="s">
        <v>54</v>
      </c>
      <c r="M706" s="19" t="s">
        <v>54</v>
      </c>
      <c r="N706" s="19" t="s">
        <v>54</v>
      </c>
      <c r="O706" s="24">
        <f t="shared" si="184"/>
        <v>24.933153445699713</v>
      </c>
      <c r="P706" s="24">
        <f t="shared" si="184"/>
        <v>42.721075199793333</v>
      </c>
      <c r="Q706" s="24">
        <f t="shared" si="184"/>
        <v>21.606738977947522</v>
      </c>
      <c r="R706" s="24">
        <f t="shared" si="184"/>
        <v>25.592881575834891</v>
      </c>
      <c r="S706" s="24">
        <f t="shared" si="184"/>
        <v>20.513088901101717</v>
      </c>
      <c r="T706" s="24">
        <f t="shared" si="184"/>
        <v>28.141036661183435</v>
      </c>
      <c r="U706" s="23">
        <f t="shared" si="185"/>
        <v>64.016289253122054</v>
      </c>
      <c r="V706" s="24">
        <f t="shared" si="185"/>
        <v>73.675398343568574</v>
      </c>
      <c r="W706" s="24">
        <f t="shared" si="185"/>
        <v>103.82435548354087</v>
      </c>
      <c r="X706" s="24">
        <f t="shared" si="185"/>
        <v>100.11877768740534</v>
      </c>
      <c r="Y706" s="24">
        <f t="shared" si="185"/>
        <v>187.54295593719544</v>
      </c>
      <c r="Z706" s="24">
        <f t="shared" si="185"/>
        <v>185.77908403702313</v>
      </c>
      <c r="AA706" s="24">
        <f t="shared" si="185"/>
        <v>170.18860981318568</v>
      </c>
      <c r="AB706" s="24">
        <f t="shared" si="185"/>
        <v>236.77003784198234</v>
      </c>
      <c r="AC706" s="24">
        <f t="shared" si="185"/>
        <v>376.74612201577725</v>
      </c>
      <c r="AD706" s="24">
        <f t="shared" si="185"/>
        <v>534.10682303300962</v>
      </c>
      <c r="AE706" s="24">
        <f t="shared" si="185"/>
        <v>354.34544671491199</v>
      </c>
      <c r="AF706" s="24">
        <f t="shared" si="185"/>
        <v>461.41161425710948</v>
      </c>
      <c r="AG706" s="24">
        <f t="shared" si="185"/>
        <v>418.09709376197969</v>
      </c>
      <c r="AH706" s="24">
        <f t="shared" si="185"/>
        <v>488.76240012725293</v>
      </c>
      <c r="AI706" s="12" t="s">
        <v>54</v>
      </c>
      <c r="AJ706" s="12" t="s">
        <v>54</v>
      </c>
      <c r="AK706" s="12" t="s">
        <v>54</v>
      </c>
      <c r="AL706" s="12" t="s">
        <v>54</v>
      </c>
      <c r="AM706" s="12" t="s">
        <v>54</v>
      </c>
      <c r="AN706" s="12" t="s">
        <v>54</v>
      </c>
      <c r="AO706" s="12" t="s">
        <v>54</v>
      </c>
      <c r="AP706" s="12" t="s">
        <v>54</v>
      </c>
      <c r="AQ706" s="12" t="s">
        <v>54</v>
      </c>
      <c r="AR706" s="12" t="s">
        <v>54</v>
      </c>
      <c r="AS706" s="12" t="s">
        <v>54</v>
      </c>
      <c r="AT706" s="12" t="s">
        <v>54</v>
      </c>
      <c r="AU706" s="12" t="s">
        <v>54</v>
      </c>
      <c r="AV706" s="12" t="s">
        <v>54</v>
      </c>
      <c r="AW706" s="12" t="s">
        <v>54</v>
      </c>
      <c r="AX706" s="12" t="s">
        <v>54</v>
      </c>
      <c r="AY706" s="12" t="s">
        <v>54</v>
      </c>
    </row>
    <row r="707" spans="1:51" ht="18.75" customHeight="1" x14ac:dyDescent="0.25">
      <c r="A707" s="1" t="s">
        <v>757</v>
      </c>
      <c r="B707" s="19" t="s">
        <v>54</v>
      </c>
      <c r="C707" s="19" t="s">
        <v>54</v>
      </c>
      <c r="D707" s="19" t="s">
        <v>54</v>
      </c>
      <c r="E707" s="19" t="s">
        <v>54</v>
      </c>
      <c r="F707" s="19" t="s">
        <v>54</v>
      </c>
      <c r="G707" s="19" t="s">
        <v>54</v>
      </c>
      <c r="H707" s="19" t="s">
        <v>54</v>
      </c>
      <c r="I707" s="19" t="s">
        <v>54</v>
      </c>
      <c r="J707" s="19" t="s">
        <v>54</v>
      </c>
      <c r="K707" s="19" t="s">
        <v>54</v>
      </c>
      <c r="L707" s="19" t="s">
        <v>54</v>
      </c>
      <c r="M707" s="19" t="s">
        <v>54</v>
      </c>
      <c r="N707" s="19" t="s">
        <v>54</v>
      </c>
      <c r="O707" s="24">
        <f t="shared" si="184"/>
        <v>9.9023062959722719</v>
      </c>
      <c r="P707" s="24">
        <f t="shared" si="184"/>
        <v>20.188940744089379</v>
      </c>
      <c r="Q707" s="24">
        <f t="shared" si="184"/>
        <v>191.24870565843273</v>
      </c>
      <c r="R707" s="24">
        <f t="shared" si="184"/>
        <v>88.915466817213186</v>
      </c>
      <c r="S707" s="24">
        <f t="shared" si="184"/>
        <v>30.928482694920078</v>
      </c>
      <c r="T707" s="24">
        <f t="shared" si="184"/>
        <v>39.242163542363947</v>
      </c>
      <c r="U707" s="23">
        <f t="shared" si="185"/>
        <v>94.230675721430288</v>
      </c>
      <c r="V707" s="24">
        <f t="shared" si="185"/>
        <v>126.42964858115863</v>
      </c>
      <c r="W707" s="24">
        <f t="shared" si="185"/>
        <v>113.47047379702683</v>
      </c>
      <c r="X707" s="24">
        <f t="shared" si="185"/>
        <v>108.57384140993103</v>
      </c>
      <c r="Y707" s="24">
        <f t="shared" si="185"/>
        <v>142.25256649730392</v>
      </c>
      <c r="Z707" s="24">
        <f t="shared" si="185"/>
        <v>188.83735234835058</v>
      </c>
      <c r="AA707" s="24">
        <f t="shared" si="185"/>
        <v>156.56389438125237</v>
      </c>
      <c r="AB707" s="24">
        <f t="shared" si="185"/>
        <v>203.78697944285651</v>
      </c>
      <c r="AC707" s="24">
        <f t="shared" si="185"/>
        <v>268.28448810596842</v>
      </c>
      <c r="AD707" s="24">
        <f t="shared" si="185"/>
        <v>315.85643344162747</v>
      </c>
      <c r="AE707" s="24">
        <f t="shared" si="185"/>
        <v>467.06943860790483</v>
      </c>
      <c r="AF707" s="24">
        <f t="shared" si="185"/>
        <v>556.03673844499349</v>
      </c>
      <c r="AG707" s="24">
        <f t="shared" si="185"/>
        <v>432.19272851330754</v>
      </c>
      <c r="AH707" s="24">
        <f t="shared" si="185"/>
        <v>438.3862468485753</v>
      </c>
      <c r="AI707" s="12" t="s">
        <v>54</v>
      </c>
      <c r="AJ707" s="12" t="s">
        <v>54</v>
      </c>
      <c r="AK707" s="12" t="s">
        <v>54</v>
      </c>
      <c r="AL707" s="12" t="s">
        <v>54</v>
      </c>
      <c r="AM707" s="12" t="s">
        <v>54</v>
      </c>
      <c r="AN707" s="12" t="s">
        <v>54</v>
      </c>
      <c r="AO707" s="12" t="s">
        <v>54</v>
      </c>
      <c r="AP707" s="12" t="s">
        <v>54</v>
      </c>
      <c r="AQ707" s="12" t="s">
        <v>54</v>
      </c>
      <c r="AR707" s="12" t="s">
        <v>54</v>
      </c>
      <c r="AS707" s="12" t="s">
        <v>54</v>
      </c>
      <c r="AT707" s="12" t="s">
        <v>54</v>
      </c>
      <c r="AU707" s="12" t="s">
        <v>54</v>
      </c>
      <c r="AV707" s="12" t="s">
        <v>54</v>
      </c>
      <c r="AW707" s="12" t="s">
        <v>54</v>
      </c>
      <c r="AX707" s="12" t="s">
        <v>54</v>
      </c>
      <c r="AY707" s="12" t="s">
        <v>54</v>
      </c>
    </row>
    <row r="708" spans="1:51" ht="18.75" customHeight="1" x14ac:dyDescent="0.25">
      <c r="A708" s="1" t="s">
        <v>758</v>
      </c>
      <c r="B708" s="19" t="s">
        <v>54</v>
      </c>
      <c r="C708" s="19" t="s">
        <v>54</v>
      </c>
      <c r="D708" s="19" t="s">
        <v>54</v>
      </c>
      <c r="E708" s="19" t="s">
        <v>54</v>
      </c>
      <c r="F708" s="19" t="s">
        <v>54</v>
      </c>
      <c r="G708" s="19" t="s">
        <v>54</v>
      </c>
      <c r="H708" s="19" t="s">
        <v>54</v>
      </c>
      <c r="I708" s="19" t="s">
        <v>54</v>
      </c>
      <c r="J708" s="19" t="s">
        <v>54</v>
      </c>
      <c r="K708" s="19" t="s">
        <v>54</v>
      </c>
      <c r="L708" s="19" t="s">
        <v>54</v>
      </c>
      <c r="M708" s="19" t="s">
        <v>54</v>
      </c>
      <c r="N708" s="19" t="s">
        <v>54</v>
      </c>
      <c r="O708" s="24">
        <f t="shared" si="184"/>
        <v>1.47230006</v>
      </c>
      <c r="P708" s="24">
        <f t="shared" si="184"/>
        <v>2.4551051400000001</v>
      </c>
      <c r="Q708" s="24">
        <f t="shared" si="184"/>
        <v>23.942921519999999</v>
      </c>
      <c r="R708" s="24">
        <f t="shared" si="184"/>
        <v>0.21023453</v>
      </c>
      <c r="S708" s="24">
        <f t="shared" si="184"/>
        <v>1.1249304600000001</v>
      </c>
      <c r="T708" s="24">
        <f t="shared" si="184"/>
        <v>0.95271060000000007</v>
      </c>
      <c r="U708" s="23">
        <f t="shared" si="185"/>
        <v>10.665063499999999</v>
      </c>
      <c r="V708" s="24">
        <f t="shared" si="185"/>
        <v>46.132976399999997</v>
      </c>
      <c r="W708" s="24">
        <f t="shared" si="185"/>
        <v>66.4905945</v>
      </c>
      <c r="X708" s="24">
        <f t="shared" si="185"/>
        <v>12.944212499999999</v>
      </c>
      <c r="Y708" s="24">
        <f t="shared" si="185"/>
        <v>8.278001699999999</v>
      </c>
      <c r="Z708" s="24">
        <f t="shared" si="185"/>
        <v>27.093105300000001</v>
      </c>
      <c r="AA708" s="24">
        <f t="shared" si="185"/>
        <v>68.523878400000001</v>
      </c>
      <c r="AB708" s="24">
        <f t="shared" si="185"/>
        <v>24.3762048</v>
      </c>
      <c r="AC708" s="24">
        <f t="shared" si="185"/>
        <v>80.8063638</v>
      </c>
      <c r="AD708" s="24">
        <f t="shared" si="185"/>
        <v>43.965447999999995</v>
      </c>
      <c r="AE708" s="24">
        <f t="shared" si="185"/>
        <v>156.34354999999999</v>
      </c>
      <c r="AF708" s="24">
        <f t="shared" si="185"/>
        <v>164.11111199999999</v>
      </c>
      <c r="AG708" s="24">
        <f t="shared" si="185"/>
        <v>59.847732200000003</v>
      </c>
      <c r="AH708" s="24">
        <f t="shared" si="185"/>
        <v>30.362167000000003</v>
      </c>
      <c r="AI708" s="12" t="s">
        <v>54</v>
      </c>
      <c r="AJ708" s="12" t="s">
        <v>54</v>
      </c>
      <c r="AK708" s="12" t="s">
        <v>54</v>
      </c>
      <c r="AL708" s="12" t="s">
        <v>54</v>
      </c>
      <c r="AM708" s="12" t="s">
        <v>54</v>
      </c>
      <c r="AN708" s="12" t="s">
        <v>54</v>
      </c>
      <c r="AO708" s="12" t="s">
        <v>54</v>
      </c>
      <c r="AP708" s="12" t="s">
        <v>54</v>
      </c>
      <c r="AQ708" s="12" t="s">
        <v>54</v>
      </c>
      <c r="AR708" s="12" t="s">
        <v>54</v>
      </c>
      <c r="AS708" s="12" t="s">
        <v>54</v>
      </c>
      <c r="AT708" s="12" t="s">
        <v>54</v>
      </c>
      <c r="AU708" s="12" t="s">
        <v>54</v>
      </c>
      <c r="AV708" s="12" t="s">
        <v>54</v>
      </c>
      <c r="AW708" s="12" t="s">
        <v>54</v>
      </c>
      <c r="AX708" s="12" t="s">
        <v>54</v>
      </c>
      <c r="AY708" s="12" t="s">
        <v>54</v>
      </c>
    </row>
    <row r="709" spans="1:51" ht="18.75" customHeight="1" x14ac:dyDescent="0.25">
      <c r="A709" s="1" t="s">
        <v>759</v>
      </c>
      <c r="B709" s="19" t="s">
        <v>54</v>
      </c>
      <c r="C709" s="19" t="s">
        <v>54</v>
      </c>
      <c r="D709" s="19" t="s">
        <v>54</v>
      </c>
      <c r="E709" s="19" t="s">
        <v>54</v>
      </c>
      <c r="F709" s="19" t="s">
        <v>54</v>
      </c>
      <c r="G709" s="19" t="s">
        <v>54</v>
      </c>
      <c r="H709" s="19" t="s">
        <v>54</v>
      </c>
      <c r="I709" s="19" t="s">
        <v>54</v>
      </c>
      <c r="J709" s="19" t="s">
        <v>54</v>
      </c>
      <c r="K709" s="19" t="s">
        <v>54</v>
      </c>
      <c r="L709" s="19" t="s">
        <v>54</v>
      </c>
      <c r="M709" s="19" t="s">
        <v>54</v>
      </c>
      <c r="N709" s="19" t="s">
        <v>54</v>
      </c>
      <c r="O709" s="24">
        <f t="shared" si="184"/>
        <v>23.054953080000001</v>
      </c>
      <c r="P709" s="24">
        <f t="shared" si="184"/>
        <v>40.621436599999996</v>
      </c>
      <c r="Q709" s="24">
        <f t="shared" si="184"/>
        <v>7.2843847799999999</v>
      </c>
      <c r="R709" s="24">
        <f t="shared" si="184"/>
        <v>14.0801848</v>
      </c>
      <c r="S709" s="24">
        <f t="shared" si="184"/>
        <v>4.8466224799999997</v>
      </c>
      <c r="T709" s="24">
        <f t="shared" si="184"/>
        <v>2.9977861200000002</v>
      </c>
      <c r="U709" s="23">
        <f t="shared" si="185"/>
        <v>71.863702199999992</v>
      </c>
      <c r="V709" s="24">
        <f t="shared" si="185"/>
        <v>46.863379199999997</v>
      </c>
      <c r="W709" s="24">
        <f t="shared" si="185"/>
        <v>65.551533300000003</v>
      </c>
      <c r="X709" s="24">
        <f t="shared" si="185"/>
        <v>29.516310599999997</v>
      </c>
      <c r="Y709" s="24">
        <f t="shared" si="185"/>
        <v>66.211088400000008</v>
      </c>
      <c r="Z709" s="24">
        <f t="shared" si="185"/>
        <v>73.924497000000017</v>
      </c>
      <c r="AA709" s="24">
        <f t="shared" si="185"/>
        <v>115.77272500000001</v>
      </c>
      <c r="AB709" s="24">
        <f t="shared" si="185"/>
        <v>86.895917099999991</v>
      </c>
      <c r="AC709" s="24">
        <f t="shared" si="185"/>
        <v>71.175888</v>
      </c>
      <c r="AD709" s="24">
        <f t="shared" si="185"/>
        <v>116.24921000000001</v>
      </c>
      <c r="AE709" s="24">
        <f t="shared" si="185"/>
        <v>55.832516999999996</v>
      </c>
      <c r="AF709" s="24">
        <f t="shared" si="185"/>
        <v>206.12961810000002</v>
      </c>
      <c r="AG709" s="24">
        <f t="shared" si="185"/>
        <v>121.55558000000001</v>
      </c>
      <c r="AH709" s="24">
        <f t="shared" si="185"/>
        <v>42.874316099999994</v>
      </c>
      <c r="AI709" s="12" t="s">
        <v>54</v>
      </c>
      <c r="AJ709" s="12" t="s">
        <v>54</v>
      </c>
      <c r="AK709" s="12" t="s">
        <v>54</v>
      </c>
      <c r="AL709" s="12" t="s">
        <v>54</v>
      </c>
      <c r="AM709" s="12" t="s">
        <v>54</v>
      </c>
      <c r="AN709" s="12" t="s">
        <v>54</v>
      </c>
      <c r="AO709" s="12" t="s">
        <v>54</v>
      </c>
      <c r="AP709" s="12" t="s">
        <v>54</v>
      </c>
      <c r="AQ709" s="12" t="s">
        <v>54</v>
      </c>
      <c r="AR709" s="12" t="s">
        <v>54</v>
      </c>
      <c r="AS709" s="12" t="s">
        <v>54</v>
      </c>
      <c r="AT709" s="12" t="s">
        <v>54</v>
      </c>
      <c r="AU709" s="12" t="s">
        <v>54</v>
      </c>
      <c r="AV709" s="12" t="s">
        <v>54</v>
      </c>
      <c r="AW709" s="12" t="s">
        <v>54</v>
      </c>
      <c r="AX709" s="12" t="s">
        <v>54</v>
      </c>
      <c r="AY709" s="12" t="s">
        <v>54</v>
      </c>
    </row>
    <row r="710" spans="1:51" ht="18.75" customHeight="1" x14ac:dyDescent="0.25">
      <c r="A710" s="1" t="s">
        <v>760</v>
      </c>
      <c r="B710" s="19" t="s">
        <v>54</v>
      </c>
      <c r="C710" s="19" t="s">
        <v>54</v>
      </c>
      <c r="D710" s="19" t="s">
        <v>54</v>
      </c>
      <c r="E710" s="19" t="s">
        <v>54</v>
      </c>
      <c r="F710" s="19" t="s">
        <v>54</v>
      </c>
      <c r="G710" s="19" t="s">
        <v>54</v>
      </c>
      <c r="H710" s="19" t="s">
        <v>54</v>
      </c>
      <c r="I710" s="19" t="s">
        <v>54</v>
      </c>
      <c r="J710" s="19" t="s">
        <v>54</v>
      </c>
      <c r="K710" s="19" t="s">
        <v>54</v>
      </c>
      <c r="L710" s="19" t="s">
        <v>54</v>
      </c>
      <c r="M710" s="19" t="s">
        <v>54</v>
      </c>
      <c r="N710" s="19" t="s">
        <v>54</v>
      </c>
      <c r="O710" s="24">
        <f t="shared" ref="O710" si="186">IF(O704=".", ".",SUM(O704:O709))</f>
        <v>553.76384686314157</v>
      </c>
      <c r="P710" s="24">
        <f t="shared" ref="P710:S710" si="187">IF(P704=".", ".",SUM(P704:P709))</f>
        <v>659.45471559274915</v>
      </c>
      <c r="Q710" s="24">
        <f t="shared" si="187"/>
        <v>841.9191934351071</v>
      </c>
      <c r="R710" s="24">
        <f t="shared" si="187"/>
        <v>796.37036354940506</v>
      </c>
      <c r="S710" s="24">
        <f t="shared" si="187"/>
        <v>922.31509455546177</v>
      </c>
      <c r="T710" s="24">
        <f>IF(T704=".", ".",SUM(T704:T709))</f>
        <v>1195.9548303876752</v>
      </c>
      <c r="U710" s="23">
        <f t="shared" ref="U710:AH710" si="188">IF(U704=".", ".",SUM(U704:U709))</f>
        <v>1579.7213748259185</v>
      </c>
      <c r="V710" s="24">
        <f t="shared" si="188"/>
        <v>1749.4322769275939</v>
      </c>
      <c r="W710" s="24">
        <f t="shared" si="188"/>
        <v>2038.1718357123848</v>
      </c>
      <c r="X710" s="24">
        <f t="shared" si="188"/>
        <v>1445.5273199738481</v>
      </c>
      <c r="Y710" s="24">
        <f t="shared" si="188"/>
        <v>1674.8114641969787</v>
      </c>
      <c r="Z710" s="24">
        <f t="shared" si="188"/>
        <v>2124.5678518113318</v>
      </c>
      <c r="AA710" s="24">
        <f t="shared" si="188"/>
        <v>2426.9727732752358</v>
      </c>
      <c r="AB710" s="24">
        <f t="shared" si="188"/>
        <v>2776.0848937485089</v>
      </c>
      <c r="AC710" s="24">
        <f t="shared" si="188"/>
        <v>3351.6283884943714</v>
      </c>
      <c r="AD710" s="24">
        <f t="shared" si="188"/>
        <v>4073.216080913402</v>
      </c>
      <c r="AE710" s="24">
        <f t="shared" si="188"/>
        <v>5047.4785037050715</v>
      </c>
      <c r="AF710" s="24">
        <f t="shared" si="188"/>
        <v>5953.3558285968538</v>
      </c>
      <c r="AG710" s="24">
        <f t="shared" si="188"/>
        <v>5553.6632582522125</v>
      </c>
      <c r="AH710" s="24">
        <f t="shared" si="188"/>
        <v>5788.7657742426572</v>
      </c>
      <c r="AI710" s="12" t="s">
        <v>54</v>
      </c>
      <c r="AJ710" s="12" t="s">
        <v>54</v>
      </c>
      <c r="AK710" s="12" t="s">
        <v>54</v>
      </c>
      <c r="AL710" s="12" t="s">
        <v>54</v>
      </c>
      <c r="AM710" s="12" t="s">
        <v>54</v>
      </c>
      <c r="AN710" s="12" t="s">
        <v>54</v>
      </c>
      <c r="AO710" s="12" t="s">
        <v>54</v>
      </c>
      <c r="AP710" s="12" t="s">
        <v>54</v>
      </c>
      <c r="AQ710" s="12" t="s">
        <v>54</v>
      </c>
      <c r="AR710" s="12" t="s">
        <v>54</v>
      </c>
      <c r="AS710" s="12" t="s">
        <v>54</v>
      </c>
      <c r="AT710" s="12" t="s">
        <v>54</v>
      </c>
      <c r="AU710" s="12" t="s">
        <v>54</v>
      </c>
      <c r="AV710" s="12" t="s">
        <v>54</v>
      </c>
      <c r="AW710" s="12" t="s">
        <v>54</v>
      </c>
      <c r="AX710" s="12" t="s">
        <v>54</v>
      </c>
      <c r="AY710" s="12" t="s">
        <v>54</v>
      </c>
    </row>
    <row r="711" spans="1:51" ht="72.75" customHeight="1" x14ac:dyDescent="0.25">
      <c r="A711" s="1" t="s">
        <v>761</v>
      </c>
      <c r="B711" s="19" t="s">
        <v>54</v>
      </c>
      <c r="C711" s="19" t="s">
        <v>54</v>
      </c>
      <c r="D711" s="19" t="s">
        <v>54</v>
      </c>
      <c r="E711" s="19" t="s">
        <v>54</v>
      </c>
      <c r="F711" s="19" t="s">
        <v>54</v>
      </c>
      <c r="G711" s="19" t="s">
        <v>54</v>
      </c>
      <c r="H711" s="19" t="s">
        <v>54</v>
      </c>
      <c r="I711" s="19" t="s">
        <v>54</v>
      </c>
      <c r="J711" s="19" t="s">
        <v>54</v>
      </c>
      <c r="K711" s="19" t="s">
        <v>54</v>
      </c>
      <c r="L711" s="19" t="s">
        <v>54</v>
      </c>
      <c r="M711" s="19" t="s">
        <v>54</v>
      </c>
      <c r="N711" s="19" t="s">
        <v>54</v>
      </c>
      <c r="O711" s="24">
        <f t="shared" ref="O711:AH716" si="189">IF(O291=".",".", O851*O291/100)</f>
        <v>94.357624040000005</v>
      </c>
      <c r="P711" s="24">
        <f t="shared" si="189"/>
        <v>98.839100139999985</v>
      </c>
      <c r="Q711" s="24">
        <f t="shared" si="189"/>
        <v>119.94451823999999</v>
      </c>
      <c r="R711" s="24">
        <f t="shared" si="189"/>
        <v>74.935061330000011</v>
      </c>
      <c r="S711" s="24">
        <f t="shared" si="189"/>
        <v>72.741813179999994</v>
      </c>
      <c r="T711" s="24">
        <f t="shared" si="189"/>
        <v>80.498723040000002</v>
      </c>
      <c r="U711" s="23">
        <f t="shared" si="189"/>
        <v>123.98969840000001</v>
      </c>
      <c r="V711" s="24">
        <f t="shared" si="189"/>
        <v>107.07336000000001</v>
      </c>
      <c r="W711" s="24">
        <f t="shared" si="189"/>
        <v>105.0157512</v>
      </c>
      <c r="X711" s="24">
        <f t="shared" si="189"/>
        <v>101.34096179999999</v>
      </c>
      <c r="Y711" s="24">
        <f t="shared" si="189"/>
        <v>99.669156000000001</v>
      </c>
      <c r="Z711" s="24">
        <f t="shared" si="189"/>
        <v>151.02802050000003</v>
      </c>
      <c r="AA711" s="24">
        <f t="shared" si="189"/>
        <v>149.39522729999999</v>
      </c>
      <c r="AB711" s="24">
        <f t="shared" si="189"/>
        <v>113.77077419999998</v>
      </c>
      <c r="AC711" s="24">
        <f t="shared" si="189"/>
        <v>140.2980852</v>
      </c>
      <c r="AD711" s="24">
        <f t="shared" si="189"/>
        <v>147.1051956</v>
      </c>
      <c r="AE711" s="24">
        <f t="shared" si="189"/>
        <v>162.14521830000001</v>
      </c>
      <c r="AF711" s="24">
        <f t="shared" si="189"/>
        <v>149.1160864</v>
      </c>
      <c r="AG711" s="24">
        <f t="shared" si="189"/>
        <v>189.84059249999999</v>
      </c>
      <c r="AH711" s="24">
        <f t="shared" si="189"/>
        <v>452.37916799999999</v>
      </c>
      <c r="AI711" s="12" t="s">
        <v>54</v>
      </c>
      <c r="AJ711" s="12" t="s">
        <v>54</v>
      </c>
      <c r="AK711" s="12" t="s">
        <v>54</v>
      </c>
      <c r="AL711" s="12" t="s">
        <v>54</v>
      </c>
      <c r="AM711" s="12" t="s">
        <v>54</v>
      </c>
      <c r="AN711" s="12" t="s">
        <v>54</v>
      </c>
      <c r="AO711" s="12" t="s">
        <v>54</v>
      </c>
      <c r="AP711" s="12" t="s">
        <v>54</v>
      </c>
      <c r="AQ711" s="12" t="s">
        <v>54</v>
      </c>
      <c r="AR711" s="12" t="s">
        <v>54</v>
      </c>
      <c r="AS711" s="12" t="s">
        <v>54</v>
      </c>
      <c r="AT711" s="12" t="s">
        <v>54</v>
      </c>
      <c r="AU711" s="12" t="s">
        <v>54</v>
      </c>
      <c r="AV711" s="12" t="s">
        <v>54</v>
      </c>
      <c r="AW711" s="12" t="s">
        <v>54</v>
      </c>
      <c r="AX711" s="12" t="s">
        <v>54</v>
      </c>
      <c r="AY711" s="12" t="s">
        <v>54</v>
      </c>
    </row>
    <row r="712" spans="1:51" ht="18.75" customHeight="1" x14ac:dyDescent="0.25">
      <c r="A712" s="1" t="s">
        <v>762</v>
      </c>
      <c r="B712" s="19" t="s">
        <v>54</v>
      </c>
      <c r="C712" s="19" t="s">
        <v>54</v>
      </c>
      <c r="D712" s="19" t="s">
        <v>54</v>
      </c>
      <c r="E712" s="19" t="s">
        <v>54</v>
      </c>
      <c r="F712" s="19" t="s">
        <v>54</v>
      </c>
      <c r="G712" s="19" t="s">
        <v>54</v>
      </c>
      <c r="H712" s="19" t="s">
        <v>54</v>
      </c>
      <c r="I712" s="19" t="s">
        <v>54</v>
      </c>
      <c r="J712" s="19" t="s">
        <v>54</v>
      </c>
      <c r="K712" s="19" t="s">
        <v>54</v>
      </c>
      <c r="L712" s="19" t="s">
        <v>54</v>
      </c>
      <c r="M712" s="19" t="s">
        <v>54</v>
      </c>
      <c r="N712" s="19" t="s">
        <v>54</v>
      </c>
      <c r="O712" s="24">
        <f t="shared" si="189"/>
        <v>432.8266047848802</v>
      </c>
      <c r="P712" s="24">
        <f t="shared" si="189"/>
        <v>465.15544848039281</v>
      </c>
      <c r="Q712" s="24">
        <f t="shared" si="189"/>
        <v>374.95812840560814</v>
      </c>
      <c r="R712" s="24">
        <f t="shared" si="189"/>
        <v>442.45135495346631</v>
      </c>
      <c r="S712" s="24">
        <f t="shared" si="189"/>
        <v>355.07510651608555</v>
      </c>
      <c r="T712" s="24">
        <f t="shared" si="189"/>
        <v>435.52979003526804</v>
      </c>
      <c r="U712" s="23">
        <f t="shared" si="189"/>
        <v>338.05475953226119</v>
      </c>
      <c r="V712" s="24">
        <f t="shared" si="189"/>
        <v>278.16155981385049</v>
      </c>
      <c r="W712" s="24">
        <f t="shared" si="189"/>
        <v>287.15832458811241</v>
      </c>
      <c r="X712" s="24">
        <f t="shared" si="189"/>
        <v>279.01875439174086</v>
      </c>
      <c r="Y712" s="24">
        <f t="shared" si="189"/>
        <v>269.387160245524</v>
      </c>
      <c r="Z712" s="24">
        <f t="shared" si="189"/>
        <v>271.8282734441342</v>
      </c>
      <c r="AA712" s="24">
        <f t="shared" si="189"/>
        <v>302.2730213880152</v>
      </c>
      <c r="AB712" s="24">
        <f t="shared" si="189"/>
        <v>357.28083752598684</v>
      </c>
      <c r="AC712" s="24">
        <f t="shared" si="189"/>
        <v>440.50051616458302</v>
      </c>
      <c r="AD712" s="24">
        <f t="shared" si="189"/>
        <v>516.5441536972387</v>
      </c>
      <c r="AE712" s="24">
        <f t="shared" si="189"/>
        <v>593.31798485728996</v>
      </c>
      <c r="AF712" s="24">
        <f t="shared" si="189"/>
        <v>726.09833843171668</v>
      </c>
      <c r="AG712" s="24">
        <f t="shared" si="189"/>
        <v>708.26413216113974</v>
      </c>
      <c r="AH712" s="24">
        <f t="shared" si="189"/>
        <v>840.52376319922189</v>
      </c>
      <c r="AI712" s="12" t="s">
        <v>54</v>
      </c>
      <c r="AJ712" s="12" t="s">
        <v>54</v>
      </c>
      <c r="AK712" s="12" t="s">
        <v>54</v>
      </c>
      <c r="AL712" s="12" t="s">
        <v>54</v>
      </c>
      <c r="AM712" s="12" t="s">
        <v>54</v>
      </c>
      <c r="AN712" s="12" t="s">
        <v>54</v>
      </c>
      <c r="AO712" s="12" t="s">
        <v>54</v>
      </c>
      <c r="AP712" s="12" t="s">
        <v>54</v>
      </c>
      <c r="AQ712" s="12" t="s">
        <v>54</v>
      </c>
      <c r="AR712" s="12" t="s">
        <v>54</v>
      </c>
      <c r="AS712" s="12" t="s">
        <v>54</v>
      </c>
      <c r="AT712" s="12" t="s">
        <v>54</v>
      </c>
      <c r="AU712" s="12" t="s">
        <v>54</v>
      </c>
      <c r="AV712" s="12" t="s">
        <v>54</v>
      </c>
      <c r="AW712" s="12" t="s">
        <v>54</v>
      </c>
      <c r="AX712" s="12" t="s">
        <v>54</v>
      </c>
      <c r="AY712" s="12" t="s">
        <v>54</v>
      </c>
    </row>
    <row r="713" spans="1:51" ht="18.75" customHeight="1" x14ac:dyDescent="0.25">
      <c r="A713" s="1" t="s">
        <v>763</v>
      </c>
      <c r="B713" s="19" t="s">
        <v>54</v>
      </c>
      <c r="C713" s="19" t="s">
        <v>54</v>
      </c>
      <c r="D713" s="19" t="s">
        <v>54</v>
      </c>
      <c r="E713" s="19" t="s">
        <v>54</v>
      </c>
      <c r="F713" s="19" t="s">
        <v>54</v>
      </c>
      <c r="G713" s="19" t="s">
        <v>54</v>
      </c>
      <c r="H713" s="19" t="s">
        <v>54</v>
      </c>
      <c r="I713" s="19" t="s">
        <v>54</v>
      </c>
      <c r="J713" s="19" t="s">
        <v>54</v>
      </c>
      <c r="K713" s="19" t="s">
        <v>54</v>
      </c>
      <c r="L713" s="19" t="s">
        <v>54</v>
      </c>
      <c r="M713" s="19" t="s">
        <v>54</v>
      </c>
      <c r="N713" s="19" t="s">
        <v>54</v>
      </c>
      <c r="O713" s="24">
        <f t="shared" si="189"/>
        <v>28.471000503871259</v>
      </c>
      <c r="P713" s="24">
        <f t="shared" si="189"/>
        <v>24.318645078709849</v>
      </c>
      <c r="Q713" s="24">
        <f t="shared" si="189"/>
        <v>42.395677876340699</v>
      </c>
      <c r="R713" s="24">
        <f t="shared" si="189"/>
        <v>21.551330205925975</v>
      </c>
      <c r="S713" s="24">
        <f t="shared" si="189"/>
        <v>41.3761214961457</v>
      </c>
      <c r="T713" s="24">
        <f t="shared" si="189"/>
        <v>45.245030063004151</v>
      </c>
      <c r="U713" s="23">
        <f t="shared" si="189"/>
        <v>71.325465058149405</v>
      </c>
      <c r="V713" s="24">
        <f t="shared" si="189"/>
        <v>66.411768596072065</v>
      </c>
      <c r="W713" s="24">
        <f t="shared" si="189"/>
        <v>62.620341125016623</v>
      </c>
      <c r="X713" s="24">
        <f t="shared" si="189"/>
        <v>55.472150637368692</v>
      </c>
      <c r="Y713" s="24">
        <f t="shared" si="189"/>
        <v>54.295467651862538</v>
      </c>
      <c r="Z713" s="24">
        <f t="shared" si="189"/>
        <v>56.930881327389471</v>
      </c>
      <c r="AA713" s="24">
        <f t="shared" si="189"/>
        <v>72.527598677159361</v>
      </c>
      <c r="AB713" s="24">
        <f t="shared" si="189"/>
        <v>85.666588212386884</v>
      </c>
      <c r="AC713" s="24">
        <f t="shared" si="189"/>
        <v>108.63796994739518</v>
      </c>
      <c r="AD713" s="24">
        <f t="shared" si="189"/>
        <v>98.567055111596659</v>
      </c>
      <c r="AE713" s="24">
        <f t="shared" si="189"/>
        <v>276.89266717423033</v>
      </c>
      <c r="AF713" s="24">
        <f t="shared" si="189"/>
        <v>125.43659300117822</v>
      </c>
      <c r="AG713" s="24">
        <f t="shared" si="189"/>
        <v>169.35165274297412</v>
      </c>
      <c r="AH713" s="24">
        <f t="shared" si="189"/>
        <v>114.01875844838837</v>
      </c>
      <c r="AI713" s="12" t="s">
        <v>54</v>
      </c>
      <c r="AJ713" s="12" t="s">
        <v>54</v>
      </c>
      <c r="AK713" s="12" t="s">
        <v>54</v>
      </c>
      <c r="AL713" s="12" t="s">
        <v>54</v>
      </c>
      <c r="AM713" s="12" t="s">
        <v>54</v>
      </c>
      <c r="AN713" s="12" t="s">
        <v>54</v>
      </c>
      <c r="AO713" s="12" t="s">
        <v>54</v>
      </c>
      <c r="AP713" s="12" t="s">
        <v>54</v>
      </c>
      <c r="AQ713" s="12" t="s">
        <v>54</v>
      </c>
      <c r="AR713" s="12" t="s">
        <v>54</v>
      </c>
      <c r="AS713" s="12" t="s">
        <v>54</v>
      </c>
      <c r="AT713" s="12" t="s">
        <v>54</v>
      </c>
      <c r="AU713" s="12" t="s">
        <v>54</v>
      </c>
      <c r="AV713" s="12" t="s">
        <v>54</v>
      </c>
      <c r="AW713" s="12" t="s">
        <v>54</v>
      </c>
      <c r="AX713" s="12" t="s">
        <v>54</v>
      </c>
      <c r="AY713" s="12" t="s">
        <v>54</v>
      </c>
    </row>
    <row r="714" spans="1:51" ht="18.75" customHeight="1" x14ac:dyDescent="0.25">
      <c r="A714" s="1" t="s">
        <v>764</v>
      </c>
      <c r="B714" s="19" t="s">
        <v>54</v>
      </c>
      <c r="C714" s="19" t="s">
        <v>54</v>
      </c>
      <c r="D714" s="19" t="s">
        <v>54</v>
      </c>
      <c r="E714" s="19" t="s">
        <v>54</v>
      </c>
      <c r="F714" s="19" t="s">
        <v>54</v>
      </c>
      <c r="G714" s="19" t="s">
        <v>54</v>
      </c>
      <c r="H714" s="19" t="s">
        <v>54</v>
      </c>
      <c r="I714" s="19" t="s">
        <v>54</v>
      </c>
      <c r="J714" s="19" t="s">
        <v>54</v>
      </c>
      <c r="K714" s="19" t="s">
        <v>54</v>
      </c>
      <c r="L714" s="19" t="s">
        <v>54</v>
      </c>
      <c r="M714" s="19" t="s">
        <v>54</v>
      </c>
      <c r="N714" s="19" t="s">
        <v>54</v>
      </c>
      <c r="O714" s="24">
        <f t="shared" si="189"/>
        <v>13.555498769260014</v>
      </c>
      <c r="P714" s="24">
        <f t="shared" si="189"/>
        <v>30.070934313505187</v>
      </c>
      <c r="Q714" s="24">
        <f t="shared" si="189"/>
        <v>44.597386838307585</v>
      </c>
      <c r="R714" s="24">
        <f t="shared" si="189"/>
        <v>13.193160474712473</v>
      </c>
      <c r="S714" s="24">
        <f t="shared" si="189"/>
        <v>34.598350047119638</v>
      </c>
      <c r="T714" s="24">
        <f t="shared" si="189"/>
        <v>26.003500412696397</v>
      </c>
      <c r="U714" s="23">
        <f t="shared" si="189"/>
        <v>41.557103937564044</v>
      </c>
      <c r="V714" s="24">
        <f t="shared" si="189"/>
        <v>55.485843864232102</v>
      </c>
      <c r="W714" s="24">
        <f t="shared" si="189"/>
        <v>21.06853085356806</v>
      </c>
      <c r="X714" s="24">
        <f t="shared" si="189"/>
        <v>17.058317696993804</v>
      </c>
      <c r="Y714" s="24">
        <f t="shared" si="189"/>
        <v>105.41351803624094</v>
      </c>
      <c r="Z714" s="24">
        <f t="shared" si="189"/>
        <v>14.799758186985247</v>
      </c>
      <c r="AA714" s="24">
        <f t="shared" si="189"/>
        <v>28.036887424520174</v>
      </c>
      <c r="AB714" s="24">
        <f t="shared" si="189"/>
        <v>47.970400251945769</v>
      </c>
      <c r="AC714" s="24">
        <f t="shared" si="189"/>
        <v>50.444170886808507</v>
      </c>
      <c r="AD714" s="24">
        <f t="shared" si="189"/>
        <v>17.954976937263361</v>
      </c>
      <c r="AE714" s="24">
        <f t="shared" si="189"/>
        <v>64.816466091364703</v>
      </c>
      <c r="AF714" s="24">
        <f t="shared" si="189"/>
        <v>23.878928979477283</v>
      </c>
      <c r="AG714" s="24">
        <f t="shared" si="189"/>
        <v>33.221300768965108</v>
      </c>
      <c r="AH714" s="24">
        <f t="shared" si="189"/>
        <v>28.87259176782457</v>
      </c>
      <c r="AI714" s="12" t="s">
        <v>54</v>
      </c>
      <c r="AJ714" s="12" t="s">
        <v>54</v>
      </c>
      <c r="AK714" s="12" t="s">
        <v>54</v>
      </c>
      <c r="AL714" s="12" t="s">
        <v>54</v>
      </c>
      <c r="AM714" s="12" t="s">
        <v>54</v>
      </c>
      <c r="AN714" s="12" t="s">
        <v>54</v>
      </c>
      <c r="AO714" s="12" t="s">
        <v>54</v>
      </c>
      <c r="AP714" s="12" t="s">
        <v>54</v>
      </c>
      <c r="AQ714" s="12" t="s">
        <v>54</v>
      </c>
      <c r="AR714" s="12" t="s">
        <v>54</v>
      </c>
      <c r="AS714" s="12" t="s">
        <v>54</v>
      </c>
      <c r="AT714" s="12" t="s">
        <v>54</v>
      </c>
      <c r="AU714" s="12" t="s">
        <v>54</v>
      </c>
      <c r="AV714" s="12" t="s">
        <v>54</v>
      </c>
      <c r="AW714" s="12" t="s">
        <v>54</v>
      </c>
      <c r="AX714" s="12" t="s">
        <v>54</v>
      </c>
      <c r="AY714" s="12" t="s">
        <v>54</v>
      </c>
    </row>
    <row r="715" spans="1:51" ht="18.75" customHeight="1" x14ac:dyDescent="0.25">
      <c r="A715" s="1" t="s">
        <v>765</v>
      </c>
      <c r="B715" s="19" t="s">
        <v>54</v>
      </c>
      <c r="C715" s="19" t="s">
        <v>54</v>
      </c>
      <c r="D715" s="19" t="s">
        <v>54</v>
      </c>
      <c r="E715" s="19" t="s">
        <v>54</v>
      </c>
      <c r="F715" s="19" t="s">
        <v>54</v>
      </c>
      <c r="G715" s="19" t="s">
        <v>54</v>
      </c>
      <c r="H715" s="19" t="s">
        <v>54</v>
      </c>
      <c r="I715" s="19" t="s">
        <v>54</v>
      </c>
      <c r="J715" s="19" t="s">
        <v>54</v>
      </c>
      <c r="K715" s="19" t="s">
        <v>54</v>
      </c>
      <c r="L715" s="19" t="s">
        <v>54</v>
      </c>
      <c r="M715" s="19" t="s">
        <v>54</v>
      </c>
      <c r="N715" s="19" t="s">
        <v>54</v>
      </c>
      <c r="O715" s="24">
        <f t="shared" si="189"/>
        <v>0.20144480000000001</v>
      </c>
      <c r="P715" s="24">
        <f t="shared" si="189"/>
        <v>1.3448967100000002</v>
      </c>
      <c r="Q715" s="24">
        <f t="shared" si="189"/>
        <v>59.490884139999999</v>
      </c>
      <c r="R715" s="24">
        <f t="shared" si="189"/>
        <v>0.47647423999999994</v>
      </c>
      <c r="S715" s="24">
        <f t="shared" si="189"/>
        <v>0.12912177999999999</v>
      </c>
      <c r="T715" s="24">
        <f t="shared" si="189"/>
        <v>9.0098179999999986E-2</v>
      </c>
      <c r="U715" s="23">
        <f t="shared" si="189"/>
        <v>1.5316372</v>
      </c>
      <c r="V715" s="24">
        <f t="shared" si="189"/>
        <v>32.633126500000003</v>
      </c>
      <c r="W715" s="24">
        <f t="shared" si="189"/>
        <v>0.30708679999999999</v>
      </c>
      <c r="X715" s="24">
        <f t="shared" si="189"/>
        <v>10.087464799999999</v>
      </c>
      <c r="Y715" s="24">
        <f t="shared" si="189"/>
        <v>9.1690760000000004</v>
      </c>
      <c r="Z715" s="24">
        <f t="shared" si="189"/>
        <v>8.6188061999999999</v>
      </c>
      <c r="AA715" s="24">
        <f t="shared" si="189"/>
        <v>6.2088747</v>
      </c>
      <c r="AB715" s="24">
        <f t="shared" si="189"/>
        <v>4.2022233000000009</v>
      </c>
      <c r="AC715" s="24">
        <f t="shared" si="189"/>
        <v>15.9082893</v>
      </c>
      <c r="AD715" s="24">
        <f t="shared" si="189"/>
        <v>11.6217156</v>
      </c>
      <c r="AE715" s="24">
        <f t="shared" si="189"/>
        <v>17.2679598</v>
      </c>
      <c r="AF715" s="24">
        <f t="shared" si="189"/>
        <v>5.3521559999999999</v>
      </c>
      <c r="AG715" s="24">
        <f t="shared" si="189"/>
        <v>40.423295600000003</v>
      </c>
      <c r="AH715" s="24">
        <f t="shared" si="189"/>
        <v>3.3823965999999994</v>
      </c>
      <c r="AI715" s="12" t="s">
        <v>54</v>
      </c>
      <c r="AJ715" s="12" t="s">
        <v>54</v>
      </c>
      <c r="AK715" s="12" t="s">
        <v>54</v>
      </c>
      <c r="AL715" s="12" t="s">
        <v>54</v>
      </c>
      <c r="AM715" s="12" t="s">
        <v>54</v>
      </c>
      <c r="AN715" s="12" t="s">
        <v>54</v>
      </c>
      <c r="AO715" s="12" t="s">
        <v>54</v>
      </c>
      <c r="AP715" s="12" t="s">
        <v>54</v>
      </c>
      <c r="AQ715" s="12" t="s">
        <v>54</v>
      </c>
      <c r="AR715" s="12" t="s">
        <v>54</v>
      </c>
      <c r="AS715" s="12" t="s">
        <v>54</v>
      </c>
      <c r="AT715" s="12" t="s">
        <v>54</v>
      </c>
      <c r="AU715" s="12" t="s">
        <v>54</v>
      </c>
      <c r="AV715" s="12" t="s">
        <v>54</v>
      </c>
      <c r="AW715" s="12" t="s">
        <v>54</v>
      </c>
      <c r="AX715" s="12" t="s">
        <v>54</v>
      </c>
      <c r="AY715" s="12" t="s">
        <v>54</v>
      </c>
    </row>
    <row r="716" spans="1:51" ht="18.75" customHeight="1" x14ac:dyDescent="0.25">
      <c r="A716" s="1" t="s">
        <v>766</v>
      </c>
      <c r="B716" s="19" t="s">
        <v>54</v>
      </c>
      <c r="C716" s="19" t="s">
        <v>54</v>
      </c>
      <c r="D716" s="19" t="s">
        <v>54</v>
      </c>
      <c r="E716" s="19" t="s">
        <v>54</v>
      </c>
      <c r="F716" s="19" t="s">
        <v>54</v>
      </c>
      <c r="G716" s="19" t="s">
        <v>54</v>
      </c>
      <c r="H716" s="19" t="s">
        <v>54</v>
      </c>
      <c r="I716" s="19" t="s">
        <v>54</v>
      </c>
      <c r="J716" s="19" t="s">
        <v>54</v>
      </c>
      <c r="K716" s="19" t="s">
        <v>54</v>
      </c>
      <c r="L716" s="19" t="s">
        <v>54</v>
      </c>
      <c r="M716" s="19" t="s">
        <v>54</v>
      </c>
      <c r="N716" s="19" t="s">
        <v>54</v>
      </c>
      <c r="O716" s="24">
        <f t="shared" si="189"/>
        <v>3.5392698500000002</v>
      </c>
      <c r="P716" s="24">
        <f t="shared" si="189"/>
        <v>14.333769240000002</v>
      </c>
      <c r="Q716" s="24">
        <f t="shared" si="189"/>
        <v>3.8810690999999995</v>
      </c>
      <c r="R716" s="24">
        <f t="shared" si="189"/>
        <v>2.8900643199999996</v>
      </c>
      <c r="S716" s="24">
        <f t="shared" si="189"/>
        <v>3.2443065200000003</v>
      </c>
      <c r="T716" s="24">
        <f t="shared" si="189"/>
        <v>1.1220656200000001</v>
      </c>
      <c r="U716" s="23">
        <f t="shared" si="189"/>
        <v>4.4018996000000001</v>
      </c>
      <c r="V716" s="24">
        <f t="shared" si="189"/>
        <v>11.439855</v>
      </c>
      <c r="W716" s="24">
        <f t="shared" si="189"/>
        <v>4.8519879000000001</v>
      </c>
      <c r="X716" s="24">
        <f t="shared" si="189"/>
        <v>3.0002666000000007</v>
      </c>
      <c r="Y716" s="24">
        <f t="shared" si="189"/>
        <v>3.5520575999999999</v>
      </c>
      <c r="Z716" s="24">
        <f t="shared" si="189"/>
        <v>4.0513200000000006E-2</v>
      </c>
      <c r="AA716" s="24">
        <f t="shared" si="189"/>
        <v>6.3910720999999988</v>
      </c>
      <c r="AB716" s="24">
        <f t="shared" si="189"/>
        <v>13.8499956</v>
      </c>
      <c r="AC716" s="24">
        <f t="shared" si="189"/>
        <v>11.742645600000001</v>
      </c>
      <c r="AD716" s="24">
        <f t="shared" si="189"/>
        <v>26.357620799999999</v>
      </c>
      <c r="AE716" s="24">
        <f t="shared" si="189"/>
        <v>21.5502918</v>
      </c>
      <c r="AF716" s="24">
        <f t="shared" si="189"/>
        <v>11.268932999999999</v>
      </c>
      <c r="AG716" s="24">
        <f t="shared" si="189"/>
        <v>4.9808276000000005</v>
      </c>
      <c r="AH716" s="24">
        <f t="shared" si="189"/>
        <v>21.505006300000002</v>
      </c>
      <c r="AI716" s="12" t="s">
        <v>54</v>
      </c>
      <c r="AJ716" s="12" t="s">
        <v>54</v>
      </c>
      <c r="AK716" s="12" t="s">
        <v>54</v>
      </c>
      <c r="AL716" s="12" t="s">
        <v>54</v>
      </c>
      <c r="AM716" s="12" t="s">
        <v>54</v>
      </c>
      <c r="AN716" s="12" t="s">
        <v>54</v>
      </c>
      <c r="AO716" s="12" t="s">
        <v>54</v>
      </c>
      <c r="AP716" s="12" t="s">
        <v>54</v>
      </c>
      <c r="AQ716" s="12" t="s">
        <v>54</v>
      </c>
      <c r="AR716" s="12" t="s">
        <v>54</v>
      </c>
      <c r="AS716" s="12" t="s">
        <v>54</v>
      </c>
      <c r="AT716" s="12" t="s">
        <v>54</v>
      </c>
      <c r="AU716" s="12" t="s">
        <v>54</v>
      </c>
      <c r="AV716" s="12" t="s">
        <v>54</v>
      </c>
      <c r="AW716" s="12" t="s">
        <v>54</v>
      </c>
      <c r="AX716" s="12" t="s">
        <v>54</v>
      </c>
      <c r="AY716" s="12" t="s">
        <v>54</v>
      </c>
    </row>
    <row r="717" spans="1:51" ht="18.75" customHeight="1" x14ac:dyDescent="0.25">
      <c r="A717" s="1" t="s">
        <v>767</v>
      </c>
      <c r="B717" s="19" t="s">
        <v>54</v>
      </c>
      <c r="C717" s="19" t="s">
        <v>54</v>
      </c>
      <c r="D717" s="19" t="s">
        <v>54</v>
      </c>
      <c r="E717" s="19" t="s">
        <v>54</v>
      </c>
      <c r="F717" s="19" t="s">
        <v>54</v>
      </c>
      <c r="G717" s="19" t="s">
        <v>54</v>
      </c>
      <c r="H717" s="19" t="s">
        <v>54</v>
      </c>
      <c r="I717" s="19" t="s">
        <v>54</v>
      </c>
      <c r="J717" s="19" t="s">
        <v>54</v>
      </c>
      <c r="K717" s="19" t="s">
        <v>54</v>
      </c>
      <c r="L717" s="19" t="s">
        <v>54</v>
      </c>
      <c r="M717" s="19" t="s">
        <v>54</v>
      </c>
      <c r="N717" s="19" t="s">
        <v>54</v>
      </c>
      <c r="O717" s="24">
        <f t="shared" ref="O717" si="190">IF(O711=".", ".",SUM(O711:O716))</f>
        <v>572.95144274801135</v>
      </c>
      <c r="P717" s="24">
        <f t="shared" ref="P717:AH717" si="191">IF(P711=".", ".",SUM(P711:P716))</f>
        <v>634.06279396260788</v>
      </c>
      <c r="Q717" s="24">
        <f t="shared" si="191"/>
        <v>645.26766460025647</v>
      </c>
      <c r="R717" s="24">
        <f t="shared" si="191"/>
        <v>555.49744552410482</v>
      </c>
      <c r="S717" s="24">
        <f t="shared" si="191"/>
        <v>507.1648195393509</v>
      </c>
      <c r="T717" s="24">
        <f t="shared" si="191"/>
        <v>588.48920735096863</v>
      </c>
      <c r="U717" s="23">
        <f t="shared" si="191"/>
        <v>580.86056372797464</v>
      </c>
      <c r="V717" s="24">
        <f t="shared" si="191"/>
        <v>551.20551377415461</v>
      </c>
      <c r="W717" s="24">
        <f t="shared" si="191"/>
        <v>481.02202246669708</v>
      </c>
      <c r="X717" s="24">
        <f t="shared" si="191"/>
        <v>465.97791592610338</v>
      </c>
      <c r="Y717" s="24">
        <f t="shared" si="191"/>
        <v>541.48643553362751</v>
      </c>
      <c r="Z717" s="24">
        <f t="shared" si="191"/>
        <v>503.24625285850891</v>
      </c>
      <c r="AA717" s="24">
        <f t="shared" si="191"/>
        <v>564.83268158969474</v>
      </c>
      <c r="AB717" s="24">
        <f t="shared" si="191"/>
        <v>622.74081909031952</v>
      </c>
      <c r="AC717" s="24">
        <f t="shared" si="191"/>
        <v>767.53167709878653</v>
      </c>
      <c r="AD717" s="24">
        <f t="shared" si="191"/>
        <v>818.15071774609874</v>
      </c>
      <c r="AE717" s="24">
        <f t="shared" si="191"/>
        <v>1135.9905880228848</v>
      </c>
      <c r="AF717" s="24">
        <f t="shared" si="191"/>
        <v>1041.1510358123721</v>
      </c>
      <c r="AG717" s="24">
        <f t="shared" si="191"/>
        <v>1146.0818013730793</v>
      </c>
      <c r="AH717" s="24">
        <f t="shared" si="191"/>
        <v>1460.6816843154349</v>
      </c>
      <c r="AI717" s="12" t="s">
        <v>54</v>
      </c>
      <c r="AJ717" s="12" t="s">
        <v>54</v>
      </c>
      <c r="AK717" s="12" t="s">
        <v>54</v>
      </c>
      <c r="AL717" s="12" t="s">
        <v>54</v>
      </c>
      <c r="AM717" s="12" t="s">
        <v>54</v>
      </c>
      <c r="AN717" s="12" t="s">
        <v>54</v>
      </c>
      <c r="AO717" s="12" t="s">
        <v>54</v>
      </c>
      <c r="AP717" s="12" t="s">
        <v>54</v>
      </c>
      <c r="AQ717" s="12" t="s">
        <v>54</v>
      </c>
      <c r="AR717" s="12" t="s">
        <v>54</v>
      </c>
      <c r="AS717" s="12" t="s">
        <v>54</v>
      </c>
      <c r="AT717" s="12" t="s">
        <v>54</v>
      </c>
      <c r="AU717" s="12" t="s">
        <v>54</v>
      </c>
      <c r="AV717" s="12" t="s">
        <v>54</v>
      </c>
      <c r="AW717" s="12" t="s">
        <v>54</v>
      </c>
      <c r="AX717" s="12" t="s">
        <v>54</v>
      </c>
      <c r="AY717" s="12" t="s">
        <v>54</v>
      </c>
    </row>
    <row r="718" spans="1:51" ht="75.75" customHeight="1" x14ac:dyDescent="0.25">
      <c r="A718" s="1" t="s">
        <v>768</v>
      </c>
      <c r="B718" s="19" t="s">
        <v>54</v>
      </c>
      <c r="C718" s="19" t="s">
        <v>54</v>
      </c>
      <c r="D718" s="19" t="s">
        <v>54</v>
      </c>
      <c r="E718" s="19" t="s">
        <v>54</v>
      </c>
      <c r="F718" s="19" t="s">
        <v>54</v>
      </c>
      <c r="G718" s="19" t="s">
        <v>54</v>
      </c>
      <c r="H718" s="19" t="s">
        <v>54</v>
      </c>
      <c r="I718" s="19" t="s">
        <v>54</v>
      </c>
      <c r="J718" s="19" t="s">
        <v>54</v>
      </c>
      <c r="K718" s="19" t="s">
        <v>54</v>
      </c>
      <c r="L718" s="19" t="s">
        <v>54</v>
      </c>
      <c r="M718" s="19" t="s">
        <v>54</v>
      </c>
      <c r="N718" s="19" t="s">
        <v>54</v>
      </c>
      <c r="O718" s="24">
        <f t="shared" ref="O718:AD723" si="192">IF(O298=".",".", O858*O298/100)</f>
        <v>164.79270005999999</v>
      </c>
      <c r="P718" s="24">
        <f t="shared" si="192"/>
        <v>180.48715357999998</v>
      </c>
      <c r="Q718" s="24">
        <f t="shared" si="192"/>
        <v>223.67282363000001</v>
      </c>
      <c r="R718" s="24">
        <f t="shared" si="192"/>
        <v>184.08835152</v>
      </c>
      <c r="S718" s="24">
        <f t="shared" si="192"/>
        <v>241.96445691</v>
      </c>
      <c r="T718" s="24">
        <f>IF(T298=".",".", T858*T298/100)</f>
        <v>308.34888490999998</v>
      </c>
      <c r="U718" s="23">
        <f t="shared" ref="U718:AH723" si="193">IF(U298=".",".", U858*U298/100)</f>
        <v>220.6197828</v>
      </c>
      <c r="V718" s="24">
        <f t="shared" si="193"/>
        <v>207.71523020000001</v>
      </c>
      <c r="W718" s="24">
        <f t="shared" si="193"/>
        <v>227.642877</v>
      </c>
      <c r="X718" s="24">
        <f t="shared" si="193"/>
        <v>169.19665140000001</v>
      </c>
      <c r="Y718" s="24">
        <f t="shared" si="193"/>
        <v>171.62756160000001</v>
      </c>
      <c r="Z718" s="24">
        <f t="shared" si="193"/>
        <v>156.75314399999999</v>
      </c>
      <c r="AA718" s="24">
        <f t="shared" si="193"/>
        <v>157.58843459999997</v>
      </c>
      <c r="AB718" s="24">
        <f t="shared" si="193"/>
        <v>184.37169360000004</v>
      </c>
      <c r="AC718" s="24">
        <f t="shared" si="193"/>
        <v>192.22907220000002</v>
      </c>
      <c r="AD718" s="24">
        <f t="shared" si="193"/>
        <v>219.87555520000001</v>
      </c>
      <c r="AE718" s="24">
        <f t="shared" si="193"/>
        <v>158.13542699999999</v>
      </c>
      <c r="AF718" s="24">
        <f t="shared" si="193"/>
        <v>207.38534960000001</v>
      </c>
      <c r="AG718" s="24">
        <f t="shared" si="193"/>
        <v>248.60513160000002</v>
      </c>
      <c r="AH718" s="24">
        <f t="shared" si="193"/>
        <v>203.99554800000001</v>
      </c>
      <c r="AI718" s="12" t="s">
        <v>54</v>
      </c>
      <c r="AJ718" s="12" t="s">
        <v>54</v>
      </c>
      <c r="AK718" s="12" t="s">
        <v>54</v>
      </c>
      <c r="AL718" s="12" t="s">
        <v>54</v>
      </c>
      <c r="AM718" s="12" t="s">
        <v>54</v>
      </c>
      <c r="AN718" s="12" t="s">
        <v>54</v>
      </c>
      <c r="AO718" s="12" t="s">
        <v>54</v>
      </c>
      <c r="AP718" s="12" t="s">
        <v>54</v>
      </c>
      <c r="AQ718" s="12" t="s">
        <v>54</v>
      </c>
      <c r="AR718" s="12" t="s">
        <v>54</v>
      </c>
      <c r="AS718" s="12" t="s">
        <v>54</v>
      </c>
      <c r="AT718" s="12" t="s">
        <v>54</v>
      </c>
      <c r="AU718" s="12" t="s">
        <v>54</v>
      </c>
      <c r="AV718" s="12" t="s">
        <v>54</v>
      </c>
      <c r="AW718" s="12" t="s">
        <v>54</v>
      </c>
      <c r="AX718" s="12" t="s">
        <v>54</v>
      </c>
      <c r="AY718" s="12" t="s">
        <v>54</v>
      </c>
    </row>
    <row r="719" spans="1:51" ht="18.75" customHeight="1" x14ac:dyDescent="0.25">
      <c r="A719" s="1" t="s">
        <v>769</v>
      </c>
      <c r="B719" s="19" t="s">
        <v>54</v>
      </c>
      <c r="C719" s="19" t="s">
        <v>54</v>
      </c>
      <c r="D719" s="19" t="s">
        <v>54</v>
      </c>
      <c r="E719" s="19" t="s">
        <v>54</v>
      </c>
      <c r="F719" s="19" t="s">
        <v>54</v>
      </c>
      <c r="G719" s="19" t="s">
        <v>54</v>
      </c>
      <c r="H719" s="19" t="s">
        <v>54</v>
      </c>
      <c r="I719" s="19" t="s">
        <v>54</v>
      </c>
      <c r="J719" s="19" t="s">
        <v>54</v>
      </c>
      <c r="K719" s="19" t="s">
        <v>54</v>
      </c>
      <c r="L719" s="19" t="s">
        <v>54</v>
      </c>
      <c r="M719" s="19" t="s">
        <v>54</v>
      </c>
      <c r="N719" s="19" t="s">
        <v>54</v>
      </c>
      <c r="O719" s="24">
        <f t="shared" si="192"/>
        <v>3405.4473165720642</v>
      </c>
      <c r="P719" s="24">
        <f t="shared" si="192"/>
        <v>3352.0331457076368</v>
      </c>
      <c r="Q719" s="24">
        <f t="shared" si="192"/>
        <v>2279.5084616055988</v>
      </c>
      <c r="R719" s="24">
        <f t="shared" si="192"/>
        <v>2734.9370657145259</v>
      </c>
      <c r="S719" s="24">
        <f t="shared" si="192"/>
        <v>2735.5720671317504</v>
      </c>
      <c r="T719" s="24">
        <f t="shared" si="192"/>
        <v>3277.334425444446</v>
      </c>
      <c r="U719" s="23">
        <f t="shared" si="192"/>
        <v>2179.4509218859012</v>
      </c>
      <c r="V719" s="24">
        <f t="shared" si="192"/>
        <v>1866.4207625983825</v>
      </c>
      <c r="W719" s="24">
        <f t="shared" si="192"/>
        <v>1578.2502718544513</v>
      </c>
      <c r="X719" s="24">
        <f t="shared" si="192"/>
        <v>1132.1029293545337</v>
      </c>
      <c r="Y719" s="24">
        <f t="shared" si="192"/>
        <v>1020.3223689510196</v>
      </c>
      <c r="Z719" s="24">
        <f t="shared" si="192"/>
        <v>918.81025491535695</v>
      </c>
      <c r="AA719" s="24">
        <f t="shared" si="192"/>
        <v>866.16048424560813</v>
      </c>
      <c r="AB719" s="24">
        <f t="shared" si="192"/>
        <v>811.15116036047766</v>
      </c>
      <c r="AC719" s="24">
        <f t="shared" si="192"/>
        <v>736.92773862246429</v>
      </c>
      <c r="AD719" s="24">
        <f t="shared" si="192"/>
        <v>712.33105126698808</v>
      </c>
      <c r="AE719" s="24">
        <f t="shared" si="193"/>
        <v>901.50663795524986</v>
      </c>
      <c r="AF719" s="24">
        <f t="shared" si="193"/>
        <v>977.01541622312652</v>
      </c>
      <c r="AG719" s="24">
        <f t="shared" si="193"/>
        <v>1069.6522039829404</v>
      </c>
      <c r="AH719" s="24">
        <f t="shared" si="193"/>
        <v>1128.5562579543973</v>
      </c>
      <c r="AI719" s="12" t="s">
        <v>54</v>
      </c>
      <c r="AJ719" s="12" t="s">
        <v>54</v>
      </c>
      <c r="AK719" s="12" t="s">
        <v>54</v>
      </c>
      <c r="AL719" s="12" t="s">
        <v>54</v>
      </c>
      <c r="AM719" s="12" t="s">
        <v>54</v>
      </c>
      <c r="AN719" s="12" t="s">
        <v>54</v>
      </c>
      <c r="AO719" s="12" t="s">
        <v>54</v>
      </c>
      <c r="AP719" s="12" t="s">
        <v>54</v>
      </c>
      <c r="AQ719" s="12" t="s">
        <v>54</v>
      </c>
      <c r="AR719" s="12" t="s">
        <v>54</v>
      </c>
      <c r="AS719" s="12" t="s">
        <v>54</v>
      </c>
      <c r="AT719" s="12" t="s">
        <v>54</v>
      </c>
      <c r="AU719" s="12" t="s">
        <v>54</v>
      </c>
      <c r="AV719" s="12" t="s">
        <v>54</v>
      </c>
      <c r="AW719" s="12" t="s">
        <v>54</v>
      </c>
      <c r="AX719" s="12" t="s">
        <v>54</v>
      </c>
      <c r="AY719" s="12" t="s">
        <v>54</v>
      </c>
    </row>
    <row r="720" spans="1:51" ht="18.75" customHeight="1" x14ac:dyDescent="0.25">
      <c r="A720" s="1" t="s">
        <v>770</v>
      </c>
      <c r="B720" s="19" t="s">
        <v>54</v>
      </c>
      <c r="C720" s="19" t="s">
        <v>54</v>
      </c>
      <c r="D720" s="19" t="s">
        <v>54</v>
      </c>
      <c r="E720" s="19" t="s">
        <v>54</v>
      </c>
      <c r="F720" s="19" t="s">
        <v>54</v>
      </c>
      <c r="G720" s="19" t="s">
        <v>54</v>
      </c>
      <c r="H720" s="19" t="s">
        <v>54</v>
      </c>
      <c r="I720" s="19" t="s">
        <v>54</v>
      </c>
      <c r="J720" s="19" t="s">
        <v>54</v>
      </c>
      <c r="K720" s="19" t="s">
        <v>54</v>
      </c>
      <c r="L720" s="19" t="s">
        <v>54</v>
      </c>
      <c r="M720" s="19" t="s">
        <v>54</v>
      </c>
      <c r="N720" s="19" t="s">
        <v>54</v>
      </c>
      <c r="O720" s="24">
        <f t="shared" si="192"/>
        <v>51.138744950641083</v>
      </c>
      <c r="P720" s="24">
        <f t="shared" si="192"/>
        <v>59.259304076506496</v>
      </c>
      <c r="Q720" s="24">
        <f t="shared" si="192"/>
        <v>67.533646995521707</v>
      </c>
      <c r="R720" s="24">
        <f t="shared" si="192"/>
        <v>50.303367363646721</v>
      </c>
      <c r="S720" s="24">
        <f t="shared" si="192"/>
        <v>94.576900335143122</v>
      </c>
      <c r="T720" s="24">
        <f t="shared" si="192"/>
        <v>101.94772339877576</v>
      </c>
      <c r="U720" s="23">
        <f t="shared" si="192"/>
        <v>88.973495709796154</v>
      </c>
      <c r="V720" s="24">
        <f t="shared" si="192"/>
        <v>81.657794532345847</v>
      </c>
      <c r="W720" s="24">
        <f t="shared" si="192"/>
        <v>78.841924435335102</v>
      </c>
      <c r="X720" s="24">
        <f t="shared" si="192"/>
        <v>65.771938862324873</v>
      </c>
      <c r="Y720" s="24">
        <f t="shared" si="192"/>
        <v>75.363554563819235</v>
      </c>
      <c r="Z720" s="24">
        <f t="shared" si="192"/>
        <v>90.439414567290427</v>
      </c>
      <c r="AA720" s="24">
        <f t="shared" si="192"/>
        <v>53.493114689594407</v>
      </c>
      <c r="AB720" s="24">
        <f t="shared" si="192"/>
        <v>56.770872624810899</v>
      </c>
      <c r="AC720" s="24">
        <f t="shared" si="192"/>
        <v>66.977054375041206</v>
      </c>
      <c r="AD720" s="24">
        <f t="shared" si="192"/>
        <v>62.455356429037337</v>
      </c>
      <c r="AE720" s="24">
        <f t="shared" si="193"/>
        <v>73.906897168654524</v>
      </c>
      <c r="AF720" s="24">
        <f t="shared" si="193"/>
        <v>58.168140169379242</v>
      </c>
      <c r="AG720" s="24">
        <f t="shared" si="193"/>
        <v>75.889939572681612</v>
      </c>
      <c r="AH720" s="24">
        <f t="shared" si="193"/>
        <v>96.068048535546993</v>
      </c>
      <c r="AI720" s="12" t="s">
        <v>54</v>
      </c>
      <c r="AJ720" s="12" t="s">
        <v>54</v>
      </c>
      <c r="AK720" s="12" t="s">
        <v>54</v>
      </c>
      <c r="AL720" s="12" t="s">
        <v>54</v>
      </c>
      <c r="AM720" s="12" t="s">
        <v>54</v>
      </c>
      <c r="AN720" s="12" t="s">
        <v>54</v>
      </c>
      <c r="AO720" s="12" t="s">
        <v>54</v>
      </c>
      <c r="AP720" s="12" t="s">
        <v>54</v>
      </c>
      <c r="AQ720" s="12" t="s">
        <v>54</v>
      </c>
      <c r="AR720" s="12" t="s">
        <v>54</v>
      </c>
      <c r="AS720" s="12" t="s">
        <v>54</v>
      </c>
      <c r="AT720" s="12" t="s">
        <v>54</v>
      </c>
      <c r="AU720" s="12" t="s">
        <v>54</v>
      </c>
      <c r="AV720" s="12" t="s">
        <v>54</v>
      </c>
      <c r="AW720" s="12" t="s">
        <v>54</v>
      </c>
      <c r="AX720" s="12" t="s">
        <v>54</v>
      </c>
      <c r="AY720" s="12" t="s">
        <v>54</v>
      </c>
    </row>
    <row r="721" spans="1:51" ht="18.75" customHeight="1" x14ac:dyDescent="0.25">
      <c r="A721" s="1" t="s">
        <v>771</v>
      </c>
      <c r="B721" s="19" t="s">
        <v>54</v>
      </c>
      <c r="C721" s="19" t="s">
        <v>54</v>
      </c>
      <c r="D721" s="19" t="s">
        <v>54</v>
      </c>
      <c r="E721" s="19" t="s">
        <v>54</v>
      </c>
      <c r="F721" s="19" t="s">
        <v>54</v>
      </c>
      <c r="G721" s="19" t="s">
        <v>54</v>
      </c>
      <c r="H721" s="19" t="s">
        <v>54</v>
      </c>
      <c r="I721" s="19" t="s">
        <v>54</v>
      </c>
      <c r="J721" s="19" t="s">
        <v>54</v>
      </c>
      <c r="K721" s="19" t="s">
        <v>54</v>
      </c>
      <c r="L721" s="19" t="s">
        <v>54</v>
      </c>
      <c r="M721" s="19" t="s">
        <v>54</v>
      </c>
      <c r="N721" s="19" t="s">
        <v>54</v>
      </c>
      <c r="O721" s="24">
        <f t="shared" si="192"/>
        <v>60.373600569825861</v>
      </c>
      <c r="P721" s="24">
        <f t="shared" si="192"/>
        <v>79.127490426996417</v>
      </c>
      <c r="Q721" s="24">
        <f t="shared" si="192"/>
        <v>51.54640854951456</v>
      </c>
      <c r="R721" s="24">
        <f t="shared" si="192"/>
        <v>57.038635295950399</v>
      </c>
      <c r="S721" s="24">
        <f t="shared" si="192"/>
        <v>158.70400690926451</v>
      </c>
      <c r="T721" s="24">
        <f t="shared" si="192"/>
        <v>125.70064157186667</v>
      </c>
      <c r="U721" s="23">
        <f t="shared" si="192"/>
        <v>30.705162598985385</v>
      </c>
      <c r="V721" s="24">
        <f t="shared" si="192"/>
        <v>41.230864910200246</v>
      </c>
      <c r="W721" s="24">
        <f t="shared" si="192"/>
        <v>48.016378773843371</v>
      </c>
      <c r="X721" s="24">
        <f t="shared" si="192"/>
        <v>24.034132114191156</v>
      </c>
      <c r="Y721" s="24">
        <f t="shared" si="192"/>
        <v>19.206812485904056</v>
      </c>
      <c r="Z721" s="24">
        <f t="shared" si="192"/>
        <v>28.950048417779414</v>
      </c>
      <c r="AA721" s="24">
        <f t="shared" si="192"/>
        <v>18.208274691101114</v>
      </c>
      <c r="AB721" s="24">
        <f t="shared" si="192"/>
        <v>15.6410003250915</v>
      </c>
      <c r="AC721" s="24">
        <f t="shared" si="192"/>
        <v>72.042803700772225</v>
      </c>
      <c r="AD721" s="24">
        <f t="shared" si="192"/>
        <v>30.697337000000001</v>
      </c>
      <c r="AE721" s="24">
        <f t="shared" si="193"/>
        <v>26.23543736746262</v>
      </c>
      <c r="AF721" s="24">
        <f t="shared" si="193"/>
        <v>27.929162584327695</v>
      </c>
      <c r="AG721" s="24">
        <f t="shared" si="193"/>
        <v>49.20460437514793</v>
      </c>
      <c r="AH721" s="24">
        <f t="shared" si="193"/>
        <v>47.452660184118628</v>
      </c>
      <c r="AI721" s="12" t="s">
        <v>54</v>
      </c>
      <c r="AJ721" s="12" t="s">
        <v>54</v>
      </c>
      <c r="AK721" s="12" t="s">
        <v>54</v>
      </c>
      <c r="AL721" s="12" t="s">
        <v>54</v>
      </c>
      <c r="AM721" s="12" t="s">
        <v>54</v>
      </c>
      <c r="AN721" s="12" t="s">
        <v>54</v>
      </c>
      <c r="AO721" s="12" t="s">
        <v>54</v>
      </c>
      <c r="AP721" s="12" t="s">
        <v>54</v>
      </c>
      <c r="AQ721" s="12" t="s">
        <v>54</v>
      </c>
      <c r="AR721" s="12" t="s">
        <v>54</v>
      </c>
      <c r="AS721" s="12" t="s">
        <v>54</v>
      </c>
      <c r="AT721" s="12" t="s">
        <v>54</v>
      </c>
      <c r="AU721" s="12" t="s">
        <v>54</v>
      </c>
      <c r="AV721" s="12" t="s">
        <v>54</v>
      </c>
      <c r="AW721" s="12" t="s">
        <v>54</v>
      </c>
      <c r="AX721" s="12" t="s">
        <v>54</v>
      </c>
      <c r="AY721" s="12" t="s">
        <v>54</v>
      </c>
    </row>
    <row r="722" spans="1:51" ht="18.75" customHeight="1" x14ac:dyDescent="0.25">
      <c r="A722" s="1" t="s">
        <v>772</v>
      </c>
      <c r="B722" s="19" t="s">
        <v>54</v>
      </c>
      <c r="C722" s="19" t="s">
        <v>54</v>
      </c>
      <c r="D722" s="19" t="s">
        <v>54</v>
      </c>
      <c r="E722" s="19" t="s">
        <v>54</v>
      </c>
      <c r="F722" s="19" t="s">
        <v>54</v>
      </c>
      <c r="G722" s="19" t="s">
        <v>54</v>
      </c>
      <c r="H722" s="19" t="s">
        <v>54</v>
      </c>
      <c r="I722" s="19" t="s">
        <v>54</v>
      </c>
      <c r="J722" s="19" t="s">
        <v>54</v>
      </c>
      <c r="K722" s="19" t="s">
        <v>54</v>
      </c>
      <c r="L722" s="19" t="s">
        <v>54</v>
      </c>
      <c r="M722" s="19" t="s">
        <v>54</v>
      </c>
      <c r="N722" s="19" t="s">
        <v>54</v>
      </c>
      <c r="O722" s="24">
        <f t="shared" si="192"/>
        <v>17.835044639999996</v>
      </c>
      <c r="P722" s="24">
        <f t="shared" si="192"/>
        <v>6.1574553499999993</v>
      </c>
      <c r="Q722" s="24">
        <f t="shared" si="192"/>
        <v>135.9248044</v>
      </c>
      <c r="R722" s="24">
        <f t="shared" si="192"/>
        <v>19.363589959999999</v>
      </c>
      <c r="S722" s="24">
        <f t="shared" si="192"/>
        <v>86.858194059999988</v>
      </c>
      <c r="T722" s="24">
        <f t="shared" si="192"/>
        <v>78.028994999999995</v>
      </c>
      <c r="U722" s="23">
        <f t="shared" si="192"/>
        <v>25.888807799999999</v>
      </c>
      <c r="V722" s="24">
        <f t="shared" si="192"/>
        <v>34.759816800000003</v>
      </c>
      <c r="W722" s="24">
        <f t="shared" si="192"/>
        <v>11.519125200000001</v>
      </c>
      <c r="X722" s="24">
        <f t="shared" si="192"/>
        <v>2.9552105000000006</v>
      </c>
      <c r="Y722" s="24">
        <f t="shared" si="192"/>
        <v>18.247992</v>
      </c>
      <c r="Z722" s="24">
        <f t="shared" si="192"/>
        <v>26.097111599999995</v>
      </c>
      <c r="AA722" s="24">
        <f t="shared" si="192"/>
        <v>1.6141785</v>
      </c>
      <c r="AB722" s="24">
        <f t="shared" si="192"/>
        <v>87.776979499999996</v>
      </c>
      <c r="AC722" s="24">
        <f t="shared" si="192"/>
        <v>0.25153439999999999</v>
      </c>
      <c r="AD722" s="24">
        <f t="shared" si="192"/>
        <v>98.554217599999987</v>
      </c>
      <c r="AE722" s="24">
        <f t="shared" si="193"/>
        <v>160.163838</v>
      </c>
      <c r="AF722" s="24">
        <f t="shared" si="193"/>
        <v>69.340792800000003</v>
      </c>
      <c r="AG722" s="24">
        <f t="shared" si="193"/>
        <v>11.459652800000001</v>
      </c>
      <c r="AH722" s="24">
        <f t="shared" si="193"/>
        <v>5.7594249</v>
      </c>
      <c r="AI722" s="12" t="s">
        <v>54</v>
      </c>
      <c r="AJ722" s="12" t="s">
        <v>54</v>
      </c>
      <c r="AK722" s="12" t="s">
        <v>54</v>
      </c>
      <c r="AL722" s="12" t="s">
        <v>54</v>
      </c>
      <c r="AM722" s="12" t="s">
        <v>54</v>
      </c>
      <c r="AN722" s="12" t="s">
        <v>54</v>
      </c>
      <c r="AO722" s="12" t="s">
        <v>54</v>
      </c>
      <c r="AP722" s="12" t="s">
        <v>54</v>
      </c>
      <c r="AQ722" s="12" t="s">
        <v>54</v>
      </c>
      <c r="AR722" s="12" t="s">
        <v>54</v>
      </c>
      <c r="AS722" s="12" t="s">
        <v>54</v>
      </c>
      <c r="AT722" s="12" t="s">
        <v>54</v>
      </c>
      <c r="AU722" s="12" t="s">
        <v>54</v>
      </c>
      <c r="AV722" s="12" t="s">
        <v>54</v>
      </c>
      <c r="AW722" s="12" t="s">
        <v>54</v>
      </c>
      <c r="AX722" s="12" t="s">
        <v>54</v>
      </c>
      <c r="AY722" s="12" t="s">
        <v>54</v>
      </c>
    </row>
    <row r="723" spans="1:51" ht="18.75" customHeight="1" x14ac:dyDescent="0.25">
      <c r="A723" s="1" t="s">
        <v>773</v>
      </c>
      <c r="B723" s="19" t="s">
        <v>54</v>
      </c>
      <c r="C723" s="19" t="s">
        <v>54</v>
      </c>
      <c r="D723" s="19" t="s">
        <v>54</v>
      </c>
      <c r="E723" s="19" t="s">
        <v>54</v>
      </c>
      <c r="F723" s="19" t="s">
        <v>54</v>
      </c>
      <c r="G723" s="19" t="s">
        <v>54</v>
      </c>
      <c r="H723" s="19" t="s">
        <v>54</v>
      </c>
      <c r="I723" s="19" t="s">
        <v>54</v>
      </c>
      <c r="J723" s="19" t="s">
        <v>54</v>
      </c>
      <c r="K723" s="19" t="s">
        <v>54</v>
      </c>
      <c r="L723" s="19" t="s">
        <v>54</v>
      </c>
      <c r="M723" s="19" t="s">
        <v>54</v>
      </c>
      <c r="N723" s="19" t="s">
        <v>54</v>
      </c>
      <c r="O723" s="24">
        <f t="shared" si="192"/>
        <v>198.48685164</v>
      </c>
      <c r="P723" s="24">
        <f t="shared" si="192"/>
        <v>96.397973640000004</v>
      </c>
      <c r="Q723" s="24">
        <f t="shared" si="192"/>
        <v>91.89672745</v>
      </c>
      <c r="R723" s="24">
        <f t="shared" si="192"/>
        <v>101.79602174999998</v>
      </c>
      <c r="S723" s="24">
        <f t="shared" si="192"/>
        <v>87.385168299999989</v>
      </c>
      <c r="T723" s="24">
        <f t="shared" si="192"/>
        <v>40.18361908</v>
      </c>
      <c r="U723" s="23">
        <f t="shared" si="192"/>
        <v>54.801997900000003</v>
      </c>
      <c r="V723" s="24">
        <f t="shared" si="192"/>
        <v>38.320493599999999</v>
      </c>
      <c r="W723" s="24">
        <f t="shared" si="192"/>
        <v>49.255125000000007</v>
      </c>
      <c r="X723" s="24">
        <f t="shared" si="192"/>
        <v>47.245583600000003</v>
      </c>
      <c r="Y723" s="24">
        <f t="shared" si="192"/>
        <v>28.354357700000001</v>
      </c>
      <c r="Z723" s="24">
        <f t="shared" si="192"/>
        <v>29.338911200000005</v>
      </c>
      <c r="AA723" s="24">
        <f t="shared" si="192"/>
        <v>17.630499</v>
      </c>
      <c r="AB723" s="24">
        <f t="shared" si="192"/>
        <v>25.650594000000002</v>
      </c>
      <c r="AC723" s="24">
        <f t="shared" si="192"/>
        <v>32.019722999999999</v>
      </c>
      <c r="AD723" s="24">
        <f t="shared" si="192"/>
        <v>33.081198499999999</v>
      </c>
      <c r="AE723" s="24">
        <f t="shared" si="193"/>
        <v>79.249430700000005</v>
      </c>
      <c r="AF723" s="24">
        <f t="shared" si="193"/>
        <v>24.134759999999996</v>
      </c>
      <c r="AG723" s="24">
        <f t="shared" si="193"/>
        <v>30.582976799999997</v>
      </c>
      <c r="AH723" s="24">
        <f t="shared" si="193"/>
        <v>41.3378017</v>
      </c>
      <c r="AI723" s="12" t="s">
        <v>54</v>
      </c>
      <c r="AJ723" s="12" t="s">
        <v>54</v>
      </c>
      <c r="AK723" s="12" t="s">
        <v>54</v>
      </c>
      <c r="AL723" s="12" t="s">
        <v>54</v>
      </c>
      <c r="AM723" s="12" t="s">
        <v>54</v>
      </c>
      <c r="AN723" s="12" t="s">
        <v>54</v>
      </c>
      <c r="AO723" s="12" t="s">
        <v>54</v>
      </c>
      <c r="AP723" s="12" t="s">
        <v>54</v>
      </c>
      <c r="AQ723" s="12" t="s">
        <v>54</v>
      </c>
      <c r="AR723" s="12" t="s">
        <v>54</v>
      </c>
      <c r="AS723" s="12" t="s">
        <v>54</v>
      </c>
      <c r="AT723" s="12" t="s">
        <v>54</v>
      </c>
      <c r="AU723" s="12" t="s">
        <v>54</v>
      </c>
      <c r="AV723" s="12" t="s">
        <v>54</v>
      </c>
      <c r="AW723" s="12" t="s">
        <v>54</v>
      </c>
      <c r="AX723" s="12" t="s">
        <v>54</v>
      </c>
      <c r="AY723" s="12" t="s">
        <v>54</v>
      </c>
    </row>
    <row r="724" spans="1:51" ht="18.75" customHeight="1" x14ac:dyDescent="0.25">
      <c r="A724" s="1" t="s">
        <v>774</v>
      </c>
      <c r="B724" s="19" t="s">
        <v>54</v>
      </c>
      <c r="C724" s="19" t="s">
        <v>54</v>
      </c>
      <c r="D724" s="19" t="s">
        <v>54</v>
      </c>
      <c r="E724" s="19" t="s">
        <v>54</v>
      </c>
      <c r="F724" s="19" t="s">
        <v>54</v>
      </c>
      <c r="G724" s="19" t="s">
        <v>54</v>
      </c>
      <c r="H724" s="19" t="s">
        <v>54</v>
      </c>
      <c r="I724" s="19" t="s">
        <v>54</v>
      </c>
      <c r="J724" s="19" t="s">
        <v>54</v>
      </c>
      <c r="K724" s="19" t="s">
        <v>54</v>
      </c>
      <c r="L724" s="19" t="s">
        <v>54</v>
      </c>
      <c r="M724" s="19" t="s">
        <v>54</v>
      </c>
      <c r="N724" s="19" t="s">
        <v>54</v>
      </c>
      <c r="O724" s="24">
        <f t="shared" ref="O724" si="194">IF(O718=".", ".",SUM(O718:O723))</f>
        <v>3898.0742584325312</v>
      </c>
      <c r="P724" s="24">
        <f t="shared" ref="P724:S724" si="195">IF(P718=".", ".",SUM(P718:P723))</f>
        <v>3773.4625227811393</v>
      </c>
      <c r="Q724" s="24">
        <f t="shared" si="195"/>
        <v>2850.0828726306354</v>
      </c>
      <c r="R724" s="24">
        <f t="shared" si="195"/>
        <v>3147.5270316041228</v>
      </c>
      <c r="S724" s="24">
        <f t="shared" si="195"/>
        <v>3405.0607936461579</v>
      </c>
      <c r="T724" s="24">
        <f>IF(T718=".", ".",SUM(T718:T723))</f>
        <v>3931.5442894050884</v>
      </c>
      <c r="U724" s="23">
        <f t="shared" ref="U724:AH724" si="196">IF(U718=".", ".",SUM(U718:U723))</f>
        <v>2600.4401686946826</v>
      </c>
      <c r="V724" s="24">
        <f t="shared" si="196"/>
        <v>2270.1049626409285</v>
      </c>
      <c r="W724" s="24">
        <f t="shared" si="196"/>
        <v>1993.5257022636297</v>
      </c>
      <c r="X724" s="24">
        <f t="shared" si="196"/>
        <v>1441.3064458310496</v>
      </c>
      <c r="Y724" s="24">
        <f t="shared" si="196"/>
        <v>1333.122647300743</v>
      </c>
      <c r="Z724" s="24">
        <f t="shared" si="196"/>
        <v>1250.3888847004268</v>
      </c>
      <c r="AA724" s="24">
        <f t="shared" si="196"/>
        <v>1114.6949857263039</v>
      </c>
      <c r="AB724" s="24">
        <f t="shared" si="196"/>
        <v>1181.3623004103799</v>
      </c>
      <c r="AC724" s="24">
        <f t="shared" si="196"/>
        <v>1100.4479262982777</v>
      </c>
      <c r="AD724" s="24">
        <f t="shared" si="196"/>
        <v>1156.9947159960254</v>
      </c>
      <c r="AE724" s="24">
        <f t="shared" si="196"/>
        <v>1399.1976681913668</v>
      </c>
      <c r="AF724" s="24">
        <f t="shared" si="196"/>
        <v>1363.9736213768333</v>
      </c>
      <c r="AG724" s="24">
        <f t="shared" si="196"/>
        <v>1485.3945091307701</v>
      </c>
      <c r="AH724" s="24">
        <f t="shared" si="196"/>
        <v>1523.1697412740632</v>
      </c>
      <c r="AI724" s="12" t="s">
        <v>54</v>
      </c>
      <c r="AJ724" s="12" t="s">
        <v>54</v>
      </c>
      <c r="AK724" s="12" t="s">
        <v>54</v>
      </c>
      <c r="AL724" s="12" t="s">
        <v>54</v>
      </c>
      <c r="AM724" s="12" t="s">
        <v>54</v>
      </c>
      <c r="AN724" s="12" t="s">
        <v>54</v>
      </c>
      <c r="AO724" s="12" t="s">
        <v>54</v>
      </c>
      <c r="AP724" s="12" t="s">
        <v>54</v>
      </c>
      <c r="AQ724" s="12" t="s">
        <v>54</v>
      </c>
      <c r="AR724" s="12" t="s">
        <v>54</v>
      </c>
      <c r="AS724" s="12" t="s">
        <v>54</v>
      </c>
      <c r="AT724" s="12" t="s">
        <v>54</v>
      </c>
      <c r="AU724" s="12" t="s">
        <v>54</v>
      </c>
      <c r="AV724" s="12" t="s">
        <v>54</v>
      </c>
      <c r="AW724" s="12" t="s">
        <v>54</v>
      </c>
      <c r="AX724" s="12" t="s">
        <v>54</v>
      </c>
      <c r="AY724" s="12" t="s">
        <v>54</v>
      </c>
    </row>
    <row r="725" spans="1:51" ht="69.75" customHeight="1" x14ac:dyDescent="0.25">
      <c r="A725" s="1" t="s">
        <v>775</v>
      </c>
      <c r="B725" s="19" t="s">
        <v>54</v>
      </c>
      <c r="C725" s="19" t="s">
        <v>54</v>
      </c>
      <c r="D725" s="19" t="s">
        <v>54</v>
      </c>
      <c r="E725" s="19" t="s">
        <v>54</v>
      </c>
      <c r="F725" s="19" t="s">
        <v>54</v>
      </c>
      <c r="G725" s="19" t="s">
        <v>54</v>
      </c>
      <c r="H725" s="19" t="s">
        <v>54</v>
      </c>
      <c r="I725" s="19" t="s">
        <v>54</v>
      </c>
      <c r="J725" s="19" t="s">
        <v>54</v>
      </c>
      <c r="K725" s="19" t="s">
        <v>54</v>
      </c>
      <c r="L725" s="19" t="s">
        <v>54</v>
      </c>
      <c r="M725" s="19" t="s">
        <v>54</v>
      </c>
      <c r="N725" s="19" t="s">
        <v>54</v>
      </c>
      <c r="O725" s="24">
        <f t="shared" ref="O725:AH730" si="197">IF(O305=".",".", O865*O305/100)</f>
        <v>108.58082517000001</v>
      </c>
      <c r="P725" s="24">
        <f t="shared" si="197"/>
        <v>92.427917779999987</v>
      </c>
      <c r="Q725" s="24">
        <f t="shared" si="197"/>
        <v>81.639806250000007</v>
      </c>
      <c r="R725" s="24">
        <f t="shared" si="197"/>
        <v>87.808184850000004</v>
      </c>
      <c r="S725" s="24">
        <f t="shared" si="197"/>
        <v>84.496714260000005</v>
      </c>
      <c r="T725" s="24">
        <f t="shared" si="197"/>
        <v>105.56965125999999</v>
      </c>
      <c r="U725" s="23">
        <f t="shared" si="197"/>
        <v>175.14895839999997</v>
      </c>
      <c r="V725" s="24">
        <f t="shared" si="197"/>
        <v>153.93362400000001</v>
      </c>
      <c r="W725" s="24">
        <f t="shared" si="197"/>
        <v>105.19310599999999</v>
      </c>
      <c r="X725" s="24">
        <f t="shared" si="197"/>
        <v>95.957966999999996</v>
      </c>
      <c r="Y725" s="24">
        <f t="shared" si="197"/>
        <v>75.221467799999999</v>
      </c>
      <c r="Z725" s="24">
        <f t="shared" si="197"/>
        <v>66.931012800000005</v>
      </c>
      <c r="AA725" s="24">
        <f t="shared" si="197"/>
        <v>110.4126727</v>
      </c>
      <c r="AB725" s="24">
        <f t="shared" si="197"/>
        <v>100.3312511</v>
      </c>
      <c r="AC725" s="24">
        <f t="shared" si="197"/>
        <v>87.305931000000001</v>
      </c>
      <c r="AD725" s="24">
        <f t="shared" si="197"/>
        <v>90.995818000000014</v>
      </c>
      <c r="AE725" s="24">
        <f t="shared" si="197"/>
        <v>131.39686560000001</v>
      </c>
      <c r="AF725" s="24">
        <f t="shared" si="197"/>
        <v>93.61149930000002</v>
      </c>
      <c r="AG725" s="24">
        <f t="shared" si="197"/>
        <v>92.813298100000011</v>
      </c>
      <c r="AH725" s="24">
        <f t="shared" si="197"/>
        <v>96.494451599999991</v>
      </c>
      <c r="AI725" s="12" t="s">
        <v>54</v>
      </c>
      <c r="AJ725" s="12" t="s">
        <v>54</v>
      </c>
      <c r="AK725" s="12" t="s">
        <v>54</v>
      </c>
      <c r="AL725" s="12" t="s">
        <v>54</v>
      </c>
      <c r="AM725" s="12" t="s">
        <v>54</v>
      </c>
      <c r="AN725" s="12" t="s">
        <v>54</v>
      </c>
      <c r="AO725" s="12" t="s">
        <v>54</v>
      </c>
      <c r="AP725" s="12" t="s">
        <v>54</v>
      </c>
      <c r="AQ725" s="12" t="s">
        <v>54</v>
      </c>
      <c r="AR725" s="12" t="s">
        <v>54</v>
      </c>
      <c r="AS725" s="12" t="s">
        <v>54</v>
      </c>
      <c r="AT725" s="12" t="s">
        <v>54</v>
      </c>
      <c r="AU725" s="12" t="s">
        <v>54</v>
      </c>
      <c r="AV725" s="12" t="s">
        <v>54</v>
      </c>
      <c r="AW725" s="12" t="s">
        <v>54</v>
      </c>
      <c r="AX725" s="12" t="s">
        <v>54</v>
      </c>
      <c r="AY725" s="12" t="s">
        <v>54</v>
      </c>
    </row>
    <row r="726" spans="1:51" ht="18.75" customHeight="1" x14ac:dyDescent="0.25">
      <c r="A726" s="1" t="s">
        <v>776</v>
      </c>
      <c r="B726" s="19" t="s">
        <v>54</v>
      </c>
      <c r="C726" s="19" t="s">
        <v>54</v>
      </c>
      <c r="D726" s="19" t="s">
        <v>54</v>
      </c>
      <c r="E726" s="19" t="s">
        <v>54</v>
      </c>
      <c r="F726" s="19" t="s">
        <v>54</v>
      </c>
      <c r="G726" s="19" t="s">
        <v>54</v>
      </c>
      <c r="H726" s="19" t="s">
        <v>54</v>
      </c>
      <c r="I726" s="19" t="s">
        <v>54</v>
      </c>
      <c r="J726" s="19" t="s">
        <v>54</v>
      </c>
      <c r="K726" s="19" t="s">
        <v>54</v>
      </c>
      <c r="L726" s="19" t="s">
        <v>54</v>
      </c>
      <c r="M726" s="19" t="s">
        <v>54</v>
      </c>
      <c r="N726" s="19" t="s">
        <v>54</v>
      </c>
      <c r="O726" s="24">
        <f t="shared" si="197"/>
        <v>669.04566060933473</v>
      </c>
      <c r="P726" s="24">
        <f t="shared" si="197"/>
        <v>790.77302791747354</v>
      </c>
      <c r="Q726" s="24">
        <f t="shared" si="197"/>
        <v>671.11050549986646</v>
      </c>
      <c r="R726" s="24">
        <f t="shared" si="197"/>
        <v>720.09709308147478</v>
      </c>
      <c r="S726" s="24">
        <f t="shared" si="197"/>
        <v>717.70637761245848</v>
      </c>
      <c r="T726" s="24">
        <f t="shared" si="197"/>
        <v>878.04670006193703</v>
      </c>
      <c r="U726" s="23">
        <f t="shared" si="197"/>
        <v>703.314426228142</v>
      </c>
      <c r="V726" s="24">
        <f t="shared" si="197"/>
        <v>638.21024429622094</v>
      </c>
      <c r="W726" s="24">
        <f t="shared" si="197"/>
        <v>646.780329801824</v>
      </c>
      <c r="X726" s="24">
        <f t="shared" si="197"/>
        <v>494.44476169326509</v>
      </c>
      <c r="Y726" s="24">
        <f t="shared" si="197"/>
        <v>396.39925906004589</v>
      </c>
      <c r="Z726" s="24">
        <f t="shared" si="197"/>
        <v>462.30533107684926</v>
      </c>
      <c r="AA726" s="24">
        <f t="shared" si="197"/>
        <v>424.26271457200909</v>
      </c>
      <c r="AB726" s="24">
        <f t="shared" si="197"/>
        <v>409.93396531265483</v>
      </c>
      <c r="AC726" s="24">
        <f t="shared" si="197"/>
        <v>379.27526065215812</v>
      </c>
      <c r="AD726" s="24">
        <f t="shared" si="197"/>
        <v>416.37333936316799</v>
      </c>
      <c r="AE726" s="24">
        <f t="shared" si="197"/>
        <v>672.46705489568831</v>
      </c>
      <c r="AF726" s="24">
        <f t="shared" si="197"/>
        <v>672.10960461549985</v>
      </c>
      <c r="AG726" s="24">
        <f t="shared" si="197"/>
        <v>714.29003259573244</v>
      </c>
      <c r="AH726" s="24">
        <f t="shared" si="197"/>
        <v>683.17473651045702</v>
      </c>
      <c r="AI726" s="12" t="s">
        <v>54</v>
      </c>
      <c r="AJ726" s="12" t="s">
        <v>54</v>
      </c>
      <c r="AK726" s="12" t="s">
        <v>54</v>
      </c>
      <c r="AL726" s="12" t="s">
        <v>54</v>
      </c>
      <c r="AM726" s="12" t="s">
        <v>54</v>
      </c>
      <c r="AN726" s="12" t="s">
        <v>54</v>
      </c>
      <c r="AO726" s="12" t="s">
        <v>54</v>
      </c>
      <c r="AP726" s="12" t="s">
        <v>54</v>
      </c>
      <c r="AQ726" s="12" t="s">
        <v>54</v>
      </c>
      <c r="AR726" s="12" t="s">
        <v>54</v>
      </c>
      <c r="AS726" s="12" t="s">
        <v>54</v>
      </c>
      <c r="AT726" s="12" t="s">
        <v>54</v>
      </c>
      <c r="AU726" s="12" t="s">
        <v>54</v>
      </c>
      <c r="AV726" s="12" t="s">
        <v>54</v>
      </c>
      <c r="AW726" s="12" t="s">
        <v>54</v>
      </c>
      <c r="AX726" s="12" t="s">
        <v>54</v>
      </c>
      <c r="AY726" s="12" t="s">
        <v>54</v>
      </c>
    </row>
    <row r="727" spans="1:51" ht="18.75" customHeight="1" x14ac:dyDescent="0.25">
      <c r="A727" s="1" t="s">
        <v>777</v>
      </c>
      <c r="B727" s="19" t="s">
        <v>54</v>
      </c>
      <c r="C727" s="19" t="s">
        <v>54</v>
      </c>
      <c r="D727" s="19" t="s">
        <v>54</v>
      </c>
      <c r="E727" s="19" t="s">
        <v>54</v>
      </c>
      <c r="F727" s="19" t="s">
        <v>54</v>
      </c>
      <c r="G727" s="19" t="s">
        <v>54</v>
      </c>
      <c r="H727" s="19" t="s">
        <v>54</v>
      </c>
      <c r="I727" s="19" t="s">
        <v>54</v>
      </c>
      <c r="J727" s="19" t="s">
        <v>54</v>
      </c>
      <c r="K727" s="19" t="s">
        <v>54</v>
      </c>
      <c r="L727" s="19" t="s">
        <v>54</v>
      </c>
      <c r="M727" s="19" t="s">
        <v>54</v>
      </c>
      <c r="N727" s="19" t="s">
        <v>54</v>
      </c>
      <c r="O727" s="24">
        <f t="shared" si="197"/>
        <v>35.143648472252004</v>
      </c>
      <c r="P727" s="24">
        <f t="shared" si="197"/>
        <v>31.335111137852824</v>
      </c>
      <c r="Q727" s="24">
        <f t="shared" si="197"/>
        <v>33.423461929739439</v>
      </c>
      <c r="R727" s="24">
        <f t="shared" si="197"/>
        <v>23.550341757377428</v>
      </c>
      <c r="S727" s="24">
        <f t="shared" si="197"/>
        <v>16.41700083242846</v>
      </c>
      <c r="T727" s="24">
        <f t="shared" si="197"/>
        <v>12.946012679042518</v>
      </c>
      <c r="U727" s="23">
        <f t="shared" si="197"/>
        <v>107.8757922134597</v>
      </c>
      <c r="V727" s="24">
        <f t="shared" si="197"/>
        <v>18.920944406483564</v>
      </c>
      <c r="W727" s="24">
        <f t="shared" si="197"/>
        <v>66.851516715138075</v>
      </c>
      <c r="X727" s="24">
        <f t="shared" si="197"/>
        <v>57.605663449883785</v>
      </c>
      <c r="Y727" s="24">
        <f t="shared" si="197"/>
        <v>36.742416857341389</v>
      </c>
      <c r="Z727" s="24">
        <f t="shared" si="197"/>
        <v>24.010561143849912</v>
      </c>
      <c r="AA727" s="24">
        <f t="shared" si="197"/>
        <v>65.134025893707175</v>
      </c>
      <c r="AB727" s="24">
        <f t="shared" si="197"/>
        <v>51.252332002459212</v>
      </c>
      <c r="AC727" s="24">
        <f t="shared" si="197"/>
        <v>47.780745612427829</v>
      </c>
      <c r="AD727" s="24">
        <f t="shared" si="197"/>
        <v>48.446227468736751</v>
      </c>
      <c r="AE727" s="24">
        <f t="shared" si="197"/>
        <v>54.429637014208886</v>
      </c>
      <c r="AF727" s="24">
        <f t="shared" si="197"/>
        <v>79.18810293278878</v>
      </c>
      <c r="AG727" s="24">
        <f t="shared" si="197"/>
        <v>68.814206320625885</v>
      </c>
      <c r="AH727" s="24">
        <f t="shared" si="197"/>
        <v>80.876943414738776</v>
      </c>
      <c r="AI727" s="12" t="s">
        <v>54</v>
      </c>
      <c r="AJ727" s="12" t="s">
        <v>54</v>
      </c>
      <c r="AK727" s="12" t="s">
        <v>54</v>
      </c>
      <c r="AL727" s="12" t="s">
        <v>54</v>
      </c>
      <c r="AM727" s="12" t="s">
        <v>54</v>
      </c>
      <c r="AN727" s="12" t="s">
        <v>54</v>
      </c>
      <c r="AO727" s="12" t="s">
        <v>54</v>
      </c>
      <c r="AP727" s="12" t="s">
        <v>54</v>
      </c>
      <c r="AQ727" s="12" t="s">
        <v>54</v>
      </c>
      <c r="AR727" s="12" t="s">
        <v>54</v>
      </c>
      <c r="AS727" s="12" t="s">
        <v>54</v>
      </c>
      <c r="AT727" s="12" t="s">
        <v>54</v>
      </c>
      <c r="AU727" s="12" t="s">
        <v>54</v>
      </c>
      <c r="AV727" s="12" t="s">
        <v>54</v>
      </c>
      <c r="AW727" s="12" t="s">
        <v>54</v>
      </c>
      <c r="AX727" s="12" t="s">
        <v>54</v>
      </c>
      <c r="AY727" s="12" t="s">
        <v>54</v>
      </c>
    </row>
    <row r="728" spans="1:51" ht="18.75" customHeight="1" x14ac:dyDescent="0.25">
      <c r="A728" s="1" t="s">
        <v>778</v>
      </c>
      <c r="B728" s="19" t="s">
        <v>54</v>
      </c>
      <c r="C728" s="19" t="s">
        <v>54</v>
      </c>
      <c r="D728" s="19" t="s">
        <v>54</v>
      </c>
      <c r="E728" s="19" t="s">
        <v>54</v>
      </c>
      <c r="F728" s="19" t="s">
        <v>54</v>
      </c>
      <c r="G728" s="19" t="s">
        <v>54</v>
      </c>
      <c r="H728" s="19" t="s">
        <v>54</v>
      </c>
      <c r="I728" s="19" t="s">
        <v>54</v>
      </c>
      <c r="J728" s="19" t="s">
        <v>54</v>
      </c>
      <c r="K728" s="19" t="s">
        <v>54</v>
      </c>
      <c r="L728" s="19" t="s">
        <v>54</v>
      </c>
      <c r="M728" s="19" t="s">
        <v>54</v>
      </c>
      <c r="N728" s="19" t="s">
        <v>54</v>
      </c>
      <c r="O728" s="24">
        <f t="shared" si="197"/>
        <v>46.746508541714284</v>
      </c>
      <c r="P728" s="24">
        <f t="shared" si="197"/>
        <v>45.409507966509899</v>
      </c>
      <c r="Q728" s="24">
        <f t="shared" si="197"/>
        <v>288.10547620616069</v>
      </c>
      <c r="R728" s="24">
        <f t="shared" si="197"/>
        <v>41.626538815546773</v>
      </c>
      <c r="S728" s="24">
        <f t="shared" si="197"/>
        <v>174.66759919438016</v>
      </c>
      <c r="T728" s="24">
        <f t="shared" si="197"/>
        <v>219.12594719451786</v>
      </c>
      <c r="U728" s="23">
        <f t="shared" si="197"/>
        <v>203.25903263204356</v>
      </c>
      <c r="V728" s="24">
        <f t="shared" si="197"/>
        <v>370.20547451301059</v>
      </c>
      <c r="W728" s="24">
        <f t="shared" si="197"/>
        <v>211.87057875447226</v>
      </c>
      <c r="X728" s="24">
        <f t="shared" si="197"/>
        <v>44.522709216580509</v>
      </c>
      <c r="Y728" s="24">
        <f t="shared" si="197"/>
        <v>104.84045784072883</v>
      </c>
      <c r="Z728" s="24">
        <f t="shared" si="197"/>
        <v>78.250114781069399</v>
      </c>
      <c r="AA728" s="24">
        <f t="shared" si="197"/>
        <v>55.990593441054529</v>
      </c>
      <c r="AB728" s="24">
        <f t="shared" si="197"/>
        <v>66.107584531771877</v>
      </c>
      <c r="AC728" s="24">
        <f t="shared" si="197"/>
        <v>14.111423046624688</v>
      </c>
      <c r="AD728" s="24">
        <f t="shared" si="197"/>
        <v>19.346307922822767</v>
      </c>
      <c r="AE728" s="24">
        <f t="shared" si="197"/>
        <v>27.611538180705885</v>
      </c>
      <c r="AF728" s="24">
        <f t="shared" si="197"/>
        <v>34.893709593593002</v>
      </c>
      <c r="AG728" s="24">
        <f t="shared" si="197"/>
        <v>20.034455982701523</v>
      </c>
      <c r="AH728" s="24">
        <f t="shared" si="197"/>
        <v>34.163017091623558</v>
      </c>
      <c r="AI728" s="12" t="s">
        <v>54</v>
      </c>
      <c r="AJ728" s="12" t="s">
        <v>54</v>
      </c>
      <c r="AK728" s="12" t="s">
        <v>54</v>
      </c>
      <c r="AL728" s="12" t="s">
        <v>54</v>
      </c>
      <c r="AM728" s="12" t="s">
        <v>54</v>
      </c>
      <c r="AN728" s="12" t="s">
        <v>54</v>
      </c>
      <c r="AO728" s="12" t="s">
        <v>54</v>
      </c>
      <c r="AP728" s="12" t="s">
        <v>54</v>
      </c>
      <c r="AQ728" s="12" t="s">
        <v>54</v>
      </c>
      <c r="AR728" s="12" t="s">
        <v>54</v>
      </c>
      <c r="AS728" s="12" t="s">
        <v>54</v>
      </c>
      <c r="AT728" s="12" t="s">
        <v>54</v>
      </c>
      <c r="AU728" s="12" t="s">
        <v>54</v>
      </c>
      <c r="AV728" s="12" t="s">
        <v>54</v>
      </c>
      <c r="AW728" s="12" t="s">
        <v>54</v>
      </c>
      <c r="AX728" s="12" t="s">
        <v>54</v>
      </c>
      <c r="AY728" s="12" t="s">
        <v>54</v>
      </c>
    </row>
    <row r="729" spans="1:51" ht="18.75" customHeight="1" x14ac:dyDescent="0.25">
      <c r="A729" s="1" t="s">
        <v>779</v>
      </c>
      <c r="B729" s="19" t="s">
        <v>54</v>
      </c>
      <c r="C729" s="19" t="s">
        <v>54</v>
      </c>
      <c r="D729" s="19" t="s">
        <v>54</v>
      </c>
      <c r="E729" s="19" t="s">
        <v>54</v>
      </c>
      <c r="F729" s="19" t="s">
        <v>54</v>
      </c>
      <c r="G729" s="19" t="s">
        <v>54</v>
      </c>
      <c r="H729" s="19" t="s">
        <v>54</v>
      </c>
      <c r="I729" s="19" t="s">
        <v>54</v>
      </c>
      <c r="J729" s="19" t="s">
        <v>54</v>
      </c>
      <c r="K729" s="19" t="s">
        <v>54</v>
      </c>
      <c r="L729" s="19" t="s">
        <v>54</v>
      </c>
      <c r="M729" s="19" t="s">
        <v>54</v>
      </c>
      <c r="N729" s="19" t="s">
        <v>54</v>
      </c>
      <c r="O729" s="24">
        <f t="shared" si="197"/>
        <v>1.55</v>
      </c>
      <c r="P729" s="24">
        <f t="shared" si="197"/>
        <v>2.5343909999999998</v>
      </c>
      <c r="Q729" s="24">
        <f t="shared" si="197"/>
        <v>0.69715635000000009</v>
      </c>
      <c r="R729" s="24">
        <f t="shared" si="197"/>
        <v>2.6282602500000003</v>
      </c>
      <c r="S729" s="24">
        <f t="shared" si="197"/>
        <v>0.64185175999999999</v>
      </c>
      <c r="T729" s="24">
        <f t="shared" si="197"/>
        <v>4.65201216</v>
      </c>
      <c r="U729" s="23">
        <f t="shared" si="197"/>
        <v>21.807302399999998</v>
      </c>
      <c r="V729" s="24">
        <f t="shared" si="197"/>
        <v>48.381855399999992</v>
      </c>
      <c r="W729" s="24">
        <f t="shared" si="197"/>
        <v>4.2499044000000001</v>
      </c>
      <c r="X729" s="24">
        <f t="shared" si="197"/>
        <v>8.7969825000000004</v>
      </c>
      <c r="Y729" s="24">
        <f t="shared" si="197"/>
        <v>18.378711999999997</v>
      </c>
      <c r="Z729" s="24">
        <f t="shared" si="197"/>
        <v>5.4505208000000005</v>
      </c>
      <c r="AA729" s="24">
        <f t="shared" si="197"/>
        <v>45.708620400000001</v>
      </c>
      <c r="AB729" s="24">
        <f t="shared" si="197"/>
        <v>28.753059999999994</v>
      </c>
      <c r="AC729" s="24">
        <f t="shared" si="197"/>
        <v>11.917643999999997</v>
      </c>
      <c r="AD729" s="24">
        <f t="shared" si="197"/>
        <v>90.313859600000015</v>
      </c>
      <c r="AE729" s="24">
        <f t="shared" si="197"/>
        <v>14.856531299999999</v>
      </c>
      <c r="AF729" s="24">
        <f t="shared" si="197"/>
        <v>13.538594299999998</v>
      </c>
      <c r="AG729" s="24">
        <f t="shared" si="197"/>
        <v>27.623838199999994</v>
      </c>
      <c r="AH729" s="24">
        <f t="shared" si="197"/>
        <v>21.973276799999997</v>
      </c>
      <c r="AI729" s="12" t="s">
        <v>54</v>
      </c>
      <c r="AJ729" s="12" t="s">
        <v>54</v>
      </c>
      <c r="AK729" s="12" t="s">
        <v>54</v>
      </c>
      <c r="AL729" s="12" t="s">
        <v>54</v>
      </c>
      <c r="AM729" s="12" t="s">
        <v>54</v>
      </c>
      <c r="AN729" s="12" t="s">
        <v>54</v>
      </c>
      <c r="AO729" s="12" t="s">
        <v>54</v>
      </c>
      <c r="AP729" s="12" t="s">
        <v>54</v>
      </c>
      <c r="AQ729" s="12" t="s">
        <v>54</v>
      </c>
      <c r="AR729" s="12" t="s">
        <v>54</v>
      </c>
      <c r="AS729" s="12" t="s">
        <v>54</v>
      </c>
      <c r="AT729" s="12" t="s">
        <v>54</v>
      </c>
      <c r="AU729" s="12" t="s">
        <v>54</v>
      </c>
      <c r="AV729" s="12" t="s">
        <v>54</v>
      </c>
      <c r="AW729" s="12" t="s">
        <v>54</v>
      </c>
      <c r="AX729" s="12" t="s">
        <v>54</v>
      </c>
      <c r="AY729" s="12" t="s">
        <v>54</v>
      </c>
    </row>
    <row r="730" spans="1:51" ht="18.75" customHeight="1" x14ac:dyDescent="0.25">
      <c r="A730" s="1" t="s">
        <v>780</v>
      </c>
      <c r="B730" s="19" t="s">
        <v>54</v>
      </c>
      <c r="C730" s="19" t="s">
        <v>54</v>
      </c>
      <c r="D730" s="19" t="s">
        <v>54</v>
      </c>
      <c r="E730" s="19" t="s">
        <v>54</v>
      </c>
      <c r="F730" s="19" t="s">
        <v>54</v>
      </c>
      <c r="G730" s="19" t="s">
        <v>54</v>
      </c>
      <c r="H730" s="19" t="s">
        <v>54</v>
      </c>
      <c r="I730" s="19" t="s">
        <v>54</v>
      </c>
      <c r="J730" s="19" t="s">
        <v>54</v>
      </c>
      <c r="K730" s="19" t="s">
        <v>54</v>
      </c>
      <c r="L730" s="19" t="s">
        <v>54</v>
      </c>
      <c r="M730" s="19" t="s">
        <v>54</v>
      </c>
      <c r="N730" s="19" t="s">
        <v>54</v>
      </c>
      <c r="O730" s="24">
        <f t="shared" si="197"/>
        <v>9.9020652400000024</v>
      </c>
      <c r="P730" s="24">
        <f t="shared" si="197"/>
        <v>45.027526019999996</v>
      </c>
      <c r="Q730" s="24">
        <f t="shared" si="197"/>
        <v>37.161332249999994</v>
      </c>
      <c r="R730" s="24">
        <f t="shared" si="197"/>
        <v>6.8840342500000009</v>
      </c>
      <c r="S730" s="24">
        <f t="shared" si="197"/>
        <v>49.773762079999997</v>
      </c>
      <c r="T730" s="24">
        <f t="shared" si="197"/>
        <v>61.049997439999999</v>
      </c>
      <c r="U730" s="23">
        <f t="shared" si="197"/>
        <v>4.2127512999999999</v>
      </c>
      <c r="V730" s="24">
        <f t="shared" si="197"/>
        <v>11.038596999999999</v>
      </c>
      <c r="W730" s="24">
        <f t="shared" si="197"/>
        <v>43.819125499999998</v>
      </c>
      <c r="X730" s="24">
        <f t="shared" si="197"/>
        <v>36.082966800000001</v>
      </c>
      <c r="Y730" s="24">
        <f t="shared" si="197"/>
        <v>67.088810600000002</v>
      </c>
      <c r="Z730" s="24">
        <f t="shared" si="197"/>
        <v>18.465787299999999</v>
      </c>
      <c r="AA730" s="24">
        <f t="shared" si="197"/>
        <v>58.014845600000001</v>
      </c>
      <c r="AB730" s="24">
        <f t="shared" si="197"/>
        <v>47.577889700000007</v>
      </c>
      <c r="AC730" s="24">
        <f t="shared" si="197"/>
        <v>14.044836</v>
      </c>
      <c r="AD730" s="24">
        <f t="shared" si="197"/>
        <v>22.336743299999998</v>
      </c>
      <c r="AE730" s="24">
        <f t="shared" si="197"/>
        <v>18.4772113</v>
      </c>
      <c r="AF730" s="24">
        <f t="shared" si="197"/>
        <v>19.742715</v>
      </c>
      <c r="AG730" s="24">
        <f t="shared" si="197"/>
        <v>13.945717800000001</v>
      </c>
      <c r="AH730" s="24">
        <f t="shared" si="197"/>
        <v>30.488950800000001</v>
      </c>
      <c r="AI730" s="12" t="s">
        <v>54</v>
      </c>
      <c r="AJ730" s="12" t="s">
        <v>54</v>
      </c>
      <c r="AK730" s="12" t="s">
        <v>54</v>
      </c>
      <c r="AL730" s="12" t="s">
        <v>54</v>
      </c>
      <c r="AM730" s="12" t="s">
        <v>54</v>
      </c>
      <c r="AN730" s="12" t="s">
        <v>54</v>
      </c>
      <c r="AO730" s="12" t="s">
        <v>54</v>
      </c>
      <c r="AP730" s="12" t="s">
        <v>54</v>
      </c>
      <c r="AQ730" s="12" t="s">
        <v>54</v>
      </c>
      <c r="AR730" s="12" t="s">
        <v>54</v>
      </c>
      <c r="AS730" s="12" t="s">
        <v>54</v>
      </c>
      <c r="AT730" s="12" t="s">
        <v>54</v>
      </c>
      <c r="AU730" s="12" t="s">
        <v>54</v>
      </c>
      <c r="AV730" s="12" t="s">
        <v>54</v>
      </c>
      <c r="AW730" s="12" t="s">
        <v>54</v>
      </c>
      <c r="AX730" s="12" t="s">
        <v>54</v>
      </c>
      <c r="AY730" s="12" t="s">
        <v>54</v>
      </c>
    </row>
    <row r="731" spans="1:51" ht="18.75" customHeight="1" x14ac:dyDescent="0.25">
      <c r="A731" s="1" t="s">
        <v>781</v>
      </c>
      <c r="B731" s="19" t="s">
        <v>54</v>
      </c>
      <c r="C731" s="19" t="s">
        <v>54</v>
      </c>
      <c r="D731" s="19" t="s">
        <v>54</v>
      </c>
      <c r="E731" s="19" t="s">
        <v>54</v>
      </c>
      <c r="F731" s="19" t="s">
        <v>54</v>
      </c>
      <c r="G731" s="19" t="s">
        <v>54</v>
      </c>
      <c r="H731" s="19" t="s">
        <v>54</v>
      </c>
      <c r="I731" s="19" t="s">
        <v>54</v>
      </c>
      <c r="J731" s="19" t="s">
        <v>54</v>
      </c>
      <c r="K731" s="19" t="s">
        <v>54</v>
      </c>
      <c r="L731" s="19" t="s">
        <v>54</v>
      </c>
      <c r="M731" s="19" t="s">
        <v>54</v>
      </c>
      <c r="N731" s="19" t="s">
        <v>54</v>
      </c>
      <c r="O731" s="24">
        <f t="shared" ref="O731" si="198">IF(O725=".", ".",SUM(O725:O730))</f>
        <v>870.96870803330103</v>
      </c>
      <c r="P731" s="24">
        <f t="shared" ref="P731:AH731" si="199">IF(P725=".", ".",SUM(P725:P730))</f>
        <v>1007.5074818218362</v>
      </c>
      <c r="Q731" s="24">
        <f t="shared" si="199"/>
        <v>1112.1377384857665</v>
      </c>
      <c r="R731" s="24">
        <f t="shared" si="199"/>
        <v>882.59445300439893</v>
      </c>
      <c r="S731" s="24">
        <f t="shared" si="199"/>
        <v>1043.7033057392671</v>
      </c>
      <c r="T731" s="24">
        <f t="shared" si="199"/>
        <v>1281.3903207954972</v>
      </c>
      <c r="U731" s="23">
        <f t="shared" si="199"/>
        <v>1215.6182631736453</v>
      </c>
      <c r="V731" s="24">
        <f t="shared" si="199"/>
        <v>1240.6907396157151</v>
      </c>
      <c r="W731" s="24">
        <f t="shared" si="199"/>
        <v>1078.7645611714343</v>
      </c>
      <c r="X731" s="24">
        <f t="shared" si="199"/>
        <v>737.41105065972943</v>
      </c>
      <c r="Y731" s="24">
        <f t="shared" si="199"/>
        <v>698.67112415811607</v>
      </c>
      <c r="Z731" s="24">
        <f t="shared" si="199"/>
        <v>655.41332790176864</v>
      </c>
      <c r="AA731" s="24">
        <f t="shared" si="199"/>
        <v>759.52347260677084</v>
      </c>
      <c r="AB731" s="24">
        <f t="shared" si="199"/>
        <v>703.95608264688587</v>
      </c>
      <c r="AC731" s="24">
        <f t="shared" si="199"/>
        <v>554.43584031121065</v>
      </c>
      <c r="AD731" s="24">
        <f t="shared" si="199"/>
        <v>687.81229565472756</v>
      </c>
      <c r="AE731" s="24">
        <f t="shared" si="199"/>
        <v>919.2388382906031</v>
      </c>
      <c r="AF731" s="24">
        <f t="shared" si="199"/>
        <v>913.0842257418816</v>
      </c>
      <c r="AG731" s="24">
        <f t="shared" si="199"/>
        <v>937.52154899905986</v>
      </c>
      <c r="AH731" s="24">
        <f t="shared" si="199"/>
        <v>947.17137621681945</v>
      </c>
      <c r="AI731" s="12" t="s">
        <v>54</v>
      </c>
      <c r="AJ731" s="12" t="s">
        <v>54</v>
      </c>
      <c r="AK731" s="12" t="s">
        <v>54</v>
      </c>
      <c r="AL731" s="12" t="s">
        <v>54</v>
      </c>
      <c r="AM731" s="12" t="s">
        <v>54</v>
      </c>
      <c r="AN731" s="12" t="s">
        <v>54</v>
      </c>
      <c r="AO731" s="12" t="s">
        <v>54</v>
      </c>
      <c r="AP731" s="12" t="s">
        <v>54</v>
      </c>
      <c r="AQ731" s="12" t="s">
        <v>54</v>
      </c>
      <c r="AR731" s="12" t="s">
        <v>54</v>
      </c>
      <c r="AS731" s="12" t="s">
        <v>54</v>
      </c>
      <c r="AT731" s="12" t="s">
        <v>54</v>
      </c>
      <c r="AU731" s="12" t="s">
        <v>54</v>
      </c>
      <c r="AV731" s="12" t="s">
        <v>54</v>
      </c>
      <c r="AW731" s="12" t="s">
        <v>54</v>
      </c>
      <c r="AX731" s="12" t="s">
        <v>54</v>
      </c>
      <c r="AY731" s="12" t="s">
        <v>54</v>
      </c>
    </row>
    <row r="732" spans="1:51" ht="74.25" customHeight="1" x14ac:dyDescent="0.25">
      <c r="A732" s="1" t="s">
        <v>782</v>
      </c>
      <c r="B732" s="19" t="s">
        <v>54</v>
      </c>
      <c r="C732" s="19" t="s">
        <v>54</v>
      </c>
      <c r="D732" s="19" t="s">
        <v>54</v>
      </c>
      <c r="E732" s="19" t="s">
        <v>54</v>
      </c>
      <c r="F732" s="19" t="s">
        <v>54</v>
      </c>
      <c r="G732" s="19" t="s">
        <v>54</v>
      </c>
      <c r="H732" s="19" t="s">
        <v>54</v>
      </c>
      <c r="I732" s="19" t="s">
        <v>54</v>
      </c>
      <c r="J732" s="19" t="s">
        <v>54</v>
      </c>
      <c r="K732" s="19" t="s">
        <v>54</v>
      </c>
      <c r="L732" s="19" t="s">
        <v>54</v>
      </c>
      <c r="M732" s="19" t="s">
        <v>54</v>
      </c>
      <c r="N732" s="19" t="s">
        <v>54</v>
      </c>
      <c r="O732" s="24">
        <f t="shared" ref="O732:AD737" si="200">IF(O312=".",".", O872*O312/100)</f>
        <v>41.808662189999993</v>
      </c>
      <c r="P732" s="24">
        <f t="shared" si="200"/>
        <v>56.202112800000002</v>
      </c>
      <c r="Q732" s="24">
        <f t="shared" si="200"/>
        <v>71.440732799999992</v>
      </c>
      <c r="R732" s="24">
        <f t="shared" si="200"/>
        <v>69.160741949999988</v>
      </c>
      <c r="S732" s="24">
        <f t="shared" si="200"/>
        <v>74.489608799999999</v>
      </c>
      <c r="T732" s="24">
        <f>IF(T312=".",".", T872*T312/100)</f>
        <v>82.804973100000012</v>
      </c>
      <c r="U732" s="23">
        <f t="shared" ref="U732:AH737" si="201">IF(U312=".",".", U872*U312/100)</f>
        <v>81.874284799999984</v>
      </c>
      <c r="V732" s="24">
        <f t="shared" si="201"/>
        <v>80.941669899999994</v>
      </c>
      <c r="W732" s="24">
        <f t="shared" si="201"/>
        <v>84.841286199999999</v>
      </c>
      <c r="X732" s="24">
        <f t="shared" si="201"/>
        <v>84.591022499999994</v>
      </c>
      <c r="Y732" s="24">
        <f t="shared" si="201"/>
        <v>65.195929599999999</v>
      </c>
      <c r="Z732" s="24">
        <f t="shared" si="201"/>
        <v>88.433959899999991</v>
      </c>
      <c r="AA732" s="24">
        <f t="shared" si="201"/>
        <v>83.136472100000006</v>
      </c>
      <c r="AB732" s="24">
        <f t="shared" si="201"/>
        <v>66.61915470000001</v>
      </c>
      <c r="AC732" s="24">
        <f t="shared" si="201"/>
        <v>67.599552299999999</v>
      </c>
      <c r="AD732" s="24">
        <f t="shared" si="201"/>
        <v>79.226625900000002</v>
      </c>
      <c r="AE732" s="24">
        <f t="shared" si="201"/>
        <v>45.333635199999996</v>
      </c>
      <c r="AF732" s="24">
        <f t="shared" si="201"/>
        <v>55.290818000000009</v>
      </c>
      <c r="AG732" s="24">
        <f t="shared" si="201"/>
        <v>52.790170399999994</v>
      </c>
      <c r="AH732" s="24">
        <f t="shared" si="201"/>
        <v>81.295024999999995</v>
      </c>
      <c r="AI732" s="12" t="s">
        <v>54</v>
      </c>
      <c r="AJ732" s="12" t="s">
        <v>54</v>
      </c>
      <c r="AK732" s="12" t="s">
        <v>54</v>
      </c>
      <c r="AL732" s="12" t="s">
        <v>54</v>
      </c>
      <c r="AM732" s="12" t="s">
        <v>54</v>
      </c>
      <c r="AN732" s="12" t="s">
        <v>54</v>
      </c>
      <c r="AO732" s="12" t="s">
        <v>54</v>
      </c>
      <c r="AP732" s="12" t="s">
        <v>54</v>
      </c>
      <c r="AQ732" s="12" t="s">
        <v>54</v>
      </c>
      <c r="AR732" s="12" t="s">
        <v>54</v>
      </c>
      <c r="AS732" s="12" t="s">
        <v>54</v>
      </c>
      <c r="AT732" s="12" t="s">
        <v>54</v>
      </c>
      <c r="AU732" s="12" t="s">
        <v>54</v>
      </c>
      <c r="AV732" s="12" t="s">
        <v>54</v>
      </c>
      <c r="AW732" s="12" t="s">
        <v>54</v>
      </c>
      <c r="AX732" s="12" t="s">
        <v>54</v>
      </c>
      <c r="AY732" s="12" t="s">
        <v>54</v>
      </c>
    </row>
    <row r="733" spans="1:51" ht="18.75" customHeight="1" x14ac:dyDescent="0.25">
      <c r="A733" s="1" t="s">
        <v>783</v>
      </c>
      <c r="B733" s="19" t="s">
        <v>54</v>
      </c>
      <c r="C733" s="19" t="s">
        <v>54</v>
      </c>
      <c r="D733" s="19" t="s">
        <v>54</v>
      </c>
      <c r="E733" s="19" t="s">
        <v>54</v>
      </c>
      <c r="F733" s="19" t="s">
        <v>54</v>
      </c>
      <c r="G733" s="19" t="s">
        <v>54</v>
      </c>
      <c r="H733" s="19" t="s">
        <v>54</v>
      </c>
      <c r="I733" s="19" t="s">
        <v>54</v>
      </c>
      <c r="J733" s="19" t="s">
        <v>54</v>
      </c>
      <c r="K733" s="19" t="s">
        <v>54</v>
      </c>
      <c r="L733" s="19" t="s">
        <v>54</v>
      </c>
      <c r="M733" s="19" t="s">
        <v>54</v>
      </c>
      <c r="N733" s="19" t="s">
        <v>54</v>
      </c>
      <c r="O733" s="24">
        <f t="shared" si="200"/>
        <v>138.2088347050786</v>
      </c>
      <c r="P733" s="24">
        <f t="shared" si="200"/>
        <v>131.21604804606389</v>
      </c>
      <c r="Q733" s="24">
        <f t="shared" si="200"/>
        <v>151.10645095358501</v>
      </c>
      <c r="R733" s="24">
        <f t="shared" si="200"/>
        <v>131.10370115386374</v>
      </c>
      <c r="S733" s="24">
        <f t="shared" si="200"/>
        <v>183.92604781498147</v>
      </c>
      <c r="T733" s="24">
        <f t="shared" si="200"/>
        <v>196.48423219482345</v>
      </c>
      <c r="U733" s="23">
        <f t="shared" si="200"/>
        <v>81.438900451348886</v>
      </c>
      <c r="V733" s="24">
        <f t="shared" si="200"/>
        <v>103.67873597372132</v>
      </c>
      <c r="W733" s="24">
        <f t="shared" si="200"/>
        <v>116.88468867487377</v>
      </c>
      <c r="X733" s="24">
        <f t="shared" si="200"/>
        <v>89.935797159077879</v>
      </c>
      <c r="Y733" s="24">
        <f t="shared" si="200"/>
        <v>80.749507458911808</v>
      </c>
      <c r="Z733" s="24">
        <f t="shared" si="200"/>
        <v>146.67135488432837</v>
      </c>
      <c r="AA733" s="24">
        <f t="shared" si="200"/>
        <v>86.229027866765023</v>
      </c>
      <c r="AB733" s="24">
        <f t="shared" si="200"/>
        <v>103.33655157160612</v>
      </c>
      <c r="AC733" s="24">
        <f t="shared" si="200"/>
        <v>73.794480562109086</v>
      </c>
      <c r="AD733" s="24">
        <f t="shared" si="200"/>
        <v>85.873925426604032</v>
      </c>
      <c r="AE733" s="24">
        <f t="shared" si="201"/>
        <v>96.523465895395674</v>
      </c>
      <c r="AF733" s="24">
        <f t="shared" si="201"/>
        <v>114.07333986524984</v>
      </c>
      <c r="AG733" s="24">
        <f t="shared" si="201"/>
        <v>257.61534080236225</v>
      </c>
      <c r="AH733" s="24">
        <f t="shared" si="201"/>
        <v>105.43389727869875</v>
      </c>
      <c r="AI733" s="12" t="s">
        <v>54</v>
      </c>
      <c r="AJ733" s="12" t="s">
        <v>54</v>
      </c>
      <c r="AK733" s="12" t="s">
        <v>54</v>
      </c>
      <c r="AL733" s="12" t="s">
        <v>54</v>
      </c>
      <c r="AM733" s="12" t="s">
        <v>54</v>
      </c>
      <c r="AN733" s="12" t="s">
        <v>54</v>
      </c>
      <c r="AO733" s="12" t="s">
        <v>54</v>
      </c>
      <c r="AP733" s="12" t="s">
        <v>54</v>
      </c>
      <c r="AQ733" s="12" t="s">
        <v>54</v>
      </c>
      <c r="AR733" s="12" t="s">
        <v>54</v>
      </c>
      <c r="AS733" s="12" t="s">
        <v>54</v>
      </c>
      <c r="AT733" s="12" t="s">
        <v>54</v>
      </c>
      <c r="AU733" s="12" t="s">
        <v>54</v>
      </c>
      <c r="AV733" s="12" t="s">
        <v>54</v>
      </c>
      <c r="AW733" s="12" t="s">
        <v>54</v>
      </c>
      <c r="AX733" s="12" t="s">
        <v>54</v>
      </c>
      <c r="AY733" s="12" t="s">
        <v>54</v>
      </c>
    </row>
    <row r="734" spans="1:51" ht="18.75" customHeight="1" x14ac:dyDescent="0.25">
      <c r="A734" s="1" t="s">
        <v>784</v>
      </c>
      <c r="B734" s="19" t="s">
        <v>54</v>
      </c>
      <c r="C734" s="19" t="s">
        <v>54</v>
      </c>
      <c r="D734" s="19" t="s">
        <v>54</v>
      </c>
      <c r="E734" s="19" t="s">
        <v>54</v>
      </c>
      <c r="F734" s="19" t="s">
        <v>54</v>
      </c>
      <c r="G734" s="19" t="s">
        <v>54</v>
      </c>
      <c r="H734" s="19" t="s">
        <v>54</v>
      </c>
      <c r="I734" s="19" t="s">
        <v>54</v>
      </c>
      <c r="J734" s="19" t="s">
        <v>54</v>
      </c>
      <c r="K734" s="19" t="s">
        <v>54</v>
      </c>
      <c r="L734" s="19" t="s">
        <v>54</v>
      </c>
      <c r="M734" s="19" t="s">
        <v>54</v>
      </c>
      <c r="N734" s="19" t="s">
        <v>54</v>
      </c>
      <c r="O734" s="24">
        <f t="shared" si="200"/>
        <v>8.7443991249735955</v>
      </c>
      <c r="P734" s="24">
        <f t="shared" si="200"/>
        <v>13.726633757666889</v>
      </c>
      <c r="Q734" s="24">
        <f t="shared" si="200"/>
        <v>14.517163671458157</v>
      </c>
      <c r="R734" s="24">
        <f t="shared" si="200"/>
        <v>10.81274816765427</v>
      </c>
      <c r="S734" s="24">
        <f t="shared" si="200"/>
        <v>18.337884954077374</v>
      </c>
      <c r="T734" s="24">
        <f t="shared" si="200"/>
        <v>32.350107373866933</v>
      </c>
      <c r="U734" s="23">
        <f t="shared" si="200"/>
        <v>11.020881156921138</v>
      </c>
      <c r="V734" s="24">
        <f t="shared" si="200"/>
        <v>19.109601140594062</v>
      </c>
      <c r="W734" s="24">
        <f t="shared" si="200"/>
        <v>29.894246333181641</v>
      </c>
      <c r="X734" s="24">
        <f t="shared" si="200"/>
        <v>17.870030669919309</v>
      </c>
      <c r="Y734" s="24">
        <f t="shared" si="200"/>
        <v>25.801403706148022</v>
      </c>
      <c r="Z734" s="24">
        <f t="shared" si="200"/>
        <v>13.931966212768446</v>
      </c>
      <c r="AA734" s="24">
        <f t="shared" si="200"/>
        <v>20.90149236627709</v>
      </c>
      <c r="AB734" s="24">
        <f t="shared" si="200"/>
        <v>78.597648064840698</v>
      </c>
      <c r="AC734" s="24">
        <f t="shared" si="200"/>
        <v>42.536086811467712</v>
      </c>
      <c r="AD734" s="24">
        <f t="shared" si="200"/>
        <v>18.851044961529492</v>
      </c>
      <c r="AE734" s="24">
        <f t="shared" si="201"/>
        <v>20.335921739398984</v>
      </c>
      <c r="AF734" s="24">
        <f t="shared" si="201"/>
        <v>52.653711356689037</v>
      </c>
      <c r="AG734" s="24">
        <f t="shared" si="201"/>
        <v>44.66583655403462</v>
      </c>
      <c r="AH734" s="24">
        <f t="shared" si="201"/>
        <v>32.275479831091509</v>
      </c>
      <c r="AI734" s="12" t="s">
        <v>54</v>
      </c>
      <c r="AJ734" s="12" t="s">
        <v>54</v>
      </c>
      <c r="AK734" s="12" t="s">
        <v>54</v>
      </c>
      <c r="AL734" s="12" t="s">
        <v>54</v>
      </c>
      <c r="AM734" s="12" t="s">
        <v>54</v>
      </c>
      <c r="AN734" s="12" t="s">
        <v>54</v>
      </c>
      <c r="AO734" s="12" t="s">
        <v>54</v>
      </c>
      <c r="AP734" s="12" t="s">
        <v>54</v>
      </c>
      <c r="AQ734" s="12" t="s">
        <v>54</v>
      </c>
      <c r="AR734" s="12" t="s">
        <v>54</v>
      </c>
      <c r="AS734" s="12" t="s">
        <v>54</v>
      </c>
      <c r="AT734" s="12" t="s">
        <v>54</v>
      </c>
      <c r="AU734" s="12" t="s">
        <v>54</v>
      </c>
      <c r="AV734" s="12" t="s">
        <v>54</v>
      </c>
      <c r="AW734" s="12" t="s">
        <v>54</v>
      </c>
      <c r="AX734" s="12" t="s">
        <v>54</v>
      </c>
      <c r="AY734" s="12" t="s">
        <v>54</v>
      </c>
    </row>
    <row r="735" spans="1:51" ht="18.75" customHeight="1" x14ac:dyDescent="0.25">
      <c r="A735" s="1" t="s">
        <v>785</v>
      </c>
      <c r="B735" s="19" t="s">
        <v>54</v>
      </c>
      <c r="C735" s="19" t="s">
        <v>54</v>
      </c>
      <c r="D735" s="19" t="s">
        <v>54</v>
      </c>
      <c r="E735" s="19" t="s">
        <v>54</v>
      </c>
      <c r="F735" s="19" t="s">
        <v>54</v>
      </c>
      <c r="G735" s="19" t="s">
        <v>54</v>
      </c>
      <c r="H735" s="19" t="s">
        <v>54</v>
      </c>
      <c r="I735" s="19" t="s">
        <v>54</v>
      </c>
      <c r="J735" s="19" t="s">
        <v>54</v>
      </c>
      <c r="K735" s="19" t="s">
        <v>54</v>
      </c>
      <c r="L735" s="19" t="s">
        <v>54</v>
      </c>
      <c r="M735" s="19" t="s">
        <v>54</v>
      </c>
      <c r="N735" s="19" t="s">
        <v>54</v>
      </c>
      <c r="O735" s="24">
        <f t="shared" si="200"/>
        <v>12.063828281835395</v>
      </c>
      <c r="P735" s="24">
        <f t="shared" si="200"/>
        <v>19.48012827409207</v>
      </c>
      <c r="Q735" s="24">
        <f t="shared" si="200"/>
        <v>8.5013987395793169</v>
      </c>
      <c r="R735" s="24">
        <f t="shared" si="200"/>
        <v>11.443056093825735</v>
      </c>
      <c r="S735" s="24">
        <f t="shared" si="200"/>
        <v>63.348422852648447</v>
      </c>
      <c r="T735" s="24">
        <f t="shared" si="200"/>
        <v>71.186158778083737</v>
      </c>
      <c r="U735" s="23">
        <f t="shared" si="200"/>
        <v>49.232541463760072</v>
      </c>
      <c r="V735" s="24">
        <f t="shared" si="200"/>
        <v>53.107954665581431</v>
      </c>
      <c r="W735" s="24">
        <f t="shared" si="200"/>
        <v>40.400309704124659</v>
      </c>
      <c r="X735" s="24">
        <f t="shared" si="200"/>
        <v>25.605025038724374</v>
      </c>
      <c r="Y735" s="24">
        <f t="shared" si="200"/>
        <v>43.728157582878133</v>
      </c>
      <c r="Z735" s="24">
        <f t="shared" si="200"/>
        <v>37.630595554271075</v>
      </c>
      <c r="AA735" s="24">
        <f t="shared" si="200"/>
        <v>20.383681877546643</v>
      </c>
      <c r="AB735" s="24">
        <f t="shared" si="200"/>
        <v>15.959839179487178</v>
      </c>
      <c r="AC735" s="24">
        <f t="shared" si="200"/>
        <v>49.892532305812146</v>
      </c>
      <c r="AD735" s="24">
        <f t="shared" si="200"/>
        <v>9.8155443976626255</v>
      </c>
      <c r="AE735" s="24">
        <f t="shared" si="201"/>
        <v>12.490165890184048</v>
      </c>
      <c r="AF735" s="24">
        <f t="shared" si="201"/>
        <v>41.193543069350852</v>
      </c>
      <c r="AG735" s="24">
        <f t="shared" si="201"/>
        <v>55.660066000000008</v>
      </c>
      <c r="AH735" s="24">
        <f t="shared" si="201"/>
        <v>7.183148000000001</v>
      </c>
      <c r="AI735" s="12" t="s">
        <v>54</v>
      </c>
      <c r="AJ735" s="12" t="s">
        <v>54</v>
      </c>
      <c r="AK735" s="12" t="s">
        <v>54</v>
      </c>
      <c r="AL735" s="12" t="s">
        <v>54</v>
      </c>
      <c r="AM735" s="12" t="s">
        <v>54</v>
      </c>
      <c r="AN735" s="12" t="s">
        <v>54</v>
      </c>
      <c r="AO735" s="12" t="s">
        <v>54</v>
      </c>
      <c r="AP735" s="12" t="s">
        <v>54</v>
      </c>
      <c r="AQ735" s="12" t="s">
        <v>54</v>
      </c>
      <c r="AR735" s="12" t="s">
        <v>54</v>
      </c>
      <c r="AS735" s="12" t="s">
        <v>54</v>
      </c>
      <c r="AT735" s="12" t="s">
        <v>54</v>
      </c>
      <c r="AU735" s="12" t="s">
        <v>54</v>
      </c>
      <c r="AV735" s="12" t="s">
        <v>54</v>
      </c>
      <c r="AW735" s="12" t="s">
        <v>54</v>
      </c>
      <c r="AX735" s="12" t="s">
        <v>54</v>
      </c>
      <c r="AY735" s="12" t="s">
        <v>54</v>
      </c>
    </row>
    <row r="736" spans="1:51" ht="18.75" customHeight="1" x14ac:dyDescent="0.25">
      <c r="A736" s="1" t="s">
        <v>786</v>
      </c>
      <c r="B736" s="19" t="s">
        <v>54</v>
      </c>
      <c r="C736" s="19" t="s">
        <v>54</v>
      </c>
      <c r="D736" s="19" t="s">
        <v>54</v>
      </c>
      <c r="E736" s="19" t="s">
        <v>54</v>
      </c>
      <c r="F736" s="19" t="s">
        <v>54</v>
      </c>
      <c r="G736" s="19" t="s">
        <v>54</v>
      </c>
      <c r="H736" s="19" t="s">
        <v>54</v>
      </c>
      <c r="I736" s="19" t="s">
        <v>54</v>
      </c>
      <c r="J736" s="19" t="s">
        <v>54</v>
      </c>
      <c r="K736" s="19" t="s">
        <v>54</v>
      </c>
      <c r="L736" s="19" t="s">
        <v>54</v>
      </c>
      <c r="M736" s="19" t="s">
        <v>54</v>
      </c>
      <c r="N736" s="19" t="s">
        <v>54</v>
      </c>
      <c r="O736" s="24">
        <f t="shared" si="200"/>
        <v>2.8353831</v>
      </c>
      <c r="P736" s="24">
        <f t="shared" si="200"/>
        <v>0.95218000000000003</v>
      </c>
      <c r="Q736" s="24">
        <f t="shared" si="200"/>
        <v>1.1143534000000002</v>
      </c>
      <c r="R736" s="24">
        <f t="shared" si="200"/>
        <v>0.52623582000000002</v>
      </c>
      <c r="S736" s="24">
        <f t="shared" si="200"/>
        <v>0.83719999999999994</v>
      </c>
      <c r="T736" s="24">
        <f t="shared" si="200"/>
        <v>0.94528000000000001</v>
      </c>
      <c r="U736" s="23">
        <f t="shared" si="200"/>
        <v>21.990414600000005</v>
      </c>
      <c r="V736" s="24">
        <f t="shared" si="200"/>
        <v>70.07974200000001</v>
      </c>
      <c r="W736" s="24">
        <f t="shared" si="200"/>
        <v>34.452883</v>
      </c>
      <c r="X736" s="24">
        <f t="shared" si="200"/>
        <v>17.429552999999999</v>
      </c>
      <c r="Y736" s="24">
        <f t="shared" si="200"/>
        <v>10.0134331</v>
      </c>
      <c r="Z736" s="24">
        <f t="shared" si="200"/>
        <v>15.902351999999999</v>
      </c>
      <c r="AA736" s="24">
        <f t="shared" si="200"/>
        <v>4.8823347999999998</v>
      </c>
      <c r="AB736" s="24">
        <f t="shared" si="200"/>
        <v>4.1380638000000003</v>
      </c>
      <c r="AC736" s="24">
        <f t="shared" si="200"/>
        <v>8.7184419999999996</v>
      </c>
      <c r="AD736" s="24">
        <f t="shared" si="200"/>
        <v>18.162558000000001</v>
      </c>
      <c r="AE736" s="24">
        <f t="shared" si="201"/>
        <v>3.4927790000000001</v>
      </c>
      <c r="AF736" s="24">
        <f t="shared" si="201"/>
        <v>16.461304000000002</v>
      </c>
      <c r="AG736" s="24">
        <f t="shared" si="201"/>
        <v>3.4052439999999997</v>
      </c>
      <c r="AH736" s="24">
        <f t="shared" si="201"/>
        <v>5.8742831999999998</v>
      </c>
      <c r="AI736" s="12" t="s">
        <v>54</v>
      </c>
      <c r="AJ736" s="12" t="s">
        <v>54</v>
      </c>
      <c r="AK736" s="12" t="s">
        <v>54</v>
      </c>
      <c r="AL736" s="12" t="s">
        <v>54</v>
      </c>
      <c r="AM736" s="12" t="s">
        <v>54</v>
      </c>
      <c r="AN736" s="12" t="s">
        <v>54</v>
      </c>
      <c r="AO736" s="12" t="s">
        <v>54</v>
      </c>
      <c r="AP736" s="12" t="s">
        <v>54</v>
      </c>
      <c r="AQ736" s="12" t="s">
        <v>54</v>
      </c>
      <c r="AR736" s="12" t="s">
        <v>54</v>
      </c>
      <c r="AS736" s="12" t="s">
        <v>54</v>
      </c>
      <c r="AT736" s="12" t="s">
        <v>54</v>
      </c>
      <c r="AU736" s="12" t="s">
        <v>54</v>
      </c>
      <c r="AV736" s="12" t="s">
        <v>54</v>
      </c>
      <c r="AW736" s="12" t="s">
        <v>54</v>
      </c>
      <c r="AX736" s="12" t="s">
        <v>54</v>
      </c>
      <c r="AY736" s="12" t="s">
        <v>54</v>
      </c>
    </row>
    <row r="737" spans="1:51" ht="18.75" customHeight="1" x14ac:dyDescent="0.25">
      <c r="A737" s="1" t="s">
        <v>787</v>
      </c>
      <c r="B737" s="19" t="s">
        <v>54</v>
      </c>
      <c r="C737" s="19" t="s">
        <v>54</v>
      </c>
      <c r="D737" s="19" t="s">
        <v>54</v>
      </c>
      <c r="E737" s="19" t="s">
        <v>54</v>
      </c>
      <c r="F737" s="19" t="s">
        <v>54</v>
      </c>
      <c r="G737" s="19" t="s">
        <v>54</v>
      </c>
      <c r="H737" s="19" t="s">
        <v>54</v>
      </c>
      <c r="I737" s="19" t="s">
        <v>54</v>
      </c>
      <c r="J737" s="19" t="s">
        <v>54</v>
      </c>
      <c r="K737" s="19" t="s">
        <v>54</v>
      </c>
      <c r="L737" s="19" t="s">
        <v>54</v>
      </c>
      <c r="M737" s="19" t="s">
        <v>54</v>
      </c>
      <c r="N737" s="19" t="s">
        <v>54</v>
      </c>
      <c r="O737" s="24">
        <f t="shared" si="200"/>
        <v>2.2383483900000005</v>
      </c>
      <c r="P737" s="24">
        <f t="shared" si="200"/>
        <v>0.98441151999999987</v>
      </c>
      <c r="Q737" s="24">
        <f t="shared" si="200"/>
        <v>8.13262486</v>
      </c>
      <c r="R737" s="24">
        <f t="shared" si="200"/>
        <v>2.9048801600000003</v>
      </c>
      <c r="S737" s="24">
        <f t="shared" si="200"/>
        <v>0.68752153000000005</v>
      </c>
      <c r="T737" s="24">
        <f t="shared" si="200"/>
        <v>1.2910272</v>
      </c>
      <c r="U737" s="23">
        <f t="shared" si="200"/>
        <v>4.1462889999999994</v>
      </c>
      <c r="V737" s="24">
        <f t="shared" si="200"/>
        <v>2.4055169999999997</v>
      </c>
      <c r="W737" s="24">
        <f t="shared" si="200"/>
        <v>11.706508000000001</v>
      </c>
      <c r="X737" s="24">
        <f t="shared" si="200"/>
        <v>2.8548313000000003</v>
      </c>
      <c r="Y737" s="24">
        <f t="shared" si="200"/>
        <v>3.6143058000000003</v>
      </c>
      <c r="Z737" s="24">
        <f t="shared" si="200"/>
        <v>46.812577199999993</v>
      </c>
      <c r="AA737" s="24">
        <f t="shared" si="200"/>
        <v>2.8929448999999998</v>
      </c>
      <c r="AB737" s="24">
        <f t="shared" si="200"/>
        <v>5.1585765000000006</v>
      </c>
      <c r="AC737" s="24">
        <f t="shared" si="200"/>
        <v>9.1487979999999993</v>
      </c>
      <c r="AD737" s="24">
        <f t="shared" si="200"/>
        <v>0.55169960000000007</v>
      </c>
      <c r="AE737" s="24">
        <f t="shared" si="201"/>
        <v>11.7020035</v>
      </c>
      <c r="AF737" s="24">
        <f t="shared" si="201"/>
        <v>8.117939999999999</v>
      </c>
      <c r="AG737" s="24">
        <f t="shared" si="201"/>
        <v>70.708511999999999</v>
      </c>
      <c r="AH737" s="24">
        <f t="shared" si="201"/>
        <v>2.0488400000000002</v>
      </c>
      <c r="AI737" s="12" t="s">
        <v>54</v>
      </c>
      <c r="AJ737" s="12" t="s">
        <v>54</v>
      </c>
      <c r="AK737" s="12" t="s">
        <v>54</v>
      </c>
      <c r="AL737" s="12" t="s">
        <v>54</v>
      </c>
      <c r="AM737" s="12" t="s">
        <v>54</v>
      </c>
      <c r="AN737" s="12" t="s">
        <v>54</v>
      </c>
      <c r="AO737" s="12" t="s">
        <v>54</v>
      </c>
      <c r="AP737" s="12" t="s">
        <v>54</v>
      </c>
      <c r="AQ737" s="12" t="s">
        <v>54</v>
      </c>
      <c r="AR737" s="12" t="s">
        <v>54</v>
      </c>
      <c r="AS737" s="12" t="s">
        <v>54</v>
      </c>
      <c r="AT737" s="12" t="s">
        <v>54</v>
      </c>
      <c r="AU737" s="12" t="s">
        <v>54</v>
      </c>
      <c r="AV737" s="12" t="s">
        <v>54</v>
      </c>
      <c r="AW737" s="12" t="s">
        <v>54</v>
      </c>
      <c r="AX737" s="12" t="s">
        <v>54</v>
      </c>
      <c r="AY737" s="12" t="s">
        <v>54</v>
      </c>
    </row>
    <row r="738" spans="1:51" ht="18.75" customHeight="1" x14ac:dyDescent="0.25">
      <c r="A738" s="1" t="s">
        <v>788</v>
      </c>
      <c r="B738" s="19" t="s">
        <v>54</v>
      </c>
      <c r="C738" s="19" t="s">
        <v>54</v>
      </c>
      <c r="D738" s="19" t="s">
        <v>54</v>
      </c>
      <c r="E738" s="19" t="s">
        <v>54</v>
      </c>
      <c r="F738" s="19" t="s">
        <v>54</v>
      </c>
      <c r="G738" s="19" t="s">
        <v>54</v>
      </c>
      <c r="H738" s="19" t="s">
        <v>54</v>
      </c>
      <c r="I738" s="19" t="s">
        <v>54</v>
      </c>
      <c r="J738" s="19" t="s">
        <v>54</v>
      </c>
      <c r="K738" s="19" t="s">
        <v>54</v>
      </c>
      <c r="L738" s="19" t="s">
        <v>54</v>
      </c>
      <c r="M738" s="19" t="s">
        <v>54</v>
      </c>
      <c r="N738" s="19" t="s">
        <v>54</v>
      </c>
      <c r="O738" s="24">
        <f t="shared" ref="O738" si="202">IF(O732=".", ".",SUM(O732:O737))</f>
        <v>205.89945579188756</v>
      </c>
      <c r="P738" s="24">
        <f t="shared" ref="P738:S738" si="203">IF(P732=".", ".",SUM(P732:P737))</f>
        <v>222.56151439782286</v>
      </c>
      <c r="Q738" s="24">
        <f t="shared" si="203"/>
        <v>254.81272442462244</v>
      </c>
      <c r="R738" s="24">
        <f t="shared" si="203"/>
        <v>225.95136334534374</v>
      </c>
      <c r="S738" s="24">
        <f t="shared" si="203"/>
        <v>341.62668595170732</v>
      </c>
      <c r="T738" s="24">
        <f>IF(T732=".", ".",SUM(T732:T737))</f>
        <v>385.06177864677409</v>
      </c>
      <c r="U738" s="23">
        <f t="shared" ref="U738:AH738" si="204">IF(U732=".", ".",SUM(U732:U737))</f>
        <v>249.70331147203009</v>
      </c>
      <c r="V738" s="24">
        <f t="shared" si="204"/>
        <v>329.32322067989679</v>
      </c>
      <c r="W738" s="24">
        <f t="shared" si="204"/>
        <v>318.17992191218002</v>
      </c>
      <c r="X738" s="24">
        <f t="shared" si="204"/>
        <v>238.28625966772157</v>
      </c>
      <c r="Y738" s="24">
        <f t="shared" si="204"/>
        <v>229.10273724793797</v>
      </c>
      <c r="Z738" s="24">
        <f t="shared" si="204"/>
        <v>349.38280575136787</v>
      </c>
      <c r="AA738" s="24">
        <f t="shared" si="204"/>
        <v>218.42595391058876</v>
      </c>
      <c r="AB738" s="24">
        <f t="shared" si="204"/>
        <v>273.80983381593398</v>
      </c>
      <c r="AC738" s="24">
        <f t="shared" si="204"/>
        <v>251.68989197938899</v>
      </c>
      <c r="AD738" s="24">
        <f t="shared" si="204"/>
        <v>212.48139828579613</v>
      </c>
      <c r="AE738" s="24">
        <f t="shared" si="204"/>
        <v>189.87797122497869</v>
      </c>
      <c r="AF738" s="24">
        <f t="shared" si="204"/>
        <v>287.79065629128968</v>
      </c>
      <c r="AG738" s="24">
        <f t="shared" si="204"/>
        <v>484.8451697563969</v>
      </c>
      <c r="AH738" s="24">
        <f t="shared" si="204"/>
        <v>234.11067330979026</v>
      </c>
      <c r="AI738" s="12" t="s">
        <v>54</v>
      </c>
      <c r="AJ738" s="12" t="s">
        <v>54</v>
      </c>
      <c r="AK738" s="12" t="s">
        <v>54</v>
      </c>
      <c r="AL738" s="12" t="s">
        <v>54</v>
      </c>
      <c r="AM738" s="12" t="s">
        <v>54</v>
      </c>
      <c r="AN738" s="12" t="s">
        <v>54</v>
      </c>
      <c r="AO738" s="12" t="s">
        <v>54</v>
      </c>
      <c r="AP738" s="12" t="s">
        <v>54</v>
      </c>
      <c r="AQ738" s="12" t="s">
        <v>54</v>
      </c>
      <c r="AR738" s="12" t="s">
        <v>54</v>
      </c>
      <c r="AS738" s="12" t="s">
        <v>54</v>
      </c>
      <c r="AT738" s="12" t="s">
        <v>54</v>
      </c>
      <c r="AU738" s="12" t="s">
        <v>54</v>
      </c>
      <c r="AV738" s="12" t="s">
        <v>54</v>
      </c>
      <c r="AW738" s="12" t="s">
        <v>54</v>
      </c>
      <c r="AX738" s="12" t="s">
        <v>54</v>
      </c>
      <c r="AY738" s="12" t="s">
        <v>54</v>
      </c>
    </row>
    <row r="739" spans="1:51" ht="78" customHeight="1" x14ac:dyDescent="0.25">
      <c r="A739" s="1" t="s">
        <v>789</v>
      </c>
      <c r="B739" s="19" t="s">
        <v>54</v>
      </c>
      <c r="C739" s="19" t="s">
        <v>54</v>
      </c>
      <c r="D739" s="19" t="s">
        <v>54</v>
      </c>
      <c r="E739" s="19" t="s">
        <v>54</v>
      </c>
      <c r="F739" s="19" t="s">
        <v>54</v>
      </c>
      <c r="G739" s="19" t="s">
        <v>54</v>
      </c>
      <c r="H739" s="19" t="s">
        <v>54</v>
      </c>
      <c r="I739" s="19" t="s">
        <v>54</v>
      </c>
      <c r="J739" s="19" t="s">
        <v>54</v>
      </c>
      <c r="K739" s="19" t="s">
        <v>54</v>
      </c>
      <c r="L739" s="19" t="s">
        <v>54</v>
      </c>
      <c r="M739" s="19" t="s">
        <v>54</v>
      </c>
      <c r="N739" s="19" t="s">
        <v>54</v>
      </c>
      <c r="O739" s="24">
        <f t="shared" ref="O739:AH744" si="205">IF(O319=".",".", O879*O319/100)</f>
        <v>82.218587880000001</v>
      </c>
      <c r="P739" s="24">
        <f t="shared" si="205"/>
        <v>87.737184949999985</v>
      </c>
      <c r="Q739" s="24">
        <f t="shared" si="205"/>
        <v>75.065500200000002</v>
      </c>
      <c r="R739" s="24">
        <f t="shared" si="205"/>
        <v>76.575992960000008</v>
      </c>
      <c r="S739" s="24">
        <f t="shared" si="205"/>
        <v>81.579147329999998</v>
      </c>
      <c r="T739" s="24">
        <f t="shared" si="205"/>
        <v>95.714094299999999</v>
      </c>
      <c r="U739" s="23">
        <f t="shared" si="205"/>
        <v>94.114423700000003</v>
      </c>
      <c r="V739" s="24">
        <f t="shared" si="205"/>
        <v>119.19435860000002</v>
      </c>
      <c r="W739" s="24">
        <f t="shared" si="205"/>
        <v>122.42759949999999</v>
      </c>
      <c r="X739" s="24">
        <f t="shared" si="205"/>
        <v>109.3953558</v>
      </c>
      <c r="Y739" s="24">
        <f t="shared" si="205"/>
        <v>101.4884721</v>
      </c>
      <c r="Z739" s="24">
        <f t="shared" si="205"/>
        <v>118.91656350000001</v>
      </c>
      <c r="AA739" s="24">
        <f t="shared" si="205"/>
        <v>164.39604</v>
      </c>
      <c r="AB739" s="24">
        <f t="shared" si="205"/>
        <v>196.05141</v>
      </c>
      <c r="AC739" s="24">
        <f t="shared" si="205"/>
        <v>108.42381479999999</v>
      </c>
      <c r="AD739" s="24">
        <f t="shared" si="205"/>
        <v>105.0987112</v>
      </c>
      <c r="AE739" s="24">
        <f t="shared" si="205"/>
        <v>121.75446100000001</v>
      </c>
      <c r="AF739" s="24">
        <f t="shared" si="205"/>
        <v>115.47463040000001</v>
      </c>
      <c r="AG739" s="24">
        <f t="shared" si="205"/>
        <v>144.77465000000001</v>
      </c>
      <c r="AH739" s="24">
        <f t="shared" si="205"/>
        <v>130.71064000000001</v>
      </c>
      <c r="AI739" s="12" t="s">
        <v>54</v>
      </c>
      <c r="AJ739" s="12" t="s">
        <v>54</v>
      </c>
      <c r="AK739" s="12" t="s">
        <v>54</v>
      </c>
      <c r="AL739" s="12" t="s">
        <v>54</v>
      </c>
      <c r="AM739" s="12" t="s">
        <v>54</v>
      </c>
      <c r="AN739" s="12" t="s">
        <v>54</v>
      </c>
      <c r="AO739" s="12" t="s">
        <v>54</v>
      </c>
      <c r="AP739" s="12" t="s">
        <v>54</v>
      </c>
      <c r="AQ739" s="12" t="s">
        <v>54</v>
      </c>
      <c r="AR739" s="12" t="s">
        <v>54</v>
      </c>
      <c r="AS739" s="12" t="s">
        <v>54</v>
      </c>
      <c r="AT739" s="12" t="s">
        <v>54</v>
      </c>
      <c r="AU739" s="12" t="s">
        <v>54</v>
      </c>
      <c r="AV739" s="12" t="s">
        <v>54</v>
      </c>
      <c r="AW739" s="12" t="s">
        <v>54</v>
      </c>
      <c r="AX739" s="12" t="s">
        <v>54</v>
      </c>
      <c r="AY739" s="12" t="s">
        <v>54</v>
      </c>
    </row>
    <row r="740" spans="1:51" ht="18.75" customHeight="1" x14ac:dyDescent="0.25">
      <c r="A740" s="1" t="s">
        <v>790</v>
      </c>
      <c r="B740" s="19" t="s">
        <v>54</v>
      </c>
      <c r="C740" s="19" t="s">
        <v>54</v>
      </c>
      <c r="D740" s="19" t="s">
        <v>54</v>
      </c>
      <c r="E740" s="19" t="s">
        <v>54</v>
      </c>
      <c r="F740" s="19" t="s">
        <v>54</v>
      </c>
      <c r="G740" s="19" t="s">
        <v>54</v>
      </c>
      <c r="H740" s="19" t="s">
        <v>54</v>
      </c>
      <c r="I740" s="19" t="s">
        <v>54</v>
      </c>
      <c r="J740" s="19" t="s">
        <v>54</v>
      </c>
      <c r="K740" s="19" t="s">
        <v>54</v>
      </c>
      <c r="L740" s="19" t="s">
        <v>54</v>
      </c>
      <c r="M740" s="19" t="s">
        <v>54</v>
      </c>
      <c r="N740" s="19" t="s">
        <v>54</v>
      </c>
      <c r="O740" s="24">
        <f t="shared" si="205"/>
        <v>366.42194210087598</v>
      </c>
      <c r="P740" s="24">
        <f t="shared" si="205"/>
        <v>456.64560579364229</v>
      </c>
      <c r="Q740" s="24">
        <f t="shared" si="205"/>
        <v>320.11962248442615</v>
      </c>
      <c r="R740" s="24">
        <f t="shared" si="205"/>
        <v>278.11613722979155</v>
      </c>
      <c r="S740" s="24">
        <f t="shared" si="205"/>
        <v>474.29358843270961</v>
      </c>
      <c r="T740" s="24">
        <f t="shared" si="205"/>
        <v>470.3032932249285</v>
      </c>
      <c r="U740" s="23">
        <f t="shared" si="205"/>
        <v>277.09284205473159</v>
      </c>
      <c r="V740" s="24">
        <f t="shared" si="205"/>
        <v>284.32688558207695</v>
      </c>
      <c r="W740" s="24">
        <f t="shared" si="205"/>
        <v>291.07248116523238</v>
      </c>
      <c r="X740" s="24">
        <f t="shared" si="205"/>
        <v>311.98203307160134</v>
      </c>
      <c r="Y740" s="24">
        <f t="shared" si="205"/>
        <v>359.94413165568045</v>
      </c>
      <c r="Z740" s="24">
        <f t="shared" si="205"/>
        <v>379.08216390134663</v>
      </c>
      <c r="AA740" s="24">
        <f t="shared" si="205"/>
        <v>362.78033046939976</v>
      </c>
      <c r="AB740" s="24">
        <f t="shared" si="205"/>
        <v>414.65391847030583</v>
      </c>
      <c r="AC740" s="24">
        <f t="shared" si="205"/>
        <v>607.11858105197962</v>
      </c>
      <c r="AD740" s="24">
        <f t="shared" si="205"/>
        <v>711.9114525113838</v>
      </c>
      <c r="AE740" s="24">
        <f t="shared" si="205"/>
        <v>618.62596489860505</v>
      </c>
      <c r="AF740" s="24">
        <f t="shared" si="205"/>
        <v>814.73380402403734</v>
      </c>
      <c r="AG740" s="24">
        <f t="shared" si="205"/>
        <v>754.31499124644415</v>
      </c>
      <c r="AH740" s="24">
        <f t="shared" si="205"/>
        <v>791.8192343372898</v>
      </c>
      <c r="AI740" s="12" t="s">
        <v>54</v>
      </c>
      <c r="AJ740" s="12" t="s">
        <v>54</v>
      </c>
      <c r="AK740" s="12" t="s">
        <v>54</v>
      </c>
      <c r="AL740" s="12" t="s">
        <v>54</v>
      </c>
      <c r="AM740" s="12" t="s">
        <v>54</v>
      </c>
      <c r="AN740" s="12" t="s">
        <v>54</v>
      </c>
      <c r="AO740" s="12" t="s">
        <v>54</v>
      </c>
      <c r="AP740" s="12" t="s">
        <v>54</v>
      </c>
      <c r="AQ740" s="12" t="s">
        <v>54</v>
      </c>
      <c r="AR740" s="12" t="s">
        <v>54</v>
      </c>
      <c r="AS740" s="12" t="s">
        <v>54</v>
      </c>
      <c r="AT740" s="12" t="s">
        <v>54</v>
      </c>
      <c r="AU740" s="12" t="s">
        <v>54</v>
      </c>
      <c r="AV740" s="12" t="s">
        <v>54</v>
      </c>
      <c r="AW740" s="12" t="s">
        <v>54</v>
      </c>
      <c r="AX740" s="12" t="s">
        <v>54</v>
      </c>
      <c r="AY740" s="12" t="s">
        <v>54</v>
      </c>
    </row>
    <row r="741" spans="1:51" ht="18.75" customHeight="1" x14ac:dyDescent="0.25">
      <c r="A741" s="1" t="s">
        <v>791</v>
      </c>
      <c r="B741" s="19" t="s">
        <v>54</v>
      </c>
      <c r="C741" s="19" t="s">
        <v>54</v>
      </c>
      <c r="D741" s="19" t="s">
        <v>54</v>
      </c>
      <c r="E741" s="19" t="s">
        <v>54</v>
      </c>
      <c r="F741" s="19" t="s">
        <v>54</v>
      </c>
      <c r="G741" s="19" t="s">
        <v>54</v>
      </c>
      <c r="H741" s="19" t="s">
        <v>54</v>
      </c>
      <c r="I741" s="19" t="s">
        <v>54</v>
      </c>
      <c r="J741" s="19" t="s">
        <v>54</v>
      </c>
      <c r="K741" s="19" t="s">
        <v>54</v>
      </c>
      <c r="L741" s="19" t="s">
        <v>54</v>
      </c>
      <c r="M741" s="19" t="s">
        <v>54</v>
      </c>
      <c r="N741" s="19" t="s">
        <v>54</v>
      </c>
      <c r="O741" s="24">
        <f t="shared" si="205"/>
        <v>25.45884676150612</v>
      </c>
      <c r="P741" s="24">
        <f t="shared" si="205"/>
        <v>29.473504110314174</v>
      </c>
      <c r="Q741" s="24">
        <f t="shared" si="205"/>
        <v>20.671127364080881</v>
      </c>
      <c r="R741" s="24">
        <f t="shared" si="205"/>
        <v>24.067486364374421</v>
      </c>
      <c r="S741" s="24">
        <f t="shared" si="205"/>
        <v>33.316889431028329</v>
      </c>
      <c r="T741" s="24">
        <f t="shared" si="205"/>
        <v>30.500248713714633</v>
      </c>
      <c r="U741" s="23">
        <f t="shared" si="205"/>
        <v>64.352635316623548</v>
      </c>
      <c r="V741" s="24">
        <f t="shared" si="205"/>
        <v>44.459210984894817</v>
      </c>
      <c r="W741" s="24">
        <f t="shared" si="205"/>
        <v>69.354788166495098</v>
      </c>
      <c r="X741" s="24">
        <f t="shared" si="205"/>
        <v>74.336383353775986</v>
      </c>
      <c r="Y741" s="24">
        <f t="shared" si="205"/>
        <v>58.839394344852415</v>
      </c>
      <c r="Z741" s="24">
        <f t="shared" si="205"/>
        <v>91.137027679427192</v>
      </c>
      <c r="AA741" s="24">
        <f t="shared" si="205"/>
        <v>67.601151329889291</v>
      </c>
      <c r="AB741" s="24">
        <f t="shared" si="205"/>
        <v>84.321555188382547</v>
      </c>
      <c r="AC741" s="24">
        <f t="shared" si="205"/>
        <v>108.70005344373584</v>
      </c>
      <c r="AD741" s="24">
        <f t="shared" si="205"/>
        <v>80.377423164120742</v>
      </c>
      <c r="AE741" s="24">
        <f t="shared" si="205"/>
        <v>91.820392447590436</v>
      </c>
      <c r="AF741" s="24">
        <f t="shared" si="205"/>
        <v>105.7774478435698</v>
      </c>
      <c r="AG741" s="24">
        <f t="shared" si="205"/>
        <v>94.833522497590778</v>
      </c>
      <c r="AH741" s="24">
        <f t="shared" si="205"/>
        <v>62.845950868130068</v>
      </c>
      <c r="AI741" s="12" t="s">
        <v>54</v>
      </c>
      <c r="AJ741" s="12" t="s">
        <v>54</v>
      </c>
      <c r="AK741" s="12" t="s">
        <v>54</v>
      </c>
      <c r="AL741" s="12" t="s">
        <v>54</v>
      </c>
      <c r="AM741" s="12" t="s">
        <v>54</v>
      </c>
      <c r="AN741" s="12" t="s">
        <v>54</v>
      </c>
      <c r="AO741" s="12" t="s">
        <v>54</v>
      </c>
      <c r="AP741" s="12" t="s">
        <v>54</v>
      </c>
      <c r="AQ741" s="12" t="s">
        <v>54</v>
      </c>
      <c r="AR741" s="12" t="s">
        <v>54</v>
      </c>
      <c r="AS741" s="12" t="s">
        <v>54</v>
      </c>
      <c r="AT741" s="12" t="s">
        <v>54</v>
      </c>
      <c r="AU741" s="12" t="s">
        <v>54</v>
      </c>
      <c r="AV741" s="12" t="s">
        <v>54</v>
      </c>
      <c r="AW741" s="12" t="s">
        <v>54</v>
      </c>
      <c r="AX741" s="12" t="s">
        <v>54</v>
      </c>
      <c r="AY741" s="12" t="s">
        <v>54</v>
      </c>
    </row>
    <row r="742" spans="1:51" ht="18.75" customHeight="1" x14ac:dyDescent="0.25">
      <c r="A742" s="1" t="s">
        <v>792</v>
      </c>
      <c r="B742" s="19" t="s">
        <v>54</v>
      </c>
      <c r="C742" s="19" t="s">
        <v>54</v>
      </c>
      <c r="D742" s="19" t="s">
        <v>54</v>
      </c>
      <c r="E742" s="19" t="s">
        <v>54</v>
      </c>
      <c r="F742" s="19" t="s">
        <v>54</v>
      </c>
      <c r="G742" s="19" t="s">
        <v>54</v>
      </c>
      <c r="H742" s="19" t="s">
        <v>54</v>
      </c>
      <c r="I742" s="19" t="s">
        <v>54</v>
      </c>
      <c r="J742" s="19" t="s">
        <v>54</v>
      </c>
      <c r="K742" s="19" t="s">
        <v>54</v>
      </c>
      <c r="L742" s="19" t="s">
        <v>54</v>
      </c>
      <c r="M742" s="19" t="s">
        <v>54</v>
      </c>
      <c r="N742" s="19" t="s">
        <v>54</v>
      </c>
      <c r="O742" s="24">
        <f t="shared" si="205"/>
        <v>13.567723695645757</v>
      </c>
      <c r="P742" s="24">
        <f t="shared" si="205"/>
        <v>24.091041881011201</v>
      </c>
      <c r="Q742" s="24">
        <f t="shared" si="205"/>
        <v>39.518347251583066</v>
      </c>
      <c r="R742" s="24">
        <f t="shared" si="205"/>
        <v>55.211622227645982</v>
      </c>
      <c r="S742" s="24">
        <f t="shared" si="205"/>
        <v>102.4721356488641</v>
      </c>
      <c r="T742" s="24">
        <f t="shared" si="205"/>
        <v>99.035946710283156</v>
      </c>
      <c r="U742" s="23">
        <f t="shared" si="205"/>
        <v>31.907118572900508</v>
      </c>
      <c r="V742" s="24">
        <f t="shared" si="205"/>
        <v>31.625862546104372</v>
      </c>
      <c r="W742" s="24">
        <f t="shared" si="205"/>
        <v>15.673578148881463</v>
      </c>
      <c r="X742" s="24">
        <f t="shared" si="205"/>
        <v>38.755916467458562</v>
      </c>
      <c r="Y742" s="24">
        <f t="shared" si="205"/>
        <v>28.721099559966504</v>
      </c>
      <c r="Z742" s="24">
        <f t="shared" si="205"/>
        <v>41.71396389922289</v>
      </c>
      <c r="AA742" s="24">
        <f t="shared" si="205"/>
        <v>111.92443973208226</v>
      </c>
      <c r="AB742" s="24">
        <f t="shared" si="205"/>
        <v>28.811511599999999</v>
      </c>
      <c r="AC742" s="24">
        <f t="shared" si="205"/>
        <v>79.76288416997167</v>
      </c>
      <c r="AD742" s="24">
        <f t="shared" si="205"/>
        <v>37.036008225129677</v>
      </c>
      <c r="AE742" s="24">
        <f t="shared" si="205"/>
        <v>38.174238008783618</v>
      </c>
      <c r="AF742" s="24">
        <f t="shared" si="205"/>
        <v>49.863979738144927</v>
      </c>
      <c r="AG742" s="24">
        <f t="shared" si="205"/>
        <v>29.891604841498562</v>
      </c>
      <c r="AH742" s="24">
        <f t="shared" si="205"/>
        <v>30.180895092664372</v>
      </c>
      <c r="AI742" s="12" t="s">
        <v>54</v>
      </c>
      <c r="AJ742" s="12" t="s">
        <v>54</v>
      </c>
      <c r="AK742" s="12" t="s">
        <v>54</v>
      </c>
      <c r="AL742" s="12" t="s">
        <v>54</v>
      </c>
      <c r="AM742" s="12" t="s">
        <v>54</v>
      </c>
      <c r="AN742" s="12" t="s">
        <v>54</v>
      </c>
      <c r="AO742" s="12" t="s">
        <v>54</v>
      </c>
      <c r="AP742" s="12" t="s">
        <v>54</v>
      </c>
      <c r="AQ742" s="12" t="s">
        <v>54</v>
      </c>
      <c r="AR742" s="12" t="s">
        <v>54</v>
      </c>
      <c r="AS742" s="12" t="s">
        <v>54</v>
      </c>
      <c r="AT742" s="12" t="s">
        <v>54</v>
      </c>
      <c r="AU742" s="12" t="s">
        <v>54</v>
      </c>
      <c r="AV742" s="12" t="s">
        <v>54</v>
      </c>
      <c r="AW742" s="12" t="s">
        <v>54</v>
      </c>
      <c r="AX742" s="12" t="s">
        <v>54</v>
      </c>
      <c r="AY742" s="12" t="s">
        <v>54</v>
      </c>
    </row>
    <row r="743" spans="1:51" ht="18.75" customHeight="1" x14ac:dyDescent="0.25">
      <c r="A743" s="1" t="s">
        <v>793</v>
      </c>
      <c r="B743" s="19" t="s">
        <v>54</v>
      </c>
      <c r="C743" s="19" t="s">
        <v>54</v>
      </c>
      <c r="D743" s="19" t="s">
        <v>54</v>
      </c>
      <c r="E743" s="19" t="s">
        <v>54</v>
      </c>
      <c r="F743" s="19" t="s">
        <v>54</v>
      </c>
      <c r="G743" s="19" t="s">
        <v>54</v>
      </c>
      <c r="H743" s="19" t="s">
        <v>54</v>
      </c>
      <c r="I743" s="19" t="s">
        <v>54</v>
      </c>
      <c r="J743" s="19" t="s">
        <v>54</v>
      </c>
      <c r="K743" s="19" t="s">
        <v>54</v>
      </c>
      <c r="L743" s="19" t="s">
        <v>54</v>
      </c>
      <c r="M743" s="19" t="s">
        <v>54</v>
      </c>
      <c r="N743" s="19" t="s">
        <v>54</v>
      </c>
      <c r="O743" s="24">
        <f t="shared" si="205"/>
        <v>0.5975765999999999</v>
      </c>
      <c r="P743" s="24">
        <f t="shared" si="205"/>
        <v>1.53266499</v>
      </c>
      <c r="Q743" s="24">
        <f t="shared" si="205"/>
        <v>1.7554617000000001</v>
      </c>
      <c r="R743" s="24">
        <f t="shared" si="205"/>
        <v>3.2221430399999997</v>
      </c>
      <c r="S743" s="24">
        <f t="shared" si="205"/>
        <v>0.31653387999999999</v>
      </c>
      <c r="T743" s="24">
        <f t="shared" si="205"/>
        <v>22.263900359999997</v>
      </c>
      <c r="U743" s="23">
        <f t="shared" si="205"/>
        <v>38.431334399999997</v>
      </c>
      <c r="V743" s="24">
        <f t="shared" si="205"/>
        <v>60.023928799999993</v>
      </c>
      <c r="W743" s="24">
        <f t="shared" si="205"/>
        <v>54.273908699999993</v>
      </c>
      <c r="X743" s="24">
        <f t="shared" si="205"/>
        <v>159.71969270000002</v>
      </c>
      <c r="Y743" s="24">
        <f t="shared" si="205"/>
        <v>55.774336499999997</v>
      </c>
      <c r="Z743" s="24">
        <f t="shared" si="205"/>
        <v>28.192963999999996</v>
      </c>
      <c r="AA743" s="24">
        <f t="shared" si="205"/>
        <v>34.536833899999998</v>
      </c>
      <c r="AB743" s="24">
        <f t="shared" si="205"/>
        <v>73.306889400000003</v>
      </c>
      <c r="AC743" s="24">
        <f t="shared" si="205"/>
        <v>84.198558900000009</v>
      </c>
      <c r="AD743" s="24">
        <f t="shared" si="205"/>
        <v>48.748870000000004</v>
      </c>
      <c r="AE743" s="24">
        <f t="shared" si="205"/>
        <v>25.965007500000002</v>
      </c>
      <c r="AF743" s="24">
        <f t="shared" si="205"/>
        <v>28.781995200000001</v>
      </c>
      <c r="AG743" s="24">
        <f t="shared" si="205"/>
        <v>52.861507400000001</v>
      </c>
      <c r="AH743" s="24">
        <f t="shared" si="205"/>
        <v>37.393652099999997</v>
      </c>
      <c r="AI743" s="12" t="s">
        <v>54</v>
      </c>
      <c r="AJ743" s="12" t="s">
        <v>54</v>
      </c>
      <c r="AK743" s="12" t="s">
        <v>54</v>
      </c>
      <c r="AL743" s="12" t="s">
        <v>54</v>
      </c>
      <c r="AM743" s="12" t="s">
        <v>54</v>
      </c>
      <c r="AN743" s="12" t="s">
        <v>54</v>
      </c>
      <c r="AO743" s="12" t="s">
        <v>54</v>
      </c>
      <c r="AP743" s="12" t="s">
        <v>54</v>
      </c>
      <c r="AQ743" s="12" t="s">
        <v>54</v>
      </c>
      <c r="AR743" s="12" t="s">
        <v>54</v>
      </c>
      <c r="AS743" s="12" t="s">
        <v>54</v>
      </c>
      <c r="AT743" s="12" t="s">
        <v>54</v>
      </c>
      <c r="AU743" s="12" t="s">
        <v>54</v>
      </c>
      <c r="AV743" s="12" t="s">
        <v>54</v>
      </c>
      <c r="AW743" s="12" t="s">
        <v>54</v>
      </c>
      <c r="AX743" s="12" t="s">
        <v>54</v>
      </c>
      <c r="AY743" s="12" t="s">
        <v>54</v>
      </c>
    </row>
    <row r="744" spans="1:51" ht="18.75" customHeight="1" x14ac:dyDescent="0.25">
      <c r="A744" s="1" t="s">
        <v>794</v>
      </c>
      <c r="B744" s="19" t="s">
        <v>54</v>
      </c>
      <c r="C744" s="19" t="s">
        <v>54</v>
      </c>
      <c r="D744" s="19" t="s">
        <v>54</v>
      </c>
      <c r="E744" s="19" t="s">
        <v>54</v>
      </c>
      <c r="F744" s="19" t="s">
        <v>54</v>
      </c>
      <c r="G744" s="19" t="s">
        <v>54</v>
      </c>
      <c r="H744" s="19" t="s">
        <v>54</v>
      </c>
      <c r="I744" s="19" t="s">
        <v>54</v>
      </c>
      <c r="J744" s="19" t="s">
        <v>54</v>
      </c>
      <c r="K744" s="19" t="s">
        <v>54</v>
      </c>
      <c r="L744" s="19" t="s">
        <v>54</v>
      </c>
      <c r="M744" s="19" t="s">
        <v>54</v>
      </c>
      <c r="N744" s="19" t="s">
        <v>54</v>
      </c>
      <c r="O744" s="24">
        <f t="shared" si="205"/>
        <v>9.7528930400000018</v>
      </c>
      <c r="P744" s="24">
        <f t="shared" si="205"/>
        <v>17.17524736</v>
      </c>
      <c r="Q744" s="24">
        <f t="shared" si="205"/>
        <v>9.899877759999999</v>
      </c>
      <c r="R744" s="24">
        <f t="shared" si="205"/>
        <v>4.8180687000000004</v>
      </c>
      <c r="S744" s="24">
        <f t="shared" si="205"/>
        <v>17.867436040000001</v>
      </c>
      <c r="T744" s="24">
        <f t="shared" si="205"/>
        <v>86.952170469999999</v>
      </c>
      <c r="U744" s="23">
        <f t="shared" si="205"/>
        <v>7.8674368000000001</v>
      </c>
      <c r="V744" s="24">
        <f t="shared" si="205"/>
        <v>28.309548799999998</v>
      </c>
      <c r="W744" s="24">
        <f t="shared" si="205"/>
        <v>18.453512</v>
      </c>
      <c r="X744" s="24">
        <f t="shared" si="205"/>
        <v>15.687577499999998</v>
      </c>
      <c r="Y744" s="24">
        <f t="shared" si="205"/>
        <v>15.985197900000001</v>
      </c>
      <c r="Z744" s="24">
        <f t="shared" si="205"/>
        <v>17.627173200000001</v>
      </c>
      <c r="AA744" s="24">
        <f t="shared" si="205"/>
        <v>12.210592800000002</v>
      </c>
      <c r="AB744" s="24">
        <f t="shared" si="205"/>
        <v>59.93189120000001</v>
      </c>
      <c r="AC744" s="24">
        <f t="shared" si="205"/>
        <v>7.3529954000000002</v>
      </c>
      <c r="AD744" s="24">
        <f t="shared" si="205"/>
        <v>34.635709900000002</v>
      </c>
      <c r="AE744" s="24">
        <f t="shared" si="205"/>
        <v>16.762179700000001</v>
      </c>
      <c r="AF744" s="24">
        <f t="shared" si="205"/>
        <v>20.059607400000001</v>
      </c>
      <c r="AG744" s="24">
        <f t="shared" si="205"/>
        <v>16.144623200000002</v>
      </c>
      <c r="AH744" s="24">
        <f t="shared" si="205"/>
        <v>17.209735200000001</v>
      </c>
      <c r="AI744" s="12" t="s">
        <v>54</v>
      </c>
      <c r="AJ744" s="12" t="s">
        <v>54</v>
      </c>
      <c r="AK744" s="12" t="s">
        <v>54</v>
      </c>
      <c r="AL744" s="12" t="s">
        <v>54</v>
      </c>
      <c r="AM744" s="12" t="s">
        <v>54</v>
      </c>
      <c r="AN744" s="12" t="s">
        <v>54</v>
      </c>
      <c r="AO744" s="12" t="s">
        <v>54</v>
      </c>
      <c r="AP744" s="12" t="s">
        <v>54</v>
      </c>
      <c r="AQ744" s="12" t="s">
        <v>54</v>
      </c>
      <c r="AR744" s="12" t="s">
        <v>54</v>
      </c>
      <c r="AS744" s="12" t="s">
        <v>54</v>
      </c>
      <c r="AT744" s="12" t="s">
        <v>54</v>
      </c>
      <c r="AU744" s="12" t="s">
        <v>54</v>
      </c>
      <c r="AV744" s="12" t="s">
        <v>54</v>
      </c>
      <c r="AW744" s="12" t="s">
        <v>54</v>
      </c>
      <c r="AX744" s="12" t="s">
        <v>54</v>
      </c>
      <c r="AY744" s="12" t="s">
        <v>54</v>
      </c>
    </row>
    <row r="745" spans="1:51" ht="18.75" customHeight="1" x14ac:dyDescent="0.25">
      <c r="A745" s="1" t="s">
        <v>795</v>
      </c>
      <c r="B745" s="19" t="s">
        <v>54</v>
      </c>
      <c r="C745" s="19" t="s">
        <v>54</v>
      </c>
      <c r="D745" s="19" t="s">
        <v>54</v>
      </c>
      <c r="E745" s="19" t="s">
        <v>54</v>
      </c>
      <c r="F745" s="19" t="s">
        <v>54</v>
      </c>
      <c r="G745" s="19" t="s">
        <v>54</v>
      </c>
      <c r="H745" s="19" t="s">
        <v>54</v>
      </c>
      <c r="I745" s="19" t="s">
        <v>54</v>
      </c>
      <c r="J745" s="19" t="s">
        <v>54</v>
      </c>
      <c r="K745" s="19" t="s">
        <v>54</v>
      </c>
      <c r="L745" s="19" t="s">
        <v>54</v>
      </c>
      <c r="M745" s="19" t="s">
        <v>54</v>
      </c>
      <c r="N745" s="19" t="s">
        <v>54</v>
      </c>
      <c r="O745" s="24">
        <f t="shared" ref="O745" si="206">IF(O739=".", ".",SUM(O739:O744))</f>
        <v>498.01757007802786</v>
      </c>
      <c r="P745" s="24">
        <f t="shared" ref="P745:AH745" si="207">IF(P739=".", ".",SUM(P739:P744))</f>
        <v>616.65524908496752</v>
      </c>
      <c r="Q745" s="24">
        <f t="shared" si="207"/>
        <v>467.02993676009004</v>
      </c>
      <c r="R745" s="24">
        <f t="shared" si="207"/>
        <v>442.01145052181198</v>
      </c>
      <c r="S745" s="24">
        <f t="shared" si="207"/>
        <v>709.84573076260199</v>
      </c>
      <c r="T745" s="24">
        <f t="shared" si="207"/>
        <v>804.76965377892634</v>
      </c>
      <c r="U745" s="23">
        <f t="shared" si="207"/>
        <v>513.76579084425555</v>
      </c>
      <c r="V745" s="24">
        <f t="shared" si="207"/>
        <v>567.93979531307616</v>
      </c>
      <c r="W745" s="24">
        <f t="shared" si="207"/>
        <v>571.25586768060896</v>
      </c>
      <c r="X745" s="24">
        <f t="shared" si="207"/>
        <v>709.87695889283589</v>
      </c>
      <c r="Y745" s="24">
        <f t="shared" si="207"/>
        <v>620.75263206049942</v>
      </c>
      <c r="Z745" s="24">
        <f t="shared" si="207"/>
        <v>676.66985617999671</v>
      </c>
      <c r="AA745" s="24">
        <f t="shared" si="207"/>
        <v>753.44938823137136</v>
      </c>
      <c r="AB745" s="24">
        <f t="shared" si="207"/>
        <v>857.07717585868841</v>
      </c>
      <c r="AC745" s="24">
        <f t="shared" si="207"/>
        <v>995.55688776568718</v>
      </c>
      <c r="AD745" s="24">
        <f t="shared" si="207"/>
        <v>1017.8081750006343</v>
      </c>
      <c r="AE745" s="24">
        <f t="shared" si="207"/>
        <v>913.10224355497905</v>
      </c>
      <c r="AF745" s="24">
        <f t="shared" si="207"/>
        <v>1134.6914646057521</v>
      </c>
      <c r="AG745" s="24">
        <f t="shared" si="207"/>
        <v>1092.8208991855336</v>
      </c>
      <c r="AH745" s="24">
        <f t="shared" si="207"/>
        <v>1070.1601075980843</v>
      </c>
      <c r="AI745" s="12" t="s">
        <v>54</v>
      </c>
      <c r="AJ745" s="12" t="s">
        <v>54</v>
      </c>
      <c r="AK745" s="12" t="s">
        <v>54</v>
      </c>
      <c r="AL745" s="12" t="s">
        <v>54</v>
      </c>
      <c r="AM745" s="12" t="s">
        <v>54</v>
      </c>
      <c r="AN745" s="12" t="s">
        <v>54</v>
      </c>
      <c r="AO745" s="12" t="s">
        <v>54</v>
      </c>
      <c r="AP745" s="12" t="s">
        <v>54</v>
      </c>
      <c r="AQ745" s="12" t="s">
        <v>54</v>
      </c>
      <c r="AR745" s="12" t="s">
        <v>54</v>
      </c>
      <c r="AS745" s="12" t="s">
        <v>54</v>
      </c>
      <c r="AT745" s="12" t="s">
        <v>54</v>
      </c>
      <c r="AU745" s="12" t="s">
        <v>54</v>
      </c>
      <c r="AV745" s="12" t="s">
        <v>54</v>
      </c>
      <c r="AW745" s="12" t="s">
        <v>54</v>
      </c>
      <c r="AX745" s="12" t="s">
        <v>54</v>
      </c>
      <c r="AY745" s="12" t="s">
        <v>54</v>
      </c>
    </row>
    <row r="746" spans="1:51" ht="59.25" customHeight="1" x14ac:dyDescent="0.25">
      <c r="A746" s="1" t="s">
        <v>796</v>
      </c>
      <c r="B746" s="19" t="s">
        <v>54</v>
      </c>
      <c r="C746" s="19" t="s">
        <v>54</v>
      </c>
      <c r="D746" s="19" t="s">
        <v>54</v>
      </c>
      <c r="E746" s="19" t="s">
        <v>54</v>
      </c>
      <c r="F746" s="19" t="s">
        <v>54</v>
      </c>
      <c r="G746" s="19" t="s">
        <v>54</v>
      </c>
      <c r="H746" s="19" t="s">
        <v>54</v>
      </c>
      <c r="I746" s="19" t="s">
        <v>54</v>
      </c>
      <c r="J746" s="19" t="s">
        <v>54</v>
      </c>
      <c r="K746" s="19" t="s">
        <v>54</v>
      </c>
      <c r="L746" s="19" t="s">
        <v>54</v>
      </c>
      <c r="M746" s="19" t="s">
        <v>54</v>
      </c>
      <c r="N746" s="19" t="s">
        <v>54</v>
      </c>
      <c r="O746" s="24">
        <f t="shared" ref="O746:AD751" si="208">IF(O326=".",".", O886*O326/100)</f>
        <v>56.202507700000005</v>
      </c>
      <c r="P746" s="24">
        <f t="shared" si="208"/>
        <v>47.098196600000001</v>
      </c>
      <c r="Q746" s="24">
        <f t="shared" si="208"/>
        <v>66.473159500000008</v>
      </c>
      <c r="R746" s="24">
        <f t="shared" si="208"/>
        <v>59.126794650000001</v>
      </c>
      <c r="S746" s="24">
        <f t="shared" si="208"/>
        <v>59.508172640000005</v>
      </c>
      <c r="T746" s="24">
        <f>IF(T326=".",".", T886*T326/100)</f>
        <v>49.074239200000001</v>
      </c>
      <c r="U746" s="23">
        <f t="shared" ref="U746:AH751" si="209">IF(U326=".",".", U886*U326/100)</f>
        <v>72.522643200000005</v>
      </c>
      <c r="V746" s="24">
        <f t="shared" si="209"/>
        <v>74.444580599999995</v>
      </c>
      <c r="W746" s="24">
        <f t="shared" si="209"/>
        <v>87.375242099999994</v>
      </c>
      <c r="X746" s="24">
        <f t="shared" si="209"/>
        <v>83.201550100000006</v>
      </c>
      <c r="Y746" s="24">
        <f t="shared" si="209"/>
        <v>81.667516799999987</v>
      </c>
      <c r="Z746" s="24">
        <f t="shared" si="209"/>
        <v>94.228960000000001</v>
      </c>
      <c r="AA746" s="24">
        <f t="shared" si="209"/>
        <v>87.085846399999994</v>
      </c>
      <c r="AB746" s="24">
        <f t="shared" si="209"/>
        <v>94.789935999999997</v>
      </c>
      <c r="AC746" s="24">
        <f t="shared" si="209"/>
        <v>107.68358000000001</v>
      </c>
      <c r="AD746" s="24">
        <f t="shared" si="209"/>
        <v>89.787206000000012</v>
      </c>
      <c r="AE746" s="24">
        <f t="shared" si="209"/>
        <v>59.6695554</v>
      </c>
      <c r="AF746" s="24">
        <f t="shared" si="209"/>
        <v>74.922335000000004</v>
      </c>
      <c r="AG746" s="24">
        <f t="shared" si="209"/>
        <v>80.237432000000013</v>
      </c>
      <c r="AH746" s="24">
        <f t="shared" si="209"/>
        <v>69.0702067</v>
      </c>
      <c r="AI746" s="12" t="s">
        <v>54</v>
      </c>
      <c r="AJ746" s="12" t="s">
        <v>54</v>
      </c>
      <c r="AK746" s="12" t="s">
        <v>54</v>
      </c>
      <c r="AL746" s="12" t="s">
        <v>54</v>
      </c>
      <c r="AM746" s="12" t="s">
        <v>54</v>
      </c>
      <c r="AN746" s="12" t="s">
        <v>54</v>
      </c>
      <c r="AO746" s="12" t="s">
        <v>54</v>
      </c>
      <c r="AP746" s="12" t="s">
        <v>54</v>
      </c>
      <c r="AQ746" s="12" t="s">
        <v>54</v>
      </c>
      <c r="AR746" s="12" t="s">
        <v>54</v>
      </c>
      <c r="AS746" s="12" t="s">
        <v>54</v>
      </c>
      <c r="AT746" s="12" t="s">
        <v>54</v>
      </c>
      <c r="AU746" s="12" t="s">
        <v>54</v>
      </c>
      <c r="AV746" s="12" t="s">
        <v>54</v>
      </c>
      <c r="AW746" s="12" t="s">
        <v>54</v>
      </c>
      <c r="AX746" s="12" t="s">
        <v>54</v>
      </c>
      <c r="AY746" s="12" t="s">
        <v>54</v>
      </c>
    </row>
    <row r="747" spans="1:51" ht="18.75" customHeight="1" x14ac:dyDescent="0.25">
      <c r="A747" s="1" t="s">
        <v>797</v>
      </c>
      <c r="B747" s="19" t="s">
        <v>54</v>
      </c>
      <c r="C747" s="19" t="s">
        <v>54</v>
      </c>
      <c r="D747" s="19" t="s">
        <v>54</v>
      </c>
      <c r="E747" s="19" t="s">
        <v>54</v>
      </c>
      <c r="F747" s="19" t="s">
        <v>54</v>
      </c>
      <c r="G747" s="19" t="s">
        <v>54</v>
      </c>
      <c r="H747" s="19" t="s">
        <v>54</v>
      </c>
      <c r="I747" s="19" t="s">
        <v>54</v>
      </c>
      <c r="J747" s="19" t="s">
        <v>54</v>
      </c>
      <c r="K747" s="19" t="s">
        <v>54</v>
      </c>
      <c r="L747" s="19" t="s">
        <v>54</v>
      </c>
      <c r="M747" s="19" t="s">
        <v>54</v>
      </c>
      <c r="N747" s="19" t="s">
        <v>54</v>
      </c>
      <c r="O747" s="24">
        <f t="shared" si="208"/>
        <v>171.58892671267466</v>
      </c>
      <c r="P747" s="24">
        <f t="shared" si="208"/>
        <v>138.48582336984148</v>
      </c>
      <c r="Q747" s="24">
        <f t="shared" si="208"/>
        <v>134.30400142825013</v>
      </c>
      <c r="R747" s="24">
        <f t="shared" si="208"/>
        <v>104.42915265346289</v>
      </c>
      <c r="S747" s="24">
        <f t="shared" si="208"/>
        <v>170.89199824635699</v>
      </c>
      <c r="T747" s="24">
        <f t="shared" si="208"/>
        <v>118.69676900870274</v>
      </c>
      <c r="U747" s="23">
        <f t="shared" si="208"/>
        <v>121.46323854108795</v>
      </c>
      <c r="V747" s="24">
        <f t="shared" si="208"/>
        <v>141.17024667586406</v>
      </c>
      <c r="W747" s="24">
        <f t="shared" si="208"/>
        <v>156.17471355241864</v>
      </c>
      <c r="X747" s="24">
        <f t="shared" si="208"/>
        <v>210.86166627223028</v>
      </c>
      <c r="Y747" s="24">
        <f t="shared" si="208"/>
        <v>170.7813668100024</v>
      </c>
      <c r="Z747" s="24">
        <f t="shared" si="208"/>
        <v>207.38085185394141</v>
      </c>
      <c r="AA747" s="24">
        <f t="shared" si="208"/>
        <v>175.10875353351184</v>
      </c>
      <c r="AB747" s="24">
        <f t="shared" si="208"/>
        <v>211.38284457803911</v>
      </c>
      <c r="AC747" s="24">
        <f t="shared" si="208"/>
        <v>227.30307441513889</v>
      </c>
      <c r="AD747" s="24">
        <f t="shared" si="208"/>
        <v>243.51140149816246</v>
      </c>
      <c r="AE747" s="24">
        <f t="shared" si="209"/>
        <v>301.10329195242446</v>
      </c>
      <c r="AF747" s="24">
        <f t="shared" si="209"/>
        <v>343.83641482197504</v>
      </c>
      <c r="AG747" s="24">
        <f t="shared" si="209"/>
        <v>321.19827957817944</v>
      </c>
      <c r="AH747" s="24">
        <f t="shared" si="209"/>
        <v>479.50633370034086</v>
      </c>
      <c r="AI747" s="12" t="s">
        <v>54</v>
      </c>
      <c r="AJ747" s="12" t="s">
        <v>54</v>
      </c>
      <c r="AK747" s="12" t="s">
        <v>54</v>
      </c>
      <c r="AL747" s="12" t="s">
        <v>54</v>
      </c>
      <c r="AM747" s="12" t="s">
        <v>54</v>
      </c>
      <c r="AN747" s="12" t="s">
        <v>54</v>
      </c>
      <c r="AO747" s="12" t="s">
        <v>54</v>
      </c>
      <c r="AP747" s="12" t="s">
        <v>54</v>
      </c>
      <c r="AQ747" s="12" t="s">
        <v>54</v>
      </c>
      <c r="AR747" s="12" t="s">
        <v>54</v>
      </c>
      <c r="AS747" s="12" t="s">
        <v>54</v>
      </c>
      <c r="AT747" s="12" t="s">
        <v>54</v>
      </c>
      <c r="AU747" s="12" t="s">
        <v>54</v>
      </c>
      <c r="AV747" s="12" t="s">
        <v>54</v>
      </c>
      <c r="AW747" s="12" t="s">
        <v>54</v>
      </c>
      <c r="AX747" s="12" t="s">
        <v>54</v>
      </c>
      <c r="AY747" s="12" t="s">
        <v>54</v>
      </c>
    </row>
    <row r="748" spans="1:51" ht="18.75" customHeight="1" x14ac:dyDescent="0.25">
      <c r="A748" s="1" t="s">
        <v>798</v>
      </c>
      <c r="B748" s="19" t="s">
        <v>54</v>
      </c>
      <c r="C748" s="19" t="s">
        <v>54</v>
      </c>
      <c r="D748" s="19" t="s">
        <v>54</v>
      </c>
      <c r="E748" s="19" t="s">
        <v>54</v>
      </c>
      <c r="F748" s="19" t="s">
        <v>54</v>
      </c>
      <c r="G748" s="19" t="s">
        <v>54</v>
      </c>
      <c r="H748" s="19" t="s">
        <v>54</v>
      </c>
      <c r="I748" s="19" t="s">
        <v>54</v>
      </c>
      <c r="J748" s="19" t="s">
        <v>54</v>
      </c>
      <c r="K748" s="19" t="s">
        <v>54</v>
      </c>
      <c r="L748" s="19" t="s">
        <v>54</v>
      </c>
      <c r="M748" s="19" t="s">
        <v>54</v>
      </c>
      <c r="N748" s="19" t="s">
        <v>54</v>
      </c>
      <c r="O748" s="24">
        <f t="shared" si="208"/>
        <v>9.7835816182776814</v>
      </c>
      <c r="P748" s="24">
        <f t="shared" si="208"/>
        <v>14.619411148584284</v>
      </c>
      <c r="Q748" s="24">
        <f t="shared" si="208"/>
        <v>22.390011955105919</v>
      </c>
      <c r="R748" s="24">
        <f t="shared" si="208"/>
        <v>8.3503098512883351</v>
      </c>
      <c r="S748" s="24">
        <f t="shared" si="208"/>
        <v>21.660274667398117</v>
      </c>
      <c r="T748" s="24">
        <f t="shared" si="208"/>
        <v>20.359276019999999</v>
      </c>
      <c r="U748" s="23">
        <f t="shared" si="208"/>
        <v>24.604018307270454</v>
      </c>
      <c r="V748" s="24">
        <f t="shared" si="208"/>
        <v>24.833733117191574</v>
      </c>
      <c r="W748" s="24">
        <f t="shared" si="208"/>
        <v>27.040119598976109</v>
      </c>
      <c r="X748" s="24">
        <f t="shared" si="208"/>
        <v>37.313954872519417</v>
      </c>
      <c r="Y748" s="24">
        <f t="shared" si="208"/>
        <v>24.694500905374085</v>
      </c>
      <c r="Z748" s="24">
        <f t="shared" si="208"/>
        <v>56.514774203806525</v>
      </c>
      <c r="AA748" s="24">
        <f t="shared" si="208"/>
        <v>31.700524083593535</v>
      </c>
      <c r="AB748" s="24">
        <f t="shared" si="208"/>
        <v>34.718998873337334</v>
      </c>
      <c r="AC748" s="24">
        <f t="shared" si="208"/>
        <v>56.012486567449947</v>
      </c>
      <c r="AD748" s="24">
        <f t="shared" si="208"/>
        <v>53.028311366610652</v>
      </c>
      <c r="AE748" s="24">
        <f t="shared" si="209"/>
        <v>45.710816195006707</v>
      </c>
      <c r="AF748" s="24">
        <f t="shared" si="209"/>
        <v>61.3782011268719</v>
      </c>
      <c r="AG748" s="24">
        <f t="shared" si="209"/>
        <v>60.52815246203393</v>
      </c>
      <c r="AH748" s="24">
        <f t="shared" si="209"/>
        <v>84.146718592489108</v>
      </c>
      <c r="AI748" s="12" t="s">
        <v>54</v>
      </c>
      <c r="AJ748" s="12" t="s">
        <v>54</v>
      </c>
      <c r="AK748" s="12" t="s">
        <v>54</v>
      </c>
      <c r="AL748" s="12" t="s">
        <v>54</v>
      </c>
      <c r="AM748" s="12" t="s">
        <v>54</v>
      </c>
      <c r="AN748" s="12" t="s">
        <v>54</v>
      </c>
      <c r="AO748" s="12" t="s">
        <v>54</v>
      </c>
      <c r="AP748" s="12" t="s">
        <v>54</v>
      </c>
      <c r="AQ748" s="12" t="s">
        <v>54</v>
      </c>
      <c r="AR748" s="12" t="s">
        <v>54</v>
      </c>
      <c r="AS748" s="12" t="s">
        <v>54</v>
      </c>
      <c r="AT748" s="12" t="s">
        <v>54</v>
      </c>
      <c r="AU748" s="12" t="s">
        <v>54</v>
      </c>
      <c r="AV748" s="12" t="s">
        <v>54</v>
      </c>
      <c r="AW748" s="12" t="s">
        <v>54</v>
      </c>
      <c r="AX748" s="12" t="s">
        <v>54</v>
      </c>
      <c r="AY748" s="12" t="s">
        <v>54</v>
      </c>
    </row>
    <row r="749" spans="1:51" ht="18.75" customHeight="1" x14ac:dyDescent="0.25">
      <c r="A749" s="1" t="s">
        <v>799</v>
      </c>
      <c r="B749" s="19" t="s">
        <v>54</v>
      </c>
      <c r="C749" s="19" t="s">
        <v>54</v>
      </c>
      <c r="D749" s="19" t="s">
        <v>54</v>
      </c>
      <c r="E749" s="19" t="s">
        <v>54</v>
      </c>
      <c r="F749" s="19" t="s">
        <v>54</v>
      </c>
      <c r="G749" s="19" t="s">
        <v>54</v>
      </c>
      <c r="H749" s="19" t="s">
        <v>54</v>
      </c>
      <c r="I749" s="19" t="s">
        <v>54</v>
      </c>
      <c r="J749" s="19" t="s">
        <v>54</v>
      </c>
      <c r="K749" s="19" t="s">
        <v>54</v>
      </c>
      <c r="L749" s="19" t="s">
        <v>54</v>
      </c>
      <c r="M749" s="19" t="s">
        <v>54</v>
      </c>
      <c r="N749" s="19" t="s">
        <v>54</v>
      </c>
      <c r="O749" s="24">
        <f t="shared" si="208"/>
        <v>15.443539439327246</v>
      </c>
      <c r="P749" s="24">
        <f t="shared" si="208"/>
        <v>28.475854327760761</v>
      </c>
      <c r="Q749" s="24">
        <f t="shared" si="208"/>
        <v>37.016559011442538</v>
      </c>
      <c r="R749" s="24">
        <f t="shared" si="208"/>
        <v>16.926274406896553</v>
      </c>
      <c r="S749" s="24">
        <f t="shared" si="208"/>
        <v>8.2527571171216234</v>
      </c>
      <c r="T749" s="24">
        <f t="shared" si="208"/>
        <v>6.088902724431005</v>
      </c>
      <c r="U749" s="23">
        <f t="shared" si="208"/>
        <v>77.298879434061135</v>
      </c>
      <c r="V749" s="24">
        <f t="shared" si="208"/>
        <v>28.036605220685001</v>
      </c>
      <c r="W749" s="24">
        <f t="shared" si="208"/>
        <v>7.3732531342389134</v>
      </c>
      <c r="X749" s="24">
        <f t="shared" si="208"/>
        <v>27.607266920671027</v>
      </c>
      <c r="Y749" s="24">
        <f t="shared" si="208"/>
        <v>35.895255240903516</v>
      </c>
      <c r="Z749" s="24">
        <f t="shared" si="208"/>
        <v>41.06532753563549</v>
      </c>
      <c r="AA749" s="24">
        <f t="shared" si="208"/>
        <v>62.691948881951681</v>
      </c>
      <c r="AB749" s="24">
        <f t="shared" si="208"/>
        <v>26.809088355151957</v>
      </c>
      <c r="AC749" s="24">
        <f t="shared" si="208"/>
        <v>19.630375737937182</v>
      </c>
      <c r="AD749" s="24">
        <f t="shared" si="208"/>
        <v>34.275924543916396</v>
      </c>
      <c r="AE749" s="24">
        <f t="shared" si="209"/>
        <v>29.461416630341169</v>
      </c>
      <c r="AF749" s="24">
        <f t="shared" si="209"/>
        <v>22.250691016609061</v>
      </c>
      <c r="AG749" s="24">
        <f t="shared" si="209"/>
        <v>26.131422199766334</v>
      </c>
      <c r="AH749" s="24">
        <f t="shared" si="209"/>
        <v>11.331181990605982</v>
      </c>
      <c r="AI749" s="12" t="s">
        <v>54</v>
      </c>
      <c r="AJ749" s="12" t="s">
        <v>54</v>
      </c>
      <c r="AK749" s="12" t="s">
        <v>54</v>
      </c>
      <c r="AL749" s="12" t="s">
        <v>54</v>
      </c>
      <c r="AM749" s="12" t="s">
        <v>54</v>
      </c>
      <c r="AN749" s="12" t="s">
        <v>54</v>
      </c>
      <c r="AO749" s="12" t="s">
        <v>54</v>
      </c>
      <c r="AP749" s="12" t="s">
        <v>54</v>
      </c>
      <c r="AQ749" s="12" t="s">
        <v>54</v>
      </c>
      <c r="AR749" s="12" t="s">
        <v>54</v>
      </c>
      <c r="AS749" s="12" t="s">
        <v>54</v>
      </c>
      <c r="AT749" s="12" t="s">
        <v>54</v>
      </c>
      <c r="AU749" s="12" t="s">
        <v>54</v>
      </c>
      <c r="AV749" s="12" t="s">
        <v>54</v>
      </c>
      <c r="AW749" s="12" t="s">
        <v>54</v>
      </c>
      <c r="AX749" s="12" t="s">
        <v>54</v>
      </c>
      <c r="AY749" s="12" t="s">
        <v>54</v>
      </c>
    </row>
    <row r="750" spans="1:51" ht="18.75" customHeight="1" x14ac:dyDescent="0.25">
      <c r="A750" s="1" t="s">
        <v>800</v>
      </c>
      <c r="B750" s="19" t="s">
        <v>54</v>
      </c>
      <c r="C750" s="19" t="s">
        <v>54</v>
      </c>
      <c r="D750" s="19" t="s">
        <v>54</v>
      </c>
      <c r="E750" s="19" t="s">
        <v>54</v>
      </c>
      <c r="F750" s="19" t="s">
        <v>54</v>
      </c>
      <c r="G750" s="19" t="s">
        <v>54</v>
      </c>
      <c r="H750" s="19" t="s">
        <v>54</v>
      </c>
      <c r="I750" s="19" t="s">
        <v>54</v>
      </c>
      <c r="J750" s="19" t="s">
        <v>54</v>
      </c>
      <c r="K750" s="19" t="s">
        <v>54</v>
      </c>
      <c r="L750" s="19" t="s">
        <v>54</v>
      </c>
      <c r="M750" s="19" t="s">
        <v>54</v>
      </c>
      <c r="N750" s="19" t="s">
        <v>54</v>
      </c>
      <c r="O750" s="24">
        <f t="shared" si="208"/>
        <v>0.76768707000000003</v>
      </c>
      <c r="P750" s="24">
        <f t="shared" si="208"/>
        <v>1.3849258799999999</v>
      </c>
      <c r="Q750" s="24">
        <f t="shared" si="208"/>
        <v>3.0104085899999999</v>
      </c>
      <c r="R750" s="24">
        <f t="shared" si="208"/>
        <v>0.49601682000000002</v>
      </c>
      <c r="S750" s="24">
        <f t="shared" si="208"/>
        <v>0.29028179999999998</v>
      </c>
      <c r="T750" s="24">
        <f t="shared" si="208"/>
        <v>2.0872212599999997</v>
      </c>
      <c r="U750" s="23">
        <f t="shared" si="208"/>
        <v>8.2002236000000011</v>
      </c>
      <c r="V750" s="24">
        <f t="shared" si="208"/>
        <v>53.995239300000001</v>
      </c>
      <c r="W750" s="24">
        <f t="shared" si="208"/>
        <v>56.808662399999996</v>
      </c>
      <c r="X750" s="24">
        <f t="shared" si="208"/>
        <v>46.880831999999998</v>
      </c>
      <c r="Y750" s="24">
        <f t="shared" si="208"/>
        <v>27.399739499999995</v>
      </c>
      <c r="Z750" s="24">
        <f t="shared" si="208"/>
        <v>52.583669099999995</v>
      </c>
      <c r="AA750" s="24">
        <f t="shared" si="208"/>
        <v>118.46829509999998</v>
      </c>
      <c r="AB750" s="24">
        <f t="shared" si="208"/>
        <v>16.882458</v>
      </c>
      <c r="AC750" s="24">
        <f t="shared" si="208"/>
        <v>12.707435199999999</v>
      </c>
      <c r="AD750" s="24">
        <f t="shared" si="208"/>
        <v>37.289932999999998</v>
      </c>
      <c r="AE750" s="24">
        <f t="shared" si="209"/>
        <v>12.782826</v>
      </c>
      <c r="AF750" s="24">
        <f t="shared" si="209"/>
        <v>20.840954999999997</v>
      </c>
      <c r="AG750" s="24">
        <f t="shared" si="209"/>
        <v>29.203828499999997</v>
      </c>
      <c r="AH750" s="24">
        <f t="shared" si="209"/>
        <v>36.175557599999998</v>
      </c>
      <c r="AI750" s="12" t="s">
        <v>54</v>
      </c>
      <c r="AJ750" s="12" t="s">
        <v>54</v>
      </c>
      <c r="AK750" s="12" t="s">
        <v>54</v>
      </c>
      <c r="AL750" s="12" t="s">
        <v>54</v>
      </c>
      <c r="AM750" s="12" t="s">
        <v>54</v>
      </c>
      <c r="AN750" s="12" t="s">
        <v>54</v>
      </c>
      <c r="AO750" s="12" t="s">
        <v>54</v>
      </c>
      <c r="AP750" s="12" t="s">
        <v>54</v>
      </c>
      <c r="AQ750" s="12" t="s">
        <v>54</v>
      </c>
      <c r="AR750" s="12" t="s">
        <v>54</v>
      </c>
      <c r="AS750" s="12" t="s">
        <v>54</v>
      </c>
      <c r="AT750" s="12" t="s">
        <v>54</v>
      </c>
      <c r="AU750" s="12" t="s">
        <v>54</v>
      </c>
      <c r="AV750" s="12" t="s">
        <v>54</v>
      </c>
      <c r="AW750" s="12" t="s">
        <v>54</v>
      </c>
      <c r="AX750" s="12" t="s">
        <v>54</v>
      </c>
      <c r="AY750" s="12" t="s">
        <v>54</v>
      </c>
    </row>
    <row r="751" spans="1:51" ht="18.75" customHeight="1" x14ac:dyDescent="0.25">
      <c r="A751" s="1" t="s">
        <v>801</v>
      </c>
      <c r="B751" s="19" t="s">
        <v>54</v>
      </c>
      <c r="C751" s="19" t="s">
        <v>54</v>
      </c>
      <c r="D751" s="19" t="s">
        <v>54</v>
      </c>
      <c r="E751" s="19" t="s">
        <v>54</v>
      </c>
      <c r="F751" s="19" t="s">
        <v>54</v>
      </c>
      <c r="G751" s="19" t="s">
        <v>54</v>
      </c>
      <c r="H751" s="19" t="s">
        <v>54</v>
      </c>
      <c r="I751" s="19" t="s">
        <v>54</v>
      </c>
      <c r="J751" s="19" t="s">
        <v>54</v>
      </c>
      <c r="K751" s="19" t="s">
        <v>54</v>
      </c>
      <c r="L751" s="19" t="s">
        <v>54</v>
      </c>
      <c r="M751" s="19" t="s">
        <v>54</v>
      </c>
      <c r="N751" s="19" t="s">
        <v>54</v>
      </c>
      <c r="O751" s="24">
        <f t="shared" si="208"/>
        <v>20.865130820000001</v>
      </c>
      <c r="P751" s="24">
        <f t="shared" si="208"/>
        <v>14.810252160000003</v>
      </c>
      <c r="Q751" s="24">
        <f t="shared" si="208"/>
        <v>13.1271559</v>
      </c>
      <c r="R751" s="24">
        <f t="shared" si="208"/>
        <v>2.0806562500000001</v>
      </c>
      <c r="S751" s="24">
        <f t="shared" si="208"/>
        <v>7.29225718</v>
      </c>
      <c r="T751" s="24">
        <f t="shared" si="208"/>
        <v>17.816622479999999</v>
      </c>
      <c r="U751" s="23">
        <f t="shared" si="208"/>
        <v>34.434878399999995</v>
      </c>
      <c r="V751" s="24">
        <f t="shared" si="208"/>
        <v>7.4718951999999987</v>
      </c>
      <c r="W751" s="24">
        <f t="shared" si="208"/>
        <v>20.557527</v>
      </c>
      <c r="X751" s="24">
        <f t="shared" si="208"/>
        <v>13.016652000000001</v>
      </c>
      <c r="Y751" s="24">
        <f t="shared" si="208"/>
        <v>22.000303500000001</v>
      </c>
      <c r="Z751" s="24">
        <f t="shared" si="208"/>
        <v>129.27504600000003</v>
      </c>
      <c r="AA751" s="24">
        <f t="shared" si="208"/>
        <v>15.170556400000001</v>
      </c>
      <c r="AB751" s="24">
        <f t="shared" si="208"/>
        <v>24.295259999999999</v>
      </c>
      <c r="AC751" s="24">
        <f t="shared" si="208"/>
        <v>25.438056000000003</v>
      </c>
      <c r="AD751" s="24">
        <f t="shared" si="208"/>
        <v>4.506769199999999</v>
      </c>
      <c r="AE751" s="24">
        <f t="shared" si="209"/>
        <v>13.7818836</v>
      </c>
      <c r="AF751" s="24">
        <f t="shared" si="209"/>
        <v>7.7320819999999992</v>
      </c>
      <c r="AG751" s="24">
        <f t="shared" si="209"/>
        <v>12.432948</v>
      </c>
      <c r="AH751" s="24">
        <f t="shared" si="209"/>
        <v>8.0932019999999998</v>
      </c>
      <c r="AI751" s="12" t="s">
        <v>54</v>
      </c>
      <c r="AJ751" s="12" t="s">
        <v>54</v>
      </c>
      <c r="AK751" s="12" t="s">
        <v>54</v>
      </c>
      <c r="AL751" s="12" t="s">
        <v>54</v>
      </c>
      <c r="AM751" s="12" t="s">
        <v>54</v>
      </c>
      <c r="AN751" s="12" t="s">
        <v>54</v>
      </c>
      <c r="AO751" s="12" t="s">
        <v>54</v>
      </c>
      <c r="AP751" s="12" t="s">
        <v>54</v>
      </c>
      <c r="AQ751" s="12" t="s">
        <v>54</v>
      </c>
      <c r="AR751" s="12" t="s">
        <v>54</v>
      </c>
      <c r="AS751" s="12" t="s">
        <v>54</v>
      </c>
      <c r="AT751" s="12" t="s">
        <v>54</v>
      </c>
      <c r="AU751" s="12" t="s">
        <v>54</v>
      </c>
      <c r="AV751" s="12" t="s">
        <v>54</v>
      </c>
      <c r="AW751" s="12" t="s">
        <v>54</v>
      </c>
      <c r="AX751" s="12" t="s">
        <v>54</v>
      </c>
      <c r="AY751" s="12" t="s">
        <v>54</v>
      </c>
    </row>
    <row r="752" spans="1:51" ht="18.75" customHeight="1" x14ac:dyDescent="0.25">
      <c r="A752" s="1" t="s">
        <v>802</v>
      </c>
      <c r="B752" s="19" t="s">
        <v>54</v>
      </c>
      <c r="C752" s="19" t="s">
        <v>54</v>
      </c>
      <c r="D752" s="19" t="s">
        <v>54</v>
      </c>
      <c r="E752" s="19" t="s">
        <v>54</v>
      </c>
      <c r="F752" s="19" t="s">
        <v>54</v>
      </c>
      <c r="G752" s="19" t="s">
        <v>54</v>
      </c>
      <c r="H752" s="19" t="s">
        <v>54</v>
      </c>
      <c r="I752" s="19" t="s">
        <v>54</v>
      </c>
      <c r="J752" s="19" t="s">
        <v>54</v>
      </c>
      <c r="K752" s="19" t="s">
        <v>54</v>
      </c>
      <c r="L752" s="19" t="s">
        <v>54</v>
      </c>
      <c r="M752" s="19" t="s">
        <v>54</v>
      </c>
      <c r="N752" s="19" t="s">
        <v>54</v>
      </c>
      <c r="O752" s="24">
        <f t="shared" ref="O752" si="210">IF(O746=".", ".",SUM(O746:O751))</f>
        <v>274.65137336027959</v>
      </c>
      <c r="P752" s="24">
        <f t="shared" ref="P752:S752" si="211">IF(P746=".", ".",SUM(P746:P751))</f>
        <v>244.87446348618653</v>
      </c>
      <c r="Q752" s="24">
        <f t="shared" si="211"/>
        <v>276.32129638479859</v>
      </c>
      <c r="R752" s="24">
        <f t="shared" si="211"/>
        <v>191.40920463164778</v>
      </c>
      <c r="S752" s="24">
        <f t="shared" si="211"/>
        <v>267.89574165087669</v>
      </c>
      <c r="T752" s="24">
        <f>IF(T746=".", ".",SUM(T746:T751))</f>
        <v>214.12303069313376</v>
      </c>
      <c r="U752" s="23">
        <f t="shared" ref="U752:AH752" si="212">IF(U746=".", ".",SUM(U746:U751))</f>
        <v>338.52388148241954</v>
      </c>
      <c r="V752" s="24">
        <f t="shared" si="212"/>
        <v>329.95230011374059</v>
      </c>
      <c r="W752" s="24">
        <f t="shared" si="212"/>
        <v>355.32951778563364</v>
      </c>
      <c r="X752" s="24">
        <f t="shared" si="212"/>
        <v>418.88192216542069</v>
      </c>
      <c r="Y752" s="24">
        <f t="shared" si="212"/>
        <v>362.43868275627995</v>
      </c>
      <c r="Z752" s="24">
        <f t="shared" si="212"/>
        <v>581.04862869338353</v>
      </c>
      <c r="AA752" s="24">
        <f t="shared" si="212"/>
        <v>490.22592439905702</v>
      </c>
      <c r="AB752" s="24">
        <f t="shared" si="212"/>
        <v>408.87858580652841</v>
      </c>
      <c r="AC752" s="24">
        <f t="shared" si="212"/>
        <v>448.77500792052609</v>
      </c>
      <c r="AD752" s="24">
        <f t="shared" si="212"/>
        <v>462.39954560868955</v>
      </c>
      <c r="AE752" s="24">
        <f t="shared" si="212"/>
        <v>462.50978977777231</v>
      </c>
      <c r="AF752" s="24">
        <f t="shared" si="212"/>
        <v>530.96067896545594</v>
      </c>
      <c r="AG752" s="24">
        <f t="shared" si="212"/>
        <v>529.73206273997971</v>
      </c>
      <c r="AH752" s="24">
        <f t="shared" si="212"/>
        <v>688.32320058343601</v>
      </c>
      <c r="AI752" s="12" t="s">
        <v>54</v>
      </c>
      <c r="AJ752" s="12" t="s">
        <v>54</v>
      </c>
      <c r="AK752" s="12" t="s">
        <v>54</v>
      </c>
      <c r="AL752" s="12" t="s">
        <v>54</v>
      </c>
      <c r="AM752" s="12" t="s">
        <v>54</v>
      </c>
      <c r="AN752" s="12" t="s">
        <v>54</v>
      </c>
      <c r="AO752" s="12" t="s">
        <v>54</v>
      </c>
      <c r="AP752" s="12" t="s">
        <v>54</v>
      </c>
      <c r="AQ752" s="12" t="s">
        <v>54</v>
      </c>
      <c r="AR752" s="12" t="s">
        <v>54</v>
      </c>
      <c r="AS752" s="12" t="s">
        <v>54</v>
      </c>
      <c r="AT752" s="12" t="s">
        <v>54</v>
      </c>
      <c r="AU752" s="12" t="s">
        <v>54</v>
      </c>
      <c r="AV752" s="12" t="s">
        <v>54</v>
      </c>
      <c r="AW752" s="12" t="s">
        <v>54</v>
      </c>
      <c r="AX752" s="12" t="s">
        <v>54</v>
      </c>
      <c r="AY752" s="12" t="s">
        <v>54</v>
      </c>
    </row>
    <row r="753" spans="1:51" ht="76.5" customHeight="1" x14ac:dyDescent="0.25">
      <c r="A753" s="1" t="s">
        <v>803</v>
      </c>
      <c r="B753" s="19" t="s">
        <v>54</v>
      </c>
      <c r="C753" s="19" t="s">
        <v>54</v>
      </c>
      <c r="D753" s="19" t="s">
        <v>54</v>
      </c>
      <c r="E753" s="19" t="s">
        <v>54</v>
      </c>
      <c r="F753" s="19" t="s">
        <v>54</v>
      </c>
      <c r="G753" s="19" t="s">
        <v>54</v>
      </c>
      <c r="H753" s="19" t="s">
        <v>54</v>
      </c>
      <c r="I753" s="19" t="s">
        <v>54</v>
      </c>
      <c r="J753" s="19" t="s">
        <v>54</v>
      </c>
      <c r="K753" s="19" t="s">
        <v>54</v>
      </c>
      <c r="L753" s="19" t="s">
        <v>54</v>
      </c>
      <c r="M753" s="19" t="s">
        <v>54</v>
      </c>
      <c r="N753" s="19" t="s">
        <v>54</v>
      </c>
      <c r="O753" s="24">
        <f t="shared" ref="O753:AH758" si="213">IF(O333=".",".", O893*O333/100)</f>
        <v>104.66041104</v>
      </c>
      <c r="P753" s="24">
        <f t="shared" si="213"/>
        <v>90.865791900000005</v>
      </c>
      <c r="Q753" s="24">
        <f t="shared" si="213"/>
        <v>81.044512470000015</v>
      </c>
      <c r="R753" s="24">
        <f t="shared" si="213"/>
        <v>147.8311358</v>
      </c>
      <c r="S753" s="24">
        <f t="shared" si="213"/>
        <v>169.78955752000002</v>
      </c>
      <c r="T753" s="24">
        <f t="shared" si="213"/>
        <v>251.28152324000001</v>
      </c>
      <c r="U753" s="23">
        <f t="shared" si="213"/>
        <v>333.55533329999997</v>
      </c>
      <c r="V753" s="24">
        <f t="shared" si="213"/>
        <v>407.96604349999996</v>
      </c>
      <c r="W753" s="24">
        <f t="shared" si="213"/>
        <v>445.14506520000003</v>
      </c>
      <c r="X753" s="24">
        <f t="shared" si="213"/>
        <v>419.56550099999998</v>
      </c>
      <c r="Y753" s="24">
        <f t="shared" si="213"/>
        <v>319.45594709999995</v>
      </c>
      <c r="Z753" s="24">
        <f t="shared" si="213"/>
        <v>516.12287580000009</v>
      </c>
      <c r="AA753" s="24">
        <f t="shared" si="213"/>
        <v>513.18965500000002</v>
      </c>
      <c r="AB753" s="24">
        <f t="shared" si="213"/>
        <v>454.08784160000005</v>
      </c>
      <c r="AC753" s="24">
        <f t="shared" si="213"/>
        <v>335.56973039999997</v>
      </c>
      <c r="AD753" s="24">
        <f t="shared" si="213"/>
        <v>393.88471979999997</v>
      </c>
      <c r="AE753" s="24">
        <f t="shared" si="213"/>
        <v>347.67592500000001</v>
      </c>
      <c r="AF753" s="24">
        <f t="shared" si="213"/>
        <v>474.2681523</v>
      </c>
      <c r="AG753" s="24">
        <f t="shared" si="213"/>
        <v>592.90483110000002</v>
      </c>
      <c r="AH753" s="24">
        <f t="shared" si="213"/>
        <v>639.4594353</v>
      </c>
      <c r="AI753" s="12" t="s">
        <v>54</v>
      </c>
      <c r="AJ753" s="12" t="s">
        <v>54</v>
      </c>
      <c r="AK753" s="12" t="s">
        <v>54</v>
      </c>
      <c r="AL753" s="12" t="s">
        <v>54</v>
      </c>
      <c r="AM753" s="12" t="s">
        <v>54</v>
      </c>
      <c r="AN753" s="12" t="s">
        <v>54</v>
      </c>
      <c r="AO753" s="12" t="s">
        <v>54</v>
      </c>
      <c r="AP753" s="12" t="s">
        <v>54</v>
      </c>
      <c r="AQ753" s="12" t="s">
        <v>54</v>
      </c>
      <c r="AR753" s="12" t="s">
        <v>54</v>
      </c>
      <c r="AS753" s="12" t="s">
        <v>54</v>
      </c>
      <c r="AT753" s="12" t="s">
        <v>54</v>
      </c>
      <c r="AU753" s="12" t="s">
        <v>54</v>
      </c>
      <c r="AV753" s="12" t="s">
        <v>54</v>
      </c>
      <c r="AW753" s="12" t="s">
        <v>54</v>
      </c>
      <c r="AX753" s="12" t="s">
        <v>54</v>
      </c>
      <c r="AY753" s="12" t="s">
        <v>54</v>
      </c>
    </row>
    <row r="754" spans="1:51" ht="18.75" customHeight="1" x14ac:dyDescent="0.25">
      <c r="A754" s="1" t="s">
        <v>804</v>
      </c>
      <c r="B754" s="19" t="s">
        <v>54</v>
      </c>
      <c r="C754" s="19" t="s">
        <v>54</v>
      </c>
      <c r="D754" s="19" t="s">
        <v>54</v>
      </c>
      <c r="E754" s="19" t="s">
        <v>54</v>
      </c>
      <c r="F754" s="19" t="s">
        <v>54</v>
      </c>
      <c r="G754" s="19" t="s">
        <v>54</v>
      </c>
      <c r="H754" s="19" t="s">
        <v>54</v>
      </c>
      <c r="I754" s="19" t="s">
        <v>54</v>
      </c>
      <c r="J754" s="19" t="s">
        <v>54</v>
      </c>
      <c r="K754" s="19" t="s">
        <v>54</v>
      </c>
      <c r="L754" s="19" t="s">
        <v>54</v>
      </c>
      <c r="M754" s="19" t="s">
        <v>54</v>
      </c>
      <c r="N754" s="19" t="s">
        <v>54</v>
      </c>
      <c r="O754" s="24">
        <f t="shared" si="213"/>
        <v>80.437162756406138</v>
      </c>
      <c r="P754" s="24">
        <f t="shared" si="213"/>
        <v>110.04157906847904</v>
      </c>
      <c r="Q754" s="24">
        <f t="shared" si="213"/>
        <v>162.38104716811802</v>
      </c>
      <c r="R754" s="24">
        <f t="shared" si="213"/>
        <v>70.704784454910069</v>
      </c>
      <c r="S754" s="24">
        <f t="shared" si="213"/>
        <v>100.60712283881563</v>
      </c>
      <c r="T754" s="24">
        <f t="shared" si="213"/>
        <v>135.17590124217071</v>
      </c>
      <c r="U754" s="23">
        <f t="shared" si="213"/>
        <v>110.90938165926697</v>
      </c>
      <c r="V754" s="24">
        <f t="shared" si="213"/>
        <v>103.41354478458321</v>
      </c>
      <c r="W754" s="24">
        <f t="shared" si="213"/>
        <v>211.72447487641156</v>
      </c>
      <c r="X754" s="24">
        <f t="shared" si="213"/>
        <v>159.76435282557884</v>
      </c>
      <c r="Y754" s="24">
        <f t="shared" si="213"/>
        <v>95.050145661801395</v>
      </c>
      <c r="Z754" s="24">
        <f t="shared" si="213"/>
        <v>156.64319885823025</v>
      </c>
      <c r="AA754" s="24">
        <f t="shared" si="213"/>
        <v>128.84849117932228</v>
      </c>
      <c r="AB754" s="24">
        <f t="shared" si="213"/>
        <v>174.57767219963694</v>
      </c>
      <c r="AC754" s="24">
        <f t="shared" si="213"/>
        <v>221.43848499346484</v>
      </c>
      <c r="AD754" s="24">
        <f t="shared" si="213"/>
        <v>302.8381117083066</v>
      </c>
      <c r="AE754" s="24">
        <f t="shared" si="213"/>
        <v>276.79896309153776</v>
      </c>
      <c r="AF754" s="24">
        <f t="shared" si="213"/>
        <v>413.31467953357094</v>
      </c>
      <c r="AG754" s="24">
        <f t="shared" si="213"/>
        <v>417.50199820680689</v>
      </c>
      <c r="AH754" s="24">
        <f t="shared" si="213"/>
        <v>356.23254158947844</v>
      </c>
      <c r="AI754" s="12" t="s">
        <v>54</v>
      </c>
      <c r="AJ754" s="12" t="s">
        <v>54</v>
      </c>
      <c r="AK754" s="12" t="s">
        <v>54</v>
      </c>
      <c r="AL754" s="12" t="s">
        <v>54</v>
      </c>
      <c r="AM754" s="12" t="s">
        <v>54</v>
      </c>
      <c r="AN754" s="12" t="s">
        <v>54</v>
      </c>
      <c r="AO754" s="12" t="s">
        <v>54</v>
      </c>
      <c r="AP754" s="12" t="s">
        <v>54</v>
      </c>
      <c r="AQ754" s="12" t="s">
        <v>54</v>
      </c>
      <c r="AR754" s="12" t="s">
        <v>54</v>
      </c>
      <c r="AS754" s="12" t="s">
        <v>54</v>
      </c>
      <c r="AT754" s="12" t="s">
        <v>54</v>
      </c>
      <c r="AU754" s="12" t="s">
        <v>54</v>
      </c>
      <c r="AV754" s="12" t="s">
        <v>54</v>
      </c>
      <c r="AW754" s="12" t="s">
        <v>54</v>
      </c>
      <c r="AX754" s="12" t="s">
        <v>54</v>
      </c>
      <c r="AY754" s="12" t="s">
        <v>54</v>
      </c>
    </row>
    <row r="755" spans="1:51" ht="18.75" customHeight="1" x14ac:dyDescent="0.25">
      <c r="A755" s="1" t="s">
        <v>805</v>
      </c>
      <c r="B755" s="19" t="s">
        <v>54</v>
      </c>
      <c r="C755" s="19" t="s">
        <v>54</v>
      </c>
      <c r="D755" s="19" t="s">
        <v>54</v>
      </c>
      <c r="E755" s="19" t="s">
        <v>54</v>
      </c>
      <c r="F755" s="19" t="s">
        <v>54</v>
      </c>
      <c r="G755" s="19" t="s">
        <v>54</v>
      </c>
      <c r="H755" s="19" t="s">
        <v>54</v>
      </c>
      <c r="I755" s="19" t="s">
        <v>54</v>
      </c>
      <c r="J755" s="19" t="s">
        <v>54</v>
      </c>
      <c r="K755" s="19" t="s">
        <v>54</v>
      </c>
      <c r="L755" s="19" t="s">
        <v>54</v>
      </c>
      <c r="M755" s="19" t="s">
        <v>54</v>
      </c>
      <c r="N755" s="19" t="s">
        <v>54</v>
      </c>
      <c r="O755" s="24">
        <f t="shared" si="213"/>
        <v>3.7033102804665896</v>
      </c>
      <c r="P755" s="24">
        <f t="shared" si="213"/>
        <v>9.7191231755382272</v>
      </c>
      <c r="Q755" s="24">
        <f t="shared" si="213"/>
        <v>6.007115652748503</v>
      </c>
      <c r="R755" s="24">
        <f t="shared" si="213"/>
        <v>5.1426107053859234</v>
      </c>
      <c r="S755" s="24">
        <f t="shared" si="213"/>
        <v>4.9062985995919783</v>
      </c>
      <c r="T755" s="24">
        <f t="shared" si="213"/>
        <v>6.7255229679503943</v>
      </c>
      <c r="U755" s="23">
        <f t="shared" si="213"/>
        <v>12.159330651829697</v>
      </c>
      <c r="V755" s="24">
        <f t="shared" si="213"/>
        <v>45.743632419339349</v>
      </c>
      <c r="W755" s="24">
        <f t="shared" si="213"/>
        <v>36.644874326927422</v>
      </c>
      <c r="X755" s="24">
        <f t="shared" si="213"/>
        <v>32.2835744126957</v>
      </c>
      <c r="Y755" s="24">
        <f t="shared" si="213"/>
        <v>51.659576763916938</v>
      </c>
      <c r="Z755" s="24">
        <f t="shared" si="213"/>
        <v>71.179769268342511</v>
      </c>
      <c r="AA755" s="24">
        <f t="shared" si="213"/>
        <v>58.158726151428382</v>
      </c>
      <c r="AB755" s="24">
        <f t="shared" si="213"/>
        <v>96.516969389051326</v>
      </c>
      <c r="AC755" s="24">
        <f t="shared" si="213"/>
        <v>75.992467181800933</v>
      </c>
      <c r="AD755" s="24">
        <f t="shared" si="213"/>
        <v>91.381692670486871</v>
      </c>
      <c r="AE755" s="24">
        <f t="shared" si="213"/>
        <v>107.3381545314066</v>
      </c>
      <c r="AF755" s="24">
        <f t="shared" si="213"/>
        <v>120.84668745256751</v>
      </c>
      <c r="AG755" s="24">
        <f t="shared" si="213"/>
        <v>137.72436983095707</v>
      </c>
      <c r="AH755" s="24">
        <f t="shared" si="213"/>
        <v>408.03263420161892</v>
      </c>
      <c r="AI755" s="12" t="s">
        <v>54</v>
      </c>
      <c r="AJ755" s="12" t="s">
        <v>54</v>
      </c>
      <c r="AK755" s="12" t="s">
        <v>54</v>
      </c>
      <c r="AL755" s="12" t="s">
        <v>54</v>
      </c>
      <c r="AM755" s="12" t="s">
        <v>54</v>
      </c>
      <c r="AN755" s="12" t="s">
        <v>54</v>
      </c>
      <c r="AO755" s="12" t="s">
        <v>54</v>
      </c>
      <c r="AP755" s="12" t="s">
        <v>54</v>
      </c>
      <c r="AQ755" s="12" t="s">
        <v>54</v>
      </c>
      <c r="AR755" s="12" t="s">
        <v>54</v>
      </c>
      <c r="AS755" s="12" t="s">
        <v>54</v>
      </c>
      <c r="AT755" s="12" t="s">
        <v>54</v>
      </c>
      <c r="AU755" s="12" t="s">
        <v>54</v>
      </c>
      <c r="AV755" s="12" t="s">
        <v>54</v>
      </c>
      <c r="AW755" s="12" t="s">
        <v>54</v>
      </c>
      <c r="AX755" s="12" t="s">
        <v>54</v>
      </c>
      <c r="AY755" s="12" t="s">
        <v>54</v>
      </c>
    </row>
    <row r="756" spans="1:51" ht="18.75" customHeight="1" x14ac:dyDescent="0.25">
      <c r="A756" s="1" t="s">
        <v>806</v>
      </c>
      <c r="B756" s="19" t="s">
        <v>54</v>
      </c>
      <c r="C756" s="19" t="s">
        <v>54</v>
      </c>
      <c r="D756" s="19" t="s">
        <v>54</v>
      </c>
      <c r="E756" s="19" t="s">
        <v>54</v>
      </c>
      <c r="F756" s="19" t="s">
        <v>54</v>
      </c>
      <c r="G756" s="19" t="s">
        <v>54</v>
      </c>
      <c r="H756" s="19" t="s">
        <v>54</v>
      </c>
      <c r="I756" s="19" t="s">
        <v>54</v>
      </c>
      <c r="J756" s="19" t="s">
        <v>54</v>
      </c>
      <c r="K756" s="19" t="s">
        <v>54</v>
      </c>
      <c r="L756" s="19" t="s">
        <v>54</v>
      </c>
      <c r="M756" s="19" t="s">
        <v>54</v>
      </c>
      <c r="N756" s="19" t="s">
        <v>54</v>
      </c>
      <c r="O756" s="24">
        <f t="shared" si="213"/>
        <v>3.394583596694885</v>
      </c>
      <c r="P756" s="24">
        <f t="shared" si="213"/>
        <v>10.876568708107889</v>
      </c>
      <c r="Q756" s="24">
        <f t="shared" si="213"/>
        <v>0.61333689123283353</v>
      </c>
      <c r="R756" s="24">
        <f t="shared" si="213"/>
        <v>1.3911134600316331</v>
      </c>
      <c r="S756" s="24">
        <f t="shared" si="213"/>
        <v>3.3385884208988763</v>
      </c>
      <c r="T756" s="24">
        <f t="shared" si="213"/>
        <v>11.386254847337593</v>
      </c>
      <c r="U756" s="23">
        <f t="shared" si="213"/>
        <v>41.183098674952191</v>
      </c>
      <c r="V756" s="24">
        <f t="shared" si="213"/>
        <v>48.140627284732297</v>
      </c>
      <c r="W756" s="24">
        <f t="shared" si="213"/>
        <v>12.81011819928492</v>
      </c>
      <c r="X756" s="24">
        <f t="shared" si="213"/>
        <v>53.230992187526333</v>
      </c>
      <c r="Y756" s="24">
        <f t="shared" si="213"/>
        <v>18.595616703779665</v>
      </c>
      <c r="Z756" s="24">
        <f t="shared" si="213"/>
        <v>25.682412230899562</v>
      </c>
      <c r="AA756" s="24">
        <f t="shared" si="213"/>
        <v>9.1721087911058081</v>
      </c>
      <c r="AB756" s="24">
        <f t="shared" si="213"/>
        <v>12.020868446569402</v>
      </c>
      <c r="AC756" s="24">
        <f t="shared" si="213"/>
        <v>12.683096933658291</v>
      </c>
      <c r="AD756" s="24">
        <f t="shared" si="213"/>
        <v>14.026513040672357</v>
      </c>
      <c r="AE756" s="24">
        <f t="shared" si="213"/>
        <v>13.135666347711256</v>
      </c>
      <c r="AF756" s="24">
        <f t="shared" si="213"/>
        <v>45.514821247741494</v>
      </c>
      <c r="AG756" s="24">
        <f t="shared" si="213"/>
        <v>35.626399034614167</v>
      </c>
      <c r="AH756" s="24">
        <f t="shared" si="213"/>
        <v>42.323242450844965</v>
      </c>
      <c r="AI756" s="12" t="s">
        <v>54</v>
      </c>
      <c r="AJ756" s="12" t="s">
        <v>54</v>
      </c>
      <c r="AK756" s="12" t="s">
        <v>54</v>
      </c>
      <c r="AL756" s="12" t="s">
        <v>54</v>
      </c>
      <c r="AM756" s="12" t="s">
        <v>54</v>
      </c>
      <c r="AN756" s="12" t="s">
        <v>54</v>
      </c>
      <c r="AO756" s="12" t="s">
        <v>54</v>
      </c>
      <c r="AP756" s="12" t="s">
        <v>54</v>
      </c>
      <c r="AQ756" s="12" t="s">
        <v>54</v>
      </c>
      <c r="AR756" s="12" t="s">
        <v>54</v>
      </c>
      <c r="AS756" s="12" t="s">
        <v>54</v>
      </c>
      <c r="AT756" s="12" t="s">
        <v>54</v>
      </c>
      <c r="AU756" s="12" t="s">
        <v>54</v>
      </c>
      <c r="AV756" s="12" t="s">
        <v>54</v>
      </c>
      <c r="AW756" s="12" t="s">
        <v>54</v>
      </c>
      <c r="AX756" s="12" t="s">
        <v>54</v>
      </c>
      <c r="AY756" s="12" t="s">
        <v>54</v>
      </c>
    </row>
    <row r="757" spans="1:51" ht="18.75" customHeight="1" x14ac:dyDescent="0.25">
      <c r="A757" s="1" t="s">
        <v>807</v>
      </c>
      <c r="B757" s="19" t="s">
        <v>54</v>
      </c>
      <c r="C757" s="19" t="s">
        <v>54</v>
      </c>
      <c r="D757" s="19" t="s">
        <v>54</v>
      </c>
      <c r="E757" s="19" t="s">
        <v>54</v>
      </c>
      <c r="F757" s="19" t="s">
        <v>54</v>
      </c>
      <c r="G757" s="19" t="s">
        <v>54</v>
      </c>
      <c r="H757" s="19" t="s">
        <v>54</v>
      </c>
      <c r="I757" s="19" t="s">
        <v>54</v>
      </c>
      <c r="J757" s="19" t="s">
        <v>54</v>
      </c>
      <c r="K757" s="19" t="s">
        <v>54</v>
      </c>
      <c r="L757" s="19" t="s">
        <v>54</v>
      </c>
      <c r="M757" s="19" t="s">
        <v>54</v>
      </c>
      <c r="N757" s="19" t="s">
        <v>54</v>
      </c>
      <c r="O757" s="24">
        <f t="shared" si="213"/>
        <v>4.3174970999999998</v>
      </c>
      <c r="P757" s="24">
        <f t="shared" si="213"/>
        <v>17.549920240000002</v>
      </c>
      <c r="Q757" s="24">
        <f t="shared" si="213"/>
        <v>4.6396016800000002</v>
      </c>
      <c r="R757" s="24">
        <f t="shared" si="213"/>
        <v>9.5033777999999991</v>
      </c>
      <c r="S757" s="24">
        <f t="shared" si="213"/>
        <v>14.007166859999998</v>
      </c>
      <c r="T757" s="24">
        <f t="shared" si="213"/>
        <v>13.930514669999997</v>
      </c>
      <c r="U757" s="23">
        <f t="shared" si="213"/>
        <v>112.343434</v>
      </c>
      <c r="V757" s="24">
        <f t="shared" si="213"/>
        <v>89.205994500000003</v>
      </c>
      <c r="W757" s="24">
        <f t="shared" si="213"/>
        <v>286.97162999999995</v>
      </c>
      <c r="X757" s="24">
        <f t="shared" si="213"/>
        <v>151.60043359999997</v>
      </c>
      <c r="Y757" s="24">
        <f t="shared" si="213"/>
        <v>157.35861969999999</v>
      </c>
      <c r="Z757" s="24">
        <f t="shared" si="213"/>
        <v>190.36134200000001</v>
      </c>
      <c r="AA757" s="24">
        <f t="shared" si="213"/>
        <v>160.64454119999999</v>
      </c>
      <c r="AB757" s="24">
        <f t="shared" si="213"/>
        <v>279.56464469999997</v>
      </c>
      <c r="AC757" s="24">
        <f t="shared" si="213"/>
        <v>163.26045999999999</v>
      </c>
      <c r="AD757" s="24">
        <f t="shared" si="213"/>
        <v>136.858857</v>
      </c>
      <c r="AE757" s="24">
        <f t="shared" si="213"/>
        <v>230.15967120000002</v>
      </c>
      <c r="AF757" s="24">
        <f t="shared" si="213"/>
        <v>458.97360040000007</v>
      </c>
      <c r="AG757" s="24">
        <f t="shared" si="213"/>
        <v>363.86848960000003</v>
      </c>
      <c r="AH757" s="24">
        <f t="shared" si="213"/>
        <v>305.2057992</v>
      </c>
      <c r="AI757" s="12" t="s">
        <v>54</v>
      </c>
      <c r="AJ757" s="12" t="s">
        <v>54</v>
      </c>
      <c r="AK757" s="12" t="s">
        <v>54</v>
      </c>
      <c r="AL757" s="12" t="s">
        <v>54</v>
      </c>
      <c r="AM757" s="12" t="s">
        <v>54</v>
      </c>
      <c r="AN757" s="12" t="s">
        <v>54</v>
      </c>
      <c r="AO757" s="12" t="s">
        <v>54</v>
      </c>
      <c r="AP757" s="12" t="s">
        <v>54</v>
      </c>
      <c r="AQ757" s="12" t="s">
        <v>54</v>
      </c>
      <c r="AR757" s="12" t="s">
        <v>54</v>
      </c>
      <c r="AS757" s="12" t="s">
        <v>54</v>
      </c>
      <c r="AT757" s="12" t="s">
        <v>54</v>
      </c>
      <c r="AU757" s="12" t="s">
        <v>54</v>
      </c>
      <c r="AV757" s="12" t="s">
        <v>54</v>
      </c>
      <c r="AW757" s="12" t="s">
        <v>54</v>
      </c>
      <c r="AX757" s="12" t="s">
        <v>54</v>
      </c>
      <c r="AY757" s="12" t="s">
        <v>54</v>
      </c>
    </row>
    <row r="758" spans="1:51" ht="18.75" customHeight="1" x14ac:dyDescent="0.25">
      <c r="A758" s="1" t="s">
        <v>808</v>
      </c>
      <c r="B758" s="19" t="s">
        <v>54</v>
      </c>
      <c r="C758" s="19" t="s">
        <v>54</v>
      </c>
      <c r="D758" s="19" t="s">
        <v>54</v>
      </c>
      <c r="E758" s="19" t="s">
        <v>54</v>
      </c>
      <c r="F758" s="19" t="s">
        <v>54</v>
      </c>
      <c r="G758" s="19" t="s">
        <v>54</v>
      </c>
      <c r="H758" s="19" t="s">
        <v>54</v>
      </c>
      <c r="I758" s="19" t="s">
        <v>54</v>
      </c>
      <c r="J758" s="19" t="s">
        <v>54</v>
      </c>
      <c r="K758" s="19" t="s">
        <v>54</v>
      </c>
      <c r="L758" s="19" t="s">
        <v>54</v>
      </c>
      <c r="M758" s="19" t="s">
        <v>54</v>
      </c>
      <c r="N758" s="19" t="s">
        <v>54</v>
      </c>
      <c r="O758" s="24">
        <f t="shared" si="213"/>
        <v>2.3484577</v>
      </c>
      <c r="P758" s="24">
        <f t="shared" si="213"/>
        <v>13.02526524</v>
      </c>
      <c r="Q758" s="24">
        <f t="shared" si="213"/>
        <v>17.055294979999999</v>
      </c>
      <c r="R758" s="24">
        <f t="shared" si="213"/>
        <v>4.3864669200000002</v>
      </c>
      <c r="S758" s="24">
        <f t="shared" si="213"/>
        <v>30.312175039999996</v>
      </c>
      <c r="T758" s="24">
        <f t="shared" si="213"/>
        <v>42.442034590000006</v>
      </c>
      <c r="U758" s="23">
        <f t="shared" si="213"/>
        <v>8.4350923000000009</v>
      </c>
      <c r="V758" s="24">
        <f t="shared" si="213"/>
        <v>5.5332630000000007</v>
      </c>
      <c r="W758" s="24">
        <f t="shared" si="213"/>
        <v>36.695530499999997</v>
      </c>
      <c r="X758" s="24">
        <f t="shared" si="213"/>
        <v>5.8370844000000002</v>
      </c>
      <c r="Y758" s="24">
        <f t="shared" si="213"/>
        <v>24.5233664</v>
      </c>
      <c r="Z758" s="24">
        <f t="shared" si="213"/>
        <v>139.47098399999999</v>
      </c>
      <c r="AA758" s="24">
        <f t="shared" si="213"/>
        <v>32.877158000000001</v>
      </c>
      <c r="AB758" s="24">
        <f t="shared" si="213"/>
        <v>41.641330500000002</v>
      </c>
      <c r="AC758" s="24">
        <f t="shared" si="213"/>
        <v>78.019584999999992</v>
      </c>
      <c r="AD758" s="24">
        <f t="shared" si="213"/>
        <v>69.482257500000003</v>
      </c>
      <c r="AE758" s="24">
        <f t="shared" si="213"/>
        <v>51.3363789</v>
      </c>
      <c r="AF758" s="24">
        <f t="shared" si="213"/>
        <v>58.752958499999998</v>
      </c>
      <c r="AG758" s="24">
        <f t="shared" si="213"/>
        <v>67.061456500000006</v>
      </c>
      <c r="AH758" s="24">
        <f t="shared" si="213"/>
        <v>80.642312099999998</v>
      </c>
      <c r="AI758" s="12" t="s">
        <v>54</v>
      </c>
      <c r="AJ758" s="12" t="s">
        <v>54</v>
      </c>
      <c r="AK758" s="12" t="s">
        <v>54</v>
      </c>
      <c r="AL758" s="12" t="s">
        <v>54</v>
      </c>
      <c r="AM758" s="12" t="s">
        <v>54</v>
      </c>
      <c r="AN758" s="12" t="s">
        <v>54</v>
      </c>
      <c r="AO758" s="12" t="s">
        <v>54</v>
      </c>
      <c r="AP758" s="12" t="s">
        <v>54</v>
      </c>
      <c r="AQ758" s="12" t="s">
        <v>54</v>
      </c>
      <c r="AR758" s="12" t="s">
        <v>54</v>
      </c>
      <c r="AS758" s="12" t="s">
        <v>54</v>
      </c>
      <c r="AT758" s="12" t="s">
        <v>54</v>
      </c>
      <c r="AU758" s="12" t="s">
        <v>54</v>
      </c>
      <c r="AV758" s="12" t="s">
        <v>54</v>
      </c>
      <c r="AW758" s="12" t="s">
        <v>54</v>
      </c>
      <c r="AX758" s="12" t="s">
        <v>54</v>
      </c>
      <c r="AY758" s="12" t="s">
        <v>54</v>
      </c>
    </row>
    <row r="759" spans="1:51" ht="18.75" customHeight="1" x14ac:dyDescent="0.25">
      <c r="A759" s="1" t="s">
        <v>809</v>
      </c>
      <c r="B759" s="19" t="s">
        <v>54</v>
      </c>
      <c r="C759" s="19" t="s">
        <v>54</v>
      </c>
      <c r="D759" s="19" t="s">
        <v>54</v>
      </c>
      <c r="E759" s="19" t="s">
        <v>54</v>
      </c>
      <c r="F759" s="19" t="s">
        <v>54</v>
      </c>
      <c r="G759" s="19" t="s">
        <v>54</v>
      </c>
      <c r="H759" s="19" t="s">
        <v>54</v>
      </c>
      <c r="I759" s="19" t="s">
        <v>54</v>
      </c>
      <c r="J759" s="19" t="s">
        <v>54</v>
      </c>
      <c r="K759" s="19" t="s">
        <v>54</v>
      </c>
      <c r="L759" s="19" t="s">
        <v>54</v>
      </c>
      <c r="M759" s="19" t="s">
        <v>54</v>
      </c>
      <c r="N759" s="19" t="s">
        <v>54</v>
      </c>
      <c r="O759" s="24">
        <f t="shared" ref="O759" si="214">IF(O753=".", ".",SUM(O753:O758))</f>
        <v>198.86142247356761</v>
      </c>
      <c r="P759" s="24">
        <f t="shared" ref="P759:AH759" si="215">IF(P753=".", ".",SUM(P753:P758))</f>
        <v>252.07824833212516</v>
      </c>
      <c r="Q759" s="24">
        <f t="shared" si="215"/>
        <v>271.74090884209937</v>
      </c>
      <c r="R759" s="24">
        <f t="shared" si="215"/>
        <v>238.95948914032763</v>
      </c>
      <c r="S759" s="24">
        <f t="shared" si="215"/>
        <v>322.96090927930646</v>
      </c>
      <c r="T759" s="24">
        <f t="shared" si="215"/>
        <v>460.94175155745864</v>
      </c>
      <c r="U759" s="23">
        <f t="shared" si="215"/>
        <v>618.58567058604876</v>
      </c>
      <c r="V759" s="24">
        <f t="shared" si="215"/>
        <v>700.0031054886548</v>
      </c>
      <c r="W759" s="24">
        <f t="shared" si="215"/>
        <v>1029.9916931026237</v>
      </c>
      <c r="X759" s="24">
        <f t="shared" si="215"/>
        <v>822.28193842580072</v>
      </c>
      <c r="Y759" s="24">
        <f t="shared" si="215"/>
        <v>666.64327232949802</v>
      </c>
      <c r="Z759" s="24">
        <f t="shared" si="215"/>
        <v>1099.4605821574723</v>
      </c>
      <c r="AA759" s="24">
        <f t="shared" si="215"/>
        <v>902.89068032185651</v>
      </c>
      <c r="AB759" s="24">
        <f t="shared" si="215"/>
        <v>1058.4093268352578</v>
      </c>
      <c r="AC759" s="24">
        <f t="shared" si="215"/>
        <v>886.96382450892395</v>
      </c>
      <c r="AD759" s="24">
        <f t="shared" si="215"/>
        <v>1008.472151719466</v>
      </c>
      <c r="AE759" s="24">
        <f t="shared" si="215"/>
        <v>1026.4447590706557</v>
      </c>
      <c r="AF759" s="24">
        <f t="shared" si="215"/>
        <v>1571.6708994338801</v>
      </c>
      <c r="AG759" s="24">
        <f t="shared" si="215"/>
        <v>1614.6875442723783</v>
      </c>
      <c r="AH759" s="24">
        <f t="shared" si="215"/>
        <v>1831.8959648419423</v>
      </c>
      <c r="AI759" s="12" t="s">
        <v>54</v>
      </c>
      <c r="AJ759" s="12" t="s">
        <v>54</v>
      </c>
      <c r="AK759" s="12" t="s">
        <v>54</v>
      </c>
      <c r="AL759" s="12" t="s">
        <v>54</v>
      </c>
      <c r="AM759" s="12" t="s">
        <v>54</v>
      </c>
      <c r="AN759" s="12" t="s">
        <v>54</v>
      </c>
      <c r="AO759" s="12" t="s">
        <v>54</v>
      </c>
      <c r="AP759" s="12" t="s">
        <v>54</v>
      </c>
      <c r="AQ759" s="12" t="s">
        <v>54</v>
      </c>
      <c r="AR759" s="12" t="s">
        <v>54</v>
      </c>
      <c r="AS759" s="12" t="s">
        <v>54</v>
      </c>
      <c r="AT759" s="12" t="s">
        <v>54</v>
      </c>
      <c r="AU759" s="12" t="s">
        <v>54</v>
      </c>
      <c r="AV759" s="12" t="s">
        <v>54</v>
      </c>
      <c r="AW759" s="12" t="s">
        <v>54</v>
      </c>
      <c r="AX759" s="12" t="s">
        <v>54</v>
      </c>
      <c r="AY759" s="12" t="s">
        <v>54</v>
      </c>
    </row>
    <row r="760" spans="1:51" ht="66" customHeight="1" x14ac:dyDescent="0.25">
      <c r="A760" s="1" t="s">
        <v>810</v>
      </c>
      <c r="B760" s="19" t="s">
        <v>54</v>
      </c>
      <c r="C760" s="19" t="s">
        <v>54</v>
      </c>
      <c r="D760" s="19" t="s">
        <v>54</v>
      </c>
      <c r="E760" s="19" t="s">
        <v>54</v>
      </c>
      <c r="F760" s="19" t="s">
        <v>54</v>
      </c>
      <c r="G760" s="19" t="s">
        <v>54</v>
      </c>
      <c r="H760" s="19" t="s">
        <v>54</v>
      </c>
      <c r="I760" s="19" t="s">
        <v>54</v>
      </c>
      <c r="J760" s="19" t="s">
        <v>54</v>
      </c>
      <c r="K760" s="19" t="s">
        <v>54</v>
      </c>
      <c r="L760" s="19" t="s">
        <v>54</v>
      </c>
      <c r="M760" s="19" t="s">
        <v>54</v>
      </c>
      <c r="N760" s="19" t="s">
        <v>54</v>
      </c>
      <c r="O760" s="24">
        <f t="shared" ref="O760:AD765" si="216">IF(O340=".",".", O900*O340/100)</f>
        <v>163.68196094999996</v>
      </c>
      <c r="P760" s="24">
        <f t="shared" si="216"/>
        <v>205.44062252000003</v>
      </c>
      <c r="Q760" s="24">
        <f t="shared" si="216"/>
        <v>180.24252629999995</v>
      </c>
      <c r="R760" s="24">
        <f t="shared" si="216"/>
        <v>220.35068011999999</v>
      </c>
      <c r="S760" s="24">
        <f t="shared" si="216"/>
        <v>223.97207209999999</v>
      </c>
      <c r="T760" s="24">
        <f>IF(T340=".",".", T900*T340/100)</f>
        <v>276.97649875000002</v>
      </c>
      <c r="U760" s="23">
        <f t="shared" ref="U760:AH765" si="217">IF(U340=".",".", U900*U340/100)</f>
        <v>295.49830200000002</v>
      </c>
      <c r="V760" s="24">
        <f t="shared" si="217"/>
        <v>343.49278320000008</v>
      </c>
      <c r="W760" s="24">
        <f t="shared" si="217"/>
        <v>317.64309920000005</v>
      </c>
      <c r="X760" s="24">
        <f t="shared" si="217"/>
        <v>218.8700882</v>
      </c>
      <c r="Y760" s="24">
        <f t="shared" si="217"/>
        <v>272.69004040000004</v>
      </c>
      <c r="Z760" s="24">
        <f t="shared" si="217"/>
        <v>329.30383950000004</v>
      </c>
      <c r="AA760" s="24">
        <f t="shared" si="217"/>
        <v>345.19991709999994</v>
      </c>
      <c r="AB760" s="24">
        <f t="shared" si="217"/>
        <v>285.49529839999997</v>
      </c>
      <c r="AC760" s="24">
        <f t="shared" si="217"/>
        <v>286.17086660000001</v>
      </c>
      <c r="AD760" s="24">
        <f t="shared" si="217"/>
        <v>324.38203199999998</v>
      </c>
      <c r="AE760" s="24">
        <f t="shared" si="217"/>
        <v>347.26367850000003</v>
      </c>
      <c r="AF760" s="24">
        <f t="shared" si="217"/>
        <v>334.52448929999997</v>
      </c>
      <c r="AG760" s="24">
        <f t="shared" si="217"/>
        <v>366.37942000000004</v>
      </c>
      <c r="AH760" s="24">
        <f t="shared" si="217"/>
        <v>414.92847239999998</v>
      </c>
      <c r="AI760" s="12" t="s">
        <v>54</v>
      </c>
      <c r="AJ760" s="12" t="s">
        <v>54</v>
      </c>
      <c r="AK760" s="12" t="s">
        <v>54</v>
      </c>
      <c r="AL760" s="12" t="s">
        <v>54</v>
      </c>
      <c r="AM760" s="12" t="s">
        <v>54</v>
      </c>
      <c r="AN760" s="12" t="s">
        <v>54</v>
      </c>
      <c r="AO760" s="12" t="s">
        <v>54</v>
      </c>
      <c r="AP760" s="12" t="s">
        <v>54</v>
      </c>
      <c r="AQ760" s="12" t="s">
        <v>54</v>
      </c>
      <c r="AR760" s="12" t="s">
        <v>54</v>
      </c>
      <c r="AS760" s="12" t="s">
        <v>54</v>
      </c>
      <c r="AT760" s="12" t="s">
        <v>54</v>
      </c>
      <c r="AU760" s="12" t="s">
        <v>54</v>
      </c>
      <c r="AV760" s="12" t="s">
        <v>54</v>
      </c>
      <c r="AW760" s="12" t="s">
        <v>54</v>
      </c>
      <c r="AX760" s="12" t="s">
        <v>54</v>
      </c>
      <c r="AY760" s="12" t="s">
        <v>54</v>
      </c>
    </row>
    <row r="761" spans="1:51" ht="18.75" customHeight="1" x14ac:dyDescent="0.25">
      <c r="A761" s="1" t="s">
        <v>811</v>
      </c>
      <c r="B761" s="19" t="s">
        <v>54</v>
      </c>
      <c r="C761" s="19" t="s">
        <v>54</v>
      </c>
      <c r="D761" s="19" t="s">
        <v>54</v>
      </c>
      <c r="E761" s="19" t="s">
        <v>54</v>
      </c>
      <c r="F761" s="19" t="s">
        <v>54</v>
      </c>
      <c r="G761" s="19" t="s">
        <v>54</v>
      </c>
      <c r="H761" s="19" t="s">
        <v>54</v>
      </c>
      <c r="I761" s="19" t="s">
        <v>54</v>
      </c>
      <c r="J761" s="19" t="s">
        <v>54</v>
      </c>
      <c r="K761" s="19" t="s">
        <v>54</v>
      </c>
      <c r="L761" s="19" t="s">
        <v>54</v>
      </c>
      <c r="M761" s="19" t="s">
        <v>54</v>
      </c>
      <c r="N761" s="19" t="s">
        <v>54</v>
      </c>
      <c r="O761" s="24">
        <f t="shared" si="216"/>
        <v>894.08759650587615</v>
      </c>
      <c r="P761" s="24">
        <f t="shared" si="216"/>
        <v>842.7837370272257</v>
      </c>
      <c r="Q761" s="24">
        <f t="shared" si="216"/>
        <v>771.24060862662054</v>
      </c>
      <c r="R761" s="24">
        <f t="shared" si="216"/>
        <v>652.87154137908988</v>
      </c>
      <c r="S761" s="24">
        <f t="shared" si="216"/>
        <v>780.14446194027551</v>
      </c>
      <c r="T761" s="24">
        <f t="shared" si="216"/>
        <v>706.25274197131921</v>
      </c>
      <c r="U761" s="23">
        <f t="shared" si="216"/>
        <v>538.38801314477166</v>
      </c>
      <c r="V761" s="24">
        <f t="shared" si="216"/>
        <v>575.64308056139646</v>
      </c>
      <c r="W761" s="24">
        <f t="shared" si="216"/>
        <v>479.14001261297301</v>
      </c>
      <c r="X761" s="24">
        <f t="shared" si="216"/>
        <v>535.17606653812368</v>
      </c>
      <c r="Y761" s="24">
        <f t="shared" si="216"/>
        <v>523.91084327812189</v>
      </c>
      <c r="Z761" s="24">
        <f t="shared" si="216"/>
        <v>526.43062160389479</v>
      </c>
      <c r="AA761" s="24">
        <f t="shared" si="216"/>
        <v>503.3823761374386</v>
      </c>
      <c r="AB761" s="24">
        <f t="shared" si="216"/>
        <v>607.16830987342064</v>
      </c>
      <c r="AC761" s="24">
        <f t="shared" si="216"/>
        <v>731.03283581404844</v>
      </c>
      <c r="AD761" s="24">
        <f t="shared" si="216"/>
        <v>783.43460461364668</v>
      </c>
      <c r="AE761" s="24">
        <f t="shared" si="217"/>
        <v>972.19743308397574</v>
      </c>
      <c r="AF761" s="24">
        <f t="shared" si="217"/>
        <v>1025.0191667868121</v>
      </c>
      <c r="AG761" s="24">
        <f t="shared" si="217"/>
        <v>1021.9676257579836</v>
      </c>
      <c r="AH761" s="24">
        <f t="shared" si="217"/>
        <v>986.55786261631397</v>
      </c>
      <c r="AI761" s="12" t="s">
        <v>54</v>
      </c>
      <c r="AJ761" s="12" t="s">
        <v>54</v>
      </c>
      <c r="AK761" s="12" t="s">
        <v>54</v>
      </c>
      <c r="AL761" s="12" t="s">
        <v>54</v>
      </c>
      <c r="AM761" s="12" t="s">
        <v>54</v>
      </c>
      <c r="AN761" s="12" t="s">
        <v>54</v>
      </c>
      <c r="AO761" s="12" t="s">
        <v>54</v>
      </c>
      <c r="AP761" s="12" t="s">
        <v>54</v>
      </c>
      <c r="AQ761" s="12" t="s">
        <v>54</v>
      </c>
      <c r="AR761" s="12" t="s">
        <v>54</v>
      </c>
      <c r="AS761" s="12" t="s">
        <v>54</v>
      </c>
      <c r="AT761" s="12" t="s">
        <v>54</v>
      </c>
      <c r="AU761" s="12" t="s">
        <v>54</v>
      </c>
      <c r="AV761" s="12" t="s">
        <v>54</v>
      </c>
      <c r="AW761" s="12" t="s">
        <v>54</v>
      </c>
      <c r="AX761" s="12" t="s">
        <v>54</v>
      </c>
      <c r="AY761" s="12" t="s">
        <v>54</v>
      </c>
    </row>
    <row r="762" spans="1:51" ht="18.75" customHeight="1" x14ac:dyDescent="0.25">
      <c r="A762" s="1" t="s">
        <v>812</v>
      </c>
      <c r="B762" s="19" t="s">
        <v>54</v>
      </c>
      <c r="C762" s="19" t="s">
        <v>54</v>
      </c>
      <c r="D762" s="19" t="s">
        <v>54</v>
      </c>
      <c r="E762" s="19" t="s">
        <v>54</v>
      </c>
      <c r="F762" s="19" t="s">
        <v>54</v>
      </c>
      <c r="G762" s="19" t="s">
        <v>54</v>
      </c>
      <c r="H762" s="19" t="s">
        <v>54</v>
      </c>
      <c r="I762" s="19" t="s">
        <v>54</v>
      </c>
      <c r="J762" s="19" t="s">
        <v>54</v>
      </c>
      <c r="K762" s="19" t="s">
        <v>54</v>
      </c>
      <c r="L762" s="19" t="s">
        <v>54</v>
      </c>
      <c r="M762" s="19" t="s">
        <v>54</v>
      </c>
      <c r="N762" s="19" t="s">
        <v>54</v>
      </c>
      <c r="O762" s="24">
        <f t="shared" si="216"/>
        <v>50.128027945332207</v>
      </c>
      <c r="P762" s="24">
        <f t="shared" si="216"/>
        <v>51.762997301092135</v>
      </c>
      <c r="Q762" s="24">
        <f t="shared" si="216"/>
        <v>74.737757356405311</v>
      </c>
      <c r="R762" s="24">
        <f t="shared" si="216"/>
        <v>26.911414095228782</v>
      </c>
      <c r="S762" s="24">
        <f t="shared" si="216"/>
        <v>33.502437641773305</v>
      </c>
      <c r="T762" s="24">
        <f t="shared" si="216"/>
        <v>35.454280517289845</v>
      </c>
      <c r="U762" s="23">
        <f t="shared" si="216"/>
        <v>66.097718005610702</v>
      </c>
      <c r="V762" s="24">
        <f t="shared" si="216"/>
        <v>88.434860435564332</v>
      </c>
      <c r="W762" s="24">
        <f t="shared" si="216"/>
        <v>84.870735412596531</v>
      </c>
      <c r="X762" s="24">
        <f t="shared" si="216"/>
        <v>71.109727341147135</v>
      </c>
      <c r="Y762" s="24">
        <f t="shared" si="216"/>
        <v>92.720178385568659</v>
      </c>
      <c r="Z762" s="24">
        <f t="shared" si="216"/>
        <v>98.740586869204876</v>
      </c>
      <c r="AA762" s="24">
        <f t="shared" si="216"/>
        <v>69.654996638385612</v>
      </c>
      <c r="AB762" s="24">
        <f t="shared" si="216"/>
        <v>103.35370789173368</v>
      </c>
      <c r="AC762" s="24">
        <f t="shared" si="216"/>
        <v>120.7420023003848</v>
      </c>
      <c r="AD762" s="24">
        <f t="shared" si="216"/>
        <v>103.70031831905517</v>
      </c>
      <c r="AE762" s="24">
        <f t="shared" si="217"/>
        <v>128.79132837744112</v>
      </c>
      <c r="AF762" s="24">
        <f t="shared" si="217"/>
        <v>94.60788190702209</v>
      </c>
      <c r="AG762" s="24">
        <f t="shared" si="217"/>
        <v>113.17828539775954</v>
      </c>
      <c r="AH762" s="24">
        <f t="shared" si="217"/>
        <v>129.98753355074902</v>
      </c>
      <c r="AI762" s="12" t="s">
        <v>54</v>
      </c>
      <c r="AJ762" s="12" t="s">
        <v>54</v>
      </c>
      <c r="AK762" s="12" t="s">
        <v>54</v>
      </c>
      <c r="AL762" s="12" t="s">
        <v>54</v>
      </c>
      <c r="AM762" s="12" t="s">
        <v>54</v>
      </c>
      <c r="AN762" s="12" t="s">
        <v>54</v>
      </c>
      <c r="AO762" s="12" t="s">
        <v>54</v>
      </c>
      <c r="AP762" s="12" t="s">
        <v>54</v>
      </c>
      <c r="AQ762" s="12" t="s">
        <v>54</v>
      </c>
      <c r="AR762" s="12" t="s">
        <v>54</v>
      </c>
      <c r="AS762" s="12" t="s">
        <v>54</v>
      </c>
      <c r="AT762" s="12" t="s">
        <v>54</v>
      </c>
      <c r="AU762" s="12" t="s">
        <v>54</v>
      </c>
      <c r="AV762" s="12" t="s">
        <v>54</v>
      </c>
      <c r="AW762" s="12" t="s">
        <v>54</v>
      </c>
      <c r="AX762" s="12" t="s">
        <v>54</v>
      </c>
      <c r="AY762" s="12" t="s">
        <v>54</v>
      </c>
    </row>
    <row r="763" spans="1:51" ht="18.75" customHeight="1" x14ac:dyDescent="0.25">
      <c r="A763" s="1" t="s">
        <v>813</v>
      </c>
      <c r="B763" s="19" t="s">
        <v>54</v>
      </c>
      <c r="C763" s="19" t="s">
        <v>54</v>
      </c>
      <c r="D763" s="19" t="s">
        <v>54</v>
      </c>
      <c r="E763" s="19" t="s">
        <v>54</v>
      </c>
      <c r="F763" s="19" t="s">
        <v>54</v>
      </c>
      <c r="G763" s="19" t="s">
        <v>54</v>
      </c>
      <c r="H763" s="19" t="s">
        <v>54</v>
      </c>
      <c r="I763" s="19" t="s">
        <v>54</v>
      </c>
      <c r="J763" s="19" t="s">
        <v>54</v>
      </c>
      <c r="K763" s="19" t="s">
        <v>54</v>
      </c>
      <c r="L763" s="19" t="s">
        <v>54</v>
      </c>
      <c r="M763" s="19" t="s">
        <v>54</v>
      </c>
      <c r="N763" s="19" t="s">
        <v>54</v>
      </c>
      <c r="O763" s="24">
        <f t="shared" si="216"/>
        <v>63.755757444366566</v>
      </c>
      <c r="P763" s="24">
        <f t="shared" si="216"/>
        <v>65.743859389645806</v>
      </c>
      <c r="Q763" s="24">
        <f t="shared" si="216"/>
        <v>82.830776528894589</v>
      </c>
      <c r="R763" s="24">
        <f t="shared" si="216"/>
        <v>90.649838660789385</v>
      </c>
      <c r="S763" s="24">
        <f t="shared" si="216"/>
        <v>64.465138828543914</v>
      </c>
      <c r="T763" s="24">
        <f t="shared" si="216"/>
        <v>63.414080158159813</v>
      </c>
      <c r="U763" s="23">
        <f t="shared" si="216"/>
        <v>62.334326220889878</v>
      </c>
      <c r="V763" s="24">
        <f t="shared" si="216"/>
        <v>109.14404312480963</v>
      </c>
      <c r="W763" s="24">
        <f t="shared" si="216"/>
        <v>25.312067826634959</v>
      </c>
      <c r="X763" s="24">
        <f t="shared" si="216"/>
        <v>64.650796716975961</v>
      </c>
      <c r="Y763" s="24">
        <f t="shared" si="216"/>
        <v>43.479094467537855</v>
      </c>
      <c r="Z763" s="24">
        <f t="shared" si="216"/>
        <v>54.865106643719649</v>
      </c>
      <c r="AA763" s="24">
        <f t="shared" si="216"/>
        <v>66.373303002737387</v>
      </c>
      <c r="AB763" s="24">
        <f t="shared" si="216"/>
        <v>42.682024432432428</v>
      </c>
      <c r="AC763" s="24">
        <f t="shared" si="216"/>
        <v>12.859960507073795</v>
      </c>
      <c r="AD763" s="24">
        <f t="shared" si="216"/>
        <v>36.288453097159561</v>
      </c>
      <c r="AE763" s="24">
        <f t="shared" si="217"/>
        <v>66.694181100372319</v>
      </c>
      <c r="AF763" s="24">
        <f t="shared" si="217"/>
        <v>22.471621766380437</v>
      </c>
      <c r="AG763" s="24">
        <f t="shared" si="217"/>
        <v>35.646862222863746</v>
      </c>
      <c r="AH763" s="24">
        <f t="shared" si="217"/>
        <v>10.109896687527675</v>
      </c>
      <c r="AI763" s="12" t="s">
        <v>54</v>
      </c>
      <c r="AJ763" s="12" t="s">
        <v>54</v>
      </c>
      <c r="AK763" s="12" t="s">
        <v>54</v>
      </c>
      <c r="AL763" s="12" t="s">
        <v>54</v>
      </c>
      <c r="AM763" s="12" t="s">
        <v>54</v>
      </c>
      <c r="AN763" s="12" t="s">
        <v>54</v>
      </c>
      <c r="AO763" s="12" t="s">
        <v>54</v>
      </c>
      <c r="AP763" s="12" t="s">
        <v>54</v>
      </c>
      <c r="AQ763" s="12" t="s">
        <v>54</v>
      </c>
      <c r="AR763" s="12" t="s">
        <v>54</v>
      </c>
      <c r="AS763" s="12" t="s">
        <v>54</v>
      </c>
      <c r="AT763" s="12" t="s">
        <v>54</v>
      </c>
      <c r="AU763" s="12" t="s">
        <v>54</v>
      </c>
      <c r="AV763" s="12" t="s">
        <v>54</v>
      </c>
      <c r="AW763" s="12" t="s">
        <v>54</v>
      </c>
      <c r="AX763" s="12" t="s">
        <v>54</v>
      </c>
      <c r="AY763" s="12" t="s">
        <v>54</v>
      </c>
    </row>
    <row r="764" spans="1:51" ht="18.75" customHeight="1" x14ac:dyDescent="0.25">
      <c r="A764" s="1" t="s">
        <v>814</v>
      </c>
      <c r="B764" s="19" t="s">
        <v>54</v>
      </c>
      <c r="C764" s="19" t="s">
        <v>54</v>
      </c>
      <c r="D764" s="19" t="s">
        <v>54</v>
      </c>
      <c r="E764" s="19" t="s">
        <v>54</v>
      </c>
      <c r="F764" s="19" t="s">
        <v>54</v>
      </c>
      <c r="G764" s="19" t="s">
        <v>54</v>
      </c>
      <c r="H764" s="19" t="s">
        <v>54</v>
      </c>
      <c r="I764" s="19" t="s">
        <v>54</v>
      </c>
      <c r="J764" s="19" t="s">
        <v>54</v>
      </c>
      <c r="K764" s="19" t="s">
        <v>54</v>
      </c>
      <c r="L764" s="19" t="s">
        <v>54</v>
      </c>
      <c r="M764" s="19" t="s">
        <v>54</v>
      </c>
      <c r="N764" s="19" t="s">
        <v>54</v>
      </c>
      <c r="O764" s="24">
        <f t="shared" si="216"/>
        <v>3.9021100799999999</v>
      </c>
      <c r="P764" s="24">
        <f t="shared" si="216"/>
        <v>0.34339520000000001</v>
      </c>
      <c r="Q764" s="24">
        <f t="shared" si="216"/>
        <v>4.1315543599999991</v>
      </c>
      <c r="R764" s="24">
        <f t="shared" si="216"/>
        <v>34.544835110000001</v>
      </c>
      <c r="S764" s="24">
        <f t="shared" si="216"/>
        <v>7.7606611599999997</v>
      </c>
      <c r="T764" s="24">
        <f t="shared" si="216"/>
        <v>9.442711319999999</v>
      </c>
      <c r="U764" s="23">
        <f t="shared" si="216"/>
        <v>119.85468639999999</v>
      </c>
      <c r="V764" s="24">
        <f t="shared" si="216"/>
        <v>27.233639100000001</v>
      </c>
      <c r="W764" s="24">
        <f t="shared" si="216"/>
        <v>53.776053399999995</v>
      </c>
      <c r="X764" s="24">
        <f t="shared" si="216"/>
        <v>71.448292100000003</v>
      </c>
      <c r="Y764" s="24">
        <f t="shared" si="216"/>
        <v>39.181862000000002</v>
      </c>
      <c r="Z764" s="24">
        <f t="shared" si="216"/>
        <v>36.006244199999998</v>
      </c>
      <c r="AA764" s="24">
        <f t="shared" si="216"/>
        <v>48.605375599999995</v>
      </c>
      <c r="AB764" s="24">
        <f t="shared" si="216"/>
        <v>36.875144399999996</v>
      </c>
      <c r="AC764" s="24">
        <f t="shared" si="216"/>
        <v>80.411326000000003</v>
      </c>
      <c r="AD764" s="24">
        <f t="shared" si="216"/>
        <v>75.876482500000009</v>
      </c>
      <c r="AE764" s="24">
        <f t="shared" si="217"/>
        <v>121.7631184</v>
      </c>
      <c r="AF764" s="24">
        <f t="shared" si="217"/>
        <v>136.46661810000001</v>
      </c>
      <c r="AG764" s="24">
        <f t="shared" si="217"/>
        <v>32.5864288</v>
      </c>
      <c r="AH764" s="24">
        <f t="shared" si="217"/>
        <v>9.7393519999999985</v>
      </c>
      <c r="AI764" s="12" t="s">
        <v>54</v>
      </c>
      <c r="AJ764" s="12" t="s">
        <v>54</v>
      </c>
      <c r="AK764" s="12" t="s">
        <v>54</v>
      </c>
      <c r="AL764" s="12" t="s">
        <v>54</v>
      </c>
      <c r="AM764" s="12" t="s">
        <v>54</v>
      </c>
      <c r="AN764" s="12" t="s">
        <v>54</v>
      </c>
      <c r="AO764" s="12" t="s">
        <v>54</v>
      </c>
      <c r="AP764" s="12" t="s">
        <v>54</v>
      </c>
      <c r="AQ764" s="12" t="s">
        <v>54</v>
      </c>
      <c r="AR764" s="12" t="s">
        <v>54</v>
      </c>
      <c r="AS764" s="12" t="s">
        <v>54</v>
      </c>
      <c r="AT764" s="12" t="s">
        <v>54</v>
      </c>
      <c r="AU764" s="12" t="s">
        <v>54</v>
      </c>
      <c r="AV764" s="12" t="s">
        <v>54</v>
      </c>
      <c r="AW764" s="12" t="s">
        <v>54</v>
      </c>
      <c r="AX764" s="12" t="s">
        <v>54</v>
      </c>
      <c r="AY764" s="12" t="s">
        <v>54</v>
      </c>
    </row>
    <row r="765" spans="1:51" ht="18.75" customHeight="1" x14ac:dyDescent="0.25">
      <c r="A765" s="1" t="s">
        <v>815</v>
      </c>
      <c r="B765" s="19" t="s">
        <v>54</v>
      </c>
      <c r="C765" s="19" t="s">
        <v>54</v>
      </c>
      <c r="D765" s="19" t="s">
        <v>54</v>
      </c>
      <c r="E765" s="19" t="s">
        <v>54</v>
      </c>
      <c r="F765" s="19" t="s">
        <v>54</v>
      </c>
      <c r="G765" s="19" t="s">
        <v>54</v>
      </c>
      <c r="H765" s="19" t="s">
        <v>54</v>
      </c>
      <c r="I765" s="19" t="s">
        <v>54</v>
      </c>
      <c r="J765" s="19" t="s">
        <v>54</v>
      </c>
      <c r="K765" s="19" t="s">
        <v>54</v>
      </c>
      <c r="L765" s="19" t="s">
        <v>54</v>
      </c>
      <c r="M765" s="19" t="s">
        <v>54</v>
      </c>
      <c r="N765" s="19" t="s">
        <v>54</v>
      </c>
      <c r="O765" s="24">
        <f t="shared" si="216"/>
        <v>5.3981986800000001</v>
      </c>
      <c r="P765" s="24">
        <f t="shared" si="216"/>
        <v>16.78260388</v>
      </c>
      <c r="Q765" s="24">
        <f t="shared" si="216"/>
        <v>12.404949120000001</v>
      </c>
      <c r="R765" s="24">
        <f t="shared" si="216"/>
        <v>49.872708180000011</v>
      </c>
      <c r="S765" s="24">
        <f t="shared" si="216"/>
        <v>16.8098004</v>
      </c>
      <c r="T765" s="24">
        <f t="shared" si="216"/>
        <v>8.4214648000000007</v>
      </c>
      <c r="U765" s="23">
        <f t="shared" si="216"/>
        <v>28.676374500000001</v>
      </c>
      <c r="V765" s="24">
        <f t="shared" si="216"/>
        <v>9.5506111999999987</v>
      </c>
      <c r="W765" s="24">
        <f t="shared" si="216"/>
        <v>20.2964035</v>
      </c>
      <c r="X765" s="24">
        <f t="shared" si="216"/>
        <v>29.987953800000003</v>
      </c>
      <c r="Y765" s="24">
        <f t="shared" si="216"/>
        <v>14.988183300000001</v>
      </c>
      <c r="Z765" s="24">
        <f t="shared" si="216"/>
        <v>52.867860899999997</v>
      </c>
      <c r="AA765" s="24">
        <f t="shared" si="216"/>
        <v>44.803657199999996</v>
      </c>
      <c r="AB765" s="24">
        <f t="shared" si="216"/>
        <v>19.912572300000001</v>
      </c>
      <c r="AC765" s="24">
        <f t="shared" si="216"/>
        <v>23.577396</v>
      </c>
      <c r="AD765" s="24">
        <f t="shared" si="216"/>
        <v>23.967943200000001</v>
      </c>
      <c r="AE765" s="24">
        <f t="shared" si="217"/>
        <v>23.733465000000002</v>
      </c>
      <c r="AF765" s="24">
        <f t="shared" si="217"/>
        <v>34.141671199999998</v>
      </c>
      <c r="AG765" s="24">
        <f t="shared" si="217"/>
        <v>22.823700400000003</v>
      </c>
      <c r="AH765" s="24">
        <f t="shared" si="217"/>
        <v>19.0145312</v>
      </c>
      <c r="AI765" s="12" t="s">
        <v>54</v>
      </c>
      <c r="AJ765" s="12" t="s">
        <v>54</v>
      </c>
      <c r="AK765" s="12" t="s">
        <v>54</v>
      </c>
      <c r="AL765" s="12" t="s">
        <v>54</v>
      </c>
      <c r="AM765" s="12" t="s">
        <v>54</v>
      </c>
      <c r="AN765" s="12" t="s">
        <v>54</v>
      </c>
      <c r="AO765" s="12" t="s">
        <v>54</v>
      </c>
      <c r="AP765" s="12" t="s">
        <v>54</v>
      </c>
      <c r="AQ765" s="12" t="s">
        <v>54</v>
      </c>
      <c r="AR765" s="12" t="s">
        <v>54</v>
      </c>
      <c r="AS765" s="12" t="s">
        <v>54</v>
      </c>
      <c r="AT765" s="12" t="s">
        <v>54</v>
      </c>
      <c r="AU765" s="12" t="s">
        <v>54</v>
      </c>
      <c r="AV765" s="12" t="s">
        <v>54</v>
      </c>
      <c r="AW765" s="12" t="s">
        <v>54</v>
      </c>
      <c r="AX765" s="12" t="s">
        <v>54</v>
      </c>
      <c r="AY765" s="12" t="s">
        <v>54</v>
      </c>
    </row>
    <row r="766" spans="1:51" ht="18.75" customHeight="1" x14ac:dyDescent="0.25">
      <c r="A766" s="1" t="s">
        <v>816</v>
      </c>
      <c r="B766" s="19" t="s">
        <v>54</v>
      </c>
      <c r="C766" s="19" t="s">
        <v>54</v>
      </c>
      <c r="D766" s="19" t="s">
        <v>54</v>
      </c>
      <c r="E766" s="19" t="s">
        <v>54</v>
      </c>
      <c r="F766" s="19" t="s">
        <v>54</v>
      </c>
      <c r="G766" s="19" t="s">
        <v>54</v>
      </c>
      <c r="H766" s="19" t="s">
        <v>54</v>
      </c>
      <c r="I766" s="19" t="s">
        <v>54</v>
      </c>
      <c r="J766" s="19" t="s">
        <v>54</v>
      </c>
      <c r="K766" s="19" t="s">
        <v>54</v>
      </c>
      <c r="L766" s="19" t="s">
        <v>54</v>
      </c>
      <c r="M766" s="19" t="s">
        <v>54</v>
      </c>
      <c r="N766" s="19" t="s">
        <v>54</v>
      </c>
      <c r="O766" s="24">
        <f t="shared" ref="O766" si="218">IF(O760=".", ".",SUM(O760:O765))</f>
        <v>1180.9536516055748</v>
      </c>
      <c r="P766" s="24">
        <f t="shared" ref="P766:S766" si="219">IF(P760=".", ".",SUM(P760:P765))</f>
        <v>1182.8572153179637</v>
      </c>
      <c r="Q766" s="24">
        <f t="shared" si="219"/>
        <v>1125.5881722919207</v>
      </c>
      <c r="R766" s="24">
        <f t="shared" si="219"/>
        <v>1075.201017545108</v>
      </c>
      <c r="S766" s="24">
        <f t="shared" si="219"/>
        <v>1126.6545720705928</v>
      </c>
      <c r="T766" s="24">
        <f>IF(T760=".", ".",SUM(T760:T765))</f>
        <v>1099.9617775167687</v>
      </c>
      <c r="U766" s="23">
        <f t="shared" ref="U766:AH766" si="220">IF(U760=".", ".",SUM(U760:U765))</f>
        <v>1110.8494202712725</v>
      </c>
      <c r="V766" s="24">
        <f t="shared" si="220"/>
        <v>1153.4990176217705</v>
      </c>
      <c r="W766" s="24">
        <f t="shared" si="220"/>
        <v>981.03837195220456</v>
      </c>
      <c r="X766" s="24">
        <f t="shared" si="220"/>
        <v>991.24292469624686</v>
      </c>
      <c r="Y766" s="24">
        <f t="shared" si="220"/>
        <v>986.97020183122834</v>
      </c>
      <c r="Z766" s="24">
        <f t="shared" si="220"/>
        <v>1098.2142597168195</v>
      </c>
      <c r="AA766" s="24">
        <f t="shared" si="220"/>
        <v>1078.0196256785616</v>
      </c>
      <c r="AB766" s="24">
        <f t="shared" si="220"/>
        <v>1095.4870572975865</v>
      </c>
      <c r="AC766" s="24">
        <f t="shared" si="220"/>
        <v>1254.7943872215069</v>
      </c>
      <c r="AD766" s="24">
        <f t="shared" si="220"/>
        <v>1347.6498337298615</v>
      </c>
      <c r="AE766" s="24">
        <f t="shared" si="220"/>
        <v>1660.443204461789</v>
      </c>
      <c r="AF766" s="24">
        <f t="shared" si="220"/>
        <v>1647.2314490602146</v>
      </c>
      <c r="AG766" s="24">
        <f t="shared" si="220"/>
        <v>1592.5823225786069</v>
      </c>
      <c r="AH766" s="24">
        <f t="shared" si="220"/>
        <v>1570.3376484545906</v>
      </c>
      <c r="AI766" s="12" t="s">
        <v>54</v>
      </c>
      <c r="AJ766" s="12" t="s">
        <v>54</v>
      </c>
      <c r="AK766" s="12" t="s">
        <v>54</v>
      </c>
      <c r="AL766" s="12" t="s">
        <v>54</v>
      </c>
      <c r="AM766" s="12" t="s">
        <v>54</v>
      </c>
      <c r="AN766" s="12" t="s">
        <v>54</v>
      </c>
      <c r="AO766" s="12" t="s">
        <v>54</v>
      </c>
      <c r="AP766" s="12" t="s">
        <v>54</v>
      </c>
      <c r="AQ766" s="12" t="s">
        <v>54</v>
      </c>
      <c r="AR766" s="12" t="s">
        <v>54</v>
      </c>
      <c r="AS766" s="12" t="s">
        <v>54</v>
      </c>
      <c r="AT766" s="12" t="s">
        <v>54</v>
      </c>
      <c r="AU766" s="12" t="s">
        <v>54</v>
      </c>
      <c r="AV766" s="12" t="s">
        <v>54</v>
      </c>
      <c r="AW766" s="12" t="s">
        <v>54</v>
      </c>
      <c r="AX766" s="12" t="s">
        <v>54</v>
      </c>
      <c r="AY766" s="12" t="s">
        <v>54</v>
      </c>
    </row>
    <row r="767" spans="1:51" ht="70.5" customHeight="1" x14ac:dyDescent="0.25">
      <c r="A767" s="1" t="s">
        <v>817</v>
      </c>
      <c r="B767" s="19" t="s">
        <v>54</v>
      </c>
      <c r="C767" s="19" t="s">
        <v>54</v>
      </c>
      <c r="D767" s="19" t="s">
        <v>54</v>
      </c>
      <c r="E767" s="19" t="s">
        <v>54</v>
      </c>
      <c r="F767" s="19" t="s">
        <v>54</v>
      </c>
      <c r="G767" s="19" t="s">
        <v>54</v>
      </c>
      <c r="H767" s="19" t="s">
        <v>54</v>
      </c>
      <c r="I767" s="19" t="s">
        <v>54</v>
      </c>
      <c r="J767" s="19" t="s">
        <v>54</v>
      </c>
      <c r="K767" s="19" t="s">
        <v>54</v>
      </c>
      <c r="L767" s="19" t="s">
        <v>54</v>
      </c>
      <c r="M767" s="19" t="s">
        <v>54</v>
      </c>
      <c r="N767" s="19" t="s">
        <v>54</v>
      </c>
      <c r="O767" s="24">
        <f t="shared" ref="O767:AH772" si="221">IF(O347=".",".", O907*O347/100)</f>
        <v>100.34932189999999</v>
      </c>
      <c r="P767" s="24">
        <f t="shared" si="221"/>
        <v>104.485758</v>
      </c>
      <c r="Q767" s="24">
        <f t="shared" si="221"/>
        <v>89.671664700000008</v>
      </c>
      <c r="R767" s="24">
        <f t="shared" si="221"/>
        <v>77.425765889999994</v>
      </c>
      <c r="S767" s="24">
        <f t="shared" si="221"/>
        <v>82.060608709999997</v>
      </c>
      <c r="T767" s="24">
        <f t="shared" si="221"/>
        <v>150.10767300000001</v>
      </c>
      <c r="U767" s="23">
        <f t="shared" si="221"/>
        <v>193.97066940000002</v>
      </c>
      <c r="V767" s="24">
        <f t="shared" si="221"/>
        <v>185.18849719999997</v>
      </c>
      <c r="W767" s="24">
        <f t="shared" si="221"/>
        <v>190.61696079999999</v>
      </c>
      <c r="X767" s="24">
        <f t="shared" si="221"/>
        <v>172.37809490000001</v>
      </c>
      <c r="Y767" s="24">
        <f t="shared" si="221"/>
        <v>197.59527360000001</v>
      </c>
      <c r="Z767" s="24">
        <f t="shared" si="221"/>
        <v>220.95494550000001</v>
      </c>
      <c r="AA767" s="24">
        <f t="shared" si="221"/>
        <v>212.94976080000001</v>
      </c>
      <c r="AB767" s="24">
        <f t="shared" si="221"/>
        <v>248.40475199999997</v>
      </c>
      <c r="AC767" s="24">
        <f t="shared" si="221"/>
        <v>304.3552856</v>
      </c>
      <c r="AD767" s="24">
        <f t="shared" si="221"/>
        <v>227.3393136</v>
      </c>
      <c r="AE767" s="24">
        <f t="shared" si="221"/>
        <v>217.85109499999999</v>
      </c>
      <c r="AF767" s="24">
        <f t="shared" si="221"/>
        <v>253.59836180000002</v>
      </c>
      <c r="AG767" s="24">
        <f t="shared" si="221"/>
        <v>353.41537360000001</v>
      </c>
      <c r="AH767" s="24">
        <f t="shared" si="221"/>
        <v>286.57046400000002</v>
      </c>
      <c r="AI767" s="12" t="s">
        <v>54</v>
      </c>
      <c r="AJ767" s="12" t="s">
        <v>54</v>
      </c>
      <c r="AK767" s="12" t="s">
        <v>54</v>
      </c>
      <c r="AL767" s="12" t="s">
        <v>54</v>
      </c>
      <c r="AM767" s="12" t="s">
        <v>54</v>
      </c>
      <c r="AN767" s="12" t="s">
        <v>54</v>
      </c>
      <c r="AO767" s="12" t="s">
        <v>54</v>
      </c>
      <c r="AP767" s="12" t="s">
        <v>54</v>
      </c>
      <c r="AQ767" s="12" t="s">
        <v>54</v>
      </c>
      <c r="AR767" s="12" t="s">
        <v>54</v>
      </c>
      <c r="AS767" s="12" t="s">
        <v>54</v>
      </c>
      <c r="AT767" s="12" t="s">
        <v>54</v>
      </c>
      <c r="AU767" s="12" t="s">
        <v>54</v>
      </c>
      <c r="AV767" s="12" t="s">
        <v>54</v>
      </c>
      <c r="AW767" s="12" t="s">
        <v>54</v>
      </c>
      <c r="AX767" s="12" t="s">
        <v>54</v>
      </c>
      <c r="AY767" s="12" t="s">
        <v>54</v>
      </c>
    </row>
    <row r="768" spans="1:51" ht="18.75" customHeight="1" x14ac:dyDescent="0.25">
      <c r="A768" s="1" t="s">
        <v>818</v>
      </c>
      <c r="B768" s="19" t="s">
        <v>54</v>
      </c>
      <c r="C768" s="19" t="s">
        <v>54</v>
      </c>
      <c r="D768" s="19" t="s">
        <v>54</v>
      </c>
      <c r="E768" s="19" t="s">
        <v>54</v>
      </c>
      <c r="F768" s="19" t="s">
        <v>54</v>
      </c>
      <c r="G768" s="19" t="s">
        <v>54</v>
      </c>
      <c r="H768" s="19" t="s">
        <v>54</v>
      </c>
      <c r="I768" s="19" t="s">
        <v>54</v>
      </c>
      <c r="J768" s="19" t="s">
        <v>54</v>
      </c>
      <c r="K768" s="19" t="s">
        <v>54</v>
      </c>
      <c r="L768" s="19" t="s">
        <v>54</v>
      </c>
      <c r="M768" s="19" t="s">
        <v>54</v>
      </c>
      <c r="N768" s="19" t="s">
        <v>54</v>
      </c>
      <c r="O768" s="24">
        <f t="shared" si="221"/>
        <v>670.11004190111021</v>
      </c>
      <c r="P768" s="24">
        <f t="shared" si="221"/>
        <v>517.83163872802163</v>
      </c>
      <c r="Q768" s="24">
        <f t="shared" si="221"/>
        <v>432.84632028767209</v>
      </c>
      <c r="R768" s="24">
        <f t="shared" si="221"/>
        <v>311.11806063377952</v>
      </c>
      <c r="S768" s="24">
        <f t="shared" si="221"/>
        <v>469.0508910610796</v>
      </c>
      <c r="T768" s="24">
        <f t="shared" si="221"/>
        <v>553.96604209713485</v>
      </c>
      <c r="U768" s="23">
        <f t="shared" si="221"/>
        <v>366.75709721289297</v>
      </c>
      <c r="V768" s="24">
        <f t="shared" si="221"/>
        <v>383.7125202636937</v>
      </c>
      <c r="W768" s="24">
        <f t="shared" si="221"/>
        <v>285.19949246031206</v>
      </c>
      <c r="X768" s="24">
        <f t="shared" si="221"/>
        <v>351.63308138890483</v>
      </c>
      <c r="Y768" s="24">
        <f t="shared" si="221"/>
        <v>354.66986197568281</v>
      </c>
      <c r="Z768" s="24">
        <f t="shared" si="221"/>
        <v>267.21531209339418</v>
      </c>
      <c r="AA768" s="24">
        <f t="shared" si="221"/>
        <v>267.07484927003168</v>
      </c>
      <c r="AB768" s="24">
        <f t="shared" si="221"/>
        <v>304.21895743044774</v>
      </c>
      <c r="AC768" s="24">
        <f t="shared" si="221"/>
        <v>323.7953468389893</v>
      </c>
      <c r="AD768" s="24">
        <f t="shared" si="221"/>
        <v>427.45890892935699</v>
      </c>
      <c r="AE768" s="24">
        <f t="shared" si="221"/>
        <v>543.79619740304372</v>
      </c>
      <c r="AF768" s="24">
        <f t="shared" si="221"/>
        <v>675.56328202686882</v>
      </c>
      <c r="AG768" s="24">
        <f t="shared" si="221"/>
        <v>740.61738111458703</v>
      </c>
      <c r="AH768" s="24">
        <f t="shared" si="221"/>
        <v>754.45636576369589</v>
      </c>
      <c r="AI768" s="12" t="s">
        <v>54</v>
      </c>
      <c r="AJ768" s="12" t="s">
        <v>54</v>
      </c>
      <c r="AK768" s="12" t="s">
        <v>54</v>
      </c>
      <c r="AL768" s="12" t="s">
        <v>54</v>
      </c>
      <c r="AM768" s="12" t="s">
        <v>54</v>
      </c>
      <c r="AN768" s="12" t="s">
        <v>54</v>
      </c>
      <c r="AO768" s="12" t="s">
        <v>54</v>
      </c>
      <c r="AP768" s="12" t="s">
        <v>54</v>
      </c>
      <c r="AQ768" s="12" t="s">
        <v>54</v>
      </c>
      <c r="AR768" s="12" t="s">
        <v>54</v>
      </c>
      <c r="AS768" s="12" t="s">
        <v>54</v>
      </c>
      <c r="AT768" s="12" t="s">
        <v>54</v>
      </c>
      <c r="AU768" s="12" t="s">
        <v>54</v>
      </c>
      <c r="AV768" s="12" t="s">
        <v>54</v>
      </c>
      <c r="AW768" s="12" t="s">
        <v>54</v>
      </c>
      <c r="AX768" s="12" t="s">
        <v>54</v>
      </c>
      <c r="AY768" s="12" t="s">
        <v>54</v>
      </c>
    </row>
    <row r="769" spans="1:51" ht="18.75" customHeight="1" x14ac:dyDescent="0.25">
      <c r="A769" s="1" t="s">
        <v>819</v>
      </c>
      <c r="B769" s="19" t="s">
        <v>54</v>
      </c>
      <c r="C769" s="19" t="s">
        <v>54</v>
      </c>
      <c r="D769" s="19" t="s">
        <v>54</v>
      </c>
      <c r="E769" s="19" t="s">
        <v>54</v>
      </c>
      <c r="F769" s="19" t="s">
        <v>54</v>
      </c>
      <c r="G769" s="19" t="s">
        <v>54</v>
      </c>
      <c r="H769" s="19" t="s">
        <v>54</v>
      </c>
      <c r="I769" s="19" t="s">
        <v>54</v>
      </c>
      <c r="J769" s="19" t="s">
        <v>54</v>
      </c>
      <c r="K769" s="19" t="s">
        <v>54</v>
      </c>
      <c r="L769" s="19" t="s">
        <v>54</v>
      </c>
      <c r="M769" s="19" t="s">
        <v>54</v>
      </c>
      <c r="N769" s="19" t="s">
        <v>54</v>
      </c>
      <c r="O769" s="24">
        <f t="shared" si="221"/>
        <v>23.16128289197443</v>
      </c>
      <c r="P769" s="24">
        <f t="shared" si="221"/>
        <v>25.547794512113036</v>
      </c>
      <c r="Q769" s="24">
        <f t="shared" si="221"/>
        <v>23.721533930093297</v>
      </c>
      <c r="R769" s="24">
        <f t="shared" si="221"/>
        <v>11.831676966518557</v>
      </c>
      <c r="S769" s="24">
        <f t="shared" si="221"/>
        <v>19.126888988135732</v>
      </c>
      <c r="T769" s="24">
        <f t="shared" si="221"/>
        <v>23.926036930835622</v>
      </c>
      <c r="U769" s="23">
        <f t="shared" si="221"/>
        <v>75.057275720901259</v>
      </c>
      <c r="V769" s="24">
        <f t="shared" si="221"/>
        <v>53.114045751661124</v>
      </c>
      <c r="W769" s="24">
        <f t="shared" si="221"/>
        <v>78.506119023467377</v>
      </c>
      <c r="X769" s="24">
        <f t="shared" si="221"/>
        <v>73.652404128225328</v>
      </c>
      <c r="Y769" s="24">
        <f t="shared" si="221"/>
        <v>77.342899843893989</v>
      </c>
      <c r="Z769" s="24">
        <f t="shared" si="221"/>
        <v>68.19357395919728</v>
      </c>
      <c r="AA769" s="24">
        <f t="shared" si="221"/>
        <v>67.825807905231329</v>
      </c>
      <c r="AB769" s="24">
        <f t="shared" si="221"/>
        <v>133.23585100818144</v>
      </c>
      <c r="AC769" s="24">
        <f t="shared" si="221"/>
        <v>134.26236688245311</v>
      </c>
      <c r="AD769" s="24">
        <f t="shared" si="221"/>
        <v>148.42190327674277</v>
      </c>
      <c r="AE769" s="24">
        <f t="shared" si="221"/>
        <v>182.48328732112739</v>
      </c>
      <c r="AF769" s="24">
        <f t="shared" si="221"/>
        <v>169.73836129627426</v>
      </c>
      <c r="AG769" s="24">
        <f t="shared" si="221"/>
        <v>186.38642243775826</v>
      </c>
      <c r="AH769" s="24">
        <f t="shared" si="221"/>
        <v>211.95620874866455</v>
      </c>
      <c r="AI769" s="12" t="s">
        <v>54</v>
      </c>
      <c r="AJ769" s="12" t="s">
        <v>54</v>
      </c>
      <c r="AK769" s="12" t="s">
        <v>54</v>
      </c>
      <c r="AL769" s="12" t="s">
        <v>54</v>
      </c>
      <c r="AM769" s="12" t="s">
        <v>54</v>
      </c>
      <c r="AN769" s="12" t="s">
        <v>54</v>
      </c>
      <c r="AO769" s="12" t="s">
        <v>54</v>
      </c>
      <c r="AP769" s="12" t="s">
        <v>54</v>
      </c>
      <c r="AQ769" s="12" t="s">
        <v>54</v>
      </c>
      <c r="AR769" s="12" t="s">
        <v>54</v>
      </c>
      <c r="AS769" s="12" t="s">
        <v>54</v>
      </c>
      <c r="AT769" s="12" t="s">
        <v>54</v>
      </c>
      <c r="AU769" s="12" t="s">
        <v>54</v>
      </c>
      <c r="AV769" s="12" t="s">
        <v>54</v>
      </c>
      <c r="AW769" s="12" t="s">
        <v>54</v>
      </c>
      <c r="AX769" s="12" t="s">
        <v>54</v>
      </c>
      <c r="AY769" s="12" t="s">
        <v>54</v>
      </c>
    </row>
    <row r="770" spans="1:51" ht="18.75" customHeight="1" x14ac:dyDescent="0.25">
      <c r="A770" s="1" t="s">
        <v>820</v>
      </c>
      <c r="B770" s="19" t="s">
        <v>54</v>
      </c>
      <c r="C770" s="19" t="s">
        <v>54</v>
      </c>
      <c r="D770" s="19" t="s">
        <v>54</v>
      </c>
      <c r="E770" s="19" t="s">
        <v>54</v>
      </c>
      <c r="F770" s="19" t="s">
        <v>54</v>
      </c>
      <c r="G770" s="19" t="s">
        <v>54</v>
      </c>
      <c r="H770" s="19" t="s">
        <v>54</v>
      </c>
      <c r="I770" s="19" t="s">
        <v>54</v>
      </c>
      <c r="J770" s="19" t="s">
        <v>54</v>
      </c>
      <c r="K770" s="19" t="s">
        <v>54</v>
      </c>
      <c r="L770" s="19" t="s">
        <v>54</v>
      </c>
      <c r="M770" s="19" t="s">
        <v>54</v>
      </c>
      <c r="N770" s="19" t="s">
        <v>54</v>
      </c>
      <c r="O770" s="24">
        <f t="shared" si="221"/>
        <v>50.499098286542811</v>
      </c>
      <c r="P770" s="24">
        <f t="shared" si="221"/>
        <v>55.190663239330554</v>
      </c>
      <c r="Q770" s="24">
        <f t="shared" si="221"/>
        <v>10.20856280803336</v>
      </c>
      <c r="R770" s="24">
        <f t="shared" si="221"/>
        <v>102.02653499405828</v>
      </c>
      <c r="S770" s="24">
        <f t="shared" si="221"/>
        <v>34.949889971730329</v>
      </c>
      <c r="T770" s="24">
        <f t="shared" si="221"/>
        <v>41.715872474379566</v>
      </c>
      <c r="U770" s="23">
        <f t="shared" si="221"/>
        <v>72.344679661241813</v>
      </c>
      <c r="V770" s="24">
        <f t="shared" si="221"/>
        <v>44.337520662234958</v>
      </c>
      <c r="W770" s="24">
        <f t="shared" si="221"/>
        <v>25.456418674284507</v>
      </c>
      <c r="X770" s="24">
        <f t="shared" si="221"/>
        <v>34.724430466867467</v>
      </c>
      <c r="Y770" s="24">
        <f t="shared" si="221"/>
        <v>60.301669062211516</v>
      </c>
      <c r="Z770" s="24">
        <f t="shared" si="221"/>
        <v>65.750109993339166</v>
      </c>
      <c r="AA770" s="24">
        <f t="shared" si="221"/>
        <v>110.76098742755839</v>
      </c>
      <c r="AB770" s="24">
        <f t="shared" si="221"/>
        <v>26.305810329430233</v>
      </c>
      <c r="AC770" s="24">
        <f t="shared" si="221"/>
        <v>31.886694283583807</v>
      </c>
      <c r="AD770" s="24">
        <f t="shared" si="221"/>
        <v>25.454273118225448</v>
      </c>
      <c r="AE770" s="24">
        <f t="shared" si="221"/>
        <v>55.220509205810295</v>
      </c>
      <c r="AF770" s="24">
        <f t="shared" si="221"/>
        <v>56.618915360343372</v>
      </c>
      <c r="AG770" s="24">
        <f t="shared" si="221"/>
        <v>49.627204915408896</v>
      </c>
      <c r="AH770" s="24">
        <f t="shared" si="221"/>
        <v>73.698691813128377</v>
      </c>
      <c r="AI770" s="12" t="s">
        <v>54</v>
      </c>
      <c r="AJ770" s="12" t="s">
        <v>54</v>
      </c>
      <c r="AK770" s="12" t="s">
        <v>54</v>
      </c>
      <c r="AL770" s="12" t="s">
        <v>54</v>
      </c>
      <c r="AM770" s="12" t="s">
        <v>54</v>
      </c>
      <c r="AN770" s="12" t="s">
        <v>54</v>
      </c>
      <c r="AO770" s="12" t="s">
        <v>54</v>
      </c>
      <c r="AP770" s="12" t="s">
        <v>54</v>
      </c>
      <c r="AQ770" s="12" t="s">
        <v>54</v>
      </c>
      <c r="AR770" s="12" t="s">
        <v>54</v>
      </c>
      <c r="AS770" s="12" t="s">
        <v>54</v>
      </c>
      <c r="AT770" s="12" t="s">
        <v>54</v>
      </c>
      <c r="AU770" s="12" t="s">
        <v>54</v>
      </c>
      <c r="AV770" s="12" t="s">
        <v>54</v>
      </c>
      <c r="AW770" s="12" t="s">
        <v>54</v>
      </c>
      <c r="AX770" s="12" t="s">
        <v>54</v>
      </c>
      <c r="AY770" s="12" t="s">
        <v>54</v>
      </c>
    </row>
    <row r="771" spans="1:51" ht="18.75" customHeight="1" x14ac:dyDescent="0.25">
      <c r="A771" s="1" t="s">
        <v>821</v>
      </c>
      <c r="B771" s="19" t="s">
        <v>54</v>
      </c>
      <c r="C771" s="19" t="s">
        <v>54</v>
      </c>
      <c r="D771" s="19" t="s">
        <v>54</v>
      </c>
      <c r="E771" s="19" t="s">
        <v>54</v>
      </c>
      <c r="F771" s="19" t="s">
        <v>54</v>
      </c>
      <c r="G771" s="19" t="s">
        <v>54</v>
      </c>
      <c r="H771" s="19" t="s">
        <v>54</v>
      </c>
      <c r="I771" s="19" t="s">
        <v>54</v>
      </c>
      <c r="J771" s="19" t="s">
        <v>54</v>
      </c>
      <c r="K771" s="19" t="s">
        <v>54</v>
      </c>
      <c r="L771" s="19" t="s">
        <v>54</v>
      </c>
      <c r="M771" s="19" t="s">
        <v>54</v>
      </c>
      <c r="N771" s="19" t="s">
        <v>54</v>
      </c>
      <c r="O771" s="24">
        <f t="shared" si="221"/>
        <v>1.9772100000000001</v>
      </c>
      <c r="P771" s="24">
        <f t="shared" si="221"/>
        <v>3.4698050099999995</v>
      </c>
      <c r="Q771" s="24">
        <f t="shared" si="221"/>
        <v>4.8589182400000004</v>
      </c>
      <c r="R771" s="24">
        <f t="shared" si="221"/>
        <v>0.27695249999999999</v>
      </c>
      <c r="S771" s="24">
        <f t="shared" si="221"/>
        <v>1.27606624</v>
      </c>
      <c r="T771" s="24">
        <f t="shared" si="221"/>
        <v>0.34146880000000002</v>
      </c>
      <c r="U771" s="23">
        <f t="shared" si="221"/>
        <v>54.773921399999999</v>
      </c>
      <c r="V771" s="24">
        <f t="shared" si="221"/>
        <v>21.0840584</v>
      </c>
      <c r="W771" s="24">
        <f t="shared" si="221"/>
        <v>32.971434000000002</v>
      </c>
      <c r="X771" s="24">
        <f t="shared" si="221"/>
        <v>230.13045000000002</v>
      </c>
      <c r="Y771" s="24">
        <f t="shared" si="221"/>
        <v>53.799604799999997</v>
      </c>
      <c r="Z771" s="24">
        <f t="shared" si="221"/>
        <v>85.719668799999994</v>
      </c>
      <c r="AA771" s="24">
        <f t="shared" si="221"/>
        <v>55.859774999999999</v>
      </c>
      <c r="AB771" s="24">
        <f t="shared" si="221"/>
        <v>88.468423000000001</v>
      </c>
      <c r="AC771" s="24">
        <f t="shared" si="221"/>
        <v>58.874043</v>
      </c>
      <c r="AD771" s="24">
        <f t="shared" si="221"/>
        <v>80.465431900000013</v>
      </c>
      <c r="AE771" s="24">
        <f t="shared" si="221"/>
        <v>71.312255700000009</v>
      </c>
      <c r="AF771" s="24">
        <f t="shared" si="221"/>
        <v>201.18700710000002</v>
      </c>
      <c r="AG771" s="24">
        <f t="shared" si="221"/>
        <v>77.497303500000001</v>
      </c>
      <c r="AH771" s="24">
        <f t="shared" si="221"/>
        <v>124.28095599999999</v>
      </c>
      <c r="AI771" s="12" t="s">
        <v>54</v>
      </c>
      <c r="AJ771" s="12" t="s">
        <v>54</v>
      </c>
      <c r="AK771" s="12" t="s">
        <v>54</v>
      </c>
      <c r="AL771" s="12" t="s">
        <v>54</v>
      </c>
      <c r="AM771" s="12" t="s">
        <v>54</v>
      </c>
      <c r="AN771" s="12" t="s">
        <v>54</v>
      </c>
      <c r="AO771" s="12" t="s">
        <v>54</v>
      </c>
      <c r="AP771" s="12" t="s">
        <v>54</v>
      </c>
      <c r="AQ771" s="12" t="s">
        <v>54</v>
      </c>
      <c r="AR771" s="12" t="s">
        <v>54</v>
      </c>
      <c r="AS771" s="12" t="s">
        <v>54</v>
      </c>
      <c r="AT771" s="12" t="s">
        <v>54</v>
      </c>
      <c r="AU771" s="12" t="s">
        <v>54</v>
      </c>
      <c r="AV771" s="12" t="s">
        <v>54</v>
      </c>
      <c r="AW771" s="12" t="s">
        <v>54</v>
      </c>
      <c r="AX771" s="12" t="s">
        <v>54</v>
      </c>
      <c r="AY771" s="12" t="s">
        <v>54</v>
      </c>
    </row>
    <row r="772" spans="1:51" ht="18.75" customHeight="1" x14ac:dyDescent="0.25">
      <c r="A772" s="1" t="s">
        <v>822</v>
      </c>
      <c r="B772" s="31" t="s">
        <v>54</v>
      </c>
      <c r="C772" s="31" t="s">
        <v>54</v>
      </c>
      <c r="D772" s="31" t="s">
        <v>54</v>
      </c>
      <c r="E772" s="31" t="s">
        <v>54</v>
      </c>
      <c r="F772" s="31" t="s">
        <v>54</v>
      </c>
      <c r="G772" s="31" t="s">
        <v>54</v>
      </c>
      <c r="H772" s="31" t="s">
        <v>54</v>
      </c>
      <c r="I772" s="31" t="s">
        <v>54</v>
      </c>
      <c r="J772" s="31" t="s">
        <v>54</v>
      </c>
      <c r="K772" s="31" t="s">
        <v>54</v>
      </c>
      <c r="L772" s="31" t="s">
        <v>54</v>
      </c>
      <c r="M772" s="31" t="s">
        <v>54</v>
      </c>
      <c r="N772" s="31" t="s">
        <v>54</v>
      </c>
      <c r="O772" s="24">
        <f t="shared" si="221"/>
        <v>18.04238973</v>
      </c>
      <c r="P772" s="24">
        <f t="shared" si="221"/>
        <v>23.426316070000002</v>
      </c>
      <c r="Q772" s="24">
        <f t="shared" si="221"/>
        <v>8.3944413600000001</v>
      </c>
      <c r="R772" s="24">
        <f t="shared" si="221"/>
        <v>6.1043255699999994</v>
      </c>
      <c r="S772" s="24">
        <f t="shared" si="221"/>
        <v>13.827465029999999</v>
      </c>
      <c r="T772" s="24">
        <f t="shared" si="221"/>
        <v>29.496362809999997</v>
      </c>
      <c r="U772" s="23">
        <f t="shared" si="221"/>
        <v>11.179003499999999</v>
      </c>
      <c r="V772" s="24">
        <f t="shared" si="221"/>
        <v>29.868308000000003</v>
      </c>
      <c r="W772" s="24">
        <f t="shared" si="221"/>
        <v>25.127385</v>
      </c>
      <c r="X772" s="24">
        <f t="shared" si="221"/>
        <v>14.946705000000001</v>
      </c>
      <c r="Y772" s="24">
        <f t="shared" si="221"/>
        <v>18.217208400000001</v>
      </c>
      <c r="Z772" s="24">
        <f t="shared" si="221"/>
        <v>34.751090500000004</v>
      </c>
      <c r="AA772" s="24">
        <f t="shared" si="221"/>
        <v>178.3497504</v>
      </c>
      <c r="AB772" s="24">
        <f t="shared" si="221"/>
        <v>38.012149999999998</v>
      </c>
      <c r="AC772" s="24">
        <f t="shared" si="221"/>
        <v>45.000418499999995</v>
      </c>
      <c r="AD772" s="24">
        <f t="shared" si="221"/>
        <v>32.988276599999999</v>
      </c>
      <c r="AE772" s="24">
        <f t="shared" si="221"/>
        <v>21.700899999999997</v>
      </c>
      <c r="AF772" s="24">
        <f t="shared" si="221"/>
        <v>36.275845699999998</v>
      </c>
      <c r="AG772" s="24">
        <f t="shared" si="221"/>
        <v>66.746092599999997</v>
      </c>
      <c r="AH772" s="24">
        <f t="shared" si="221"/>
        <v>39.925657199999996</v>
      </c>
      <c r="AI772" s="12" t="s">
        <v>54</v>
      </c>
      <c r="AJ772" s="12" t="s">
        <v>54</v>
      </c>
      <c r="AK772" s="12" t="s">
        <v>54</v>
      </c>
      <c r="AL772" s="12" t="s">
        <v>54</v>
      </c>
      <c r="AM772" s="12" t="s">
        <v>54</v>
      </c>
      <c r="AN772" s="12" t="s">
        <v>54</v>
      </c>
      <c r="AO772" s="12" t="s">
        <v>54</v>
      </c>
      <c r="AP772" s="12" t="s">
        <v>54</v>
      </c>
      <c r="AQ772" s="12" t="s">
        <v>54</v>
      </c>
      <c r="AR772" s="12" t="s">
        <v>54</v>
      </c>
      <c r="AS772" s="12" t="s">
        <v>54</v>
      </c>
      <c r="AT772" s="12" t="s">
        <v>54</v>
      </c>
      <c r="AU772" s="12" t="s">
        <v>54</v>
      </c>
      <c r="AV772" s="12" t="s">
        <v>54</v>
      </c>
      <c r="AW772" s="12" t="s">
        <v>54</v>
      </c>
      <c r="AX772" s="12" t="s">
        <v>54</v>
      </c>
      <c r="AY772" s="12" t="s">
        <v>54</v>
      </c>
    </row>
    <row r="773" spans="1:51" ht="18.75" customHeight="1" x14ac:dyDescent="0.25">
      <c r="A773" s="1" t="s">
        <v>823</v>
      </c>
      <c r="B773" s="31" t="s">
        <v>54</v>
      </c>
      <c r="C773" s="31" t="s">
        <v>54</v>
      </c>
      <c r="D773" s="31" t="s">
        <v>54</v>
      </c>
      <c r="E773" s="31" t="s">
        <v>54</v>
      </c>
      <c r="F773" s="31" t="s">
        <v>54</v>
      </c>
      <c r="G773" s="31" t="s">
        <v>54</v>
      </c>
      <c r="H773" s="31" t="s">
        <v>54</v>
      </c>
      <c r="I773" s="31" t="s">
        <v>54</v>
      </c>
      <c r="J773" s="31" t="s">
        <v>54</v>
      </c>
      <c r="K773" s="31" t="s">
        <v>54</v>
      </c>
      <c r="L773" s="31" t="s">
        <v>54</v>
      </c>
      <c r="M773" s="31" t="s">
        <v>54</v>
      </c>
      <c r="N773" s="31" t="s">
        <v>54</v>
      </c>
      <c r="O773" s="24">
        <f t="shared" ref="O773" si="222">IF(O767=".", ".",SUM(O767:O772))</f>
        <v>864.13934470962738</v>
      </c>
      <c r="P773" s="24">
        <f t="shared" ref="P773:AH773" si="223">IF(P767=".", ".",SUM(P767:P772))</f>
        <v>729.95197555946515</v>
      </c>
      <c r="Q773" s="24">
        <f t="shared" si="223"/>
        <v>569.70144132579867</v>
      </c>
      <c r="R773" s="24">
        <f t="shared" si="223"/>
        <v>508.78331655435636</v>
      </c>
      <c r="S773" s="24">
        <f t="shared" si="223"/>
        <v>620.2918100009457</v>
      </c>
      <c r="T773" s="24">
        <f t="shared" si="223"/>
        <v>799.55345611235009</v>
      </c>
      <c r="U773" s="23">
        <f t="shared" si="223"/>
        <v>774.08264689503608</v>
      </c>
      <c r="V773" s="24">
        <f t="shared" si="223"/>
        <v>717.3049502775898</v>
      </c>
      <c r="W773" s="24">
        <f t="shared" si="223"/>
        <v>637.87780995806395</v>
      </c>
      <c r="X773" s="24">
        <f t="shared" si="223"/>
        <v>877.46516588399754</v>
      </c>
      <c r="Y773" s="24">
        <f t="shared" si="223"/>
        <v>761.92651768178837</v>
      </c>
      <c r="Z773" s="24">
        <f t="shared" si="223"/>
        <v>742.58470084593068</v>
      </c>
      <c r="AA773" s="24">
        <f t="shared" si="223"/>
        <v>892.82093080282152</v>
      </c>
      <c r="AB773" s="24">
        <f t="shared" si="223"/>
        <v>838.6459437680594</v>
      </c>
      <c r="AC773" s="24">
        <f t="shared" si="223"/>
        <v>898.17415510502622</v>
      </c>
      <c r="AD773" s="24">
        <f t="shared" si="223"/>
        <v>942.12810742432521</v>
      </c>
      <c r="AE773" s="24">
        <f t="shared" si="223"/>
        <v>1092.3642446299814</v>
      </c>
      <c r="AF773" s="24">
        <f t="shared" si="223"/>
        <v>1392.9817732834865</v>
      </c>
      <c r="AG773" s="24">
        <f t="shared" si="223"/>
        <v>1474.2897781677543</v>
      </c>
      <c r="AH773" s="24">
        <f t="shared" si="223"/>
        <v>1490.8883435254886</v>
      </c>
      <c r="AI773" s="12" t="s">
        <v>54</v>
      </c>
      <c r="AJ773" s="12" t="s">
        <v>54</v>
      </c>
      <c r="AK773" s="12" t="s">
        <v>54</v>
      </c>
      <c r="AL773" s="12" t="s">
        <v>54</v>
      </c>
      <c r="AM773" s="12" t="s">
        <v>54</v>
      </c>
      <c r="AN773" s="12" t="s">
        <v>54</v>
      </c>
      <c r="AO773" s="12" t="s">
        <v>54</v>
      </c>
      <c r="AP773" s="12" t="s">
        <v>54</v>
      </c>
      <c r="AQ773" s="12" t="s">
        <v>54</v>
      </c>
      <c r="AR773" s="12" t="s">
        <v>54</v>
      </c>
      <c r="AS773" s="12" t="s">
        <v>54</v>
      </c>
      <c r="AT773" s="12" t="s">
        <v>54</v>
      </c>
      <c r="AU773" s="12" t="s">
        <v>54</v>
      </c>
      <c r="AV773" s="12" t="s">
        <v>54</v>
      </c>
      <c r="AW773" s="12" t="s">
        <v>54</v>
      </c>
      <c r="AX773" s="12" t="s">
        <v>54</v>
      </c>
      <c r="AY773" s="12" t="s">
        <v>54</v>
      </c>
    </row>
    <row r="774" spans="1:51" ht="66" customHeight="1" x14ac:dyDescent="0.25">
      <c r="A774" s="1" t="s">
        <v>824</v>
      </c>
      <c r="B774" s="31" t="s">
        <v>54</v>
      </c>
      <c r="C774" s="31" t="s">
        <v>54</v>
      </c>
      <c r="D774" s="31" t="s">
        <v>54</v>
      </c>
      <c r="E774" s="31" t="s">
        <v>54</v>
      </c>
      <c r="F774" s="31" t="s">
        <v>54</v>
      </c>
      <c r="G774" s="31" t="s">
        <v>54</v>
      </c>
      <c r="H774" s="31" t="s">
        <v>54</v>
      </c>
      <c r="I774" s="31" t="s">
        <v>54</v>
      </c>
      <c r="J774" s="31" t="s">
        <v>54</v>
      </c>
      <c r="K774" s="31" t="s">
        <v>54</v>
      </c>
      <c r="L774" s="31" t="s">
        <v>54</v>
      </c>
      <c r="M774" s="31" t="s">
        <v>54</v>
      </c>
      <c r="N774" s="31" t="s">
        <v>54</v>
      </c>
      <c r="O774" s="24">
        <f t="shared" ref="O774:AD779" si="224">IF(O354=".",".", O914*O354/100)</f>
        <v>404.93064690000006</v>
      </c>
      <c r="P774" s="24">
        <f t="shared" si="224"/>
        <v>303.89453422999998</v>
      </c>
      <c r="Q774" s="24">
        <f t="shared" si="224"/>
        <v>430.47618147000003</v>
      </c>
      <c r="R774" s="24">
        <f t="shared" si="224"/>
        <v>381.82490432999998</v>
      </c>
      <c r="S774" s="24">
        <f t="shared" si="224"/>
        <v>314.90769179999995</v>
      </c>
      <c r="T774" s="24">
        <f>IF(T354=".",".", T914*T354/100)</f>
        <v>410.87502611999997</v>
      </c>
      <c r="U774" s="23">
        <f t="shared" ref="U774:AH779" si="225">IF(U354=".",".", U914*U354/100)</f>
        <v>528.39431360000003</v>
      </c>
      <c r="V774" s="24">
        <f t="shared" si="225"/>
        <v>479.77510500000005</v>
      </c>
      <c r="W774" s="24">
        <f t="shared" si="225"/>
        <v>475.54992919999995</v>
      </c>
      <c r="X774" s="24">
        <f t="shared" si="225"/>
        <v>392.32440000000003</v>
      </c>
      <c r="Y774" s="24">
        <f t="shared" si="225"/>
        <v>405.47313750000001</v>
      </c>
      <c r="Z774" s="24">
        <f t="shared" si="225"/>
        <v>568.18468480000013</v>
      </c>
      <c r="AA774" s="24">
        <f t="shared" si="225"/>
        <v>666.78922439999997</v>
      </c>
      <c r="AB774" s="24">
        <f t="shared" si="225"/>
        <v>550.46146829999998</v>
      </c>
      <c r="AC774" s="24">
        <f t="shared" si="225"/>
        <v>568.88239500000009</v>
      </c>
      <c r="AD774" s="24">
        <f t="shared" si="225"/>
        <v>493.59947679999999</v>
      </c>
      <c r="AE774" s="24">
        <f t="shared" si="225"/>
        <v>582.48902099999998</v>
      </c>
      <c r="AF774" s="24">
        <f t="shared" si="225"/>
        <v>509.34712400000006</v>
      </c>
      <c r="AG774" s="24">
        <f t="shared" si="225"/>
        <v>426.39016819999995</v>
      </c>
      <c r="AH774" s="24">
        <f t="shared" si="225"/>
        <v>490.58087540000002</v>
      </c>
      <c r="AI774" s="12" t="s">
        <v>54</v>
      </c>
      <c r="AJ774" s="12" t="s">
        <v>54</v>
      </c>
      <c r="AK774" s="12" t="s">
        <v>54</v>
      </c>
      <c r="AL774" s="12" t="s">
        <v>54</v>
      </c>
      <c r="AM774" s="12" t="s">
        <v>54</v>
      </c>
      <c r="AN774" s="12" t="s">
        <v>54</v>
      </c>
      <c r="AO774" s="12" t="s">
        <v>54</v>
      </c>
      <c r="AP774" s="12" t="s">
        <v>54</v>
      </c>
      <c r="AQ774" s="12" t="s">
        <v>54</v>
      </c>
      <c r="AR774" s="12" t="s">
        <v>54</v>
      </c>
      <c r="AS774" s="12" t="s">
        <v>54</v>
      </c>
      <c r="AT774" s="12" t="s">
        <v>54</v>
      </c>
      <c r="AU774" s="12" t="s">
        <v>54</v>
      </c>
      <c r="AV774" s="12" t="s">
        <v>54</v>
      </c>
      <c r="AW774" s="12" t="s">
        <v>54</v>
      </c>
      <c r="AX774" s="12" t="s">
        <v>54</v>
      </c>
      <c r="AY774" s="12" t="s">
        <v>54</v>
      </c>
    </row>
    <row r="775" spans="1:51" ht="18.75" customHeight="1" x14ac:dyDescent="0.25">
      <c r="A775" s="1" t="s">
        <v>825</v>
      </c>
      <c r="B775" s="31" t="s">
        <v>54</v>
      </c>
      <c r="C775" s="31" t="s">
        <v>54</v>
      </c>
      <c r="D775" s="31" t="s">
        <v>54</v>
      </c>
      <c r="E775" s="31" t="s">
        <v>54</v>
      </c>
      <c r="F775" s="31" t="s">
        <v>54</v>
      </c>
      <c r="G775" s="31" t="s">
        <v>54</v>
      </c>
      <c r="H775" s="31" t="s">
        <v>54</v>
      </c>
      <c r="I775" s="31" t="s">
        <v>54</v>
      </c>
      <c r="J775" s="31" t="s">
        <v>54</v>
      </c>
      <c r="K775" s="31" t="s">
        <v>54</v>
      </c>
      <c r="L775" s="31" t="s">
        <v>54</v>
      </c>
      <c r="M775" s="31" t="s">
        <v>54</v>
      </c>
      <c r="N775" s="31" t="s">
        <v>54</v>
      </c>
      <c r="O775" s="24">
        <f t="shared" si="224"/>
        <v>4837.6375416698129</v>
      </c>
      <c r="P775" s="24">
        <f t="shared" si="224"/>
        <v>6087.2712685521519</v>
      </c>
      <c r="Q775" s="24">
        <f t="shared" si="224"/>
        <v>5285.2569030186705</v>
      </c>
      <c r="R775" s="24">
        <f t="shared" si="224"/>
        <v>5603.1864285891033</v>
      </c>
      <c r="S775" s="24">
        <f t="shared" si="224"/>
        <v>6892.5657146690883</v>
      </c>
      <c r="T775" s="24">
        <f t="shared" si="224"/>
        <v>6330.1421060745806</v>
      </c>
      <c r="U775" s="23">
        <f t="shared" si="224"/>
        <v>2597.6960807396599</v>
      </c>
      <c r="V775" s="24">
        <f t="shared" si="224"/>
        <v>2848.8728965915798</v>
      </c>
      <c r="W775" s="24">
        <f t="shared" si="224"/>
        <v>2256.055729802059</v>
      </c>
      <c r="X775" s="24">
        <f t="shared" si="224"/>
        <v>2081.5795693868313</v>
      </c>
      <c r="Y775" s="24">
        <f t="shared" si="224"/>
        <v>1634.6291667856963</v>
      </c>
      <c r="Z775" s="24">
        <f t="shared" si="224"/>
        <v>1664.0497552738607</v>
      </c>
      <c r="AA775" s="24">
        <f t="shared" si="224"/>
        <v>1106.4231538757178</v>
      </c>
      <c r="AB775" s="24">
        <f t="shared" si="224"/>
        <v>1217.3759368621979</v>
      </c>
      <c r="AC775" s="24">
        <f t="shared" si="224"/>
        <v>1333.9924219418092</v>
      </c>
      <c r="AD775" s="24">
        <f t="shared" si="224"/>
        <v>1220.5828660211764</v>
      </c>
      <c r="AE775" s="24">
        <f t="shared" si="225"/>
        <v>1590.2492791778104</v>
      </c>
      <c r="AF775" s="24">
        <f t="shared" si="225"/>
        <v>1397.8571321656384</v>
      </c>
      <c r="AG775" s="24">
        <f t="shared" si="225"/>
        <v>1481.0236797939369</v>
      </c>
      <c r="AH775" s="24">
        <f t="shared" si="225"/>
        <v>1240.9251338060367</v>
      </c>
      <c r="AI775" s="12" t="s">
        <v>54</v>
      </c>
      <c r="AJ775" s="12" t="s">
        <v>54</v>
      </c>
      <c r="AK775" s="12" t="s">
        <v>54</v>
      </c>
      <c r="AL775" s="12" t="s">
        <v>54</v>
      </c>
      <c r="AM775" s="12" t="s">
        <v>54</v>
      </c>
      <c r="AN775" s="12" t="s">
        <v>54</v>
      </c>
      <c r="AO775" s="12" t="s">
        <v>54</v>
      </c>
      <c r="AP775" s="12" t="s">
        <v>54</v>
      </c>
      <c r="AQ775" s="12" t="s">
        <v>54</v>
      </c>
      <c r="AR775" s="12" t="s">
        <v>54</v>
      </c>
      <c r="AS775" s="12" t="s">
        <v>54</v>
      </c>
      <c r="AT775" s="12" t="s">
        <v>54</v>
      </c>
      <c r="AU775" s="12" t="s">
        <v>54</v>
      </c>
      <c r="AV775" s="12" t="s">
        <v>54</v>
      </c>
      <c r="AW775" s="12" t="s">
        <v>54</v>
      </c>
      <c r="AX775" s="12" t="s">
        <v>54</v>
      </c>
      <c r="AY775" s="12" t="s">
        <v>54</v>
      </c>
    </row>
    <row r="776" spans="1:51" ht="18.75" customHeight="1" x14ac:dyDescent="0.25">
      <c r="A776" s="1" t="s">
        <v>826</v>
      </c>
      <c r="B776" s="31" t="s">
        <v>54</v>
      </c>
      <c r="C776" s="31" t="s">
        <v>54</v>
      </c>
      <c r="D776" s="31" t="s">
        <v>54</v>
      </c>
      <c r="E776" s="31" t="s">
        <v>54</v>
      </c>
      <c r="F776" s="31" t="s">
        <v>54</v>
      </c>
      <c r="G776" s="31" t="s">
        <v>54</v>
      </c>
      <c r="H776" s="31" t="s">
        <v>54</v>
      </c>
      <c r="I776" s="31" t="s">
        <v>54</v>
      </c>
      <c r="J776" s="31" t="s">
        <v>54</v>
      </c>
      <c r="K776" s="31" t="s">
        <v>54</v>
      </c>
      <c r="L776" s="31" t="s">
        <v>54</v>
      </c>
      <c r="M776" s="31" t="s">
        <v>54</v>
      </c>
      <c r="N776" s="31" t="s">
        <v>54</v>
      </c>
      <c r="O776" s="24">
        <f t="shared" si="224"/>
        <v>713.63835243945857</v>
      </c>
      <c r="P776" s="24">
        <f t="shared" si="224"/>
        <v>838.58766060568882</v>
      </c>
      <c r="Q776" s="24">
        <f t="shared" si="224"/>
        <v>691.18836508082313</v>
      </c>
      <c r="R776" s="24">
        <f t="shared" si="224"/>
        <v>860.4110101972077</v>
      </c>
      <c r="S776" s="24">
        <f t="shared" si="224"/>
        <v>898.47109024866847</v>
      </c>
      <c r="T776" s="24">
        <f t="shared" si="224"/>
        <v>923.42083111029513</v>
      </c>
      <c r="U776" s="23">
        <f t="shared" si="224"/>
        <v>935.55369889983024</v>
      </c>
      <c r="V776" s="24">
        <f t="shared" si="224"/>
        <v>955.42243414630491</v>
      </c>
      <c r="W776" s="24">
        <f t="shared" si="224"/>
        <v>926.67379305314967</v>
      </c>
      <c r="X776" s="24">
        <f t="shared" si="224"/>
        <v>863.43924453848626</v>
      </c>
      <c r="Y776" s="24">
        <f t="shared" si="224"/>
        <v>688.03432454464235</v>
      </c>
      <c r="Z776" s="24">
        <f t="shared" si="224"/>
        <v>694.52891632246508</v>
      </c>
      <c r="AA776" s="24">
        <f t="shared" si="224"/>
        <v>603.11497234963838</v>
      </c>
      <c r="AB776" s="24">
        <f t="shared" si="224"/>
        <v>699.25364397679425</v>
      </c>
      <c r="AC776" s="24">
        <f t="shared" si="224"/>
        <v>768.71512907705267</v>
      </c>
      <c r="AD776" s="24">
        <f t="shared" si="224"/>
        <v>730.87354576772191</v>
      </c>
      <c r="AE776" s="24">
        <f t="shared" si="225"/>
        <v>715.1667677488249</v>
      </c>
      <c r="AF776" s="24">
        <f t="shared" si="225"/>
        <v>774.83831088128306</v>
      </c>
      <c r="AG776" s="24">
        <f t="shared" si="225"/>
        <v>720.67613920417398</v>
      </c>
      <c r="AH776" s="24">
        <f t="shared" si="225"/>
        <v>746.7394427831515</v>
      </c>
      <c r="AI776" s="12" t="s">
        <v>54</v>
      </c>
      <c r="AJ776" s="12" t="s">
        <v>54</v>
      </c>
      <c r="AK776" s="12" t="s">
        <v>54</v>
      </c>
      <c r="AL776" s="12" t="s">
        <v>54</v>
      </c>
      <c r="AM776" s="12" t="s">
        <v>54</v>
      </c>
      <c r="AN776" s="12" t="s">
        <v>54</v>
      </c>
      <c r="AO776" s="12" t="s">
        <v>54</v>
      </c>
      <c r="AP776" s="12" t="s">
        <v>54</v>
      </c>
      <c r="AQ776" s="12" t="s">
        <v>54</v>
      </c>
      <c r="AR776" s="12" t="s">
        <v>54</v>
      </c>
      <c r="AS776" s="12" t="s">
        <v>54</v>
      </c>
      <c r="AT776" s="12" t="s">
        <v>54</v>
      </c>
      <c r="AU776" s="12" t="s">
        <v>54</v>
      </c>
      <c r="AV776" s="12" t="s">
        <v>54</v>
      </c>
      <c r="AW776" s="12" t="s">
        <v>54</v>
      </c>
      <c r="AX776" s="12" t="s">
        <v>54</v>
      </c>
      <c r="AY776" s="12" t="s">
        <v>54</v>
      </c>
    </row>
    <row r="777" spans="1:51" ht="18.75" customHeight="1" x14ac:dyDescent="0.25">
      <c r="A777" s="1" t="s">
        <v>827</v>
      </c>
      <c r="B777" s="31" t="s">
        <v>54</v>
      </c>
      <c r="C777" s="31" t="s">
        <v>54</v>
      </c>
      <c r="D777" s="31" t="s">
        <v>54</v>
      </c>
      <c r="E777" s="31" t="s">
        <v>54</v>
      </c>
      <c r="F777" s="31" t="s">
        <v>54</v>
      </c>
      <c r="G777" s="31" t="s">
        <v>54</v>
      </c>
      <c r="H777" s="31" t="s">
        <v>54</v>
      </c>
      <c r="I777" s="31" t="s">
        <v>54</v>
      </c>
      <c r="J777" s="31" t="s">
        <v>54</v>
      </c>
      <c r="K777" s="31" t="s">
        <v>54</v>
      </c>
      <c r="L777" s="31" t="s">
        <v>54</v>
      </c>
      <c r="M777" s="31" t="s">
        <v>54</v>
      </c>
      <c r="N777" s="31" t="s">
        <v>54</v>
      </c>
      <c r="O777" s="24">
        <f t="shared" si="224"/>
        <v>31.491001489732479</v>
      </c>
      <c r="P777" s="24">
        <f t="shared" si="224"/>
        <v>67.094341265803507</v>
      </c>
      <c r="Q777" s="24">
        <f t="shared" si="224"/>
        <v>62.835785334787708</v>
      </c>
      <c r="R777" s="24">
        <f t="shared" si="224"/>
        <v>88.742290732825694</v>
      </c>
      <c r="S777" s="24">
        <f t="shared" si="224"/>
        <v>122.70422528389793</v>
      </c>
      <c r="T777" s="24">
        <f t="shared" si="224"/>
        <v>55.779816528231521</v>
      </c>
      <c r="U777" s="23">
        <f t="shared" si="224"/>
        <v>139.09469917546699</v>
      </c>
      <c r="V777" s="24">
        <f t="shared" si="224"/>
        <v>106.56539532081428</v>
      </c>
      <c r="W777" s="24">
        <f t="shared" si="224"/>
        <v>8.6744537998927882</v>
      </c>
      <c r="X777" s="24">
        <f t="shared" si="224"/>
        <v>40.353792005227341</v>
      </c>
      <c r="Y777" s="24">
        <f t="shared" si="224"/>
        <v>45.771620256880745</v>
      </c>
      <c r="Z777" s="24">
        <f t="shared" si="224"/>
        <v>41.211218516693883</v>
      </c>
      <c r="AA777" s="24">
        <f t="shared" si="224"/>
        <v>45.039046224340893</v>
      </c>
      <c r="AB777" s="24">
        <f t="shared" si="224"/>
        <v>183.83405366944578</v>
      </c>
      <c r="AC777" s="24">
        <f t="shared" si="224"/>
        <v>11.240129414630246</v>
      </c>
      <c r="AD777" s="24">
        <f t="shared" si="224"/>
        <v>14.318387892048802</v>
      </c>
      <c r="AE777" s="24">
        <f t="shared" si="225"/>
        <v>34.996386363636361</v>
      </c>
      <c r="AF777" s="24">
        <f t="shared" si="225"/>
        <v>99.364805817873361</v>
      </c>
      <c r="AG777" s="24">
        <f t="shared" si="225"/>
        <v>11.938400705060433</v>
      </c>
      <c r="AH777" s="24">
        <f t="shared" si="225"/>
        <v>4.0811527101018532</v>
      </c>
      <c r="AI777" s="12" t="s">
        <v>54</v>
      </c>
      <c r="AJ777" s="12" t="s">
        <v>54</v>
      </c>
      <c r="AK777" s="12" t="s">
        <v>54</v>
      </c>
      <c r="AL777" s="12" t="s">
        <v>54</v>
      </c>
      <c r="AM777" s="12" t="s">
        <v>54</v>
      </c>
      <c r="AN777" s="12" t="s">
        <v>54</v>
      </c>
      <c r="AO777" s="12" t="s">
        <v>54</v>
      </c>
      <c r="AP777" s="12" t="s">
        <v>54</v>
      </c>
      <c r="AQ777" s="12" t="s">
        <v>54</v>
      </c>
      <c r="AR777" s="12" t="s">
        <v>54</v>
      </c>
      <c r="AS777" s="12" t="s">
        <v>54</v>
      </c>
      <c r="AT777" s="12" t="s">
        <v>54</v>
      </c>
      <c r="AU777" s="12" t="s">
        <v>54</v>
      </c>
      <c r="AV777" s="12" t="s">
        <v>54</v>
      </c>
      <c r="AW777" s="12" t="s">
        <v>54</v>
      </c>
      <c r="AX777" s="12" t="s">
        <v>54</v>
      </c>
      <c r="AY777" s="12" t="s">
        <v>54</v>
      </c>
    </row>
    <row r="778" spans="1:51" ht="18.75" customHeight="1" x14ac:dyDescent="0.25">
      <c r="A778" s="1" t="s">
        <v>828</v>
      </c>
      <c r="B778" s="31" t="s">
        <v>54</v>
      </c>
      <c r="C778" s="31" t="s">
        <v>54</v>
      </c>
      <c r="D778" s="31" t="s">
        <v>54</v>
      </c>
      <c r="E778" s="31" t="s">
        <v>54</v>
      </c>
      <c r="F778" s="31" t="s">
        <v>54</v>
      </c>
      <c r="G778" s="31" t="s">
        <v>54</v>
      </c>
      <c r="H778" s="31" t="s">
        <v>54</v>
      </c>
      <c r="I778" s="31" t="s">
        <v>54</v>
      </c>
      <c r="J778" s="31" t="s">
        <v>54</v>
      </c>
      <c r="K778" s="31" t="s">
        <v>54</v>
      </c>
      <c r="L778" s="31" t="s">
        <v>54</v>
      </c>
      <c r="M778" s="31" t="s">
        <v>54</v>
      </c>
      <c r="N778" s="31" t="s">
        <v>54</v>
      </c>
      <c r="O778" s="24">
        <f t="shared" si="224"/>
        <v>847.87156761999995</v>
      </c>
      <c r="P778" s="24">
        <f t="shared" si="224"/>
        <v>90.231913800000001</v>
      </c>
      <c r="Q778" s="24">
        <f t="shared" si="224"/>
        <v>533.37214388999996</v>
      </c>
      <c r="R778" s="24">
        <f t="shared" si="224"/>
        <v>530.09911823000004</v>
      </c>
      <c r="S778" s="24">
        <f t="shared" si="224"/>
        <v>1457.4294970200001</v>
      </c>
      <c r="T778" s="24">
        <f t="shared" si="224"/>
        <v>488.34348155999999</v>
      </c>
      <c r="U778" s="23">
        <f t="shared" si="224"/>
        <v>237.5056323</v>
      </c>
      <c r="V778" s="24">
        <f t="shared" si="224"/>
        <v>135.99240270000001</v>
      </c>
      <c r="W778" s="24">
        <f t="shared" si="224"/>
        <v>138.39332059999998</v>
      </c>
      <c r="X778" s="24">
        <f t="shared" si="224"/>
        <v>155.1756096</v>
      </c>
      <c r="Y778" s="24">
        <f t="shared" si="224"/>
        <v>89.28927680000001</v>
      </c>
      <c r="Z778" s="24">
        <f t="shared" si="224"/>
        <v>134.04999219999999</v>
      </c>
      <c r="AA778" s="24">
        <f t="shared" si="224"/>
        <v>95.824480499999993</v>
      </c>
      <c r="AB778" s="24">
        <f t="shared" si="224"/>
        <v>249.77818749999997</v>
      </c>
      <c r="AC778" s="24">
        <f t="shared" si="224"/>
        <v>201.0177592</v>
      </c>
      <c r="AD778" s="24">
        <f t="shared" si="224"/>
        <v>325.1935244</v>
      </c>
      <c r="AE778" s="24">
        <f t="shared" si="225"/>
        <v>163.47067680000001</v>
      </c>
      <c r="AF778" s="24">
        <f t="shared" si="225"/>
        <v>99.272029000000003</v>
      </c>
      <c r="AG778" s="24">
        <f t="shared" si="225"/>
        <v>85.948120199999991</v>
      </c>
      <c r="AH778" s="24">
        <f t="shared" si="225"/>
        <v>95.995419299999995</v>
      </c>
      <c r="AI778" s="12" t="s">
        <v>54</v>
      </c>
      <c r="AJ778" s="12" t="s">
        <v>54</v>
      </c>
      <c r="AK778" s="12" t="s">
        <v>54</v>
      </c>
      <c r="AL778" s="12" t="s">
        <v>54</v>
      </c>
      <c r="AM778" s="12" t="s">
        <v>54</v>
      </c>
      <c r="AN778" s="12" t="s">
        <v>54</v>
      </c>
      <c r="AO778" s="12" t="s">
        <v>54</v>
      </c>
      <c r="AP778" s="12" t="s">
        <v>54</v>
      </c>
      <c r="AQ778" s="12" t="s">
        <v>54</v>
      </c>
      <c r="AR778" s="12" t="s">
        <v>54</v>
      </c>
      <c r="AS778" s="12" t="s">
        <v>54</v>
      </c>
      <c r="AT778" s="12" t="s">
        <v>54</v>
      </c>
      <c r="AU778" s="12" t="s">
        <v>54</v>
      </c>
      <c r="AV778" s="12" t="s">
        <v>54</v>
      </c>
      <c r="AW778" s="12" t="s">
        <v>54</v>
      </c>
      <c r="AX778" s="12" t="s">
        <v>54</v>
      </c>
      <c r="AY778" s="12" t="s">
        <v>54</v>
      </c>
    </row>
    <row r="779" spans="1:51" ht="18.75" customHeight="1" x14ac:dyDescent="0.25">
      <c r="A779" s="1" t="s">
        <v>829</v>
      </c>
      <c r="B779" s="31" t="s">
        <v>54</v>
      </c>
      <c r="C779" s="31" t="s">
        <v>54</v>
      </c>
      <c r="D779" s="31" t="s">
        <v>54</v>
      </c>
      <c r="E779" s="31" t="s">
        <v>54</v>
      </c>
      <c r="F779" s="31" t="s">
        <v>54</v>
      </c>
      <c r="G779" s="31" t="s">
        <v>54</v>
      </c>
      <c r="H779" s="31" t="s">
        <v>54</v>
      </c>
      <c r="I779" s="31" t="s">
        <v>54</v>
      </c>
      <c r="J779" s="31" t="s">
        <v>54</v>
      </c>
      <c r="K779" s="31" t="s">
        <v>54</v>
      </c>
      <c r="L779" s="31" t="s">
        <v>54</v>
      </c>
      <c r="M779" s="31" t="s">
        <v>54</v>
      </c>
      <c r="N779" s="31" t="s">
        <v>54</v>
      </c>
      <c r="O779" s="24">
        <f t="shared" si="224"/>
        <v>175.68243491999999</v>
      </c>
      <c r="P779" s="24">
        <f t="shared" si="224"/>
        <v>159.28256703999998</v>
      </c>
      <c r="Q779" s="24">
        <f t="shared" si="224"/>
        <v>96.621827640000006</v>
      </c>
      <c r="R779" s="24">
        <f t="shared" si="224"/>
        <v>172.02450054999997</v>
      </c>
      <c r="S779" s="24">
        <f t="shared" si="224"/>
        <v>210.31242822999999</v>
      </c>
      <c r="T779" s="24">
        <f t="shared" si="224"/>
        <v>77.577360220000003</v>
      </c>
      <c r="U779" s="23">
        <f t="shared" si="224"/>
        <v>58.575873300000012</v>
      </c>
      <c r="V779" s="24">
        <f t="shared" si="224"/>
        <v>45.288461400000003</v>
      </c>
      <c r="W779" s="24">
        <f t="shared" si="224"/>
        <v>60.011656200000004</v>
      </c>
      <c r="X779" s="24">
        <f t="shared" si="224"/>
        <v>58.293873400000003</v>
      </c>
      <c r="Y779" s="24">
        <f t="shared" si="224"/>
        <v>21.166003799999999</v>
      </c>
      <c r="Z779" s="24">
        <f t="shared" si="224"/>
        <v>92.609220000000008</v>
      </c>
      <c r="AA779" s="24">
        <f t="shared" si="224"/>
        <v>34.4530648</v>
      </c>
      <c r="AB779" s="24">
        <f t="shared" si="224"/>
        <v>25.557841399999997</v>
      </c>
      <c r="AC779" s="24">
        <f t="shared" si="224"/>
        <v>30.750641600000005</v>
      </c>
      <c r="AD779" s="24">
        <f t="shared" si="224"/>
        <v>33.231400000000001</v>
      </c>
      <c r="AE779" s="24">
        <f t="shared" si="225"/>
        <v>35.996410999999995</v>
      </c>
      <c r="AF779" s="24">
        <f t="shared" si="225"/>
        <v>55.548108499999998</v>
      </c>
      <c r="AG779" s="24">
        <f t="shared" si="225"/>
        <v>39.963850200000003</v>
      </c>
      <c r="AH779" s="24">
        <f t="shared" si="225"/>
        <v>27.226710000000004</v>
      </c>
      <c r="AI779" s="12" t="s">
        <v>54</v>
      </c>
      <c r="AJ779" s="12" t="s">
        <v>54</v>
      </c>
      <c r="AK779" s="12" t="s">
        <v>54</v>
      </c>
      <c r="AL779" s="12" t="s">
        <v>54</v>
      </c>
      <c r="AM779" s="12" t="s">
        <v>54</v>
      </c>
      <c r="AN779" s="12" t="s">
        <v>54</v>
      </c>
      <c r="AO779" s="12" t="s">
        <v>54</v>
      </c>
      <c r="AP779" s="12" t="s">
        <v>54</v>
      </c>
      <c r="AQ779" s="12" t="s">
        <v>54</v>
      </c>
      <c r="AR779" s="12" t="s">
        <v>54</v>
      </c>
      <c r="AS779" s="12" t="s">
        <v>54</v>
      </c>
      <c r="AT779" s="12" t="s">
        <v>54</v>
      </c>
      <c r="AU779" s="12" t="s">
        <v>54</v>
      </c>
      <c r="AV779" s="12" t="s">
        <v>54</v>
      </c>
      <c r="AW779" s="12" t="s">
        <v>54</v>
      </c>
      <c r="AX779" s="12" t="s">
        <v>54</v>
      </c>
      <c r="AY779" s="12" t="s">
        <v>54</v>
      </c>
    </row>
    <row r="780" spans="1:51" ht="18.75" customHeight="1" x14ac:dyDescent="0.25">
      <c r="A780" s="1" t="s">
        <v>830</v>
      </c>
      <c r="B780" s="31" t="s">
        <v>54</v>
      </c>
      <c r="C780" s="31" t="s">
        <v>54</v>
      </c>
      <c r="D780" s="31" t="s">
        <v>54</v>
      </c>
      <c r="E780" s="31" t="s">
        <v>54</v>
      </c>
      <c r="F780" s="31" t="s">
        <v>54</v>
      </c>
      <c r="G780" s="31" t="s">
        <v>54</v>
      </c>
      <c r="H780" s="31" t="s">
        <v>54</v>
      </c>
      <c r="I780" s="31" t="s">
        <v>54</v>
      </c>
      <c r="J780" s="31" t="s">
        <v>54</v>
      </c>
      <c r="K780" s="31" t="s">
        <v>54</v>
      </c>
      <c r="L780" s="31" t="s">
        <v>54</v>
      </c>
      <c r="M780" s="31" t="s">
        <v>54</v>
      </c>
      <c r="N780" s="31" t="s">
        <v>54</v>
      </c>
      <c r="O780" s="24">
        <f t="shared" ref="O780" si="226">IF(O774=".", ".",SUM(O774:O779))</f>
        <v>7011.2515450390038</v>
      </c>
      <c r="P780" s="24">
        <f t="shared" ref="P780:S780" si="227">IF(P774=".", ".",SUM(P774:P779))</f>
        <v>7546.3622854936448</v>
      </c>
      <c r="Q780" s="24">
        <f t="shared" si="227"/>
        <v>7099.7512064342827</v>
      </c>
      <c r="R780" s="24">
        <f t="shared" si="227"/>
        <v>7636.2882526291369</v>
      </c>
      <c r="S780" s="24">
        <f t="shared" si="227"/>
        <v>9896.3906472516555</v>
      </c>
      <c r="T780" s="24">
        <f>IF(T774=".", ".",SUM(T774:T779))</f>
        <v>8286.1386216131068</v>
      </c>
      <c r="U780" s="23">
        <f t="shared" ref="U780:AH780" si="228">IF(U774=".", ".",SUM(U774:U779))</f>
        <v>4496.8202980149572</v>
      </c>
      <c r="V780" s="24">
        <f t="shared" si="228"/>
        <v>4571.9166951586985</v>
      </c>
      <c r="W780" s="24">
        <f t="shared" si="228"/>
        <v>3865.3588826551018</v>
      </c>
      <c r="X780" s="24">
        <f t="shared" si="228"/>
        <v>3591.1664889305443</v>
      </c>
      <c r="Y780" s="24">
        <f t="shared" si="228"/>
        <v>2884.3635296872199</v>
      </c>
      <c r="Z780" s="24">
        <f t="shared" si="228"/>
        <v>3194.6337871130195</v>
      </c>
      <c r="AA780" s="24">
        <f t="shared" si="228"/>
        <v>2551.6439421496971</v>
      </c>
      <c r="AB780" s="24">
        <f t="shared" si="228"/>
        <v>2926.2611317084384</v>
      </c>
      <c r="AC780" s="24">
        <f t="shared" si="228"/>
        <v>2914.5984762334924</v>
      </c>
      <c r="AD780" s="24">
        <f t="shared" si="228"/>
        <v>2817.7992008809474</v>
      </c>
      <c r="AE780" s="24">
        <f t="shared" si="228"/>
        <v>3122.3685420902716</v>
      </c>
      <c r="AF780" s="24">
        <f t="shared" si="228"/>
        <v>2936.2275103647953</v>
      </c>
      <c r="AG780" s="24">
        <f t="shared" si="228"/>
        <v>2765.9403583031713</v>
      </c>
      <c r="AH780" s="24">
        <f t="shared" si="228"/>
        <v>2605.5487339992897</v>
      </c>
      <c r="AI780" s="12" t="s">
        <v>54</v>
      </c>
      <c r="AJ780" s="12" t="s">
        <v>54</v>
      </c>
      <c r="AK780" s="12" t="s">
        <v>54</v>
      </c>
      <c r="AL780" s="12" t="s">
        <v>54</v>
      </c>
      <c r="AM780" s="12" t="s">
        <v>54</v>
      </c>
      <c r="AN780" s="12" t="s">
        <v>54</v>
      </c>
      <c r="AO780" s="12" t="s">
        <v>54</v>
      </c>
      <c r="AP780" s="12" t="s">
        <v>54</v>
      </c>
      <c r="AQ780" s="12" t="s">
        <v>54</v>
      </c>
      <c r="AR780" s="12" t="s">
        <v>54</v>
      </c>
      <c r="AS780" s="12" t="s">
        <v>54</v>
      </c>
      <c r="AT780" s="12" t="s">
        <v>54</v>
      </c>
      <c r="AU780" s="12" t="s">
        <v>54</v>
      </c>
      <c r="AV780" s="12" t="s">
        <v>54</v>
      </c>
      <c r="AW780" s="12" t="s">
        <v>54</v>
      </c>
      <c r="AX780" s="12" t="s">
        <v>54</v>
      </c>
      <c r="AY780" s="12" t="s">
        <v>54</v>
      </c>
    </row>
    <row r="781" spans="1:51" ht="58.5" customHeight="1" x14ac:dyDescent="0.25">
      <c r="A781" s="1" t="s">
        <v>831</v>
      </c>
      <c r="B781" s="31" t="s">
        <v>54</v>
      </c>
      <c r="C781" s="31" t="s">
        <v>54</v>
      </c>
      <c r="D781" s="31" t="s">
        <v>54</v>
      </c>
      <c r="E781" s="31" t="s">
        <v>54</v>
      </c>
      <c r="F781" s="31" t="s">
        <v>54</v>
      </c>
      <c r="G781" s="31" t="s">
        <v>54</v>
      </c>
      <c r="H781" s="31" t="s">
        <v>54</v>
      </c>
      <c r="I781" s="31" t="s">
        <v>54</v>
      </c>
      <c r="J781" s="31" t="s">
        <v>54</v>
      </c>
      <c r="K781" s="31" t="s">
        <v>54</v>
      </c>
      <c r="L781" s="31" t="s">
        <v>54</v>
      </c>
      <c r="M781" s="31" t="s">
        <v>54</v>
      </c>
      <c r="N781" s="31" t="s">
        <v>54</v>
      </c>
      <c r="O781" s="24">
        <f t="shared" ref="O781:AH786" si="229">IF(O361=".",".", O921*O361/100)</f>
        <v>112.25926149999999</v>
      </c>
      <c r="P781" s="24">
        <f t="shared" si="229"/>
        <v>199.24348839999999</v>
      </c>
      <c r="Q781" s="24">
        <f t="shared" si="229"/>
        <v>191.36562999</v>
      </c>
      <c r="R781" s="24">
        <f t="shared" si="229"/>
        <v>125.18658872</v>
      </c>
      <c r="S781" s="24">
        <f t="shared" si="229"/>
        <v>127.69683129000001</v>
      </c>
      <c r="T781" s="24">
        <f t="shared" si="229"/>
        <v>177.63719508000003</v>
      </c>
      <c r="U781" s="23">
        <f t="shared" si="229"/>
        <v>195.14751629999998</v>
      </c>
      <c r="V781" s="24">
        <f t="shared" si="229"/>
        <v>208.67174159999999</v>
      </c>
      <c r="W781" s="24">
        <f t="shared" si="229"/>
        <v>171.97225330000001</v>
      </c>
      <c r="X781" s="24">
        <f t="shared" si="229"/>
        <v>198.69905340000003</v>
      </c>
      <c r="Y781" s="24">
        <f t="shared" si="229"/>
        <v>185.77218239999999</v>
      </c>
      <c r="Z781" s="24">
        <f t="shared" si="229"/>
        <v>163.44793919999998</v>
      </c>
      <c r="AA781" s="24">
        <f t="shared" si="229"/>
        <v>168.87734380000001</v>
      </c>
      <c r="AB781" s="24">
        <f t="shared" si="229"/>
        <v>161.62078019999998</v>
      </c>
      <c r="AC781" s="24">
        <f t="shared" si="229"/>
        <v>164.26713899999999</v>
      </c>
      <c r="AD781" s="24">
        <f t="shared" si="229"/>
        <v>114.17937779999998</v>
      </c>
      <c r="AE781" s="24">
        <f t="shared" si="229"/>
        <v>178.17709350000001</v>
      </c>
      <c r="AF781" s="24">
        <f t="shared" si="229"/>
        <v>193.803606</v>
      </c>
      <c r="AG781" s="24">
        <f t="shared" si="229"/>
        <v>146.4236028</v>
      </c>
      <c r="AH781" s="24">
        <f t="shared" si="229"/>
        <v>166.08866429999998</v>
      </c>
      <c r="AI781" s="12" t="s">
        <v>54</v>
      </c>
      <c r="AJ781" s="12" t="s">
        <v>54</v>
      </c>
      <c r="AK781" s="12" t="s">
        <v>54</v>
      </c>
      <c r="AL781" s="12" t="s">
        <v>54</v>
      </c>
      <c r="AM781" s="12" t="s">
        <v>54</v>
      </c>
      <c r="AN781" s="12" t="s">
        <v>54</v>
      </c>
      <c r="AO781" s="12" t="s">
        <v>54</v>
      </c>
      <c r="AP781" s="12" t="s">
        <v>54</v>
      </c>
      <c r="AQ781" s="12" t="s">
        <v>54</v>
      </c>
      <c r="AR781" s="12" t="s">
        <v>54</v>
      </c>
      <c r="AS781" s="12" t="s">
        <v>54</v>
      </c>
      <c r="AT781" s="12" t="s">
        <v>54</v>
      </c>
      <c r="AU781" s="12" t="s">
        <v>54</v>
      </c>
      <c r="AV781" s="12" t="s">
        <v>54</v>
      </c>
      <c r="AW781" s="12" t="s">
        <v>54</v>
      </c>
      <c r="AX781" s="12" t="s">
        <v>54</v>
      </c>
      <c r="AY781" s="12" t="s">
        <v>54</v>
      </c>
    </row>
    <row r="782" spans="1:51" ht="18.75" customHeight="1" x14ac:dyDescent="0.25">
      <c r="A782" s="1" t="s">
        <v>832</v>
      </c>
      <c r="B782" s="31" t="s">
        <v>54</v>
      </c>
      <c r="C782" s="31" t="s">
        <v>54</v>
      </c>
      <c r="D782" s="31" t="s">
        <v>54</v>
      </c>
      <c r="E782" s="31" t="s">
        <v>54</v>
      </c>
      <c r="F782" s="31" t="s">
        <v>54</v>
      </c>
      <c r="G782" s="31" t="s">
        <v>54</v>
      </c>
      <c r="H782" s="31" t="s">
        <v>54</v>
      </c>
      <c r="I782" s="31" t="s">
        <v>54</v>
      </c>
      <c r="J782" s="31" t="s">
        <v>54</v>
      </c>
      <c r="K782" s="31" t="s">
        <v>54</v>
      </c>
      <c r="L782" s="31" t="s">
        <v>54</v>
      </c>
      <c r="M782" s="31" t="s">
        <v>54</v>
      </c>
      <c r="N782" s="31" t="s">
        <v>54</v>
      </c>
      <c r="O782" s="24">
        <f t="shared" si="229"/>
        <v>1590.7655498051563</v>
      </c>
      <c r="P782" s="24">
        <f t="shared" si="229"/>
        <v>1622.233926778611</v>
      </c>
      <c r="Q782" s="24">
        <f t="shared" si="229"/>
        <v>1715.464139007843</v>
      </c>
      <c r="R782" s="24">
        <f t="shared" si="229"/>
        <v>1434.8687849735579</v>
      </c>
      <c r="S782" s="24">
        <f t="shared" si="229"/>
        <v>1768.465116423595</v>
      </c>
      <c r="T782" s="24">
        <f t="shared" si="229"/>
        <v>1632.4927984711405</v>
      </c>
      <c r="U782" s="23">
        <f t="shared" si="229"/>
        <v>791.01276074003124</v>
      </c>
      <c r="V782" s="24">
        <f t="shared" si="229"/>
        <v>728.01424318366708</v>
      </c>
      <c r="W782" s="24">
        <f t="shared" si="229"/>
        <v>668.19233124260677</v>
      </c>
      <c r="X782" s="24">
        <f t="shared" si="229"/>
        <v>671.0240713379344</v>
      </c>
      <c r="Y782" s="24">
        <f t="shared" si="229"/>
        <v>653.89167902717372</v>
      </c>
      <c r="Z782" s="24">
        <f t="shared" si="229"/>
        <v>565.10536041997443</v>
      </c>
      <c r="AA782" s="24">
        <f t="shared" si="229"/>
        <v>571.01805917978254</v>
      </c>
      <c r="AB782" s="24">
        <f t="shared" si="229"/>
        <v>486.2833209587651</v>
      </c>
      <c r="AC782" s="24">
        <f t="shared" si="229"/>
        <v>504.67749654159576</v>
      </c>
      <c r="AD782" s="24">
        <f t="shared" si="229"/>
        <v>576.99232851497834</v>
      </c>
      <c r="AE782" s="24">
        <f t="shared" si="229"/>
        <v>476.96637458873113</v>
      </c>
      <c r="AF782" s="24">
        <f t="shared" si="229"/>
        <v>682.70048565428715</v>
      </c>
      <c r="AG782" s="24">
        <f t="shared" si="229"/>
        <v>620.03271143085919</v>
      </c>
      <c r="AH782" s="24">
        <f t="shared" si="229"/>
        <v>745.54990859314262</v>
      </c>
      <c r="AI782" s="12" t="s">
        <v>54</v>
      </c>
      <c r="AJ782" s="12" t="s">
        <v>54</v>
      </c>
      <c r="AK782" s="12" t="s">
        <v>54</v>
      </c>
      <c r="AL782" s="12" t="s">
        <v>54</v>
      </c>
      <c r="AM782" s="12" t="s">
        <v>54</v>
      </c>
      <c r="AN782" s="12" t="s">
        <v>54</v>
      </c>
      <c r="AO782" s="12" t="s">
        <v>54</v>
      </c>
      <c r="AP782" s="12" t="s">
        <v>54</v>
      </c>
      <c r="AQ782" s="12" t="s">
        <v>54</v>
      </c>
      <c r="AR782" s="12" t="s">
        <v>54</v>
      </c>
      <c r="AS782" s="12" t="s">
        <v>54</v>
      </c>
      <c r="AT782" s="12" t="s">
        <v>54</v>
      </c>
      <c r="AU782" s="12" t="s">
        <v>54</v>
      </c>
      <c r="AV782" s="12" t="s">
        <v>54</v>
      </c>
      <c r="AW782" s="12" t="s">
        <v>54</v>
      </c>
      <c r="AX782" s="12" t="s">
        <v>54</v>
      </c>
      <c r="AY782" s="12" t="s">
        <v>54</v>
      </c>
    </row>
    <row r="783" spans="1:51" ht="18.75" customHeight="1" x14ac:dyDescent="0.25">
      <c r="A783" s="1" t="s">
        <v>833</v>
      </c>
      <c r="B783" s="31" t="s">
        <v>54</v>
      </c>
      <c r="C783" s="31" t="s">
        <v>54</v>
      </c>
      <c r="D783" s="31" t="s">
        <v>54</v>
      </c>
      <c r="E783" s="31" t="s">
        <v>54</v>
      </c>
      <c r="F783" s="31" t="s">
        <v>54</v>
      </c>
      <c r="G783" s="31" t="s">
        <v>54</v>
      </c>
      <c r="H783" s="31" t="s">
        <v>54</v>
      </c>
      <c r="I783" s="31" t="s">
        <v>54</v>
      </c>
      <c r="J783" s="31" t="s">
        <v>54</v>
      </c>
      <c r="K783" s="31" t="s">
        <v>54</v>
      </c>
      <c r="L783" s="31" t="s">
        <v>54</v>
      </c>
      <c r="M783" s="31" t="s">
        <v>54</v>
      </c>
      <c r="N783" s="31" t="s">
        <v>54</v>
      </c>
      <c r="O783" s="24">
        <f t="shared" si="229"/>
        <v>120.29137861277613</v>
      </c>
      <c r="P783" s="24">
        <f t="shared" si="229"/>
        <v>115.51285885061108</v>
      </c>
      <c r="Q783" s="24">
        <f t="shared" si="229"/>
        <v>82.209135421202305</v>
      </c>
      <c r="R783" s="24">
        <f t="shared" si="229"/>
        <v>96.933466418300327</v>
      </c>
      <c r="S783" s="24">
        <f t="shared" si="229"/>
        <v>44.758957639568855</v>
      </c>
      <c r="T783" s="24">
        <f t="shared" si="229"/>
        <v>53.729940355760988</v>
      </c>
      <c r="U783" s="23">
        <f t="shared" si="229"/>
        <v>78.122651760688953</v>
      </c>
      <c r="V783" s="24">
        <f t="shared" si="229"/>
        <v>93.710031945762694</v>
      </c>
      <c r="W783" s="24">
        <f t="shared" si="229"/>
        <v>104.2727739828111</v>
      </c>
      <c r="X783" s="24">
        <f t="shared" si="229"/>
        <v>63.841524429820048</v>
      </c>
      <c r="Y783" s="24">
        <f t="shared" si="229"/>
        <v>63.658204263168244</v>
      </c>
      <c r="Z783" s="24">
        <f t="shared" si="229"/>
        <v>96.48521377558933</v>
      </c>
      <c r="AA783" s="24">
        <f t="shared" si="229"/>
        <v>118.40187787506039</v>
      </c>
      <c r="AB783" s="24">
        <f t="shared" si="229"/>
        <v>80.595071760266663</v>
      </c>
      <c r="AC783" s="24">
        <f t="shared" si="229"/>
        <v>52.34521660887274</v>
      </c>
      <c r="AD783" s="24">
        <f t="shared" si="229"/>
        <v>137.26421405678005</v>
      </c>
      <c r="AE783" s="24">
        <f t="shared" si="229"/>
        <v>112.11455647535163</v>
      </c>
      <c r="AF783" s="24">
        <f t="shared" si="229"/>
        <v>93.41718558245968</v>
      </c>
      <c r="AG783" s="24">
        <f t="shared" si="229"/>
        <v>62.378605562945324</v>
      </c>
      <c r="AH783" s="24">
        <f t="shared" si="229"/>
        <v>86.496867932221562</v>
      </c>
      <c r="AI783" s="12" t="s">
        <v>54</v>
      </c>
      <c r="AJ783" s="12" t="s">
        <v>54</v>
      </c>
      <c r="AK783" s="12" t="s">
        <v>54</v>
      </c>
      <c r="AL783" s="12" t="s">
        <v>54</v>
      </c>
      <c r="AM783" s="12" t="s">
        <v>54</v>
      </c>
      <c r="AN783" s="12" t="s">
        <v>54</v>
      </c>
      <c r="AO783" s="12" t="s">
        <v>54</v>
      </c>
      <c r="AP783" s="12" t="s">
        <v>54</v>
      </c>
      <c r="AQ783" s="12" t="s">
        <v>54</v>
      </c>
      <c r="AR783" s="12" t="s">
        <v>54</v>
      </c>
      <c r="AS783" s="12" t="s">
        <v>54</v>
      </c>
      <c r="AT783" s="12" t="s">
        <v>54</v>
      </c>
      <c r="AU783" s="12" t="s">
        <v>54</v>
      </c>
      <c r="AV783" s="12" t="s">
        <v>54</v>
      </c>
      <c r="AW783" s="12" t="s">
        <v>54</v>
      </c>
      <c r="AX783" s="12" t="s">
        <v>54</v>
      </c>
      <c r="AY783" s="12" t="s">
        <v>54</v>
      </c>
    </row>
    <row r="784" spans="1:51" ht="18.75" customHeight="1" x14ac:dyDescent="0.25">
      <c r="A784" s="1" t="s">
        <v>834</v>
      </c>
      <c r="B784" s="31" t="s">
        <v>54</v>
      </c>
      <c r="C784" s="31" t="s">
        <v>54</v>
      </c>
      <c r="D784" s="31" t="s">
        <v>54</v>
      </c>
      <c r="E784" s="31" t="s">
        <v>54</v>
      </c>
      <c r="F784" s="31" t="s">
        <v>54</v>
      </c>
      <c r="G784" s="31" t="s">
        <v>54</v>
      </c>
      <c r="H784" s="31" t="s">
        <v>54</v>
      </c>
      <c r="I784" s="31" t="s">
        <v>54</v>
      </c>
      <c r="J784" s="31" t="s">
        <v>54</v>
      </c>
      <c r="K784" s="31" t="s">
        <v>54</v>
      </c>
      <c r="L784" s="31" t="s">
        <v>54</v>
      </c>
      <c r="M784" s="31" t="s">
        <v>54</v>
      </c>
      <c r="N784" s="31" t="s">
        <v>54</v>
      </c>
      <c r="O784" s="24">
        <f t="shared" si="229"/>
        <v>50.039166600096699</v>
      </c>
      <c r="P784" s="24">
        <f t="shared" si="229"/>
        <v>63.269219627638606</v>
      </c>
      <c r="Q784" s="24">
        <f t="shared" si="229"/>
        <v>57.082774219129846</v>
      </c>
      <c r="R784" s="24">
        <f t="shared" si="229"/>
        <v>77.1640126005897</v>
      </c>
      <c r="S784" s="24">
        <f t="shared" si="229"/>
        <v>542.62645176637716</v>
      </c>
      <c r="T784" s="24">
        <f t="shared" si="229"/>
        <v>345.11986408311589</v>
      </c>
      <c r="U784" s="23">
        <f t="shared" si="229"/>
        <v>20.25972418924842</v>
      </c>
      <c r="V784" s="24">
        <f t="shared" si="229"/>
        <v>55.122171540543107</v>
      </c>
      <c r="W784" s="24">
        <f t="shared" si="229"/>
        <v>15.522483488967971</v>
      </c>
      <c r="X784" s="24">
        <f t="shared" si="229"/>
        <v>41.461757477434396</v>
      </c>
      <c r="Y784" s="24">
        <f t="shared" si="229"/>
        <v>30.885897804899137</v>
      </c>
      <c r="Z784" s="24">
        <f t="shared" si="229"/>
        <v>16.182892430048078</v>
      </c>
      <c r="AA784" s="24">
        <f t="shared" si="229"/>
        <v>10.60982131889709</v>
      </c>
      <c r="AB784" s="24">
        <f t="shared" si="229"/>
        <v>19.258419660711851</v>
      </c>
      <c r="AC784" s="24">
        <f t="shared" si="229"/>
        <v>13.391598089924768</v>
      </c>
      <c r="AD784" s="24">
        <f t="shared" si="229"/>
        <v>25.947897310302029</v>
      </c>
      <c r="AE784" s="24">
        <f t="shared" si="229"/>
        <v>12.800673774491681</v>
      </c>
      <c r="AF784" s="24">
        <f t="shared" si="229"/>
        <v>35.781482000956615</v>
      </c>
      <c r="AG784" s="24">
        <f t="shared" si="229"/>
        <v>31.010758263555172</v>
      </c>
      <c r="AH784" s="24">
        <f t="shared" si="229"/>
        <v>7.6391397914091472</v>
      </c>
      <c r="AI784" s="12" t="s">
        <v>54</v>
      </c>
      <c r="AJ784" s="12" t="s">
        <v>54</v>
      </c>
      <c r="AK784" s="12" t="s">
        <v>54</v>
      </c>
      <c r="AL784" s="12" t="s">
        <v>54</v>
      </c>
      <c r="AM784" s="12" t="s">
        <v>54</v>
      </c>
      <c r="AN784" s="12" t="s">
        <v>54</v>
      </c>
      <c r="AO784" s="12" t="s">
        <v>54</v>
      </c>
      <c r="AP784" s="12" t="s">
        <v>54</v>
      </c>
      <c r="AQ784" s="12" t="s">
        <v>54</v>
      </c>
      <c r="AR784" s="12" t="s">
        <v>54</v>
      </c>
      <c r="AS784" s="12" t="s">
        <v>54</v>
      </c>
      <c r="AT784" s="12" t="s">
        <v>54</v>
      </c>
      <c r="AU784" s="12" t="s">
        <v>54</v>
      </c>
      <c r="AV784" s="12" t="s">
        <v>54</v>
      </c>
      <c r="AW784" s="12" t="s">
        <v>54</v>
      </c>
      <c r="AX784" s="12" t="s">
        <v>54</v>
      </c>
      <c r="AY784" s="12" t="s">
        <v>54</v>
      </c>
    </row>
    <row r="785" spans="1:51" ht="18.75" customHeight="1" x14ac:dyDescent="0.25">
      <c r="A785" s="1" t="s">
        <v>835</v>
      </c>
      <c r="B785" s="31" t="s">
        <v>54</v>
      </c>
      <c r="C785" s="31" t="s">
        <v>54</v>
      </c>
      <c r="D785" s="31" t="s">
        <v>54</v>
      </c>
      <c r="E785" s="31" t="s">
        <v>54</v>
      </c>
      <c r="F785" s="31" t="s">
        <v>54</v>
      </c>
      <c r="G785" s="31" t="s">
        <v>54</v>
      </c>
      <c r="H785" s="31" t="s">
        <v>54</v>
      </c>
      <c r="I785" s="31" t="s">
        <v>54</v>
      </c>
      <c r="J785" s="31" t="s">
        <v>54</v>
      </c>
      <c r="K785" s="31" t="s">
        <v>54</v>
      </c>
      <c r="L785" s="31" t="s">
        <v>54</v>
      </c>
      <c r="M785" s="31" t="s">
        <v>54</v>
      </c>
      <c r="N785" s="31" t="s">
        <v>54</v>
      </c>
      <c r="O785" s="24">
        <f t="shared" si="229"/>
        <v>0.93280224000000023</v>
      </c>
      <c r="P785" s="24">
        <f t="shared" si="229"/>
        <v>60.509900399999999</v>
      </c>
      <c r="Q785" s="24">
        <f t="shared" si="229"/>
        <v>40.058336749999995</v>
      </c>
      <c r="R785" s="24">
        <f t="shared" si="229"/>
        <v>2.6218769800000001</v>
      </c>
      <c r="S785" s="24">
        <f t="shared" si="229"/>
        <v>20.793927960000001</v>
      </c>
      <c r="T785" s="24">
        <f t="shared" si="229"/>
        <v>28.772930159999998</v>
      </c>
      <c r="U785" s="23">
        <f t="shared" si="229"/>
        <v>57.600270000000002</v>
      </c>
      <c r="V785" s="24">
        <f t="shared" si="229"/>
        <v>65.706682000000001</v>
      </c>
      <c r="W785" s="24">
        <f t="shared" si="229"/>
        <v>61.839268799999999</v>
      </c>
      <c r="X785" s="24">
        <f t="shared" si="229"/>
        <v>42.433072599999996</v>
      </c>
      <c r="Y785" s="24">
        <f t="shared" si="229"/>
        <v>43.811489500000008</v>
      </c>
      <c r="Z785" s="24">
        <f t="shared" si="229"/>
        <v>29.403571200000002</v>
      </c>
      <c r="AA785" s="24">
        <f t="shared" si="229"/>
        <v>39.137359499999995</v>
      </c>
      <c r="AB785" s="24">
        <f t="shared" si="229"/>
        <v>38.759250000000002</v>
      </c>
      <c r="AC785" s="24">
        <f t="shared" si="229"/>
        <v>67.045781500000004</v>
      </c>
      <c r="AD785" s="24">
        <f t="shared" si="229"/>
        <v>58.978029599999999</v>
      </c>
      <c r="AE785" s="24">
        <f t="shared" si="229"/>
        <v>5.4792949999999996</v>
      </c>
      <c r="AF785" s="24">
        <f t="shared" si="229"/>
        <v>32.025419799999995</v>
      </c>
      <c r="AG785" s="24">
        <f t="shared" si="229"/>
        <v>1.4889168000000002</v>
      </c>
      <c r="AH785" s="24">
        <f t="shared" si="229"/>
        <v>1.9902547999999998</v>
      </c>
      <c r="AI785" s="12" t="s">
        <v>54</v>
      </c>
      <c r="AJ785" s="12" t="s">
        <v>54</v>
      </c>
      <c r="AK785" s="12" t="s">
        <v>54</v>
      </c>
      <c r="AL785" s="12" t="s">
        <v>54</v>
      </c>
      <c r="AM785" s="12" t="s">
        <v>54</v>
      </c>
      <c r="AN785" s="12" t="s">
        <v>54</v>
      </c>
      <c r="AO785" s="12" t="s">
        <v>54</v>
      </c>
      <c r="AP785" s="12" t="s">
        <v>54</v>
      </c>
      <c r="AQ785" s="12" t="s">
        <v>54</v>
      </c>
      <c r="AR785" s="12" t="s">
        <v>54</v>
      </c>
      <c r="AS785" s="12" t="s">
        <v>54</v>
      </c>
      <c r="AT785" s="12" t="s">
        <v>54</v>
      </c>
      <c r="AU785" s="12" t="s">
        <v>54</v>
      </c>
      <c r="AV785" s="12" t="s">
        <v>54</v>
      </c>
      <c r="AW785" s="12" t="s">
        <v>54</v>
      </c>
      <c r="AX785" s="12" t="s">
        <v>54</v>
      </c>
      <c r="AY785" s="12" t="s">
        <v>54</v>
      </c>
    </row>
    <row r="786" spans="1:51" ht="18.75" customHeight="1" x14ac:dyDescent="0.25">
      <c r="A786" s="1" t="s">
        <v>836</v>
      </c>
      <c r="B786" s="31" t="s">
        <v>54</v>
      </c>
      <c r="C786" s="31" t="s">
        <v>54</v>
      </c>
      <c r="D786" s="31" t="s">
        <v>54</v>
      </c>
      <c r="E786" s="31" t="s">
        <v>54</v>
      </c>
      <c r="F786" s="31" t="s">
        <v>54</v>
      </c>
      <c r="G786" s="31" t="s">
        <v>54</v>
      </c>
      <c r="H786" s="31" t="s">
        <v>54</v>
      </c>
      <c r="I786" s="31" t="s">
        <v>54</v>
      </c>
      <c r="J786" s="31" t="s">
        <v>54</v>
      </c>
      <c r="K786" s="31" t="s">
        <v>54</v>
      </c>
      <c r="L786" s="31" t="s">
        <v>54</v>
      </c>
      <c r="M786" s="31" t="s">
        <v>54</v>
      </c>
      <c r="N786" s="31" t="s">
        <v>54</v>
      </c>
      <c r="O786" s="24">
        <f t="shared" si="229"/>
        <v>22.631002259999999</v>
      </c>
      <c r="P786" s="24">
        <f t="shared" si="229"/>
        <v>11.34836123</v>
      </c>
      <c r="Q786" s="24">
        <f t="shared" si="229"/>
        <v>21.872662839999997</v>
      </c>
      <c r="R786" s="24">
        <f t="shared" si="229"/>
        <v>49.188383520000009</v>
      </c>
      <c r="S786" s="24">
        <f t="shared" si="229"/>
        <v>8.16857568</v>
      </c>
      <c r="T786" s="24">
        <f t="shared" si="229"/>
        <v>11.87588199</v>
      </c>
      <c r="U786" s="23">
        <f t="shared" si="229"/>
        <v>13.248583199999999</v>
      </c>
      <c r="V786" s="24">
        <f t="shared" si="229"/>
        <v>17.044668600000001</v>
      </c>
      <c r="W786" s="24">
        <f t="shared" si="229"/>
        <v>18.239818500000002</v>
      </c>
      <c r="X786" s="24">
        <f t="shared" si="229"/>
        <v>3.7636038000000003</v>
      </c>
      <c r="Y786" s="24">
        <f t="shared" si="229"/>
        <v>37.190916900000005</v>
      </c>
      <c r="Z786" s="24">
        <f t="shared" si="229"/>
        <v>14.269905</v>
      </c>
      <c r="AA786" s="24">
        <f t="shared" si="229"/>
        <v>14.949237599999998</v>
      </c>
      <c r="AB786" s="24">
        <f t="shared" si="229"/>
        <v>17.3007828</v>
      </c>
      <c r="AC786" s="24">
        <f t="shared" si="229"/>
        <v>13.204697999999999</v>
      </c>
      <c r="AD786" s="24">
        <f t="shared" si="229"/>
        <v>31.732929800000001</v>
      </c>
      <c r="AE786" s="24">
        <f t="shared" si="229"/>
        <v>7.8890507999999997</v>
      </c>
      <c r="AF786" s="24">
        <f t="shared" si="229"/>
        <v>22.621151999999999</v>
      </c>
      <c r="AG786" s="24">
        <f t="shared" si="229"/>
        <v>7.2173220000000002</v>
      </c>
      <c r="AH786" s="24">
        <f t="shared" si="229"/>
        <v>10.5061309</v>
      </c>
      <c r="AI786" s="12" t="s">
        <v>54</v>
      </c>
      <c r="AJ786" s="12" t="s">
        <v>54</v>
      </c>
      <c r="AK786" s="12" t="s">
        <v>54</v>
      </c>
      <c r="AL786" s="12" t="s">
        <v>54</v>
      </c>
      <c r="AM786" s="12" t="s">
        <v>54</v>
      </c>
      <c r="AN786" s="12" t="s">
        <v>54</v>
      </c>
      <c r="AO786" s="12" t="s">
        <v>54</v>
      </c>
      <c r="AP786" s="12" t="s">
        <v>54</v>
      </c>
      <c r="AQ786" s="12" t="s">
        <v>54</v>
      </c>
      <c r="AR786" s="12" t="s">
        <v>54</v>
      </c>
      <c r="AS786" s="12" t="s">
        <v>54</v>
      </c>
      <c r="AT786" s="12" t="s">
        <v>54</v>
      </c>
      <c r="AU786" s="12" t="s">
        <v>54</v>
      </c>
      <c r="AV786" s="12" t="s">
        <v>54</v>
      </c>
      <c r="AW786" s="12" t="s">
        <v>54</v>
      </c>
      <c r="AX786" s="12" t="s">
        <v>54</v>
      </c>
      <c r="AY786" s="12" t="s">
        <v>54</v>
      </c>
    </row>
    <row r="787" spans="1:51" ht="18.75" customHeight="1" x14ac:dyDescent="0.25">
      <c r="A787" s="1" t="s">
        <v>837</v>
      </c>
      <c r="B787" s="31" t="s">
        <v>54</v>
      </c>
      <c r="C787" s="31" t="s">
        <v>54</v>
      </c>
      <c r="D787" s="31" t="s">
        <v>54</v>
      </c>
      <c r="E787" s="31" t="s">
        <v>54</v>
      </c>
      <c r="F787" s="31" t="s">
        <v>54</v>
      </c>
      <c r="G787" s="31" t="s">
        <v>54</v>
      </c>
      <c r="H787" s="31" t="s">
        <v>54</v>
      </c>
      <c r="I787" s="31" t="s">
        <v>54</v>
      </c>
      <c r="J787" s="31" t="s">
        <v>54</v>
      </c>
      <c r="K787" s="31" t="s">
        <v>54</v>
      </c>
      <c r="L787" s="31" t="s">
        <v>54</v>
      </c>
      <c r="M787" s="31" t="s">
        <v>54</v>
      </c>
      <c r="N787" s="31" t="s">
        <v>54</v>
      </c>
      <c r="O787" s="24">
        <f t="shared" ref="O787" si="230">IF(O781=".", ".",SUM(O781:O786))</f>
        <v>1896.9191610180292</v>
      </c>
      <c r="P787" s="24">
        <f t="shared" ref="P787:AH787" si="231">IF(P781=".", ".",SUM(P781:P786))</f>
        <v>2072.1177552868608</v>
      </c>
      <c r="Q787" s="24">
        <f t="shared" si="231"/>
        <v>2108.052678228175</v>
      </c>
      <c r="R787" s="24">
        <f t="shared" si="231"/>
        <v>1785.9631132124482</v>
      </c>
      <c r="S787" s="24">
        <f t="shared" si="231"/>
        <v>2512.509860759541</v>
      </c>
      <c r="T787" s="24">
        <f t="shared" si="231"/>
        <v>2249.6286101400178</v>
      </c>
      <c r="U787" s="23">
        <f t="shared" si="231"/>
        <v>1155.3915061899684</v>
      </c>
      <c r="V787" s="24">
        <f t="shared" si="231"/>
        <v>1168.2695388699731</v>
      </c>
      <c r="W787" s="24">
        <f t="shared" si="231"/>
        <v>1040.038929314386</v>
      </c>
      <c r="X787" s="24">
        <f t="shared" si="231"/>
        <v>1021.2230830451889</v>
      </c>
      <c r="Y787" s="24">
        <f t="shared" si="231"/>
        <v>1015.2103698952412</v>
      </c>
      <c r="Z787" s="24">
        <f t="shared" si="231"/>
        <v>884.89488202561188</v>
      </c>
      <c r="AA787" s="24">
        <f t="shared" si="231"/>
        <v>922.99369927373994</v>
      </c>
      <c r="AB787" s="24">
        <f t="shared" si="231"/>
        <v>803.81762537974362</v>
      </c>
      <c r="AC787" s="24">
        <f t="shared" si="231"/>
        <v>814.93192974039323</v>
      </c>
      <c r="AD787" s="24">
        <f t="shared" si="231"/>
        <v>945.09477708206032</v>
      </c>
      <c r="AE787" s="24">
        <f t="shared" si="231"/>
        <v>793.42704413857439</v>
      </c>
      <c r="AF787" s="24">
        <f t="shared" si="231"/>
        <v>1060.3493310377032</v>
      </c>
      <c r="AG787" s="24">
        <f t="shared" si="231"/>
        <v>868.55191685735974</v>
      </c>
      <c r="AH787" s="24">
        <f t="shared" si="231"/>
        <v>1018.2709663167733</v>
      </c>
      <c r="AI787" s="12" t="s">
        <v>54</v>
      </c>
      <c r="AJ787" s="12" t="s">
        <v>54</v>
      </c>
      <c r="AK787" s="12" t="s">
        <v>54</v>
      </c>
      <c r="AL787" s="12" t="s">
        <v>54</v>
      </c>
      <c r="AM787" s="12" t="s">
        <v>54</v>
      </c>
      <c r="AN787" s="12" t="s">
        <v>54</v>
      </c>
      <c r="AO787" s="12" t="s">
        <v>54</v>
      </c>
      <c r="AP787" s="12" t="s">
        <v>54</v>
      </c>
      <c r="AQ787" s="12" t="s">
        <v>54</v>
      </c>
      <c r="AR787" s="12" t="s">
        <v>54</v>
      </c>
      <c r="AS787" s="12" t="s">
        <v>54</v>
      </c>
      <c r="AT787" s="12" t="s">
        <v>54</v>
      </c>
      <c r="AU787" s="12" t="s">
        <v>54</v>
      </c>
      <c r="AV787" s="12" t="s">
        <v>54</v>
      </c>
      <c r="AW787" s="12" t="s">
        <v>54</v>
      </c>
      <c r="AX787" s="12" t="s">
        <v>54</v>
      </c>
      <c r="AY787" s="12" t="s">
        <v>54</v>
      </c>
    </row>
    <row r="788" spans="1:51" ht="44.25" customHeight="1" x14ac:dyDescent="0.25">
      <c r="A788" s="1" t="s">
        <v>838</v>
      </c>
      <c r="B788" s="31" t="s">
        <v>54</v>
      </c>
      <c r="C788" s="31" t="s">
        <v>54</v>
      </c>
      <c r="D788" s="31" t="s">
        <v>54</v>
      </c>
      <c r="E788" s="31" t="s">
        <v>54</v>
      </c>
      <c r="F788" s="31" t="s">
        <v>54</v>
      </c>
      <c r="G788" s="31" t="s">
        <v>54</v>
      </c>
      <c r="H788" s="31" t="s">
        <v>54</v>
      </c>
      <c r="I788" s="31" t="s">
        <v>54</v>
      </c>
      <c r="J788" s="31" t="s">
        <v>54</v>
      </c>
      <c r="K788" s="31" t="s">
        <v>54</v>
      </c>
      <c r="L788" s="31" t="s">
        <v>54</v>
      </c>
      <c r="M788" s="31" t="s">
        <v>54</v>
      </c>
      <c r="N788" s="31" t="s">
        <v>54</v>
      </c>
      <c r="O788" s="24">
        <f t="shared" ref="O788:AD793" si="232">IF(O368=".",".", O928*O368/100)</f>
        <v>74.318605829999996</v>
      </c>
      <c r="P788" s="24">
        <f t="shared" si="232"/>
        <v>85.578824399999988</v>
      </c>
      <c r="Q788" s="24">
        <f t="shared" si="232"/>
        <v>47.910231809999999</v>
      </c>
      <c r="R788" s="24">
        <f t="shared" si="232"/>
        <v>47.020669500000004</v>
      </c>
      <c r="S788" s="24">
        <f t="shared" si="232"/>
        <v>171.57730226000004</v>
      </c>
      <c r="T788" s="24">
        <f>IF(T368=".",".", T928*T368/100)</f>
        <v>105.51558779999999</v>
      </c>
      <c r="U788" s="23">
        <f t="shared" ref="U788:AH793" si="233">IF(U368=".",".", U928*U368/100)</f>
        <v>132.03909270000003</v>
      </c>
      <c r="V788" s="24">
        <f t="shared" si="233"/>
        <v>118.32838079999999</v>
      </c>
      <c r="W788" s="24">
        <f t="shared" si="233"/>
        <v>134.16092110000002</v>
      </c>
      <c r="X788" s="24">
        <f t="shared" si="233"/>
        <v>100.5816986</v>
      </c>
      <c r="Y788" s="24">
        <f t="shared" si="233"/>
        <v>140.41071449999998</v>
      </c>
      <c r="Z788" s="24">
        <f t="shared" si="233"/>
        <v>97.3002702</v>
      </c>
      <c r="AA788" s="24">
        <f t="shared" si="233"/>
        <v>98.459241599999999</v>
      </c>
      <c r="AB788" s="24">
        <f t="shared" si="233"/>
        <v>110.27105669999999</v>
      </c>
      <c r="AC788" s="24">
        <f t="shared" si="233"/>
        <v>102.66881939999999</v>
      </c>
      <c r="AD788" s="24">
        <f t="shared" si="233"/>
        <v>113.69744400000002</v>
      </c>
      <c r="AE788" s="24">
        <f t="shared" si="233"/>
        <v>67.960034699999994</v>
      </c>
      <c r="AF788" s="24">
        <f t="shared" si="233"/>
        <v>76.758000900000013</v>
      </c>
      <c r="AG788" s="24">
        <f t="shared" si="233"/>
        <v>101.6601921</v>
      </c>
      <c r="AH788" s="24">
        <f t="shared" si="233"/>
        <v>84.607790999999992</v>
      </c>
      <c r="AI788" s="12" t="s">
        <v>54</v>
      </c>
      <c r="AJ788" s="12" t="s">
        <v>54</v>
      </c>
      <c r="AK788" s="12" t="s">
        <v>54</v>
      </c>
      <c r="AL788" s="12" t="s">
        <v>54</v>
      </c>
      <c r="AM788" s="12" t="s">
        <v>54</v>
      </c>
      <c r="AN788" s="12" t="s">
        <v>54</v>
      </c>
      <c r="AO788" s="12" t="s">
        <v>54</v>
      </c>
      <c r="AP788" s="12" t="s">
        <v>54</v>
      </c>
      <c r="AQ788" s="12" t="s">
        <v>54</v>
      </c>
      <c r="AR788" s="12" t="s">
        <v>54</v>
      </c>
      <c r="AS788" s="12" t="s">
        <v>54</v>
      </c>
      <c r="AT788" s="12" t="s">
        <v>54</v>
      </c>
      <c r="AU788" s="12" t="s">
        <v>54</v>
      </c>
      <c r="AV788" s="12" t="s">
        <v>54</v>
      </c>
      <c r="AW788" s="12" t="s">
        <v>54</v>
      </c>
      <c r="AX788" s="12" t="s">
        <v>54</v>
      </c>
      <c r="AY788" s="12" t="s">
        <v>54</v>
      </c>
    </row>
    <row r="789" spans="1:51" ht="18.75" customHeight="1" x14ac:dyDescent="0.25">
      <c r="A789" s="1" t="s">
        <v>839</v>
      </c>
      <c r="B789" s="31" t="s">
        <v>54</v>
      </c>
      <c r="C789" s="31" t="s">
        <v>54</v>
      </c>
      <c r="D789" s="31" t="s">
        <v>54</v>
      </c>
      <c r="E789" s="31" t="s">
        <v>54</v>
      </c>
      <c r="F789" s="31" t="s">
        <v>54</v>
      </c>
      <c r="G789" s="31" t="s">
        <v>54</v>
      </c>
      <c r="H789" s="31" t="s">
        <v>54</v>
      </c>
      <c r="I789" s="31" t="s">
        <v>54</v>
      </c>
      <c r="J789" s="31" t="s">
        <v>54</v>
      </c>
      <c r="K789" s="31" t="s">
        <v>54</v>
      </c>
      <c r="L789" s="31" t="s">
        <v>54</v>
      </c>
      <c r="M789" s="31" t="s">
        <v>54</v>
      </c>
      <c r="N789" s="31" t="s">
        <v>54</v>
      </c>
      <c r="O789" s="24">
        <f t="shared" si="232"/>
        <v>355.87824321676817</v>
      </c>
      <c r="P789" s="24">
        <f t="shared" si="232"/>
        <v>329.25714445326645</v>
      </c>
      <c r="Q789" s="24">
        <f t="shared" si="232"/>
        <v>242.46633673565444</v>
      </c>
      <c r="R789" s="24">
        <f t="shared" si="232"/>
        <v>255.58606569158357</v>
      </c>
      <c r="S789" s="24">
        <f t="shared" si="232"/>
        <v>229.76073630647559</v>
      </c>
      <c r="T789" s="24">
        <f t="shared" si="232"/>
        <v>378.39949161326666</v>
      </c>
      <c r="U789" s="23">
        <f t="shared" si="232"/>
        <v>242.1669427401132</v>
      </c>
      <c r="V789" s="24">
        <f t="shared" si="232"/>
        <v>296.91411901069694</v>
      </c>
      <c r="W789" s="24">
        <f t="shared" si="232"/>
        <v>285.4502255033471</v>
      </c>
      <c r="X789" s="24">
        <f t="shared" si="232"/>
        <v>314.62436281547286</v>
      </c>
      <c r="Y789" s="24">
        <f t="shared" si="232"/>
        <v>261.80995833004562</v>
      </c>
      <c r="Z789" s="24">
        <f t="shared" si="232"/>
        <v>249.3495236625395</v>
      </c>
      <c r="AA789" s="24">
        <f t="shared" si="232"/>
        <v>307.98734458036097</v>
      </c>
      <c r="AB789" s="24">
        <f t="shared" si="232"/>
        <v>236.42723568655333</v>
      </c>
      <c r="AC789" s="24">
        <f t="shared" si="232"/>
        <v>310.87415825945646</v>
      </c>
      <c r="AD789" s="24">
        <f t="shared" si="232"/>
        <v>309.47658498774598</v>
      </c>
      <c r="AE789" s="24">
        <f t="shared" si="233"/>
        <v>309.30351176974125</v>
      </c>
      <c r="AF789" s="24">
        <f t="shared" si="233"/>
        <v>252.04690141514186</v>
      </c>
      <c r="AG789" s="24">
        <f t="shared" si="233"/>
        <v>318.61161562636443</v>
      </c>
      <c r="AH789" s="24">
        <f t="shared" si="233"/>
        <v>378.79059143661124</v>
      </c>
      <c r="AI789" s="12" t="s">
        <v>54</v>
      </c>
      <c r="AJ789" s="12" t="s">
        <v>54</v>
      </c>
      <c r="AK789" s="12" t="s">
        <v>54</v>
      </c>
      <c r="AL789" s="12" t="s">
        <v>54</v>
      </c>
      <c r="AM789" s="12" t="s">
        <v>54</v>
      </c>
      <c r="AN789" s="12" t="s">
        <v>54</v>
      </c>
      <c r="AO789" s="12" t="s">
        <v>54</v>
      </c>
      <c r="AP789" s="12" t="s">
        <v>54</v>
      </c>
      <c r="AQ789" s="12" t="s">
        <v>54</v>
      </c>
      <c r="AR789" s="12" t="s">
        <v>54</v>
      </c>
      <c r="AS789" s="12" t="s">
        <v>54</v>
      </c>
      <c r="AT789" s="12" t="s">
        <v>54</v>
      </c>
      <c r="AU789" s="12" t="s">
        <v>54</v>
      </c>
      <c r="AV789" s="12" t="s">
        <v>54</v>
      </c>
      <c r="AW789" s="12" t="s">
        <v>54</v>
      </c>
      <c r="AX789" s="12" t="s">
        <v>54</v>
      </c>
      <c r="AY789" s="12" t="s">
        <v>54</v>
      </c>
    </row>
    <row r="790" spans="1:51" ht="18.75" customHeight="1" x14ac:dyDescent="0.25">
      <c r="A790" s="1" t="s">
        <v>840</v>
      </c>
      <c r="B790" s="31" t="s">
        <v>54</v>
      </c>
      <c r="C790" s="31" t="s">
        <v>54</v>
      </c>
      <c r="D790" s="31" t="s">
        <v>54</v>
      </c>
      <c r="E790" s="31" t="s">
        <v>54</v>
      </c>
      <c r="F790" s="31" t="s">
        <v>54</v>
      </c>
      <c r="G790" s="31" t="s">
        <v>54</v>
      </c>
      <c r="H790" s="31" t="s">
        <v>54</v>
      </c>
      <c r="I790" s="31" t="s">
        <v>54</v>
      </c>
      <c r="J790" s="31" t="s">
        <v>54</v>
      </c>
      <c r="K790" s="31" t="s">
        <v>54</v>
      </c>
      <c r="L790" s="31" t="s">
        <v>54</v>
      </c>
      <c r="M790" s="31" t="s">
        <v>54</v>
      </c>
      <c r="N790" s="31" t="s">
        <v>54</v>
      </c>
      <c r="O790" s="24">
        <f t="shared" si="232"/>
        <v>54.176833624416005</v>
      </c>
      <c r="P790" s="24">
        <f t="shared" si="232"/>
        <v>30.087928503785069</v>
      </c>
      <c r="Q790" s="24">
        <f t="shared" si="232"/>
        <v>48.547561083956033</v>
      </c>
      <c r="R790" s="24">
        <f t="shared" si="232"/>
        <v>46.467623307410115</v>
      </c>
      <c r="S790" s="24">
        <f t="shared" si="232"/>
        <v>33.074314876526451</v>
      </c>
      <c r="T790" s="24">
        <f t="shared" si="232"/>
        <v>26.740812216500498</v>
      </c>
      <c r="U790" s="23">
        <f t="shared" si="232"/>
        <v>40.612218199069773</v>
      </c>
      <c r="V790" s="24">
        <f t="shared" si="232"/>
        <v>34.013527070613669</v>
      </c>
      <c r="W790" s="24">
        <f t="shared" si="232"/>
        <v>31.260529604191834</v>
      </c>
      <c r="X790" s="24">
        <f t="shared" si="232"/>
        <v>61.983593987705625</v>
      </c>
      <c r="Y790" s="24">
        <f t="shared" si="232"/>
        <v>55.443969408590547</v>
      </c>
      <c r="Z790" s="24">
        <f t="shared" si="232"/>
        <v>41.254610026928951</v>
      </c>
      <c r="AA790" s="24">
        <f t="shared" si="232"/>
        <v>26.344451189244673</v>
      </c>
      <c r="AB790" s="24">
        <f t="shared" si="232"/>
        <v>75.640934215269041</v>
      </c>
      <c r="AC790" s="24">
        <f t="shared" si="232"/>
        <v>51.453219560057526</v>
      </c>
      <c r="AD790" s="24">
        <f t="shared" si="232"/>
        <v>75.295288707244964</v>
      </c>
      <c r="AE790" s="24">
        <f t="shared" si="233"/>
        <v>47.223995296459591</v>
      </c>
      <c r="AF790" s="24">
        <f t="shared" si="233"/>
        <v>65.465180648682875</v>
      </c>
      <c r="AG790" s="24">
        <f t="shared" si="233"/>
        <v>57.887775647353763</v>
      </c>
      <c r="AH790" s="24">
        <f t="shared" si="233"/>
        <v>78.726963209888993</v>
      </c>
      <c r="AI790" s="12" t="s">
        <v>54</v>
      </c>
      <c r="AJ790" s="12" t="s">
        <v>54</v>
      </c>
      <c r="AK790" s="12" t="s">
        <v>54</v>
      </c>
      <c r="AL790" s="12" t="s">
        <v>54</v>
      </c>
      <c r="AM790" s="12" t="s">
        <v>54</v>
      </c>
      <c r="AN790" s="12" t="s">
        <v>54</v>
      </c>
      <c r="AO790" s="12" t="s">
        <v>54</v>
      </c>
      <c r="AP790" s="12" t="s">
        <v>54</v>
      </c>
      <c r="AQ790" s="12" t="s">
        <v>54</v>
      </c>
      <c r="AR790" s="12" t="s">
        <v>54</v>
      </c>
      <c r="AS790" s="12" t="s">
        <v>54</v>
      </c>
      <c r="AT790" s="12" t="s">
        <v>54</v>
      </c>
      <c r="AU790" s="12" t="s">
        <v>54</v>
      </c>
      <c r="AV790" s="12" t="s">
        <v>54</v>
      </c>
      <c r="AW790" s="12" t="s">
        <v>54</v>
      </c>
      <c r="AX790" s="12" t="s">
        <v>54</v>
      </c>
      <c r="AY790" s="12" t="s">
        <v>54</v>
      </c>
    </row>
    <row r="791" spans="1:51" ht="18.75" customHeight="1" x14ac:dyDescent="0.25">
      <c r="A791" s="1" t="s">
        <v>841</v>
      </c>
      <c r="B791" s="31" t="s">
        <v>54</v>
      </c>
      <c r="C791" s="31" t="s">
        <v>54</v>
      </c>
      <c r="D791" s="31" t="s">
        <v>54</v>
      </c>
      <c r="E791" s="31" t="s">
        <v>54</v>
      </c>
      <c r="F791" s="31" t="s">
        <v>54</v>
      </c>
      <c r="G791" s="31" t="s">
        <v>54</v>
      </c>
      <c r="H791" s="31" t="s">
        <v>54</v>
      </c>
      <c r="I791" s="31" t="s">
        <v>54</v>
      </c>
      <c r="J791" s="31" t="s">
        <v>54</v>
      </c>
      <c r="K791" s="31" t="s">
        <v>54</v>
      </c>
      <c r="L791" s="31" t="s">
        <v>54</v>
      </c>
      <c r="M791" s="31" t="s">
        <v>54</v>
      </c>
      <c r="N791" s="31" t="s">
        <v>54</v>
      </c>
      <c r="O791" s="24">
        <f t="shared" si="232"/>
        <v>32.613699715261895</v>
      </c>
      <c r="P791" s="24">
        <f t="shared" si="232"/>
        <v>13.878941907512267</v>
      </c>
      <c r="Q791" s="24">
        <f t="shared" si="232"/>
        <v>33.448648290714644</v>
      </c>
      <c r="R791" s="24">
        <f t="shared" si="232"/>
        <v>26.056999384581676</v>
      </c>
      <c r="S791" s="24">
        <f t="shared" si="232"/>
        <v>74.528115327436481</v>
      </c>
      <c r="T791" s="24">
        <f t="shared" si="232"/>
        <v>26.64171730590191</v>
      </c>
      <c r="U791" s="23">
        <f t="shared" si="232"/>
        <v>2.6152668533400298</v>
      </c>
      <c r="V791" s="24">
        <f t="shared" si="232"/>
        <v>4.8554695485674353</v>
      </c>
      <c r="W791" s="24">
        <f t="shared" si="232"/>
        <v>19.044995554036738</v>
      </c>
      <c r="X791" s="24">
        <f t="shared" si="232"/>
        <v>13.568966541</v>
      </c>
      <c r="Y791" s="24">
        <f t="shared" si="232"/>
        <v>14.434056362374173</v>
      </c>
      <c r="Z791" s="24">
        <f t="shared" si="232"/>
        <v>7.0703404786412776</v>
      </c>
      <c r="AA791" s="24">
        <f t="shared" si="232"/>
        <v>3.1669960632302407</v>
      </c>
      <c r="AB791" s="24">
        <f t="shared" si="232"/>
        <v>11.75966489216184</v>
      </c>
      <c r="AC791" s="24">
        <f t="shared" si="232"/>
        <v>60.549631930025456</v>
      </c>
      <c r="AD791" s="24">
        <f t="shared" si="232"/>
        <v>20.107845618218082</v>
      </c>
      <c r="AE791" s="24">
        <f t="shared" si="233"/>
        <v>7.5229992915669843</v>
      </c>
      <c r="AF791" s="24">
        <f t="shared" si="233"/>
        <v>8.9663425516996167</v>
      </c>
      <c r="AG791" s="24">
        <f t="shared" si="233"/>
        <v>14.060188995969618</v>
      </c>
      <c r="AH791" s="24">
        <f t="shared" si="233"/>
        <v>4.1694227750402062</v>
      </c>
      <c r="AI791" s="12" t="s">
        <v>54</v>
      </c>
      <c r="AJ791" s="12" t="s">
        <v>54</v>
      </c>
      <c r="AK791" s="12" t="s">
        <v>54</v>
      </c>
      <c r="AL791" s="12" t="s">
        <v>54</v>
      </c>
      <c r="AM791" s="12" t="s">
        <v>54</v>
      </c>
      <c r="AN791" s="12" t="s">
        <v>54</v>
      </c>
      <c r="AO791" s="12" t="s">
        <v>54</v>
      </c>
      <c r="AP791" s="12" t="s">
        <v>54</v>
      </c>
      <c r="AQ791" s="12" t="s">
        <v>54</v>
      </c>
      <c r="AR791" s="12" t="s">
        <v>54</v>
      </c>
      <c r="AS791" s="12" t="s">
        <v>54</v>
      </c>
      <c r="AT791" s="12" t="s">
        <v>54</v>
      </c>
      <c r="AU791" s="12" t="s">
        <v>54</v>
      </c>
      <c r="AV791" s="12" t="s">
        <v>54</v>
      </c>
      <c r="AW791" s="12" t="s">
        <v>54</v>
      </c>
      <c r="AX791" s="12" t="s">
        <v>54</v>
      </c>
      <c r="AY791" s="12" t="s">
        <v>54</v>
      </c>
    </row>
    <row r="792" spans="1:51" ht="18.75" customHeight="1" x14ac:dyDescent="0.25">
      <c r="A792" s="1" t="s">
        <v>842</v>
      </c>
      <c r="B792" s="31" t="s">
        <v>54</v>
      </c>
      <c r="C792" s="31" t="s">
        <v>54</v>
      </c>
      <c r="D792" s="31" t="s">
        <v>54</v>
      </c>
      <c r="E792" s="31" t="s">
        <v>54</v>
      </c>
      <c r="F792" s="31" t="s">
        <v>54</v>
      </c>
      <c r="G792" s="31" t="s">
        <v>54</v>
      </c>
      <c r="H792" s="31" t="s">
        <v>54</v>
      </c>
      <c r="I792" s="31" t="s">
        <v>54</v>
      </c>
      <c r="J792" s="31" t="s">
        <v>54</v>
      </c>
      <c r="K792" s="31" t="s">
        <v>54</v>
      </c>
      <c r="L792" s="31" t="s">
        <v>54</v>
      </c>
      <c r="M792" s="31" t="s">
        <v>54</v>
      </c>
      <c r="N792" s="31" t="s">
        <v>54</v>
      </c>
      <c r="O792" s="24">
        <f t="shared" si="232"/>
        <v>7.8170206399999991</v>
      </c>
      <c r="P792" s="24">
        <f t="shared" si="232"/>
        <v>1.2787688400000001</v>
      </c>
      <c r="Q792" s="24">
        <f t="shared" si="232"/>
        <v>16.441349840000001</v>
      </c>
      <c r="R792" s="24">
        <f t="shared" si="232"/>
        <v>0.93715271</v>
      </c>
      <c r="S792" s="24">
        <f t="shared" si="232"/>
        <v>41.164844940000002</v>
      </c>
      <c r="T792" s="24">
        <f t="shared" si="232"/>
        <v>6.5744297600000001</v>
      </c>
      <c r="U792" s="23">
        <f t="shared" si="232"/>
        <v>29.028980000000001</v>
      </c>
      <c r="V792" s="24">
        <f t="shared" si="232"/>
        <v>7.7260961999999997</v>
      </c>
      <c r="W792" s="24">
        <f t="shared" si="232"/>
        <v>12.4308058</v>
      </c>
      <c r="X792" s="24">
        <f t="shared" si="232"/>
        <v>47.504259800000007</v>
      </c>
      <c r="Y792" s="24">
        <f t="shared" si="232"/>
        <v>19.993532299999998</v>
      </c>
      <c r="Z792" s="24">
        <f t="shared" si="232"/>
        <v>8.2394751999999993</v>
      </c>
      <c r="AA792" s="24">
        <f t="shared" si="232"/>
        <v>36.719986900000002</v>
      </c>
      <c r="AB792" s="24">
        <f t="shared" si="232"/>
        <v>44.102897400000003</v>
      </c>
      <c r="AC792" s="24">
        <f t="shared" si="232"/>
        <v>36.205095499999999</v>
      </c>
      <c r="AD792" s="24">
        <f t="shared" si="232"/>
        <v>163.72566100000003</v>
      </c>
      <c r="AE792" s="24">
        <f t="shared" si="233"/>
        <v>65.155225600000009</v>
      </c>
      <c r="AF792" s="24">
        <f t="shared" si="233"/>
        <v>28.118138999999999</v>
      </c>
      <c r="AG792" s="24">
        <f t="shared" si="233"/>
        <v>27.5652741</v>
      </c>
      <c r="AH792" s="24">
        <f t="shared" si="233"/>
        <v>19.9176696</v>
      </c>
      <c r="AI792" s="12" t="s">
        <v>54</v>
      </c>
      <c r="AJ792" s="12" t="s">
        <v>54</v>
      </c>
      <c r="AK792" s="12" t="s">
        <v>54</v>
      </c>
      <c r="AL792" s="12" t="s">
        <v>54</v>
      </c>
      <c r="AM792" s="12" t="s">
        <v>54</v>
      </c>
      <c r="AN792" s="12" t="s">
        <v>54</v>
      </c>
      <c r="AO792" s="12" t="s">
        <v>54</v>
      </c>
      <c r="AP792" s="12" t="s">
        <v>54</v>
      </c>
      <c r="AQ792" s="12" t="s">
        <v>54</v>
      </c>
      <c r="AR792" s="12" t="s">
        <v>54</v>
      </c>
      <c r="AS792" s="12" t="s">
        <v>54</v>
      </c>
      <c r="AT792" s="12" t="s">
        <v>54</v>
      </c>
      <c r="AU792" s="12" t="s">
        <v>54</v>
      </c>
      <c r="AV792" s="12" t="s">
        <v>54</v>
      </c>
      <c r="AW792" s="12" t="s">
        <v>54</v>
      </c>
      <c r="AX792" s="12" t="s">
        <v>54</v>
      </c>
      <c r="AY792" s="12" t="s">
        <v>54</v>
      </c>
    </row>
    <row r="793" spans="1:51" ht="18.75" customHeight="1" x14ac:dyDescent="0.25">
      <c r="A793" s="1" t="s">
        <v>843</v>
      </c>
      <c r="B793" s="31" t="s">
        <v>54</v>
      </c>
      <c r="C793" s="31" t="s">
        <v>54</v>
      </c>
      <c r="D793" s="31" t="s">
        <v>54</v>
      </c>
      <c r="E793" s="31" t="s">
        <v>54</v>
      </c>
      <c r="F793" s="31" t="s">
        <v>54</v>
      </c>
      <c r="G793" s="31" t="s">
        <v>54</v>
      </c>
      <c r="H793" s="31" t="s">
        <v>54</v>
      </c>
      <c r="I793" s="31" t="s">
        <v>54</v>
      </c>
      <c r="J793" s="31" t="s">
        <v>54</v>
      </c>
      <c r="K793" s="31" t="s">
        <v>54</v>
      </c>
      <c r="L793" s="31" t="s">
        <v>54</v>
      </c>
      <c r="M793" s="31" t="s">
        <v>54</v>
      </c>
      <c r="N793" s="31" t="s">
        <v>54</v>
      </c>
      <c r="O793" s="24">
        <f t="shared" si="232"/>
        <v>4.7970140800000003</v>
      </c>
      <c r="P793" s="24">
        <f t="shared" si="232"/>
        <v>21.67303806</v>
      </c>
      <c r="Q793" s="24">
        <f t="shared" si="232"/>
        <v>3.0994918499999993</v>
      </c>
      <c r="R793" s="24">
        <f t="shared" si="232"/>
        <v>2.3478540300000001</v>
      </c>
      <c r="S793" s="24">
        <f t="shared" si="232"/>
        <v>6.9603067999999997</v>
      </c>
      <c r="T793" s="24">
        <f t="shared" si="232"/>
        <v>8.8742798000000001</v>
      </c>
      <c r="U793" s="23">
        <f t="shared" si="232"/>
        <v>6.4700260000000007</v>
      </c>
      <c r="V793" s="24">
        <f t="shared" si="232"/>
        <v>16.039179499999999</v>
      </c>
      <c r="W793" s="24">
        <f t="shared" si="232"/>
        <v>16.501391300000002</v>
      </c>
      <c r="X793" s="24">
        <f t="shared" si="232"/>
        <v>12.263572799999999</v>
      </c>
      <c r="Y793" s="24">
        <f t="shared" si="232"/>
        <v>7.3953640999999992</v>
      </c>
      <c r="Z793" s="24">
        <f t="shared" si="232"/>
        <v>4.6110528000000004</v>
      </c>
      <c r="AA793" s="24">
        <f t="shared" si="232"/>
        <v>7.9909655000000006</v>
      </c>
      <c r="AB793" s="24">
        <f t="shared" si="232"/>
        <v>25.011438599999998</v>
      </c>
      <c r="AC793" s="24">
        <f t="shared" si="232"/>
        <v>27.091487499999999</v>
      </c>
      <c r="AD793" s="24">
        <f t="shared" si="232"/>
        <v>12.2328467</v>
      </c>
      <c r="AE793" s="24">
        <f t="shared" si="233"/>
        <v>8.2894050000000004</v>
      </c>
      <c r="AF793" s="24">
        <f t="shared" si="233"/>
        <v>1.3893975000000001</v>
      </c>
      <c r="AG793" s="24">
        <f t="shared" si="233"/>
        <v>1.8550307999999998</v>
      </c>
      <c r="AH793" s="24">
        <f t="shared" si="233"/>
        <v>3.1855095999999996</v>
      </c>
      <c r="AI793" s="12" t="s">
        <v>54</v>
      </c>
      <c r="AJ793" s="12" t="s">
        <v>54</v>
      </c>
      <c r="AK793" s="12" t="s">
        <v>54</v>
      </c>
      <c r="AL793" s="12" t="s">
        <v>54</v>
      </c>
      <c r="AM793" s="12" t="s">
        <v>54</v>
      </c>
      <c r="AN793" s="12" t="s">
        <v>54</v>
      </c>
      <c r="AO793" s="12" t="s">
        <v>54</v>
      </c>
      <c r="AP793" s="12" t="s">
        <v>54</v>
      </c>
      <c r="AQ793" s="12" t="s">
        <v>54</v>
      </c>
      <c r="AR793" s="12" t="s">
        <v>54</v>
      </c>
      <c r="AS793" s="12" t="s">
        <v>54</v>
      </c>
      <c r="AT793" s="12" t="s">
        <v>54</v>
      </c>
      <c r="AU793" s="12" t="s">
        <v>54</v>
      </c>
      <c r="AV793" s="12" t="s">
        <v>54</v>
      </c>
      <c r="AW793" s="12" t="s">
        <v>54</v>
      </c>
      <c r="AX793" s="12" t="s">
        <v>54</v>
      </c>
      <c r="AY793" s="12" t="s">
        <v>54</v>
      </c>
    </row>
    <row r="794" spans="1:51" ht="18.75" customHeight="1" x14ac:dyDescent="0.25">
      <c r="A794" s="1" t="s">
        <v>844</v>
      </c>
      <c r="B794" s="31" t="s">
        <v>54</v>
      </c>
      <c r="C794" s="31" t="s">
        <v>54</v>
      </c>
      <c r="D794" s="31" t="s">
        <v>54</v>
      </c>
      <c r="E794" s="31" t="s">
        <v>54</v>
      </c>
      <c r="F794" s="31" t="s">
        <v>54</v>
      </c>
      <c r="G794" s="31" t="s">
        <v>54</v>
      </c>
      <c r="H794" s="31" t="s">
        <v>54</v>
      </c>
      <c r="I794" s="31" t="s">
        <v>54</v>
      </c>
      <c r="J794" s="31" t="s">
        <v>54</v>
      </c>
      <c r="K794" s="31" t="s">
        <v>54</v>
      </c>
      <c r="L794" s="31" t="s">
        <v>54</v>
      </c>
      <c r="M794" s="31" t="s">
        <v>54</v>
      </c>
      <c r="N794" s="31" t="s">
        <v>54</v>
      </c>
      <c r="O794" s="24">
        <f t="shared" ref="O794" si="234">IF(O788=".", ".",SUM(O788:O793))</f>
        <v>529.60141710644621</v>
      </c>
      <c r="P794" s="24">
        <f t="shared" ref="P794:S794" si="235">IF(P788=".", ".",SUM(P788:P793))</f>
        <v>481.75464616456378</v>
      </c>
      <c r="Q794" s="24">
        <f t="shared" si="235"/>
        <v>391.9136196103251</v>
      </c>
      <c r="R794" s="24">
        <f t="shared" si="235"/>
        <v>378.41636462357542</v>
      </c>
      <c r="S794" s="24">
        <f t="shared" si="235"/>
        <v>557.06562051043852</v>
      </c>
      <c r="T794" s="24">
        <f>IF(T788=".", ".",SUM(T788:T793))</f>
        <v>552.74631849566902</v>
      </c>
      <c r="U794" s="23">
        <f t="shared" ref="U794:AH794" si="236">IF(U788=".", ".",SUM(U788:U793))</f>
        <v>452.93252649252304</v>
      </c>
      <c r="V794" s="24">
        <f t="shared" si="236"/>
        <v>477.87677212987802</v>
      </c>
      <c r="W794" s="24">
        <f t="shared" si="236"/>
        <v>498.84886886157574</v>
      </c>
      <c r="X794" s="24">
        <f t="shared" si="236"/>
        <v>550.52645454417848</v>
      </c>
      <c r="Y794" s="24">
        <f t="shared" si="236"/>
        <v>499.48759500101033</v>
      </c>
      <c r="Z794" s="24">
        <f t="shared" si="236"/>
        <v>407.82527236810972</v>
      </c>
      <c r="AA794" s="24">
        <f t="shared" si="236"/>
        <v>480.66898583283586</v>
      </c>
      <c r="AB794" s="24">
        <f t="shared" si="236"/>
        <v>503.21322749398422</v>
      </c>
      <c r="AC794" s="24">
        <f t="shared" si="236"/>
        <v>588.84241214953943</v>
      </c>
      <c r="AD794" s="24">
        <f t="shared" si="236"/>
        <v>694.53567101320914</v>
      </c>
      <c r="AE794" s="24">
        <f t="shared" si="236"/>
        <v>505.45517165776778</v>
      </c>
      <c r="AF794" s="24">
        <f t="shared" si="236"/>
        <v>432.74396201552429</v>
      </c>
      <c r="AG794" s="24">
        <f t="shared" si="236"/>
        <v>521.64007726968782</v>
      </c>
      <c r="AH794" s="24">
        <f t="shared" si="236"/>
        <v>569.39794762154031</v>
      </c>
      <c r="AI794" s="12" t="s">
        <v>54</v>
      </c>
      <c r="AJ794" s="12" t="s">
        <v>54</v>
      </c>
      <c r="AK794" s="12" t="s">
        <v>54</v>
      </c>
      <c r="AL794" s="12" t="s">
        <v>54</v>
      </c>
      <c r="AM794" s="12" t="s">
        <v>54</v>
      </c>
      <c r="AN794" s="12" t="s">
        <v>54</v>
      </c>
      <c r="AO794" s="12" t="s">
        <v>54</v>
      </c>
      <c r="AP794" s="12" t="s">
        <v>54</v>
      </c>
      <c r="AQ794" s="12" t="s">
        <v>54</v>
      </c>
      <c r="AR794" s="12" t="s">
        <v>54</v>
      </c>
      <c r="AS794" s="12" t="s">
        <v>54</v>
      </c>
      <c r="AT794" s="12" t="s">
        <v>54</v>
      </c>
      <c r="AU794" s="12" t="s">
        <v>54</v>
      </c>
      <c r="AV794" s="12" t="s">
        <v>54</v>
      </c>
      <c r="AW794" s="12" t="s">
        <v>54</v>
      </c>
      <c r="AX794" s="12" t="s">
        <v>54</v>
      </c>
      <c r="AY794" s="12" t="s">
        <v>54</v>
      </c>
    </row>
    <row r="795" spans="1:51" ht="61.5" customHeight="1" x14ac:dyDescent="0.25">
      <c r="A795" s="1" t="s">
        <v>845</v>
      </c>
      <c r="B795" s="31" t="s">
        <v>54</v>
      </c>
      <c r="C795" s="31" t="s">
        <v>54</v>
      </c>
      <c r="D795" s="31" t="s">
        <v>54</v>
      </c>
      <c r="E795" s="31" t="s">
        <v>54</v>
      </c>
      <c r="F795" s="31" t="s">
        <v>54</v>
      </c>
      <c r="G795" s="31" t="s">
        <v>54</v>
      </c>
      <c r="H795" s="31" t="s">
        <v>54</v>
      </c>
      <c r="I795" s="31" t="s">
        <v>54</v>
      </c>
      <c r="J795" s="31" t="s">
        <v>54</v>
      </c>
      <c r="K795" s="31" t="s">
        <v>54</v>
      </c>
      <c r="L795" s="31" t="s">
        <v>54</v>
      </c>
      <c r="M795" s="31" t="s">
        <v>54</v>
      </c>
      <c r="N795" s="31" t="s">
        <v>54</v>
      </c>
      <c r="O795" s="24">
        <f t="shared" ref="O795:AH800" si="237">IF(O375=".",".", O935*O375/100)</f>
        <v>401.29748628999999</v>
      </c>
      <c r="P795" s="24">
        <f t="shared" si="237"/>
        <v>476.48631264000005</v>
      </c>
      <c r="Q795" s="24">
        <f t="shared" si="237"/>
        <v>363.84578522999999</v>
      </c>
      <c r="R795" s="24">
        <f t="shared" si="237"/>
        <v>304.81359750000001</v>
      </c>
      <c r="S795" s="24">
        <f t="shared" si="237"/>
        <v>303.57753281999999</v>
      </c>
      <c r="T795" s="24">
        <f t="shared" si="237"/>
        <v>456.77492694</v>
      </c>
      <c r="U795" s="23">
        <f t="shared" si="237"/>
        <v>506.26701300000002</v>
      </c>
      <c r="V795" s="24">
        <f t="shared" si="237"/>
        <v>500.23165060000008</v>
      </c>
      <c r="W795" s="24">
        <f t="shared" si="237"/>
        <v>525.94541460000005</v>
      </c>
      <c r="X795" s="24">
        <f t="shared" si="237"/>
        <v>474.79395089999997</v>
      </c>
      <c r="Y795" s="24">
        <f t="shared" si="237"/>
        <v>422.3760158</v>
      </c>
      <c r="Z795" s="24">
        <f t="shared" si="237"/>
        <v>504.57347119999997</v>
      </c>
      <c r="AA795" s="24">
        <f t="shared" si="237"/>
        <v>473.32811949999996</v>
      </c>
      <c r="AB795" s="24">
        <f t="shared" si="237"/>
        <v>500.23062459999994</v>
      </c>
      <c r="AC795" s="24">
        <f t="shared" si="237"/>
        <v>545.94403350000005</v>
      </c>
      <c r="AD795" s="24">
        <f t="shared" si="237"/>
        <v>539.81861200000003</v>
      </c>
      <c r="AE795" s="24">
        <f t="shared" si="237"/>
        <v>386.87527969999996</v>
      </c>
      <c r="AF795" s="24">
        <f t="shared" si="237"/>
        <v>467.25554880000004</v>
      </c>
      <c r="AG795" s="24">
        <f t="shared" si="237"/>
        <v>545.20280099999991</v>
      </c>
      <c r="AH795" s="24">
        <f t="shared" si="237"/>
        <v>639.4028780000001</v>
      </c>
      <c r="AI795" s="12" t="s">
        <v>54</v>
      </c>
      <c r="AJ795" s="12" t="s">
        <v>54</v>
      </c>
      <c r="AK795" s="12" t="s">
        <v>54</v>
      </c>
      <c r="AL795" s="12" t="s">
        <v>54</v>
      </c>
      <c r="AM795" s="12" t="s">
        <v>54</v>
      </c>
      <c r="AN795" s="12" t="s">
        <v>54</v>
      </c>
      <c r="AO795" s="12" t="s">
        <v>54</v>
      </c>
      <c r="AP795" s="12" t="s">
        <v>54</v>
      </c>
      <c r="AQ795" s="12" t="s">
        <v>54</v>
      </c>
      <c r="AR795" s="12" t="s">
        <v>54</v>
      </c>
      <c r="AS795" s="12" t="s">
        <v>54</v>
      </c>
      <c r="AT795" s="12" t="s">
        <v>54</v>
      </c>
      <c r="AU795" s="12" t="s">
        <v>54</v>
      </c>
      <c r="AV795" s="12" t="s">
        <v>54</v>
      </c>
      <c r="AW795" s="12" t="s">
        <v>54</v>
      </c>
      <c r="AX795" s="12" t="s">
        <v>54</v>
      </c>
      <c r="AY795" s="12" t="s">
        <v>54</v>
      </c>
    </row>
    <row r="796" spans="1:51" ht="18.75" customHeight="1" x14ac:dyDescent="0.25">
      <c r="A796" s="1" t="s">
        <v>846</v>
      </c>
      <c r="B796" s="31" t="s">
        <v>54</v>
      </c>
      <c r="C796" s="31" t="s">
        <v>54</v>
      </c>
      <c r="D796" s="31" t="s">
        <v>54</v>
      </c>
      <c r="E796" s="31" t="s">
        <v>54</v>
      </c>
      <c r="F796" s="31" t="s">
        <v>54</v>
      </c>
      <c r="G796" s="31" t="s">
        <v>54</v>
      </c>
      <c r="H796" s="31" t="s">
        <v>54</v>
      </c>
      <c r="I796" s="31" t="s">
        <v>54</v>
      </c>
      <c r="J796" s="31" t="s">
        <v>54</v>
      </c>
      <c r="K796" s="31" t="s">
        <v>54</v>
      </c>
      <c r="L796" s="31" t="s">
        <v>54</v>
      </c>
      <c r="M796" s="31" t="s">
        <v>54</v>
      </c>
      <c r="N796" s="31" t="s">
        <v>54</v>
      </c>
      <c r="O796" s="24">
        <f t="shared" si="237"/>
        <v>3686.2560024537988</v>
      </c>
      <c r="P796" s="24">
        <f t="shared" si="237"/>
        <v>3816.6866221680075</v>
      </c>
      <c r="Q796" s="24">
        <f t="shared" si="237"/>
        <v>3181.8991554422482</v>
      </c>
      <c r="R796" s="24">
        <f t="shared" si="237"/>
        <v>3240.9410119593299</v>
      </c>
      <c r="S796" s="24">
        <f t="shared" si="237"/>
        <v>3204.4377467288468</v>
      </c>
      <c r="T796" s="24">
        <f t="shared" si="237"/>
        <v>3813.9148211020615</v>
      </c>
      <c r="U796" s="23">
        <f t="shared" si="237"/>
        <v>1529.6206646888563</v>
      </c>
      <c r="V796" s="24">
        <f t="shared" si="237"/>
        <v>1817.6830786938538</v>
      </c>
      <c r="W796" s="24">
        <f t="shared" si="237"/>
        <v>1643.2748042800827</v>
      </c>
      <c r="X796" s="24">
        <f t="shared" si="237"/>
        <v>1662.9550685634022</v>
      </c>
      <c r="Y796" s="24">
        <f t="shared" si="237"/>
        <v>1560.341032803439</v>
      </c>
      <c r="Z796" s="24">
        <f t="shared" si="237"/>
        <v>1566.3740123939208</v>
      </c>
      <c r="AA796" s="24">
        <f t="shared" si="237"/>
        <v>1249.3105676527202</v>
      </c>
      <c r="AB796" s="24">
        <f t="shared" si="237"/>
        <v>1256.2069769134882</v>
      </c>
      <c r="AC796" s="24">
        <f t="shared" si="237"/>
        <v>1267.9972741384788</v>
      </c>
      <c r="AD796" s="24">
        <f t="shared" si="237"/>
        <v>1300.2946777653265</v>
      </c>
      <c r="AE796" s="24">
        <f t="shared" si="237"/>
        <v>1518.8469155676939</v>
      </c>
      <c r="AF796" s="24">
        <f t="shared" si="237"/>
        <v>1421.0639305160282</v>
      </c>
      <c r="AG796" s="24">
        <f t="shared" si="237"/>
        <v>1575.8379320938941</v>
      </c>
      <c r="AH796" s="24">
        <f t="shared" si="237"/>
        <v>1595.4952560172896</v>
      </c>
      <c r="AI796" s="12" t="s">
        <v>54</v>
      </c>
      <c r="AJ796" s="12" t="s">
        <v>54</v>
      </c>
      <c r="AK796" s="12" t="s">
        <v>54</v>
      </c>
      <c r="AL796" s="12" t="s">
        <v>54</v>
      </c>
      <c r="AM796" s="12" t="s">
        <v>54</v>
      </c>
      <c r="AN796" s="12" t="s">
        <v>54</v>
      </c>
      <c r="AO796" s="12" t="s">
        <v>54</v>
      </c>
      <c r="AP796" s="12" t="s">
        <v>54</v>
      </c>
      <c r="AQ796" s="12" t="s">
        <v>54</v>
      </c>
      <c r="AR796" s="12" t="s">
        <v>54</v>
      </c>
      <c r="AS796" s="12" t="s">
        <v>54</v>
      </c>
      <c r="AT796" s="12" t="s">
        <v>54</v>
      </c>
      <c r="AU796" s="12" t="s">
        <v>54</v>
      </c>
      <c r="AV796" s="12" t="s">
        <v>54</v>
      </c>
      <c r="AW796" s="12" t="s">
        <v>54</v>
      </c>
      <c r="AX796" s="12" t="s">
        <v>54</v>
      </c>
      <c r="AY796" s="12" t="s">
        <v>54</v>
      </c>
    </row>
    <row r="797" spans="1:51" ht="18.75" customHeight="1" x14ac:dyDescent="0.25">
      <c r="A797" s="1" t="s">
        <v>847</v>
      </c>
      <c r="B797" s="31" t="s">
        <v>54</v>
      </c>
      <c r="C797" s="31" t="s">
        <v>54</v>
      </c>
      <c r="D797" s="31" t="s">
        <v>54</v>
      </c>
      <c r="E797" s="31" t="s">
        <v>54</v>
      </c>
      <c r="F797" s="31" t="s">
        <v>54</v>
      </c>
      <c r="G797" s="31" t="s">
        <v>54</v>
      </c>
      <c r="H797" s="31" t="s">
        <v>54</v>
      </c>
      <c r="I797" s="31" t="s">
        <v>54</v>
      </c>
      <c r="J797" s="31" t="s">
        <v>54</v>
      </c>
      <c r="K797" s="31" t="s">
        <v>54</v>
      </c>
      <c r="L797" s="31" t="s">
        <v>54</v>
      </c>
      <c r="M797" s="31" t="s">
        <v>54</v>
      </c>
      <c r="N797" s="31" t="s">
        <v>54</v>
      </c>
      <c r="O797" s="24">
        <f t="shared" si="237"/>
        <v>363.47759527390781</v>
      </c>
      <c r="P797" s="24">
        <f t="shared" si="237"/>
        <v>370.02769853533164</v>
      </c>
      <c r="Q797" s="24">
        <f t="shared" si="237"/>
        <v>301.77729221414489</v>
      </c>
      <c r="R797" s="24">
        <f t="shared" si="237"/>
        <v>290.44743507186445</v>
      </c>
      <c r="S797" s="24">
        <f t="shared" si="237"/>
        <v>259.7945993057167</v>
      </c>
      <c r="T797" s="24">
        <f t="shared" si="237"/>
        <v>256.2230136765013</v>
      </c>
      <c r="U797" s="23">
        <f t="shared" si="237"/>
        <v>329.7841154178634</v>
      </c>
      <c r="V797" s="24">
        <f t="shared" si="237"/>
        <v>355.0985417900834</v>
      </c>
      <c r="W797" s="24">
        <f t="shared" si="237"/>
        <v>366.46740453665194</v>
      </c>
      <c r="X797" s="24">
        <f t="shared" si="237"/>
        <v>273.98589029644046</v>
      </c>
      <c r="Y797" s="24">
        <f t="shared" si="237"/>
        <v>321.96814669335521</v>
      </c>
      <c r="Z797" s="24">
        <f t="shared" si="237"/>
        <v>396.52957178808816</v>
      </c>
      <c r="AA797" s="24">
        <f t="shared" si="237"/>
        <v>342.69737524120086</v>
      </c>
      <c r="AB797" s="24">
        <f t="shared" si="237"/>
        <v>345.06069256293324</v>
      </c>
      <c r="AC797" s="24">
        <f t="shared" si="237"/>
        <v>289.70433523987981</v>
      </c>
      <c r="AD797" s="24">
        <f t="shared" si="237"/>
        <v>360.27638460071978</v>
      </c>
      <c r="AE797" s="24">
        <f t="shared" si="237"/>
        <v>276.94514588091869</v>
      </c>
      <c r="AF797" s="24">
        <f t="shared" si="237"/>
        <v>382.87709555076532</v>
      </c>
      <c r="AG797" s="24">
        <f t="shared" si="237"/>
        <v>386.0351118873848</v>
      </c>
      <c r="AH797" s="24">
        <f t="shared" si="237"/>
        <v>391.5585816485742</v>
      </c>
      <c r="AI797" s="12" t="s">
        <v>54</v>
      </c>
      <c r="AJ797" s="12" t="s">
        <v>54</v>
      </c>
      <c r="AK797" s="12" t="s">
        <v>54</v>
      </c>
      <c r="AL797" s="12" t="s">
        <v>54</v>
      </c>
      <c r="AM797" s="12" t="s">
        <v>54</v>
      </c>
      <c r="AN797" s="12" t="s">
        <v>54</v>
      </c>
      <c r="AO797" s="12" t="s">
        <v>54</v>
      </c>
      <c r="AP797" s="12" t="s">
        <v>54</v>
      </c>
      <c r="AQ797" s="12" t="s">
        <v>54</v>
      </c>
      <c r="AR797" s="12" t="s">
        <v>54</v>
      </c>
      <c r="AS797" s="12" t="s">
        <v>54</v>
      </c>
      <c r="AT797" s="12" t="s">
        <v>54</v>
      </c>
      <c r="AU797" s="12" t="s">
        <v>54</v>
      </c>
      <c r="AV797" s="12" t="s">
        <v>54</v>
      </c>
      <c r="AW797" s="12" t="s">
        <v>54</v>
      </c>
      <c r="AX797" s="12" t="s">
        <v>54</v>
      </c>
      <c r="AY797" s="12" t="s">
        <v>54</v>
      </c>
    </row>
    <row r="798" spans="1:51" ht="18.75" customHeight="1" x14ac:dyDescent="0.25">
      <c r="A798" s="1" t="s">
        <v>848</v>
      </c>
      <c r="B798" s="31" t="s">
        <v>54</v>
      </c>
      <c r="C798" s="31" t="s">
        <v>54</v>
      </c>
      <c r="D798" s="31" t="s">
        <v>54</v>
      </c>
      <c r="E798" s="31" t="s">
        <v>54</v>
      </c>
      <c r="F798" s="31" t="s">
        <v>54</v>
      </c>
      <c r="G798" s="31" t="s">
        <v>54</v>
      </c>
      <c r="H798" s="31" t="s">
        <v>54</v>
      </c>
      <c r="I798" s="31" t="s">
        <v>54</v>
      </c>
      <c r="J798" s="31" t="s">
        <v>54</v>
      </c>
      <c r="K798" s="31" t="s">
        <v>54</v>
      </c>
      <c r="L798" s="31" t="s">
        <v>54</v>
      </c>
      <c r="M798" s="31" t="s">
        <v>54</v>
      </c>
      <c r="N798" s="31" t="s">
        <v>54</v>
      </c>
      <c r="O798" s="24">
        <f t="shared" si="237"/>
        <v>236.82843079999998</v>
      </c>
      <c r="P798" s="24">
        <f t="shared" si="237"/>
        <v>338.00228032000007</v>
      </c>
      <c r="Q798" s="24">
        <f t="shared" si="237"/>
        <v>192.70672691999999</v>
      </c>
      <c r="R798" s="24">
        <f t="shared" si="237"/>
        <v>303.63806999999997</v>
      </c>
      <c r="S798" s="24">
        <f t="shared" si="237"/>
        <v>251.59920006000002</v>
      </c>
      <c r="T798" s="24">
        <f t="shared" si="237"/>
        <v>172.0359593</v>
      </c>
      <c r="U798" s="23">
        <f t="shared" si="237"/>
        <v>39.308812200000006</v>
      </c>
      <c r="V798" s="24">
        <f t="shared" si="237"/>
        <v>117.9216179</v>
      </c>
      <c r="W798" s="24">
        <f t="shared" si="237"/>
        <v>105.75006260000001</v>
      </c>
      <c r="X798" s="24">
        <f t="shared" si="237"/>
        <v>43.206274999999998</v>
      </c>
      <c r="Y798" s="24">
        <f t="shared" si="237"/>
        <v>95.633447599999997</v>
      </c>
      <c r="Z798" s="24">
        <f t="shared" si="237"/>
        <v>63.825924999999998</v>
      </c>
      <c r="AA798" s="24">
        <f t="shared" si="237"/>
        <v>96.788162999999997</v>
      </c>
      <c r="AB798" s="24">
        <f t="shared" si="237"/>
        <v>79.332052099999999</v>
      </c>
      <c r="AC798" s="24">
        <f t="shared" si="237"/>
        <v>30.529778399999994</v>
      </c>
      <c r="AD798" s="24">
        <f t="shared" si="237"/>
        <v>48.388124399999995</v>
      </c>
      <c r="AE798" s="24">
        <f t="shared" si="237"/>
        <v>93.742124699999991</v>
      </c>
      <c r="AF798" s="24">
        <f t="shared" si="237"/>
        <v>88.4464586</v>
      </c>
      <c r="AG798" s="24">
        <f t="shared" si="237"/>
        <v>66.4139184</v>
      </c>
      <c r="AH798" s="24">
        <f t="shared" si="237"/>
        <v>64.4335825</v>
      </c>
      <c r="AI798" s="12" t="s">
        <v>54</v>
      </c>
      <c r="AJ798" s="12" t="s">
        <v>54</v>
      </c>
      <c r="AK798" s="12" t="s">
        <v>54</v>
      </c>
      <c r="AL798" s="12" t="s">
        <v>54</v>
      </c>
      <c r="AM798" s="12" t="s">
        <v>54</v>
      </c>
      <c r="AN798" s="12" t="s">
        <v>54</v>
      </c>
      <c r="AO798" s="12" t="s">
        <v>54</v>
      </c>
      <c r="AP798" s="12" t="s">
        <v>54</v>
      </c>
      <c r="AQ798" s="12" t="s">
        <v>54</v>
      </c>
      <c r="AR798" s="12" t="s">
        <v>54</v>
      </c>
      <c r="AS798" s="12" t="s">
        <v>54</v>
      </c>
      <c r="AT798" s="12" t="s">
        <v>54</v>
      </c>
      <c r="AU798" s="12" t="s">
        <v>54</v>
      </c>
      <c r="AV798" s="12" t="s">
        <v>54</v>
      </c>
      <c r="AW798" s="12" t="s">
        <v>54</v>
      </c>
      <c r="AX798" s="12" t="s">
        <v>54</v>
      </c>
      <c r="AY798" s="12" t="s">
        <v>54</v>
      </c>
    </row>
    <row r="799" spans="1:51" ht="18.75" customHeight="1" x14ac:dyDescent="0.25">
      <c r="A799" s="1" t="s">
        <v>849</v>
      </c>
      <c r="B799" s="31" t="s">
        <v>54</v>
      </c>
      <c r="C799" s="31" t="s">
        <v>54</v>
      </c>
      <c r="D799" s="31" t="s">
        <v>54</v>
      </c>
      <c r="E799" s="31" t="s">
        <v>54</v>
      </c>
      <c r="F799" s="31" t="s">
        <v>54</v>
      </c>
      <c r="G799" s="31" t="s">
        <v>54</v>
      </c>
      <c r="H799" s="31" t="s">
        <v>54</v>
      </c>
      <c r="I799" s="31" t="s">
        <v>54</v>
      </c>
      <c r="J799" s="31" t="s">
        <v>54</v>
      </c>
      <c r="K799" s="31" t="s">
        <v>54</v>
      </c>
      <c r="L799" s="31" t="s">
        <v>54</v>
      </c>
      <c r="M799" s="31" t="s">
        <v>54</v>
      </c>
      <c r="N799" s="31" t="s">
        <v>54</v>
      </c>
      <c r="O799" s="24">
        <f t="shared" si="237"/>
        <v>280.91856884000003</v>
      </c>
      <c r="P799" s="24">
        <f t="shared" si="237"/>
        <v>146.23284194999999</v>
      </c>
      <c r="Q799" s="24">
        <f t="shared" si="237"/>
        <v>159.59939319</v>
      </c>
      <c r="R799" s="24">
        <f t="shared" si="237"/>
        <v>47.789437800000002</v>
      </c>
      <c r="S799" s="24">
        <f t="shared" si="237"/>
        <v>48.892635610000006</v>
      </c>
      <c r="T799" s="24">
        <f t="shared" si="237"/>
        <v>55.223394589999998</v>
      </c>
      <c r="U799" s="23">
        <f t="shared" si="237"/>
        <v>231.16777199999996</v>
      </c>
      <c r="V799" s="24">
        <f t="shared" si="237"/>
        <v>493.75463680000001</v>
      </c>
      <c r="W799" s="24">
        <f t="shared" si="237"/>
        <v>151.76330400000001</v>
      </c>
      <c r="X799" s="24">
        <f t="shared" si="237"/>
        <v>103.7487825</v>
      </c>
      <c r="Y799" s="24">
        <f t="shared" si="237"/>
        <v>164.1194692</v>
      </c>
      <c r="Z799" s="24">
        <f t="shared" si="237"/>
        <v>331.62479359999998</v>
      </c>
      <c r="AA799" s="24">
        <f t="shared" si="237"/>
        <v>182.98379999999997</v>
      </c>
      <c r="AB799" s="24">
        <f t="shared" si="237"/>
        <v>141.02367899999999</v>
      </c>
      <c r="AC799" s="24">
        <f t="shared" si="237"/>
        <v>123.8347485</v>
      </c>
      <c r="AD799" s="24">
        <f t="shared" si="237"/>
        <v>95.404831200000004</v>
      </c>
      <c r="AE799" s="24">
        <f t="shared" si="237"/>
        <v>122.8760616</v>
      </c>
      <c r="AF799" s="24">
        <f t="shared" si="237"/>
        <v>77.085966600000006</v>
      </c>
      <c r="AG799" s="24">
        <f t="shared" si="237"/>
        <v>176.16710999999998</v>
      </c>
      <c r="AH799" s="24">
        <f t="shared" si="237"/>
        <v>117.2320737</v>
      </c>
      <c r="AI799" s="12" t="s">
        <v>54</v>
      </c>
      <c r="AJ799" s="12" t="s">
        <v>54</v>
      </c>
      <c r="AK799" s="12" t="s">
        <v>54</v>
      </c>
      <c r="AL799" s="12" t="s">
        <v>54</v>
      </c>
      <c r="AM799" s="12" t="s">
        <v>54</v>
      </c>
      <c r="AN799" s="12" t="s">
        <v>54</v>
      </c>
      <c r="AO799" s="12" t="s">
        <v>54</v>
      </c>
      <c r="AP799" s="12" t="s">
        <v>54</v>
      </c>
      <c r="AQ799" s="12" t="s">
        <v>54</v>
      </c>
      <c r="AR799" s="12" t="s">
        <v>54</v>
      </c>
      <c r="AS799" s="12" t="s">
        <v>54</v>
      </c>
      <c r="AT799" s="12" t="s">
        <v>54</v>
      </c>
      <c r="AU799" s="12" t="s">
        <v>54</v>
      </c>
      <c r="AV799" s="12" t="s">
        <v>54</v>
      </c>
      <c r="AW799" s="12" t="s">
        <v>54</v>
      </c>
      <c r="AX799" s="12" t="s">
        <v>54</v>
      </c>
      <c r="AY799" s="12" t="s">
        <v>54</v>
      </c>
    </row>
    <row r="800" spans="1:51" ht="18.75" customHeight="1" x14ac:dyDescent="0.25">
      <c r="A800" s="1" t="s">
        <v>850</v>
      </c>
      <c r="B800" s="31" t="s">
        <v>54</v>
      </c>
      <c r="C800" s="31" t="s">
        <v>54</v>
      </c>
      <c r="D800" s="31" t="s">
        <v>54</v>
      </c>
      <c r="E800" s="31" t="s">
        <v>54</v>
      </c>
      <c r="F800" s="31" t="s">
        <v>54</v>
      </c>
      <c r="G800" s="31" t="s">
        <v>54</v>
      </c>
      <c r="H800" s="31" t="s">
        <v>54</v>
      </c>
      <c r="I800" s="31" t="s">
        <v>54</v>
      </c>
      <c r="J800" s="31" t="s">
        <v>54</v>
      </c>
      <c r="K800" s="31" t="s">
        <v>54</v>
      </c>
      <c r="L800" s="31" t="s">
        <v>54</v>
      </c>
      <c r="M800" s="31" t="s">
        <v>54</v>
      </c>
      <c r="N800" s="31" t="s">
        <v>54</v>
      </c>
      <c r="O800" s="24">
        <f t="shared" si="237"/>
        <v>219.79651874999999</v>
      </c>
      <c r="P800" s="24">
        <f t="shared" si="237"/>
        <v>566.41246748000003</v>
      </c>
      <c r="Q800" s="24">
        <f t="shared" si="237"/>
        <v>133.74581700000002</v>
      </c>
      <c r="R800" s="24">
        <f t="shared" si="237"/>
        <v>251.63760048</v>
      </c>
      <c r="S800" s="24">
        <f t="shared" si="237"/>
        <v>182.7757416</v>
      </c>
      <c r="T800" s="24">
        <f t="shared" si="237"/>
        <v>82.112893260000007</v>
      </c>
      <c r="U800" s="23">
        <f t="shared" si="237"/>
        <v>56.705846000000001</v>
      </c>
      <c r="V800" s="24">
        <f t="shared" si="237"/>
        <v>65.691434099999995</v>
      </c>
      <c r="W800" s="24">
        <f t="shared" si="237"/>
        <v>42.938490399999999</v>
      </c>
      <c r="X800" s="24">
        <f t="shared" si="237"/>
        <v>67.689687000000006</v>
      </c>
      <c r="Y800" s="24">
        <f t="shared" si="237"/>
        <v>57.357409199999999</v>
      </c>
      <c r="Z800" s="24">
        <f t="shared" si="237"/>
        <v>82.716262</v>
      </c>
      <c r="AA800" s="24">
        <f t="shared" si="237"/>
        <v>21.220112700000001</v>
      </c>
      <c r="AB800" s="24">
        <f t="shared" si="237"/>
        <v>48.287042800000002</v>
      </c>
      <c r="AC800" s="24">
        <f t="shared" si="237"/>
        <v>140.27335739999998</v>
      </c>
      <c r="AD800" s="24">
        <f t="shared" si="237"/>
        <v>88.476124799999994</v>
      </c>
      <c r="AE800" s="24">
        <f t="shared" si="237"/>
        <v>50.589015200000006</v>
      </c>
      <c r="AF800" s="24">
        <f t="shared" si="237"/>
        <v>60.820413999999992</v>
      </c>
      <c r="AG800" s="24">
        <f t="shared" si="237"/>
        <v>58.650966000000011</v>
      </c>
      <c r="AH800" s="24">
        <f t="shared" si="237"/>
        <v>76.061915999999997</v>
      </c>
      <c r="AI800" s="12" t="s">
        <v>54</v>
      </c>
      <c r="AJ800" s="12" t="s">
        <v>54</v>
      </c>
      <c r="AK800" s="12" t="s">
        <v>54</v>
      </c>
      <c r="AL800" s="12" t="s">
        <v>54</v>
      </c>
      <c r="AM800" s="12" t="s">
        <v>54</v>
      </c>
      <c r="AN800" s="12" t="s">
        <v>54</v>
      </c>
      <c r="AO800" s="12" t="s">
        <v>54</v>
      </c>
      <c r="AP800" s="12" t="s">
        <v>54</v>
      </c>
      <c r="AQ800" s="12" t="s">
        <v>54</v>
      </c>
      <c r="AR800" s="12" t="s">
        <v>54</v>
      </c>
      <c r="AS800" s="12" t="s">
        <v>54</v>
      </c>
      <c r="AT800" s="12" t="s">
        <v>54</v>
      </c>
      <c r="AU800" s="12" t="s">
        <v>54</v>
      </c>
      <c r="AV800" s="12" t="s">
        <v>54</v>
      </c>
      <c r="AW800" s="12" t="s">
        <v>54</v>
      </c>
      <c r="AX800" s="12" t="s">
        <v>54</v>
      </c>
      <c r="AY800" s="12" t="s">
        <v>54</v>
      </c>
    </row>
    <row r="801" spans="1:51" ht="18.75" customHeight="1" x14ac:dyDescent="0.25">
      <c r="A801" s="1" t="s">
        <v>851</v>
      </c>
      <c r="B801" s="31" t="s">
        <v>54</v>
      </c>
      <c r="C801" s="31" t="s">
        <v>54</v>
      </c>
      <c r="D801" s="31" t="s">
        <v>54</v>
      </c>
      <c r="E801" s="31" t="s">
        <v>54</v>
      </c>
      <c r="F801" s="31" t="s">
        <v>54</v>
      </c>
      <c r="G801" s="31" t="s">
        <v>54</v>
      </c>
      <c r="H801" s="31" t="s">
        <v>54</v>
      </c>
      <c r="I801" s="31" t="s">
        <v>54</v>
      </c>
      <c r="J801" s="31" t="s">
        <v>54</v>
      </c>
      <c r="K801" s="31" t="s">
        <v>54</v>
      </c>
      <c r="L801" s="31" t="s">
        <v>54</v>
      </c>
      <c r="M801" s="31" t="s">
        <v>54</v>
      </c>
      <c r="N801" s="31" t="s">
        <v>54</v>
      </c>
      <c r="O801" s="24">
        <f t="shared" ref="O801" si="238">IF(O795=".", ".",SUM(O795:O800))</f>
        <v>5188.5746024077071</v>
      </c>
      <c r="P801" s="24">
        <f t="shared" ref="P801:AH801" si="239">IF(P795=".", ".",SUM(P795:P800))</f>
        <v>5713.8482230933405</v>
      </c>
      <c r="Q801" s="24">
        <f t="shared" si="239"/>
        <v>4333.5741699963928</v>
      </c>
      <c r="R801" s="24">
        <f t="shared" si="239"/>
        <v>4439.267152811195</v>
      </c>
      <c r="S801" s="24">
        <f t="shared" si="239"/>
        <v>4251.0774561245635</v>
      </c>
      <c r="T801" s="24">
        <f t="shared" si="239"/>
        <v>4836.2850088685627</v>
      </c>
      <c r="U801" s="23">
        <f t="shared" si="239"/>
        <v>2692.8542233067192</v>
      </c>
      <c r="V801" s="24">
        <f t="shared" si="239"/>
        <v>3350.3809598839371</v>
      </c>
      <c r="W801" s="24">
        <f t="shared" si="239"/>
        <v>2836.1394804167348</v>
      </c>
      <c r="X801" s="24">
        <f t="shared" si="239"/>
        <v>2626.3796542598425</v>
      </c>
      <c r="Y801" s="24">
        <f t="shared" si="239"/>
        <v>2621.795521296794</v>
      </c>
      <c r="Z801" s="24">
        <f t="shared" si="239"/>
        <v>2945.644035982009</v>
      </c>
      <c r="AA801" s="24">
        <f t="shared" si="239"/>
        <v>2366.3281380939211</v>
      </c>
      <c r="AB801" s="24">
        <f t="shared" si="239"/>
        <v>2370.1410679764213</v>
      </c>
      <c r="AC801" s="24">
        <f t="shared" si="239"/>
        <v>2398.2835271783583</v>
      </c>
      <c r="AD801" s="24">
        <f t="shared" si="239"/>
        <v>2432.6587547660461</v>
      </c>
      <c r="AE801" s="24">
        <f t="shared" si="239"/>
        <v>2449.874542648613</v>
      </c>
      <c r="AF801" s="24">
        <f t="shared" si="239"/>
        <v>2497.5494140667934</v>
      </c>
      <c r="AG801" s="24">
        <f t="shared" si="239"/>
        <v>2808.3078393812793</v>
      </c>
      <c r="AH801" s="24">
        <f t="shared" si="239"/>
        <v>2884.1842878658636</v>
      </c>
      <c r="AI801" s="12" t="s">
        <v>54</v>
      </c>
      <c r="AJ801" s="12" t="s">
        <v>54</v>
      </c>
      <c r="AK801" s="12" t="s">
        <v>54</v>
      </c>
      <c r="AL801" s="12" t="s">
        <v>54</v>
      </c>
      <c r="AM801" s="12" t="s">
        <v>54</v>
      </c>
      <c r="AN801" s="12" t="s">
        <v>54</v>
      </c>
      <c r="AO801" s="12" t="s">
        <v>54</v>
      </c>
      <c r="AP801" s="12" t="s">
        <v>54</v>
      </c>
      <c r="AQ801" s="12" t="s">
        <v>54</v>
      </c>
      <c r="AR801" s="12" t="s">
        <v>54</v>
      </c>
      <c r="AS801" s="12" t="s">
        <v>54</v>
      </c>
      <c r="AT801" s="12" t="s">
        <v>54</v>
      </c>
      <c r="AU801" s="12" t="s">
        <v>54</v>
      </c>
      <c r="AV801" s="12" t="s">
        <v>54</v>
      </c>
      <c r="AW801" s="12" t="s">
        <v>54</v>
      </c>
      <c r="AX801" s="12" t="s">
        <v>54</v>
      </c>
      <c r="AY801" s="12" t="s">
        <v>54</v>
      </c>
    </row>
    <row r="802" spans="1:51" ht="69.75" customHeight="1" x14ac:dyDescent="0.25">
      <c r="A802" s="1" t="s">
        <v>852</v>
      </c>
      <c r="B802" s="31" t="s">
        <v>54</v>
      </c>
      <c r="C802" s="31" t="s">
        <v>54</v>
      </c>
      <c r="D802" s="31" t="s">
        <v>54</v>
      </c>
      <c r="E802" s="31" t="s">
        <v>54</v>
      </c>
      <c r="F802" s="31" t="s">
        <v>54</v>
      </c>
      <c r="G802" s="31" t="s">
        <v>54</v>
      </c>
      <c r="H802" s="31" t="s">
        <v>54</v>
      </c>
      <c r="I802" s="31" t="s">
        <v>54</v>
      </c>
      <c r="J802" s="31" t="s">
        <v>54</v>
      </c>
      <c r="K802" s="31" t="s">
        <v>54</v>
      </c>
      <c r="L802" s="31" t="s">
        <v>54</v>
      </c>
      <c r="M802" s="31" t="s">
        <v>54</v>
      </c>
      <c r="N802" s="31" t="s">
        <v>54</v>
      </c>
      <c r="O802" s="24">
        <f t="shared" ref="O802:AD807" si="240">IF(O382=".",".", O942*O382/100)</f>
        <v>600.86291370000004</v>
      </c>
      <c r="P802" s="24">
        <f t="shared" si="240"/>
        <v>519.64967600000011</v>
      </c>
      <c r="Q802" s="24">
        <f t="shared" si="240"/>
        <v>715.89384252000002</v>
      </c>
      <c r="R802" s="24">
        <f t="shared" si="240"/>
        <v>651.34617367999999</v>
      </c>
      <c r="S802" s="24">
        <f t="shared" si="240"/>
        <v>594.39603799999998</v>
      </c>
      <c r="T802" s="24">
        <f>IF(T382=".",".", T942*T382/100)</f>
        <v>700.08392332000005</v>
      </c>
      <c r="U802" s="23">
        <f t="shared" ref="U802:AH807" si="241">IF(U382=".",".", U942*U382/100)</f>
        <v>738.20869399999992</v>
      </c>
      <c r="V802" s="24">
        <f t="shared" si="241"/>
        <v>801.55046399999992</v>
      </c>
      <c r="W802" s="24">
        <f t="shared" si="241"/>
        <v>793.54621169999996</v>
      </c>
      <c r="X802" s="24">
        <f t="shared" si="241"/>
        <v>729.71942219999994</v>
      </c>
      <c r="Y802" s="24">
        <f t="shared" si="241"/>
        <v>854.84928869999999</v>
      </c>
      <c r="Z802" s="24">
        <f t="shared" si="241"/>
        <v>870.37332200000003</v>
      </c>
      <c r="AA802" s="24">
        <f t="shared" si="241"/>
        <v>828.75992079999992</v>
      </c>
      <c r="AB802" s="24">
        <f t="shared" si="241"/>
        <v>782.66097520000005</v>
      </c>
      <c r="AC802" s="24">
        <f t="shared" si="241"/>
        <v>745.44295999999997</v>
      </c>
      <c r="AD802" s="24">
        <f t="shared" si="241"/>
        <v>710.830377</v>
      </c>
      <c r="AE802" s="24">
        <f t="shared" si="241"/>
        <v>805.78337700000009</v>
      </c>
      <c r="AF802" s="24">
        <f t="shared" si="241"/>
        <v>695.49401419999992</v>
      </c>
      <c r="AG802" s="24">
        <f t="shared" si="241"/>
        <v>779.29378499999996</v>
      </c>
      <c r="AH802" s="24">
        <f t="shared" si="241"/>
        <v>791.72985160000007</v>
      </c>
      <c r="AI802" s="12" t="s">
        <v>54</v>
      </c>
      <c r="AJ802" s="12" t="s">
        <v>54</v>
      </c>
      <c r="AK802" s="12" t="s">
        <v>54</v>
      </c>
      <c r="AL802" s="12" t="s">
        <v>54</v>
      </c>
      <c r="AM802" s="12" t="s">
        <v>54</v>
      </c>
      <c r="AN802" s="12" t="s">
        <v>54</v>
      </c>
      <c r="AO802" s="12" t="s">
        <v>54</v>
      </c>
      <c r="AP802" s="12" t="s">
        <v>54</v>
      </c>
      <c r="AQ802" s="12" t="s">
        <v>54</v>
      </c>
      <c r="AR802" s="12" t="s">
        <v>54</v>
      </c>
      <c r="AS802" s="12" t="s">
        <v>54</v>
      </c>
      <c r="AT802" s="12" t="s">
        <v>54</v>
      </c>
      <c r="AU802" s="12" t="s">
        <v>54</v>
      </c>
      <c r="AV802" s="12" t="s">
        <v>54</v>
      </c>
      <c r="AW802" s="12" t="s">
        <v>54</v>
      </c>
      <c r="AX802" s="12" t="s">
        <v>54</v>
      </c>
      <c r="AY802" s="12" t="s">
        <v>54</v>
      </c>
    </row>
    <row r="803" spans="1:51" ht="18.75" customHeight="1" x14ac:dyDescent="0.25">
      <c r="A803" s="1" t="s">
        <v>853</v>
      </c>
      <c r="B803" s="31" t="s">
        <v>54</v>
      </c>
      <c r="C803" s="31" t="s">
        <v>54</v>
      </c>
      <c r="D803" s="31" t="s">
        <v>54</v>
      </c>
      <c r="E803" s="31" t="s">
        <v>54</v>
      </c>
      <c r="F803" s="31" t="s">
        <v>54</v>
      </c>
      <c r="G803" s="31" t="s">
        <v>54</v>
      </c>
      <c r="H803" s="31" t="s">
        <v>54</v>
      </c>
      <c r="I803" s="31" t="s">
        <v>54</v>
      </c>
      <c r="J803" s="31" t="s">
        <v>54</v>
      </c>
      <c r="K803" s="31" t="s">
        <v>54</v>
      </c>
      <c r="L803" s="31" t="s">
        <v>54</v>
      </c>
      <c r="M803" s="31" t="s">
        <v>54</v>
      </c>
      <c r="N803" s="31" t="s">
        <v>54</v>
      </c>
      <c r="O803" s="24">
        <f t="shared" si="240"/>
        <v>1409.0078009216877</v>
      </c>
      <c r="P803" s="24">
        <f t="shared" si="240"/>
        <v>1575.2421203178246</v>
      </c>
      <c r="Q803" s="24">
        <f t="shared" si="240"/>
        <v>1336.1672270032934</v>
      </c>
      <c r="R803" s="24">
        <f t="shared" si="240"/>
        <v>1447.2938379134262</v>
      </c>
      <c r="S803" s="24">
        <f t="shared" si="240"/>
        <v>1842.6796390127658</v>
      </c>
      <c r="T803" s="24">
        <f t="shared" si="240"/>
        <v>2225.9243360277164</v>
      </c>
      <c r="U803" s="23">
        <f t="shared" si="240"/>
        <v>1996.4035847780681</v>
      </c>
      <c r="V803" s="24">
        <f t="shared" si="240"/>
        <v>2179.4896502745123</v>
      </c>
      <c r="W803" s="24">
        <f t="shared" si="240"/>
        <v>1890.6174872472152</v>
      </c>
      <c r="X803" s="24">
        <f t="shared" si="240"/>
        <v>1675.5238626294481</v>
      </c>
      <c r="Y803" s="24">
        <f t="shared" si="240"/>
        <v>1541.5697678795984</v>
      </c>
      <c r="Z803" s="24">
        <f t="shared" si="240"/>
        <v>1579.3098371463152</v>
      </c>
      <c r="AA803" s="24">
        <f t="shared" si="240"/>
        <v>1379.706587578944</v>
      </c>
      <c r="AB803" s="24">
        <f t="shared" si="240"/>
        <v>1458.5150383114535</v>
      </c>
      <c r="AC803" s="24">
        <f t="shared" si="240"/>
        <v>1531.5190010512824</v>
      </c>
      <c r="AD803" s="24">
        <f t="shared" si="240"/>
        <v>1682.9104737342582</v>
      </c>
      <c r="AE803" s="24">
        <f t="shared" si="241"/>
        <v>1857.0168863316355</v>
      </c>
      <c r="AF803" s="24">
        <f t="shared" si="241"/>
        <v>1866.2168537931625</v>
      </c>
      <c r="AG803" s="24">
        <f t="shared" si="241"/>
        <v>1844.3554360515782</v>
      </c>
      <c r="AH803" s="24">
        <f t="shared" si="241"/>
        <v>1970.0514838456552</v>
      </c>
      <c r="AI803" s="12" t="s">
        <v>54</v>
      </c>
      <c r="AJ803" s="12" t="s">
        <v>54</v>
      </c>
      <c r="AK803" s="12" t="s">
        <v>54</v>
      </c>
      <c r="AL803" s="12" t="s">
        <v>54</v>
      </c>
      <c r="AM803" s="12" t="s">
        <v>54</v>
      </c>
      <c r="AN803" s="12" t="s">
        <v>54</v>
      </c>
      <c r="AO803" s="12" t="s">
        <v>54</v>
      </c>
      <c r="AP803" s="12" t="s">
        <v>54</v>
      </c>
      <c r="AQ803" s="12" t="s">
        <v>54</v>
      </c>
      <c r="AR803" s="12" t="s">
        <v>54</v>
      </c>
      <c r="AS803" s="12" t="s">
        <v>54</v>
      </c>
      <c r="AT803" s="12" t="s">
        <v>54</v>
      </c>
      <c r="AU803" s="12" t="s">
        <v>54</v>
      </c>
      <c r="AV803" s="12" t="s">
        <v>54</v>
      </c>
      <c r="AW803" s="12" t="s">
        <v>54</v>
      </c>
      <c r="AX803" s="12" t="s">
        <v>54</v>
      </c>
      <c r="AY803" s="12" t="s">
        <v>54</v>
      </c>
    </row>
    <row r="804" spans="1:51" ht="18.75" customHeight="1" x14ac:dyDescent="0.25">
      <c r="A804" s="1" t="s">
        <v>854</v>
      </c>
      <c r="B804" s="31" t="s">
        <v>54</v>
      </c>
      <c r="C804" s="31" t="s">
        <v>54</v>
      </c>
      <c r="D804" s="31" t="s">
        <v>54</v>
      </c>
      <c r="E804" s="31" t="s">
        <v>54</v>
      </c>
      <c r="F804" s="31" t="s">
        <v>54</v>
      </c>
      <c r="G804" s="31" t="s">
        <v>54</v>
      </c>
      <c r="H804" s="31" t="s">
        <v>54</v>
      </c>
      <c r="I804" s="31" t="s">
        <v>54</v>
      </c>
      <c r="J804" s="31" t="s">
        <v>54</v>
      </c>
      <c r="K804" s="31" t="s">
        <v>54</v>
      </c>
      <c r="L804" s="31" t="s">
        <v>54</v>
      </c>
      <c r="M804" s="31" t="s">
        <v>54</v>
      </c>
      <c r="N804" s="31" t="s">
        <v>54</v>
      </c>
      <c r="O804" s="24">
        <f t="shared" si="240"/>
        <v>224.77294057971784</v>
      </c>
      <c r="P804" s="24">
        <f t="shared" si="240"/>
        <v>245.27064118927336</v>
      </c>
      <c r="Q804" s="24">
        <f t="shared" si="240"/>
        <v>220.77517141799973</v>
      </c>
      <c r="R804" s="24">
        <f t="shared" si="240"/>
        <v>185.55410187244416</v>
      </c>
      <c r="S804" s="24">
        <f t="shared" si="240"/>
        <v>225.90552532068301</v>
      </c>
      <c r="T804" s="24">
        <f t="shared" si="240"/>
        <v>277.36509115955693</v>
      </c>
      <c r="U804" s="23">
        <f t="shared" si="240"/>
        <v>369.53054581502727</v>
      </c>
      <c r="V804" s="24">
        <f t="shared" si="240"/>
        <v>473.30136194009981</v>
      </c>
      <c r="W804" s="24">
        <f t="shared" si="240"/>
        <v>467.40838599986535</v>
      </c>
      <c r="X804" s="24">
        <f t="shared" si="240"/>
        <v>413.36079226092318</v>
      </c>
      <c r="Y804" s="24">
        <f t="shared" si="240"/>
        <v>361.77897331872936</v>
      </c>
      <c r="Z804" s="24">
        <f t="shared" si="240"/>
        <v>375.06324974428969</v>
      </c>
      <c r="AA804" s="24">
        <f t="shared" si="240"/>
        <v>402.83961470988237</v>
      </c>
      <c r="AB804" s="24">
        <f t="shared" si="240"/>
        <v>396.89657971540504</v>
      </c>
      <c r="AC804" s="24">
        <f t="shared" si="240"/>
        <v>488.28464791774053</v>
      </c>
      <c r="AD804" s="24">
        <f t="shared" si="240"/>
        <v>479.59375389818456</v>
      </c>
      <c r="AE804" s="24">
        <f t="shared" si="241"/>
        <v>472.82595384632214</v>
      </c>
      <c r="AF804" s="24">
        <f t="shared" si="241"/>
        <v>472.15668480389928</v>
      </c>
      <c r="AG804" s="24">
        <f t="shared" si="241"/>
        <v>511.44110909607912</v>
      </c>
      <c r="AH804" s="24">
        <f t="shared" si="241"/>
        <v>474.56974256475615</v>
      </c>
      <c r="AI804" s="12" t="s">
        <v>54</v>
      </c>
      <c r="AJ804" s="12" t="s">
        <v>54</v>
      </c>
      <c r="AK804" s="12" t="s">
        <v>54</v>
      </c>
      <c r="AL804" s="12" t="s">
        <v>54</v>
      </c>
      <c r="AM804" s="12" t="s">
        <v>54</v>
      </c>
      <c r="AN804" s="12" t="s">
        <v>54</v>
      </c>
      <c r="AO804" s="12" t="s">
        <v>54</v>
      </c>
      <c r="AP804" s="12" t="s">
        <v>54</v>
      </c>
      <c r="AQ804" s="12" t="s">
        <v>54</v>
      </c>
      <c r="AR804" s="12" t="s">
        <v>54</v>
      </c>
      <c r="AS804" s="12" t="s">
        <v>54</v>
      </c>
      <c r="AT804" s="12" t="s">
        <v>54</v>
      </c>
      <c r="AU804" s="12" t="s">
        <v>54</v>
      </c>
      <c r="AV804" s="12" t="s">
        <v>54</v>
      </c>
      <c r="AW804" s="12" t="s">
        <v>54</v>
      </c>
      <c r="AX804" s="12" t="s">
        <v>54</v>
      </c>
      <c r="AY804" s="12" t="s">
        <v>54</v>
      </c>
    </row>
    <row r="805" spans="1:51" ht="18.75" customHeight="1" x14ac:dyDescent="0.25">
      <c r="A805" s="1" t="s">
        <v>855</v>
      </c>
      <c r="B805" s="31" t="s">
        <v>54</v>
      </c>
      <c r="C805" s="31" t="s">
        <v>54</v>
      </c>
      <c r="D805" s="31" t="s">
        <v>54</v>
      </c>
      <c r="E805" s="31" t="s">
        <v>54</v>
      </c>
      <c r="F805" s="31" t="s">
        <v>54</v>
      </c>
      <c r="G805" s="31" t="s">
        <v>54</v>
      </c>
      <c r="H805" s="31" t="s">
        <v>54</v>
      </c>
      <c r="I805" s="31" t="s">
        <v>54</v>
      </c>
      <c r="J805" s="31" t="s">
        <v>54</v>
      </c>
      <c r="K805" s="31" t="s">
        <v>54</v>
      </c>
      <c r="L805" s="31" t="s">
        <v>54</v>
      </c>
      <c r="M805" s="31" t="s">
        <v>54</v>
      </c>
      <c r="N805" s="31" t="s">
        <v>54</v>
      </c>
      <c r="O805" s="24">
        <f t="shared" si="240"/>
        <v>31.40075103963693</v>
      </c>
      <c r="P805" s="24">
        <f t="shared" si="240"/>
        <v>19.211698075781253</v>
      </c>
      <c r="Q805" s="24">
        <f t="shared" si="240"/>
        <v>5.9006856066751991</v>
      </c>
      <c r="R805" s="24">
        <f t="shared" si="240"/>
        <v>17.256661571782175</v>
      </c>
      <c r="S805" s="24">
        <f t="shared" si="240"/>
        <v>33.452111559517569</v>
      </c>
      <c r="T805" s="24">
        <f t="shared" si="240"/>
        <v>20.510788676300685</v>
      </c>
      <c r="U805" s="23">
        <f t="shared" si="240"/>
        <v>79.973289464650165</v>
      </c>
      <c r="V805" s="24">
        <f t="shared" si="240"/>
        <v>67.711593444685803</v>
      </c>
      <c r="W805" s="24">
        <f t="shared" si="240"/>
        <v>91.520000082734398</v>
      </c>
      <c r="X805" s="24">
        <f t="shared" si="240"/>
        <v>86.881336415080781</v>
      </c>
      <c r="Y805" s="24">
        <f t="shared" si="240"/>
        <v>48.182354787270135</v>
      </c>
      <c r="Z805" s="24">
        <f t="shared" si="240"/>
        <v>43.631781380898872</v>
      </c>
      <c r="AA805" s="24">
        <f t="shared" si="240"/>
        <v>61.949834448809526</v>
      </c>
      <c r="AB805" s="24">
        <f t="shared" si="240"/>
        <v>57.125917918412348</v>
      </c>
      <c r="AC805" s="24">
        <f t="shared" si="240"/>
        <v>29.187852549220647</v>
      </c>
      <c r="AD805" s="24">
        <f t="shared" si="240"/>
        <v>37.224987769523516</v>
      </c>
      <c r="AE805" s="24">
        <f t="shared" si="241"/>
        <v>49.792151634254139</v>
      </c>
      <c r="AF805" s="24">
        <f t="shared" si="241"/>
        <v>77.627202791847722</v>
      </c>
      <c r="AG805" s="24">
        <f t="shared" si="241"/>
        <v>87.860096484905313</v>
      </c>
      <c r="AH805" s="24">
        <f t="shared" si="241"/>
        <v>35.804154301512625</v>
      </c>
      <c r="AI805" s="12" t="s">
        <v>54</v>
      </c>
      <c r="AJ805" s="12" t="s">
        <v>54</v>
      </c>
      <c r="AK805" s="12" t="s">
        <v>54</v>
      </c>
      <c r="AL805" s="12" t="s">
        <v>54</v>
      </c>
      <c r="AM805" s="12" t="s">
        <v>54</v>
      </c>
      <c r="AN805" s="12" t="s">
        <v>54</v>
      </c>
      <c r="AO805" s="12" t="s">
        <v>54</v>
      </c>
      <c r="AP805" s="12" t="s">
        <v>54</v>
      </c>
      <c r="AQ805" s="12" t="s">
        <v>54</v>
      </c>
      <c r="AR805" s="12" t="s">
        <v>54</v>
      </c>
      <c r="AS805" s="12" t="s">
        <v>54</v>
      </c>
      <c r="AT805" s="12" t="s">
        <v>54</v>
      </c>
      <c r="AU805" s="12" t="s">
        <v>54</v>
      </c>
      <c r="AV805" s="12" t="s">
        <v>54</v>
      </c>
      <c r="AW805" s="12" t="s">
        <v>54</v>
      </c>
      <c r="AX805" s="12" t="s">
        <v>54</v>
      </c>
      <c r="AY805" s="12" t="s">
        <v>54</v>
      </c>
    </row>
    <row r="806" spans="1:51" ht="18.75" customHeight="1" x14ac:dyDescent="0.25">
      <c r="A806" s="1" t="s">
        <v>856</v>
      </c>
      <c r="B806" s="31" t="s">
        <v>54</v>
      </c>
      <c r="C806" s="31" t="s">
        <v>54</v>
      </c>
      <c r="D806" s="31" t="s">
        <v>54</v>
      </c>
      <c r="E806" s="31" t="s">
        <v>54</v>
      </c>
      <c r="F806" s="31" t="s">
        <v>54</v>
      </c>
      <c r="G806" s="31" t="s">
        <v>54</v>
      </c>
      <c r="H806" s="31" t="s">
        <v>54</v>
      </c>
      <c r="I806" s="31" t="s">
        <v>54</v>
      </c>
      <c r="J806" s="31" t="s">
        <v>54</v>
      </c>
      <c r="K806" s="31" t="s">
        <v>54</v>
      </c>
      <c r="L806" s="31" t="s">
        <v>54</v>
      </c>
      <c r="M806" s="31" t="s">
        <v>54</v>
      </c>
      <c r="N806" s="31" t="s">
        <v>54</v>
      </c>
      <c r="O806" s="24">
        <f t="shared" si="240"/>
        <v>53.650620450000005</v>
      </c>
      <c r="P806" s="24">
        <f t="shared" si="240"/>
        <v>45.579999000000001</v>
      </c>
      <c r="Q806" s="24">
        <f t="shared" si="240"/>
        <v>193.99542929999998</v>
      </c>
      <c r="R806" s="24">
        <f t="shared" si="240"/>
        <v>129.00134955999999</v>
      </c>
      <c r="S806" s="24">
        <f t="shared" si="240"/>
        <v>170.27187480000001</v>
      </c>
      <c r="T806" s="24">
        <f t="shared" si="240"/>
        <v>140.23551839999999</v>
      </c>
      <c r="U806" s="23">
        <f t="shared" si="240"/>
        <v>150.63359879999999</v>
      </c>
      <c r="V806" s="24">
        <f t="shared" si="240"/>
        <v>99.581818000000027</v>
      </c>
      <c r="W806" s="24">
        <f t="shared" si="240"/>
        <v>355.88692199999997</v>
      </c>
      <c r="X806" s="24">
        <f t="shared" si="240"/>
        <v>279.33696450000002</v>
      </c>
      <c r="Y806" s="24">
        <f t="shared" si="240"/>
        <v>179.19375600000001</v>
      </c>
      <c r="Z806" s="24">
        <f t="shared" si="240"/>
        <v>330.97720000000004</v>
      </c>
      <c r="AA806" s="24">
        <f t="shared" si="240"/>
        <v>288.70686239999998</v>
      </c>
      <c r="AB806" s="24">
        <f t="shared" si="240"/>
        <v>249.81597550000004</v>
      </c>
      <c r="AC806" s="24">
        <f t="shared" si="240"/>
        <v>123.39656360000001</v>
      </c>
      <c r="AD806" s="24">
        <f t="shared" si="240"/>
        <v>124.84575360000001</v>
      </c>
      <c r="AE806" s="24">
        <f t="shared" si="241"/>
        <v>144.39880500000001</v>
      </c>
      <c r="AF806" s="24">
        <f t="shared" si="241"/>
        <v>198.10112439999997</v>
      </c>
      <c r="AG806" s="24">
        <f t="shared" si="241"/>
        <v>159.1771335</v>
      </c>
      <c r="AH806" s="24">
        <f t="shared" si="241"/>
        <v>83.125857600000003</v>
      </c>
      <c r="AI806" s="12" t="s">
        <v>54</v>
      </c>
      <c r="AJ806" s="12" t="s">
        <v>54</v>
      </c>
      <c r="AK806" s="12" t="s">
        <v>54</v>
      </c>
      <c r="AL806" s="12" t="s">
        <v>54</v>
      </c>
      <c r="AM806" s="12" t="s">
        <v>54</v>
      </c>
      <c r="AN806" s="12" t="s">
        <v>54</v>
      </c>
      <c r="AO806" s="12" t="s">
        <v>54</v>
      </c>
      <c r="AP806" s="12" t="s">
        <v>54</v>
      </c>
      <c r="AQ806" s="12" t="s">
        <v>54</v>
      </c>
      <c r="AR806" s="12" t="s">
        <v>54</v>
      </c>
      <c r="AS806" s="12" t="s">
        <v>54</v>
      </c>
      <c r="AT806" s="12" t="s">
        <v>54</v>
      </c>
      <c r="AU806" s="12" t="s">
        <v>54</v>
      </c>
      <c r="AV806" s="12" t="s">
        <v>54</v>
      </c>
      <c r="AW806" s="12" t="s">
        <v>54</v>
      </c>
      <c r="AX806" s="12" t="s">
        <v>54</v>
      </c>
      <c r="AY806" s="12" t="s">
        <v>54</v>
      </c>
    </row>
    <row r="807" spans="1:51" ht="18.75" customHeight="1" x14ac:dyDescent="0.25">
      <c r="A807" s="1" t="s">
        <v>857</v>
      </c>
      <c r="B807" s="31" t="s">
        <v>54</v>
      </c>
      <c r="C807" s="31" t="s">
        <v>54</v>
      </c>
      <c r="D807" s="31" t="s">
        <v>54</v>
      </c>
      <c r="E807" s="31" t="s">
        <v>54</v>
      </c>
      <c r="F807" s="31" t="s">
        <v>54</v>
      </c>
      <c r="G807" s="31" t="s">
        <v>54</v>
      </c>
      <c r="H807" s="31" t="s">
        <v>54</v>
      </c>
      <c r="I807" s="31" t="s">
        <v>54</v>
      </c>
      <c r="J807" s="31" t="s">
        <v>54</v>
      </c>
      <c r="K807" s="31" t="s">
        <v>54</v>
      </c>
      <c r="L807" s="31" t="s">
        <v>54</v>
      </c>
      <c r="M807" s="31" t="s">
        <v>54</v>
      </c>
      <c r="N807" s="31" t="s">
        <v>54</v>
      </c>
      <c r="O807" s="24">
        <f t="shared" si="240"/>
        <v>58.229321040000002</v>
      </c>
      <c r="P807" s="24">
        <f t="shared" si="240"/>
        <v>48.677469199999997</v>
      </c>
      <c r="Q807" s="24">
        <f t="shared" si="240"/>
        <v>64.735258000000002</v>
      </c>
      <c r="R807" s="24">
        <f t="shared" si="240"/>
        <v>89.461659350000005</v>
      </c>
      <c r="S807" s="24">
        <f t="shared" si="240"/>
        <v>95.655524539999988</v>
      </c>
      <c r="T807" s="24">
        <f t="shared" si="240"/>
        <v>47.372540190000002</v>
      </c>
      <c r="U807" s="23">
        <f t="shared" si="240"/>
        <v>59.896272800000006</v>
      </c>
      <c r="V807" s="24">
        <f t="shared" si="240"/>
        <v>91.382753699999995</v>
      </c>
      <c r="W807" s="24">
        <f t="shared" si="240"/>
        <v>89.080970600000001</v>
      </c>
      <c r="X807" s="24">
        <f t="shared" si="240"/>
        <v>63.971367199999996</v>
      </c>
      <c r="Y807" s="24">
        <f t="shared" si="240"/>
        <v>44.880868</v>
      </c>
      <c r="Z807" s="24">
        <f t="shared" si="240"/>
        <v>69.952207300000012</v>
      </c>
      <c r="AA807" s="24">
        <f t="shared" si="240"/>
        <v>61.629092799999995</v>
      </c>
      <c r="AB807" s="24">
        <f t="shared" si="240"/>
        <v>94.123195200000012</v>
      </c>
      <c r="AC807" s="24">
        <f t="shared" si="240"/>
        <v>78.038978600000007</v>
      </c>
      <c r="AD807" s="24">
        <f t="shared" si="240"/>
        <v>134.76441</v>
      </c>
      <c r="AE807" s="24">
        <f t="shared" si="241"/>
        <v>77.192864099999994</v>
      </c>
      <c r="AF807" s="24">
        <f t="shared" si="241"/>
        <v>77.844353599999991</v>
      </c>
      <c r="AG807" s="24">
        <f t="shared" si="241"/>
        <v>71.382170400000007</v>
      </c>
      <c r="AH807" s="24">
        <f t="shared" si="241"/>
        <v>48.274452000000004</v>
      </c>
      <c r="AI807" s="12" t="s">
        <v>54</v>
      </c>
      <c r="AJ807" s="12" t="s">
        <v>54</v>
      </c>
      <c r="AK807" s="12" t="s">
        <v>54</v>
      </c>
      <c r="AL807" s="12" t="s">
        <v>54</v>
      </c>
      <c r="AM807" s="12" t="s">
        <v>54</v>
      </c>
      <c r="AN807" s="12" t="s">
        <v>54</v>
      </c>
      <c r="AO807" s="12" t="s">
        <v>54</v>
      </c>
      <c r="AP807" s="12" t="s">
        <v>54</v>
      </c>
      <c r="AQ807" s="12" t="s">
        <v>54</v>
      </c>
      <c r="AR807" s="12" t="s">
        <v>54</v>
      </c>
      <c r="AS807" s="12" t="s">
        <v>54</v>
      </c>
      <c r="AT807" s="12" t="s">
        <v>54</v>
      </c>
      <c r="AU807" s="12" t="s">
        <v>54</v>
      </c>
      <c r="AV807" s="12" t="s">
        <v>54</v>
      </c>
      <c r="AW807" s="12" t="s">
        <v>54</v>
      </c>
      <c r="AX807" s="12" t="s">
        <v>54</v>
      </c>
      <c r="AY807" s="12" t="s">
        <v>54</v>
      </c>
    </row>
    <row r="808" spans="1:51" ht="18.75" customHeight="1" x14ac:dyDescent="0.25">
      <c r="A808" s="1" t="s">
        <v>858</v>
      </c>
      <c r="B808" s="31" t="s">
        <v>54</v>
      </c>
      <c r="C808" s="31" t="s">
        <v>54</v>
      </c>
      <c r="D808" s="31" t="s">
        <v>54</v>
      </c>
      <c r="E808" s="31" t="s">
        <v>54</v>
      </c>
      <c r="F808" s="31" t="s">
        <v>54</v>
      </c>
      <c r="G808" s="31" t="s">
        <v>54</v>
      </c>
      <c r="H808" s="31" t="s">
        <v>54</v>
      </c>
      <c r="I808" s="31" t="s">
        <v>54</v>
      </c>
      <c r="J808" s="31" t="s">
        <v>54</v>
      </c>
      <c r="K808" s="31" t="s">
        <v>54</v>
      </c>
      <c r="L808" s="31" t="s">
        <v>54</v>
      </c>
      <c r="M808" s="31" t="s">
        <v>54</v>
      </c>
      <c r="N808" s="31" t="s">
        <v>54</v>
      </c>
      <c r="O808" s="24">
        <f t="shared" ref="O808" si="242">IF(O802=".", ".",SUM(O802:O807))</f>
        <v>2377.9243477310424</v>
      </c>
      <c r="P808" s="24">
        <f t="shared" ref="P808:S808" si="243">IF(P802=".", ".",SUM(P802:P807))</f>
        <v>2453.6316037828792</v>
      </c>
      <c r="Q808" s="24">
        <f t="shared" si="243"/>
        <v>2537.467613847969</v>
      </c>
      <c r="R808" s="24">
        <f t="shared" si="243"/>
        <v>2519.913783947653</v>
      </c>
      <c r="S808" s="24">
        <f t="shared" si="243"/>
        <v>2962.3607132329666</v>
      </c>
      <c r="T808" s="24">
        <f>IF(T802=".", ".",SUM(T802:T807))</f>
        <v>3411.4921977735739</v>
      </c>
      <c r="U808" s="23">
        <f t="shared" ref="U808:AH808" si="244">IF(U802=".", ".",SUM(U802:U807))</f>
        <v>3394.6459856577453</v>
      </c>
      <c r="V808" s="24">
        <f t="shared" si="244"/>
        <v>3713.0176413592981</v>
      </c>
      <c r="W808" s="24">
        <f t="shared" si="244"/>
        <v>3688.0599776298154</v>
      </c>
      <c r="X808" s="24">
        <f t="shared" si="244"/>
        <v>3248.7937452054512</v>
      </c>
      <c r="Y808" s="24">
        <f t="shared" si="244"/>
        <v>3030.4550086855979</v>
      </c>
      <c r="Z808" s="24">
        <f t="shared" si="244"/>
        <v>3269.3075975715037</v>
      </c>
      <c r="AA808" s="24">
        <f t="shared" si="244"/>
        <v>3023.591912737636</v>
      </c>
      <c r="AB808" s="24">
        <f t="shared" si="244"/>
        <v>3039.1376818452709</v>
      </c>
      <c r="AC808" s="24">
        <f t="shared" si="244"/>
        <v>2995.8700037182434</v>
      </c>
      <c r="AD808" s="24">
        <f t="shared" si="244"/>
        <v>3170.1697560019657</v>
      </c>
      <c r="AE808" s="24">
        <f t="shared" si="244"/>
        <v>3407.0100379122114</v>
      </c>
      <c r="AF808" s="24">
        <f t="shared" si="244"/>
        <v>3387.4402335889095</v>
      </c>
      <c r="AG808" s="24">
        <f t="shared" si="244"/>
        <v>3453.5097305325626</v>
      </c>
      <c r="AH808" s="24">
        <f t="shared" si="244"/>
        <v>3403.5555419119241</v>
      </c>
      <c r="AI808" s="12" t="s">
        <v>54</v>
      </c>
      <c r="AJ808" s="12" t="s">
        <v>54</v>
      </c>
      <c r="AK808" s="12" t="s">
        <v>54</v>
      </c>
      <c r="AL808" s="12" t="s">
        <v>54</v>
      </c>
      <c r="AM808" s="12" t="s">
        <v>54</v>
      </c>
      <c r="AN808" s="12" t="s">
        <v>54</v>
      </c>
      <c r="AO808" s="12" t="s">
        <v>54</v>
      </c>
      <c r="AP808" s="12" t="s">
        <v>54</v>
      </c>
      <c r="AQ808" s="12" t="s">
        <v>54</v>
      </c>
      <c r="AR808" s="12" t="s">
        <v>54</v>
      </c>
      <c r="AS808" s="12" t="s">
        <v>54</v>
      </c>
      <c r="AT808" s="12" t="s">
        <v>54</v>
      </c>
      <c r="AU808" s="12" t="s">
        <v>54</v>
      </c>
      <c r="AV808" s="12" t="s">
        <v>54</v>
      </c>
      <c r="AW808" s="12" t="s">
        <v>54</v>
      </c>
      <c r="AX808" s="12" t="s">
        <v>54</v>
      </c>
      <c r="AY808" s="12" t="s">
        <v>54</v>
      </c>
    </row>
    <row r="809" spans="1:51" ht="72.75" customHeight="1" x14ac:dyDescent="0.25">
      <c r="A809" s="1" t="s">
        <v>859</v>
      </c>
      <c r="B809" s="31" t="s">
        <v>54</v>
      </c>
      <c r="C809" s="31" t="s">
        <v>54</v>
      </c>
      <c r="D809" s="31" t="s">
        <v>54</v>
      </c>
      <c r="E809" s="31" t="s">
        <v>54</v>
      </c>
      <c r="F809" s="31" t="s">
        <v>54</v>
      </c>
      <c r="G809" s="31" t="s">
        <v>54</v>
      </c>
      <c r="H809" s="31" t="s">
        <v>54</v>
      </c>
      <c r="I809" s="31" t="s">
        <v>54</v>
      </c>
      <c r="J809" s="31" t="s">
        <v>54</v>
      </c>
      <c r="K809" s="31" t="s">
        <v>54</v>
      </c>
      <c r="L809" s="31" t="s">
        <v>54</v>
      </c>
      <c r="M809" s="31" t="s">
        <v>54</v>
      </c>
      <c r="N809" s="31" t="s">
        <v>54</v>
      </c>
      <c r="O809" s="24">
        <f t="shared" ref="O809:AH814" si="245">IF(O389=".",".", O949*O389/100)</f>
        <v>870.71650360000001</v>
      </c>
      <c r="P809" s="24">
        <f t="shared" si="245"/>
        <v>663.62517720000005</v>
      </c>
      <c r="Q809" s="24">
        <f t="shared" si="245"/>
        <v>727.50244699999996</v>
      </c>
      <c r="R809" s="24">
        <f t="shared" si="245"/>
        <v>709.93357961000004</v>
      </c>
      <c r="S809" s="24">
        <f t="shared" si="245"/>
        <v>813.63406580000014</v>
      </c>
      <c r="T809" s="24">
        <f t="shared" si="245"/>
        <v>646.89287467999998</v>
      </c>
      <c r="U809" s="23">
        <f t="shared" si="245"/>
        <v>822.32217529999991</v>
      </c>
      <c r="V809" s="24">
        <f t="shared" si="245"/>
        <v>890.12419999999997</v>
      </c>
      <c r="W809" s="24">
        <f t="shared" si="245"/>
        <v>923.29382639999994</v>
      </c>
      <c r="X809" s="24">
        <f t="shared" si="245"/>
        <v>771.2668455999999</v>
      </c>
      <c r="Y809" s="24">
        <f t="shared" si="245"/>
        <v>888.58865720000006</v>
      </c>
      <c r="Z809" s="24">
        <f t="shared" si="245"/>
        <v>909.91729170000008</v>
      </c>
      <c r="AA809" s="24">
        <f t="shared" si="245"/>
        <v>1026.2355052</v>
      </c>
      <c r="AB809" s="24">
        <f t="shared" si="245"/>
        <v>1034.1585177000002</v>
      </c>
      <c r="AC809" s="24">
        <f t="shared" si="245"/>
        <v>972.20300940000004</v>
      </c>
      <c r="AD809" s="24">
        <f t="shared" si="245"/>
        <v>1003.5764727000001</v>
      </c>
      <c r="AE809" s="24">
        <f t="shared" si="245"/>
        <v>873.47530559999996</v>
      </c>
      <c r="AF809" s="24">
        <f t="shared" si="245"/>
        <v>1033.6761062</v>
      </c>
      <c r="AG809" s="24">
        <f t="shared" si="245"/>
        <v>1142.4451712</v>
      </c>
      <c r="AH809" s="24">
        <f t="shared" si="245"/>
        <v>1010.218404</v>
      </c>
      <c r="AI809" s="12" t="s">
        <v>54</v>
      </c>
      <c r="AJ809" s="12" t="s">
        <v>54</v>
      </c>
      <c r="AK809" s="12" t="s">
        <v>54</v>
      </c>
      <c r="AL809" s="12" t="s">
        <v>54</v>
      </c>
      <c r="AM809" s="12" t="s">
        <v>54</v>
      </c>
      <c r="AN809" s="12" t="s">
        <v>54</v>
      </c>
      <c r="AO809" s="12" t="s">
        <v>54</v>
      </c>
      <c r="AP809" s="12" t="s">
        <v>54</v>
      </c>
      <c r="AQ809" s="12" t="s">
        <v>54</v>
      </c>
      <c r="AR809" s="12" t="s">
        <v>54</v>
      </c>
      <c r="AS809" s="12" t="s">
        <v>54</v>
      </c>
      <c r="AT809" s="12" t="s">
        <v>54</v>
      </c>
      <c r="AU809" s="12" t="s">
        <v>54</v>
      </c>
      <c r="AV809" s="12" t="s">
        <v>54</v>
      </c>
      <c r="AW809" s="12" t="s">
        <v>54</v>
      </c>
      <c r="AX809" s="12" t="s">
        <v>54</v>
      </c>
      <c r="AY809" s="12" t="s">
        <v>54</v>
      </c>
    </row>
    <row r="810" spans="1:51" ht="18.75" customHeight="1" x14ac:dyDescent="0.25">
      <c r="A810" s="1" t="s">
        <v>860</v>
      </c>
      <c r="B810" s="31" t="s">
        <v>54</v>
      </c>
      <c r="C810" s="31" t="s">
        <v>54</v>
      </c>
      <c r="D810" s="31" t="s">
        <v>54</v>
      </c>
      <c r="E810" s="31" t="s">
        <v>54</v>
      </c>
      <c r="F810" s="31" t="s">
        <v>54</v>
      </c>
      <c r="G810" s="31" t="s">
        <v>54</v>
      </c>
      <c r="H810" s="31" t="s">
        <v>54</v>
      </c>
      <c r="I810" s="31" t="s">
        <v>54</v>
      </c>
      <c r="J810" s="31" t="s">
        <v>54</v>
      </c>
      <c r="K810" s="31" t="s">
        <v>54</v>
      </c>
      <c r="L810" s="31" t="s">
        <v>54</v>
      </c>
      <c r="M810" s="31" t="s">
        <v>54</v>
      </c>
      <c r="N810" s="31" t="s">
        <v>54</v>
      </c>
      <c r="O810" s="24">
        <f t="shared" si="245"/>
        <v>2069.373837134603</v>
      </c>
      <c r="P810" s="24">
        <f t="shared" si="245"/>
        <v>2255.515057614828</v>
      </c>
      <c r="Q810" s="24">
        <f t="shared" si="245"/>
        <v>1793.1057507777725</v>
      </c>
      <c r="R810" s="24">
        <f t="shared" si="245"/>
        <v>1784.235335791624</v>
      </c>
      <c r="S810" s="24">
        <f t="shared" si="245"/>
        <v>1571.0044805864015</v>
      </c>
      <c r="T810" s="24">
        <f t="shared" si="245"/>
        <v>1788.6187193478097</v>
      </c>
      <c r="U810" s="23">
        <f t="shared" si="245"/>
        <v>1380.4687797888255</v>
      </c>
      <c r="V810" s="24">
        <f t="shared" si="245"/>
        <v>1252.5848860798628</v>
      </c>
      <c r="W810" s="24">
        <f t="shared" si="245"/>
        <v>1263.0163823769713</v>
      </c>
      <c r="X810" s="24">
        <f t="shared" si="245"/>
        <v>1087.8534455516126</v>
      </c>
      <c r="Y810" s="24">
        <f t="shared" si="245"/>
        <v>1163.871728736711</v>
      </c>
      <c r="Z810" s="24">
        <f t="shared" si="245"/>
        <v>1018.676648073572</v>
      </c>
      <c r="AA810" s="24">
        <f t="shared" si="245"/>
        <v>1032.4005506583114</v>
      </c>
      <c r="AB810" s="24">
        <f t="shared" si="245"/>
        <v>1053.4599059906702</v>
      </c>
      <c r="AC810" s="24">
        <f t="shared" si="245"/>
        <v>1085.0596193004399</v>
      </c>
      <c r="AD810" s="24">
        <f t="shared" si="245"/>
        <v>1276.670139587545</v>
      </c>
      <c r="AE810" s="24">
        <f t="shared" si="245"/>
        <v>1659.2444475469747</v>
      </c>
      <c r="AF810" s="24">
        <f t="shared" si="245"/>
        <v>1836.3871366420033</v>
      </c>
      <c r="AG810" s="24">
        <f t="shared" si="245"/>
        <v>1736.4730734249245</v>
      </c>
      <c r="AH810" s="24">
        <f t="shared" si="245"/>
        <v>1895.099142953258</v>
      </c>
      <c r="AI810" s="12" t="s">
        <v>54</v>
      </c>
      <c r="AJ810" s="12" t="s">
        <v>54</v>
      </c>
      <c r="AK810" s="12" t="s">
        <v>54</v>
      </c>
      <c r="AL810" s="12" t="s">
        <v>54</v>
      </c>
      <c r="AM810" s="12" t="s">
        <v>54</v>
      </c>
      <c r="AN810" s="12" t="s">
        <v>54</v>
      </c>
      <c r="AO810" s="12" t="s">
        <v>54</v>
      </c>
      <c r="AP810" s="12" t="s">
        <v>54</v>
      </c>
      <c r="AQ810" s="12" t="s">
        <v>54</v>
      </c>
      <c r="AR810" s="12" t="s">
        <v>54</v>
      </c>
      <c r="AS810" s="12" t="s">
        <v>54</v>
      </c>
      <c r="AT810" s="12" t="s">
        <v>54</v>
      </c>
      <c r="AU810" s="12" t="s">
        <v>54</v>
      </c>
      <c r="AV810" s="12" t="s">
        <v>54</v>
      </c>
      <c r="AW810" s="12" t="s">
        <v>54</v>
      </c>
      <c r="AX810" s="12" t="s">
        <v>54</v>
      </c>
      <c r="AY810" s="12" t="s">
        <v>54</v>
      </c>
    </row>
    <row r="811" spans="1:51" ht="18.75" customHeight="1" x14ac:dyDescent="0.25">
      <c r="A811" s="1" t="s">
        <v>861</v>
      </c>
      <c r="B811" s="31" t="s">
        <v>54</v>
      </c>
      <c r="C811" s="31" t="s">
        <v>54</v>
      </c>
      <c r="D811" s="31" t="s">
        <v>54</v>
      </c>
      <c r="E811" s="31" t="s">
        <v>54</v>
      </c>
      <c r="F811" s="31" t="s">
        <v>54</v>
      </c>
      <c r="G811" s="31" t="s">
        <v>54</v>
      </c>
      <c r="H811" s="31" t="s">
        <v>54</v>
      </c>
      <c r="I811" s="31" t="s">
        <v>54</v>
      </c>
      <c r="J811" s="31" t="s">
        <v>54</v>
      </c>
      <c r="K811" s="31" t="s">
        <v>54</v>
      </c>
      <c r="L811" s="31" t="s">
        <v>54</v>
      </c>
      <c r="M811" s="31" t="s">
        <v>54</v>
      </c>
      <c r="N811" s="31" t="s">
        <v>54</v>
      </c>
      <c r="O811" s="24">
        <f t="shared" si="245"/>
        <v>233.66777089869984</v>
      </c>
      <c r="P811" s="24">
        <f t="shared" si="245"/>
        <v>299.58968146140671</v>
      </c>
      <c r="Q811" s="24">
        <f t="shared" si="245"/>
        <v>205.41872476550725</v>
      </c>
      <c r="R811" s="24">
        <f t="shared" si="245"/>
        <v>282.07565709000397</v>
      </c>
      <c r="S811" s="24">
        <f t="shared" si="245"/>
        <v>177.3155928921598</v>
      </c>
      <c r="T811" s="24">
        <f t="shared" si="245"/>
        <v>196.93648756909252</v>
      </c>
      <c r="U811" s="23">
        <f t="shared" si="245"/>
        <v>292.35779537708441</v>
      </c>
      <c r="V811" s="24">
        <f t="shared" si="245"/>
        <v>312.83703266814888</v>
      </c>
      <c r="W811" s="24">
        <f t="shared" si="245"/>
        <v>381.17983873400669</v>
      </c>
      <c r="X811" s="24">
        <f t="shared" si="245"/>
        <v>287.14476170001541</v>
      </c>
      <c r="Y811" s="24">
        <f t="shared" si="245"/>
        <v>372.61996246393312</v>
      </c>
      <c r="Z811" s="24">
        <f t="shared" si="245"/>
        <v>283.93474674322135</v>
      </c>
      <c r="AA811" s="24">
        <f t="shared" si="245"/>
        <v>285.29523525771526</v>
      </c>
      <c r="AB811" s="24">
        <f t="shared" si="245"/>
        <v>269.71847546574384</v>
      </c>
      <c r="AC811" s="24">
        <f t="shared" si="245"/>
        <v>313.59108485714785</v>
      </c>
      <c r="AD811" s="24">
        <f t="shared" si="245"/>
        <v>355.92966967241296</v>
      </c>
      <c r="AE811" s="24">
        <f t="shared" si="245"/>
        <v>371.30415053345138</v>
      </c>
      <c r="AF811" s="24">
        <f t="shared" si="245"/>
        <v>371.49393708441426</v>
      </c>
      <c r="AG811" s="24">
        <f t="shared" si="245"/>
        <v>395.73843343814298</v>
      </c>
      <c r="AH811" s="24">
        <f t="shared" si="245"/>
        <v>329.87341683037101</v>
      </c>
      <c r="AI811" s="12" t="s">
        <v>54</v>
      </c>
      <c r="AJ811" s="12" t="s">
        <v>54</v>
      </c>
      <c r="AK811" s="12" t="s">
        <v>54</v>
      </c>
      <c r="AL811" s="12" t="s">
        <v>54</v>
      </c>
      <c r="AM811" s="12" t="s">
        <v>54</v>
      </c>
      <c r="AN811" s="12" t="s">
        <v>54</v>
      </c>
      <c r="AO811" s="12" t="s">
        <v>54</v>
      </c>
      <c r="AP811" s="12" t="s">
        <v>54</v>
      </c>
      <c r="AQ811" s="12" t="s">
        <v>54</v>
      </c>
      <c r="AR811" s="12" t="s">
        <v>54</v>
      </c>
      <c r="AS811" s="12" t="s">
        <v>54</v>
      </c>
      <c r="AT811" s="12" t="s">
        <v>54</v>
      </c>
      <c r="AU811" s="12" t="s">
        <v>54</v>
      </c>
      <c r="AV811" s="12" t="s">
        <v>54</v>
      </c>
      <c r="AW811" s="12" t="s">
        <v>54</v>
      </c>
      <c r="AX811" s="12" t="s">
        <v>54</v>
      </c>
      <c r="AY811" s="12" t="s">
        <v>54</v>
      </c>
    </row>
    <row r="812" spans="1:51" ht="18.75" customHeight="1" x14ac:dyDescent="0.25">
      <c r="A812" s="1" t="s">
        <v>862</v>
      </c>
      <c r="B812" s="31" t="s">
        <v>54</v>
      </c>
      <c r="C812" s="31" t="s">
        <v>54</v>
      </c>
      <c r="D812" s="31" t="s">
        <v>54</v>
      </c>
      <c r="E812" s="31" t="s">
        <v>54</v>
      </c>
      <c r="F812" s="31" t="s">
        <v>54</v>
      </c>
      <c r="G812" s="31" t="s">
        <v>54</v>
      </c>
      <c r="H812" s="31" t="s">
        <v>54</v>
      </c>
      <c r="I812" s="31" t="s">
        <v>54</v>
      </c>
      <c r="J812" s="31" t="s">
        <v>54</v>
      </c>
      <c r="K812" s="31" t="s">
        <v>54</v>
      </c>
      <c r="L812" s="31" t="s">
        <v>54</v>
      </c>
      <c r="M812" s="31" t="s">
        <v>54</v>
      </c>
      <c r="N812" s="31" t="s">
        <v>54</v>
      </c>
      <c r="O812" s="24">
        <f t="shared" si="245"/>
        <v>226.19313622549183</v>
      </c>
      <c r="P812" s="24">
        <f t="shared" si="245"/>
        <v>227.45160798656821</v>
      </c>
      <c r="Q812" s="24">
        <f t="shared" si="245"/>
        <v>424.14251387762141</v>
      </c>
      <c r="R812" s="24">
        <f t="shared" si="245"/>
        <v>216.85049416282499</v>
      </c>
      <c r="S812" s="24">
        <f t="shared" si="245"/>
        <v>264.14062382791167</v>
      </c>
      <c r="T812" s="24">
        <f t="shared" si="245"/>
        <v>235.13606478803075</v>
      </c>
      <c r="U812" s="23">
        <f t="shared" si="245"/>
        <v>168.59452051806463</v>
      </c>
      <c r="V812" s="24">
        <f t="shared" si="245"/>
        <v>235.64844986945479</v>
      </c>
      <c r="W812" s="24">
        <f t="shared" si="245"/>
        <v>119.76796141787965</v>
      </c>
      <c r="X812" s="24">
        <f t="shared" si="245"/>
        <v>179.09788279794418</v>
      </c>
      <c r="Y812" s="24">
        <f t="shared" si="245"/>
        <v>141.92004314171294</v>
      </c>
      <c r="Z812" s="24">
        <f t="shared" si="245"/>
        <v>206.36835251611464</v>
      </c>
      <c r="AA812" s="24">
        <f t="shared" si="245"/>
        <v>125.9313757506</v>
      </c>
      <c r="AB812" s="24">
        <f t="shared" si="245"/>
        <v>141.93972930658995</v>
      </c>
      <c r="AC812" s="24">
        <f t="shared" si="245"/>
        <v>117.00043615426844</v>
      </c>
      <c r="AD812" s="24">
        <f t="shared" si="245"/>
        <v>107.27115841951222</v>
      </c>
      <c r="AE812" s="24">
        <f t="shared" si="245"/>
        <v>110.65407135349069</v>
      </c>
      <c r="AF812" s="24">
        <f t="shared" si="245"/>
        <v>118.56410972709921</v>
      </c>
      <c r="AG812" s="24">
        <f t="shared" si="245"/>
        <v>52.023926981696221</v>
      </c>
      <c r="AH812" s="24">
        <f t="shared" si="245"/>
        <v>73.542747417255526</v>
      </c>
      <c r="AI812" s="12" t="s">
        <v>54</v>
      </c>
      <c r="AJ812" s="12" t="s">
        <v>54</v>
      </c>
      <c r="AK812" s="12" t="s">
        <v>54</v>
      </c>
      <c r="AL812" s="12" t="s">
        <v>54</v>
      </c>
      <c r="AM812" s="12" t="s">
        <v>54</v>
      </c>
      <c r="AN812" s="12" t="s">
        <v>54</v>
      </c>
      <c r="AO812" s="12" t="s">
        <v>54</v>
      </c>
      <c r="AP812" s="12" t="s">
        <v>54</v>
      </c>
      <c r="AQ812" s="12" t="s">
        <v>54</v>
      </c>
      <c r="AR812" s="12" t="s">
        <v>54</v>
      </c>
      <c r="AS812" s="12" t="s">
        <v>54</v>
      </c>
      <c r="AT812" s="12" t="s">
        <v>54</v>
      </c>
      <c r="AU812" s="12" t="s">
        <v>54</v>
      </c>
      <c r="AV812" s="12" t="s">
        <v>54</v>
      </c>
      <c r="AW812" s="12" t="s">
        <v>54</v>
      </c>
      <c r="AX812" s="12" t="s">
        <v>54</v>
      </c>
      <c r="AY812" s="12" t="s">
        <v>54</v>
      </c>
    </row>
    <row r="813" spans="1:51" ht="18.75" customHeight="1" x14ac:dyDescent="0.25">
      <c r="A813" s="1" t="s">
        <v>863</v>
      </c>
      <c r="B813" s="31" t="s">
        <v>54</v>
      </c>
      <c r="C813" s="31" t="s">
        <v>54</v>
      </c>
      <c r="D813" s="31" t="s">
        <v>54</v>
      </c>
      <c r="E813" s="31" t="s">
        <v>54</v>
      </c>
      <c r="F813" s="31" t="s">
        <v>54</v>
      </c>
      <c r="G813" s="31" t="s">
        <v>54</v>
      </c>
      <c r="H813" s="31" t="s">
        <v>54</v>
      </c>
      <c r="I813" s="31" t="s">
        <v>54</v>
      </c>
      <c r="J813" s="31" t="s">
        <v>54</v>
      </c>
      <c r="K813" s="31" t="s">
        <v>54</v>
      </c>
      <c r="L813" s="31" t="s">
        <v>54</v>
      </c>
      <c r="M813" s="31" t="s">
        <v>54</v>
      </c>
      <c r="N813" s="31" t="s">
        <v>54</v>
      </c>
      <c r="O813" s="24">
        <f t="shared" si="245"/>
        <v>67.268798520000004</v>
      </c>
      <c r="P813" s="24">
        <f t="shared" si="245"/>
        <v>31.430778689999997</v>
      </c>
      <c r="Q813" s="24">
        <f t="shared" si="245"/>
        <v>49.342678980000002</v>
      </c>
      <c r="R813" s="24">
        <f t="shared" si="245"/>
        <v>39.284551999999991</v>
      </c>
      <c r="S813" s="24">
        <f t="shared" si="245"/>
        <v>157.29143759999999</v>
      </c>
      <c r="T813" s="24">
        <f t="shared" si="245"/>
        <v>64.860879600000004</v>
      </c>
      <c r="U813" s="23">
        <f t="shared" si="245"/>
        <v>351.90525240000005</v>
      </c>
      <c r="V813" s="24">
        <f t="shared" si="245"/>
        <v>177.99786159999999</v>
      </c>
      <c r="W813" s="24">
        <f t="shared" si="245"/>
        <v>384.46502379999998</v>
      </c>
      <c r="X813" s="24">
        <f t="shared" si="245"/>
        <v>193.66784709999999</v>
      </c>
      <c r="Y813" s="24">
        <f t="shared" si="245"/>
        <v>146.1446468</v>
      </c>
      <c r="Z813" s="24">
        <f t="shared" si="245"/>
        <v>109.48736820000001</v>
      </c>
      <c r="AA813" s="24">
        <f t="shared" si="245"/>
        <v>84.836220000000012</v>
      </c>
      <c r="AB813" s="24">
        <f t="shared" si="245"/>
        <v>231.94104659999996</v>
      </c>
      <c r="AC813" s="24">
        <f t="shared" si="245"/>
        <v>73.189519200000007</v>
      </c>
      <c r="AD813" s="24">
        <f t="shared" si="245"/>
        <v>293.80463459999999</v>
      </c>
      <c r="AE813" s="24">
        <f t="shared" si="245"/>
        <v>436.627296</v>
      </c>
      <c r="AF813" s="24">
        <f t="shared" si="245"/>
        <v>190.5456848</v>
      </c>
      <c r="AG813" s="24">
        <f t="shared" si="245"/>
        <v>111.072504</v>
      </c>
      <c r="AH813" s="24">
        <f t="shared" si="245"/>
        <v>66.338259199999996</v>
      </c>
      <c r="AI813" s="12" t="s">
        <v>54</v>
      </c>
      <c r="AJ813" s="12" t="s">
        <v>54</v>
      </c>
      <c r="AK813" s="12" t="s">
        <v>54</v>
      </c>
      <c r="AL813" s="12" t="s">
        <v>54</v>
      </c>
      <c r="AM813" s="12" t="s">
        <v>54</v>
      </c>
      <c r="AN813" s="12" t="s">
        <v>54</v>
      </c>
      <c r="AO813" s="12" t="s">
        <v>54</v>
      </c>
      <c r="AP813" s="12" t="s">
        <v>54</v>
      </c>
      <c r="AQ813" s="12" t="s">
        <v>54</v>
      </c>
      <c r="AR813" s="12" t="s">
        <v>54</v>
      </c>
      <c r="AS813" s="12" t="s">
        <v>54</v>
      </c>
      <c r="AT813" s="12" t="s">
        <v>54</v>
      </c>
      <c r="AU813" s="12" t="s">
        <v>54</v>
      </c>
      <c r="AV813" s="12" t="s">
        <v>54</v>
      </c>
      <c r="AW813" s="12" t="s">
        <v>54</v>
      </c>
      <c r="AX813" s="12" t="s">
        <v>54</v>
      </c>
      <c r="AY813" s="12" t="s">
        <v>54</v>
      </c>
    </row>
    <row r="814" spans="1:51" ht="18.75" customHeight="1" x14ac:dyDescent="0.25">
      <c r="A814" s="1" t="s">
        <v>864</v>
      </c>
      <c r="B814" s="31" t="s">
        <v>54</v>
      </c>
      <c r="C814" s="31" t="s">
        <v>54</v>
      </c>
      <c r="D814" s="31" t="s">
        <v>54</v>
      </c>
      <c r="E814" s="31" t="s">
        <v>54</v>
      </c>
      <c r="F814" s="31" t="s">
        <v>54</v>
      </c>
      <c r="G814" s="31" t="s">
        <v>54</v>
      </c>
      <c r="H814" s="31" t="s">
        <v>54</v>
      </c>
      <c r="I814" s="31" t="s">
        <v>54</v>
      </c>
      <c r="J814" s="31" t="s">
        <v>54</v>
      </c>
      <c r="K814" s="31" t="s">
        <v>54</v>
      </c>
      <c r="L814" s="31" t="s">
        <v>54</v>
      </c>
      <c r="M814" s="31" t="s">
        <v>54</v>
      </c>
      <c r="N814" s="31" t="s">
        <v>54</v>
      </c>
      <c r="O814" s="24">
        <f t="shared" si="245"/>
        <v>72.175176960000002</v>
      </c>
      <c r="P814" s="24">
        <f t="shared" si="245"/>
        <v>84.157363399999994</v>
      </c>
      <c r="Q814" s="24">
        <f t="shared" si="245"/>
        <v>59.991927060000009</v>
      </c>
      <c r="R814" s="24">
        <f t="shared" si="245"/>
        <v>70.246545389999994</v>
      </c>
      <c r="S814" s="24">
        <f t="shared" si="245"/>
        <v>90.99795125</v>
      </c>
      <c r="T814" s="24">
        <f t="shared" si="245"/>
        <v>110.86935800000001</v>
      </c>
      <c r="U814" s="23">
        <f t="shared" si="245"/>
        <v>41.331720000000004</v>
      </c>
      <c r="V814" s="24">
        <f t="shared" si="245"/>
        <v>68.885080000000002</v>
      </c>
      <c r="W814" s="24">
        <f t="shared" si="245"/>
        <v>107.0341624</v>
      </c>
      <c r="X814" s="24">
        <f t="shared" si="245"/>
        <v>45.680019900000005</v>
      </c>
      <c r="Y814" s="24">
        <f t="shared" si="245"/>
        <v>36.3844992</v>
      </c>
      <c r="Z814" s="24">
        <f t="shared" si="245"/>
        <v>56.541328800000002</v>
      </c>
      <c r="AA814" s="24">
        <f t="shared" si="245"/>
        <v>45.146308500000004</v>
      </c>
      <c r="AB814" s="24">
        <f t="shared" si="245"/>
        <v>65.355302499999993</v>
      </c>
      <c r="AC814" s="24">
        <f t="shared" si="245"/>
        <v>38.961069999999999</v>
      </c>
      <c r="AD814" s="24">
        <f t="shared" si="245"/>
        <v>49.556974500000003</v>
      </c>
      <c r="AE814" s="24">
        <f t="shared" si="245"/>
        <v>53.259630600000001</v>
      </c>
      <c r="AF814" s="24">
        <f t="shared" si="245"/>
        <v>76.659684499999997</v>
      </c>
      <c r="AG814" s="24">
        <f t="shared" si="245"/>
        <v>39.764430900000001</v>
      </c>
      <c r="AH814" s="24">
        <f t="shared" si="245"/>
        <v>45.833162999999992</v>
      </c>
      <c r="AI814" s="12" t="s">
        <v>54</v>
      </c>
      <c r="AJ814" s="12" t="s">
        <v>54</v>
      </c>
      <c r="AK814" s="12" t="s">
        <v>54</v>
      </c>
      <c r="AL814" s="12" t="s">
        <v>54</v>
      </c>
      <c r="AM814" s="12" t="s">
        <v>54</v>
      </c>
      <c r="AN814" s="12" t="s">
        <v>54</v>
      </c>
      <c r="AO814" s="12" t="s">
        <v>54</v>
      </c>
      <c r="AP814" s="12" t="s">
        <v>54</v>
      </c>
      <c r="AQ814" s="12" t="s">
        <v>54</v>
      </c>
      <c r="AR814" s="12" t="s">
        <v>54</v>
      </c>
      <c r="AS814" s="12" t="s">
        <v>54</v>
      </c>
      <c r="AT814" s="12" t="s">
        <v>54</v>
      </c>
      <c r="AU814" s="12" t="s">
        <v>54</v>
      </c>
      <c r="AV814" s="12" t="s">
        <v>54</v>
      </c>
      <c r="AW814" s="12" t="s">
        <v>54</v>
      </c>
      <c r="AX814" s="12" t="s">
        <v>54</v>
      </c>
      <c r="AY814" s="12" t="s">
        <v>54</v>
      </c>
    </row>
    <row r="815" spans="1:51" ht="18.75" customHeight="1" x14ac:dyDescent="0.25">
      <c r="A815" s="1" t="s">
        <v>865</v>
      </c>
      <c r="B815" s="31" t="s">
        <v>54</v>
      </c>
      <c r="C815" s="31" t="s">
        <v>54</v>
      </c>
      <c r="D815" s="31" t="s">
        <v>54</v>
      </c>
      <c r="E815" s="31" t="s">
        <v>54</v>
      </c>
      <c r="F815" s="31" t="s">
        <v>54</v>
      </c>
      <c r="G815" s="31" t="s">
        <v>54</v>
      </c>
      <c r="H815" s="31" t="s">
        <v>54</v>
      </c>
      <c r="I815" s="31" t="s">
        <v>54</v>
      </c>
      <c r="J815" s="31" t="s">
        <v>54</v>
      </c>
      <c r="K815" s="31" t="s">
        <v>54</v>
      </c>
      <c r="L815" s="31" t="s">
        <v>54</v>
      </c>
      <c r="M815" s="31" t="s">
        <v>54</v>
      </c>
      <c r="N815" s="31" t="s">
        <v>54</v>
      </c>
      <c r="O815" s="24">
        <f t="shared" ref="O815" si="246">IF(O809=".", ".",SUM(O809:O814))</f>
        <v>3539.3952233387949</v>
      </c>
      <c r="P815" s="24">
        <f t="shared" ref="P815:AH815" si="247">IF(P809=".", ".",SUM(P809:P814))</f>
        <v>3561.7696663528027</v>
      </c>
      <c r="Q815" s="24">
        <f t="shared" si="247"/>
        <v>3259.504042460901</v>
      </c>
      <c r="R815" s="24">
        <f t="shared" si="247"/>
        <v>3102.6261640444527</v>
      </c>
      <c r="S815" s="24">
        <f t="shared" si="247"/>
        <v>3074.3841519564726</v>
      </c>
      <c r="T815" s="24">
        <f t="shared" si="247"/>
        <v>3043.3143839849326</v>
      </c>
      <c r="U815" s="23">
        <f t="shared" si="247"/>
        <v>3056.9802433839745</v>
      </c>
      <c r="V815" s="24">
        <f t="shared" si="247"/>
        <v>2938.0775102174662</v>
      </c>
      <c r="W815" s="24">
        <f t="shared" si="247"/>
        <v>3178.7571951288573</v>
      </c>
      <c r="X815" s="24">
        <f t="shared" si="247"/>
        <v>2564.7108026495721</v>
      </c>
      <c r="Y815" s="24">
        <f t="shared" si="247"/>
        <v>2749.529537542357</v>
      </c>
      <c r="Z815" s="24">
        <f t="shared" si="247"/>
        <v>2584.9257360329079</v>
      </c>
      <c r="AA815" s="24">
        <f t="shared" si="247"/>
        <v>2599.8451953666272</v>
      </c>
      <c r="AB815" s="24">
        <f t="shared" si="247"/>
        <v>2796.5729775630039</v>
      </c>
      <c r="AC815" s="24">
        <f t="shared" si="247"/>
        <v>2600.0047389118563</v>
      </c>
      <c r="AD815" s="24">
        <f t="shared" si="247"/>
        <v>3086.8090494794701</v>
      </c>
      <c r="AE815" s="24">
        <f t="shared" si="247"/>
        <v>3504.5649016339166</v>
      </c>
      <c r="AF815" s="24">
        <f t="shared" si="247"/>
        <v>3627.326658953516</v>
      </c>
      <c r="AG815" s="24">
        <f t="shared" si="247"/>
        <v>3477.5175399447639</v>
      </c>
      <c r="AH815" s="24">
        <f t="shared" si="247"/>
        <v>3420.9051334008841</v>
      </c>
      <c r="AI815" s="12" t="s">
        <v>54</v>
      </c>
      <c r="AJ815" s="12" t="s">
        <v>54</v>
      </c>
      <c r="AK815" s="12" t="s">
        <v>54</v>
      </c>
      <c r="AL815" s="12" t="s">
        <v>54</v>
      </c>
      <c r="AM815" s="12" t="s">
        <v>54</v>
      </c>
      <c r="AN815" s="12" t="s">
        <v>54</v>
      </c>
      <c r="AO815" s="12" t="s">
        <v>54</v>
      </c>
      <c r="AP815" s="12" t="s">
        <v>54</v>
      </c>
      <c r="AQ815" s="12" t="s">
        <v>54</v>
      </c>
      <c r="AR815" s="12" t="s">
        <v>54</v>
      </c>
      <c r="AS815" s="12" t="s">
        <v>54</v>
      </c>
      <c r="AT815" s="12" t="s">
        <v>54</v>
      </c>
      <c r="AU815" s="12" t="s">
        <v>54</v>
      </c>
      <c r="AV815" s="12" t="s">
        <v>54</v>
      </c>
      <c r="AW815" s="12" t="s">
        <v>54</v>
      </c>
      <c r="AX815" s="12" t="s">
        <v>54</v>
      </c>
      <c r="AY815" s="12" t="s">
        <v>54</v>
      </c>
    </row>
    <row r="816" spans="1:51" s="35" customFormat="1" ht="18.75" customHeight="1" x14ac:dyDescent="0.25">
      <c r="A816" s="32" t="s">
        <v>866</v>
      </c>
      <c r="B816" s="31" t="s">
        <v>54</v>
      </c>
      <c r="C816" s="31" t="s">
        <v>54</v>
      </c>
      <c r="D816" s="31" t="s">
        <v>54</v>
      </c>
      <c r="E816" s="31" t="s">
        <v>54</v>
      </c>
      <c r="F816" s="31" t="s">
        <v>54</v>
      </c>
      <c r="G816" s="31" t="s">
        <v>54</v>
      </c>
      <c r="H816" s="31" t="s">
        <v>54</v>
      </c>
      <c r="I816" s="31" t="s">
        <v>54</v>
      </c>
      <c r="J816" s="31" t="s">
        <v>54</v>
      </c>
      <c r="K816" s="31" t="s">
        <v>54</v>
      </c>
      <c r="L816" s="31" t="s">
        <v>54</v>
      </c>
      <c r="M816" s="31" t="s">
        <v>54</v>
      </c>
      <c r="N816" s="31" t="s">
        <v>54</v>
      </c>
      <c r="O816" s="33">
        <f t="shared" ref="O816:AB821" si="248">IF(O396=".",".", O956*O396/100)</f>
        <v>87.761974960000003</v>
      </c>
      <c r="P816" s="33">
        <f t="shared" si="248"/>
        <v>104.74290336000001</v>
      </c>
      <c r="Q816" s="33">
        <f t="shared" si="248"/>
        <v>109.6732863</v>
      </c>
      <c r="R816" s="33">
        <f t="shared" si="248"/>
        <v>114.9391224</v>
      </c>
      <c r="S816" s="33">
        <f t="shared" si="248"/>
        <v>86.088404540000013</v>
      </c>
      <c r="T816" s="33">
        <f>IF(T396=".",".", T956*T396/100)</f>
        <v>141.05415646</v>
      </c>
      <c r="U816" s="34">
        <f t="shared" ref="T816:AH821" si="249">IF(U396=".",".", U956*U396/100)</f>
        <v>103.11462450000001</v>
      </c>
      <c r="V816" s="33">
        <f t="shared" si="249"/>
        <v>193.26921600000003</v>
      </c>
      <c r="W816" s="33">
        <f t="shared" si="249"/>
        <v>185.60851940000001</v>
      </c>
      <c r="X816" s="33">
        <f t="shared" si="249"/>
        <v>173.9140338</v>
      </c>
      <c r="Y816" s="33">
        <f t="shared" si="249"/>
        <v>188.048282</v>
      </c>
      <c r="Z816" s="33">
        <f t="shared" si="249"/>
        <v>191.58513360000001</v>
      </c>
      <c r="AA816" s="33">
        <f t="shared" si="249"/>
        <v>155.57641599999999</v>
      </c>
      <c r="AB816" s="33">
        <f t="shared" si="249"/>
        <v>173.60073090000003</v>
      </c>
      <c r="AC816" s="33">
        <f t="shared" si="249"/>
        <v>193.46271420000002</v>
      </c>
      <c r="AD816" s="33">
        <f t="shared" si="249"/>
        <v>142.3461106</v>
      </c>
      <c r="AE816" s="33">
        <f t="shared" si="249"/>
        <v>148.7495648</v>
      </c>
      <c r="AF816" s="33">
        <f t="shared" si="249"/>
        <v>111.45961199999999</v>
      </c>
      <c r="AG816" s="33">
        <f t="shared" si="249"/>
        <v>180.58783319999998</v>
      </c>
      <c r="AH816" s="33">
        <f t="shared" si="249"/>
        <v>176.135256</v>
      </c>
      <c r="AI816" s="12" t="s">
        <v>54</v>
      </c>
      <c r="AJ816" s="12" t="s">
        <v>54</v>
      </c>
      <c r="AK816" s="12" t="s">
        <v>54</v>
      </c>
      <c r="AL816" s="12" t="s">
        <v>54</v>
      </c>
      <c r="AM816" s="12" t="s">
        <v>54</v>
      </c>
      <c r="AN816" s="12" t="s">
        <v>54</v>
      </c>
      <c r="AO816" s="12" t="s">
        <v>54</v>
      </c>
      <c r="AP816" s="12" t="s">
        <v>54</v>
      </c>
      <c r="AQ816" s="12" t="s">
        <v>54</v>
      </c>
      <c r="AR816" s="12" t="s">
        <v>54</v>
      </c>
      <c r="AS816" s="12" t="s">
        <v>54</v>
      </c>
      <c r="AT816" s="12" t="s">
        <v>54</v>
      </c>
      <c r="AU816" s="12" t="s">
        <v>54</v>
      </c>
      <c r="AV816" s="12" t="s">
        <v>54</v>
      </c>
      <c r="AW816" s="12" t="s">
        <v>54</v>
      </c>
      <c r="AX816" s="12" t="s">
        <v>54</v>
      </c>
      <c r="AY816" s="12" t="s">
        <v>54</v>
      </c>
    </row>
    <row r="817" spans="1:51" s="35" customFormat="1" ht="18.75" customHeight="1" x14ac:dyDescent="0.25">
      <c r="A817" s="32" t="s">
        <v>867</v>
      </c>
      <c r="B817" s="31" t="s">
        <v>54</v>
      </c>
      <c r="C817" s="31" t="s">
        <v>54</v>
      </c>
      <c r="D817" s="31" t="s">
        <v>54</v>
      </c>
      <c r="E817" s="31" t="s">
        <v>54</v>
      </c>
      <c r="F817" s="31" t="s">
        <v>54</v>
      </c>
      <c r="G817" s="31" t="s">
        <v>54</v>
      </c>
      <c r="H817" s="31" t="s">
        <v>54</v>
      </c>
      <c r="I817" s="31" t="s">
        <v>54</v>
      </c>
      <c r="J817" s="31" t="s">
        <v>54</v>
      </c>
      <c r="K817" s="31" t="s">
        <v>54</v>
      </c>
      <c r="L817" s="31" t="s">
        <v>54</v>
      </c>
      <c r="M817" s="31" t="s">
        <v>54</v>
      </c>
      <c r="N817" s="31" t="s">
        <v>54</v>
      </c>
      <c r="O817" s="33">
        <f t="shared" si="248"/>
        <v>681.50583623164596</v>
      </c>
      <c r="P817" s="33">
        <f t="shared" si="248"/>
        <v>999.40557679367612</v>
      </c>
      <c r="Q817" s="33">
        <f t="shared" si="248"/>
        <v>870.10806570464933</v>
      </c>
      <c r="R817" s="33">
        <f t="shared" si="248"/>
        <v>636.62159980560375</v>
      </c>
      <c r="S817" s="33">
        <f t="shared" si="248"/>
        <v>731.07105220766618</v>
      </c>
      <c r="T817" s="33">
        <f t="shared" si="248"/>
        <v>992.03162627534039</v>
      </c>
      <c r="U817" s="34">
        <f t="shared" si="248"/>
        <v>454.33302494670437</v>
      </c>
      <c r="V817" s="33">
        <f t="shared" si="248"/>
        <v>444.17236091917982</v>
      </c>
      <c r="W817" s="33">
        <f t="shared" si="248"/>
        <v>499.16775524150728</v>
      </c>
      <c r="X817" s="33">
        <f t="shared" si="248"/>
        <v>345.78131366232464</v>
      </c>
      <c r="Y817" s="33">
        <f t="shared" si="248"/>
        <v>420.02379692624351</v>
      </c>
      <c r="Z817" s="33">
        <f t="shared" si="248"/>
        <v>319.31281629271604</v>
      </c>
      <c r="AA817" s="33">
        <f t="shared" si="248"/>
        <v>329.88014507958252</v>
      </c>
      <c r="AB817" s="33">
        <f t="shared" si="248"/>
        <v>347.14094250606342</v>
      </c>
      <c r="AC817" s="33">
        <f t="shared" si="249"/>
        <v>421.71709341136625</v>
      </c>
      <c r="AD817" s="33">
        <f t="shared" si="249"/>
        <v>392.05277731324969</v>
      </c>
      <c r="AE817" s="33">
        <f t="shared" si="249"/>
        <v>389.37509890809531</v>
      </c>
      <c r="AF817" s="33">
        <f t="shared" si="249"/>
        <v>411.57306383035086</v>
      </c>
      <c r="AG817" s="33">
        <f t="shared" si="249"/>
        <v>370.25460519277925</v>
      </c>
      <c r="AH817" s="33">
        <f t="shared" si="249"/>
        <v>381.4992781880855</v>
      </c>
      <c r="AI817" s="12" t="s">
        <v>54</v>
      </c>
      <c r="AJ817" s="12" t="s">
        <v>54</v>
      </c>
      <c r="AK817" s="12" t="s">
        <v>54</v>
      </c>
      <c r="AL817" s="12" t="s">
        <v>54</v>
      </c>
      <c r="AM817" s="12" t="s">
        <v>54</v>
      </c>
      <c r="AN817" s="12" t="s">
        <v>54</v>
      </c>
      <c r="AO817" s="12" t="s">
        <v>54</v>
      </c>
      <c r="AP817" s="12" t="s">
        <v>54</v>
      </c>
      <c r="AQ817" s="12" t="s">
        <v>54</v>
      </c>
      <c r="AR817" s="12" t="s">
        <v>54</v>
      </c>
      <c r="AS817" s="12" t="s">
        <v>54</v>
      </c>
      <c r="AT817" s="12" t="s">
        <v>54</v>
      </c>
      <c r="AU817" s="12" t="s">
        <v>54</v>
      </c>
      <c r="AV817" s="12" t="s">
        <v>54</v>
      </c>
      <c r="AW817" s="12" t="s">
        <v>54</v>
      </c>
      <c r="AX817" s="12" t="s">
        <v>54</v>
      </c>
      <c r="AY817" s="12" t="s">
        <v>54</v>
      </c>
    </row>
    <row r="818" spans="1:51" s="35" customFormat="1" ht="18.75" customHeight="1" x14ac:dyDescent="0.25">
      <c r="A818" s="32" t="s">
        <v>868</v>
      </c>
      <c r="B818" s="31" t="s">
        <v>54</v>
      </c>
      <c r="C818" s="31" t="s">
        <v>54</v>
      </c>
      <c r="D818" s="31" t="s">
        <v>54</v>
      </c>
      <c r="E818" s="31" t="s">
        <v>54</v>
      </c>
      <c r="F818" s="31" t="s">
        <v>54</v>
      </c>
      <c r="G818" s="31" t="s">
        <v>54</v>
      </c>
      <c r="H818" s="31" t="s">
        <v>54</v>
      </c>
      <c r="I818" s="31" t="s">
        <v>54</v>
      </c>
      <c r="J818" s="31" t="s">
        <v>54</v>
      </c>
      <c r="K818" s="31" t="s">
        <v>54</v>
      </c>
      <c r="L818" s="31" t="s">
        <v>54</v>
      </c>
      <c r="M818" s="31" t="s">
        <v>54</v>
      </c>
      <c r="N818" s="31" t="s">
        <v>54</v>
      </c>
      <c r="O818" s="33">
        <f t="shared" si="248"/>
        <v>53.028037194208679</v>
      </c>
      <c r="P818" s="33">
        <f t="shared" si="248"/>
        <v>120.17005144544692</v>
      </c>
      <c r="Q818" s="33">
        <f t="shared" si="248"/>
        <v>84.8902583472549</v>
      </c>
      <c r="R818" s="33">
        <f t="shared" si="248"/>
        <v>119.46095263887668</v>
      </c>
      <c r="S818" s="33">
        <f t="shared" si="248"/>
        <v>58.494835703808434</v>
      </c>
      <c r="T818" s="33">
        <f t="shared" si="249"/>
        <v>99.213334468231935</v>
      </c>
      <c r="U818" s="34">
        <f t="shared" si="249"/>
        <v>104.02707617382376</v>
      </c>
      <c r="V818" s="33">
        <f t="shared" si="249"/>
        <v>103.91432531764642</v>
      </c>
      <c r="W818" s="33">
        <f t="shared" si="249"/>
        <v>110.22041703480943</v>
      </c>
      <c r="X818" s="33">
        <f t="shared" si="249"/>
        <v>120.8851254950316</v>
      </c>
      <c r="Y818" s="33">
        <f t="shared" si="249"/>
        <v>102.99824478911405</v>
      </c>
      <c r="Z818" s="33">
        <f t="shared" si="249"/>
        <v>112.3634436985099</v>
      </c>
      <c r="AA818" s="33">
        <f t="shared" si="249"/>
        <v>82.752981285101171</v>
      </c>
      <c r="AB818" s="33">
        <f t="shared" si="249"/>
        <v>102.85237314179048</v>
      </c>
      <c r="AC818" s="33">
        <f t="shared" si="249"/>
        <v>138.01677928420446</v>
      </c>
      <c r="AD818" s="33">
        <f t="shared" si="249"/>
        <v>117.70975594137022</v>
      </c>
      <c r="AE818" s="33">
        <f t="shared" si="249"/>
        <v>119.07262597741456</v>
      </c>
      <c r="AF818" s="33">
        <f t="shared" si="249"/>
        <v>128.03700596548822</v>
      </c>
      <c r="AG818" s="33">
        <f t="shared" si="249"/>
        <v>92.354400671976833</v>
      </c>
      <c r="AH818" s="33">
        <f t="shared" si="249"/>
        <v>95.557888219298803</v>
      </c>
      <c r="AI818" s="12" t="s">
        <v>54</v>
      </c>
      <c r="AJ818" s="12" t="s">
        <v>54</v>
      </c>
      <c r="AK818" s="12" t="s">
        <v>54</v>
      </c>
      <c r="AL818" s="12" t="s">
        <v>54</v>
      </c>
      <c r="AM818" s="12" t="s">
        <v>54</v>
      </c>
      <c r="AN818" s="12" t="s">
        <v>54</v>
      </c>
      <c r="AO818" s="12" t="s">
        <v>54</v>
      </c>
      <c r="AP818" s="12" t="s">
        <v>54</v>
      </c>
      <c r="AQ818" s="12" t="s">
        <v>54</v>
      </c>
      <c r="AR818" s="12" t="s">
        <v>54</v>
      </c>
      <c r="AS818" s="12" t="s">
        <v>54</v>
      </c>
      <c r="AT818" s="12" t="s">
        <v>54</v>
      </c>
      <c r="AU818" s="12" t="s">
        <v>54</v>
      </c>
      <c r="AV818" s="12" t="s">
        <v>54</v>
      </c>
      <c r="AW818" s="12" t="s">
        <v>54</v>
      </c>
      <c r="AX818" s="12" t="s">
        <v>54</v>
      </c>
      <c r="AY818" s="12" t="s">
        <v>54</v>
      </c>
    </row>
    <row r="819" spans="1:51" s="35" customFormat="1" ht="18.75" customHeight="1" x14ac:dyDescent="0.25">
      <c r="A819" s="32" t="s">
        <v>869</v>
      </c>
      <c r="B819" s="31" t="s">
        <v>54</v>
      </c>
      <c r="C819" s="31" t="s">
        <v>54</v>
      </c>
      <c r="D819" s="31" t="s">
        <v>54</v>
      </c>
      <c r="E819" s="31" t="s">
        <v>54</v>
      </c>
      <c r="F819" s="31" t="s">
        <v>54</v>
      </c>
      <c r="G819" s="31" t="s">
        <v>54</v>
      </c>
      <c r="H819" s="31" t="s">
        <v>54</v>
      </c>
      <c r="I819" s="31" t="s">
        <v>54</v>
      </c>
      <c r="J819" s="31" t="s">
        <v>54</v>
      </c>
      <c r="K819" s="31" t="s">
        <v>54</v>
      </c>
      <c r="L819" s="31" t="s">
        <v>54</v>
      </c>
      <c r="M819" s="31" t="s">
        <v>54</v>
      </c>
      <c r="N819" s="31" t="s">
        <v>54</v>
      </c>
      <c r="O819" s="33">
        <f t="shared" si="248"/>
        <v>8.9224286199999998</v>
      </c>
      <c r="P819" s="33">
        <f t="shared" si="248"/>
        <v>27.719903999999996</v>
      </c>
      <c r="Q819" s="33">
        <f t="shared" si="248"/>
        <v>20.872357100000002</v>
      </c>
      <c r="R819" s="33">
        <f t="shared" si="248"/>
        <v>11.01717253</v>
      </c>
      <c r="S819" s="33">
        <f t="shared" si="248"/>
        <v>15.6203862</v>
      </c>
      <c r="T819" s="33">
        <f t="shared" si="249"/>
        <v>14.690291370000001</v>
      </c>
      <c r="U819" s="34">
        <f t="shared" si="249"/>
        <v>52.540114199999998</v>
      </c>
      <c r="V819" s="33">
        <f t="shared" si="249"/>
        <v>52.287503799999996</v>
      </c>
      <c r="W819" s="33">
        <f t="shared" si="249"/>
        <v>12.149768399999997</v>
      </c>
      <c r="X819" s="33">
        <f t="shared" si="249"/>
        <v>135.52000050000004</v>
      </c>
      <c r="Y819" s="33">
        <f t="shared" si="249"/>
        <v>9.6929998000000008</v>
      </c>
      <c r="Z819" s="33">
        <f t="shared" si="249"/>
        <v>36.829533599999998</v>
      </c>
      <c r="AA819" s="33">
        <f t="shared" si="249"/>
        <v>13.091414</v>
      </c>
      <c r="AB819" s="33">
        <f t="shared" si="249"/>
        <v>14.304767399999998</v>
      </c>
      <c r="AC819" s="33">
        <f t="shared" si="249"/>
        <v>4.0006200000000005</v>
      </c>
      <c r="AD819" s="33">
        <f t="shared" si="249"/>
        <v>8.8067479999999989</v>
      </c>
      <c r="AE819" s="33">
        <f t="shared" si="249"/>
        <v>13.769059200000001</v>
      </c>
      <c r="AF819" s="33">
        <f t="shared" si="249"/>
        <v>4.8380592</v>
      </c>
      <c r="AG819" s="33">
        <f t="shared" si="249"/>
        <v>10.323872000000001</v>
      </c>
      <c r="AH819" s="33">
        <f t="shared" si="249"/>
        <v>10.656392</v>
      </c>
      <c r="AI819" s="12" t="s">
        <v>54</v>
      </c>
      <c r="AJ819" s="12" t="s">
        <v>54</v>
      </c>
      <c r="AK819" s="12" t="s">
        <v>54</v>
      </c>
      <c r="AL819" s="12" t="s">
        <v>54</v>
      </c>
      <c r="AM819" s="12" t="s">
        <v>54</v>
      </c>
      <c r="AN819" s="12" t="s">
        <v>54</v>
      </c>
      <c r="AO819" s="12" t="s">
        <v>54</v>
      </c>
      <c r="AP819" s="12" t="s">
        <v>54</v>
      </c>
      <c r="AQ819" s="12" t="s">
        <v>54</v>
      </c>
      <c r="AR819" s="12" t="s">
        <v>54</v>
      </c>
      <c r="AS819" s="12" t="s">
        <v>54</v>
      </c>
      <c r="AT819" s="12" t="s">
        <v>54</v>
      </c>
      <c r="AU819" s="12" t="s">
        <v>54</v>
      </c>
      <c r="AV819" s="12" t="s">
        <v>54</v>
      </c>
      <c r="AW819" s="12" t="s">
        <v>54</v>
      </c>
      <c r="AX819" s="12" t="s">
        <v>54</v>
      </c>
      <c r="AY819" s="12" t="s">
        <v>54</v>
      </c>
    </row>
    <row r="820" spans="1:51" s="35" customFormat="1" ht="18.75" customHeight="1" x14ac:dyDescent="0.25">
      <c r="A820" s="32" t="s">
        <v>870</v>
      </c>
      <c r="B820" s="31" t="s">
        <v>54</v>
      </c>
      <c r="C820" s="31" t="s">
        <v>54</v>
      </c>
      <c r="D820" s="31" t="s">
        <v>54</v>
      </c>
      <c r="E820" s="31" t="s">
        <v>54</v>
      </c>
      <c r="F820" s="31" t="s">
        <v>54</v>
      </c>
      <c r="G820" s="31" t="s">
        <v>54</v>
      </c>
      <c r="H820" s="31" t="s">
        <v>54</v>
      </c>
      <c r="I820" s="31" t="s">
        <v>54</v>
      </c>
      <c r="J820" s="31" t="s">
        <v>54</v>
      </c>
      <c r="K820" s="31" t="s">
        <v>54</v>
      </c>
      <c r="L820" s="31" t="s">
        <v>54</v>
      </c>
      <c r="M820" s="31" t="s">
        <v>54</v>
      </c>
      <c r="N820" s="31" t="s">
        <v>54</v>
      </c>
      <c r="O820" s="33">
        <f t="shared" si="248"/>
        <v>37.903402639999996</v>
      </c>
      <c r="P820" s="33">
        <f t="shared" si="248"/>
        <v>8.9630953600000005</v>
      </c>
      <c r="Q820" s="33">
        <f t="shared" si="248"/>
        <v>122.18724644</v>
      </c>
      <c r="R820" s="33">
        <f t="shared" si="248"/>
        <v>36.229648950000005</v>
      </c>
      <c r="S820" s="33">
        <f t="shared" si="248"/>
        <v>10.647460200000001</v>
      </c>
      <c r="T820" s="33">
        <f t="shared" si="249"/>
        <v>4.8762688000000001</v>
      </c>
      <c r="U820" s="34">
        <f t="shared" si="249"/>
        <v>50.767468399999998</v>
      </c>
      <c r="V820" s="33">
        <f t="shared" si="249"/>
        <v>84.818515599999998</v>
      </c>
      <c r="W820" s="33">
        <f t="shared" si="249"/>
        <v>49.696329399999996</v>
      </c>
      <c r="X820" s="33">
        <f t="shared" si="249"/>
        <v>86.246722800000001</v>
      </c>
      <c r="Y820" s="33">
        <f t="shared" si="249"/>
        <v>40.5935998</v>
      </c>
      <c r="Z820" s="33">
        <f t="shared" si="249"/>
        <v>48.07275460000001</v>
      </c>
      <c r="AA820" s="33">
        <f t="shared" si="249"/>
        <v>102.0689725</v>
      </c>
      <c r="AB820" s="33">
        <f t="shared" si="249"/>
        <v>51.288723600000004</v>
      </c>
      <c r="AC820" s="33">
        <f t="shared" si="249"/>
        <v>60.177415500000009</v>
      </c>
      <c r="AD820" s="33">
        <f t="shared" si="249"/>
        <v>20.596860899999996</v>
      </c>
      <c r="AE820" s="33">
        <f t="shared" si="249"/>
        <v>3.6489819999999997</v>
      </c>
      <c r="AF820" s="33">
        <f t="shared" si="249"/>
        <v>20.877801300000002</v>
      </c>
      <c r="AG820" s="33">
        <f t="shared" si="249"/>
        <v>4.9179873000000001</v>
      </c>
      <c r="AH820" s="33">
        <f t="shared" si="249"/>
        <v>12.5878481</v>
      </c>
      <c r="AI820" s="12" t="s">
        <v>54</v>
      </c>
      <c r="AJ820" s="12" t="s">
        <v>54</v>
      </c>
      <c r="AK820" s="12" t="s">
        <v>54</v>
      </c>
      <c r="AL820" s="12" t="s">
        <v>54</v>
      </c>
      <c r="AM820" s="12" t="s">
        <v>54</v>
      </c>
      <c r="AN820" s="12" t="s">
        <v>54</v>
      </c>
      <c r="AO820" s="12" t="s">
        <v>54</v>
      </c>
      <c r="AP820" s="12" t="s">
        <v>54</v>
      </c>
      <c r="AQ820" s="12" t="s">
        <v>54</v>
      </c>
      <c r="AR820" s="12" t="s">
        <v>54</v>
      </c>
      <c r="AS820" s="12" t="s">
        <v>54</v>
      </c>
      <c r="AT820" s="12" t="s">
        <v>54</v>
      </c>
      <c r="AU820" s="12" t="s">
        <v>54</v>
      </c>
      <c r="AV820" s="12" t="s">
        <v>54</v>
      </c>
      <c r="AW820" s="12" t="s">
        <v>54</v>
      </c>
      <c r="AX820" s="12" t="s">
        <v>54</v>
      </c>
      <c r="AY820" s="12" t="s">
        <v>54</v>
      </c>
    </row>
    <row r="821" spans="1:51" s="35" customFormat="1" ht="18.75" customHeight="1" x14ac:dyDescent="0.25">
      <c r="A821" s="32" t="s">
        <v>871</v>
      </c>
      <c r="B821" s="31" t="s">
        <v>54</v>
      </c>
      <c r="C821" s="31" t="s">
        <v>54</v>
      </c>
      <c r="D821" s="31" t="s">
        <v>54</v>
      </c>
      <c r="E821" s="31" t="s">
        <v>54</v>
      </c>
      <c r="F821" s="31" t="s">
        <v>54</v>
      </c>
      <c r="G821" s="31" t="s">
        <v>54</v>
      </c>
      <c r="H821" s="31" t="s">
        <v>54</v>
      </c>
      <c r="I821" s="31" t="s">
        <v>54</v>
      </c>
      <c r="J821" s="31" t="s">
        <v>54</v>
      </c>
      <c r="K821" s="31" t="s">
        <v>54</v>
      </c>
      <c r="L821" s="31" t="s">
        <v>54</v>
      </c>
      <c r="M821" s="31" t="s">
        <v>54</v>
      </c>
      <c r="N821" s="31" t="s">
        <v>54</v>
      </c>
      <c r="O821" s="33">
        <f t="shared" si="248"/>
        <v>37.688530319999998</v>
      </c>
      <c r="P821" s="33">
        <f t="shared" si="248"/>
        <v>266.38315996</v>
      </c>
      <c r="Q821" s="33">
        <f t="shared" si="248"/>
        <v>39.015683639999999</v>
      </c>
      <c r="R821" s="33">
        <f t="shared" si="248"/>
        <v>21.550245250000003</v>
      </c>
      <c r="S821" s="33">
        <f t="shared" si="248"/>
        <v>41.527431500000006</v>
      </c>
      <c r="T821" s="33">
        <f t="shared" si="249"/>
        <v>2.7218521999999994</v>
      </c>
      <c r="U821" s="34">
        <f t="shared" si="249"/>
        <v>4.6552799999999994</v>
      </c>
      <c r="V821" s="33">
        <f t="shared" si="249"/>
        <v>9.1815922000000008</v>
      </c>
      <c r="W821" s="33">
        <f t="shared" si="249"/>
        <v>6.6100993000000008</v>
      </c>
      <c r="X821" s="33">
        <f t="shared" si="249"/>
        <v>11.898981000000001</v>
      </c>
      <c r="Y821" s="33">
        <f t="shared" si="249"/>
        <v>31.718136600000001</v>
      </c>
      <c r="Z821" s="33">
        <f t="shared" si="249"/>
        <v>17.077737599999999</v>
      </c>
      <c r="AA821" s="33">
        <f t="shared" si="249"/>
        <v>12.491895599999999</v>
      </c>
      <c r="AB821" s="33">
        <f t="shared" si="249"/>
        <v>5.3754323999999993</v>
      </c>
      <c r="AC821" s="33">
        <f t="shared" si="249"/>
        <v>10.307996800000002</v>
      </c>
      <c r="AD821" s="33">
        <f t="shared" si="249"/>
        <v>4.1335328000000002</v>
      </c>
      <c r="AE821" s="33">
        <f t="shared" si="249"/>
        <v>6.3430212000000008</v>
      </c>
      <c r="AF821" s="33">
        <f t="shared" si="249"/>
        <v>6.3852412000000003</v>
      </c>
      <c r="AG821" s="33">
        <f t="shared" si="249"/>
        <v>4.9058464000000006</v>
      </c>
      <c r="AH821" s="33">
        <f t="shared" si="249"/>
        <v>2.3197923</v>
      </c>
      <c r="AI821" s="12" t="s">
        <v>54</v>
      </c>
      <c r="AJ821" s="12" t="s">
        <v>54</v>
      </c>
      <c r="AK821" s="12" t="s">
        <v>54</v>
      </c>
      <c r="AL821" s="12" t="s">
        <v>54</v>
      </c>
      <c r="AM821" s="12" t="s">
        <v>54</v>
      </c>
      <c r="AN821" s="12" t="s">
        <v>54</v>
      </c>
      <c r="AO821" s="12" t="s">
        <v>54</v>
      </c>
      <c r="AP821" s="12" t="s">
        <v>54</v>
      </c>
      <c r="AQ821" s="12" t="s">
        <v>54</v>
      </c>
      <c r="AR821" s="12" t="s">
        <v>54</v>
      </c>
      <c r="AS821" s="12" t="s">
        <v>54</v>
      </c>
      <c r="AT821" s="12" t="s">
        <v>54</v>
      </c>
      <c r="AU821" s="12" t="s">
        <v>54</v>
      </c>
      <c r="AV821" s="12" t="s">
        <v>54</v>
      </c>
      <c r="AW821" s="12" t="s">
        <v>54</v>
      </c>
      <c r="AX821" s="12" t="s">
        <v>54</v>
      </c>
      <c r="AY821" s="12" t="s">
        <v>54</v>
      </c>
    </row>
    <row r="822" spans="1:51" s="35" customFormat="1" ht="18.75" customHeight="1" x14ac:dyDescent="0.25">
      <c r="A822" s="32" t="s">
        <v>872</v>
      </c>
      <c r="B822" s="31" t="s">
        <v>54</v>
      </c>
      <c r="C822" s="31" t="s">
        <v>54</v>
      </c>
      <c r="D822" s="31" t="s">
        <v>54</v>
      </c>
      <c r="E822" s="31" t="s">
        <v>54</v>
      </c>
      <c r="F822" s="31" t="s">
        <v>54</v>
      </c>
      <c r="G822" s="31" t="s">
        <v>54</v>
      </c>
      <c r="H822" s="31" t="s">
        <v>54</v>
      </c>
      <c r="I822" s="31" t="s">
        <v>54</v>
      </c>
      <c r="J822" s="31" t="s">
        <v>54</v>
      </c>
      <c r="K822" s="31" t="s">
        <v>54</v>
      </c>
      <c r="L822" s="31" t="s">
        <v>54</v>
      </c>
      <c r="M822" s="31" t="s">
        <v>54</v>
      </c>
      <c r="N822" s="31" t="s">
        <v>54</v>
      </c>
      <c r="O822" s="33">
        <f t="shared" ref="O822:S822" si="250">IF(O816=".", ".",SUM(O816:O821))</f>
        <v>906.8102099658546</v>
      </c>
      <c r="P822" s="33">
        <f t="shared" si="250"/>
        <v>1527.3846909191232</v>
      </c>
      <c r="Q822" s="33">
        <f t="shared" si="250"/>
        <v>1246.7468975319043</v>
      </c>
      <c r="R822" s="33">
        <f t="shared" si="250"/>
        <v>939.81874157448044</v>
      </c>
      <c r="S822" s="33">
        <f t="shared" si="250"/>
        <v>943.44957035147468</v>
      </c>
      <c r="T822" s="33">
        <f>IF(T816=".", ".",SUM(T816:T821))</f>
        <v>1254.5875295735725</v>
      </c>
      <c r="U822" s="34">
        <f t="shared" ref="U822:AH822" si="251">IF(U816=".", ".",SUM(U816:U821))</f>
        <v>769.43758822052803</v>
      </c>
      <c r="V822" s="33">
        <f t="shared" si="251"/>
        <v>887.64351383682617</v>
      </c>
      <c r="W822" s="33">
        <f t="shared" si="251"/>
        <v>863.45288877631663</v>
      </c>
      <c r="X822" s="33">
        <f t="shared" si="251"/>
        <v>874.24617725735641</v>
      </c>
      <c r="Y822" s="33">
        <f t="shared" si="251"/>
        <v>793.07505991535766</v>
      </c>
      <c r="Z822" s="33">
        <f t="shared" si="251"/>
        <v>725.24141939122592</v>
      </c>
      <c r="AA822" s="33">
        <f t="shared" si="251"/>
        <v>695.86182446468365</v>
      </c>
      <c r="AB822" s="33">
        <f t="shared" si="251"/>
        <v>694.56296994785396</v>
      </c>
      <c r="AC822" s="33">
        <f t="shared" si="251"/>
        <v>827.68261919557085</v>
      </c>
      <c r="AD822" s="33">
        <f t="shared" si="251"/>
        <v>685.64578555461992</v>
      </c>
      <c r="AE822" s="33">
        <f t="shared" si="251"/>
        <v>680.95835208550989</v>
      </c>
      <c r="AF822" s="33">
        <f t="shared" si="251"/>
        <v>683.17078349583903</v>
      </c>
      <c r="AG822" s="33">
        <f t="shared" si="251"/>
        <v>663.34454476475617</v>
      </c>
      <c r="AH822" s="33">
        <f t="shared" si="251"/>
        <v>678.75645480738422</v>
      </c>
      <c r="AI822" s="12" t="s">
        <v>54</v>
      </c>
      <c r="AJ822" s="12" t="s">
        <v>54</v>
      </c>
      <c r="AK822" s="12" t="s">
        <v>54</v>
      </c>
      <c r="AL822" s="12" t="s">
        <v>54</v>
      </c>
      <c r="AM822" s="12" t="s">
        <v>54</v>
      </c>
      <c r="AN822" s="12" t="s">
        <v>54</v>
      </c>
      <c r="AO822" s="12" t="s">
        <v>54</v>
      </c>
      <c r="AP822" s="12" t="s">
        <v>54</v>
      </c>
      <c r="AQ822" s="12" t="s">
        <v>54</v>
      </c>
      <c r="AR822" s="12" t="s">
        <v>54</v>
      </c>
      <c r="AS822" s="12" t="s">
        <v>54</v>
      </c>
      <c r="AT822" s="12" t="s">
        <v>54</v>
      </c>
      <c r="AU822" s="12" t="s">
        <v>54</v>
      </c>
      <c r="AV822" s="12" t="s">
        <v>54</v>
      </c>
      <c r="AW822" s="12" t="s">
        <v>54</v>
      </c>
      <c r="AX822" s="12" t="s">
        <v>54</v>
      </c>
      <c r="AY822" s="12" t="s">
        <v>54</v>
      </c>
    </row>
    <row r="823" spans="1:51" s="35" customFormat="1" ht="44.25" customHeight="1" x14ac:dyDescent="0.25">
      <c r="A823" s="32" t="s">
        <v>873</v>
      </c>
      <c r="B823" s="31" t="s">
        <v>54</v>
      </c>
      <c r="C823" s="31" t="s">
        <v>54</v>
      </c>
      <c r="D823" s="31" t="s">
        <v>54</v>
      </c>
      <c r="E823" s="31" t="s">
        <v>54</v>
      </c>
      <c r="F823" s="31" t="s">
        <v>54</v>
      </c>
      <c r="G823" s="31" t="s">
        <v>54</v>
      </c>
      <c r="H823" s="31" t="s">
        <v>54</v>
      </c>
      <c r="I823" s="31" t="s">
        <v>54</v>
      </c>
      <c r="J823" s="31" t="s">
        <v>54</v>
      </c>
      <c r="K823" s="31" t="s">
        <v>54</v>
      </c>
      <c r="L823" s="31" t="s">
        <v>54</v>
      </c>
      <c r="M823" s="31" t="s">
        <v>54</v>
      </c>
      <c r="N823" s="31" t="s">
        <v>54</v>
      </c>
      <c r="O823" s="33">
        <f t="shared" ref="O823:AH828" si="252">IF(O403=".",".", O963*O403/100)</f>
        <v>49.087866240000004</v>
      </c>
      <c r="P823" s="33">
        <f t="shared" si="252"/>
        <v>41.802577809999995</v>
      </c>
      <c r="Q823" s="33">
        <f t="shared" si="252"/>
        <v>42.43802860000001</v>
      </c>
      <c r="R823" s="33">
        <f t="shared" si="252"/>
        <v>27.89946445</v>
      </c>
      <c r="S823" s="33">
        <f t="shared" si="252"/>
        <v>47.347533200000001</v>
      </c>
      <c r="T823" s="33">
        <f t="shared" si="252"/>
        <v>16.388226800000002</v>
      </c>
      <c r="U823" s="34">
        <f t="shared" si="252"/>
        <v>36.360714000000002</v>
      </c>
      <c r="V823" s="33">
        <f t="shared" si="252"/>
        <v>47.219550399999996</v>
      </c>
      <c r="W823" s="33">
        <f t="shared" si="252"/>
        <v>58.07600200000001</v>
      </c>
      <c r="X823" s="33">
        <f t="shared" si="252"/>
        <v>59.892587699999993</v>
      </c>
      <c r="Y823" s="33">
        <f t="shared" si="252"/>
        <v>43.037914799999996</v>
      </c>
      <c r="Z823" s="33">
        <f t="shared" si="252"/>
        <v>90.664896299999995</v>
      </c>
      <c r="AA823" s="33">
        <f t="shared" si="252"/>
        <v>57.501542000000001</v>
      </c>
      <c r="AB823" s="33">
        <f t="shared" si="252"/>
        <v>57.3625647</v>
      </c>
      <c r="AC823" s="33">
        <f t="shared" si="252"/>
        <v>60.58093860000001</v>
      </c>
      <c r="AD823" s="33">
        <f t="shared" si="252"/>
        <v>67.771511999999987</v>
      </c>
      <c r="AE823" s="33">
        <f t="shared" si="252"/>
        <v>43.623715200000007</v>
      </c>
      <c r="AF823" s="33">
        <f t="shared" si="252"/>
        <v>74.552188400000006</v>
      </c>
      <c r="AG823" s="33">
        <f t="shared" si="252"/>
        <v>127.67412589999999</v>
      </c>
      <c r="AH823" s="33">
        <f t="shared" si="252"/>
        <v>74.221671999999984</v>
      </c>
      <c r="AI823" s="12" t="s">
        <v>54</v>
      </c>
      <c r="AJ823" s="12" t="s">
        <v>54</v>
      </c>
      <c r="AK823" s="12" t="s">
        <v>54</v>
      </c>
      <c r="AL823" s="12" t="s">
        <v>54</v>
      </c>
      <c r="AM823" s="12" t="s">
        <v>54</v>
      </c>
      <c r="AN823" s="12" t="s">
        <v>54</v>
      </c>
      <c r="AO823" s="12" t="s">
        <v>54</v>
      </c>
      <c r="AP823" s="12" t="s">
        <v>54</v>
      </c>
      <c r="AQ823" s="12" t="s">
        <v>54</v>
      </c>
      <c r="AR823" s="12" t="s">
        <v>54</v>
      </c>
      <c r="AS823" s="12" t="s">
        <v>54</v>
      </c>
      <c r="AT823" s="12" t="s">
        <v>54</v>
      </c>
      <c r="AU823" s="12" t="s">
        <v>54</v>
      </c>
      <c r="AV823" s="12" t="s">
        <v>54</v>
      </c>
      <c r="AW823" s="12" t="s">
        <v>54</v>
      </c>
      <c r="AX823" s="12" t="s">
        <v>54</v>
      </c>
      <c r="AY823" s="12" t="s">
        <v>54</v>
      </c>
    </row>
    <row r="824" spans="1:51" s="35" customFormat="1" ht="18.75" customHeight="1" x14ac:dyDescent="0.25">
      <c r="A824" s="32" t="s">
        <v>874</v>
      </c>
      <c r="B824" s="31" t="s">
        <v>54</v>
      </c>
      <c r="C824" s="31" t="s">
        <v>54</v>
      </c>
      <c r="D824" s="31" t="s">
        <v>54</v>
      </c>
      <c r="E824" s="31" t="s">
        <v>54</v>
      </c>
      <c r="F824" s="31" t="s">
        <v>54</v>
      </c>
      <c r="G824" s="31" t="s">
        <v>54</v>
      </c>
      <c r="H824" s="31" t="s">
        <v>54</v>
      </c>
      <c r="I824" s="31" t="s">
        <v>54</v>
      </c>
      <c r="J824" s="31" t="s">
        <v>54</v>
      </c>
      <c r="K824" s="31" t="s">
        <v>54</v>
      </c>
      <c r="L824" s="31" t="s">
        <v>54</v>
      </c>
      <c r="M824" s="31" t="s">
        <v>54</v>
      </c>
      <c r="N824" s="31" t="s">
        <v>54</v>
      </c>
      <c r="O824" s="33">
        <f t="shared" si="252"/>
        <v>444.28342568188856</v>
      </c>
      <c r="P824" s="33">
        <f t="shared" si="252"/>
        <v>461.52119557404023</v>
      </c>
      <c r="Q824" s="33">
        <f t="shared" si="252"/>
        <v>435.06366404110639</v>
      </c>
      <c r="R824" s="33">
        <f t="shared" si="252"/>
        <v>302.96539688185891</v>
      </c>
      <c r="S824" s="33">
        <f t="shared" si="252"/>
        <v>542.80754213760417</v>
      </c>
      <c r="T824" s="33">
        <f t="shared" si="252"/>
        <v>606.10403724576599</v>
      </c>
      <c r="U824" s="34">
        <f t="shared" si="252"/>
        <v>304.87156932669097</v>
      </c>
      <c r="V824" s="33">
        <f t="shared" si="252"/>
        <v>188.89550835746482</v>
      </c>
      <c r="W824" s="33">
        <f t="shared" si="252"/>
        <v>221.66690940054701</v>
      </c>
      <c r="X824" s="33">
        <f t="shared" si="252"/>
        <v>220.56597918581377</v>
      </c>
      <c r="Y824" s="33">
        <f t="shared" si="252"/>
        <v>158.51952365376354</v>
      </c>
      <c r="Z824" s="33">
        <f t="shared" si="252"/>
        <v>171.47441824764482</v>
      </c>
      <c r="AA824" s="33">
        <f t="shared" si="252"/>
        <v>137.62252379339049</v>
      </c>
      <c r="AB824" s="33">
        <f t="shared" si="252"/>
        <v>105.31734984502617</v>
      </c>
      <c r="AC824" s="33">
        <f t="shared" si="252"/>
        <v>154.73068397553237</v>
      </c>
      <c r="AD824" s="33">
        <f t="shared" si="252"/>
        <v>173.72255817959049</v>
      </c>
      <c r="AE824" s="33">
        <f t="shared" si="252"/>
        <v>190.06109293168393</v>
      </c>
      <c r="AF824" s="33">
        <f t="shared" si="252"/>
        <v>299.69725917995441</v>
      </c>
      <c r="AG824" s="33">
        <f t="shared" si="252"/>
        <v>223.67480778083555</v>
      </c>
      <c r="AH824" s="33">
        <f t="shared" si="252"/>
        <v>183.14924418519072</v>
      </c>
      <c r="AI824" s="12" t="s">
        <v>54</v>
      </c>
      <c r="AJ824" s="12" t="s">
        <v>54</v>
      </c>
      <c r="AK824" s="12" t="s">
        <v>54</v>
      </c>
      <c r="AL824" s="12" t="s">
        <v>54</v>
      </c>
      <c r="AM824" s="12" t="s">
        <v>54</v>
      </c>
      <c r="AN824" s="12" t="s">
        <v>54</v>
      </c>
      <c r="AO824" s="12" t="s">
        <v>54</v>
      </c>
      <c r="AP824" s="12" t="s">
        <v>54</v>
      </c>
      <c r="AQ824" s="12" t="s">
        <v>54</v>
      </c>
      <c r="AR824" s="12" t="s">
        <v>54</v>
      </c>
      <c r="AS824" s="12" t="s">
        <v>54</v>
      </c>
      <c r="AT824" s="12" t="s">
        <v>54</v>
      </c>
      <c r="AU824" s="12" t="s">
        <v>54</v>
      </c>
      <c r="AV824" s="12" t="s">
        <v>54</v>
      </c>
      <c r="AW824" s="12" t="s">
        <v>54</v>
      </c>
      <c r="AX824" s="12" t="s">
        <v>54</v>
      </c>
      <c r="AY824" s="12" t="s">
        <v>54</v>
      </c>
    </row>
    <row r="825" spans="1:51" s="35" customFormat="1" ht="18.75" customHeight="1" x14ac:dyDescent="0.25">
      <c r="A825" s="32" t="s">
        <v>875</v>
      </c>
      <c r="B825" s="31" t="s">
        <v>54</v>
      </c>
      <c r="C825" s="31" t="s">
        <v>54</v>
      </c>
      <c r="D825" s="31" t="s">
        <v>54</v>
      </c>
      <c r="E825" s="31" t="s">
        <v>54</v>
      </c>
      <c r="F825" s="31" t="s">
        <v>54</v>
      </c>
      <c r="G825" s="31" t="s">
        <v>54</v>
      </c>
      <c r="H825" s="31" t="s">
        <v>54</v>
      </c>
      <c r="I825" s="31" t="s">
        <v>54</v>
      </c>
      <c r="J825" s="31" t="s">
        <v>54</v>
      </c>
      <c r="K825" s="31" t="s">
        <v>54</v>
      </c>
      <c r="L825" s="31" t="s">
        <v>54</v>
      </c>
      <c r="M825" s="31" t="s">
        <v>54</v>
      </c>
      <c r="N825" s="31" t="s">
        <v>54</v>
      </c>
      <c r="O825" s="33">
        <f t="shared" si="252"/>
        <v>22.85131375384211</v>
      </c>
      <c r="P825" s="33">
        <f t="shared" si="252"/>
        <v>34.857509540861038</v>
      </c>
      <c r="Q825" s="33">
        <f t="shared" si="252"/>
        <v>10.729691161393159</v>
      </c>
      <c r="R825" s="33">
        <f t="shared" si="252"/>
        <v>5.1380450640314521</v>
      </c>
      <c r="S825" s="33">
        <f t="shared" si="252"/>
        <v>23.628809853314714</v>
      </c>
      <c r="T825" s="33">
        <f t="shared" si="252"/>
        <v>17.56640896948155</v>
      </c>
      <c r="U825" s="34">
        <f t="shared" si="252"/>
        <v>35.231925037805247</v>
      </c>
      <c r="V825" s="33">
        <f t="shared" si="252"/>
        <v>61.686485434061154</v>
      </c>
      <c r="W825" s="33">
        <f t="shared" si="252"/>
        <v>46.08203433245346</v>
      </c>
      <c r="X825" s="33">
        <f t="shared" si="252"/>
        <v>37.374110905950992</v>
      </c>
      <c r="Y825" s="33">
        <f t="shared" si="252"/>
        <v>86.129111429182728</v>
      </c>
      <c r="Z825" s="33">
        <f t="shared" si="252"/>
        <v>79.751168573109425</v>
      </c>
      <c r="AA825" s="33">
        <f t="shared" si="252"/>
        <v>64.414291018614605</v>
      </c>
      <c r="AB825" s="33">
        <f t="shared" si="252"/>
        <v>41.869178492477751</v>
      </c>
      <c r="AC825" s="33">
        <f t="shared" si="252"/>
        <v>48.85273081905774</v>
      </c>
      <c r="AD825" s="33">
        <f t="shared" si="252"/>
        <v>30.624299978939163</v>
      </c>
      <c r="AE825" s="33">
        <f t="shared" si="252"/>
        <v>42.77596170474326</v>
      </c>
      <c r="AF825" s="33">
        <f t="shared" si="252"/>
        <v>74.212063473030497</v>
      </c>
      <c r="AG825" s="33">
        <f t="shared" si="252"/>
        <v>89.63695757292264</v>
      </c>
      <c r="AH825" s="33">
        <f t="shared" si="252"/>
        <v>45.18459044675982</v>
      </c>
      <c r="AI825" s="12" t="s">
        <v>54</v>
      </c>
      <c r="AJ825" s="12" t="s">
        <v>54</v>
      </c>
      <c r="AK825" s="12" t="s">
        <v>54</v>
      </c>
      <c r="AL825" s="12" t="s">
        <v>54</v>
      </c>
      <c r="AM825" s="12" t="s">
        <v>54</v>
      </c>
      <c r="AN825" s="12" t="s">
        <v>54</v>
      </c>
      <c r="AO825" s="12" t="s">
        <v>54</v>
      </c>
      <c r="AP825" s="12" t="s">
        <v>54</v>
      </c>
      <c r="AQ825" s="12" t="s">
        <v>54</v>
      </c>
      <c r="AR825" s="12" t="s">
        <v>54</v>
      </c>
      <c r="AS825" s="12" t="s">
        <v>54</v>
      </c>
      <c r="AT825" s="12" t="s">
        <v>54</v>
      </c>
      <c r="AU825" s="12" t="s">
        <v>54</v>
      </c>
      <c r="AV825" s="12" t="s">
        <v>54</v>
      </c>
      <c r="AW825" s="12" t="s">
        <v>54</v>
      </c>
      <c r="AX825" s="12" t="s">
        <v>54</v>
      </c>
      <c r="AY825" s="12" t="s">
        <v>54</v>
      </c>
    </row>
    <row r="826" spans="1:51" s="35" customFormat="1" ht="18.75" customHeight="1" x14ac:dyDescent="0.25">
      <c r="A826" s="32" t="s">
        <v>876</v>
      </c>
      <c r="B826" s="31" t="s">
        <v>54</v>
      </c>
      <c r="C826" s="31" t="s">
        <v>54</v>
      </c>
      <c r="D826" s="31" t="s">
        <v>54</v>
      </c>
      <c r="E826" s="31" t="s">
        <v>54</v>
      </c>
      <c r="F826" s="31" t="s">
        <v>54</v>
      </c>
      <c r="G826" s="31" t="s">
        <v>54</v>
      </c>
      <c r="H826" s="31" t="s">
        <v>54</v>
      </c>
      <c r="I826" s="31" t="s">
        <v>54</v>
      </c>
      <c r="J826" s="31" t="s">
        <v>54</v>
      </c>
      <c r="K826" s="31" t="s">
        <v>54</v>
      </c>
      <c r="L826" s="31" t="s">
        <v>54</v>
      </c>
      <c r="M826" s="31" t="s">
        <v>54</v>
      </c>
      <c r="N826" s="31" t="s">
        <v>54</v>
      </c>
      <c r="O826" s="33">
        <f t="shared" si="252"/>
        <v>18.324843439999999</v>
      </c>
      <c r="P826" s="33">
        <f t="shared" si="252"/>
        <v>4.98726</v>
      </c>
      <c r="Q826" s="33">
        <f t="shared" si="252"/>
        <v>9.9241623000000008</v>
      </c>
      <c r="R826" s="33">
        <f t="shared" si="252"/>
        <v>6.7614875299999992</v>
      </c>
      <c r="S826" s="33">
        <f t="shared" si="252"/>
        <v>18.424522490000001</v>
      </c>
      <c r="T826" s="33">
        <f t="shared" si="252"/>
        <v>8.0413496699999989</v>
      </c>
      <c r="U826" s="34">
        <f t="shared" si="252"/>
        <v>6.6368416999999997</v>
      </c>
      <c r="V826" s="33">
        <f t="shared" si="252"/>
        <v>15.693275999999999</v>
      </c>
      <c r="W826" s="33">
        <f t="shared" si="252"/>
        <v>11.888721600000002</v>
      </c>
      <c r="X826" s="33">
        <f t="shared" si="252"/>
        <v>60.871828600000001</v>
      </c>
      <c r="Y826" s="33">
        <f t="shared" si="252"/>
        <v>28.760165099999998</v>
      </c>
      <c r="Z826" s="33">
        <f t="shared" si="252"/>
        <v>26.351203000000002</v>
      </c>
      <c r="AA826" s="33">
        <f t="shared" si="252"/>
        <v>42.765120500000002</v>
      </c>
      <c r="AB826" s="33">
        <f t="shared" si="252"/>
        <v>38.813055600000006</v>
      </c>
      <c r="AC826" s="33">
        <f t="shared" si="252"/>
        <v>31.5472128</v>
      </c>
      <c r="AD826" s="33">
        <f t="shared" si="252"/>
        <v>65.694637799999995</v>
      </c>
      <c r="AE826" s="33">
        <f t="shared" si="252"/>
        <v>37.261559699999999</v>
      </c>
      <c r="AF826" s="33">
        <f t="shared" si="252"/>
        <v>48.903517000000001</v>
      </c>
      <c r="AG826" s="33">
        <f t="shared" si="252"/>
        <v>19.676978999999999</v>
      </c>
      <c r="AH826" s="33">
        <f t="shared" si="252"/>
        <v>32.5965639</v>
      </c>
      <c r="AI826" s="12" t="s">
        <v>54</v>
      </c>
      <c r="AJ826" s="12" t="s">
        <v>54</v>
      </c>
      <c r="AK826" s="12" t="s">
        <v>54</v>
      </c>
      <c r="AL826" s="12" t="s">
        <v>54</v>
      </c>
      <c r="AM826" s="12" t="s">
        <v>54</v>
      </c>
      <c r="AN826" s="12" t="s">
        <v>54</v>
      </c>
      <c r="AO826" s="12" t="s">
        <v>54</v>
      </c>
      <c r="AP826" s="12" t="s">
        <v>54</v>
      </c>
      <c r="AQ826" s="12" t="s">
        <v>54</v>
      </c>
      <c r="AR826" s="12" t="s">
        <v>54</v>
      </c>
      <c r="AS826" s="12" t="s">
        <v>54</v>
      </c>
      <c r="AT826" s="12" t="s">
        <v>54</v>
      </c>
      <c r="AU826" s="12" t="s">
        <v>54</v>
      </c>
      <c r="AV826" s="12" t="s">
        <v>54</v>
      </c>
      <c r="AW826" s="12" t="s">
        <v>54</v>
      </c>
      <c r="AX826" s="12" t="s">
        <v>54</v>
      </c>
      <c r="AY826" s="12" t="s">
        <v>54</v>
      </c>
    </row>
    <row r="827" spans="1:51" s="35" customFormat="1" ht="18.75" customHeight="1" x14ac:dyDescent="0.25">
      <c r="A827" s="32" t="s">
        <v>877</v>
      </c>
      <c r="B827" s="31" t="s">
        <v>54</v>
      </c>
      <c r="C827" s="31" t="s">
        <v>54</v>
      </c>
      <c r="D827" s="31" t="s">
        <v>54</v>
      </c>
      <c r="E827" s="31" t="s">
        <v>54</v>
      </c>
      <c r="F827" s="31" t="s">
        <v>54</v>
      </c>
      <c r="G827" s="31" t="s">
        <v>54</v>
      </c>
      <c r="H827" s="31" t="s">
        <v>54</v>
      </c>
      <c r="I827" s="31" t="s">
        <v>54</v>
      </c>
      <c r="J827" s="31" t="s">
        <v>54</v>
      </c>
      <c r="K827" s="31" t="s">
        <v>54</v>
      </c>
      <c r="L827" s="31" t="s">
        <v>54</v>
      </c>
      <c r="M827" s="31" t="s">
        <v>54</v>
      </c>
      <c r="N827" s="31" t="s">
        <v>54</v>
      </c>
      <c r="O827" s="33">
        <f t="shared" si="252"/>
        <v>5.4210000000000003</v>
      </c>
      <c r="P827" s="33">
        <f t="shared" si="252"/>
        <v>0.60280999999999996</v>
      </c>
      <c r="Q827" s="33">
        <f t="shared" si="252"/>
        <v>10.039279079999998</v>
      </c>
      <c r="R827" s="33">
        <f t="shared" si="252"/>
        <v>4.3940715000000008</v>
      </c>
      <c r="S827" s="33">
        <f t="shared" si="252"/>
        <v>0.11799999999999999</v>
      </c>
      <c r="T827" s="33">
        <f t="shared" si="252"/>
        <v>4.5250000000000004</v>
      </c>
      <c r="U827" s="34">
        <f t="shared" si="252"/>
        <v>3.5007286999999998</v>
      </c>
      <c r="V827" s="33">
        <f t="shared" si="252"/>
        <v>2.0621318999999998</v>
      </c>
      <c r="W827" s="33">
        <f t="shared" si="252"/>
        <v>0.31462620000000002</v>
      </c>
      <c r="X827" s="33">
        <f t="shared" si="252"/>
        <v>5.2739820000000011</v>
      </c>
      <c r="Y827" s="33">
        <f t="shared" si="252"/>
        <v>9.9594576000000004</v>
      </c>
      <c r="Z827" s="33">
        <f t="shared" si="252"/>
        <v>1.7470583000000002</v>
      </c>
      <c r="AA827" s="33">
        <f t="shared" si="252"/>
        <v>1.4883534000000003</v>
      </c>
      <c r="AB827" s="33">
        <f t="shared" si="252"/>
        <v>19.984220399999998</v>
      </c>
      <c r="AC827" s="33">
        <f t="shared" si="252"/>
        <v>31.916710399999996</v>
      </c>
      <c r="AD827" s="33">
        <f t="shared" si="252"/>
        <v>3.4549079999999996</v>
      </c>
      <c r="AE827" s="33">
        <f t="shared" si="252"/>
        <v>13.190016399999999</v>
      </c>
      <c r="AF827" s="33">
        <f t="shared" si="252"/>
        <v>8.1537225000000007</v>
      </c>
      <c r="AG827" s="33">
        <f t="shared" si="252"/>
        <v>56.619937500000006</v>
      </c>
      <c r="AH827" s="33">
        <f t="shared" si="252"/>
        <v>36.668286000000002</v>
      </c>
      <c r="AI827" s="12" t="s">
        <v>54</v>
      </c>
      <c r="AJ827" s="12" t="s">
        <v>54</v>
      </c>
      <c r="AK827" s="12" t="s">
        <v>54</v>
      </c>
      <c r="AL827" s="12" t="s">
        <v>54</v>
      </c>
      <c r="AM827" s="12" t="s">
        <v>54</v>
      </c>
      <c r="AN827" s="12" t="s">
        <v>54</v>
      </c>
      <c r="AO827" s="12" t="s">
        <v>54</v>
      </c>
      <c r="AP827" s="12" t="s">
        <v>54</v>
      </c>
      <c r="AQ827" s="12" t="s">
        <v>54</v>
      </c>
      <c r="AR827" s="12" t="s">
        <v>54</v>
      </c>
      <c r="AS827" s="12" t="s">
        <v>54</v>
      </c>
      <c r="AT827" s="12" t="s">
        <v>54</v>
      </c>
      <c r="AU827" s="12" t="s">
        <v>54</v>
      </c>
      <c r="AV827" s="12" t="s">
        <v>54</v>
      </c>
      <c r="AW827" s="12" t="s">
        <v>54</v>
      </c>
      <c r="AX827" s="12" t="s">
        <v>54</v>
      </c>
      <c r="AY827" s="12" t="s">
        <v>54</v>
      </c>
    </row>
    <row r="828" spans="1:51" s="35" customFormat="1" ht="18.75" customHeight="1" x14ac:dyDescent="0.25">
      <c r="A828" s="32" t="s">
        <v>878</v>
      </c>
      <c r="B828" s="31" t="s">
        <v>54</v>
      </c>
      <c r="C828" s="31" t="s">
        <v>54</v>
      </c>
      <c r="D828" s="31" t="s">
        <v>54</v>
      </c>
      <c r="E828" s="31" t="s">
        <v>54</v>
      </c>
      <c r="F828" s="31" t="s">
        <v>54</v>
      </c>
      <c r="G828" s="31" t="s">
        <v>54</v>
      </c>
      <c r="H828" s="31" t="s">
        <v>54</v>
      </c>
      <c r="I828" s="31" t="s">
        <v>54</v>
      </c>
      <c r="J828" s="31" t="s">
        <v>54</v>
      </c>
      <c r="K828" s="31" t="s">
        <v>54</v>
      </c>
      <c r="L828" s="31" t="s">
        <v>54</v>
      </c>
      <c r="M828" s="31" t="s">
        <v>54</v>
      </c>
      <c r="N828" s="31" t="s">
        <v>54</v>
      </c>
      <c r="O828" s="33">
        <f t="shared" si="252"/>
        <v>4.6198237800000008</v>
      </c>
      <c r="P828" s="33">
        <f t="shared" si="252"/>
        <v>12.746926439999999</v>
      </c>
      <c r="Q828" s="33">
        <f t="shared" si="252"/>
        <v>0.68993316000000005</v>
      </c>
      <c r="R828" s="33">
        <f t="shared" si="252"/>
        <v>9.7863156299999989</v>
      </c>
      <c r="S828" s="33">
        <f t="shared" si="252"/>
        <v>6.10583264</v>
      </c>
      <c r="T828" s="33">
        <f t="shared" si="252"/>
        <v>2.0674028800000004</v>
      </c>
      <c r="U828" s="34">
        <f t="shared" si="252"/>
        <v>29.247602400000005</v>
      </c>
      <c r="V828" s="33">
        <f t="shared" si="252"/>
        <v>7.1394712</v>
      </c>
      <c r="W828" s="33">
        <f t="shared" si="252"/>
        <v>4.8588187999999999</v>
      </c>
      <c r="X828" s="33">
        <f t="shared" si="252"/>
        <v>5.5782775999999989</v>
      </c>
      <c r="Y828" s="33">
        <f t="shared" si="252"/>
        <v>2.9117289999999998</v>
      </c>
      <c r="Z828" s="33">
        <f t="shared" si="252"/>
        <v>11.806236799999999</v>
      </c>
      <c r="AA828" s="33">
        <f t="shared" si="252"/>
        <v>13.944600000000001</v>
      </c>
      <c r="AB828" s="33">
        <f t="shared" si="252"/>
        <v>10.328172</v>
      </c>
      <c r="AC828" s="33">
        <f t="shared" si="252"/>
        <v>6.8883033999999999</v>
      </c>
      <c r="AD828" s="33">
        <f t="shared" si="252"/>
        <v>4.1232699999999998</v>
      </c>
      <c r="AE828" s="33">
        <f t="shared" si="252"/>
        <v>8.8430712000000007</v>
      </c>
      <c r="AF828" s="33">
        <f t="shared" si="252"/>
        <v>13.818340800000001</v>
      </c>
      <c r="AG828" s="33">
        <f t="shared" si="252"/>
        <v>4.8365606999999997</v>
      </c>
      <c r="AH828" s="33">
        <f t="shared" si="252"/>
        <v>8.0079584999999991</v>
      </c>
      <c r="AI828" s="12" t="s">
        <v>54</v>
      </c>
      <c r="AJ828" s="12" t="s">
        <v>54</v>
      </c>
      <c r="AK828" s="12" t="s">
        <v>54</v>
      </c>
      <c r="AL828" s="12" t="s">
        <v>54</v>
      </c>
      <c r="AM828" s="12" t="s">
        <v>54</v>
      </c>
      <c r="AN828" s="12" t="s">
        <v>54</v>
      </c>
      <c r="AO828" s="12" t="s">
        <v>54</v>
      </c>
      <c r="AP828" s="12" t="s">
        <v>54</v>
      </c>
      <c r="AQ828" s="12" t="s">
        <v>54</v>
      </c>
      <c r="AR828" s="12" t="s">
        <v>54</v>
      </c>
      <c r="AS828" s="12" t="s">
        <v>54</v>
      </c>
      <c r="AT828" s="12" t="s">
        <v>54</v>
      </c>
      <c r="AU828" s="12" t="s">
        <v>54</v>
      </c>
      <c r="AV828" s="12" t="s">
        <v>54</v>
      </c>
      <c r="AW828" s="12" t="s">
        <v>54</v>
      </c>
      <c r="AX828" s="12" t="s">
        <v>54</v>
      </c>
      <c r="AY828" s="12" t="s">
        <v>54</v>
      </c>
    </row>
    <row r="829" spans="1:51" s="35" customFormat="1" ht="18.75" customHeight="1" x14ac:dyDescent="0.25">
      <c r="A829" s="32" t="s">
        <v>879</v>
      </c>
      <c r="B829" s="31" t="s">
        <v>54</v>
      </c>
      <c r="C829" s="31" t="s">
        <v>54</v>
      </c>
      <c r="D829" s="31" t="s">
        <v>54</v>
      </c>
      <c r="E829" s="31" t="s">
        <v>54</v>
      </c>
      <c r="F829" s="31" t="s">
        <v>54</v>
      </c>
      <c r="G829" s="31" t="s">
        <v>54</v>
      </c>
      <c r="H829" s="31" t="s">
        <v>54</v>
      </c>
      <c r="I829" s="31" t="s">
        <v>54</v>
      </c>
      <c r="J829" s="31" t="s">
        <v>54</v>
      </c>
      <c r="K829" s="31" t="s">
        <v>54</v>
      </c>
      <c r="L829" s="31" t="s">
        <v>54</v>
      </c>
      <c r="M829" s="31" t="s">
        <v>54</v>
      </c>
      <c r="N829" s="31" t="s">
        <v>54</v>
      </c>
      <c r="O829" s="33">
        <f t="shared" ref="O829" si="253">IF(O823=".", ".",SUM(O823:O828))</f>
        <v>544.58827289573071</v>
      </c>
      <c r="P829" s="33">
        <f t="shared" ref="P829:AH829" si="254">IF(P823=".", ".",SUM(P823:P828))</f>
        <v>556.51827936490133</v>
      </c>
      <c r="Q829" s="33">
        <f t="shared" si="254"/>
        <v>508.88475834249948</v>
      </c>
      <c r="R829" s="33">
        <f t="shared" si="254"/>
        <v>356.94478105589036</v>
      </c>
      <c r="S829" s="33">
        <f t="shared" si="254"/>
        <v>638.43224032091894</v>
      </c>
      <c r="T829" s="33">
        <f t="shared" si="254"/>
        <v>654.69242556524762</v>
      </c>
      <c r="U829" s="34">
        <f t="shared" si="254"/>
        <v>415.84938116449626</v>
      </c>
      <c r="V829" s="33">
        <f t="shared" si="254"/>
        <v>322.696423291526</v>
      </c>
      <c r="W829" s="33">
        <f t="shared" si="254"/>
        <v>342.88711233300052</v>
      </c>
      <c r="X829" s="33">
        <f t="shared" si="254"/>
        <v>389.55676599176473</v>
      </c>
      <c r="Y829" s="33">
        <f t="shared" si="254"/>
        <v>329.31790158294626</v>
      </c>
      <c r="Z829" s="33">
        <f t="shared" si="254"/>
        <v>381.79498122075421</v>
      </c>
      <c r="AA829" s="33">
        <f t="shared" si="254"/>
        <v>317.73643071200507</v>
      </c>
      <c r="AB829" s="33">
        <f t="shared" si="254"/>
        <v>273.6745410375039</v>
      </c>
      <c r="AC829" s="33">
        <f t="shared" si="254"/>
        <v>334.51657999459013</v>
      </c>
      <c r="AD829" s="33">
        <f t="shared" si="254"/>
        <v>345.39118595852966</v>
      </c>
      <c r="AE829" s="33">
        <f t="shared" si="254"/>
        <v>335.75541713642724</v>
      </c>
      <c r="AF829" s="33">
        <f t="shared" si="254"/>
        <v>519.337091352985</v>
      </c>
      <c r="AG829" s="33">
        <f t="shared" si="254"/>
        <v>522.11936845375817</v>
      </c>
      <c r="AH829" s="33">
        <f t="shared" si="254"/>
        <v>379.82831503195052</v>
      </c>
      <c r="AI829" s="12" t="s">
        <v>54</v>
      </c>
      <c r="AJ829" s="12" t="s">
        <v>54</v>
      </c>
      <c r="AK829" s="12" t="s">
        <v>54</v>
      </c>
      <c r="AL829" s="12" t="s">
        <v>54</v>
      </c>
      <c r="AM829" s="12" t="s">
        <v>54</v>
      </c>
      <c r="AN829" s="12" t="s">
        <v>54</v>
      </c>
      <c r="AO829" s="12" t="s">
        <v>54</v>
      </c>
      <c r="AP829" s="12" t="s">
        <v>54</v>
      </c>
      <c r="AQ829" s="12" t="s">
        <v>54</v>
      </c>
      <c r="AR829" s="12" t="s">
        <v>54</v>
      </c>
      <c r="AS829" s="12" t="s">
        <v>54</v>
      </c>
      <c r="AT829" s="12" t="s">
        <v>54</v>
      </c>
      <c r="AU829" s="12" t="s">
        <v>54</v>
      </c>
      <c r="AV829" s="12" t="s">
        <v>54</v>
      </c>
      <c r="AW829" s="12" t="s">
        <v>54</v>
      </c>
      <c r="AX829" s="12" t="s">
        <v>54</v>
      </c>
      <c r="AY829" s="12" t="s">
        <v>54</v>
      </c>
    </row>
    <row r="830" spans="1:51" ht="72.75" customHeight="1" x14ac:dyDescent="0.25">
      <c r="A830" s="1" t="s">
        <v>880</v>
      </c>
      <c r="B830" s="31" t="s">
        <v>54</v>
      </c>
      <c r="C830" s="31" t="s">
        <v>54</v>
      </c>
      <c r="D830" s="31" t="s">
        <v>54</v>
      </c>
      <c r="E830" s="31" t="s">
        <v>54</v>
      </c>
      <c r="F830" s="31" t="s">
        <v>54</v>
      </c>
      <c r="G830" s="31" t="s">
        <v>54</v>
      </c>
      <c r="H830" s="31" t="s">
        <v>54</v>
      </c>
      <c r="I830" s="31" t="s">
        <v>54</v>
      </c>
      <c r="J830" s="31" t="s">
        <v>54</v>
      </c>
      <c r="K830" s="31" t="s">
        <v>54</v>
      </c>
      <c r="L830" s="31" t="s">
        <v>54</v>
      </c>
      <c r="M830" s="31" t="s">
        <v>54</v>
      </c>
      <c r="N830" s="31" t="s">
        <v>54</v>
      </c>
      <c r="O830" s="22">
        <f t="shared" ref="O830:AB835" si="255">O970*O410/100</f>
        <v>200.47335945000003</v>
      </c>
      <c r="P830" s="22">
        <f t="shared" si="255"/>
        <v>232.27809444000002</v>
      </c>
      <c r="Q830" s="22">
        <f t="shared" si="255"/>
        <v>184.16294637999999</v>
      </c>
      <c r="R830" s="22">
        <f t="shared" si="255"/>
        <v>188.21646401999999</v>
      </c>
      <c r="S830" s="22">
        <f t="shared" si="255"/>
        <v>195.59145320000005</v>
      </c>
      <c r="T830" s="22">
        <f t="shared" si="255"/>
        <v>193.25228719999998</v>
      </c>
      <c r="U830" s="23">
        <f t="shared" si="255"/>
        <v>232.14160000000001</v>
      </c>
      <c r="V830" s="22">
        <f t="shared" si="255"/>
        <v>290.05024800000001</v>
      </c>
      <c r="W830" s="22">
        <f t="shared" si="255"/>
        <v>319.91514750000005</v>
      </c>
      <c r="X830" s="22">
        <f t="shared" si="255"/>
        <v>252.31209779999998</v>
      </c>
      <c r="Y830" s="22">
        <f t="shared" si="255"/>
        <v>228.75186999999997</v>
      </c>
      <c r="Z830" s="22">
        <f t="shared" si="255"/>
        <v>256.88192400000003</v>
      </c>
      <c r="AA830" s="22">
        <f t="shared" si="255"/>
        <v>278.53820719999999</v>
      </c>
      <c r="AB830" s="22">
        <f t="shared" si="255"/>
        <v>243.70950240000002</v>
      </c>
      <c r="AC830" s="22">
        <f t="shared" ref="AC830:AH835" si="256">IF(AC410=".",".", AC970*AC410/100)</f>
        <v>247.57290599999999</v>
      </c>
      <c r="AD830" s="22">
        <f t="shared" si="256"/>
        <v>252.10310580000001</v>
      </c>
      <c r="AE830" s="22">
        <f t="shared" si="256"/>
        <v>250.51915800000003</v>
      </c>
      <c r="AF830" s="22">
        <f t="shared" si="256"/>
        <v>225.19665410000002</v>
      </c>
      <c r="AG830" s="22">
        <f t="shared" si="256"/>
        <v>243.29403000000002</v>
      </c>
      <c r="AH830" s="22">
        <f t="shared" si="256"/>
        <v>271.48673200000002</v>
      </c>
      <c r="AI830" s="12" t="s">
        <v>54</v>
      </c>
      <c r="AJ830" s="12" t="s">
        <v>54</v>
      </c>
      <c r="AK830" s="12" t="s">
        <v>54</v>
      </c>
      <c r="AL830" s="12" t="s">
        <v>54</v>
      </c>
      <c r="AM830" s="12" t="s">
        <v>54</v>
      </c>
      <c r="AN830" s="12" t="s">
        <v>54</v>
      </c>
      <c r="AO830" s="12" t="s">
        <v>54</v>
      </c>
      <c r="AP830" s="12" t="s">
        <v>54</v>
      </c>
      <c r="AQ830" s="12" t="s">
        <v>54</v>
      </c>
      <c r="AR830" s="12" t="s">
        <v>54</v>
      </c>
      <c r="AS830" s="12" t="s">
        <v>54</v>
      </c>
      <c r="AT830" s="12" t="s">
        <v>54</v>
      </c>
      <c r="AU830" s="12" t="s">
        <v>54</v>
      </c>
      <c r="AV830" s="12" t="s">
        <v>54</v>
      </c>
      <c r="AW830" s="12" t="s">
        <v>54</v>
      </c>
      <c r="AX830" s="12" t="s">
        <v>54</v>
      </c>
      <c r="AY830" s="12" t="s">
        <v>54</v>
      </c>
    </row>
    <row r="831" spans="1:51" ht="18.75" customHeight="1" x14ac:dyDescent="0.25">
      <c r="A831" s="1" t="s">
        <v>881</v>
      </c>
      <c r="B831" s="31" t="s">
        <v>54</v>
      </c>
      <c r="C831" s="31" t="s">
        <v>54</v>
      </c>
      <c r="D831" s="31" t="s">
        <v>54</v>
      </c>
      <c r="E831" s="31" t="s">
        <v>54</v>
      </c>
      <c r="F831" s="31" t="s">
        <v>54</v>
      </c>
      <c r="G831" s="31" t="s">
        <v>54</v>
      </c>
      <c r="H831" s="31" t="s">
        <v>54</v>
      </c>
      <c r="I831" s="31" t="s">
        <v>54</v>
      </c>
      <c r="J831" s="31" t="s">
        <v>54</v>
      </c>
      <c r="K831" s="31" t="s">
        <v>54</v>
      </c>
      <c r="L831" s="31" t="s">
        <v>54</v>
      </c>
      <c r="M831" s="31" t="s">
        <v>54</v>
      </c>
      <c r="N831" s="31" t="s">
        <v>54</v>
      </c>
      <c r="O831" s="22">
        <f t="shared" si="255"/>
        <v>566.86980215592473</v>
      </c>
      <c r="P831" s="22">
        <f t="shared" si="255"/>
        <v>680.91964242191</v>
      </c>
      <c r="Q831" s="22">
        <f t="shared" si="255"/>
        <v>560.90155015954815</v>
      </c>
      <c r="R831" s="22">
        <f t="shared" si="255"/>
        <v>441.51244173501158</v>
      </c>
      <c r="S831" s="22">
        <f t="shared" si="255"/>
        <v>532.86139174663276</v>
      </c>
      <c r="T831" s="22">
        <f t="shared" si="255"/>
        <v>677.57589029370342</v>
      </c>
      <c r="U831" s="23">
        <f t="shared" si="255"/>
        <v>323.43660517352271</v>
      </c>
      <c r="V831" s="22">
        <f t="shared" si="255"/>
        <v>383.13950079833148</v>
      </c>
      <c r="W831" s="22">
        <f t="shared" si="255"/>
        <v>482.23021172021305</v>
      </c>
      <c r="X831" s="22">
        <f t="shared" si="255"/>
        <v>489.40474347224796</v>
      </c>
      <c r="Y831" s="22">
        <f t="shared" si="255"/>
        <v>477.01408902542943</v>
      </c>
      <c r="Z831" s="22">
        <f t="shared" si="255"/>
        <v>450.28548928621899</v>
      </c>
      <c r="AA831" s="22">
        <f t="shared" si="255"/>
        <v>394.20479049382993</v>
      </c>
      <c r="AB831" s="22">
        <f t="shared" si="255"/>
        <v>363.65916009410097</v>
      </c>
      <c r="AC831" s="22">
        <f t="shared" si="256"/>
        <v>422.27947426059688</v>
      </c>
      <c r="AD831" s="22">
        <f t="shared" si="256"/>
        <v>519.72554926223268</v>
      </c>
      <c r="AE831" s="22">
        <f t="shared" si="256"/>
        <v>577.03054775292333</v>
      </c>
      <c r="AF831" s="22">
        <f t="shared" si="256"/>
        <v>483.84725255677245</v>
      </c>
      <c r="AG831" s="22">
        <f t="shared" si="256"/>
        <v>598.51760973627552</v>
      </c>
      <c r="AH831" s="22">
        <f t="shared" si="256"/>
        <v>639.46755872460039</v>
      </c>
      <c r="AI831" s="12" t="s">
        <v>54</v>
      </c>
      <c r="AJ831" s="12" t="s">
        <v>54</v>
      </c>
      <c r="AK831" s="12" t="s">
        <v>54</v>
      </c>
      <c r="AL831" s="12" t="s">
        <v>54</v>
      </c>
      <c r="AM831" s="12" t="s">
        <v>54</v>
      </c>
      <c r="AN831" s="12" t="s">
        <v>54</v>
      </c>
      <c r="AO831" s="12" t="s">
        <v>54</v>
      </c>
      <c r="AP831" s="12" t="s">
        <v>54</v>
      </c>
      <c r="AQ831" s="12" t="s">
        <v>54</v>
      </c>
      <c r="AR831" s="12" t="s">
        <v>54</v>
      </c>
      <c r="AS831" s="12" t="s">
        <v>54</v>
      </c>
      <c r="AT831" s="12" t="s">
        <v>54</v>
      </c>
      <c r="AU831" s="12" t="s">
        <v>54</v>
      </c>
      <c r="AV831" s="12" t="s">
        <v>54</v>
      </c>
      <c r="AW831" s="12" t="s">
        <v>54</v>
      </c>
      <c r="AX831" s="12" t="s">
        <v>54</v>
      </c>
      <c r="AY831" s="12" t="s">
        <v>54</v>
      </c>
    </row>
    <row r="832" spans="1:51" ht="18.75" customHeight="1" x14ac:dyDescent="0.25">
      <c r="A832" s="1" t="s">
        <v>882</v>
      </c>
      <c r="B832" s="31" t="s">
        <v>54</v>
      </c>
      <c r="C832" s="31" t="s">
        <v>54</v>
      </c>
      <c r="D832" s="31" t="s">
        <v>54</v>
      </c>
      <c r="E832" s="31" t="s">
        <v>54</v>
      </c>
      <c r="F832" s="31" t="s">
        <v>54</v>
      </c>
      <c r="G832" s="31" t="s">
        <v>54</v>
      </c>
      <c r="H832" s="31" t="s">
        <v>54</v>
      </c>
      <c r="I832" s="31" t="s">
        <v>54</v>
      </c>
      <c r="J832" s="31" t="s">
        <v>54</v>
      </c>
      <c r="K832" s="31" t="s">
        <v>54</v>
      </c>
      <c r="L832" s="31" t="s">
        <v>54</v>
      </c>
      <c r="M832" s="31" t="s">
        <v>54</v>
      </c>
      <c r="N832" s="31" t="s">
        <v>54</v>
      </c>
      <c r="O832" s="22">
        <f t="shared" si="255"/>
        <v>31.284770311698459</v>
      </c>
      <c r="P832" s="22">
        <f t="shared" si="255"/>
        <v>54.826090820526048</v>
      </c>
      <c r="Q832" s="22">
        <f t="shared" si="255"/>
        <v>28.493589985007347</v>
      </c>
      <c r="R832" s="22">
        <f t="shared" si="255"/>
        <v>45.039295410221236</v>
      </c>
      <c r="S832" s="22">
        <f t="shared" si="255"/>
        <v>72.070177198433697</v>
      </c>
      <c r="T832" s="22">
        <f t="shared" si="255"/>
        <v>55.184480094571569</v>
      </c>
      <c r="U832" s="23">
        <f t="shared" si="255"/>
        <v>74.358538764577133</v>
      </c>
      <c r="V832" s="22">
        <f t="shared" si="255"/>
        <v>104.20228199999998</v>
      </c>
      <c r="W832" s="22">
        <f t="shared" si="255"/>
        <v>130.21609000000001</v>
      </c>
      <c r="X832" s="22">
        <f t="shared" si="255"/>
        <v>106.46981439999998</v>
      </c>
      <c r="Y832" s="22">
        <f t="shared" si="255"/>
        <v>108.92046619999999</v>
      </c>
      <c r="Z832" s="22">
        <f t="shared" si="255"/>
        <v>112.90930950000001</v>
      </c>
      <c r="AA832" s="22">
        <f t="shared" si="255"/>
        <v>121.2803334</v>
      </c>
      <c r="AB832" s="22">
        <f t="shared" si="255"/>
        <v>104.26088199999998</v>
      </c>
      <c r="AC832" s="22">
        <f t="shared" si="256"/>
        <v>116.55497460000001</v>
      </c>
      <c r="AD832" s="22">
        <f t="shared" si="256"/>
        <v>118.92658140000002</v>
      </c>
      <c r="AE832" s="22">
        <f t="shared" si="256"/>
        <v>121.63059510000001</v>
      </c>
      <c r="AF832" s="22">
        <f t="shared" si="256"/>
        <v>97.927613999999991</v>
      </c>
      <c r="AG832" s="22">
        <f t="shared" si="256"/>
        <v>203.30805899999999</v>
      </c>
      <c r="AH832" s="22">
        <f t="shared" si="256"/>
        <v>296.02105000000006</v>
      </c>
      <c r="AI832" s="12" t="s">
        <v>54</v>
      </c>
      <c r="AJ832" s="12" t="s">
        <v>54</v>
      </c>
      <c r="AK832" s="12" t="s">
        <v>54</v>
      </c>
      <c r="AL832" s="12" t="s">
        <v>54</v>
      </c>
      <c r="AM832" s="12" t="s">
        <v>54</v>
      </c>
      <c r="AN832" s="12" t="s">
        <v>54</v>
      </c>
      <c r="AO832" s="12" t="s">
        <v>54</v>
      </c>
      <c r="AP832" s="12" t="s">
        <v>54</v>
      </c>
      <c r="AQ832" s="12" t="s">
        <v>54</v>
      </c>
      <c r="AR832" s="12" t="s">
        <v>54</v>
      </c>
      <c r="AS832" s="12" t="s">
        <v>54</v>
      </c>
      <c r="AT832" s="12" t="s">
        <v>54</v>
      </c>
      <c r="AU832" s="12" t="s">
        <v>54</v>
      </c>
      <c r="AV832" s="12" t="s">
        <v>54</v>
      </c>
      <c r="AW832" s="12" t="s">
        <v>54</v>
      </c>
      <c r="AX832" s="12" t="s">
        <v>54</v>
      </c>
      <c r="AY832" s="12" t="s">
        <v>54</v>
      </c>
    </row>
    <row r="833" spans="1:51" ht="18.75" customHeight="1" x14ac:dyDescent="0.25">
      <c r="A833" s="1" t="s">
        <v>883</v>
      </c>
      <c r="B833" s="31" t="s">
        <v>54</v>
      </c>
      <c r="C833" s="31" t="s">
        <v>54</v>
      </c>
      <c r="D833" s="31" t="s">
        <v>54</v>
      </c>
      <c r="E833" s="31" t="s">
        <v>54</v>
      </c>
      <c r="F833" s="31" t="s">
        <v>54</v>
      </c>
      <c r="G833" s="31" t="s">
        <v>54</v>
      </c>
      <c r="H833" s="31" t="s">
        <v>54</v>
      </c>
      <c r="I833" s="31" t="s">
        <v>54</v>
      </c>
      <c r="J833" s="31" t="s">
        <v>54</v>
      </c>
      <c r="K833" s="31" t="s">
        <v>54</v>
      </c>
      <c r="L833" s="31" t="s">
        <v>54</v>
      </c>
      <c r="M833" s="31" t="s">
        <v>54</v>
      </c>
      <c r="N833" s="31" t="s">
        <v>54</v>
      </c>
      <c r="O833" s="22">
        <f t="shared" si="255"/>
        <v>77.570507395405571</v>
      </c>
      <c r="P833" s="22">
        <f t="shared" si="255"/>
        <v>140.34957743762013</v>
      </c>
      <c r="Q833" s="22">
        <f t="shared" si="255"/>
        <v>85.434713222231778</v>
      </c>
      <c r="R833" s="22">
        <f t="shared" si="255"/>
        <v>20.425029121668466</v>
      </c>
      <c r="S833" s="22">
        <f t="shared" si="255"/>
        <v>123.46992568366768</v>
      </c>
      <c r="T833" s="22">
        <f t="shared" si="255"/>
        <v>160.34688227198941</v>
      </c>
      <c r="U833" s="23">
        <f t="shared" si="255"/>
        <v>120.76689455884087</v>
      </c>
      <c r="V833" s="22">
        <f t="shared" si="255"/>
        <v>65.733245150740743</v>
      </c>
      <c r="W833" s="22">
        <f t="shared" si="255"/>
        <v>43.991774263052527</v>
      </c>
      <c r="X833" s="22">
        <f t="shared" si="255"/>
        <v>46.983758029459302</v>
      </c>
      <c r="Y833" s="22">
        <f t="shared" si="255"/>
        <v>79.525014006439946</v>
      </c>
      <c r="Z833" s="22">
        <f t="shared" si="255"/>
        <v>46.288880021931547</v>
      </c>
      <c r="AA833" s="22">
        <f t="shared" si="255"/>
        <v>71.113761069441736</v>
      </c>
      <c r="AB833" s="22">
        <f t="shared" si="255"/>
        <v>261.90640431361123</v>
      </c>
      <c r="AC833" s="22">
        <f t="shared" si="256"/>
        <v>96.135749078610601</v>
      </c>
      <c r="AD833" s="22">
        <f t="shared" si="256"/>
        <v>65.804211592403448</v>
      </c>
      <c r="AE833" s="22">
        <f t="shared" si="256"/>
        <v>60.31386557607113</v>
      </c>
      <c r="AF833" s="22">
        <f t="shared" si="256"/>
        <v>65.648149061886329</v>
      </c>
      <c r="AG833" s="22">
        <f t="shared" si="256"/>
        <v>81.830258758925879</v>
      </c>
      <c r="AH833" s="22">
        <f t="shared" si="256"/>
        <v>71.564445210671565</v>
      </c>
      <c r="AI833" s="12" t="s">
        <v>54</v>
      </c>
      <c r="AJ833" s="12" t="s">
        <v>54</v>
      </c>
      <c r="AK833" s="12" t="s">
        <v>54</v>
      </c>
      <c r="AL833" s="12" t="s">
        <v>54</v>
      </c>
      <c r="AM833" s="12" t="s">
        <v>54</v>
      </c>
      <c r="AN833" s="12" t="s">
        <v>54</v>
      </c>
      <c r="AO833" s="12" t="s">
        <v>54</v>
      </c>
      <c r="AP833" s="12" t="s">
        <v>54</v>
      </c>
      <c r="AQ833" s="12" t="s">
        <v>54</v>
      </c>
      <c r="AR833" s="12" t="s">
        <v>54</v>
      </c>
      <c r="AS833" s="12" t="s">
        <v>54</v>
      </c>
      <c r="AT833" s="12" t="s">
        <v>54</v>
      </c>
      <c r="AU833" s="12" t="s">
        <v>54</v>
      </c>
      <c r="AV833" s="12" t="s">
        <v>54</v>
      </c>
      <c r="AW833" s="12" t="s">
        <v>54</v>
      </c>
      <c r="AX833" s="12" t="s">
        <v>54</v>
      </c>
      <c r="AY833" s="12" t="s">
        <v>54</v>
      </c>
    </row>
    <row r="834" spans="1:51" ht="18.75" customHeight="1" x14ac:dyDescent="0.25">
      <c r="A834" s="1" t="s">
        <v>884</v>
      </c>
      <c r="B834" s="31" t="s">
        <v>54</v>
      </c>
      <c r="C834" s="31" t="s">
        <v>54</v>
      </c>
      <c r="D834" s="31" t="s">
        <v>54</v>
      </c>
      <c r="E834" s="31" t="s">
        <v>54</v>
      </c>
      <c r="F834" s="31" t="s">
        <v>54</v>
      </c>
      <c r="G834" s="31" t="s">
        <v>54</v>
      </c>
      <c r="H834" s="31" t="s">
        <v>54</v>
      </c>
      <c r="I834" s="31" t="s">
        <v>54</v>
      </c>
      <c r="J834" s="31" t="s">
        <v>54</v>
      </c>
      <c r="K834" s="31" t="s">
        <v>54</v>
      </c>
      <c r="L834" s="31" t="s">
        <v>54</v>
      </c>
      <c r="M834" s="31" t="s">
        <v>54</v>
      </c>
      <c r="N834" s="31" t="s">
        <v>54</v>
      </c>
      <c r="O834" s="22">
        <f t="shared" si="255"/>
        <v>4.9009562999999998</v>
      </c>
      <c r="P834" s="22">
        <f t="shared" si="255"/>
        <v>2.12972217</v>
      </c>
      <c r="Q834" s="22">
        <f t="shared" si="255"/>
        <v>3.3947868799999998</v>
      </c>
      <c r="R834" s="22">
        <f t="shared" si="255"/>
        <v>1.8963818299999999</v>
      </c>
      <c r="S834" s="22">
        <f t="shared" si="255"/>
        <v>43.6531941</v>
      </c>
      <c r="T834" s="22">
        <f t="shared" si="255"/>
        <v>25.091467950000002</v>
      </c>
      <c r="U834" s="23">
        <f t="shared" si="255"/>
        <v>12.657830899999999</v>
      </c>
      <c r="V834" s="22">
        <f t="shared" si="255"/>
        <v>36.903806399999993</v>
      </c>
      <c r="W834" s="22">
        <f t="shared" si="255"/>
        <v>107.14749769999999</v>
      </c>
      <c r="X834" s="22">
        <f t="shared" si="255"/>
        <v>99.962260999999998</v>
      </c>
      <c r="Y834" s="22">
        <f t="shared" si="255"/>
        <v>80.795464500000008</v>
      </c>
      <c r="Z834" s="22">
        <f t="shared" si="255"/>
        <v>118.331582</v>
      </c>
      <c r="AA834" s="22">
        <f t="shared" si="255"/>
        <v>52.708725000000001</v>
      </c>
      <c r="AB834" s="22">
        <f t="shared" si="255"/>
        <v>68.927625800000001</v>
      </c>
      <c r="AC834" s="22">
        <f t="shared" si="256"/>
        <v>13.501000599999999</v>
      </c>
      <c r="AD834" s="22">
        <f t="shared" si="256"/>
        <v>132.86536760000001</v>
      </c>
      <c r="AE834" s="22">
        <f t="shared" si="256"/>
        <v>116.76309940000002</v>
      </c>
      <c r="AF834" s="22">
        <f t="shared" si="256"/>
        <v>82.265220000000014</v>
      </c>
      <c r="AG834" s="22">
        <f t="shared" si="256"/>
        <v>57.71076870000001</v>
      </c>
      <c r="AH834" s="22">
        <f t="shared" si="256"/>
        <v>130.05567360000001</v>
      </c>
      <c r="AI834" s="12" t="s">
        <v>54</v>
      </c>
      <c r="AJ834" s="12" t="s">
        <v>54</v>
      </c>
      <c r="AK834" s="12" t="s">
        <v>54</v>
      </c>
      <c r="AL834" s="12" t="s">
        <v>54</v>
      </c>
      <c r="AM834" s="12" t="s">
        <v>54</v>
      </c>
      <c r="AN834" s="12" t="s">
        <v>54</v>
      </c>
      <c r="AO834" s="12" t="s">
        <v>54</v>
      </c>
      <c r="AP834" s="12" t="s">
        <v>54</v>
      </c>
      <c r="AQ834" s="12" t="s">
        <v>54</v>
      </c>
      <c r="AR834" s="12" t="s">
        <v>54</v>
      </c>
      <c r="AS834" s="12" t="s">
        <v>54</v>
      </c>
      <c r="AT834" s="12" t="s">
        <v>54</v>
      </c>
      <c r="AU834" s="12" t="s">
        <v>54</v>
      </c>
      <c r="AV834" s="12" t="s">
        <v>54</v>
      </c>
      <c r="AW834" s="12" t="s">
        <v>54</v>
      </c>
      <c r="AX834" s="12" t="s">
        <v>54</v>
      </c>
      <c r="AY834" s="12" t="s">
        <v>54</v>
      </c>
    </row>
    <row r="835" spans="1:51" ht="18.75" customHeight="1" x14ac:dyDescent="0.25">
      <c r="A835" s="1" t="s">
        <v>885</v>
      </c>
      <c r="B835" s="31" t="s">
        <v>54</v>
      </c>
      <c r="C835" s="31" t="s">
        <v>54</v>
      </c>
      <c r="D835" s="31" t="s">
        <v>54</v>
      </c>
      <c r="E835" s="31" t="s">
        <v>54</v>
      </c>
      <c r="F835" s="31" t="s">
        <v>54</v>
      </c>
      <c r="G835" s="31" t="s">
        <v>54</v>
      </c>
      <c r="H835" s="31" t="s">
        <v>54</v>
      </c>
      <c r="I835" s="31" t="s">
        <v>54</v>
      </c>
      <c r="J835" s="31" t="s">
        <v>54</v>
      </c>
      <c r="K835" s="31" t="s">
        <v>54</v>
      </c>
      <c r="L835" s="31" t="s">
        <v>54</v>
      </c>
      <c r="M835" s="31" t="s">
        <v>54</v>
      </c>
      <c r="N835" s="31" t="s">
        <v>54</v>
      </c>
      <c r="O835" s="22">
        <f t="shared" si="255"/>
        <v>38.79754338</v>
      </c>
      <c r="P835" s="22">
        <f t="shared" si="255"/>
        <v>64.151407640000002</v>
      </c>
      <c r="Q835" s="22">
        <f t="shared" si="255"/>
        <v>81.961472100000009</v>
      </c>
      <c r="R835" s="22">
        <f t="shared" si="255"/>
        <v>27.782987119999998</v>
      </c>
      <c r="S835" s="22">
        <f t="shared" si="255"/>
        <v>27.639459359999996</v>
      </c>
      <c r="T835" s="22">
        <f t="shared" si="255"/>
        <v>12.660560639999998</v>
      </c>
      <c r="U835" s="23">
        <f t="shared" si="255"/>
        <v>32.731722900000001</v>
      </c>
      <c r="V835" s="22">
        <f t="shared" si="255"/>
        <v>68.036538800000002</v>
      </c>
      <c r="W835" s="22">
        <f t="shared" si="255"/>
        <v>44.113876199999993</v>
      </c>
      <c r="X835" s="22">
        <f t="shared" si="255"/>
        <v>57.647698300000002</v>
      </c>
      <c r="Y835" s="22">
        <f t="shared" si="255"/>
        <v>62.38742700000001</v>
      </c>
      <c r="Z835" s="22">
        <f t="shared" si="255"/>
        <v>43.97079449999999</v>
      </c>
      <c r="AA835" s="22">
        <f t="shared" si="255"/>
        <v>48.558691499999995</v>
      </c>
      <c r="AB835" s="22">
        <f t="shared" si="255"/>
        <v>49.123403999999994</v>
      </c>
      <c r="AC835" s="22">
        <f t="shared" si="256"/>
        <v>66.974238499999998</v>
      </c>
      <c r="AD835" s="22">
        <f t="shared" si="256"/>
        <v>130.30676260000001</v>
      </c>
      <c r="AE835" s="22">
        <f t="shared" si="256"/>
        <v>51.448446000000004</v>
      </c>
      <c r="AF835" s="22">
        <f t="shared" si="256"/>
        <v>73.217131800000004</v>
      </c>
      <c r="AG835" s="22">
        <f t="shared" si="256"/>
        <v>44.049139199999999</v>
      </c>
      <c r="AH835" s="22">
        <f t="shared" si="256"/>
        <v>67.541947199999996</v>
      </c>
      <c r="AI835" s="12" t="s">
        <v>54</v>
      </c>
      <c r="AJ835" s="12" t="s">
        <v>54</v>
      </c>
      <c r="AK835" s="12" t="s">
        <v>54</v>
      </c>
      <c r="AL835" s="12" t="s">
        <v>54</v>
      </c>
      <c r="AM835" s="12" t="s">
        <v>54</v>
      </c>
      <c r="AN835" s="12" t="s">
        <v>54</v>
      </c>
      <c r="AO835" s="12" t="s">
        <v>54</v>
      </c>
      <c r="AP835" s="12" t="s">
        <v>54</v>
      </c>
      <c r="AQ835" s="12" t="s">
        <v>54</v>
      </c>
      <c r="AR835" s="12" t="s">
        <v>54</v>
      </c>
      <c r="AS835" s="12" t="s">
        <v>54</v>
      </c>
      <c r="AT835" s="12" t="s">
        <v>54</v>
      </c>
      <c r="AU835" s="12" t="s">
        <v>54</v>
      </c>
      <c r="AV835" s="12" t="s">
        <v>54</v>
      </c>
      <c r="AW835" s="12" t="s">
        <v>54</v>
      </c>
      <c r="AX835" s="12" t="s">
        <v>54</v>
      </c>
      <c r="AY835" s="12" t="s">
        <v>54</v>
      </c>
    </row>
    <row r="836" spans="1:51" ht="18.75" customHeight="1" x14ac:dyDescent="0.25">
      <c r="A836" s="1" t="s">
        <v>886</v>
      </c>
      <c r="B836" s="31" t="s">
        <v>54</v>
      </c>
      <c r="C836" s="31" t="s">
        <v>54</v>
      </c>
      <c r="D836" s="31" t="s">
        <v>54</v>
      </c>
      <c r="E836" s="31" t="s">
        <v>54</v>
      </c>
      <c r="F836" s="31" t="s">
        <v>54</v>
      </c>
      <c r="G836" s="31" t="s">
        <v>54</v>
      </c>
      <c r="H836" s="31" t="s">
        <v>54</v>
      </c>
      <c r="I836" s="31" t="s">
        <v>54</v>
      </c>
      <c r="J836" s="31" t="s">
        <v>54</v>
      </c>
      <c r="K836" s="31" t="s">
        <v>54</v>
      </c>
      <c r="L836" s="31" t="s">
        <v>54</v>
      </c>
      <c r="M836" s="31" t="s">
        <v>54</v>
      </c>
      <c r="N836" s="31" t="s">
        <v>54</v>
      </c>
      <c r="O836" s="22">
        <f t="shared" ref="O836:AB836" si="257">SUM(O830:O835)</f>
        <v>919.8969389930287</v>
      </c>
      <c r="P836" s="22">
        <f t="shared" si="257"/>
        <v>1174.6545349300559</v>
      </c>
      <c r="Q836" s="22">
        <f t="shared" si="257"/>
        <v>944.34905872678735</v>
      </c>
      <c r="R836" s="22">
        <f t="shared" si="257"/>
        <v>724.87259923690124</v>
      </c>
      <c r="S836" s="22">
        <f t="shared" si="257"/>
        <v>995.28560128873426</v>
      </c>
      <c r="T836" s="22">
        <f t="shared" si="257"/>
        <v>1124.1115684502643</v>
      </c>
      <c r="U836" s="23">
        <f t="shared" si="257"/>
        <v>796.09319229694086</v>
      </c>
      <c r="V836" s="22">
        <f t="shared" si="257"/>
        <v>948.06562114907217</v>
      </c>
      <c r="W836" s="22">
        <f t="shared" si="257"/>
        <v>1127.6145973832656</v>
      </c>
      <c r="X836" s="22">
        <f t="shared" si="257"/>
        <v>1052.7803730017072</v>
      </c>
      <c r="Y836" s="22">
        <f t="shared" si="257"/>
        <v>1037.3943307318693</v>
      </c>
      <c r="Z836" s="22">
        <f t="shared" si="257"/>
        <v>1028.6679793081505</v>
      </c>
      <c r="AA836" s="22">
        <f t="shared" si="257"/>
        <v>966.4045086632716</v>
      </c>
      <c r="AB836" s="22">
        <f t="shared" si="257"/>
        <v>1091.5869786077124</v>
      </c>
      <c r="AC836" s="22">
        <f t="shared" ref="AC836:AD836" si="258">IF(AC830=".", ".",SUM(AC830:AC835))</f>
        <v>963.01834303920748</v>
      </c>
      <c r="AD836" s="22">
        <f t="shared" si="258"/>
        <v>1219.7315782546361</v>
      </c>
      <c r="AE836" s="22">
        <f t="shared" ref="AE836:AH836" si="259">IF(AE830=".", ".",SUM(AE830:AE835))</f>
        <v>1177.7057118289947</v>
      </c>
      <c r="AF836" s="22">
        <f t="shared" si="259"/>
        <v>1028.1020215186588</v>
      </c>
      <c r="AG836" s="22">
        <f t="shared" si="259"/>
        <v>1228.7098653952014</v>
      </c>
      <c r="AH836" s="22">
        <f t="shared" si="259"/>
        <v>1476.1374067352722</v>
      </c>
      <c r="AI836" s="12" t="s">
        <v>54</v>
      </c>
      <c r="AJ836" s="12" t="s">
        <v>54</v>
      </c>
      <c r="AK836" s="12" t="s">
        <v>54</v>
      </c>
      <c r="AL836" s="12" t="s">
        <v>54</v>
      </c>
      <c r="AM836" s="12" t="s">
        <v>54</v>
      </c>
      <c r="AN836" s="12" t="s">
        <v>54</v>
      </c>
      <c r="AO836" s="12" t="s">
        <v>54</v>
      </c>
      <c r="AP836" s="12" t="s">
        <v>54</v>
      </c>
      <c r="AQ836" s="12" t="s">
        <v>54</v>
      </c>
      <c r="AR836" s="12" t="s">
        <v>54</v>
      </c>
      <c r="AS836" s="12" t="s">
        <v>54</v>
      </c>
      <c r="AT836" s="12" t="s">
        <v>54</v>
      </c>
      <c r="AU836" s="12" t="s">
        <v>54</v>
      </c>
      <c r="AV836" s="12" t="s">
        <v>54</v>
      </c>
      <c r="AW836" s="12" t="s">
        <v>54</v>
      </c>
      <c r="AX836" s="12" t="s">
        <v>54</v>
      </c>
      <c r="AY836" s="12" t="s">
        <v>54</v>
      </c>
    </row>
    <row r="837" spans="1:51" ht="83.25" customHeight="1" x14ac:dyDescent="0.25">
      <c r="A837" s="1" t="s">
        <v>887</v>
      </c>
      <c r="B837" s="31" t="s">
        <v>54</v>
      </c>
      <c r="C837" s="31" t="s">
        <v>54</v>
      </c>
      <c r="D837" s="31" t="s">
        <v>54</v>
      </c>
      <c r="E837" s="31" t="s">
        <v>54</v>
      </c>
      <c r="F837" s="31" t="s">
        <v>54</v>
      </c>
      <c r="G837" s="31" t="s">
        <v>54</v>
      </c>
      <c r="H837" s="31" t="s">
        <v>54</v>
      </c>
      <c r="I837" s="31" t="s">
        <v>54</v>
      </c>
      <c r="J837" s="31" t="s">
        <v>54</v>
      </c>
      <c r="K837" s="31" t="s">
        <v>54</v>
      </c>
      <c r="L837" s="31" t="s">
        <v>54</v>
      </c>
      <c r="M837" s="31" t="s">
        <v>54</v>
      </c>
      <c r="N837" s="31" t="s">
        <v>54</v>
      </c>
      <c r="O837" s="10">
        <f t="shared" ref="O837:AB843" si="260">SUM(O704,O711,O718,O725,O732,O739,O746,O753,O760,O767,O774,O781,O788,O795,O802,O809,O830)</f>
        <v>3870.4918401799996</v>
      </c>
      <c r="P837" s="10">
        <f t="shared" si="260"/>
        <v>3733.4122696600002</v>
      </c>
      <c r="Q837" s="10">
        <f t="shared" si="260"/>
        <v>3919.5485158499996</v>
      </c>
      <c r="R837" s="10">
        <f t="shared" si="260"/>
        <v>3718.3503261799992</v>
      </c>
      <c r="S837" s="10">
        <f t="shared" si="260"/>
        <v>3979.5694062600001</v>
      </c>
      <c r="T837" s="10">
        <f t="shared" si="260"/>
        <v>4504.3310683600002</v>
      </c>
      <c r="U837" s="11">
        <f t="shared" si="260"/>
        <v>5190.8431132999995</v>
      </c>
      <c r="V837" s="10">
        <f t="shared" si="260"/>
        <v>5422.1539593000016</v>
      </c>
      <c r="W837" s="10">
        <f t="shared" si="260"/>
        <v>5719.1555735000002</v>
      </c>
      <c r="X837" s="10">
        <f t="shared" si="260"/>
        <v>4694.6596519999994</v>
      </c>
      <c r="Y837" s="10">
        <f t="shared" si="260"/>
        <v>4912.5508411000001</v>
      </c>
      <c r="Z837" s="10">
        <f t="shared" si="260"/>
        <v>5633.1275491999995</v>
      </c>
      <c r="AA837" s="10">
        <f t="shared" si="260"/>
        <v>5821.2893113</v>
      </c>
      <c r="AB837" s="10">
        <f t="shared" si="260"/>
        <v>5585.2146376999999</v>
      </c>
      <c r="AC837" s="10">
        <f t="shared" ref="AC837:AH843" si="261">IF(AC704=".", ".",SUM(AC704,AC711,AC718,AC725,AC732,AC739,AC746,AC753,AC760,AC767,AC774,AC781,AC788,AC795,AC802,AC809,AC830))</f>
        <v>5423.9490524000003</v>
      </c>
      <c r="AD837" s="10">
        <f t="shared" si="261"/>
        <v>5306.5194777999995</v>
      </c>
      <c r="AE837" s="10">
        <f t="shared" si="261"/>
        <v>5151.8887377000001</v>
      </c>
      <c r="AF837" s="10">
        <f t="shared" si="261"/>
        <v>5504.9099292999999</v>
      </c>
      <c r="AG837" s="10">
        <f t="shared" si="261"/>
        <v>6026.6992439000005</v>
      </c>
      <c r="AH837" s="10">
        <f t="shared" si="261"/>
        <v>6826.4659755000002</v>
      </c>
      <c r="AI837" s="12" t="s">
        <v>54</v>
      </c>
      <c r="AJ837" s="12" t="s">
        <v>54</v>
      </c>
      <c r="AK837" s="12" t="s">
        <v>54</v>
      </c>
      <c r="AL837" s="12" t="s">
        <v>54</v>
      </c>
      <c r="AM837" s="12" t="s">
        <v>54</v>
      </c>
      <c r="AN837" s="12" t="s">
        <v>54</v>
      </c>
      <c r="AO837" s="12" t="s">
        <v>54</v>
      </c>
      <c r="AP837" s="12" t="s">
        <v>54</v>
      </c>
      <c r="AQ837" s="12" t="s">
        <v>54</v>
      </c>
      <c r="AR837" s="12" t="s">
        <v>54</v>
      </c>
      <c r="AS837" s="12" t="s">
        <v>54</v>
      </c>
      <c r="AT837" s="12" t="s">
        <v>54</v>
      </c>
      <c r="AU837" s="12" t="s">
        <v>54</v>
      </c>
      <c r="AV837" s="12" t="s">
        <v>54</v>
      </c>
      <c r="AW837" s="12" t="s">
        <v>54</v>
      </c>
      <c r="AX837" s="12" t="s">
        <v>54</v>
      </c>
      <c r="AY837" s="12" t="s">
        <v>54</v>
      </c>
    </row>
    <row r="838" spans="1:51" ht="18.75" customHeight="1" x14ac:dyDescent="0.25">
      <c r="A838" s="1" t="s">
        <v>888</v>
      </c>
      <c r="B838" s="31" t="s">
        <v>54</v>
      </c>
      <c r="C838" s="31" t="s">
        <v>54</v>
      </c>
      <c r="D838" s="31" t="s">
        <v>54</v>
      </c>
      <c r="E838" s="31" t="s">
        <v>54</v>
      </c>
      <c r="F838" s="31" t="s">
        <v>54</v>
      </c>
      <c r="G838" s="31" t="s">
        <v>54</v>
      </c>
      <c r="H838" s="31" t="s">
        <v>54</v>
      </c>
      <c r="I838" s="31" t="s">
        <v>54</v>
      </c>
      <c r="J838" s="31" t="s">
        <v>54</v>
      </c>
      <c r="K838" s="31" t="s">
        <v>54</v>
      </c>
      <c r="L838" s="31" t="s">
        <v>54</v>
      </c>
      <c r="M838" s="31" t="s">
        <v>54</v>
      </c>
      <c r="N838" s="31" t="s">
        <v>54</v>
      </c>
      <c r="O838" s="10">
        <f t="shared" si="260"/>
        <v>21549.383536007525</v>
      </c>
      <c r="P838" s="10">
        <f t="shared" si="260"/>
        <v>23436.48767027424</v>
      </c>
      <c r="Q838" s="10">
        <f t="shared" si="260"/>
        <v>19741.476443743504</v>
      </c>
      <c r="R838" s="10">
        <f t="shared" si="260"/>
        <v>20008.318753984357</v>
      </c>
      <c r="S838" s="10">
        <f t="shared" si="260"/>
        <v>22526.358117447759</v>
      </c>
      <c r="T838" s="10">
        <f t="shared" si="260"/>
        <v>24330.556205255143</v>
      </c>
      <c r="U838" s="11">
        <f t="shared" si="260"/>
        <v>14471.592031110849</v>
      </c>
      <c r="V838" s="10">
        <f t="shared" si="260"/>
        <v>14884.294807485161</v>
      </c>
      <c r="W838" s="10">
        <f t="shared" si="260"/>
        <v>13541.185957890921</v>
      </c>
      <c r="X838" s="10">
        <f t="shared" si="260"/>
        <v>12421.793753428519</v>
      </c>
      <c r="Y838" s="10">
        <f t="shared" si="260"/>
        <v>11433.151309347364</v>
      </c>
      <c r="Z838" s="10">
        <f t="shared" si="260"/>
        <v>11558.676477413836</v>
      </c>
      <c r="AA838" s="10">
        <f t="shared" si="260"/>
        <v>10616.147045562566</v>
      </c>
      <c r="AB838" s="10">
        <f t="shared" si="260"/>
        <v>11231.707945703476</v>
      </c>
      <c r="AC838" s="10">
        <f t="shared" si="261"/>
        <v>12304.869419181221</v>
      </c>
      <c r="AD838" s="10">
        <f t="shared" si="261"/>
        <v>13748.948300926884</v>
      </c>
      <c r="AE838" s="10">
        <f t="shared" si="261"/>
        <v>16563.498900950977</v>
      </c>
      <c r="AF838" s="10">
        <f t="shared" si="261"/>
        <v>17722.363331866643</v>
      </c>
      <c r="AG838" s="10">
        <f t="shared" si="261"/>
        <v>18182.015573080931</v>
      </c>
      <c r="AH838" s="10">
        <f t="shared" si="261"/>
        <v>18382.57334429332</v>
      </c>
      <c r="AI838" s="12" t="s">
        <v>54</v>
      </c>
      <c r="AJ838" s="12" t="s">
        <v>54</v>
      </c>
      <c r="AK838" s="12" t="s">
        <v>54</v>
      </c>
      <c r="AL838" s="12" t="s">
        <v>54</v>
      </c>
      <c r="AM838" s="12" t="s">
        <v>54</v>
      </c>
      <c r="AN838" s="12" t="s">
        <v>54</v>
      </c>
      <c r="AO838" s="12" t="s">
        <v>54</v>
      </c>
      <c r="AP838" s="12" t="s">
        <v>54</v>
      </c>
      <c r="AQ838" s="12" t="s">
        <v>54</v>
      </c>
      <c r="AR838" s="12" t="s">
        <v>54</v>
      </c>
      <c r="AS838" s="12" t="s">
        <v>54</v>
      </c>
      <c r="AT838" s="12" t="s">
        <v>54</v>
      </c>
      <c r="AU838" s="12" t="s">
        <v>54</v>
      </c>
      <c r="AV838" s="12" t="s">
        <v>54</v>
      </c>
      <c r="AW838" s="12" t="s">
        <v>54</v>
      </c>
      <c r="AX838" s="12" t="s">
        <v>54</v>
      </c>
      <c r="AY838" s="12" t="s">
        <v>54</v>
      </c>
    </row>
    <row r="839" spans="1:51" ht="18.75" customHeight="1" x14ac:dyDescent="0.25">
      <c r="A839" s="1" t="s">
        <v>889</v>
      </c>
      <c r="B839" s="31" t="s">
        <v>54</v>
      </c>
      <c r="C839" s="31" t="s">
        <v>54</v>
      </c>
      <c r="D839" s="31" t="s">
        <v>54</v>
      </c>
      <c r="E839" s="31" t="s">
        <v>54</v>
      </c>
      <c r="F839" s="31" t="s">
        <v>54</v>
      </c>
      <c r="G839" s="31" t="s">
        <v>54</v>
      </c>
      <c r="H839" s="31" t="s">
        <v>54</v>
      </c>
      <c r="I839" s="31" t="s">
        <v>54</v>
      </c>
      <c r="J839" s="31" t="s">
        <v>54</v>
      </c>
      <c r="K839" s="31" t="s">
        <v>54</v>
      </c>
      <c r="L839" s="31" t="s">
        <v>54</v>
      </c>
      <c r="M839" s="31" t="s">
        <v>54</v>
      </c>
      <c r="N839" s="31" t="s">
        <v>54</v>
      </c>
      <c r="O839" s="10">
        <f t="shared" si="260"/>
        <v>2001.9756377356694</v>
      </c>
      <c r="P839" s="10">
        <f t="shared" si="260"/>
        <v>2256.3861594647942</v>
      </c>
      <c r="Q839" s="10">
        <f t="shared" si="260"/>
        <v>1905.4140756780819</v>
      </c>
      <c r="R839" s="10">
        <f t="shared" si="260"/>
        <v>2015.0427564206871</v>
      </c>
      <c r="S839" s="10">
        <f t="shared" si="260"/>
        <v>2015.1240433285807</v>
      </c>
      <c r="T839" s="10">
        <f t="shared" si="260"/>
        <v>2127.1959315079421</v>
      </c>
      <c r="U839" s="11">
        <f t="shared" si="260"/>
        <v>2705.8024656278253</v>
      </c>
      <c r="V839" s="10">
        <f t="shared" si="260"/>
        <v>2844.9462012887288</v>
      </c>
      <c r="W839" s="10">
        <f t="shared" si="260"/>
        <v>3045.9278365313517</v>
      </c>
      <c r="X839" s="10">
        <f t="shared" si="260"/>
        <v>2655.7602270286566</v>
      </c>
      <c r="Y839" s="10">
        <f t="shared" si="260"/>
        <v>2657.4263958523916</v>
      </c>
      <c r="Z839" s="10">
        <f t="shared" si="260"/>
        <v>2757.563257168882</v>
      </c>
      <c r="AA839" s="10">
        <f t="shared" si="260"/>
        <v>2577.1599075711938</v>
      </c>
      <c r="AB839" s="10">
        <f t="shared" si="260"/>
        <v>2932.630840793578</v>
      </c>
      <c r="AC839" s="10">
        <f t="shared" si="261"/>
        <v>3219.0359629986856</v>
      </c>
      <c r="AD839" s="10">
        <f t="shared" si="261"/>
        <v>3497.495593903991</v>
      </c>
      <c r="AE839" s="10">
        <f t="shared" si="261"/>
        <v>3453.2657135653044</v>
      </c>
      <c r="AF839" s="10">
        <f t="shared" si="261"/>
        <v>3587.3827498949549</v>
      </c>
      <c r="AG839" s="10">
        <f t="shared" si="261"/>
        <v>3706.9347154144762</v>
      </c>
      <c r="AH839" s="10">
        <f t="shared" si="261"/>
        <v>4112.956741287634</v>
      </c>
      <c r="AI839" s="12" t="s">
        <v>54</v>
      </c>
      <c r="AJ839" s="12" t="s">
        <v>54</v>
      </c>
      <c r="AK839" s="12" t="s">
        <v>54</v>
      </c>
      <c r="AL839" s="12" t="s">
        <v>54</v>
      </c>
      <c r="AM839" s="12" t="s">
        <v>54</v>
      </c>
      <c r="AN839" s="12" t="s">
        <v>54</v>
      </c>
      <c r="AO839" s="12" t="s">
        <v>54</v>
      </c>
      <c r="AP839" s="12" t="s">
        <v>54</v>
      </c>
      <c r="AQ839" s="12" t="s">
        <v>54</v>
      </c>
      <c r="AR839" s="12" t="s">
        <v>54</v>
      </c>
      <c r="AS839" s="12" t="s">
        <v>54</v>
      </c>
      <c r="AT839" s="12" t="s">
        <v>54</v>
      </c>
      <c r="AU839" s="12" t="s">
        <v>54</v>
      </c>
      <c r="AV839" s="12" t="s">
        <v>54</v>
      </c>
      <c r="AW839" s="12" t="s">
        <v>54</v>
      </c>
      <c r="AX839" s="12" t="s">
        <v>54</v>
      </c>
      <c r="AY839" s="12" t="s">
        <v>54</v>
      </c>
    </row>
    <row r="840" spans="1:51" ht="18.75" customHeight="1" x14ac:dyDescent="0.25">
      <c r="A840" s="1" t="s">
        <v>890</v>
      </c>
      <c r="B840" s="31" t="s">
        <v>54</v>
      </c>
      <c r="C840" s="31" t="s">
        <v>54</v>
      </c>
      <c r="D840" s="31" t="s">
        <v>54</v>
      </c>
      <c r="E840" s="31" t="s">
        <v>54</v>
      </c>
      <c r="F840" s="31" t="s">
        <v>54</v>
      </c>
      <c r="G840" s="31" t="s">
        <v>54</v>
      </c>
      <c r="H840" s="31" t="s">
        <v>54</v>
      </c>
      <c r="I840" s="31" t="s">
        <v>54</v>
      </c>
      <c r="J840" s="31" t="s">
        <v>54</v>
      </c>
      <c r="K840" s="31" t="s">
        <v>54</v>
      </c>
      <c r="L840" s="31" t="s">
        <v>54</v>
      </c>
      <c r="M840" s="31" t="s">
        <v>54</v>
      </c>
      <c r="N840" s="31" t="s">
        <v>54</v>
      </c>
      <c r="O840" s="10">
        <f t="shared" si="260"/>
        <v>975.4391381868104</v>
      </c>
      <c r="P840" s="10">
        <f t="shared" si="260"/>
        <v>1247.9126558919731</v>
      </c>
      <c r="Q840" s="10">
        <f t="shared" si="260"/>
        <v>1615.7388059543418</v>
      </c>
      <c r="R840" s="10">
        <f t="shared" si="260"/>
        <v>1228.5557988209432</v>
      </c>
      <c r="S840" s="10">
        <f t="shared" si="260"/>
        <v>2088.2460251942998</v>
      </c>
      <c r="T840" s="10">
        <f t="shared" si="260"/>
        <v>1718.4705613676902</v>
      </c>
      <c r="U840" s="11">
        <f t="shared" si="260"/>
        <v>1274.6658258774401</v>
      </c>
      <c r="V840" s="10">
        <f t="shared" si="260"/>
        <v>1561.3023881475553</v>
      </c>
      <c r="W840" s="10">
        <f t="shared" si="260"/>
        <v>925.72343907292407</v>
      </c>
      <c r="X840" s="10">
        <f t="shared" si="260"/>
        <v>890.31719650206628</v>
      </c>
      <c r="Y840" s="10">
        <f t="shared" si="260"/>
        <v>1058.786681437032</v>
      </c>
      <c r="Z840" s="10">
        <f t="shared" si="260"/>
        <v>1002.1241799356008</v>
      </c>
      <c r="AA840" s="10">
        <f t="shared" si="260"/>
        <v>1054.7051175262297</v>
      </c>
      <c r="AB840" s="10">
        <f t="shared" si="260"/>
        <v>1241.2513487556698</v>
      </c>
      <c r="AC840" s="10">
        <f t="shared" si="261"/>
        <v>969.63360529489069</v>
      </c>
      <c r="AD840" s="10">
        <f t="shared" si="261"/>
        <v>859.81438472648779</v>
      </c>
      <c r="AE840" s="10">
        <f t="shared" si="261"/>
        <v>1170.7313301241518</v>
      </c>
      <c r="AF840" s="10">
        <f t="shared" si="261"/>
        <v>1375.0506623523247</v>
      </c>
      <c r="AG840" s="10">
        <f t="shared" si="261"/>
        <v>1112.3741974443865</v>
      </c>
      <c r="AH840" s="10">
        <f t="shared" si="261"/>
        <v>984.93621663290423</v>
      </c>
      <c r="AI840" s="12" t="s">
        <v>54</v>
      </c>
      <c r="AJ840" s="12" t="s">
        <v>54</v>
      </c>
      <c r="AK840" s="12" t="s">
        <v>54</v>
      </c>
      <c r="AL840" s="12" t="s">
        <v>54</v>
      </c>
      <c r="AM840" s="12" t="s">
        <v>54</v>
      </c>
      <c r="AN840" s="12" t="s">
        <v>54</v>
      </c>
      <c r="AO840" s="12" t="s">
        <v>54</v>
      </c>
      <c r="AP840" s="12" t="s">
        <v>54</v>
      </c>
      <c r="AQ840" s="12" t="s">
        <v>54</v>
      </c>
      <c r="AR840" s="12" t="s">
        <v>54</v>
      </c>
      <c r="AS840" s="12" t="s">
        <v>54</v>
      </c>
      <c r="AT840" s="12" t="s">
        <v>54</v>
      </c>
      <c r="AU840" s="12" t="s">
        <v>54</v>
      </c>
      <c r="AV840" s="12" t="s">
        <v>54</v>
      </c>
      <c r="AW840" s="12" t="s">
        <v>54</v>
      </c>
      <c r="AX840" s="12" t="s">
        <v>54</v>
      </c>
      <c r="AY840" s="12" t="s">
        <v>54</v>
      </c>
    </row>
    <row r="841" spans="1:51" ht="18.75" customHeight="1" x14ac:dyDescent="0.25">
      <c r="A841" s="1" t="s">
        <v>891</v>
      </c>
      <c r="B841" s="31" t="s">
        <v>54</v>
      </c>
      <c r="C841" s="31" t="s">
        <v>54</v>
      </c>
      <c r="D841" s="31" t="s">
        <v>54</v>
      </c>
      <c r="E841" s="31" t="s">
        <v>54</v>
      </c>
      <c r="F841" s="31" t="s">
        <v>54</v>
      </c>
      <c r="G841" s="31" t="s">
        <v>54</v>
      </c>
      <c r="H841" s="31" t="s">
        <v>54</v>
      </c>
      <c r="I841" s="31" t="s">
        <v>54</v>
      </c>
      <c r="J841" s="31" t="s">
        <v>54</v>
      </c>
      <c r="K841" s="31" t="s">
        <v>54</v>
      </c>
      <c r="L841" s="31" t="s">
        <v>54</v>
      </c>
      <c r="M841" s="31" t="s">
        <v>54</v>
      </c>
      <c r="N841" s="31" t="s">
        <v>54</v>
      </c>
      <c r="O841" s="10">
        <f t="shared" si="260"/>
        <v>1298.8165880599997</v>
      </c>
      <c r="P841" s="11">
        <v>1</v>
      </c>
      <c r="Q841" s="10">
        <f t="shared" si="260"/>
        <v>1235.7701832100001</v>
      </c>
      <c r="R841" s="10">
        <f t="shared" si="260"/>
        <v>822.87798917999999</v>
      </c>
      <c r="S841" s="10">
        <f t="shared" si="260"/>
        <v>2052.73942003</v>
      </c>
      <c r="T841" s="10">
        <f t="shared" si="260"/>
        <v>941.83701436999991</v>
      </c>
      <c r="U841" s="11">
        <f t="shared" si="260"/>
        <v>1485.9861617000001</v>
      </c>
      <c r="V841" s="10">
        <f t="shared" si="260"/>
        <v>1501.1936809000001</v>
      </c>
      <c r="W841" s="10">
        <f t="shared" si="260"/>
        <v>1813.7474251000001</v>
      </c>
      <c r="X841" s="10">
        <f t="shared" si="260"/>
        <v>1633.8219207999998</v>
      </c>
      <c r="Y841" s="10">
        <f t="shared" si="260"/>
        <v>1120.9490123999999</v>
      </c>
      <c r="Z841" s="10">
        <f t="shared" si="260"/>
        <v>1538.1397664000001</v>
      </c>
      <c r="AA841" s="10">
        <f t="shared" si="260"/>
        <v>1325.9701418999998</v>
      </c>
      <c r="AB841" s="10">
        <f t="shared" si="260"/>
        <v>1668.6927526999998</v>
      </c>
      <c r="AC841" s="10">
        <f t="shared" si="261"/>
        <v>1155.2445647</v>
      </c>
      <c r="AD841" s="10">
        <f t="shared" si="261"/>
        <v>1836.6751752</v>
      </c>
      <c r="AE841" s="10">
        <f t="shared" si="261"/>
        <v>1868.8779963000002</v>
      </c>
      <c r="AF841" s="10">
        <f t="shared" si="261"/>
        <v>1822.4677184999998</v>
      </c>
      <c r="AG841" s="10">
        <f t="shared" si="261"/>
        <v>1317.9071478999999</v>
      </c>
      <c r="AH841" s="10">
        <f t="shared" si="261"/>
        <v>1094.8020732</v>
      </c>
      <c r="AI841" s="12" t="s">
        <v>54</v>
      </c>
      <c r="AJ841" s="12" t="s">
        <v>54</v>
      </c>
      <c r="AK841" s="12" t="s">
        <v>54</v>
      </c>
      <c r="AL841" s="12" t="s">
        <v>54</v>
      </c>
      <c r="AM841" s="12" t="s">
        <v>54</v>
      </c>
      <c r="AN841" s="12" t="s">
        <v>54</v>
      </c>
      <c r="AO841" s="12" t="s">
        <v>54</v>
      </c>
      <c r="AP841" s="12" t="s">
        <v>54</v>
      </c>
      <c r="AQ841" s="12" t="s">
        <v>54</v>
      </c>
      <c r="AR841" s="12" t="s">
        <v>54</v>
      </c>
      <c r="AS841" s="12" t="s">
        <v>54</v>
      </c>
      <c r="AT841" s="12" t="s">
        <v>54</v>
      </c>
      <c r="AU841" s="12" t="s">
        <v>54</v>
      </c>
      <c r="AV841" s="12" t="s">
        <v>54</v>
      </c>
      <c r="AW841" s="12" t="s">
        <v>54</v>
      </c>
      <c r="AX841" s="12" t="s">
        <v>54</v>
      </c>
      <c r="AY841" s="12" t="s">
        <v>54</v>
      </c>
    </row>
    <row r="842" spans="1:51" ht="18.75" customHeight="1" x14ac:dyDescent="0.25">
      <c r="A842" s="1" t="s">
        <v>892</v>
      </c>
      <c r="B842" s="31" t="s">
        <v>54</v>
      </c>
      <c r="C842" s="31" t="s">
        <v>54</v>
      </c>
      <c r="D842" s="31" t="s">
        <v>54</v>
      </c>
      <c r="E842" s="31" t="s">
        <v>54</v>
      </c>
      <c r="F842" s="31" t="s">
        <v>54</v>
      </c>
      <c r="G842" s="31" t="s">
        <v>54</v>
      </c>
      <c r="H842" s="31" t="s">
        <v>54</v>
      </c>
      <c r="I842" s="31" t="s">
        <v>54</v>
      </c>
      <c r="J842" s="31" t="s">
        <v>54</v>
      </c>
      <c r="K842" s="31" t="s">
        <v>54</v>
      </c>
      <c r="L842" s="31" t="s">
        <v>54</v>
      </c>
      <c r="M842" s="31" t="s">
        <v>54</v>
      </c>
      <c r="N842" s="31" t="s">
        <v>54</v>
      </c>
      <c r="O842" s="10">
        <f t="shared" si="260"/>
        <v>885.73756956000011</v>
      </c>
      <c r="P842" s="10">
        <f t="shared" si="260"/>
        <v>1238.28747578</v>
      </c>
      <c r="Q842" s="10">
        <f t="shared" si="260"/>
        <v>671.26631405000001</v>
      </c>
      <c r="R842" s="10">
        <f t="shared" si="260"/>
        <v>858.50694134000003</v>
      </c>
      <c r="S842" s="10">
        <f t="shared" si="260"/>
        <v>854.55650206000007</v>
      </c>
      <c r="T842" s="10">
        <f t="shared" si="260"/>
        <v>643.11602471000003</v>
      </c>
      <c r="U842" s="11">
        <f t="shared" si="260"/>
        <v>498.9794697000001</v>
      </c>
      <c r="V842" s="10">
        <f t="shared" si="260"/>
        <v>563.16958410000007</v>
      </c>
      <c r="W842" s="10">
        <f t="shared" si="260"/>
        <v>674.23500330000002</v>
      </c>
      <c r="X842" s="10">
        <f t="shared" si="260"/>
        <v>507.48575400000004</v>
      </c>
      <c r="Y842" s="10">
        <f t="shared" si="260"/>
        <v>531.29736780000007</v>
      </c>
      <c r="Z842" s="10">
        <f t="shared" si="260"/>
        <v>907.24521090000019</v>
      </c>
      <c r="AA842" s="10">
        <f t="shared" si="260"/>
        <v>718.06127479999998</v>
      </c>
      <c r="AB842" s="10">
        <f t="shared" si="260"/>
        <v>687.68518420000009</v>
      </c>
      <c r="AC842" s="10">
        <f t="shared" si="261"/>
        <v>712.81481309999992</v>
      </c>
      <c r="AD842" s="10">
        <f t="shared" si="261"/>
        <v>844.45887700000003</v>
      </c>
      <c r="AE842" s="10">
        <f t="shared" si="261"/>
        <v>598.7910842</v>
      </c>
      <c r="AF842" s="10">
        <f t="shared" si="261"/>
        <v>794.45637280000005</v>
      </c>
      <c r="AG842" s="10">
        <f t="shared" si="261"/>
        <v>689.86534440000003</v>
      </c>
      <c r="AH842" s="10">
        <f t="shared" si="261"/>
        <v>581.77018129999999</v>
      </c>
      <c r="AI842" s="12" t="s">
        <v>54</v>
      </c>
      <c r="AJ842" s="12" t="s">
        <v>54</v>
      </c>
      <c r="AK842" s="12" t="s">
        <v>54</v>
      </c>
      <c r="AL842" s="12" t="s">
        <v>54</v>
      </c>
      <c r="AM842" s="12" t="s">
        <v>54</v>
      </c>
      <c r="AN842" s="12" t="s">
        <v>54</v>
      </c>
      <c r="AO842" s="12" t="s">
        <v>54</v>
      </c>
      <c r="AP842" s="12" t="s">
        <v>54</v>
      </c>
      <c r="AQ842" s="12" t="s">
        <v>54</v>
      </c>
      <c r="AR842" s="12" t="s">
        <v>54</v>
      </c>
      <c r="AS842" s="12" t="s">
        <v>54</v>
      </c>
      <c r="AT842" s="12" t="s">
        <v>54</v>
      </c>
      <c r="AU842" s="12" t="s">
        <v>54</v>
      </c>
      <c r="AV842" s="12" t="s">
        <v>54</v>
      </c>
      <c r="AW842" s="12" t="s">
        <v>54</v>
      </c>
      <c r="AX842" s="12" t="s">
        <v>54</v>
      </c>
      <c r="AY842" s="12" t="s">
        <v>54</v>
      </c>
    </row>
    <row r="843" spans="1:51" ht="18.75" customHeight="1" x14ac:dyDescent="0.25">
      <c r="A843" s="1" t="s">
        <v>893</v>
      </c>
      <c r="B843" s="31" t="s">
        <v>54</v>
      </c>
      <c r="C843" s="31" t="s">
        <v>54</v>
      </c>
      <c r="D843" s="31" t="s">
        <v>54</v>
      </c>
      <c r="E843" s="31" t="s">
        <v>54</v>
      </c>
      <c r="F843" s="31" t="s">
        <v>54</v>
      </c>
      <c r="G843" s="31" t="s">
        <v>54</v>
      </c>
      <c r="H843" s="31" t="s">
        <v>54</v>
      </c>
      <c r="I843" s="31" t="s">
        <v>54</v>
      </c>
      <c r="J843" s="31" t="s">
        <v>54</v>
      </c>
      <c r="K843" s="31" t="s">
        <v>54</v>
      </c>
      <c r="L843" s="31" t="s">
        <v>54</v>
      </c>
      <c r="M843" s="31" t="s">
        <v>54</v>
      </c>
      <c r="N843" s="31" t="s">
        <v>54</v>
      </c>
      <c r="O843" s="10">
        <f t="shared" si="260"/>
        <v>30581.844309729997</v>
      </c>
      <c r="P843" s="10">
        <f t="shared" si="260"/>
        <v>32327.604895441014</v>
      </c>
      <c r="Q843" s="10">
        <f t="shared" si="260"/>
        <v>29089.214338485926</v>
      </c>
      <c r="R843" s="10">
        <f t="shared" si="260"/>
        <v>28651.65256592599</v>
      </c>
      <c r="S843" s="10">
        <f t="shared" si="260"/>
        <v>33516.593514320644</v>
      </c>
      <c r="T843" s="10">
        <f t="shared" si="260"/>
        <v>34265.50680557076</v>
      </c>
      <c r="U843" s="11">
        <f t="shared" si="260"/>
        <v>25627.869067316111</v>
      </c>
      <c r="V843" s="10">
        <f t="shared" si="260"/>
        <v>26777.060621221441</v>
      </c>
      <c r="W843" s="10">
        <f t="shared" si="260"/>
        <v>25719.975235395195</v>
      </c>
      <c r="X843" s="10">
        <f t="shared" si="260"/>
        <v>22803.838503759242</v>
      </c>
      <c r="Y843" s="10">
        <f t="shared" si="260"/>
        <v>21714.161607936785</v>
      </c>
      <c r="Z843" s="10">
        <f t="shared" si="260"/>
        <v>23396.876441018318</v>
      </c>
      <c r="AA843" s="10">
        <f t="shared" si="260"/>
        <v>22113.332798659991</v>
      </c>
      <c r="AB843" s="10">
        <f t="shared" si="260"/>
        <v>23347.182709852721</v>
      </c>
      <c r="AC843" s="10">
        <f t="shared" si="261"/>
        <v>23785.547417674792</v>
      </c>
      <c r="AD843" s="10">
        <f t="shared" si="261"/>
        <v>26093.911809557361</v>
      </c>
      <c r="AE843" s="10">
        <f t="shared" si="261"/>
        <v>28807.053762840431</v>
      </c>
      <c r="AF843" s="10">
        <f t="shared" si="261"/>
        <v>30806.630764713918</v>
      </c>
      <c r="AG843" s="10">
        <f t="shared" si="261"/>
        <v>31035.796222139797</v>
      </c>
      <c r="AH843" s="10">
        <f t="shared" si="261"/>
        <v>31983.504532213854</v>
      </c>
      <c r="AI843" s="12" t="s">
        <v>54</v>
      </c>
      <c r="AJ843" s="12" t="s">
        <v>54</v>
      </c>
      <c r="AK843" s="12" t="s">
        <v>54</v>
      </c>
      <c r="AL843" s="12" t="s">
        <v>54</v>
      </c>
      <c r="AM843" s="12" t="s">
        <v>54</v>
      </c>
      <c r="AN843" s="12" t="s">
        <v>54</v>
      </c>
      <c r="AO843" s="12" t="s">
        <v>54</v>
      </c>
      <c r="AP843" s="12" t="s">
        <v>54</v>
      </c>
      <c r="AQ843" s="12" t="s">
        <v>54</v>
      </c>
      <c r="AR843" s="12" t="s">
        <v>54</v>
      </c>
      <c r="AS843" s="12" t="s">
        <v>54</v>
      </c>
      <c r="AT843" s="12" t="s">
        <v>54</v>
      </c>
      <c r="AU843" s="12" t="s">
        <v>54</v>
      </c>
      <c r="AV843" s="12" t="s">
        <v>54</v>
      </c>
      <c r="AW843" s="12" t="s">
        <v>54</v>
      </c>
      <c r="AX843" s="12" t="s">
        <v>54</v>
      </c>
      <c r="AY843" s="12" t="s">
        <v>54</v>
      </c>
    </row>
    <row r="844" spans="1:51" ht="107.25" customHeight="1" x14ac:dyDescent="0.25">
      <c r="A844" s="1" t="s">
        <v>894</v>
      </c>
      <c r="B844" s="31" t="s">
        <v>54</v>
      </c>
      <c r="C844" s="31" t="s">
        <v>54</v>
      </c>
      <c r="D844" s="31" t="s">
        <v>54</v>
      </c>
      <c r="E844" s="31" t="s">
        <v>54</v>
      </c>
      <c r="F844" s="31" t="s">
        <v>54</v>
      </c>
      <c r="G844" s="31" t="s">
        <v>54</v>
      </c>
      <c r="H844" s="31" t="s">
        <v>54</v>
      </c>
      <c r="I844" s="31" t="s">
        <v>54</v>
      </c>
      <c r="J844" s="31" t="s">
        <v>54</v>
      </c>
      <c r="K844" s="31" t="s">
        <v>54</v>
      </c>
      <c r="L844" s="31" t="s">
        <v>54</v>
      </c>
      <c r="M844" s="31" t="s">
        <v>54</v>
      </c>
      <c r="N844" s="31" t="s">
        <v>54</v>
      </c>
      <c r="O844" s="24">
        <v>49.106000000000002</v>
      </c>
      <c r="P844" s="24">
        <v>63.054000000000002</v>
      </c>
      <c r="Q844" s="24">
        <v>57.152000000000001</v>
      </c>
      <c r="R844" s="24">
        <v>22.155000000000001</v>
      </c>
      <c r="S844" s="24">
        <v>46.646000000000001</v>
      </c>
      <c r="T844" s="24">
        <v>46.646000000000001</v>
      </c>
      <c r="U844" s="23">
        <v>50.43</v>
      </c>
      <c r="V844" s="24">
        <v>38.31</v>
      </c>
      <c r="W844" s="24">
        <v>60.15</v>
      </c>
      <c r="X844" s="24">
        <v>40.619999999999997</v>
      </c>
      <c r="Y844" s="24">
        <v>37.799999999999997</v>
      </c>
      <c r="Z844" s="24">
        <v>44.86</v>
      </c>
      <c r="AA844" s="24">
        <v>45.94</v>
      </c>
      <c r="AB844" s="24">
        <v>33.549999999999997</v>
      </c>
      <c r="AC844" s="24">
        <v>34.450000000000003</v>
      </c>
      <c r="AD844" s="24">
        <v>35.76</v>
      </c>
      <c r="AE844" s="24">
        <v>45.26</v>
      </c>
      <c r="AF844" s="24">
        <v>40.11</v>
      </c>
      <c r="AG844" s="24">
        <v>51.83</v>
      </c>
      <c r="AH844" s="24">
        <v>54.29</v>
      </c>
      <c r="AI844" s="12">
        <f t="shared" ref="AI844:AX844" si="262">AVERAGE(AF844:AH844)</f>
        <v>48.743333333333332</v>
      </c>
      <c r="AJ844" s="12">
        <f t="shared" si="262"/>
        <v>51.621111111111112</v>
      </c>
      <c r="AK844" s="12">
        <f t="shared" si="262"/>
        <v>51.551481481481481</v>
      </c>
      <c r="AL844" s="12">
        <f t="shared" si="262"/>
        <v>50.638641975308644</v>
      </c>
      <c r="AM844" s="12">
        <f t="shared" si="262"/>
        <v>51.270411522633744</v>
      </c>
      <c r="AN844" s="12">
        <f t="shared" si="262"/>
        <v>51.153511659807954</v>
      </c>
      <c r="AO844" s="12">
        <f t="shared" si="262"/>
        <v>51.020855052583443</v>
      </c>
      <c r="AP844" s="12">
        <f t="shared" si="262"/>
        <v>51.148259411675042</v>
      </c>
      <c r="AQ844" s="12">
        <f t="shared" si="262"/>
        <v>51.10754204135548</v>
      </c>
      <c r="AR844" s="12">
        <f t="shared" si="262"/>
        <v>51.092218835204655</v>
      </c>
      <c r="AS844" s="12">
        <f t="shared" si="262"/>
        <v>51.116006762745059</v>
      </c>
      <c r="AT844" s="12">
        <f t="shared" si="262"/>
        <v>51.1052558797684</v>
      </c>
      <c r="AU844" s="12">
        <f t="shared" si="262"/>
        <v>51.10449382590604</v>
      </c>
      <c r="AV844" s="12">
        <f t="shared" si="262"/>
        <v>51.108585489473171</v>
      </c>
      <c r="AW844" s="12">
        <f t="shared" si="262"/>
        <v>51.106111731715863</v>
      </c>
      <c r="AX844" s="12">
        <f t="shared" si="262"/>
        <v>51.106397015698356</v>
      </c>
      <c r="AY844" s="12">
        <f t="shared" ref="AI844:AY856" si="263">AVERAGE(AV844:AX844)</f>
        <v>51.10703141229579</v>
      </c>
    </row>
    <row r="845" spans="1:51" ht="18.75" customHeight="1" x14ac:dyDescent="0.25">
      <c r="A845" s="1" t="s">
        <v>895</v>
      </c>
      <c r="B845" s="31" t="s">
        <v>54</v>
      </c>
      <c r="C845" s="31" t="s">
        <v>54</v>
      </c>
      <c r="D845" s="31" t="s">
        <v>54</v>
      </c>
      <c r="E845" s="31" t="s">
        <v>54</v>
      </c>
      <c r="F845" s="31" t="s">
        <v>54</v>
      </c>
      <c r="G845" s="31" t="s">
        <v>54</v>
      </c>
      <c r="H845" s="31" t="s">
        <v>54</v>
      </c>
      <c r="I845" s="31" t="s">
        <v>54</v>
      </c>
      <c r="J845" s="31" t="s">
        <v>54</v>
      </c>
      <c r="K845" s="31" t="s">
        <v>54</v>
      </c>
      <c r="L845" s="31" t="s">
        <v>54</v>
      </c>
      <c r="M845" s="31" t="s">
        <v>54</v>
      </c>
      <c r="N845" s="31" t="s">
        <v>54</v>
      </c>
      <c r="O845" s="24">
        <v>62.661999999999999</v>
      </c>
      <c r="P845" s="24">
        <v>53.457000000000001</v>
      </c>
      <c r="Q845" s="24">
        <v>45.037999999999997</v>
      </c>
      <c r="R845" s="24">
        <v>33.582000000000001</v>
      </c>
      <c r="S845" s="24">
        <v>54.280999999999999</v>
      </c>
      <c r="T845" s="24">
        <v>54.280999999999999</v>
      </c>
      <c r="U845" s="23">
        <v>58.85</v>
      </c>
      <c r="V845" s="24">
        <v>60.91</v>
      </c>
      <c r="W845" s="24">
        <v>58.25</v>
      </c>
      <c r="X845" s="24">
        <v>56.62</v>
      </c>
      <c r="Y845" s="24">
        <v>48.76</v>
      </c>
      <c r="Z845" s="24">
        <v>52.22</v>
      </c>
      <c r="AA845" s="24">
        <v>54.43</v>
      </c>
      <c r="AB845" s="24">
        <v>54.75</v>
      </c>
      <c r="AC845" s="24">
        <v>54.92</v>
      </c>
      <c r="AD845" s="24">
        <v>60.14</v>
      </c>
      <c r="AE845" s="24">
        <v>56.31</v>
      </c>
      <c r="AF845" s="24">
        <v>50.04</v>
      </c>
      <c r="AG845" s="24">
        <v>38.18</v>
      </c>
      <c r="AH845" s="24">
        <v>38.25</v>
      </c>
      <c r="AI845" s="12">
        <f t="shared" si="263"/>
        <v>42.156666666666666</v>
      </c>
      <c r="AJ845" s="12">
        <f t="shared" si="263"/>
        <v>39.528888888888893</v>
      </c>
      <c r="AK845" s="12">
        <f t="shared" si="263"/>
        <v>39.97851851851852</v>
      </c>
      <c r="AL845" s="12">
        <f t="shared" si="263"/>
        <v>40.554691358024691</v>
      </c>
      <c r="AM845" s="12">
        <f t="shared" si="263"/>
        <v>40.020699588477363</v>
      </c>
      <c r="AN845" s="12">
        <f t="shared" si="263"/>
        <v>40.184636488340196</v>
      </c>
      <c r="AO845" s="12">
        <f t="shared" si="263"/>
        <v>40.25334247828075</v>
      </c>
      <c r="AP845" s="12">
        <f t="shared" si="263"/>
        <v>40.152892851699441</v>
      </c>
      <c r="AQ845" s="12">
        <f t="shared" si="263"/>
        <v>40.19695727277346</v>
      </c>
      <c r="AR845" s="12">
        <f t="shared" si="263"/>
        <v>40.201064200917884</v>
      </c>
      <c r="AS845" s="12">
        <f t="shared" si="263"/>
        <v>40.183638108463597</v>
      </c>
      <c r="AT845" s="12">
        <f t="shared" si="263"/>
        <v>40.193886527384983</v>
      </c>
      <c r="AU845" s="12">
        <f t="shared" si="263"/>
        <v>40.192862945588821</v>
      </c>
      <c r="AV845" s="12">
        <f t="shared" si="263"/>
        <v>40.19012919381246</v>
      </c>
      <c r="AW845" s="12">
        <f t="shared" si="263"/>
        <v>40.192292888928755</v>
      </c>
      <c r="AX845" s="12">
        <f t="shared" si="263"/>
        <v>40.191761676110012</v>
      </c>
      <c r="AY845" s="12">
        <f t="shared" si="263"/>
        <v>40.191394586283742</v>
      </c>
    </row>
    <row r="846" spans="1:51" ht="18.75" customHeight="1" x14ac:dyDescent="0.25">
      <c r="A846" s="1" t="s">
        <v>896</v>
      </c>
      <c r="B846" s="31" t="s">
        <v>54</v>
      </c>
      <c r="C846" s="31" t="s">
        <v>54</v>
      </c>
      <c r="D846" s="31" t="s">
        <v>54</v>
      </c>
      <c r="E846" s="31" t="s">
        <v>54</v>
      </c>
      <c r="F846" s="31" t="s">
        <v>54</v>
      </c>
      <c r="G846" s="31" t="s">
        <v>54</v>
      </c>
      <c r="H846" s="31" t="s">
        <v>54</v>
      </c>
      <c r="I846" s="31" t="s">
        <v>54</v>
      </c>
      <c r="J846" s="31" t="s">
        <v>54</v>
      </c>
      <c r="K846" s="31" t="s">
        <v>54</v>
      </c>
      <c r="L846" s="31" t="s">
        <v>54</v>
      </c>
      <c r="M846" s="31" t="s">
        <v>54</v>
      </c>
      <c r="N846" s="31" t="s">
        <v>54</v>
      </c>
      <c r="O846" s="24">
        <v>2.2410000000000001</v>
      </c>
      <c r="P846" s="24">
        <v>4.5359999999999996</v>
      </c>
      <c r="Q846" s="24">
        <v>2.2269999999999999</v>
      </c>
      <c r="R846" s="24">
        <v>5.0670000000000002</v>
      </c>
      <c r="S846" s="24">
        <v>1.474</v>
      </c>
      <c r="T846" s="24">
        <v>1.474</v>
      </c>
      <c r="U846" s="23">
        <v>3.18</v>
      </c>
      <c r="V846" s="24">
        <v>2.19</v>
      </c>
      <c r="W846" s="24">
        <v>4.79</v>
      </c>
      <c r="X846" s="24">
        <v>3.27</v>
      </c>
      <c r="Y846" s="24">
        <v>4.2300000000000004</v>
      </c>
      <c r="Z846" s="24">
        <v>3.07</v>
      </c>
      <c r="AA846" s="24">
        <v>2.66</v>
      </c>
      <c r="AB846" s="24">
        <v>3.56</v>
      </c>
      <c r="AC846" s="24">
        <v>4.2</v>
      </c>
      <c r="AD846" s="24">
        <v>4.87</v>
      </c>
      <c r="AE846" s="24">
        <v>3.29</v>
      </c>
      <c r="AF846" s="24">
        <v>3.77</v>
      </c>
      <c r="AG846" s="24">
        <v>3.57</v>
      </c>
      <c r="AH846" s="24">
        <v>4.16</v>
      </c>
      <c r="AI846" s="12">
        <f t="shared" si="263"/>
        <v>3.8333333333333335</v>
      </c>
      <c r="AJ846" s="12">
        <f t="shared" si="263"/>
        <v>3.8544444444444448</v>
      </c>
      <c r="AK846" s="12">
        <f t="shared" si="263"/>
        <v>3.9492592592592595</v>
      </c>
      <c r="AL846" s="12">
        <f t="shared" si="263"/>
        <v>3.8790123456790124</v>
      </c>
      <c r="AM846" s="12">
        <f t="shared" si="263"/>
        <v>3.8942386831275719</v>
      </c>
      <c r="AN846" s="12">
        <f t="shared" si="263"/>
        <v>3.9075034293552817</v>
      </c>
      <c r="AO846" s="12">
        <f t="shared" si="263"/>
        <v>3.8935848193872888</v>
      </c>
      <c r="AP846" s="12">
        <f t="shared" si="263"/>
        <v>3.898442310623381</v>
      </c>
      <c r="AQ846" s="12">
        <f t="shared" si="263"/>
        <v>3.8998435197886505</v>
      </c>
      <c r="AR846" s="12">
        <f t="shared" si="263"/>
        <v>3.8972902165997731</v>
      </c>
      <c r="AS846" s="12">
        <f t="shared" si="263"/>
        <v>3.8985253490039349</v>
      </c>
      <c r="AT846" s="12">
        <f t="shared" si="263"/>
        <v>3.8985530284641197</v>
      </c>
      <c r="AU846" s="12">
        <f t="shared" si="263"/>
        <v>3.898122864689276</v>
      </c>
      <c r="AV846" s="12">
        <f t="shared" si="263"/>
        <v>3.8984004140524431</v>
      </c>
      <c r="AW846" s="12">
        <f t="shared" si="263"/>
        <v>3.8983587690686128</v>
      </c>
      <c r="AX846" s="12">
        <f t="shared" si="263"/>
        <v>3.8982940159367772</v>
      </c>
      <c r="AY846" s="12">
        <f t="shared" si="263"/>
        <v>3.8983510663526109</v>
      </c>
    </row>
    <row r="847" spans="1:51" ht="18.75" customHeight="1" x14ac:dyDescent="0.25">
      <c r="A847" s="1" t="s">
        <v>897</v>
      </c>
      <c r="B847" s="31" t="s">
        <v>54</v>
      </c>
      <c r="C847" s="31" t="s">
        <v>54</v>
      </c>
      <c r="D847" s="31" t="s">
        <v>54</v>
      </c>
      <c r="E847" s="31" t="s">
        <v>54</v>
      </c>
      <c r="F847" s="31" t="s">
        <v>54</v>
      </c>
      <c r="G847" s="31" t="s">
        <v>54</v>
      </c>
      <c r="H847" s="31" t="s">
        <v>54</v>
      </c>
      <c r="I847" s="31" t="s">
        <v>54</v>
      </c>
      <c r="J847" s="31" t="s">
        <v>54</v>
      </c>
      <c r="K847" s="31" t="s">
        <v>54</v>
      </c>
      <c r="L847" s="31" t="s">
        <v>54</v>
      </c>
      <c r="M847" s="31" t="s">
        <v>54</v>
      </c>
      <c r="N847" s="31" t="s">
        <v>54</v>
      </c>
      <c r="O847" s="24">
        <v>0.77100000000000002</v>
      </c>
      <c r="P847" s="24">
        <v>0.98399999999999999</v>
      </c>
      <c r="Q847" s="24">
        <v>6.8209999999999997</v>
      </c>
      <c r="R847" s="24">
        <v>2.2549999999999999</v>
      </c>
      <c r="S847" s="24">
        <v>0.69</v>
      </c>
      <c r="T847" s="24">
        <v>0.69</v>
      </c>
      <c r="U847" s="23">
        <v>1.45</v>
      </c>
      <c r="V847" s="24">
        <v>1.62</v>
      </c>
      <c r="W847" s="24">
        <v>1.3</v>
      </c>
      <c r="X847" s="24">
        <v>1.04</v>
      </c>
      <c r="Y847" s="24">
        <v>1.0900000000000001</v>
      </c>
      <c r="Z847" s="24">
        <v>1.26</v>
      </c>
      <c r="AA847" s="24">
        <v>1.05</v>
      </c>
      <c r="AB847" s="24">
        <v>1.27</v>
      </c>
      <c r="AC847" s="24">
        <v>1.67</v>
      </c>
      <c r="AD847" s="24">
        <v>1.67</v>
      </c>
      <c r="AE847" s="24">
        <v>2.13</v>
      </c>
      <c r="AF847" s="24">
        <v>2.0499999999999998</v>
      </c>
      <c r="AG847" s="24">
        <v>1.32</v>
      </c>
      <c r="AH847" s="24">
        <v>1.33</v>
      </c>
      <c r="AI847" s="12">
        <f t="shared" si="263"/>
        <v>1.5666666666666667</v>
      </c>
      <c r="AJ847" s="12">
        <f t="shared" si="263"/>
        <v>1.4055555555555557</v>
      </c>
      <c r="AK847" s="12">
        <f t="shared" si="263"/>
        <v>1.4340740740740741</v>
      </c>
      <c r="AL847" s="12">
        <f t="shared" si="263"/>
        <v>1.4687654320987653</v>
      </c>
      <c r="AM847" s="12">
        <f t="shared" si="263"/>
        <v>1.4361316872427983</v>
      </c>
      <c r="AN847" s="12">
        <f t="shared" si="263"/>
        <v>1.446323731138546</v>
      </c>
      <c r="AO847" s="12">
        <f t="shared" si="263"/>
        <v>1.4504069501600363</v>
      </c>
      <c r="AP847" s="12">
        <f t="shared" si="263"/>
        <v>1.4442874561804599</v>
      </c>
      <c r="AQ847" s="12">
        <f t="shared" si="263"/>
        <v>1.4470060458263474</v>
      </c>
      <c r="AR847" s="12">
        <f t="shared" si="263"/>
        <v>1.4472334840556147</v>
      </c>
      <c r="AS847" s="12">
        <f t="shared" si="263"/>
        <v>1.4461756620208073</v>
      </c>
      <c r="AT847" s="12">
        <f t="shared" si="263"/>
        <v>1.4468050639675898</v>
      </c>
      <c r="AU847" s="12">
        <f t="shared" si="263"/>
        <v>1.4467380700146706</v>
      </c>
      <c r="AV847" s="12">
        <f t="shared" si="263"/>
        <v>1.4465729320010225</v>
      </c>
      <c r="AW847" s="12">
        <f t="shared" si="263"/>
        <v>1.4467053553277609</v>
      </c>
      <c r="AX847" s="12">
        <f t="shared" si="263"/>
        <v>1.4466721191144847</v>
      </c>
      <c r="AY847" s="12">
        <f t="shared" si="263"/>
        <v>1.4466501354810894</v>
      </c>
    </row>
    <row r="848" spans="1:51" ht="18.75" customHeight="1" x14ac:dyDescent="0.25">
      <c r="A848" s="1" t="s">
        <v>898</v>
      </c>
      <c r="B848" s="31" t="s">
        <v>54</v>
      </c>
      <c r="C848" s="31" t="s">
        <v>54</v>
      </c>
      <c r="D848" s="31" t="s">
        <v>54</v>
      </c>
      <c r="E848" s="31" t="s">
        <v>54</v>
      </c>
      <c r="F848" s="31" t="s">
        <v>54</v>
      </c>
      <c r="G848" s="31" t="s">
        <v>54</v>
      </c>
      <c r="H848" s="31" t="s">
        <v>54</v>
      </c>
      <c r="I848" s="31" t="s">
        <v>54</v>
      </c>
      <c r="J848" s="31" t="s">
        <v>54</v>
      </c>
      <c r="K848" s="31" t="s">
        <v>54</v>
      </c>
      <c r="L848" s="31" t="s">
        <v>54</v>
      </c>
      <c r="M848" s="31" t="s">
        <v>54</v>
      </c>
      <c r="N848" s="31" t="s">
        <v>54</v>
      </c>
      <c r="O848" s="24">
        <v>1.526</v>
      </c>
      <c r="P848" s="24">
        <v>1.5389999999999999</v>
      </c>
      <c r="Q848" s="24">
        <v>9.8520000000000003</v>
      </c>
      <c r="R848" s="24">
        <v>0.127</v>
      </c>
      <c r="S848" s="24">
        <v>0.78200000000000003</v>
      </c>
      <c r="T848" s="24">
        <v>0.78200000000000003</v>
      </c>
      <c r="U848" s="23">
        <v>2.0499999999999998</v>
      </c>
      <c r="V848" s="24">
        <v>10.57</v>
      </c>
      <c r="W848" s="24">
        <v>10.33</v>
      </c>
      <c r="X848" s="24">
        <v>1.23</v>
      </c>
      <c r="Y848" s="24">
        <v>0.56999999999999995</v>
      </c>
      <c r="Z848" s="24">
        <v>2.37</v>
      </c>
      <c r="AA848" s="24">
        <v>3.84</v>
      </c>
      <c r="AB848" s="24">
        <v>1.02</v>
      </c>
      <c r="AC848" s="24">
        <v>3.58</v>
      </c>
      <c r="AD848" s="24">
        <v>1.64</v>
      </c>
      <c r="AE848" s="24">
        <v>5</v>
      </c>
      <c r="AF848" s="24">
        <v>4.4000000000000004</v>
      </c>
      <c r="AG848" s="24">
        <v>2.14</v>
      </c>
      <c r="AH848" s="24">
        <v>1.1000000000000001</v>
      </c>
      <c r="AI848" s="12">
        <f t="shared" si="263"/>
        <v>2.5466666666666669</v>
      </c>
      <c r="AJ848" s="12">
        <f t="shared" si="263"/>
        <v>1.9288888888888891</v>
      </c>
      <c r="AK848" s="12">
        <f t="shared" si="263"/>
        <v>1.8585185185185187</v>
      </c>
      <c r="AL848" s="12">
        <f t="shared" si="263"/>
        <v>2.1113580246913584</v>
      </c>
      <c r="AM848" s="12">
        <f t="shared" si="263"/>
        <v>1.9662551440329221</v>
      </c>
      <c r="AN848" s="12">
        <f t="shared" si="263"/>
        <v>1.9787105624142665</v>
      </c>
      <c r="AO848" s="12">
        <f t="shared" si="263"/>
        <v>2.0187745770461825</v>
      </c>
      <c r="AP848" s="12">
        <f t="shared" si="263"/>
        <v>1.9879134278311235</v>
      </c>
      <c r="AQ848" s="12">
        <f t="shared" si="263"/>
        <v>1.9951328557638572</v>
      </c>
      <c r="AR848" s="12">
        <f t="shared" si="263"/>
        <v>2.0006069535470545</v>
      </c>
      <c r="AS848" s="12">
        <f t="shared" si="263"/>
        <v>1.9945510790473451</v>
      </c>
      <c r="AT848" s="12">
        <f t="shared" si="263"/>
        <v>1.9967636294527524</v>
      </c>
      <c r="AU848" s="12">
        <f t="shared" si="263"/>
        <v>1.9973072206823839</v>
      </c>
      <c r="AV848" s="12">
        <f t="shared" si="263"/>
        <v>1.9962073097274937</v>
      </c>
      <c r="AW848" s="12">
        <f t="shared" si="263"/>
        <v>1.9967593866208766</v>
      </c>
      <c r="AX848" s="12">
        <f t="shared" si="263"/>
        <v>1.9967579723435847</v>
      </c>
      <c r="AY848" s="12">
        <f t="shared" si="263"/>
        <v>1.996574889563985</v>
      </c>
    </row>
    <row r="849" spans="1:51" ht="18.75" customHeight="1" x14ac:dyDescent="0.25">
      <c r="A849" s="1" t="s">
        <v>899</v>
      </c>
      <c r="B849" s="31" t="s">
        <v>54</v>
      </c>
      <c r="C849" s="31" t="s">
        <v>54</v>
      </c>
      <c r="D849" s="31" t="s">
        <v>54</v>
      </c>
      <c r="E849" s="31" t="s">
        <v>54</v>
      </c>
      <c r="F849" s="31" t="s">
        <v>54</v>
      </c>
      <c r="G849" s="31" t="s">
        <v>54</v>
      </c>
      <c r="H849" s="31" t="s">
        <v>54</v>
      </c>
      <c r="I849" s="31" t="s">
        <v>54</v>
      </c>
      <c r="J849" s="31" t="s">
        <v>54</v>
      </c>
      <c r="K849" s="31" t="s">
        <v>54</v>
      </c>
      <c r="L849" s="31" t="s">
        <v>54</v>
      </c>
      <c r="M849" s="31" t="s">
        <v>54</v>
      </c>
      <c r="N849" s="31" t="s">
        <v>54</v>
      </c>
      <c r="O849" s="24">
        <v>26.148</v>
      </c>
      <c r="P849" s="24">
        <v>97.018000000000001</v>
      </c>
      <c r="Q849" s="24">
        <v>12.534000000000001</v>
      </c>
      <c r="R849" s="24">
        <v>30.503</v>
      </c>
      <c r="S849" s="24">
        <v>0.47599999999999998</v>
      </c>
      <c r="T849" s="24">
        <v>0.47599999999999998</v>
      </c>
      <c r="U849" s="23">
        <v>13.77</v>
      </c>
      <c r="V849" s="24">
        <v>5.28</v>
      </c>
      <c r="W849" s="24">
        <v>5.49</v>
      </c>
      <c r="X849" s="24">
        <v>5.81</v>
      </c>
      <c r="Y849" s="24">
        <v>16.62</v>
      </c>
      <c r="Z849" s="24">
        <v>17.100000000000001</v>
      </c>
      <c r="AA849" s="24">
        <v>20.5</v>
      </c>
      <c r="AB849" s="24">
        <v>8.3699999999999992</v>
      </c>
      <c r="AC849" s="24">
        <v>16.8</v>
      </c>
      <c r="AD849" s="24">
        <v>15.4</v>
      </c>
      <c r="AE849" s="24">
        <v>5.85</v>
      </c>
      <c r="AF849" s="24">
        <v>13.23</v>
      </c>
      <c r="AG849" s="24">
        <v>9.64</v>
      </c>
      <c r="AH849" s="24">
        <v>2.5299999999999998</v>
      </c>
      <c r="AI849" s="12">
        <f t="shared" si="263"/>
        <v>8.4666666666666668</v>
      </c>
      <c r="AJ849" s="12">
        <f t="shared" si="263"/>
        <v>6.8788888888888886</v>
      </c>
      <c r="AK849" s="12">
        <f t="shared" si="263"/>
        <v>5.9585185185185177</v>
      </c>
      <c r="AL849" s="12">
        <f t="shared" si="263"/>
        <v>7.1013580246913577</v>
      </c>
      <c r="AM849" s="12">
        <f t="shared" si="263"/>
        <v>6.6462551440329207</v>
      </c>
      <c r="AN849" s="12">
        <f t="shared" si="263"/>
        <v>6.5687105624142648</v>
      </c>
      <c r="AO849" s="12">
        <f t="shared" si="263"/>
        <v>6.7721079103795141</v>
      </c>
      <c r="AP849" s="12">
        <f t="shared" si="263"/>
        <v>6.6623578722755665</v>
      </c>
      <c r="AQ849" s="12">
        <f t="shared" si="263"/>
        <v>6.6677254483564488</v>
      </c>
      <c r="AR849" s="12">
        <f t="shared" si="263"/>
        <v>6.7007304103371768</v>
      </c>
      <c r="AS849" s="12">
        <f t="shared" si="263"/>
        <v>6.6769379103230646</v>
      </c>
      <c r="AT849" s="12">
        <f t="shared" si="263"/>
        <v>6.681797923005564</v>
      </c>
      <c r="AU849" s="12">
        <f t="shared" si="263"/>
        <v>6.6864887478886024</v>
      </c>
      <c r="AV849" s="12">
        <f t="shared" si="263"/>
        <v>6.6817415270724103</v>
      </c>
      <c r="AW849" s="12">
        <f t="shared" si="263"/>
        <v>6.6833427326555253</v>
      </c>
      <c r="AX849" s="12">
        <f t="shared" si="263"/>
        <v>6.6838576692055129</v>
      </c>
      <c r="AY849" s="12">
        <f t="shared" si="263"/>
        <v>6.6829806429778165</v>
      </c>
    </row>
    <row r="850" spans="1:51" ht="18.75" customHeight="1" x14ac:dyDescent="0.25">
      <c r="A850" s="1" t="s">
        <v>900</v>
      </c>
      <c r="B850" s="31" t="s">
        <v>54</v>
      </c>
      <c r="C850" s="31" t="s">
        <v>54</v>
      </c>
      <c r="D850" s="31" t="s">
        <v>54</v>
      </c>
      <c r="E850" s="31" t="s">
        <v>54</v>
      </c>
      <c r="F850" s="31" t="s">
        <v>54</v>
      </c>
      <c r="G850" s="31" t="s">
        <v>54</v>
      </c>
      <c r="H850" s="31" t="s">
        <v>54</v>
      </c>
      <c r="I850" s="31" t="s">
        <v>54</v>
      </c>
      <c r="J850" s="31" t="s">
        <v>54</v>
      </c>
      <c r="K850" s="31" t="s">
        <v>54</v>
      </c>
      <c r="L850" s="31" t="s">
        <v>54</v>
      </c>
      <c r="M850" s="31" t="s">
        <v>54</v>
      </c>
      <c r="N850" s="31" t="s">
        <v>54</v>
      </c>
      <c r="O850" s="24">
        <f>IF(O710=".", ".",O710/O290*100)</f>
        <v>15.831346998517324</v>
      </c>
      <c r="P850" s="24">
        <f t="shared" ref="P850:AH850" si="264">IF(P710=".", ".",P710/P290*100)</f>
        <v>15.89818430979853</v>
      </c>
      <c r="Q850" s="24">
        <f t="shared" si="264"/>
        <v>15.957843360472507</v>
      </c>
      <c r="R850" s="24">
        <f t="shared" si="264"/>
        <v>11.172448132998863</v>
      </c>
      <c r="S850" s="24">
        <f t="shared" si="264"/>
        <v>10.552414919507102</v>
      </c>
      <c r="T850" s="24">
        <f t="shared" si="264"/>
        <v>11.342072190540419</v>
      </c>
      <c r="U850" s="23">
        <f t="shared" si="264"/>
        <v>13.213527120268182</v>
      </c>
      <c r="V850" s="24">
        <f t="shared" si="264"/>
        <v>11.417303380491905</v>
      </c>
      <c r="W850" s="24">
        <f t="shared" si="264"/>
        <v>13.068861302435545</v>
      </c>
      <c r="X850" s="24">
        <f t="shared" si="264"/>
        <v>8.3103374769220242</v>
      </c>
      <c r="Y850" s="24">
        <f t="shared" si="264"/>
        <v>7.5511519947319359</v>
      </c>
      <c r="Z850" s="24">
        <f t="shared" si="264"/>
        <v>8.1919025064120135</v>
      </c>
      <c r="AA850" s="24">
        <f t="shared" si="264"/>
        <v>8.8791921810463297</v>
      </c>
      <c r="AB850" s="24">
        <f t="shared" si="264"/>
        <v>9.0377815909900452</v>
      </c>
      <c r="AC850" s="24">
        <f t="shared" si="264"/>
        <v>10.202386961838538</v>
      </c>
      <c r="AD850" s="24">
        <f t="shared" si="264"/>
        <v>10.480605966885564</v>
      </c>
      <c r="AE850" s="24">
        <f t="shared" si="264"/>
        <v>11.448621454800085</v>
      </c>
      <c r="AF850" s="24">
        <f t="shared" si="264"/>
        <v>11.015678788885614</v>
      </c>
      <c r="AG850" s="24">
        <f t="shared" si="264"/>
        <v>9.2567501181972958</v>
      </c>
      <c r="AH850" s="24">
        <f t="shared" si="264"/>
        <v>9.50325639018563</v>
      </c>
      <c r="AI850" s="12">
        <f t="shared" si="263"/>
        <v>9.9252284324228466</v>
      </c>
      <c r="AJ850" s="12">
        <f t="shared" si="263"/>
        <v>9.5617449802685908</v>
      </c>
      <c r="AK850" s="12">
        <f t="shared" si="263"/>
        <v>9.6634099342923552</v>
      </c>
      <c r="AL850" s="12">
        <f t="shared" si="263"/>
        <v>9.7167944489945981</v>
      </c>
      <c r="AM850" s="12">
        <f t="shared" si="263"/>
        <v>9.6473164545185153</v>
      </c>
      <c r="AN850" s="12">
        <f t="shared" si="263"/>
        <v>9.6758402792684901</v>
      </c>
      <c r="AO850" s="12">
        <f t="shared" si="263"/>
        <v>9.6799837275938696</v>
      </c>
      <c r="AP850" s="12">
        <f t="shared" si="263"/>
        <v>9.6677134871269583</v>
      </c>
      <c r="AQ850" s="12">
        <f t="shared" si="263"/>
        <v>9.6745124979964388</v>
      </c>
      <c r="AR850" s="12">
        <f t="shared" si="263"/>
        <v>9.6740699042390883</v>
      </c>
      <c r="AS850" s="12">
        <f t="shared" si="263"/>
        <v>9.6720986297874969</v>
      </c>
      <c r="AT850" s="12">
        <f t="shared" si="263"/>
        <v>9.6735603440076758</v>
      </c>
      <c r="AU850" s="12">
        <f t="shared" si="263"/>
        <v>9.6732429593447531</v>
      </c>
      <c r="AV850" s="12">
        <f t="shared" si="263"/>
        <v>9.6729673110466425</v>
      </c>
      <c r="AW850" s="12">
        <f t="shared" si="263"/>
        <v>9.6732568714663572</v>
      </c>
      <c r="AX850" s="12">
        <f t="shared" si="263"/>
        <v>9.6731557139525837</v>
      </c>
      <c r="AY850" s="12">
        <f t="shared" si="263"/>
        <v>9.6731266321551939</v>
      </c>
    </row>
    <row r="851" spans="1:51" ht="72.75" customHeight="1" x14ac:dyDescent="0.25">
      <c r="A851" s="1" t="s">
        <v>901</v>
      </c>
      <c r="B851" s="31" t="s">
        <v>54</v>
      </c>
      <c r="C851" s="31" t="s">
        <v>54</v>
      </c>
      <c r="D851" s="31" t="s">
        <v>54</v>
      </c>
      <c r="E851" s="31" t="s">
        <v>54</v>
      </c>
      <c r="F851" s="31" t="s">
        <v>54</v>
      </c>
      <c r="G851" s="31" t="s">
        <v>54</v>
      </c>
      <c r="H851" s="31" t="s">
        <v>54</v>
      </c>
      <c r="I851" s="31" t="s">
        <v>54</v>
      </c>
      <c r="J851" s="31" t="s">
        <v>54</v>
      </c>
      <c r="K851" s="31" t="s">
        <v>54</v>
      </c>
      <c r="L851" s="31" t="s">
        <v>54</v>
      </c>
      <c r="M851" s="31" t="s">
        <v>54</v>
      </c>
      <c r="N851" s="31" t="s">
        <v>54</v>
      </c>
      <c r="O851" s="24">
        <v>57.377000000000002</v>
      </c>
      <c r="P851" s="24">
        <v>59.281999999999996</v>
      </c>
      <c r="Q851" s="24">
        <v>42.576999999999998</v>
      </c>
      <c r="R851" s="24">
        <v>46.523000000000003</v>
      </c>
      <c r="S851" s="24">
        <v>46.442999999999998</v>
      </c>
      <c r="T851" s="24">
        <v>46.442999999999998</v>
      </c>
      <c r="U851" s="23">
        <v>72.010000000000005</v>
      </c>
      <c r="V851" s="24">
        <v>68.400000000000006</v>
      </c>
      <c r="W851" s="24">
        <v>61.68</v>
      </c>
      <c r="X851" s="24">
        <v>69.94</v>
      </c>
      <c r="Y851" s="24">
        <v>78.45</v>
      </c>
      <c r="Z851" s="24">
        <v>71.430000000000007</v>
      </c>
      <c r="AA851" s="24">
        <v>77.11</v>
      </c>
      <c r="AB851" s="24">
        <v>64.63</v>
      </c>
      <c r="AC851" s="24">
        <v>78.42</v>
      </c>
      <c r="AD851" s="24">
        <v>72.569999999999993</v>
      </c>
      <c r="AE851" s="24">
        <v>68.77</v>
      </c>
      <c r="AF851" s="24">
        <v>51.28</v>
      </c>
      <c r="AG851" s="24">
        <v>83.85</v>
      </c>
      <c r="AH851" s="24">
        <v>88.8</v>
      </c>
      <c r="AI851" s="12">
        <f t="shared" si="263"/>
        <v>74.643333333333331</v>
      </c>
      <c r="AJ851" s="12">
        <f t="shared" si="263"/>
        <v>82.431111111111093</v>
      </c>
      <c r="AK851" s="12">
        <f t="shared" si="263"/>
        <v>81.95814814814814</v>
      </c>
      <c r="AL851" s="12">
        <f t="shared" si="263"/>
        <v>79.677530864197522</v>
      </c>
      <c r="AM851" s="12">
        <f t="shared" si="263"/>
        <v>81.355596707818918</v>
      </c>
      <c r="AN851" s="12">
        <f t="shared" si="263"/>
        <v>80.997091906721536</v>
      </c>
      <c r="AO851" s="12">
        <f t="shared" si="263"/>
        <v>80.676739826245992</v>
      </c>
      <c r="AP851" s="12">
        <f t="shared" si="263"/>
        <v>81.009809480262149</v>
      </c>
      <c r="AQ851" s="12">
        <f t="shared" si="263"/>
        <v>80.894547071076559</v>
      </c>
      <c r="AR851" s="12">
        <f t="shared" si="263"/>
        <v>80.860365459194895</v>
      </c>
      <c r="AS851" s="12">
        <f t="shared" si="263"/>
        <v>80.921574003511196</v>
      </c>
      <c r="AT851" s="12">
        <f t="shared" si="263"/>
        <v>80.892162177927545</v>
      </c>
      <c r="AU851" s="12">
        <f t="shared" si="263"/>
        <v>80.891367213544541</v>
      </c>
      <c r="AV851" s="12">
        <f t="shared" si="263"/>
        <v>80.901701131661085</v>
      </c>
      <c r="AW851" s="12">
        <f t="shared" si="263"/>
        <v>80.895076841044386</v>
      </c>
      <c r="AX851" s="12">
        <f t="shared" si="263"/>
        <v>80.89604839541667</v>
      </c>
      <c r="AY851" s="12">
        <f t="shared" si="263"/>
        <v>80.897608789374047</v>
      </c>
    </row>
    <row r="852" spans="1:51" ht="18.75" customHeight="1" x14ac:dyDescent="0.25">
      <c r="A852" s="1" t="s">
        <v>902</v>
      </c>
      <c r="B852" s="31" t="s">
        <v>54</v>
      </c>
      <c r="C852" s="31" t="s">
        <v>54</v>
      </c>
      <c r="D852" s="31" t="s">
        <v>54</v>
      </c>
      <c r="E852" s="31" t="s">
        <v>54</v>
      </c>
      <c r="F852" s="31" t="s">
        <v>54</v>
      </c>
      <c r="G852" s="31" t="s">
        <v>54</v>
      </c>
      <c r="H852" s="31" t="s">
        <v>54</v>
      </c>
      <c r="I852" s="31" t="s">
        <v>54</v>
      </c>
      <c r="J852" s="31" t="s">
        <v>54</v>
      </c>
      <c r="K852" s="31" t="s">
        <v>54</v>
      </c>
      <c r="L852" s="31" t="s">
        <v>54</v>
      </c>
      <c r="M852" s="31" t="s">
        <v>54</v>
      </c>
      <c r="N852" s="31" t="s">
        <v>54</v>
      </c>
      <c r="O852" s="24">
        <v>48.232999999999997</v>
      </c>
      <c r="P852" s="24">
        <v>56.052</v>
      </c>
      <c r="Q852" s="24">
        <v>50.232999999999997</v>
      </c>
      <c r="R852" s="24">
        <v>54.954999999999998</v>
      </c>
      <c r="S852" s="24">
        <v>54.256</v>
      </c>
      <c r="T852" s="24">
        <v>54.256</v>
      </c>
      <c r="U852" s="23">
        <v>41.2</v>
      </c>
      <c r="V852" s="24">
        <v>36.159999999999997</v>
      </c>
      <c r="W852" s="24">
        <v>29.36</v>
      </c>
      <c r="X852" s="24">
        <v>24.24</v>
      </c>
      <c r="Y852" s="24">
        <v>19.399999999999999</v>
      </c>
      <c r="Z852" s="24">
        <v>22.75</v>
      </c>
      <c r="AA852" s="24">
        <v>17.39</v>
      </c>
      <c r="AB852" s="24">
        <v>15.45</v>
      </c>
      <c r="AC852" s="24">
        <v>16.2</v>
      </c>
      <c r="AD852" s="24">
        <v>16.850000000000001</v>
      </c>
      <c r="AE852" s="24">
        <v>17.77</v>
      </c>
      <c r="AF852" s="24">
        <v>26.42</v>
      </c>
      <c r="AG852" s="24">
        <v>23.99</v>
      </c>
      <c r="AH852" s="24">
        <v>38.380000000000003</v>
      </c>
      <c r="AI852" s="12">
        <f t="shared" si="263"/>
        <v>29.596666666666664</v>
      </c>
      <c r="AJ852" s="12">
        <f t="shared" si="263"/>
        <v>30.655555555555555</v>
      </c>
      <c r="AK852" s="12">
        <f t="shared" si="263"/>
        <v>32.877407407407404</v>
      </c>
      <c r="AL852" s="12">
        <f t="shared" si="263"/>
        <v>31.043209876543205</v>
      </c>
      <c r="AM852" s="12">
        <f t="shared" si="263"/>
        <v>31.525390946502053</v>
      </c>
      <c r="AN852" s="12">
        <f t="shared" si="263"/>
        <v>31.815336076817555</v>
      </c>
      <c r="AO852" s="12">
        <f t="shared" si="263"/>
        <v>31.461312299954272</v>
      </c>
      <c r="AP852" s="12">
        <f t="shared" si="263"/>
        <v>31.600679774424624</v>
      </c>
      <c r="AQ852" s="12">
        <f t="shared" si="263"/>
        <v>31.625776050398816</v>
      </c>
      <c r="AR852" s="12">
        <f t="shared" si="263"/>
        <v>31.562589374925903</v>
      </c>
      <c r="AS852" s="12">
        <f t="shared" si="263"/>
        <v>31.596348399916447</v>
      </c>
      <c r="AT852" s="12">
        <f t="shared" si="263"/>
        <v>31.594904608413724</v>
      </c>
      <c r="AU852" s="12">
        <f t="shared" si="263"/>
        <v>31.584614127752022</v>
      </c>
      <c r="AV852" s="12">
        <f t="shared" si="263"/>
        <v>31.591955712027399</v>
      </c>
      <c r="AW852" s="12">
        <f t="shared" si="263"/>
        <v>31.59049148273105</v>
      </c>
      <c r="AX852" s="12">
        <f t="shared" si="263"/>
        <v>31.589020440836823</v>
      </c>
      <c r="AY852" s="12">
        <f t="shared" si="263"/>
        <v>31.590489211865091</v>
      </c>
    </row>
    <row r="853" spans="1:51" ht="18.75" customHeight="1" x14ac:dyDescent="0.25">
      <c r="A853" s="1" t="s">
        <v>903</v>
      </c>
      <c r="B853" s="31" t="s">
        <v>54</v>
      </c>
      <c r="C853" s="31" t="s">
        <v>54</v>
      </c>
      <c r="D853" s="31" t="s">
        <v>54</v>
      </c>
      <c r="E853" s="31" t="s">
        <v>54</v>
      </c>
      <c r="F853" s="31" t="s">
        <v>54</v>
      </c>
      <c r="G853" s="31" t="s">
        <v>54</v>
      </c>
      <c r="H853" s="31" t="s">
        <v>54</v>
      </c>
      <c r="I853" s="31" t="s">
        <v>54</v>
      </c>
      <c r="J853" s="31" t="s">
        <v>54</v>
      </c>
      <c r="K853" s="31" t="s">
        <v>54</v>
      </c>
      <c r="L853" s="31" t="s">
        <v>54</v>
      </c>
      <c r="M853" s="31" t="s">
        <v>54</v>
      </c>
      <c r="N853" s="31" t="s">
        <v>54</v>
      </c>
      <c r="O853" s="24">
        <v>5.3289999999999997</v>
      </c>
      <c r="P853" s="24">
        <v>5.891</v>
      </c>
      <c r="Q853" s="24">
        <v>7.27</v>
      </c>
      <c r="R853" s="24">
        <v>4.0069999999999997</v>
      </c>
      <c r="S853" s="24">
        <v>8.0619999999999994</v>
      </c>
      <c r="T853" s="24">
        <v>8.0619999999999994</v>
      </c>
      <c r="U853" s="23">
        <v>7.86</v>
      </c>
      <c r="V853" s="24">
        <v>7.52</v>
      </c>
      <c r="W853" s="24">
        <v>9.7200000000000006</v>
      </c>
      <c r="X853" s="24">
        <v>8.34</v>
      </c>
      <c r="Y853" s="24">
        <v>7.9</v>
      </c>
      <c r="Z853" s="24">
        <v>6.22</v>
      </c>
      <c r="AA853" s="24">
        <v>9.99</v>
      </c>
      <c r="AB853" s="24">
        <v>8.92</v>
      </c>
      <c r="AC853" s="24">
        <v>9.57</v>
      </c>
      <c r="AD853" s="24">
        <v>7.99</v>
      </c>
      <c r="AE853" s="24">
        <v>18.66</v>
      </c>
      <c r="AF853" s="24">
        <v>10.44</v>
      </c>
      <c r="AG853" s="24">
        <v>10.71</v>
      </c>
      <c r="AH853" s="24">
        <v>7.58</v>
      </c>
      <c r="AI853" s="12">
        <f t="shared" si="263"/>
        <v>9.5766666666666662</v>
      </c>
      <c r="AJ853" s="12">
        <f t="shared" si="263"/>
        <v>9.2888888888888896</v>
      </c>
      <c r="AK853" s="12">
        <f t="shared" si="263"/>
        <v>8.8151851851851859</v>
      </c>
      <c r="AL853" s="12">
        <f t="shared" si="263"/>
        <v>9.2269135802469133</v>
      </c>
      <c r="AM853" s="12">
        <f t="shared" si="263"/>
        <v>9.1103292181069975</v>
      </c>
      <c r="AN853" s="12">
        <f t="shared" si="263"/>
        <v>9.0508093278463662</v>
      </c>
      <c r="AO853" s="12">
        <f t="shared" si="263"/>
        <v>9.1293507087334262</v>
      </c>
      <c r="AP853" s="12">
        <f t="shared" si="263"/>
        <v>9.0968297515622627</v>
      </c>
      <c r="AQ853" s="12">
        <f t="shared" si="263"/>
        <v>9.0923299293806839</v>
      </c>
      <c r="AR853" s="12">
        <f t="shared" si="263"/>
        <v>9.1061701298921225</v>
      </c>
      <c r="AS853" s="12">
        <f t="shared" si="263"/>
        <v>9.0984432702783575</v>
      </c>
      <c r="AT853" s="12">
        <f t="shared" si="263"/>
        <v>9.0989811098503868</v>
      </c>
      <c r="AU853" s="12">
        <f t="shared" si="263"/>
        <v>9.1011981700069544</v>
      </c>
      <c r="AV853" s="12">
        <f t="shared" si="263"/>
        <v>9.0995408500452317</v>
      </c>
      <c r="AW853" s="12">
        <f t="shared" si="263"/>
        <v>9.0999067099675255</v>
      </c>
      <c r="AX853" s="12">
        <f t="shared" si="263"/>
        <v>9.1002152433399033</v>
      </c>
      <c r="AY853" s="12">
        <f t="shared" si="263"/>
        <v>9.0998876011175529</v>
      </c>
    </row>
    <row r="854" spans="1:51" ht="18.75" customHeight="1" x14ac:dyDescent="0.25">
      <c r="A854" s="1" t="s">
        <v>904</v>
      </c>
      <c r="B854" s="31" t="s">
        <v>54</v>
      </c>
      <c r="C854" s="31" t="s">
        <v>54</v>
      </c>
      <c r="D854" s="31" t="s">
        <v>54</v>
      </c>
      <c r="E854" s="31" t="s">
        <v>54</v>
      </c>
      <c r="F854" s="31" t="s">
        <v>54</v>
      </c>
      <c r="G854" s="31" t="s">
        <v>54</v>
      </c>
      <c r="H854" s="31" t="s">
        <v>54</v>
      </c>
      <c r="I854" s="31" t="s">
        <v>54</v>
      </c>
      <c r="J854" s="31" t="s">
        <v>54</v>
      </c>
      <c r="K854" s="31" t="s">
        <v>54</v>
      </c>
      <c r="L854" s="31" t="s">
        <v>54</v>
      </c>
      <c r="M854" s="31" t="s">
        <v>54</v>
      </c>
      <c r="N854" s="31" t="s">
        <v>54</v>
      </c>
      <c r="O854" s="24">
        <v>0.749</v>
      </c>
      <c r="P854" s="24">
        <v>1.3879999999999999</v>
      </c>
      <c r="Q854" s="24">
        <v>2.2410000000000001</v>
      </c>
      <c r="R854" s="24">
        <v>0.82</v>
      </c>
      <c r="S854" s="24">
        <v>1.645</v>
      </c>
      <c r="T854" s="24">
        <v>1.645</v>
      </c>
      <c r="U854" s="23">
        <v>1.97</v>
      </c>
      <c r="V854" s="24">
        <v>2.61</v>
      </c>
      <c r="W854" s="24">
        <v>1.07</v>
      </c>
      <c r="X854" s="24">
        <v>0.88</v>
      </c>
      <c r="Y854" s="24">
        <v>4.8899999999999997</v>
      </c>
      <c r="Z854" s="24">
        <v>0.76</v>
      </c>
      <c r="AA854" s="24">
        <v>1.37</v>
      </c>
      <c r="AB854" s="24">
        <v>2.25</v>
      </c>
      <c r="AC854" s="24">
        <v>2.3199999999999998</v>
      </c>
      <c r="AD854" s="24">
        <v>0.94</v>
      </c>
      <c r="AE854" s="24">
        <v>3.25</v>
      </c>
      <c r="AF854" s="24">
        <v>0.96</v>
      </c>
      <c r="AG854" s="24">
        <v>1.39</v>
      </c>
      <c r="AH854" s="24">
        <v>1.37</v>
      </c>
      <c r="AI854" s="12">
        <f t="shared" si="263"/>
        <v>1.24</v>
      </c>
      <c r="AJ854" s="12">
        <f t="shared" si="263"/>
        <v>1.3333333333333333</v>
      </c>
      <c r="AK854" s="12">
        <f t="shared" si="263"/>
        <v>1.3144444444444445</v>
      </c>
      <c r="AL854" s="12">
        <f t="shared" si="263"/>
        <v>1.2959259259259259</v>
      </c>
      <c r="AM854" s="12">
        <f t="shared" si="263"/>
        <v>1.3145679012345679</v>
      </c>
      <c r="AN854" s="12">
        <f t="shared" si="263"/>
        <v>1.3083127572016462</v>
      </c>
      <c r="AO854" s="12">
        <f t="shared" si="263"/>
        <v>1.3062688614540467</v>
      </c>
      <c r="AP854" s="12">
        <f t="shared" si="263"/>
        <v>1.3097165066300871</v>
      </c>
      <c r="AQ854" s="12">
        <f t="shared" si="263"/>
        <v>1.3080993750952601</v>
      </c>
      <c r="AR854" s="12">
        <f t="shared" si="263"/>
        <v>1.3080282477264646</v>
      </c>
      <c r="AS854" s="12">
        <f t="shared" si="263"/>
        <v>1.3086147098172705</v>
      </c>
      <c r="AT854" s="12">
        <f t="shared" si="263"/>
        <v>1.3082474442129983</v>
      </c>
      <c r="AU854" s="12">
        <f t="shared" si="263"/>
        <v>1.3082968005855777</v>
      </c>
      <c r="AV854" s="12">
        <f t="shared" si="263"/>
        <v>1.3083863182052822</v>
      </c>
      <c r="AW854" s="12">
        <f t="shared" si="263"/>
        <v>1.3083101876679528</v>
      </c>
      <c r="AX854" s="12">
        <f t="shared" si="263"/>
        <v>1.3083311021529376</v>
      </c>
      <c r="AY854" s="12">
        <f t="shared" si="263"/>
        <v>1.3083425360087242</v>
      </c>
    </row>
    <row r="855" spans="1:51" ht="18.75" customHeight="1" x14ac:dyDescent="0.25">
      <c r="A855" s="1" t="s">
        <v>905</v>
      </c>
      <c r="B855" s="31" t="s">
        <v>54</v>
      </c>
      <c r="C855" s="31" t="s">
        <v>54</v>
      </c>
      <c r="D855" s="31" t="s">
        <v>54</v>
      </c>
      <c r="E855" s="31" t="s">
        <v>54</v>
      </c>
      <c r="F855" s="31" t="s">
        <v>54</v>
      </c>
      <c r="G855" s="31" t="s">
        <v>54</v>
      </c>
      <c r="H855" s="31" t="s">
        <v>54</v>
      </c>
      <c r="I855" s="31" t="s">
        <v>54</v>
      </c>
      <c r="J855" s="31" t="s">
        <v>54</v>
      </c>
      <c r="K855" s="31" t="s">
        <v>54</v>
      </c>
      <c r="L855" s="31" t="s">
        <v>54</v>
      </c>
      <c r="M855" s="31" t="s">
        <v>54</v>
      </c>
      <c r="N855" s="31" t="s">
        <v>54</v>
      </c>
      <c r="O855" s="24">
        <v>4.5949999999999998</v>
      </c>
      <c r="P855" s="24">
        <v>9.9130000000000003</v>
      </c>
      <c r="Q855" s="24">
        <v>71.808999999999997</v>
      </c>
      <c r="R855" s="24">
        <v>1.1659999999999999</v>
      </c>
      <c r="S855" s="24">
        <v>0.36199999999999999</v>
      </c>
      <c r="T855" s="24">
        <v>0.36199999999999999</v>
      </c>
      <c r="U855" s="23">
        <v>1.48</v>
      </c>
      <c r="V855" s="24">
        <v>9.23</v>
      </c>
      <c r="W855" s="24">
        <v>0.28999999999999998</v>
      </c>
      <c r="X855" s="24">
        <v>9.0399999999999991</v>
      </c>
      <c r="Y855" s="24">
        <v>13.72</v>
      </c>
      <c r="Z855" s="24">
        <v>4.17</v>
      </c>
      <c r="AA855" s="24">
        <v>1.49</v>
      </c>
      <c r="AB855" s="24">
        <v>0.81</v>
      </c>
      <c r="AC855" s="24">
        <v>2.61</v>
      </c>
      <c r="AD855" s="24">
        <v>1.32</v>
      </c>
      <c r="AE855" s="24">
        <v>4.2300000000000004</v>
      </c>
      <c r="AF855" s="24">
        <v>1.08</v>
      </c>
      <c r="AG855" s="24">
        <v>10.91</v>
      </c>
      <c r="AH855" s="24">
        <v>0.73</v>
      </c>
      <c r="AI855" s="12">
        <f t="shared" si="263"/>
        <v>4.24</v>
      </c>
      <c r="AJ855" s="12">
        <f t="shared" si="263"/>
        <v>5.2933333333333339</v>
      </c>
      <c r="AK855" s="12">
        <f t="shared" si="263"/>
        <v>3.4211111111111117</v>
      </c>
      <c r="AL855" s="12">
        <f t="shared" si="263"/>
        <v>4.3181481481481487</v>
      </c>
      <c r="AM855" s="12">
        <f t="shared" si="263"/>
        <v>4.3441975308641982</v>
      </c>
      <c r="AN855" s="12">
        <f t="shared" si="263"/>
        <v>4.0278189300411524</v>
      </c>
      <c r="AO855" s="12">
        <f t="shared" si="263"/>
        <v>4.2300548696845004</v>
      </c>
      <c r="AP855" s="12">
        <f t="shared" si="263"/>
        <v>4.2006904435299504</v>
      </c>
      <c r="AQ855" s="12">
        <f t="shared" si="263"/>
        <v>4.152854747751868</v>
      </c>
      <c r="AR855" s="12">
        <f t="shared" si="263"/>
        <v>4.1945333536554399</v>
      </c>
      <c r="AS855" s="12">
        <f t="shared" si="263"/>
        <v>4.1826928483124197</v>
      </c>
      <c r="AT855" s="12">
        <f t="shared" si="263"/>
        <v>4.1766936499065759</v>
      </c>
      <c r="AU855" s="12">
        <f t="shared" si="263"/>
        <v>4.1846399506248124</v>
      </c>
      <c r="AV855" s="12">
        <f t="shared" si="263"/>
        <v>4.1813421496146033</v>
      </c>
      <c r="AW855" s="12">
        <f t="shared" si="263"/>
        <v>4.1808919167153311</v>
      </c>
      <c r="AX855" s="12">
        <f t="shared" si="263"/>
        <v>4.182291338984915</v>
      </c>
      <c r="AY855" s="12">
        <f t="shared" si="263"/>
        <v>4.1815084684382837</v>
      </c>
    </row>
    <row r="856" spans="1:51" ht="18.75" customHeight="1" x14ac:dyDescent="0.25">
      <c r="A856" s="1" t="s">
        <v>906</v>
      </c>
      <c r="B856" s="31" t="s">
        <v>54</v>
      </c>
      <c r="C856" s="31" t="s">
        <v>54</v>
      </c>
      <c r="D856" s="31" t="s">
        <v>54</v>
      </c>
      <c r="E856" s="31" t="s">
        <v>54</v>
      </c>
      <c r="F856" s="31" t="s">
        <v>54</v>
      </c>
      <c r="G856" s="31" t="s">
        <v>54</v>
      </c>
      <c r="H856" s="31" t="s">
        <v>54</v>
      </c>
      <c r="I856" s="31" t="s">
        <v>54</v>
      </c>
      <c r="J856" s="31" t="s">
        <v>54</v>
      </c>
      <c r="K856" s="31" t="s">
        <v>54</v>
      </c>
      <c r="L856" s="31" t="s">
        <v>54</v>
      </c>
      <c r="M856" s="31" t="s">
        <v>54</v>
      </c>
      <c r="N856" s="31" t="s">
        <v>54</v>
      </c>
      <c r="O856" s="24">
        <v>14.994999999999999</v>
      </c>
      <c r="P856" s="24">
        <v>48.566000000000003</v>
      </c>
      <c r="Q856" s="24">
        <v>37.661999999999999</v>
      </c>
      <c r="R856" s="24">
        <v>7.1239999999999997</v>
      </c>
      <c r="S856" s="24">
        <v>3.706</v>
      </c>
      <c r="T856" s="24">
        <v>3.706</v>
      </c>
      <c r="U856" s="23">
        <v>4.3600000000000003</v>
      </c>
      <c r="V856" s="24">
        <v>9.66</v>
      </c>
      <c r="W856" s="24">
        <v>41.29</v>
      </c>
      <c r="X856" s="24">
        <v>16.670000000000002</v>
      </c>
      <c r="Y856" s="24">
        <v>3.12</v>
      </c>
      <c r="Z856" s="24">
        <v>0.04</v>
      </c>
      <c r="AA856" s="24">
        <v>16.329999999999998</v>
      </c>
      <c r="AB856" s="24">
        <v>7.56</v>
      </c>
      <c r="AC856" s="24">
        <v>2.96</v>
      </c>
      <c r="AD856" s="24">
        <v>7.22</v>
      </c>
      <c r="AE856" s="24">
        <v>19.23</v>
      </c>
      <c r="AF856" s="24">
        <v>3.9</v>
      </c>
      <c r="AG856" s="24">
        <v>2.87</v>
      </c>
      <c r="AH856" s="24">
        <v>17.59</v>
      </c>
      <c r="AI856" s="12">
        <f t="shared" si="263"/>
        <v>8.1199999999999992</v>
      </c>
      <c r="AJ856" s="12">
        <f t="shared" si="263"/>
        <v>9.5266666666666655</v>
      </c>
      <c r="AK856" s="12">
        <f t="shared" si="263"/>
        <v>11.745555555555555</v>
      </c>
      <c r="AL856" s="12">
        <f t="shared" si="263"/>
        <v>9.7974074074074071</v>
      </c>
      <c r="AM856" s="12">
        <f t="shared" si="263"/>
        <v>10.356543209876541</v>
      </c>
      <c r="AN856" s="12">
        <f t="shared" si="263"/>
        <v>10.633168724279834</v>
      </c>
      <c r="AO856" s="12">
        <f t="shared" si="263"/>
        <v>10.262373113854593</v>
      </c>
      <c r="AP856" s="12">
        <f t="shared" si="263"/>
        <v>10.417361682670323</v>
      </c>
      <c r="AQ856" s="12">
        <f t="shared" si="263"/>
        <v>10.437634506934918</v>
      </c>
      <c r="AR856" s="12">
        <f t="shared" si="263"/>
        <v>10.372456434486613</v>
      </c>
      <c r="AS856" s="12">
        <f t="shared" si="263"/>
        <v>10.409150874697284</v>
      </c>
      <c r="AT856" s="12">
        <f t="shared" si="263"/>
        <v>10.406413938706272</v>
      </c>
      <c r="AU856" s="12">
        <f t="shared" si="263"/>
        <v>10.396007082630057</v>
      </c>
      <c r="AV856" s="12">
        <f t="shared" si="263"/>
        <v>10.40385729867787</v>
      </c>
      <c r="AW856" s="12">
        <f t="shared" si="263"/>
        <v>10.402092773338067</v>
      </c>
      <c r="AX856" s="12">
        <f t="shared" si="263"/>
        <v>10.400652384881999</v>
      </c>
      <c r="AY856" s="12">
        <f t="shared" si="263"/>
        <v>10.40220081896598</v>
      </c>
    </row>
    <row r="857" spans="1:51" ht="18.75" customHeight="1" x14ac:dyDescent="0.25">
      <c r="A857" s="1" t="s">
        <v>907</v>
      </c>
      <c r="B857" s="31" t="s">
        <v>54</v>
      </c>
      <c r="C857" s="31" t="s">
        <v>54</v>
      </c>
      <c r="D857" s="31" t="s">
        <v>54</v>
      </c>
      <c r="E857" s="31" t="s">
        <v>54</v>
      </c>
      <c r="F857" s="31" t="s">
        <v>54</v>
      </c>
      <c r="G857" s="31" t="s">
        <v>54</v>
      </c>
      <c r="H857" s="31" t="s">
        <v>54</v>
      </c>
      <c r="I857" s="31" t="s">
        <v>54</v>
      </c>
      <c r="J857" s="31" t="s">
        <v>54</v>
      </c>
      <c r="K857" s="31" t="s">
        <v>54</v>
      </c>
      <c r="L857" s="31" t="s">
        <v>54</v>
      </c>
      <c r="M857" s="31" t="s">
        <v>54</v>
      </c>
      <c r="N857" s="31" t="s">
        <v>54</v>
      </c>
      <c r="O857" s="24">
        <f>IF(O717=".", ".",O717/O297*100)</f>
        <v>16.685232906171436</v>
      </c>
      <c r="P857" s="24">
        <f t="shared" ref="P857:AH857" si="265">IF(P717=".", ".",P717/P297*100)</f>
        <v>17.520502370109337</v>
      </c>
      <c r="Q857" s="24">
        <f t="shared" si="265"/>
        <v>17.46550394912715</v>
      </c>
      <c r="R857" s="24">
        <f t="shared" si="265"/>
        <v>17.389820934049645</v>
      </c>
      <c r="S857" s="24">
        <f t="shared" si="265"/>
        <v>14.28332282144447</v>
      </c>
      <c r="T857" s="24">
        <f t="shared" si="265"/>
        <v>18.545616055751843</v>
      </c>
      <c r="U857" s="23">
        <f t="shared" si="265"/>
        <v>14.252819931844238</v>
      </c>
      <c r="V857" s="24">
        <f t="shared" si="265"/>
        <v>12.508062500584275</v>
      </c>
      <c r="W857" s="24">
        <f t="shared" si="265"/>
        <v>12.399950141429445</v>
      </c>
      <c r="X857" s="24">
        <f t="shared" si="265"/>
        <v>11.565228854573069</v>
      </c>
      <c r="Y857" s="24">
        <f t="shared" si="265"/>
        <v>11.928854101709653</v>
      </c>
      <c r="Z857" s="24">
        <f t="shared" si="265"/>
        <v>10.995405440761106</v>
      </c>
      <c r="AA857" s="24">
        <f t="shared" si="265"/>
        <v>10.945789926072946</v>
      </c>
      <c r="AB857" s="24">
        <f t="shared" si="265"/>
        <v>9.9116293181778534</v>
      </c>
      <c r="AC857" s="24">
        <f t="shared" si="265"/>
        <v>10.639799235094717</v>
      </c>
      <c r="AD857" s="24">
        <f t="shared" si="265"/>
        <v>10.684329401615846</v>
      </c>
      <c r="AE857" s="24">
        <f t="shared" si="265"/>
        <v>15.000175941387633</v>
      </c>
      <c r="AF857" s="24">
        <f t="shared" si="265"/>
        <v>13.858945459079386</v>
      </c>
      <c r="AG857" s="24">
        <f t="shared" si="265"/>
        <v>14.895652273753216</v>
      </c>
      <c r="AH857" s="24">
        <f t="shared" si="265"/>
        <v>21.179326800092824</v>
      </c>
      <c r="AI857" s="12" t="s">
        <v>54</v>
      </c>
      <c r="AJ857" s="12" t="s">
        <v>54</v>
      </c>
      <c r="AK857" s="12" t="s">
        <v>54</v>
      </c>
      <c r="AL857" s="12" t="s">
        <v>54</v>
      </c>
      <c r="AM857" s="12" t="s">
        <v>54</v>
      </c>
      <c r="AN857" s="12" t="s">
        <v>54</v>
      </c>
      <c r="AO857" s="12" t="s">
        <v>54</v>
      </c>
      <c r="AP857" s="12" t="s">
        <v>54</v>
      </c>
      <c r="AQ857" s="12" t="s">
        <v>54</v>
      </c>
      <c r="AR857" s="12" t="s">
        <v>54</v>
      </c>
      <c r="AS857" s="12" t="s">
        <v>54</v>
      </c>
      <c r="AT857" s="12" t="s">
        <v>54</v>
      </c>
      <c r="AU857" s="12" t="s">
        <v>54</v>
      </c>
      <c r="AV857" s="12" t="s">
        <v>54</v>
      </c>
      <c r="AW857" s="12" t="s">
        <v>54</v>
      </c>
      <c r="AX857" s="12" t="s">
        <v>54</v>
      </c>
      <c r="AY857" s="12" t="s">
        <v>54</v>
      </c>
    </row>
    <row r="858" spans="1:51" ht="75.75" customHeight="1" x14ac:dyDescent="0.25">
      <c r="A858" s="1" t="s">
        <v>908</v>
      </c>
      <c r="B858" s="31" t="s">
        <v>54</v>
      </c>
      <c r="C858" s="31" t="s">
        <v>54</v>
      </c>
      <c r="D858" s="31" t="s">
        <v>54</v>
      </c>
      <c r="E858" s="31" t="s">
        <v>54</v>
      </c>
      <c r="F858" s="31" t="s">
        <v>54</v>
      </c>
      <c r="G858" s="31" t="s">
        <v>54</v>
      </c>
      <c r="H858" s="31" t="s">
        <v>54</v>
      </c>
      <c r="I858" s="31" t="s">
        <v>54</v>
      </c>
      <c r="J858" s="31" t="s">
        <v>54</v>
      </c>
      <c r="K858" s="31" t="s">
        <v>54</v>
      </c>
      <c r="L858" s="31" t="s">
        <v>54</v>
      </c>
      <c r="M858" s="31" t="s">
        <v>54</v>
      </c>
      <c r="N858" s="31" t="s">
        <v>54</v>
      </c>
      <c r="O858" s="24">
        <v>66.894000000000005</v>
      </c>
      <c r="P858" s="24">
        <v>65.656999999999996</v>
      </c>
      <c r="Q858" s="24">
        <v>73.126999999999995</v>
      </c>
      <c r="R858" s="24">
        <v>76.941999999999993</v>
      </c>
      <c r="S858" s="24">
        <v>45.220999999999997</v>
      </c>
      <c r="T858" s="24">
        <v>45.220999999999997</v>
      </c>
      <c r="U858" s="23">
        <v>29.34</v>
      </c>
      <c r="V858" s="24">
        <v>26.59</v>
      </c>
      <c r="W858" s="24">
        <v>50.58</v>
      </c>
      <c r="X858" s="24">
        <v>38.49</v>
      </c>
      <c r="Y858" s="24">
        <v>29.04</v>
      </c>
      <c r="Z858" s="24">
        <v>32.4</v>
      </c>
      <c r="AA858" s="24">
        <v>36.93</v>
      </c>
      <c r="AB858" s="24">
        <v>33.270000000000003</v>
      </c>
      <c r="AC858" s="24">
        <v>31.66</v>
      </c>
      <c r="AD858" s="24">
        <v>37.36</v>
      </c>
      <c r="AE858" s="24">
        <v>37.979999999999997</v>
      </c>
      <c r="AF858" s="24">
        <v>55.48</v>
      </c>
      <c r="AG858" s="24">
        <v>27.18</v>
      </c>
      <c r="AH858" s="24">
        <v>44.49</v>
      </c>
      <c r="AI858" s="12">
        <f t="shared" ref="AI858:AX858" si="266">AVERAGE(AF858:AH858)</f>
        <v>42.383333333333333</v>
      </c>
      <c r="AJ858" s="12">
        <f t="shared" si="266"/>
        <v>38.017777777777781</v>
      </c>
      <c r="AK858" s="12">
        <f t="shared" si="266"/>
        <v>41.630370370370372</v>
      </c>
      <c r="AL858" s="12">
        <f t="shared" si="266"/>
        <v>40.677160493827159</v>
      </c>
      <c r="AM858" s="12">
        <f t="shared" si="266"/>
        <v>40.108436213991773</v>
      </c>
      <c r="AN858" s="12">
        <f t="shared" si="266"/>
        <v>40.805322359396435</v>
      </c>
      <c r="AO858" s="12">
        <f t="shared" si="266"/>
        <v>40.530306355738453</v>
      </c>
      <c r="AP858" s="12">
        <f t="shared" si="266"/>
        <v>40.481354976375549</v>
      </c>
      <c r="AQ858" s="12">
        <f t="shared" si="266"/>
        <v>40.605661230503479</v>
      </c>
      <c r="AR858" s="12">
        <f t="shared" si="266"/>
        <v>40.539107520872498</v>
      </c>
      <c r="AS858" s="12">
        <f t="shared" si="266"/>
        <v>40.542041242583842</v>
      </c>
      <c r="AT858" s="12">
        <f t="shared" si="266"/>
        <v>40.562269997986611</v>
      </c>
      <c r="AU858" s="12">
        <f t="shared" si="266"/>
        <v>40.547806253814315</v>
      </c>
      <c r="AV858" s="12">
        <f t="shared" si="266"/>
        <v>40.550705831461592</v>
      </c>
      <c r="AW858" s="12">
        <f t="shared" si="266"/>
        <v>40.553594027754173</v>
      </c>
      <c r="AX858" s="12">
        <f t="shared" si="266"/>
        <v>40.550702037676693</v>
      </c>
      <c r="AY858" s="12">
        <f t="shared" ref="AI858:AY873" si="267">AVERAGE(AV858:AX858)</f>
        <v>40.551667298964155</v>
      </c>
    </row>
    <row r="859" spans="1:51" ht="18.75" customHeight="1" x14ac:dyDescent="0.25">
      <c r="A859" s="1" t="s">
        <v>909</v>
      </c>
      <c r="B859" s="31" t="s">
        <v>54</v>
      </c>
      <c r="C859" s="31" t="s">
        <v>54</v>
      </c>
      <c r="D859" s="31" t="s">
        <v>54</v>
      </c>
      <c r="E859" s="31" t="s">
        <v>54</v>
      </c>
      <c r="F859" s="31" t="s">
        <v>54</v>
      </c>
      <c r="G859" s="31" t="s">
        <v>54</v>
      </c>
      <c r="H859" s="31" t="s">
        <v>54</v>
      </c>
      <c r="I859" s="31" t="s">
        <v>54</v>
      </c>
      <c r="J859" s="31" t="s">
        <v>54</v>
      </c>
      <c r="K859" s="31" t="s">
        <v>54</v>
      </c>
      <c r="L859" s="31" t="s">
        <v>54</v>
      </c>
      <c r="M859" s="31" t="s">
        <v>54</v>
      </c>
      <c r="N859" s="31" t="s">
        <v>54</v>
      </c>
      <c r="O859" s="24">
        <v>48.387</v>
      </c>
      <c r="P859" s="24">
        <v>54.933999999999997</v>
      </c>
      <c r="Q859" s="24">
        <v>54.113999999999997</v>
      </c>
      <c r="R859" s="24">
        <v>55.447000000000003</v>
      </c>
      <c r="S859" s="24">
        <v>53.329000000000001</v>
      </c>
      <c r="T859" s="24">
        <v>53.329000000000001</v>
      </c>
      <c r="U859" s="23">
        <v>36.83</v>
      </c>
      <c r="V859" s="24">
        <v>33.25</v>
      </c>
      <c r="W859" s="24">
        <v>30.58</v>
      </c>
      <c r="X859" s="24">
        <v>24.18</v>
      </c>
      <c r="Y859" s="24">
        <v>24.3</v>
      </c>
      <c r="Z859" s="24">
        <v>20.39</v>
      </c>
      <c r="AA859" s="24">
        <v>21.16</v>
      </c>
      <c r="AB859" s="24">
        <v>16.22</v>
      </c>
      <c r="AC859" s="24">
        <v>15.83</v>
      </c>
      <c r="AD859" s="24">
        <v>16.97</v>
      </c>
      <c r="AE859" s="24">
        <v>18.29</v>
      </c>
      <c r="AF859" s="24">
        <v>16.23</v>
      </c>
      <c r="AG859" s="24">
        <v>18.63</v>
      </c>
      <c r="AH859" s="24">
        <v>17.239999999999998</v>
      </c>
      <c r="AI859" s="12">
        <f t="shared" si="267"/>
        <v>17.366666666666664</v>
      </c>
      <c r="AJ859" s="12">
        <f t="shared" si="267"/>
        <v>17.745555555555555</v>
      </c>
      <c r="AK859" s="12">
        <f t="shared" si="267"/>
        <v>17.450740740740738</v>
      </c>
      <c r="AL859" s="12">
        <f t="shared" si="267"/>
        <v>17.520987654320987</v>
      </c>
      <c r="AM859" s="12">
        <f t="shared" si="267"/>
        <v>17.572427983539097</v>
      </c>
      <c r="AN859" s="12">
        <f t="shared" si="267"/>
        <v>17.51471879286694</v>
      </c>
      <c r="AO859" s="12">
        <f t="shared" si="267"/>
        <v>17.536044810242341</v>
      </c>
      <c r="AP859" s="12">
        <f t="shared" si="267"/>
        <v>17.541063862216124</v>
      </c>
      <c r="AQ859" s="12">
        <f t="shared" si="267"/>
        <v>17.530609155108468</v>
      </c>
      <c r="AR859" s="12">
        <f t="shared" si="267"/>
        <v>17.535905942522309</v>
      </c>
      <c r="AS859" s="12">
        <f t="shared" si="267"/>
        <v>17.535859653282301</v>
      </c>
      <c r="AT859" s="12">
        <f t="shared" si="267"/>
        <v>17.534124916971027</v>
      </c>
      <c r="AU859" s="12">
        <f t="shared" si="267"/>
        <v>17.535296837591876</v>
      </c>
      <c r="AV859" s="12">
        <f t="shared" si="267"/>
        <v>17.535093802615066</v>
      </c>
      <c r="AW859" s="12">
        <f t="shared" si="267"/>
        <v>17.534838519059324</v>
      </c>
      <c r="AX859" s="12">
        <f t="shared" si="267"/>
        <v>17.535076386422087</v>
      </c>
      <c r="AY859" s="12">
        <f t="shared" si="267"/>
        <v>17.535002902698825</v>
      </c>
    </row>
    <row r="860" spans="1:51" ht="18.75" customHeight="1" x14ac:dyDescent="0.25">
      <c r="A860" s="1" t="s">
        <v>910</v>
      </c>
      <c r="B860" s="31" t="s">
        <v>54</v>
      </c>
      <c r="C860" s="31" t="s">
        <v>54</v>
      </c>
      <c r="D860" s="31" t="s">
        <v>54</v>
      </c>
      <c r="E860" s="31" t="s">
        <v>54</v>
      </c>
      <c r="F860" s="31" t="s">
        <v>54</v>
      </c>
      <c r="G860" s="31" t="s">
        <v>54</v>
      </c>
      <c r="H860" s="31" t="s">
        <v>54</v>
      </c>
      <c r="I860" s="31" t="s">
        <v>54</v>
      </c>
      <c r="J860" s="31" t="s">
        <v>54</v>
      </c>
      <c r="K860" s="31" t="s">
        <v>54</v>
      </c>
      <c r="L860" s="31" t="s">
        <v>54</v>
      </c>
      <c r="M860" s="31" t="s">
        <v>54</v>
      </c>
      <c r="N860" s="31" t="s">
        <v>54</v>
      </c>
      <c r="O860" s="24">
        <v>19.646999999999998</v>
      </c>
      <c r="P860" s="24">
        <v>16.899000000000001</v>
      </c>
      <c r="Q860" s="24">
        <v>18.925000000000001</v>
      </c>
      <c r="R860" s="24">
        <v>10.052</v>
      </c>
      <c r="S860" s="24">
        <v>18.405000000000001</v>
      </c>
      <c r="T860" s="24">
        <v>18.405000000000001</v>
      </c>
      <c r="U860" s="23">
        <v>15.32</v>
      </c>
      <c r="V860" s="24">
        <v>11.54</v>
      </c>
      <c r="W860" s="24">
        <v>11.69</v>
      </c>
      <c r="X860" s="24">
        <v>10.64</v>
      </c>
      <c r="Y860" s="24">
        <v>12.78</v>
      </c>
      <c r="Z860" s="24">
        <v>13.88</v>
      </c>
      <c r="AA860" s="24">
        <v>7.91</v>
      </c>
      <c r="AB860" s="24">
        <v>9.06</v>
      </c>
      <c r="AC860" s="24">
        <v>11.62</v>
      </c>
      <c r="AD860" s="24">
        <v>10.9</v>
      </c>
      <c r="AE860" s="24">
        <v>12.32</v>
      </c>
      <c r="AF860" s="24">
        <v>8.39</v>
      </c>
      <c r="AG860" s="24">
        <v>8.8800000000000008</v>
      </c>
      <c r="AH860" s="24">
        <v>13.32</v>
      </c>
      <c r="AI860" s="12">
        <f t="shared" si="267"/>
        <v>10.196666666666667</v>
      </c>
      <c r="AJ860" s="12">
        <f t="shared" si="267"/>
        <v>10.798888888888889</v>
      </c>
      <c r="AK860" s="12">
        <f t="shared" si="267"/>
        <v>11.438518518518519</v>
      </c>
      <c r="AL860" s="12">
        <f t="shared" si="267"/>
        <v>10.811358024691359</v>
      </c>
      <c r="AM860" s="12">
        <f t="shared" si="267"/>
        <v>11.016255144032923</v>
      </c>
      <c r="AN860" s="12">
        <f t="shared" si="267"/>
        <v>11.088710562414269</v>
      </c>
      <c r="AO860" s="12">
        <f t="shared" si="267"/>
        <v>10.972107910379519</v>
      </c>
      <c r="AP860" s="12">
        <f t="shared" si="267"/>
        <v>11.025691205608902</v>
      </c>
      <c r="AQ860" s="12">
        <f t="shared" si="267"/>
        <v>11.028836559467564</v>
      </c>
      <c r="AR860" s="12">
        <f t="shared" si="267"/>
        <v>11.008878558485328</v>
      </c>
      <c r="AS860" s="12">
        <f t="shared" si="267"/>
        <v>11.021135441187264</v>
      </c>
      <c r="AT860" s="12">
        <f t="shared" si="267"/>
        <v>11.019616853046719</v>
      </c>
      <c r="AU860" s="12">
        <f t="shared" si="267"/>
        <v>11.016543617573104</v>
      </c>
      <c r="AV860" s="12">
        <f t="shared" si="267"/>
        <v>11.01909863726903</v>
      </c>
      <c r="AW860" s="12">
        <f t="shared" si="267"/>
        <v>11.018419702629616</v>
      </c>
      <c r="AX860" s="12">
        <f t="shared" si="267"/>
        <v>11.018020652490584</v>
      </c>
      <c r="AY860" s="12">
        <f t="shared" si="267"/>
        <v>11.018512997463077</v>
      </c>
    </row>
    <row r="861" spans="1:51" ht="18.75" customHeight="1" x14ac:dyDescent="0.25">
      <c r="A861" s="1" t="s">
        <v>911</v>
      </c>
      <c r="B861" s="31" t="s">
        <v>54</v>
      </c>
      <c r="C861" s="31" t="s">
        <v>54</v>
      </c>
      <c r="D861" s="31" t="s">
        <v>54</v>
      </c>
      <c r="E861" s="31" t="s">
        <v>54</v>
      </c>
      <c r="F861" s="31" t="s">
        <v>54</v>
      </c>
      <c r="G861" s="31" t="s">
        <v>54</v>
      </c>
      <c r="H861" s="31" t="s">
        <v>54</v>
      </c>
      <c r="I861" s="31" t="s">
        <v>54</v>
      </c>
      <c r="J861" s="31" t="s">
        <v>54</v>
      </c>
      <c r="K861" s="31" t="s">
        <v>54</v>
      </c>
      <c r="L861" s="31" t="s">
        <v>54</v>
      </c>
      <c r="M861" s="31" t="s">
        <v>54</v>
      </c>
      <c r="N861" s="31" t="s">
        <v>54</v>
      </c>
      <c r="O861" s="24">
        <v>4.9690000000000003</v>
      </c>
      <c r="P861" s="24">
        <v>5.48</v>
      </c>
      <c r="Q861" s="24">
        <v>2.9849999999999999</v>
      </c>
      <c r="R861" s="24">
        <v>2.9409999999999998</v>
      </c>
      <c r="S861" s="24">
        <v>5.3090000000000002</v>
      </c>
      <c r="T861" s="24">
        <v>5.3090000000000002</v>
      </c>
      <c r="U861" s="23">
        <v>1.03</v>
      </c>
      <c r="V861" s="24">
        <v>1.38</v>
      </c>
      <c r="W861" s="24">
        <v>1.81</v>
      </c>
      <c r="X861" s="24">
        <v>1.19</v>
      </c>
      <c r="Y861" s="24">
        <v>0.96</v>
      </c>
      <c r="Z861" s="24">
        <v>1.34</v>
      </c>
      <c r="AA861" s="24">
        <v>0.76</v>
      </c>
      <c r="AB861" s="24">
        <v>0.69</v>
      </c>
      <c r="AC861" s="24">
        <v>2.69</v>
      </c>
      <c r="AD861" s="24">
        <v>1.1000000000000001</v>
      </c>
      <c r="AE861" s="24">
        <v>1.1599999999999999</v>
      </c>
      <c r="AF861" s="24">
        <v>0.98</v>
      </c>
      <c r="AG861" s="24">
        <v>1.54</v>
      </c>
      <c r="AH861" s="24">
        <v>1.49</v>
      </c>
      <c r="AI861" s="12">
        <f t="shared" si="267"/>
        <v>1.3366666666666667</v>
      </c>
      <c r="AJ861" s="12">
        <f t="shared" si="267"/>
        <v>1.4555555555555557</v>
      </c>
      <c r="AK861" s="12">
        <f t="shared" si="267"/>
        <v>1.4274074074074072</v>
      </c>
      <c r="AL861" s="12">
        <f t="shared" si="267"/>
        <v>1.4065432098765431</v>
      </c>
      <c r="AM861" s="12">
        <f t="shared" si="267"/>
        <v>1.4298353909465018</v>
      </c>
      <c r="AN861" s="12">
        <f t="shared" si="267"/>
        <v>1.4212620027434841</v>
      </c>
      <c r="AO861" s="12">
        <f t="shared" si="267"/>
        <v>1.4192135345221761</v>
      </c>
      <c r="AP861" s="12">
        <f t="shared" si="267"/>
        <v>1.4234369760707206</v>
      </c>
      <c r="AQ861" s="12">
        <f t="shared" si="267"/>
        <v>1.421304171112127</v>
      </c>
      <c r="AR861" s="12">
        <f t="shared" si="267"/>
        <v>1.421318227235008</v>
      </c>
      <c r="AS861" s="12">
        <f t="shared" si="267"/>
        <v>1.4220197914726185</v>
      </c>
      <c r="AT861" s="12">
        <f t="shared" si="267"/>
        <v>1.4215473966065846</v>
      </c>
      <c r="AU861" s="12">
        <f t="shared" si="267"/>
        <v>1.4216284717714036</v>
      </c>
      <c r="AV861" s="12">
        <f t="shared" si="267"/>
        <v>1.4217318866168689</v>
      </c>
      <c r="AW861" s="12">
        <f t="shared" si="267"/>
        <v>1.421635918331619</v>
      </c>
      <c r="AX861" s="12">
        <f t="shared" si="267"/>
        <v>1.4216654255732972</v>
      </c>
      <c r="AY861" s="12">
        <f t="shared" si="267"/>
        <v>1.4216777435072618</v>
      </c>
    </row>
    <row r="862" spans="1:51" ht="18.75" customHeight="1" x14ac:dyDescent="0.25">
      <c r="A862" s="1" t="s">
        <v>912</v>
      </c>
      <c r="B862" s="31" t="s">
        <v>54</v>
      </c>
      <c r="C862" s="31" t="s">
        <v>54</v>
      </c>
      <c r="D862" s="31" t="s">
        <v>54</v>
      </c>
      <c r="E862" s="31" t="s">
        <v>54</v>
      </c>
      <c r="F862" s="31" t="s">
        <v>54</v>
      </c>
      <c r="G862" s="31" t="s">
        <v>54</v>
      </c>
      <c r="H862" s="31" t="s">
        <v>54</v>
      </c>
      <c r="I862" s="31" t="s">
        <v>54</v>
      </c>
      <c r="J862" s="31" t="s">
        <v>54</v>
      </c>
      <c r="K862" s="31" t="s">
        <v>54</v>
      </c>
      <c r="L862" s="31" t="s">
        <v>54</v>
      </c>
      <c r="M862" s="31" t="s">
        <v>54</v>
      </c>
      <c r="N862" s="31" t="s">
        <v>54</v>
      </c>
      <c r="O862" s="24">
        <v>6.1319999999999997</v>
      </c>
      <c r="P862" s="24">
        <v>3.4729999999999999</v>
      </c>
      <c r="Q862" s="24">
        <v>14.686</v>
      </c>
      <c r="R862" s="24">
        <v>6.9740000000000002</v>
      </c>
      <c r="S862" s="24">
        <v>14.673999999999999</v>
      </c>
      <c r="T862" s="24">
        <v>14.673999999999999</v>
      </c>
      <c r="U862" s="23">
        <v>2.74</v>
      </c>
      <c r="V862" s="24">
        <v>3.18</v>
      </c>
      <c r="W862" s="24">
        <v>1.32</v>
      </c>
      <c r="X862" s="24">
        <v>0.55000000000000004</v>
      </c>
      <c r="Y862" s="24">
        <v>4.72</v>
      </c>
      <c r="Z862" s="24">
        <v>8.1199999999999992</v>
      </c>
      <c r="AA862" s="24">
        <v>0.15</v>
      </c>
      <c r="AB862" s="24">
        <v>7.55</v>
      </c>
      <c r="AC862" s="24">
        <v>0.08</v>
      </c>
      <c r="AD862" s="24">
        <v>16.88</v>
      </c>
      <c r="AE862" s="24">
        <v>17.66</v>
      </c>
      <c r="AF862" s="24">
        <v>18.28</v>
      </c>
      <c r="AG862" s="24">
        <v>3.76</v>
      </c>
      <c r="AH862" s="24">
        <v>1.53</v>
      </c>
      <c r="AI862" s="12">
        <f t="shared" si="267"/>
        <v>7.8566666666666665</v>
      </c>
      <c r="AJ862" s="12">
        <f t="shared" si="267"/>
        <v>4.3822222222222225</v>
      </c>
      <c r="AK862" s="12">
        <f t="shared" si="267"/>
        <v>4.5896296296296297</v>
      </c>
      <c r="AL862" s="12">
        <f t="shared" si="267"/>
        <v>5.6095061728395059</v>
      </c>
      <c r="AM862" s="12">
        <f t="shared" si="267"/>
        <v>4.8604526748971191</v>
      </c>
      <c r="AN862" s="12">
        <f t="shared" si="267"/>
        <v>5.0198628257887519</v>
      </c>
      <c r="AO862" s="12">
        <f t="shared" si="267"/>
        <v>5.1632738911751259</v>
      </c>
      <c r="AP862" s="12">
        <f t="shared" si="267"/>
        <v>5.0145297972869995</v>
      </c>
      <c r="AQ862" s="12">
        <f t="shared" si="267"/>
        <v>5.0658888380836258</v>
      </c>
      <c r="AR862" s="12">
        <f t="shared" si="267"/>
        <v>5.0812308421819168</v>
      </c>
      <c r="AS862" s="12">
        <f t="shared" si="267"/>
        <v>5.0538831591841804</v>
      </c>
      <c r="AT862" s="12">
        <f t="shared" si="267"/>
        <v>5.0670009464832413</v>
      </c>
      <c r="AU862" s="12">
        <f t="shared" si="267"/>
        <v>5.0673716492831131</v>
      </c>
      <c r="AV862" s="12">
        <f t="shared" si="267"/>
        <v>5.0627519183168452</v>
      </c>
      <c r="AW862" s="12">
        <f t="shared" si="267"/>
        <v>5.0657081713610665</v>
      </c>
      <c r="AX862" s="12">
        <f t="shared" si="267"/>
        <v>5.0652772463203419</v>
      </c>
      <c r="AY862" s="12">
        <f t="shared" si="267"/>
        <v>5.0645791119994179</v>
      </c>
    </row>
    <row r="863" spans="1:51" ht="18.75" customHeight="1" x14ac:dyDescent="0.25">
      <c r="A863" s="1" t="s">
        <v>913</v>
      </c>
      <c r="B863" s="31" t="s">
        <v>54</v>
      </c>
      <c r="C863" s="31" t="s">
        <v>54</v>
      </c>
      <c r="D863" s="31" t="s">
        <v>54</v>
      </c>
      <c r="E863" s="31" t="s">
        <v>54</v>
      </c>
      <c r="F863" s="31" t="s">
        <v>54</v>
      </c>
      <c r="G863" s="31" t="s">
        <v>54</v>
      </c>
      <c r="H863" s="31" t="s">
        <v>54</v>
      </c>
      <c r="I863" s="31" t="s">
        <v>54</v>
      </c>
      <c r="J863" s="31" t="s">
        <v>54</v>
      </c>
      <c r="K863" s="31" t="s">
        <v>54</v>
      </c>
      <c r="L863" s="31" t="s">
        <v>54</v>
      </c>
      <c r="M863" s="31" t="s">
        <v>54</v>
      </c>
      <c r="N863" s="31" t="s">
        <v>54</v>
      </c>
      <c r="O863" s="24">
        <v>41.811</v>
      </c>
      <c r="P863" s="24">
        <v>53.082000000000001</v>
      </c>
      <c r="Q863" s="24">
        <v>36.838999999999999</v>
      </c>
      <c r="R863" s="24">
        <v>32.674999999999997</v>
      </c>
      <c r="S863" s="24">
        <v>10.837999999999999</v>
      </c>
      <c r="T863" s="24">
        <v>10.837999999999999</v>
      </c>
      <c r="U863" s="23">
        <v>9.49</v>
      </c>
      <c r="V863" s="24">
        <v>4.58</v>
      </c>
      <c r="W863" s="24">
        <v>6.69</v>
      </c>
      <c r="X863" s="24">
        <v>10.18</v>
      </c>
      <c r="Y863" s="24">
        <v>12.71</v>
      </c>
      <c r="Z863" s="24">
        <v>10.130000000000001</v>
      </c>
      <c r="AA863" s="24">
        <v>4.7</v>
      </c>
      <c r="AB863" s="24">
        <v>3.24</v>
      </c>
      <c r="AC863" s="24">
        <v>6.83</v>
      </c>
      <c r="AD863" s="24">
        <v>20.09</v>
      </c>
      <c r="AE863" s="24">
        <v>12.69</v>
      </c>
      <c r="AF863" s="24">
        <v>6.5</v>
      </c>
      <c r="AG863" s="24">
        <v>6.64</v>
      </c>
      <c r="AH863" s="24">
        <v>6.01</v>
      </c>
      <c r="AI863" s="12">
        <f t="shared" si="267"/>
        <v>6.3833333333333329</v>
      </c>
      <c r="AJ863" s="12">
        <f t="shared" si="267"/>
        <v>6.3444444444444441</v>
      </c>
      <c r="AK863" s="12">
        <f t="shared" si="267"/>
        <v>6.245925925925925</v>
      </c>
      <c r="AL863" s="12">
        <f t="shared" si="267"/>
        <v>6.324567901234567</v>
      </c>
      <c r="AM863" s="12">
        <f t="shared" si="267"/>
        <v>6.3049794238683115</v>
      </c>
      <c r="AN863" s="12">
        <f t="shared" si="267"/>
        <v>6.2918244170096012</v>
      </c>
      <c r="AO863" s="12">
        <f t="shared" si="267"/>
        <v>6.3071239140374935</v>
      </c>
      <c r="AP863" s="12">
        <f t="shared" si="267"/>
        <v>6.301309251638469</v>
      </c>
      <c r="AQ863" s="12">
        <f t="shared" si="267"/>
        <v>6.3000858608951873</v>
      </c>
      <c r="AR863" s="12">
        <f t="shared" si="267"/>
        <v>6.3028396755237166</v>
      </c>
      <c r="AS863" s="12">
        <f t="shared" si="267"/>
        <v>6.3014115960191246</v>
      </c>
      <c r="AT863" s="12">
        <f t="shared" si="267"/>
        <v>6.3014457108126765</v>
      </c>
      <c r="AU863" s="12">
        <f t="shared" si="267"/>
        <v>6.3018989941185062</v>
      </c>
      <c r="AV863" s="12">
        <f t="shared" si="267"/>
        <v>6.3015854336501027</v>
      </c>
      <c r="AW863" s="12">
        <f t="shared" si="267"/>
        <v>6.3016433795270954</v>
      </c>
      <c r="AX863" s="12">
        <f t="shared" si="267"/>
        <v>6.301709269098569</v>
      </c>
      <c r="AY863" s="12">
        <f t="shared" si="267"/>
        <v>6.3016460274252557</v>
      </c>
    </row>
    <row r="864" spans="1:51" ht="18.75" customHeight="1" x14ac:dyDescent="0.25">
      <c r="A864" s="1" t="s">
        <v>914</v>
      </c>
      <c r="B864" s="31" t="s">
        <v>54</v>
      </c>
      <c r="C864" s="31" t="s">
        <v>54</v>
      </c>
      <c r="D864" s="31" t="s">
        <v>54</v>
      </c>
      <c r="E864" s="31" t="s">
        <v>54</v>
      </c>
      <c r="F864" s="31" t="s">
        <v>54</v>
      </c>
      <c r="G864" s="31" t="s">
        <v>54</v>
      </c>
      <c r="H864" s="31" t="s">
        <v>54</v>
      </c>
      <c r="I864" s="31" t="s">
        <v>54</v>
      </c>
      <c r="J864" s="31" t="s">
        <v>54</v>
      </c>
      <c r="K864" s="31" t="s">
        <v>54</v>
      </c>
      <c r="L864" s="31" t="s">
        <v>54</v>
      </c>
      <c r="M864" s="31" t="s">
        <v>54</v>
      </c>
      <c r="N864" s="31" t="s">
        <v>54</v>
      </c>
      <c r="O864" s="24">
        <f>IF(O724=".", ".",O724/O304*100)</f>
        <v>40.923992258295073</v>
      </c>
      <c r="P864" s="24">
        <f t="shared" ref="P864:AH864" si="268">IF(P724=".", ".",P724/P304*100)</f>
        <v>44.235890650419435</v>
      </c>
      <c r="Q864" s="24">
        <f t="shared" si="268"/>
        <v>36.647682595232411</v>
      </c>
      <c r="R864" s="24">
        <f t="shared" si="268"/>
        <v>38.380557115879085</v>
      </c>
      <c r="S864" s="24">
        <f t="shared" si="268"/>
        <v>32.226297683297354</v>
      </c>
      <c r="T864" s="24">
        <f t="shared" si="268"/>
        <v>36.910740702652532</v>
      </c>
      <c r="U864" s="23">
        <f t="shared" si="268"/>
        <v>23.567552146343161</v>
      </c>
      <c r="V864" s="24">
        <f t="shared" si="268"/>
        <v>18.886705819124252</v>
      </c>
      <c r="W864" s="24">
        <f t="shared" si="268"/>
        <v>18.900801926012033</v>
      </c>
      <c r="X864" s="24">
        <f t="shared" si="268"/>
        <v>16.451745003883008</v>
      </c>
      <c r="Y864" s="24">
        <f t="shared" si="268"/>
        <v>16.684957499714326</v>
      </c>
      <c r="Z864" s="24">
        <f t="shared" si="268"/>
        <v>14.862516889748258</v>
      </c>
      <c r="AA864" s="24">
        <f t="shared" si="268"/>
        <v>12.326004079290382</v>
      </c>
      <c r="AB864" s="24">
        <f t="shared" si="268"/>
        <v>11.356178364283231</v>
      </c>
      <c r="AC864" s="24">
        <f t="shared" si="268"/>
        <v>11.832491881190288</v>
      </c>
      <c r="AD864" s="24">
        <f t="shared" si="268"/>
        <v>13.002437260840152</v>
      </c>
      <c r="AE864" s="24">
        <f t="shared" si="268"/>
        <v>14.367947826647246</v>
      </c>
      <c r="AF864" s="24">
        <f t="shared" si="268"/>
        <v>12.762372459557447</v>
      </c>
      <c r="AG864" s="24">
        <f t="shared" si="268"/>
        <v>12.948783638790365</v>
      </c>
      <c r="AH864" s="24">
        <f t="shared" si="268"/>
        <v>12.719693024374672</v>
      </c>
      <c r="AI864" s="12">
        <f t="shared" si="267"/>
        <v>12.810283040907494</v>
      </c>
      <c r="AJ864" s="12">
        <f t="shared" si="267"/>
        <v>12.826253234690844</v>
      </c>
      <c r="AK864" s="12">
        <f t="shared" si="267"/>
        <v>12.78540976665767</v>
      </c>
      <c r="AL864" s="12">
        <f t="shared" si="267"/>
        <v>12.807315347418671</v>
      </c>
      <c r="AM864" s="12">
        <f t="shared" si="267"/>
        <v>12.806326116255727</v>
      </c>
      <c r="AN864" s="12">
        <f t="shared" si="267"/>
        <v>12.799683743444023</v>
      </c>
      <c r="AO864" s="12">
        <f t="shared" si="267"/>
        <v>12.80444173570614</v>
      </c>
      <c r="AP864" s="12">
        <f t="shared" si="267"/>
        <v>12.803483865135297</v>
      </c>
      <c r="AQ864" s="12">
        <f t="shared" si="267"/>
        <v>12.802536448095154</v>
      </c>
      <c r="AR864" s="12">
        <f t="shared" si="267"/>
        <v>12.803487349645531</v>
      </c>
      <c r="AS864" s="12">
        <f t="shared" si="267"/>
        <v>12.80316922095866</v>
      </c>
      <c r="AT864" s="12">
        <f t="shared" si="267"/>
        <v>12.803064339566447</v>
      </c>
      <c r="AU864" s="12">
        <f t="shared" si="267"/>
        <v>12.803240303390211</v>
      </c>
      <c r="AV864" s="12">
        <f t="shared" si="267"/>
        <v>12.803157954638438</v>
      </c>
      <c r="AW864" s="12">
        <f t="shared" si="267"/>
        <v>12.803154199198366</v>
      </c>
      <c r="AX864" s="12">
        <f t="shared" si="267"/>
        <v>12.803184152409004</v>
      </c>
      <c r="AY864" s="12">
        <f t="shared" si="267"/>
        <v>12.803165435415268</v>
      </c>
    </row>
    <row r="865" spans="1:51" ht="69.75" customHeight="1" x14ac:dyDescent="0.25">
      <c r="A865" s="1" t="s">
        <v>915</v>
      </c>
      <c r="B865" s="31" t="s">
        <v>54</v>
      </c>
      <c r="C865" s="31" t="s">
        <v>54</v>
      </c>
      <c r="D865" s="31" t="s">
        <v>54</v>
      </c>
      <c r="E865" s="31" t="s">
        <v>54</v>
      </c>
      <c r="F865" s="31" t="s">
        <v>54</v>
      </c>
      <c r="G865" s="31" t="s">
        <v>54</v>
      </c>
      <c r="H865" s="31" t="s">
        <v>54</v>
      </c>
      <c r="I865" s="31" t="s">
        <v>54</v>
      </c>
      <c r="J865" s="31" t="s">
        <v>54</v>
      </c>
      <c r="K865" s="31" t="s">
        <v>54</v>
      </c>
      <c r="L865" s="31" t="s">
        <v>54</v>
      </c>
      <c r="M865" s="31" t="s">
        <v>54</v>
      </c>
      <c r="N865" s="31" t="s">
        <v>54</v>
      </c>
      <c r="O865" s="24">
        <v>67.100999999999999</v>
      </c>
      <c r="P865" s="24">
        <v>86.602999999999994</v>
      </c>
      <c r="Q865" s="24">
        <v>69.375</v>
      </c>
      <c r="R865" s="24">
        <v>74.984999999999999</v>
      </c>
      <c r="S865" s="24">
        <v>50.113999999999997</v>
      </c>
      <c r="T865" s="24">
        <v>50.113999999999997</v>
      </c>
      <c r="U865" s="23">
        <v>45.26</v>
      </c>
      <c r="V865" s="24">
        <v>52.2</v>
      </c>
      <c r="W865" s="24">
        <v>36.58</v>
      </c>
      <c r="X865" s="24">
        <v>34.89</v>
      </c>
      <c r="Y865" s="24">
        <v>21.38</v>
      </c>
      <c r="Z865" s="24">
        <v>26.01</v>
      </c>
      <c r="AA865" s="24">
        <v>35.53</v>
      </c>
      <c r="AB865" s="24">
        <v>42.67</v>
      </c>
      <c r="AC865" s="24">
        <v>27.54</v>
      </c>
      <c r="AD865" s="24">
        <v>32.92</v>
      </c>
      <c r="AE865" s="24">
        <v>36.96</v>
      </c>
      <c r="AF865" s="24">
        <v>40.590000000000003</v>
      </c>
      <c r="AG865" s="24">
        <v>35.93</v>
      </c>
      <c r="AH865" s="24">
        <v>61.17</v>
      </c>
      <c r="AI865" s="12">
        <f t="shared" si="267"/>
        <v>45.896666666666668</v>
      </c>
      <c r="AJ865" s="12">
        <f t="shared" si="267"/>
        <v>47.665555555555557</v>
      </c>
      <c r="AK865" s="12">
        <f t="shared" si="267"/>
        <v>51.577407407407406</v>
      </c>
      <c r="AL865" s="12">
        <f t="shared" si="267"/>
        <v>48.379876543209882</v>
      </c>
      <c r="AM865" s="12">
        <f t="shared" si="267"/>
        <v>49.207613168724286</v>
      </c>
      <c r="AN865" s="12">
        <f t="shared" si="267"/>
        <v>49.721632373113863</v>
      </c>
      <c r="AO865" s="12">
        <f t="shared" si="267"/>
        <v>49.103040695016013</v>
      </c>
      <c r="AP865" s="12">
        <f t="shared" si="267"/>
        <v>49.344095412284723</v>
      </c>
      <c r="AQ865" s="12">
        <f t="shared" si="267"/>
        <v>49.389589493471533</v>
      </c>
      <c r="AR865" s="12">
        <f t="shared" si="267"/>
        <v>49.278908533590759</v>
      </c>
      <c r="AS865" s="12">
        <f t="shared" si="267"/>
        <v>49.33753114644901</v>
      </c>
      <c r="AT865" s="12">
        <f t="shared" si="267"/>
        <v>49.3353430578371</v>
      </c>
      <c r="AU865" s="12">
        <f t="shared" si="267"/>
        <v>49.317260912625621</v>
      </c>
      <c r="AV865" s="12">
        <f t="shared" si="267"/>
        <v>49.330045038970574</v>
      </c>
      <c r="AW865" s="12">
        <f t="shared" si="267"/>
        <v>49.327549669811098</v>
      </c>
      <c r="AX865" s="12">
        <f t="shared" si="267"/>
        <v>49.324951873802434</v>
      </c>
      <c r="AY865" s="12">
        <f t="shared" si="267"/>
        <v>49.327515527528043</v>
      </c>
    </row>
    <row r="866" spans="1:51" ht="18.75" customHeight="1" x14ac:dyDescent="0.25">
      <c r="A866" s="1" t="s">
        <v>916</v>
      </c>
      <c r="B866" s="31" t="s">
        <v>54</v>
      </c>
      <c r="C866" s="31" t="s">
        <v>54</v>
      </c>
      <c r="D866" s="31" t="s">
        <v>54</v>
      </c>
      <c r="E866" s="31" t="s">
        <v>54</v>
      </c>
      <c r="F866" s="31" t="s">
        <v>54</v>
      </c>
      <c r="G866" s="31" t="s">
        <v>54</v>
      </c>
      <c r="H866" s="31" t="s">
        <v>54</v>
      </c>
      <c r="I866" s="31" t="s">
        <v>54</v>
      </c>
      <c r="J866" s="31" t="s">
        <v>54</v>
      </c>
      <c r="K866" s="31" t="s">
        <v>54</v>
      </c>
      <c r="L866" s="31" t="s">
        <v>54</v>
      </c>
      <c r="M866" s="31" t="s">
        <v>54</v>
      </c>
      <c r="N866" s="31" t="s">
        <v>54</v>
      </c>
      <c r="O866" s="24">
        <v>43.014000000000003</v>
      </c>
      <c r="P866" s="24">
        <v>35.284999999999997</v>
      </c>
      <c r="Q866" s="24">
        <v>31.91</v>
      </c>
      <c r="R866" s="24">
        <v>33.576999999999998</v>
      </c>
      <c r="S866" s="24">
        <v>34.292999999999999</v>
      </c>
      <c r="T866" s="24">
        <v>34.292999999999999</v>
      </c>
      <c r="U866" s="23">
        <v>20.059999999999999</v>
      </c>
      <c r="V866" s="24">
        <v>12.61</v>
      </c>
      <c r="W866" s="24">
        <v>13.64</v>
      </c>
      <c r="X866" s="24">
        <v>10.23</v>
      </c>
      <c r="Y866" s="24">
        <v>6.75</v>
      </c>
      <c r="Z866" s="24">
        <v>7.42</v>
      </c>
      <c r="AA866" s="24">
        <v>6.96</v>
      </c>
      <c r="AB866" s="24">
        <v>6.96</v>
      </c>
      <c r="AC866" s="24">
        <v>7.74</v>
      </c>
      <c r="AD866" s="24">
        <v>10.1</v>
      </c>
      <c r="AE866" s="24">
        <v>12.32</v>
      </c>
      <c r="AF866" s="24">
        <v>13.14</v>
      </c>
      <c r="AG866" s="24">
        <v>13.78</v>
      </c>
      <c r="AH866" s="24">
        <v>12.81</v>
      </c>
      <c r="AI866" s="12">
        <f t="shared" si="267"/>
        <v>13.243333333333334</v>
      </c>
      <c r="AJ866" s="12">
        <f t="shared" si="267"/>
        <v>13.277777777777779</v>
      </c>
      <c r="AK866" s="12">
        <f t="shared" si="267"/>
        <v>13.11037037037037</v>
      </c>
      <c r="AL866" s="12">
        <f t="shared" si="267"/>
        <v>13.210493827160493</v>
      </c>
      <c r="AM866" s="12">
        <f t="shared" si="267"/>
        <v>13.199547325102879</v>
      </c>
      <c r="AN866" s="12">
        <f t="shared" si="267"/>
        <v>13.173470507544581</v>
      </c>
      <c r="AO866" s="12">
        <f t="shared" si="267"/>
        <v>13.194503886602652</v>
      </c>
      <c r="AP866" s="12">
        <f t="shared" si="267"/>
        <v>13.189173906416704</v>
      </c>
      <c r="AQ866" s="12">
        <f t="shared" si="267"/>
        <v>13.18571610018798</v>
      </c>
      <c r="AR866" s="12">
        <f t="shared" si="267"/>
        <v>13.189797964402445</v>
      </c>
      <c r="AS866" s="12">
        <f t="shared" si="267"/>
        <v>13.188229323669043</v>
      </c>
      <c r="AT866" s="12">
        <f t="shared" si="267"/>
        <v>13.187914462753156</v>
      </c>
      <c r="AU866" s="12">
        <f t="shared" si="267"/>
        <v>13.188647250274881</v>
      </c>
      <c r="AV866" s="12">
        <f t="shared" si="267"/>
        <v>13.188263678899027</v>
      </c>
      <c r="AW866" s="12">
        <f t="shared" si="267"/>
        <v>13.188275130642355</v>
      </c>
      <c r="AX866" s="12">
        <f t="shared" si="267"/>
        <v>13.188395353272087</v>
      </c>
      <c r="AY866" s="12">
        <f t="shared" si="267"/>
        <v>13.188311387604488</v>
      </c>
    </row>
    <row r="867" spans="1:51" ht="18.75" customHeight="1" x14ac:dyDescent="0.25">
      <c r="A867" s="1" t="s">
        <v>917</v>
      </c>
      <c r="B867" s="31" t="s">
        <v>54</v>
      </c>
      <c r="C867" s="31" t="s">
        <v>54</v>
      </c>
      <c r="D867" s="31" t="s">
        <v>54</v>
      </c>
      <c r="E867" s="31" t="s">
        <v>54</v>
      </c>
      <c r="F867" s="31" t="s">
        <v>54</v>
      </c>
      <c r="G867" s="31" t="s">
        <v>54</v>
      </c>
      <c r="H867" s="31" t="s">
        <v>54</v>
      </c>
      <c r="I867" s="31" t="s">
        <v>54</v>
      </c>
      <c r="J867" s="31" t="s">
        <v>54</v>
      </c>
      <c r="K867" s="31" t="s">
        <v>54</v>
      </c>
      <c r="L867" s="31" t="s">
        <v>54</v>
      </c>
      <c r="M867" s="31" t="s">
        <v>54</v>
      </c>
      <c r="N867" s="31" t="s">
        <v>54</v>
      </c>
      <c r="O867" s="24">
        <v>7.915</v>
      </c>
      <c r="P867" s="24">
        <v>2.5489999999999999</v>
      </c>
      <c r="Q867" s="24">
        <v>8.6359999999999992</v>
      </c>
      <c r="R867" s="24">
        <v>6.194</v>
      </c>
      <c r="S867" s="24">
        <v>1.601</v>
      </c>
      <c r="T867" s="24">
        <v>1.601</v>
      </c>
      <c r="U867" s="23">
        <v>9.8800000000000008</v>
      </c>
      <c r="V867" s="24">
        <v>1.35</v>
      </c>
      <c r="W867" s="24">
        <v>6.9</v>
      </c>
      <c r="X867" s="24">
        <v>5.09</v>
      </c>
      <c r="Y867" s="24">
        <v>2.36</v>
      </c>
      <c r="Z867" s="24">
        <v>2.41</v>
      </c>
      <c r="AA867" s="24">
        <v>4.3</v>
      </c>
      <c r="AB867" s="24">
        <v>4.8600000000000003</v>
      </c>
      <c r="AC867" s="24">
        <v>4.09</v>
      </c>
      <c r="AD867" s="24">
        <v>4.1399999999999997</v>
      </c>
      <c r="AE867" s="24">
        <v>2.88</v>
      </c>
      <c r="AF867" s="24">
        <v>6.09</v>
      </c>
      <c r="AG867" s="24">
        <v>5.34</v>
      </c>
      <c r="AH867" s="24">
        <v>11.31</v>
      </c>
      <c r="AI867" s="12">
        <f t="shared" si="267"/>
        <v>7.580000000000001</v>
      </c>
      <c r="AJ867" s="12">
        <f t="shared" si="267"/>
        <v>8.0766666666666662</v>
      </c>
      <c r="AK867" s="12">
        <f t="shared" si="267"/>
        <v>8.9888888888888889</v>
      </c>
      <c r="AL867" s="12">
        <f t="shared" si="267"/>
        <v>8.2151851851851845</v>
      </c>
      <c r="AM867" s="12">
        <f t="shared" si="267"/>
        <v>8.4269135802469126</v>
      </c>
      <c r="AN867" s="12">
        <f t="shared" si="267"/>
        <v>8.5436625514403275</v>
      </c>
      <c r="AO867" s="12">
        <f t="shared" si="267"/>
        <v>8.3952537722908076</v>
      </c>
      <c r="AP867" s="12">
        <f t="shared" si="267"/>
        <v>8.4552766346593486</v>
      </c>
      <c r="AQ867" s="12">
        <f t="shared" si="267"/>
        <v>8.4647309861301618</v>
      </c>
      <c r="AR867" s="12">
        <f t="shared" si="267"/>
        <v>8.4384204643601066</v>
      </c>
      <c r="AS867" s="12">
        <f t="shared" si="267"/>
        <v>8.4528093617165396</v>
      </c>
      <c r="AT867" s="12">
        <f t="shared" si="267"/>
        <v>8.4519869374022694</v>
      </c>
      <c r="AU867" s="12">
        <f t="shared" si="267"/>
        <v>8.4477389211596385</v>
      </c>
      <c r="AV867" s="12">
        <f t="shared" si="267"/>
        <v>8.4508450734261498</v>
      </c>
      <c r="AW867" s="12">
        <f t="shared" si="267"/>
        <v>8.4501903106626859</v>
      </c>
      <c r="AX867" s="12">
        <f t="shared" si="267"/>
        <v>8.4495914350828247</v>
      </c>
      <c r="AY867" s="12">
        <f t="shared" si="267"/>
        <v>8.4502089397238862</v>
      </c>
    </row>
    <row r="868" spans="1:51" ht="18.75" customHeight="1" x14ac:dyDescent="0.25">
      <c r="A868" s="1" t="s">
        <v>918</v>
      </c>
      <c r="B868" s="31" t="s">
        <v>54</v>
      </c>
      <c r="C868" s="31" t="s">
        <v>54</v>
      </c>
      <c r="D868" s="31" t="s">
        <v>54</v>
      </c>
      <c r="E868" s="31" t="s">
        <v>54</v>
      </c>
      <c r="F868" s="31" t="s">
        <v>54</v>
      </c>
      <c r="G868" s="31" t="s">
        <v>54</v>
      </c>
      <c r="H868" s="31" t="s">
        <v>54</v>
      </c>
      <c r="I868" s="31" t="s">
        <v>54</v>
      </c>
      <c r="J868" s="31" t="s">
        <v>54</v>
      </c>
      <c r="K868" s="31" t="s">
        <v>54</v>
      </c>
      <c r="L868" s="31" t="s">
        <v>54</v>
      </c>
      <c r="M868" s="31" t="s">
        <v>54</v>
      </c>
      <c r="N868" s="31" t="s">
        <v>54</v>
      </c>
      <c r="O868" s="24">
        <v>2.6139999999999999</v>
      </c>
      <c r="P868" s="24">
        <v>1.742</v>
      </c>
      <c r="Q868" s="24">
        <v>10.346</v>
      </c>
      <c r="R868" s="24">
        <v>1.621</v>
      </c>
      <c r="S868" s="24">
        <v>7.4020000000000001</v>
      </c>
      <c r="T868" s="24">
        <v>7.4020000000000001</v>
      </c>
      <c r="U868" s="23">
        <v>4.63</v>
      </c>
      <c r="V868" s="24">
        <v>7.17</v>
      </c>
      <c r="W868" s="24">
        <v>4.34</v>
      </c>
      <c r="X868" s="24">
        <v>0.9</v>
      </c>
      <c r="Y868" s="24">
        <v>2.5499999999999998</v>
      </c>
      <c r="Z868" s="24">
        <v>2</v>
      </c>
      <c r="AA868" s="24">
        <v>1.65</v>
      </c>
      <c r="AB868" s="24">
        <v>2.12</v>
      </c>
      <c r="AC868" s="24">
        <v>0.51</v>
      </c>
      <c r="AD868" s="24">
        <v>0.81</v>
      </c>
      <c r="AE868" s="24">
        <v>1.05</v>
      </c>
      <c r="AF868" s="24">
        <v>1.22</v>
      </c>
      <c r="AG868" s="24">
        <v>0.67</v>
      </c>
      <c r="AH868" s="24">
        <v>1.36</v>
      </c>
      <c r="AI868" s="12">
        <f t="shared" si="267"/>
        <v>1.0833333333333333</v>
      </c>
      <c r="AJ868" s="12">
        <f t="shared" si="267"/>
        <v>1.0377777777777777</v>
      </c>
      <c r="AK868" s="12">
        <f t="shared" si="267"/>
        <v>1.1603703703703703</v>
      </c>
      <c r="AL868" s="12">
        <f t="shared" si="267"/>
        <v>1.093827160493827</v>
      </c>
      <c r="AM868" s="12">
        <f t="shared" si="267"/>
        <v>1.0973251028806583</v>
      </c>
      <c r="AN868" s="12">
        <f t="shared" si="267"/>
        <v>1.1171742112482852</v>
      </c>
      <c r="AO868" s="12">
        <f t="shared" si="267"/>
        <v>1.1027754915409236</v>
      </c>
      <c r="AP868" s="12">
        <f t="shared" si="267"/>
        <v>1.1057582685566223</v>
      </c>
      <c r="AQ868" s="12">
        <f t="shared" si="267"/>
        <v>1.1085693237819436</v>
      </c>
      <c r="AR868" s="12">
        <f t="shared" si="267"/>
        <v>1.1057010279598298</v>
      </c>
      <c r="AS868" s="12">
        <f t="shared" si="267"/>
        <v>1.1066762067661318</v>
      </c>
      <c r="AT868" s="12">
        <f t="shared" si="267"/>
        <v>1.1069821861693017</v>
      </c>
      <c r="AU868" s="12">
        <f t="shared" si="267"/>
        <v>1.106453140298421</v>
      </c>
      <c r="AV868" s="12">
        <f t="shared" si="267"/>
        <v>1.1067038444112847</v>
      </c>
      <c r="AW868" s="12">
        <f t="shared" si="267"/>
        <v>1.106713056959669</v>
      </c>
      <c r="AX868" s="12">
        <f t="shared" si="267"/>
        <v>1.1066233472231248</v>
      </c>
      <c r="AY868" s="12">
        <f t="shared" si="267"/>
        <v>1.1066800828646928</v>
      </c>
    </row>
    <row r="869" spans="1:51" ht="18.75" customHeight="1" x14ac:dyDescent="0.25">
      <c r="A869" s="1" t="s">
        <v>919</v>
      </c>
      <c r="B869" s="31" t="s">
        <v>54</v>
      </c>
      <c r="C869" s="31" t="s">
        <v>54</v>
      </c>
      <c r="D869" s="31" t="s">
        <v>54</v>
      </c>
      <c r="E869" s="31" t="s">
        <v>54</v>
      </c>
      <c r="F869" s="31" t="s">
        <v>54</v>
      </c>
      <c r="G869" s="31" t="s">
        <v>54</v>
      </c>
      <c r="H869" s="31" t="s">
        <v>54</v>
      </c>
      <c r="I869" s="31" t="s">
        <v>54</v>
      </c>
      <c r="J869" s="31" t="s">
        <v>54</v>
      </c>
      <c r="K869" s="31" t="s">
        <v>54</v>
      </c>
      <c r="L869" s="31" t="s">
        <v>54</v>
      </c>
      <c r="M869" s="31" t="s">
        <v>54</v>
      </c>
      <c r="N869" s="31" t="s">
        <v>54</v>
      </c>
      <c r="O869" s="24">
        <v>100</v>
      </c>
      <c r="P869" s="24">
        <v>74.105000000000004</v>
      </c>
      <c r="Q869" s="24">
        <v>1.4930000000000001</v>
      </c>
      <c r="R869" s="24">
        <v>9.6150000000000002</v>
      </c>
      <c r="S869" s="24">
        <v>8.6959999999999997</v>
      </c>
      <c r="T869" s="24">
        <v>8.6959999999999997</v>
      </c>
      <c r="U869" s="23">
        <v>2.88</v>
      </c>
      <c r="V869" s="24">
        <v>5.63</v>
      </c>
      <c r="W869" s="24">
        <v>0.63</v>
      </c>
      <c r="X869" s="24">
        <v>0.75</v>
      </c>
      <c r="Y869" s="24">
        <v>1.76</v>
      </c>
      <c r="Z869" s="24">
        <v>0.61</v>
      </c>
      <c r="AA869" s="24">
        <v>4.92</v>
      </c>
      <c r="AB869" s="24">
        <v>2.8</v>
      </c>
      <c r="AC869" s="24">
        <v>1.2</v>
      </c>
      <c r="AD869" s="24">
        <v>7.24</v>
      </c>
      <c r="AE869" s="24">
        <v>1.17</v>
      </c>
      <c r="AF869" s="24">
        <v>1.19</v>
      </c>
      <c r="AG869" s="24">
        <v>3.26</v>
      </c>
      <c r="AH869" s="24">
        <v>2.61</v>
      </c>
      <c r="AI869" s="12">
        <f t="shared" si="267"/>
        <v>2.3533333333333331</v>
      </c>
      <c r="AJ869" s="12">
        <f t="shared" si="267"/>
        <v>2.7411111111111111</v>
      </c>
      <c r="AK869" s="12">
        <f t="shared" si="267"/>
        <v>2.5681481481481483</v>
      </c>
      <c r="AL869" s="12">
        <f t="shared" si="267"/>
        <v>2.5541975308641973</v>
      </c>
      <c r="AM869" s="12">
        <f t="shared" si="267"/>
        <v>2.6211522633744857</v>
      </c>
      <c r="AN869" s="12">
        <f t="shared" si="267"/>
        <v>2.5811659807956104</v>
      </c>
      <c r="AO869" s="12">
        <f t="shared" si="267"/>
        <v>2.5855052583447642</v>
      </c>
      <c r="AP869" s="12">
        <f t="shared" si="267"/>
        <v>2.5959411675049533</v>
      </c>
      <c r="AQ869" s="12">
        <f t="shared" si="267"/>
        <v>2.5875374688817758</v>
      </c>
      <c r="AR869" s="12">
        <f t="shared" si="267"/>
        <v>2.589661298243831</v>
      </c>
      <c r="AS869" s="12">
        <f t="shared" si="267"/>
        <v>2.5910466448768532</v>
      </c>
      <c r="AT869" s="12">
        <f t="shared" si="267"/>
        <v>2.5894151373341532</v>
      </c>
      <c r="AU869" s="12">
        <f t="shared" si="267"/>
        <v>2.590041026818279</v>
      </c>
      <c r="AV869" s="12">
        <f t="shared" si="267"/>
        <v>2.5901676030097618</v>
      </c>
      <c r="AW869" s="12">
        <f t="shared" si="267"/>
        <v>2.5898745890540646</v>
      </c>
      <c r="AX869" s="12">
        <f t="shared" si="267"/>
        <v>2.5900277396273683</v>
      </c>
      <c r="AY869" s="12">
        <f t="shared" si="267"/>
        <v>2.5900233105637316</v>
      </c>
    </row>
    <row r="870" spans="1:51" ht="18.75" customHeight="1" x14ac:dyDescent="0.25">
      <c r="A870" s="1" t="s">
        <v>920</v>
      </c>
      <c r="B870" s="31" t="s">
        <v>54</v>
      </c>
      <c r="C870" s="31" t="s">
        <v>54</v>
      </c>
      <c r="D870" s="31" t="s">
        <v>54</v>
      </c>
      <c r="E870" s="31" t="s">
        <v>54</v>
      </c>
      <c r="F870" s="31" t="s">
        <v>54</v>
      </c>
      <c r="G870" s="31" t="s">
        <v>54</v>
      </c>
      <c r="H870" s="31" t="s">
        <v>54</v>
      </c>
      <c r="I870" s="31" t="s">
        <v>54</v>
      </c>
      <c r="J870" s="31" t="s">
        <v>54</v>
      </c>
      <c r="K870" s="31" t="s">
        <v>54</v>
      </c>
      <c r="L870" s="31" t="s">
        <v>54</v>
      </c>
      <c r="M870" s="31" t="s">
        <v>54</v>
      </c>
      <c r="N870" s="31" t="s">
        <v>54</v>
      </c>
      <c r="O870" s="24">
        <v>39.694000000000003</v>
      </c>
      <c r="P870" s="24">
        <v>71.561999999999998</v>
      </c>
      <c r="Q870" s="24">
        <v>11.725</v>
      </c>
      <c r="R870" s="24">
        <v>25.295000000000002</v>
      </c>
      <c r="S870" s="24">
        <v>20.815999999999999</v>
      </c>
      <c r="T870" s="24">
        <v>20.815999999999999</v>
      </c>
      <c r="U870" s="23">
        <v>1.63</v>
      </c>
      <c r="V870" s="24">
        <v>2.2999999999999998</v>
      </c>
      <c r="W870" s="24">
        <v>17.649999999999999</v>
      </c>
      <c r="X870" s="24">
        <v>2.13</v>
      </c>
      <c r="Y870" s="24">
        <v>3.43</v>
      </c>
      <c r="Z870" s="24">
        <v>1.27</v>
      </c>
      <c r="AA870" s="24">
        <v>2.96</v>
      </c>
      <c r="AB870" s="24">
        <v>5.29</v>
      </c>
      <c r="AC870" s="24">
        <v>1.56</v>
      </c>
      <c r="AD870" s="24">
        <v>1.91</v>
      </c>
      <c r="AE870" s="24">
        <v>1.0900000000000001</v>
      </c>
      <c r="AF870" s="24">
        <v>1.5</v>
      </c>
      <c r="AG870" s="24">
        <v>0.94</v>
      </c>
      <c r="AH870" s="24">
        <v>2.97</v>
      </c>
      <c r="AI870" s="12">
        <f t="shared" si="267"/>
        <v>1.8033333333333335</v>
      </c>
      <c r="AJ870" s="12">
        <f t="shared" si="267"/>
        <v>1.9044444444444446</v>
      </c>
      <c r="AK870" s="12">
        <f t="shared" si="267"/>
        <v>2.2259259259259259</v>
      </c>
      <c r="AL870" s="12">
        <f t="shared" si="267"/>
        <v>1.9779012345679015</v>
      </c>
      <c r="AM870" s="12">
        <f t="shared" si="267"/>
        <v>2.0360905349794236</v>
      </c>
      <c r="AN870" s="12">
        <f t="shared" si="267"/>
        <v>2.0799725651577501</v>
      </c>
      <c r="AO870" s="12">
        <f t="shared" si="267"/>
        <v>2.0313214449016921</v>
      </c>
      <c r="AP870" s="12">
        <f t="shared" si="267"/>
        <v>2.0491281816796221</v>
      </c>
      <c r="AQ870" s="12">
        <f t="shared" si="267"/>
        <v>2.0534740639130216</v>
      </c>
      <c r="AR870" s="12">
        <f t="shared" si="267"/>
        <v>2.0446412301647787</v>
      </c>
      <c r="AS870" s="12">
        <f t="shared" si="267"/>
        <v>2.0490811585858073</v>
      </c>
      <c r="AT870" s="12">
        <f t="shared" si="267"/>
        <v>2.0490654842212024</v>
      </c>
      <c r="AU870" s="12">
        <f t="shared" si="267"/>
        <v>2.0475959576572627</v>
      </c>
      <c r="AV870" s="12">
        <f t="shared" si="267"/>
        <v>2.0485808668214243</v>
      </c>
      <c r="AW870" s="12">
        <f t="shared" si="267"/>
        <v>2.0484141028999634</v>
      </c>
      <c r="AX870" s="12">
        <f t="shared" si="267"/>
        <v>2.0481969757928833</v>
      </c>
      <c r="AY870" s="12">
        <f t="shared" si="267"/>
        <v>2.0483973151714241</v>
      </c>
    </row>
    <row r="871" spans="1:51" ht="18.75" customHeight="1" x14ac:dyDescent="0.25">
      <c r="A871" s="1" t="s">
        <v>921</v>
      </c>
      <c r="B871" s="31" t="s">
        <v>54</v>
      </c>
      <c r="C871" s="31" t="s">
        <v>54</v>
      </c>
      <c r="D871" s="31" t="s">
        <v>54</v>
      </c>
      <c r="E871" s="31" t="s">
        <v>54</v>
      </c>
      <c r="F871" s="31" t="s">
        <v>54</v>
      </c>
      <c r="G871" s="31" t="s">
        <v>54</v>
      </c>
      <c r="H871" s="31" t="s">
        <v>54</v>
      </c>
      <c r="I871" s="31" t="s">
        <v>54</v>
      </c>
      <c r="J871" s="31" t="s">
        <v>54</v>
      </c>
      <c r="K871" s="31" t="s">
        <v>54</v>
      </c>
      <c r="L871" s="31" t="s">
        <v>54</v>
      </c>
      <c r="M871" s="31" t="s">
        <v>54</v>
      </c>
      <c r="N871" s="31" t="s">
        <v>54</v>
      </c>
      <c r="O871" s="24">
        <f>IF(O731=".", ".",O731/O311*100)</f>
        <v>21.90535833999364</v>
      </c>
      <c r="P871" s="24">
        <f t="shared" ref="P871:AH871" si="269">IF(P731=".", ".",P731/P311*100)</f>
        <v>16.119539203128198</v>
      </c>
      <c r="Q871" s="24">
        <f t="shared" si="269"/>
        <v>19.320762941817772</v>
      </c>
      <c r="R871" s="24">
        <f t="shared" si="269"/>
        <v>16.765237368312601</v>
      </c>
      <c r="S871" s="24">
        <f t="shared" si="269"/>
        <v>17.710522618534309</v>
      </c>
      <c r="T871" s="24">
        <f t="shared" si="269"/>
        <v>18.606344359569587</v>
      </c>
      <c r="U871" s="23">
        <f t="shared" si="269"/>
        <v>12.85731109152389</v>
      </c>
      <c r="V871" s="24">
        <f t="shared" si="269"/>
        <v>9.3565428716551065</v>
      </c>
      <c r="W871" s="24">
        <f t="shared" si="269"/>
        <v>9.1398345277446218</v>
      </c>
      <c r="X871" s="24">
        <f t="shared" si="269"/>
        <v>5.2469876321644255</v>
      </c>
      <c r="Y871" s="24">
        <f t="shared" si="269"/>
        <v>4.6913121610701376</v>
      </c>
      <c r="Z871" s="24">
        <f t="shared" si="269"/>
        <v>4.7686609496887851</v>
      </c>
      <c r="AA871" s="24">
        <f t="shared" si="269"/>
        <v>5.347401266053228</v>
      </c>
      <c r="AB871" s="24">
        <f t="shared" si="269"/>
        <v>5.7587399774769965</v>
      </c>
      <c r="AC871" s="24">
        <f t="shared" si="269"/>
        <v>5.0194093715341666</v>
      </c>
      <c r="AD871" s="24">
        <f t="shared" si="269"/>
        <v>6.6298694069690161</v>
      </c>
      <c r="AE871" s="24">
        <f t="shared" si="269"/>
        <v>6.9124112715955546</v>
      </c>
      <c r="AF871" s="24">
        <f t="shared" si="269"/>
        <v>7.6345270479590139</v>
      </c>
      <c r="AG871" s="24">
        <f t="shared" si="269"/>
        <v>7.779189550085519</v>
      </c>
      <c r="AH871" s="24">
        <f t="shared" si="269"/>
        <v>8.9470455839609642</v>
      </c>
      <c r="AI871" s="12">
        <f t="shared" si="267"/>
        <v>8.1202540606684988</v>
      </c>
      <c r="AJ871" s="12">
        <f t="shared" si="267"/>
        <v>8.282163064904994</v>
      </c>
      <c r="AK871" s="12">
        <f t="shared" si="267"/>
        <v>8.4498209031781517</v>
      </c>
      <c r="AL871" s="12">
        <f t="shared" si="267"/>
        <v>8.2840793429172148</v>
      </c>
      <c r="AM871" s="12">
        <f t="shared" si="267"/>
        <v>8.3386877703334523</v>
      </c>
      <c r="AN871" s="12">
        <f t="shared" si="267"/>
        <v>8.3575293388096057</v>
      </c>
      <c r="AO871" s="12">
        <f t="shared" si="267"/>
        <v>8.3267654840200915</v>
      </c>
      <c r="AP871" s="12">
        <f t="shared" si="267"/>
        <v>8.3409941977210504</v>
      </c>
      <c r="AQ871" s="12">
        <f t="shared" si="267"/>
        <v>8.3417630068502504</v>
      </c>
      <c r="AR871" s="12">
        <f t="shared" si="267"/>
        <v>8.3365075628637975</v>
      </c>
      <c r="AS871" s="12">
        <f t="shared" si="267"/>
        <v>8.3397549224783667</v>
      </c>
      <c r="AT871" s="12">
        <f t="shared" si="267"/>
        <v>8.3393418307308043</v>
      </c>
      <c r="AU871" s="12">
        <f t="shared" si="267"/>
        <v>8.3385347720243228</v>
      </c>
      <c r="AV871" s="12">
        <f t="shared" si="267"/>
        <v>8.3392105084111652</v>
      </c>
      <c r="AW871" s="12">
        <f t="shared" si="267"/>
        <v>8.3390290370554307</v>
      </c>
      <c r="AX871" s="12">
        <f t="shared" si="267"/>
        <v>8.3389247724969735</v>
      </c>
      <c r="AY871" s="12">
        <f t="shared" si="267"/>
        <v>8.3390547726545226</v>
      </c>
    </row>
    <row r="872" spans="1:51" ht="74.25" customHeight="1" x14ac:dyDescent="0.25">
      <c r="A872" s="1" t="s">
        <v>922</v>
      </c>
      <c r="B872" s="31" t="s">
        <v>54</v>
      </c>
      <c r="C872" s="31" t="s">
        <v>54</v>
      </c>
      <c r="D872" s="31" t="s">
        <v>54</v>
      </c>
      <c r="E872" s="31" t="s">
        <v>54</v>
      </c>
      <c r="F872" s="31" t="s">
        <v>54</v>
      </c>
      <c r="G872" s="31" t="s">
        <v>54</v>
      </c>
      <c r="H872" s="31" t="s">
        <v>54</v>
      </c>
      <c r="I872" s="31" t="s">
        <v>54</v>
      </c>
      <c r="J872" s="31" t="s">
        <v>54</v>
      </c>
      <c r="K872" s="31" t="s">
        <v>54</v>
      </c>
      <c r="L872" s="31" t="s">
        <v>54</v>
      </c>
      <c r="M872" s="31" t="s">
        <v>54</v>
      </c>
      <c r="N872" s="31" t="s">
        <v>54</v>
      </c>
      <c r="O872" s="24">
        <v>65.216999999999999</v>
      </c>
      <c r="P872" s="24">
        <v>31.099</v>
      </c>
      <c r="Q872" s="24">
        <v>76.718999999999994</v>
      </c>
      <c r="R872" s="24">
        <v>56.390999999999998</v>
      </c>
      <c r="S872" s="24">
        <v>63.51</v>
      </c>
      <c r="T872" s="24">
        <v>63.51</v>
      </c>
      <c r="U872" s="23">
        <v>64.959999999999994</v>
      </c>
      <c r="V872" s="24">
        <v>71.89</v>
      </c>
      <c r="W872" s="24">
        <v>71.83</v>
      </c>
      <c r="X872" s="24">
        <v>43.35</v>
      </c>
      <c r="Y872" s="24">
        <v>40.36</v>
      </c>
      <c r="Z872" s="24">
        <v>48.29</v>
      </c>
      <c r="AA872" s="24">
        <v>43.21</v>
      </c>
      <c r="AB872" s="24">
        <v>51.03</v>
      </c>
      <c r="AC872" s="24">
        <v>47.11</v>
      </c>
      <c r="AD872" s="24">
        <v>75.069999999999993</v>
      </c>
      <c r="AE872" s="24">
        <v>36.729999999999997</v>
      </c>
      <c r="AF872" s="24">
        <v>53.45</v>
      </c>
      <c r="AG872" s="24">
        <v>60.26</v>
      </c>
      <c r="AH872" s="24">
        <v>56.5</v>
      </c>
      <c r="AI872" s="12">
        <f t="shared" si="267"/>
        <v>56.736666666666672</v>
      </c>
      <c r="AJ872" s="12">
        <f t="shared" si="267"/>
        <v>57.832222222222221</v>
      </c>
      <c r="AK872" s="12">
        <f t="shared" si="267"/>
        <v>57.022962962962964</v>
      </c>
      <c r="AL872" s="12">
        <f t="shared" si="267"/>
        <v>57.197283950617283</v>
      </c>
      <c r="AM872" s="12">
        <f t="shared" si="267"/>
        <v>57.350823045267482</v>
      </c>
      <c r="AN872" s="12">
        <f t="shared" si="267"/>
        <v>57.190356652949241</v>
      </c>
      <c r="AO872" s="12">
        <f t="shared" si="267"/>
        <v>57.246154549611333</v>
      </c>
      <c r="AP872" s="12">
        <f t="shared" si="267"/>
        <v>57.262444749276021</v>
      </c>
      <c r="AQ872" s="12">
        <f t="shared" si="267"/>
        <v>57.232985317278867</v>
      </c>
      <c r="AR872" s="12">
        <f t="shared" si="267"/>
        <v>57.24719487205541</v>
      </c>
      <c r="AS872" s="12">
        <f t="shared" si="267"/>
        <v>57.247541646203437</v>
      </c>
      <c r="AT872" s="12">
        <f t="shared" si="267"/>
        <v>57.242573945179238</v>
      </c>
      <c r="AU872" s="12">
        <f t="shared" si="267"/>
        <v>57.245770154479366</v>
      </c>
      <c r="AV872" s="12">
        <f t="shared" si="267"/>
        <v>57.245295248620685</v>
      </c>
      <c r="AW872" s="12">
        <f t="shared" si="267"/>
        <v>57.24454644942643</v>
      </c>
      <c r="AX872" s="12">
        <f t="shared" si="267"/>
        <v>57.245203950842161</v>
      </c>
      <c r="AY872" s="12">
        <f t="shared" si="267"/>
        <v>57.245015216296423</v>
      </c>
    </row>
    <row r="873" spans="1:51" ht="18.75" customHeight="1" x14ac:dyDescent="0.25">
      <c r="A873" s="1" t="s">
        <v>923</v>
      </c>
      <c r="B873" s="31" t="s">
        <v>54</v>
      </c>
      <c r="C873" s="31" t="s">
        <v>54</v>
      </c>
      <c r="D873" s="31" t="s">
        <v>54</v>
      </c>
      <c r="E873" s="31" t="s">
        <v>54</v>
      </c>
      <c r="F873" s="31" t="s">
        <v>54</v>
      </c>
      <c r="G873" s="31" t="s">
        <v>54</v>
      </c>
      <c r="H873" s="31" t="s">
        <v>54</v>
      </c>
      <c r="I873" s="31" t="s">
        <v>54</v>
      </c>
      <c r="J873" s="31" t="s">
        <v>54</v>
      </c>
      <c r="K873" s="31" t="s">
        <v>54</v>
      </c>
      <c r="L873" s="31" t="s">
        <v>54</v>
      </c>
      <c r="M873" s="31" t="s">
        <v>54</v>
      </c>
      <c r="N873" s="31" t="s">
        <v>54</v>
      </c>
      <c r="O873" s="24">
        <v>24.913</v>
      </c>
      <c r="P873" s="24">
        <v>19.367999999999999</v>
      </c>
      <c r="Q873" s="24">
        <v>38.241</v>
      </c>
      <c r="R873" s="24">
        <v>22.7</v>
      </c>
      <c r="S873" s="24">
        <v>45.976999999999997</v>
      </c>
      <c r="T873" s="24">
        <v>45.976999999999997</v>
      </c>
      <c r="U873" s="23">
        <v>16.190000000000001</v>
      </c>
      <c r="V873" s="24">
        <v>22.27</v>
      </c>
      <c r="W873" s="24">
        <v>17.86</v>
      </c>
      <c r="X873" s="24">
        <v>14.07</v>
      </c>
      <c r="Y873" s="24">
        <v>10.65</v>
      </c>
      <c r="Z873" s="24">
        <v>15.7</v>
      </c>
      <c r="AA873" s="24">
        <v>8.77</v>
      </c>
      <c r="AB873" s="24">
        <v>11.39</v>
      </c>
      <c r="AC873" s="24">
        <v>8.2100000000000009</v>
      </c>
      <c r="AD873" s="24">
        <v>11.12</v>
      </c>
      <c r="AE873" s="24">
        <v>10.79</v>
      </c>
      <c r="AF873" s="24">
        <v>7.51</v>
      </c>
      <c r="AG873" s="24">
        <v>23.45</v>
      </c>
      <c r="AH873" s="24">
        <v>8.67</v>
      </c>
      <c r="AI873" s="12">
        <f t="shared" si="267"/>
        <v>13.21</v>
      </c>
      <c r="AJ873" s="12">
        <f t="shared" si="267"/>
        <v>15.11</v>
      </c>
      <c r="AK873" s="12">
        <f t="shared" si="267"/>
        <v>12.33</v>
      </c>
      <c r="AL873" s="12">
        <f t="shared" si="267"/>
        <v>13.549999999999999</v>
      </c>
      <c r="AM873" s="12">
        <f t="shared" si="267"/>
        <v>13.663333333333332</v>
      </c>
      <c r="AN873" s="12">
        <f t="shared" si="267"/>
        <v>13.181111111111109</v>
      </c>
      <c r="AO873" s="12">
        <f t="shared" si="267"/>
        <v>13.464814814814813</v>
      </c>
      <c r="AP873" s="12">
        <f t="shared" si="267"/>
        <v>13.436419753086419</v>
      </c>
      <c r="AQ873" s="12">
        <f t="shared" si="267"/>
        <v>13.360781893004114</v>
      </c>
      <c r="AR873" s="12">
        <f t="shared" si="267"/>
        <v>13.420672153635117</v>
      </c>
      <c r="AS873" s="12">
        <f t="shared" si="267"/>
        <v>13.405957933241885</v>
      </c>
      <c r="AT873" s="12">
        <f t="shared" si="267"/>
        <v>13.395803993293706</v>
      </c>
      <c r="AU873" s="12">
        <f t="shared" si="267"/>
        <v>13.407478026723568</v>
      </c>
      <c r="AV873" s="12">
        <f t="shared" si="267"/>
        <v>13.403079984419719</v>
      </c>
      <c r="AW873" s="12">
        <f t="shared" si="267"/>
        <v>13.402120668145665</v>
      </c>
      <c r="AX873" s="12">
        <f t="shared" si="267"/>
        <v>13.40422622642965</v>
      </c>
      <c r="AY873" s="12">
        <f t="shared" ref="AI873:AY877" si="270">AVERAGE(AV873:AX873)</f>
        <v>13.403142292998345</v>
      </c>
    </row>
    <row r="874" spans="1:51" ht="18.75" customHeight="1" x14ac:dyDescent="0.25">
      <c r="A874" s="1" t="s">
        <v>924</v>
      </c>
      <c r="B874" s="31" t="s">
        <v>54</v>
      </c>
      <c r="C874" s="31" t="s">
        <v>54</v>
      </c>
      <c r="D874" s="31" t="s">
        <v>54</v>
      </c>
      <c r="E874" s="31" t="s">
        <v>54</v>
      </c>
      <c r="F874" s="31" t="s">
        <v>54</v>
      </c>
      <c r="G874" s="31" t="s">
        <v>54</v>
      </c>
      <c r="H874" s="31" t="s">
        <v>54</v>
      </c>
      <c r="I874" s="31" t="s">
        <v>54</v>
      </c>
      <c r="J874" s="31" t="s">
        <v>54</v>
      </c>
      <c r="K874" s="31" t="s">
        <v>54</v>
      </c>
      <c r="L874" s="31" t="s">
        <v>54</v>
      </c>
      <c r="M874" s="31" t="s">
        <v>54</v>
      </c>
      <c r="N874" s="31" t="s">
        <v>54</v>
      </c>
      <c r="O874" s="24">
        <v>3.7509999999999999</v>
      </c>
      <c r="P874" s="24">
        <v>3.633</v>
      </c>
      <c r="Q874" s="24">
        <v>4.6470000000000002</v>
      </c>
      <c r="R874" s="24">
        <v>6.2149999999999999</v>
      </c>
      <c r="S874" s="24">
        <v>9.5</v>
      </c>
      <c r="T874" s="24">
        <v>9.5</v>
      </c>
      <c r="U874" s="23">
        <v>2.86</v>
      </c>
      <c r="V874" s="24">
        <v>3.63</v>
      </c>
      <c r="W874" s="24">
        <v>5.93</v>
      </c>
      <c r="X874" s="24">
        <v>3.95</v>
      </c>
      <c r="Y874" s="24">
        <v>4.7</v>
      </c>
      <c r="Z874" s="24">
        <v>2.35</v>
      </c>
      <c r="AA874" s="24">
        <v>2.9</v>
      </c>
      <c r="AB874" s="24">
        <v>8.73</v>
      </c>
      <c r="AC874" s="24">
        <v>4.74</v>
      </c>
      <c r="AD874" s="24">
        <v>1.9</v>
      </c>
      <c r="AE874" s="24">
        <v>2.17</v>
      </c>
      <c r="AF874" s="24">
        <v>5.09</v>
      </c>
      <c r="AG874" s="24">
        <v>4.01</v>
      </c>
      <c r="AH874" s="24">
        <v>2.73</v>
      </c>
      <c r="AI874" s="12">
        <f t="shared" si="270"/>
        <v>3.9433333333333334</v>
      </c>
      <c r="AJ874" s="12">
        <f t="shared" si="270"/>
        <v>3.5611111111111113</v>
      </c>
      <c r="AK874" s="12">
        <f t="shared" si="270"/>
        <v>3.411481481481482</v>
      </c>
      <c r="AL874" s="12">
        <f t="shared" si="270"/>
        <v>3.6386419753086425</v>
      </c>
      <c r="AM874" s="12">
        <f t="shared" si="270"/>
        <v>3.5370781893004115</v>
      </c>
      <c r="AN874" s="12">
        <f t="shared" si="270"/>
        <v>3.5290672153635119</v>
      </c>
      <c r="AO874" s="12">
        <f t="shared" si="270"/>
        <v>3.568262459990855</v>
      </c>
      <c r="AP874" s="12">
        <f t="shared" si="270"/>
        <v>3.5448026215515931</v>
      </c>
      <c r="AQ874" s="12">
        <f t="shared" si="270"/>
        <v>3.5473774323019867</v>
      </c>
      <c r="AR874" s="12">
        <f t="shared" si="270"/>
        <v>3.5534808379481451</v>
      </c>
      <c r="AS874" s="12">
        <f t="shared" si="270"/>
        <v>3.5485536306005749</v>
      </c>
      <c r="AT874" s="12">
        <f t="shared" si="270"/>
        <v>3.5498039669502357</v>
      </c>
      <c r="AU874" s="12">
        <f t="shared" si="270"/>
        <v>3.5506128118329854</v>
      </c>
      <c r="AV874" s="12">
        <f t="shared" si="270"/>
        <v>3.5496568031279323</v>
      </c>
      <c r="AW874" s="12">
        <f t="shared" si="270"/>
        <v>3.5500245273037176</v>
      </c>
      <c r="AX874" s="12">
        <f t="shared" si="270"/>
        <v>3.5500980474215447</v>
      </c>
      <c r="AY874" s="12">
        <f t="shared" si="270"/>
        <v>3.5499264592843982</v>
      </c>
    </row>
    <row r="875" spans="1:51" ht="18.75" customHeight="1" x14ac:dyDescent="0.25">
      <c r="A875" s="1" t="s">
        <v>925</v>
      </c>
      <c r="B875" s="31" t="s">
        <v>54</v>
      </c>
      <c r="C875" s="31" t="s">
        <v>54</v>
      </c>
      <c r="D875" s="31" t="s">
        <v>54</v>
      </c>
      <c r="E875" s="31" t="s">
        <v>54</v>
      </c>
      <c r="F875" s="31" t="s">
        <v>54</v>
      </c>
      <c r="G875" s="31" t="s">
        <v>54</v>
      </c>
      <c r="H875" s="31" t="s">
        <v>54</v>
      </c>
      <c r="I875" s="31" t="s">
        <v>54</v>
      </c>
      <c r="J875" s="31" t="s">
        <v>54</v>
      </c>
      <c r="K875" s="31" t="s">
        <v>54</v>
      </c>
      <c r="L875" s="31" t="s">
        <v>54</v>
      </c>
      <c r="M875" s="31" t="s">
        <v>54</v>
      </c>
      <c r="N875" s="31" t="s">
        <v>54</v>
      </c>
      <c r="O875" s="24">
        <v>0.86799999999999999</v>
      </c>
      <c r="P875" s="24">
        <v>1.242</v>
      </c>
      <c r="Q875" s="24">
        <v>0.65500000000000003</v>
      </c>
      <c r="R875" s="24">
        <v>0.81399999999999995</v>
      </c>
      <c r="S875" s="24">
        <v>4.2469999999999999</v>
      </c>
      <c r="T875" s="24">
        <v>4.2469999999999999</v>
      </c>
      <c r="U875" s="23">
        <v>3.14</v>
      </c>
      <c r="V875" s="24">
        <v>3.51</v>
      </c>
      <c r="W875" s="24">
        <v>2.98</v>
      </c>
      <c r="X875" s="24">
        <v>1.46</v>
      </c>
      <c r="Y875" s="24">
        <v>2.7</v>
      </c>
      <c r="Z875" s="24">
        <v>2.39</v>
      </c>
      <c r="AA875" s="24">
        <v>1.57</v>
      </c>
      <c r="AB875" s="24">
        <v>1.1599999999999999</v>
      </c>
      <c r="AC875" s="24">
        <v>3.01</v>
      </c>
      <c r="AD875" s="24">
        <v>0.71</v>
      </c>
      <c r="AE875" s="24">
        <v>0.77</v>
      </c>
      <c r="AF875" s="24">
        <v>2.15</v>
      </c>
      <c r="AG875" s="24">
        <v>3.1</v>
      </c>
      <c r="AH875" s="24">
        <v>0.4</v>
      </c>
      <c r="AI875" s="12">
        <f t="shared" si="270"/>
        <v>1.8833333333333335</v>
      </c>
      <c r="AJ875" s="12">
        <f t="shared" si="270"/>
        <v>1.7944444444444445</v>
      </c>
      <c r="AK875" s="12">
        <f t="shared" si="270"/>
        <v>1.3592592592592594</v>
      </c>
      <c r="AL875" s="12">
        <f t="shared" si="270"/>
        <v>1.6790123456790125</v>
      </c>
      <c r="AM875" s="12">
        <f t="shared" si="270"/>
        <v>1.6109053497942387</v>
      </c>
      <c r="AN875" s="12">
        <f t="shared" si="270"/>
        <v>1.5497256515775035</v>
      </c>
      <c r="AO875" s="12">
        <f t="shared" si="270"/>
        <v>1.6132144490169182</v>
      </c>
      <c r="AP875" s="12">
        <f t="shared" si="270"/>
        <v>1.5912818167962202</v>
      </c>
      <c r="AQ875" s="12">
        <f t="shared" si="270"/>
        <v>1.5847406391302139</v>
      </c>
      <c r="AR875" s="12">
        <f t="shared" si="270"/>
        <v>1.596412301647784</v>
      </c>
      <c r="AS875" s="12">
        <f t="shared" si="270"/>
        <v>1.5908115858580727</v>
      </c>
      <c r="AT875" s="12">
        <f t="shared" si="270"/>
        <v>1.5906548422120235</v>
      </c>
      <c r="AU875" s="12">
        <f t="shared" si="270"/>
        <v>1.5926262432392935</v>
      </c>
      <c r="AV875" s="12">
        <f t="shared" si="270"/>
        <v>1.5913642237697967</v>
      </c>
      <c r="AW875" s="12">
        <f t="shared" si="270"/>
        <v>1.591548436407038</v>
      </c>
      <c r="AX875" s="12">
        <f t="shared" si="270"/>
        <v>1.5918463011387096</v>
      </c>
      <c r="AY875" s="12">
        <f t="shared" si="270"/>
        <v>1.591586320438515</v>
      </c>
    </row>
    <row r="876" spans="1:51" ht="18.75" customHeight="1" x14ac:dyDescent="0.25">
      <c r="A876" s="1" t="s">
        <v>926</v>
      </c>
      <c r="B876" s="31" t="s">
        <v>54</v>
      </c>
      <c r="C876" s="31" t="s">
        <v>54</v>
      </c>
      <c r="D876" s="31" t="s">
        <v>54</v>
      </c>
      <c r="E876" s="31" t="s">
        <v>54</v>
      </c>
      <c r="F876" s="31" t="s">
        <v>54</v>
      </c>
      <c r="G876" s="31" t="s">
        <v>54</v>
      </c>
      <c r="H876" s="31" t="s">
        <v>54</v>
      </c>
      <c r="I876" s="31" t="s">
        <v>54</v>
      </c>
      <c r="J876" s="31" t="s">
        <v>54</v>
      </c>
      <c r="K876" s="31" t="s">
        <v>54</v>
      </c>
      <c r="L876" s="31" t="s">
        <v>54</v>
      </c>
      <c r="M876" s="31" t="s">
        <v>54</v>
      </c>
      <c r="N876" s="31" t="s">
        <v>54</v>
      </c>
      <c r="O876" s="24">
        <v>5.17</v>
      </c>
      <c r="P876" s="23">
        <v>1</v>
      </c>
      <c r="Q876" s="24">
        <v>9.74</v>
      </c>
      <c r="R876" s="24">
        <v>2.706</v>
      </c>
      <c r="S876" s="24">
        <v>1</v>
      </c>
      <c r="T876" s="24">
        <v>1</v>
      </c>
      <c r="U876" s="23">
        <v>26.01</v>
      </c>
      <c r="V876" s="24">
        <v>24.3</v>
      </c>
      <c r="W876" s="24">
        <v>23.02</v>
      </c>
      <c r="X876" s="24">
        <v>5.55</v>
      </c>
      <c r="Y876" s="24">
        <v>5.83</v>
      </c>
      <c r="Z876" s="24">
        <v>8.43</v>
      </c>
      <c r="AA876" s="24">
        <v>4.33</v>
      </c>
      <c r="AB876" s="24">
        <v>3.94</v>
      </c>
      <c r="AC876" s="24">
        <v>3.35</v>
      </c>
      <c r="AD876" s="24">
        <v>7.47</v>
      </c>
      <c r="AE876" s="24">
        <v>1.57</v>
      </c>
      <c r="AF876" s="24">
        <v>2.72</v>
      </c>
      <c r="AG876" s="24">
        <v>1.18</v>
      </c>
      <c r="AH876" s="24">
        <v>2.46</v>
      </c>
      <c r="AI876" s="12">
        <f t="shared" si="270"/>
        <v>2.12</v>
      </c>
      <c r="AJ876" s="12">
        <f t="shared" si="270"/>
        <v>1.92</v>
      </c>
      <c r="AK876" s="12">
        <f t="shared" si="270"/>
        <v>2.1666666666666665</v>
      </c>
      <c r="AL876" s="12">
        <f t="shared" si="270"/>
        <v>2.068888888888889</v>
      </c>
      <c r="AM876" s="12">
        <f t="shared" si="270"/>
        <v>2.0518518518518518</v>
      </c>
      <c r="AN876" s="12">
        <f t="shared" si="270"/>
        <v>2.0958024691358026</v>
      </c>
      <c r="AO876" s="12">
        <f t="shared" si="270"/>
        <v>2.0721810699588481</v>
      </c>
      <c r="AP876" s="12">
        <f t="shared" si="270"/>
        <v>2.0732784636488342</v>
      </c>
      <c r="AQ876" s="12">
        <f t="shared" si="270"/>
        <v>2.0804206675811616</v>
      </c>
      <c r="AR876" s="12">
        <f t="shared" si="270"/>
        <v>2.0752934003962813</v>
      </c>
      <c r="AS876" s="12">
        <f t="shared" si="270"/>
        <v>2.0763308438754255</v>
      </c>
      <c r="AT876" s="12">
        <f t="shared" si="270"/>
        <v>2.0773483039509562</v>
      </c>
      <c r="AU876" s="12">
        <f t="shared" si="270"/>
        <v>2.0763241827408874</v>
      </c>
      <c r="AV876" s="12">
        <f t="shared" si="270"/>
        <v>2.0766677768557567</v>
      </c>
      <c r="AW876" s="12">
        <f t="shared" si="270"/>
        <v>2.0767800878491998</v>
      </c>
      <c r="AX876" s="12">
        <f t="shared" si="270"/>
        <v>2.0765906824819478</v>
      </c>
      <c r="AY876" s="12">
        <f t="shared" si="270"/>
        <v>2.0766795157289679</v>
      </c>
    </row>
    <row r="877" spans="1:51" ht="18.75" customHeight="1" x14ac:dyDescent="0.25">
      <c r="A877" s="1" t="s">
        <v>927</v>
      </c>
      <c r="B877" s="31" t="s">
        <v>54</v>
      </c>
      <c r="C877" s="31" t="s">
        <v>54</v>
      </c>
      <c r="D877" s="31" t="s">
        <v>54</v>
      </c>
      <c r="E877" s="31" t="s">
        <v>54</v>
      </c>
      <c r="F877" s="31" t="s">
        <v>54</v>
      </c>
      <c r="G877" s="31" t="s">
        <v>54</v>
      </c>
      <c r="H877" s="31" t="s">
        <v>54</v>
      </c>
      <c r="I877" s="31" t="s">
        <v>54</v>
      </c>
      <c r="J877" s="31" t="s">
        <v>54</v>
      </c>
      <c r="K877" s="31" t="s">
        <v>54</v>
      </c>
      <c r="L877" s="31" t="s">
        <v>54</v>
      </c>
      <c r="M877" s="31" t="s">
        <v>54</v>
      </c>
      <c r="N877" s="31" t="s">
        <v>54</v>
      </c>
      <c r="O877" s="24">
        <v>9.8610000000000007</v>
      </c>
      <c r="P877" s="24">
        <v>35.564</v>
      </c>
      <c r="Q877" s="24">
        <v>13.891</v>
      </c>
      <c r="R877" s="24">
        <v>30.693999999999999</v>
      </c>
      <c r="S877" s="24">
        <v>3.5390000000000001</v>
      </c>
      <c r="T877" s="24">
        <v>3.5390000000000001</v>
      </c>
      <c r="U877" s="23">
        <v>14.35</v>
      </c>
      <c r="V877" s="24">
        <v>3.03</v>
      </c>
      <c r="W877" s="24">
        <v>24.2</v>
      </c>
      <c r="X877" s="24">
        <v>11.81</v>
      </c>
      <c r="Y877" s="24">
        <v>10.57</v>
      </c>
      <c r="Z877" s="24">
        <v>30.28</v>
      </c>
      <c r="AA877" s="24">
        <v>3.79</v>
      </c>
      <c r="AB877" s="24">
        <v>12.39</v>
      </c>
      <c r="AC877" s="24">
        <v>4.46</v>
      </c>
      <c r="AD877" s="24">
        <v>0.74</v>
      </c>
      <c r="AE877" s="24">
        <v>30.47</v>
      </c>
      <c r="AF877" s="24">
        <v>5.7</v>
      </c>
      <c r="AG877" s="24">
        <v>68.8</v>
      </c>
      <c r="AH877" s="24">
        <v>2.72</v>
      </c>
      <c r="AI877" s="12">
        <f t="shared" si="270"/>
        <v>25.74</v>
      </c>
      <c r="AJ877" s="12">
        <f t="shared" si="270"/>
        <v>32.419999999999995</v>
      </c>
      <c r="AK877" s="12">
        <f t="shared" si="270"/>
        <v>20.293333333333333</v>
      </c>
      <c r="AL877" s="12">
        <f t="shared" si="270"/>
        <v>26.15111111111111</v>
      </c>
      <c r="AM877" s="12">
        <f t="shared" si="270"/>
        <v>26.288148148148142</v>
      </c>
      <c r="AN877" s="12">
        <f t="shared" si="270"/>
        <v>24.244197530864195</v>
      </c>
      <c r="AO877" s="12">
        <f t="shared" si="270"/>
        <v>25.561152263374481</v>
      </c>
      <c r="AP877" s="12">
        <f t="shared" si="270"/>
        <v>25.364499314128938</v>
      </c>
      <c r="AQ877" s="12">
        <f t="shared" si="270"/>
        <v>25.05661636945587</v>
      </c>
      <c r="AR877" s="12">
        <f t="shared" si="270"/>
        <v>25.327422648986428</v>
      </c>
      <c r="AS877" s="12">
        <f t="shared" si="270"/>
        <v>25.249512777523744</v>
      </c>
      <c r="AT877" s="12">
        <f t="shared" si="270"/>
        <v>25.211183931988682</v>
      </c>
      <c r="AU877" s="12">
        <f t="shared" si="270"/>
        <v>25.262706452832955</v>
      </c>
      <c r="AV877" s="12">
        <f t="shared" si="270"/>
        <v>25.241134387448458</v>
      </c>
      <c r="AW877" s="12">
        <f t="shared" si="270"/>
        <v>25.238341590756701</v>
      </c>
      <c r="AX877" s="12">
        <f t="shared" si="270"/>
        <v>25.247394143679372</v>
      </c>
      <c r="AY877" s="12">
        <f t="shared" si="270"/>
        <v>25.242290040628177</v>
      </c>
    </row>
    <row r="878" spans="1:51" ht="18.75" customHeight="1" x14ac:dyDescent="0.25">
      <c r="A878" s="1" t="s">
        <v>928</v>
      </c>
      <c r="B878" s="31" t="s">
        <v>54</v>
      </c>
      <c r="C878" s="31" t="s">
        <v>54</v>
      </c>
      <c r="D878" s="31" t="s">
        <v>54</v>
      </c>
      <c r="E878" s="31" t="s">
        <v>54</v>
      </c>
      <c r="F878" s="31" t="s">
        <v>54</v>
      </c>
      <c r="G878" s="31" t="s">
        <v>54</v>
      </c>
      <c r="H878" s="31" t="s">
        <v>54</v>
      </c>
      <c r="I878" s="31" t="s">
        <v>54</v>
      </c>
      <c r="J878" s="31" t="s">
        <v>54</v>
      </c>
      <c r="K878" s="31" t="s">
        <v>54</v>
      </c>
      <c r="L878" s="31" t="s">
        <v>54</v>
      </c>
      <c r="M878" s="31" t="s">
        <v>54</v>
      </c>
      <c r="N878" s="31" t="s">
        <v>54</v>
      </c>
      <c r="O878" s="24">
        <f>IF(O738=".", ".",O738/O318*100)</f>
        <v>8.8773539018029055</v>
      </c>
      <c r="P878" s="24">
        <f t="shared" ref="P878:AH878" si="271">IF(P738=".", ".",P738/P318*100)</f>
        <v>7.6679903673349035</v>
      </c>
      <c r="Q878" s="24">
        <f t="shared" si="271"/>
        <v>11.750256417319214</v>
      </c>
      <c r="R878" s="24">
        <f t="shared" si="271"/>
        <v>9.7862550708319187</v>
      </c>
      <c r="S878" s="24">
        <f t="shared" si="271"/>
        <v>14.8204158062308</v>
      </c>
      <c r="T878" s="24">
        <f t="shared" si="271"/>
        <v>14.232968791688236</v>
      </c>
      <c r="U878" s="23">
        <f t="shared" si="271"/>
        <v>9.60414713158392</v>
      </c>
      <c r="V878" s="24">
        <f t="shared" si="271"/>
        <v>11.03108556910982</v>
      </c>
      <c r="W878" s="24">
        <f t="shared" si="271"/>
        <v>11.241373065395505</v>
      </c>
      <c r="X878" s="24">
        <f t="shared" si="271"/>
        <v>7.0525367187256798</v>
      </c>
      <c r="Y878" s="24">
        <f t="shared" si="271"/>
        <v>6.9546762586631115</v>
      </c>
      <c r="Z878" s="24">
        <f t="shared" si="271"/>
        <v>9.630351801613191</v>
      </c>
      <c r="AA878" s="24">
        <f t="shared" si="271"/>
        <v>6.4550872680851548</v>
      </c>
      <c r="AB878" s="24">
        <f t="shared" si="271"/>
        <v>7.9121321325053824</v>
      </c>
      <c r="AC878" s="24">
        <f t="shared" si="271"/>
        <v>6.1952047478075354</v>
      </c>
      <c r="AD878" s="24">
        <f t="shared" si="271"/>
        <v>5.9516767879192551</v>
      </c>
      <c r="AE878" s="24">
        <f t="shared" si="271"/>
        <v>4.9471843246739731</v>
      </c>
      <c r="AF878" s="24">
        <f t="shared" si="271"/>
        <v>5.4091469594279902</v>
      </c>
      <c r="AG878" s="24">
        <f t="shared" si="271"/>
        <v>10.805846612027871</v>
      </c>
      <c r="AH878" s="24">
        <f t="shared" si="271"/>
        <v>5.0323457073729889</v>
      </c>
      <c r="AI878" s="12" t="s">
        <v>54</v>
      </c>
      <c r="AJ878" s="12" t="s">
        <v>54</v>
      </c>
      <c r="AK878" s="12" t="s">
        <v>54</v>
      </c>
      <c r="AL878" s="12" t="s">
        <v>54</v>
      </c>
      <c r="AM878" s="12" t="s">
        <v>54</v>
      </c>
      <c r="AN878" s="12" t="s">
        <v>54</v>
      </c>
      <c r="AO878" s="12" t="s">
        <v>54</v>
      </c>
      <c r="AP878" s="12" t="s">
        <v>54</v>
      </c>
      <c r="AQ878" s="12" t="s">
        <v>54</v>
      </c>
      <c r="AR878" s="12" t="s">
        <v>54</v>
      </c>
      <c r="AS878" s="12" t="s">
        <v>54</v>
      </c>
      <c r="AT878" s="12" t="s">
        <v>54</v>
      </c>
      <c r="AU878" s="12" t="s">
        <v>54</v>
      </c>
      <c r="AV878" s="12" t="s">
        <v>54</v>
      </c>
      <c r="AW878" s="12" t="s">
        <v>54</v>
      </c>
      <c r="AX878" s="12" t="s">
        <v>54</v>
      </c>
      <c r="AY878" s="12" t="s">
        <v>54</v>
      </c>
    </row>
    <row r="879" spans="1:51" ht="78" customHeight="1" x14ac:dyDescent="0.25">
      <c r="A879" s="1" t="s">
        <v>929</v>
      </c>
      <c r="B879" s="31" t="s">
        <v>54</v>
      </c>
      <c r="C879" s="31" t="s">
        <v>54</v>
      </c>
      <c r="D879" s="31" t="s">
        <v>54</v>
      </c>
      <c r="E879" s="31" t="s">
        <v>54</v>
      </c>
      <c r="F879" s="31" t="s">
        <v>54</v>
      </c>
      <c r="G879" s="31" t="s">
        <v>54</v>
      </c>
      <c r="H879" s="31" t="s">
        <v>54</v>
      </c>
      <c r="I879" s="31" t="s">
        <v>54</v>
      </c>
      <c r="J879" s="31" t="s">
        <v>54</v>
      </c>
      <c r="K879" s="31" t="s">
        <v>54</v>
      </c>
      <c r="L879" s="31" t="s">
        <v>54</v>
      </c>
      <c r="M879" s="31" t="s">
        <v>54</v>
      </c>
      <c r="N879" s="31" t="s">
        <v>54</v>
      </c>
      <c r="O879" s="24">
        <v>58.811999999999998</v>
      </c>
      <c r="P879" s="24">
        <v>58.265000000000001</v>
      </c>
      <c r="Q879" s="24">
        <v>46.23</v>
      </c>
      <c r="R879" s="24">
        <v>43.712000000000003</v>
      </c>
      <c r="S879" s="24">
        <v>63.933</v>
      </c>
      <c r="T879" s="24">
        <v>63.933</v>
      </c>
      <c r="U879" s="23">
        <v>46.31</v>
      </c>
      <c r="V879" s="24">
        <v>71.14</v>
      </c>
      <c r="W879" s="24">
        <v>51.05</v>
      </c>
      <c r="X879" s="24">
        <v>52.86</v>
      </c>
      <c r="Y879" s="24">
        <v>48.57</v>
      </c>
      <c r="Z879" s="24">
        <v>59.85</v>
      </c>
      <c r="AA879" s="24">
        <v>65.75</v>
      </c>
      <c r="AB879" s="24">
        <v>65.58</v>
      </c>
      <c r="AC879" s="24">
        <v>46.76</v>
      </c>
      <c r="AD879" s="24">
        <v>54.82</v>
      </c>
      <c r="AE879" s="24">
        <v>61.7</v>
      </c>
      <c r="AF879" s="24">
        <v>64.37</v>
      </c>
      <c r="AG879" s="24">
        <v>57.5</v>
      </c>
      <c r="AH879" s="24">
        <v>74</v>
      </c>
      <c r="AI879" s="12">
        <f t="shared" ref="AI879:AX879" si="272">AVERAGE(AF879:AH879)</f>
        <v>65.290000000000006</v>
      </c>
      <c r="AJ879" s="12">
        <f t="shared" si="272"/>
        <v>65.596666666666678</v>
      </c>
      <c r="AK879" s="12">
        <f t="shared" si="272"/>
        <v>68.295555555555566</v>
      </c>
      <c r="AL879" s="12">
        <f t="shared" si="272"/>
        <v>66.394074074074084</v>
      </c>
      <c r="AM879" s="12">
        <f t="shared" si="272"/>
        <v>66.7620987654321</v>
      </c>
      <c r="AN879" s="12">
        <f t="shared" si="272"/>
        <v>67.150576131687259</v>
      </c>
      <c r="AO879" s="12">
        <f t="shared" si="272"/>
        <v>66.768916323731148</v>
      </c>
      <c r="AP879" s="12">
        <f t="shared" si="272"/>
        <v>66.893863740283507</v>
      </c>
      <c r="AQ879" s="12">
        <f t="shared" si="272"/>
        <v>66.9377853985673</v>
      </c>
      <c r="AR879" s="12">
        <f t="shared" si="272"/>
        <v>66.866855154193999</v>
      </c>
      <c r="AS879" s="12">
        <f t="shared" si="272"/>
        <v>66.89950143101494</v>
      </c>
      <c r="AT879" s="12">
        <f t="shared" si="272"/>
        <v>66.901380661258756</v>
      </c>
      <c r="AU879" s="12">
        <f t="shared" si="272"/>
        <v>66.889245748822574</v>
      </c>
      <c r="AV879" s="12">
        <f t="shared" si="272"/>
        <v>66.896709280365428</v>
      </c>
      <c r="AW879" s="12">
        <f t="shared" si="272"/>
        <v>66.895778563482253</v>
      </c>
      <c r="AX879" s="12">
        <f t="shared" si="272"/>
        <v>66.893911197556761</v>
      </c>
      <c r="AY879" s="12">
        <f t="shared" ref="AI879:AY894" si="273">AVERAGE(AV879:AX879)</f>
        <v>66.895466347134814</v>
      </c>
    </row>
    <row r="880" spans="1:51" ht="18.75" customHeight="1" x14ac:dyDescent="0.25">
      <c r="A880" s="1" t="s">
        <v>930</v>
      </c>
      <c r="B880" s="31" t="s">
        <v>54</v>
      </c>
      <c r="C880" s="31" t="s">
        <v>54</v>
      </c>
      <c r="D880" s="31" t="s">
        <v>54</v>
      </c>
      <c r="E880" s="31" t="s">
        <v>54</v>
      </c>
      <c r="F880" s="31" t="s">
        <v>54</v>
      </c>
      <c r="G880" s="31" t="s">
        <v>54</v>
      </c>
      <c r="H880" s="31" t="s">
        <v>54</v>
      </c>
      <c r="I880" s="31" t="s">
        <v>54</v>
      </c>
      <c r="J880" s="31" t="s">
        <v>54</v>
      </c>
      <c r="K880" s="31" t="s">
        <v>54</v>
      </c>
      <c r="L880" s="31" t="s">
        <v>54</v>
      </c>
      <c r="M880" s="31" t="s">
        <v>54</v>
      </c>
      <c r="N880" s="31" t="s">
        <v>54</v>
      </c>
      <c r="O880" s="24">
        <v>41.305999999999997</v>
      </c>
      <c r="P880" s="24">
        <v>45.423999999999999</v>
      </c>
      <c r="Q880" s="24">
        <v>30.803000000000001</v>
      </c>
      <c r="R880" s="24">
        <v>34.537999999999997</v>
      </c>
      <c r="S880" s="24">
        <v>44.957000000000001</v>
      </c>
      <c r="T880" s="24">
        <v>44.957000000000001</v>
      </c>
      <c r="U880" s="23">
        <v>32.630000000000003</v>
      </c>
      <c r="V880" s="24">
        <v>31.44</v>
      </c>
      <c r="W880" s="24">
        <v>30.64</v>
      </c>
      <c r="X880" s="24">
        <v>28.23</v>
      </c>
      <c r="Y880" s="24">
        <v>33.76</v>
      </c>
      <c r="Z880" s="24">
        <v>33.950000000000003</v>
      </c>
      <c r="AA880" s="24">
        <v>31.21</v>
      </c>
      <c r="AB880" s="24">
        <v>31.22</v>
      </c>
      <c r="AC880" s="24">
        <v>32.15</v>
      </c>
      <c r="AD880" s="24">
        <v>34.15</v>
      </c>
      <c r="AE880" s="24">
        <v>27.87</v>
      </c>
      <c r="AF880" s="24">
        <v>29.34</v>
      </c>
      <c r="AG880" s="24">
        <v>25.57</v>
      </c>
      <c r="AH880" s="24">
        <v>33.36</v>
      </c>
      <c r="AI880" s="12">
        <f t="shared" si="273"/>
        <v>29.423333333333332</v>
      </c>
      <c r="AJ880" s="12">
        <f t="shared" si="273"/>
        <v>29.451111111111107</v>
      </c>
      <c r="AK880" s="12">
        <f t="shared" si="273"/>
        <v>30.744814814814813</v>
      </c>
      <c r="AL880" s="12">
        <f t="shared" si="273"/>
        <v>29.873086419753083</v>
      </c>
      <c r="AM880" s="12">
        <f t="shared" si="273"/>
        <v>30.023004115226332</v>
      </c>
      <c r="AN880" s="12">
        <f t="shared" si="273"/>
        <v>30.213635116598073</v>
      </c>
      <c r="AO880" s="12">
        <f t="shared" si="273"/>
        <v>30.036575217192496</v>
      </c>
      <c r="AP880" s="12">
        <f t="shared" si="273"/>
        <v>30.091071483005635</v>
      </c>
      <c r="AQ880" s="12">
        <f t="shared" si="273"/>
        <v>30.113760605598731</v>
      </c>
      <c r="AR880" s="12">
        <f t="shared" si="273"/>
        <v>30.080469101932284</v>
      </c>
      <c r="AS880" s="12">
        <f t="shared" si="273"/>
        <v>30.095100396845549</v>
      </c>
      <c r="AT880" s="12">
        <f t="shared" si="273"/>
        <v>30.09644336812552</v>
      </c>
      <c r="AU880" s="12">
        <f t="shared" si="273"/>
        <v>30.090670955634451</v>
      </c>
      <c r="AV880" s="12">
        <f t="shared" si="273"/>
        <v>30.094071573535174</v>
      </c>
      <c r="AW880" s="12">
        <f t="shared" si="273"/>
        <v>30.093728632431716</v>
      </c>
      <c r="AX880" s="12">
        <f t="shared" si="273"/>
        <v>30.092823720533783</v>
      </c>
      <c r="AY880" s="12">
        <f t="shared" si="273"/>
        <v>30.093541308833561</v>
      </c>
    </row>
    <row r="881" spans="1:51" ht="18.75" customHeight="1" x14ac:dyDescent="0.25">
      <c r="A881" s="1" t="s">
        <v>931</v>
      </c>
      <c r="B881" s="31" t="s">
        <v>54</v>
      </c>
      <c r="C881" s="31" t="s">
        <v>54</v>
      </c>
      <c r="D881" s="31" t="s">
        <v>54</v>
      </c>
      <c r="E881" s="31" t="s">
        <v>54</v>
      </c>
      <c r="F881" s="31" t="s">
        <v>54</v>
      </c>
      <c r="G881" s="31" t="s">
        <v>54</v>
      </c>
      <c r="H881" s="31" t="s">
        <v>54</v>
      </c>
      <c r="I881" s="31" t="s">
        <v>54</v>
      </c>
      <c r="J881" s="31" t="s">
        <v>54</v>
      </c>
      <c r="K881" s="31" t="s">
        <v>54</v>
      </c>
      <c r="L881" s="31" t="s">
        <v>54</v>
      </c>
      <c r="M881" s="31" t="s">
        <v>54</v>
      </c>
      <c r="N881" s="31" t="s">
        <v>54</v>
      </c>
      <c r="O881" s="24">
        <v>4.976</v>
      </c>
      <c r="P881" s="24">
        <v>5.3559999999999999</v>
      </c>
      <c r="Q881" s="24">
        <v>4.66</v>
      </c>
      <c r="R881" s="24">
        <v>4.165</v>
      </c>
      <c r="S881" s="24">
        <v>4.7910000000000004</v>
      </c>
      <c r="T881" s="24">
        <v>4.7910000000000004</v>
      </c>
      <c r="U881" s="23">
        <v>8.56</v>
      </c>
      <c r="V881" s="24">
        <v>4.6900000000000004</v>
      </c>
      <c r="W881" s="24">
        <v>7.6</v>
      </c>
      <c r="X881" s="24">
        <v>6.16</v>
      </c>
      <c r="Y881" s="24">
        <v>5.01</v>
      </c>
      <c r="Z881" s="24">
        <v>5.7</v>
      </c>
      <c r="AA881" s="24">
        <v>4.8</v>
      </c>
      <c r="AB881" s="24">
        <v>5.05</v>
      </c>
      <c r="AC881" s="24">
        <v>6.54</v>
      </c>
      <c r="AD881" s="24">
        <v>4.66</v>
      </c>
      <c r="AE881" s="24">
        <v>5.05</v>
      </c>
      <c r="AF881" s="24">
        <v>5.5</v>
      </c>
      <c r="AG881" s="24">
        <v>4.17</v>
      </c>
      <c r="AH881" s="24">
        <v>3.35</v>
      </c>
      <c r="AI881" s="12">
        <f t="shared" si="273"/>
        <v>4.34</v>
      </c>
      <c r="AJ881" s="12">
        <f t="shared" si="273"/>
        <v>3.9533333333333331</v>
      </c>
      <c r="AK881" s="12">
        <f t="shared" si="273"/>
        <v>3.8811111111111107</v>
      </c>
      <c r="AL881" s="12">
        <f t="shared" si="273"/>
        <v>4.0581481481481481</v>
      </c>
      <c r="AM881" s="12">
        <f t="shared" si="273"/>
        <v>3.9641975308641975</v>
      </c>
      <c r="AN881" s="12">
        <f t="shared" si="273"/>
        <v>3.9678189300411524</v>
      </c>
      <c r="AO881" s="12">
        <f t="shared" si="273"/>
        <v>3.9967215363511666</v>
      </c>
      <c r="AP881" s="12">
        <f t="shared" si="273"/>
        <v>3.9762459990855059</v>
      </c>
      <c r="AQ881" s="12">
        <f t="shared" si="273"/>
        <v>3.980262155159275</v>
      </c>
      <c r="AR881" s="12">
        <f t="shared" si="273"/>
        <v>3.9844098968653157</v>
      </c>
      <c r="AS881" s="12">
        <f t="shared" si="273"/>
        <v>3.9803060170366984</v>
      </c>
      <c r="AT881" s="12">
        <f t="shared" si="273"/>
        <v>3.981659356353763</v>
      </c>
      <c r="AU881" s="12">
        <f t="shared" si="273"/>
        <v>3.9821250900852587</v>
      </c>
      <c r="AV881" s="12">
        <f t="shared" si="273"/>
        <v>3.9813634878252397</v>
      </c>
      <c r="AW881" s="12">
        <f t="shared" si="273"/>
        <v>3.9817159780880869</v>
      </c>
      <c r="AX881" s="12">
        <f t="shared" si="273"/>
        <v>3.9817348519995281</v>
      </c>
      <c r="AY881" s="12">
        <f t="shared" si="273"/>
        <v>3.9816047726376183</v>
      </c>
    </row>
    <row r="882" spans="1:51" ht="18.75" customHeight="1" x14ac:dyDescent="0.25">
      <c r="A882" s="1" t="s">
        <v>932</v>
      </c>
      <c r="B882" s="31" t="s">
        <v>54</v>
      </c>
      <c r="C882" s="31" t="s">
        <v>54</v>
      </c>
      <c r="D882" s="31" t="s">
        <v>54</v>
      </c>
      <c r="E882" s="31" t="s">
        <v>54</v>
      </c>
      <c r="F882" s="31" t="s">
        <v>54</v>
      </c>
      <c r="G882" s="31" t="s">
        <v>54</v>
      </c>
      <c r="H882" s="31" t="s">
        <v>54</v>
      </c>
      <c r="I882" s="31" t="s">
        <v>54</v>
      </c>
      <c r="J882" s="31" t="s">
        <v>54</v>
      </c>
      <c r="K882" s="31" t="s">
        <v>54</v>
      </c>
      <c r="L882" s="31" t="s">
        <v>54</v>
      </c>
      <c r="M882" s="31" t="s">
        <v>54</v>
      </c>
      <c r="N882" s="31" t="s">
        <v>54</v>
      </c>
      <c r="O882" s="24">
        <v>1.67</v>
      </c>
      <c r="P882" s="24">
        <v>1.3839999999999999</v>
      </c>
      <c r="Q882" s="24">
        <v>2.617</v>
      </c>
      <c r="R882" s="24">
        <v>3.7730000000000001</v>
      </c>
      <c r="S882" s="24">
        <v>4.5510000000000002</v>
      </c>
      <c r="T882" s="24">
        <v>4.5510000000000002</v>
      </c>
      <c r="U882" s="23">
        <v>1.17</v>
      </c>
      <c r="V882" s="24">
        <v>1.33</v>
      </c>
      <c r="W882" s="24">
        <v>0.55000000000000004</v>
      </c>
      <c r="X882" s="24">
        <v>1.23</v>
      </c>
      <c r="Y882" s="24">
        <v>0.92</v>
      </c>
      <c r="Z882" s="24">
        <v>1.35</v>
      </c>
      <c r="AA882" s="24">
        <v>3.8</v>
      </c>
      <c r="AB882" s="24">
        <v>1.02</v>
      </c>
      <c r="AC882" s="24">
        <v>3.13</v>
      </c>
      <c r="AD882" s="24">
        <v>1.43</v>
      </c>
      <c r="AE882" s="24">
        <v>1.28</v>
      </c>
      <c r="AF882" s="24">
        <v>1.58</v>
      </c>
      <c r="AG882" s="24">
        <v>0.9</v>
      </c>
      <c r="AH882" s="24">
        <v>1.08</v>
      </c>
      <c r="AI882" s="12">
        <f t="shared" si="273"/>
        <v>1.1866666666666668</v>
      </c>
      <c r="AJ882" s="12">
        <f t="shared" si="273"/>
        <v>1.0555555555555556</v>
      </c>
      <c r="AK882" s="12">
        <f t="shared" si="273"/>
        <v>1.1074074074074074</v>
      </c>
      <c r="AL882" s="12">
        <f t="shared" si="273"/>
        <v>1.1165432098765431</v>
      </c>
      <c r="AM882" s="12">
        <f t="shared" si="273"/>
        <v>1.0931687242798354</v>
      </c>
      <c r="AN882" s="12">
        <f t="shared" si="273"/>
        <v>1.1057064471879288</v>
      </c>
      <c r="AO882" s="12">
        <f t="shared" si="273"/>
        <v>1.1051394604481024</v>
      </c>
      <c r="AP882" s="12">
        <f t="shared" si="273"/>
        <v>1.1013382106386223</v>
      </c>
      <c r="AQ882" s="12">
        <f t="shared" si="273"/>
        <v>1.1040613727582178</v>
      </c>
      <c r="AR882" s="12">
        <f t="shared" si="273"/>
        <v>1.1035130146149807</v>
      </c>
      <c r="AS882" s="12">
        <f t="shared" si="273"/>
        <v>1.1029708660039403</v>
      </c>
      <c r="AT882" s="12">
        <f t="shared" si="273"/>
        <v>1.1035150844590464</v>
      </c>
      <c r="AU882" s="12">
        <f t="shared" si="273"/>
        <v>1.1033329883593226</v>
      </c>
      <c r="AV882" s="12">
        <f t="shared" si="273"/>
        <v>1.1032729796074365</v>
      </c>
      <c r="AW882" s="12">
        <f t="shared" si="273"/>
        <v>1.1033736841419353</v>
      </c>
      <c r="AX882" s="12">
        <f t="shared" si="273"/>
        <v>1.1033265507028982</v>
      </c>
      <c r="AY882" s="12">
        <f t="shared" si="273"/>
        <v>1.1033244048174236</v>
      </c>
    </row>
    <row r="883" spans="1:51" ht="18.75" customHeight="1" x14ac:dyDescent="0.25">
      <c r="A883" s="1" t="s">
        <v>933</v>
      </c>
      <c r="B883" s="31" t="s">
        <v>54</v>
      </c>
      <c r="C883" s="31" t="s">
        <v>54</v>
      </c>
      <c r="D883" s="31" t="s">
        <v>54</v>
      </c>
      <c r="E883" s="31" t="s">
        <v>54</v>
      </c>
      <c r="F883" s="31" t="s">
        <v>54</v>
      </c>
      <c r="G883" s="31" t="s">
        <v>54</v>
      </c>
      <c r="H883" s="31" t="s">
        <v>54</v>
      </c>
      <c r="I883" s="31" t="s">
        <v>54</v>
      </c>
      <c r="J883" s="31" t="s">
        <v>54</v>
      </c>
      <c r="K883" s="31" t="s">
        <v>54</v>
      </c>
      <c r="L883" s="31" t="s">
        <v>54</v>
      </c>
      <c r="M883" s="31" t="s">
        <v>54</v>
      </c>
      <c r="N883" s="31" t="s">
        <v>54</v>
      </c>
      <c r="O883" s="24">
        <v>3.2869999999999999</v>
      </c>
      <c r="P883" s="24">
        <v>7.8570000000000002</v>
      </c>
      <c r="Q883" s="24">
        <v>3.665</v>
      </c>
      <c r="R883" s="24">
        <v>7.3739999999999997</v>
      </c>
      <c r="S883" s="24">
        <v>15.262</v>
      </c>
      <c r="T883" s="24">
        <v>15.262</v>
      </c>
      <c r="U883" s="23">
        <v>17.04</v>
      </c>
      <c r="V883" s="24">
        <v>8.92</v>
      </c>
      <c r="W883" s="24">
        <v>11.51</v>
      </c>
      <c r="X883" s="24">
        <v>16.190000000000001</v>
      </c>
      <c r="Y883" s="24">
        <v>7.33</v>
      </c>
      <c r="Z883" s="24">
        <v>3.55</v>
      </c>
      <c r="AA883" s="24">
        <v>3.61</v>
      </c>
      <c r="AB883" s="24">
        <v>11.49</v>
      </c>
      <c r="AC883" s="24">
        <v>14.01</v>
      </c>
      <c r="AD883" s="24">
        <v>4.7</v>
      </c>
      <c r="AE883" s="24">
        <v>3.37</v>
      </c>
      <c r="AF883" s="24">
        <v>2.91</v>
      </c>
      <c r="AG883" s="24">
        <v>7.54</v>
      </c>
      <c r="AH883" s="24">
        <v>6.33</v>
      </c>
      <c r="AI883" s="12">
        <f t="shared" si="273"/>
        <v>5.5933333333333337</v>
      </c>
      <c r="AJ883" s="12">
        <f t="shared" si="273"/>
        <v>6.4877777777777785</v>
      </c>
      <c r="AK883" s="12">
        <f t="shared" si="273"/>
        <v>6.1370370370370368</v>
      </c>
      <c r="AL883" s="12">
        <f t="shared" si="273"/>
        <v>6.0727160493827164</v>
      </c>
      <c r="AM883" s="12">
        <f t="shared" si="273"/>
        <v>6.2325102880658436</v>
      </c>
      <c r="AN883" s="12">
        <f t="shared" si="273"/>
        <v>6.147421124828532</v>
      </c>
      <c r="AO883" s="12">
        <f t="shared" si="273"/>
        <v>6.1508824874256973</v>
      </c>
      <c r="AP883" s="12">
        <f t="shared" si="273"/>
        <v>6.1769379667733579</v>
      </c>
      <c r="AQ883" s="12">
        <f t="shared" si="273"/>
        <v>6.1584138596758633</v>
      </c>
      <c r="AR883" s="12">
        <f t="shared" si="273"/>
        <v>6.1620781046249737</v>
      </c>
      <c r="AS883" s="12">
        <f t="shared" si="273"/>
        <v>6.1658099770247317</v>
      </c>
      <c r="AT883" s="12">
        <f t="shared" si="273"/>
        <v>6.1621006471085229</v>
      </c>
      <c r="AU883" s="12">
        <f t="shared" si="273"/>
        <v>6.1633295762527425</v>
      </c>
      <c r="AV883" s="12">
        <f t="shared" si="273"/>
        <v>6.1637467334619984</v>
      </c>
      <c r="AW883" s="12">
        <f t="shared" si="273"/>
        <v>6.1630589856077549</v>
      </c>
      <c r="AX883" s="12">
        <f t="shared" si="273"/>
        <v>6.1633784317741656</v>
      </c>
      <c r="AY883" s="12">
        <f t="shared" si="273"/>
        <v>6.1633947169479733</v>
      </c>
    </row>
    <row r="884" spans="1:51" ht="18.75" customHeight="1" x14ac:dyDescent="0.25">
      <c r="A884" s="1" t="s">
        <v>934</v>
      </c>
      <c r="B884" s="31" t="s">
        <v>54</v>
      </c>
      <c r="C884" s="31" t="s">
        <v>54</v>
      </c>
      <c r="D884" s="31" t="s">
        <v>54</v>
      </c>
      <c r="E884" s="31" t="s">
        <v>54</v>
      </c>
      <c r="F884" s="31" t="s">
        <v>54</v>
      </c>
      <c r="G884" s="31" t="s">
        <v>54</v>
      </c>
      <c r="H884" s="31" t="s">
        <v>54</v>
      </c>
      <c r="I884" s="31" t="s">
        <v>54</v>
      </c>
      <c r="J884" s="31" t="s">
        <v>54</v>
      </c>
      <c r="K884" s="31" t="s">
        <v>54</v>
      </c>
      <c r="L884" s="31" t="s">
        <v>54</v>
      </c>
      <c r="M884" s="31" t="s">
        <v>54</v>
      </c>
      <c r="N884" s="31" t="s">
        <v>54</v>
      </c>
      <c r="O884" s="24">
        <v>14.227</v>
      </c>
      <c r="P884" s="24">
        <v>40.192</v>
      </c>
      <c r="Q884" s="24">
        <v>37.832000000000001</v>
      </c>
      <c r="R884" s="24">
        <v>35.348999999999997</v>
      </c>
      <c r="S884" s="24">
        <v>44.256999999999998</v>
      </c>
      <c r="T884" s="24">
        <v>44.256999999999998</v>
      </c>
      <c r="U884" s="23">
        <v>17.32</v>
      </c>
      <c r="V884" s="24">
        <v>13.76</v>
      </c>
      <c r="W884" s="24">
        <v>11.6</v>
      </c>
      <c r="X884" s="24">
        <v>19.649999999999999</v>
      </c>
      <c r="Y884" s="24">
        <v>11.43</v>
      </c>
      <c r="Z884" s="24">
        <v>23.66</v>
      </c>
      <c r="AA884" s="24">
        <v>7.08</v>
      </c>
      <c r="AB884" s="24">
        <v>42.32</v>
      </c>
      <c r="AC884" s="24">
        <v>5.71</v>
      </c>
      <c r="AD884" s="24">
        <v>13.73</v>
      </c>
      <c r="AE884" s="24">
        <v>5.1100000000000003</v>
      </c>
      <c r="AF884" s="24">
        <v>4.71</v>
      </c>
      <c r="AG884" s="24">
        <v>21.04</v>
      </c>
      <c r="AH884" s="24">
        <v>36.119999999999997</v>
      </c>
      <c r="AI884" s="12">
        <f t="shared" si="273"/>
        <v>20.623333333333331</v>
      </c>
      <c r="AJ884" s="12">
        <f t="shared" si="273"/>
        <v>25.927777777777777</v>
      </c>
      <c r="AK884" s="12">
        <f t="shared" si="273"/>
        <v>27.557037037037034</v>
      </c>
      <c r="AL884" s="12">
        <f t="shared" si="273"/>
        <v>24.702716049382715</v>
      </c>
      <c r="AM884" s="12">
        <f t="shared" si="273"/>
        <v>26.062510288065841</v>
      </c>
      <c r="AN884" s="12">
        <f t="shared" si="273"/>
        <v>26.10742112482853</v>
      </c>
      <c r="AO884" s="12">
        <f t="shared" si="273"/>
        <v>25.62421582075903</v>
      </c>
      <c r="AP884" s="12">
        <f t="shared" si="273"/>
        <v>25.9313824112178</v>
      </c>
      <c r="AQ884" s="12">
        <f t="shared" si="273"/>
        <v>25.887673118935123</v>
      </c>
      <c r="AR884" s="12">
        <f t="shared" si="273"/>
        <v>25.81442378363732</v>
      </c>
      <c r="AS884" s="12">
        <f t="shared" si="273"/>
        <v>25.877826437930082</v>
      </c>
      <c r="AT884" s="12">
        <f t="shared" si="273"/>
        <v>25.859974446834173</v>
      </c>
      <c r="AU884" s="12">
        <f t="shared" si="273"/>
        <v>25.850741556133858</v>
      </c>
      <c r="AV884" s="12">
        <f t="shared" si="273"/>
        <v>25.862847480299369</v>
      </c>
      <c r="AW884" s="12">
        <f t="shared" si="273"/>
        <v>25.857854494422465</v>
      </c>
      <c r="AX884" s="12">
        <f t="shared" si="273"/>
        <v>25.857147843618563</v>
      </c>
      <c r="AY884" s="12">
        <f t="shared" si="273"/>
        <v>25.859283272780132</v>
      </c>
    </row>
    <row r="885" spans="1:51" ht="18.75" customHeight="1" x14ac:dyDescent="0.25">
      <c r="A885" s="1" t="s">
        <v>935</v>
      </c>
      <c r="B885" s="31" t="s">
        <v>54</v>
      </c>
      <c r="C885" s="31" t="s">
        <v>54</v>
      </c>
      <c r="D885" s="31" t="s">
        <v>54</v>
      </c>
      <c r="E885" s="31" t="s">
        <v>54</v>
      </c>
      <c r="F885" s="31" t="s">
        <v>54</v>
      </c>
      <c r="G885" s="31" t="s">
        <v>54</v>
      </c>
      <c r="H885" s="31" t="s">
        <v>54</v>
      </c>
      <c r="I885" s="31" t="s">
        <v>54</v>
      </c>
      <c r="J885" s="31" t="s">
        <v>54</v>
      </c>
      <c r="K885" s="31" t="s">
        <v>54</v>
      </c>
      <c r="L885" s="31" t="s">
        <v>54</v>
      </c>
      <c r="M885" s="31" t="s">
        <v>54</v>
      </c>
      <c r="N885" s="31" t="s">
        <v>54</v>
      </c>
      <c r="O885" s="24">
        <f>IF(O745=".", ".",O745/O325*100)</f>
        <v>20.429867057848341</v>
      </c>
      <c r="P885" s="24">
        <f t="shared" ref="P885:AH885" si="274">IF(P745=".", ".",P745/P325*100)</f>
        <v>17.5730786933341</v>
      </c>
      <c r="Q885" s="24">
        <f t="shared" si="274"/>
        <v>14.462097167999351</v>
      </c>
      <c r="R885" s="24">
        <f t="shared" si="274"/>
        <v>14.355955227214698</v>
      </c>
      <c r="S885" s="24">
        <f t="shared" si="274"/>
        <v>17.014165825539639</v>
      </c>
      <c r="T885" s="24">
        <f t="shared" si="274"/>
        <v>18.496503775425804</v>
      </c>
      <c r="U885" s="23">
        <f t="shared" si="274"/>
        <v>10.788258679357305</v>
      </c>
      <c r="V885" s="24">
        <f t="shared" si="274"/>
        <v>10.763793645179719</v>
      </c>
      <c r="W885" s="24">
        <f t="shared" si="274"/>
        <v>10.232576199565644</v>
      </c>
      <c r="X885" s="24">
        <f t="shared" si="274"/>
        <v>10.538378879181423</v>
      </c>
      <c r="Y885" s="24">
        <f t="shared" si="274"/>
        <v>9.5910697901364568</v>
      </c>
      <c r="Z885" s="24">
        <f t="shared" si="274"/>
        <v>9.8456655593571192</v>
      </c>
      <c r="AA885" s="24">
        <f t="shared" si="274"/>
        <v>10.926968917867967</v>
      </c>
      <c r="AB885" s="24">
        <f t="shared" si="274"/>
        <v>12.419372025783732</v>
      </c>
      <c r="AC885" s="24">
        <f t="shared" si="274"/>
        <v>14.100483566881209</v>
      </c>
      <c r="AD885" s="24">
        <f t="shared" si="274"/>
        <v>12.915335748891918</v>
      </c>
      <c r="AE885" s="24">
        <f t="shared" si="274"/>
        <v>10.979924103769473</v>
      </c>
      <c r="AF885" s="24">
        <f t="shared" si="274"/>
        <v>12.006805167927862</v>
      </c>
      <c r="AG885" s="24">
        <f t="shared" si="274"/>
        <v>11.413188963508372</v>
      </c>
      <c r="AH885" s="24">
        <f t="shared" si="274"/>
        <v>13.616821290561226</v>
      </c>
      <c r="AI885" s="12">
        <f t="shared" si="273"/>
        <v>12.345605140665819</v>
      </c>
      <c r="AJ885" s="12">
        <f t="shared" si="273"/>
        <v>12.458538464911806</v>
      </c>
      <c r="AK885" s="12">
        <f t="shared" si="273"/>
        <v>12.80698829871295</v>
      </c>
      <c r="AL885" s="12">
        <f t="shared" si="273"/>
        <v>12.537043968096858</v>
      </c>
      <c r="AM885" s="12">
        <f t="shared" si="273"/>
        <v>12.600856910573873</v>
      </c>
      <c r="AN885" s="12">
        <f t="shared" si="273"/>
        <v>12.648296392461226</v>
      </c>
      <c r="AO885" s="12">
        <f t="shared" si="273"/>
        <v>12.595399090377319</v>
      </c>
      <c r="AP885" s="12">
        <f t="shared" si="273"/>
        <v>12.61485079780414</v>
      </c>
      <c r="AQ885" s="12">
        <f t="shared" si="273"/>
        <v>12.619515426880895</v>
      </c>
      <c r="AR885" s="12">
        <f t="shared" si="273"/>
        <v>12.609921771687452</v>
      </c>
      <c r="AS885" s="12">
        <f t="shared" si="273"/>
        <v>12.614762665457496</v>
      </c>
      <c r="AT885" s="12">
        <f t="shared" si="273"/>
        <v>12.614733288008615</v>
      </c>
      <c r="AU885" s="12">
        <f t="shared" si="273"/>
        <v>12.613139241717855</v>
      </c>
      <c r="AV885" s="12">
        <f t="shared" si="273"/>
        <v>12.614211731727989</v>
      </c>
      <c r="AW885" s="12">
        <f t="shared" si="273"/>
        <v>12.614028087151487</v>
      </c>
      <c r="AX885" s="12">
        <f t="shared" si="273"/>
        <v>12.613793020199111</v>
      </c>
      <c r="AY885" s="12">
        <f t="shared" si="273"/>
        <v>12.614010946359528</v>
      </c>
    </row>
    <row r="886" spans="1:51" ht="59.25" customHeight="1" x14ac:dyDescent="0.25">
      <c r="A886" s="1" t="s">
        <v>936</v>
      </c>
      <c r="B886" s="31" t="s">
        <v>54</v>
      </c>
      <c r="C886" s="31" t="s">
        <v>54</v>
      </c>
      <c r="D886" s="31" t="s">
        <v>54</v>
      </c>
      <c r="E886" s="31" t="s">
        <v>54</v>
      </c>
      <c r="F886" s="31" t="s">
        <v>54</v>
      </c>
      <c r="G886" s="31" t="s">
        <v>54</v>
      </c>
      <c r="H886" s="31" t="s">
        <v>54</v>
      </c>
      <c r="I886" s="31" t="s">
        <v>54</v>
      </c>
      <c r="J886" s="31" t="s">
        <v>54</v>
      </c>
      <c r="K886" s="31" t="s">
        <v>54</v>
      </c>
      <c r="L886" s="31" t="s">
        <v>54</v>
      </c>
      <c r="M886" s="31" t="s">
        <v>54</v>
      </c>
      <c r="N886" s="31" t="s">
        <v>54</v>
      </c>
      <c r="O886" s="24">
        <v>57.515000000000001</v>
      </c>
      <c r="P886" s="24">
        <v>45.802</v>
      </c>
      <c r="Q886" s="24">
        <v>59.95</v>
      </c>
      <c r="R886" s="24">
        <v>49.701000000000001</v>
      </c>
      <c r="S886" s="24">
        <v>52.024000000000001</v>
      </c>
      <c r="T886" s="24">
        <v>52.024000000000001</v>
      </c>
      <c r="U886" s="23">
        <v>56.63</v>
      </c>
      <c r="V886" s="24">
        <v>57.98</v>
      </c>
      <c r="W886" s="24">
        <v>58.01</v>
      </c>
      <c r="X886" s="24">
        <v>71.53</v>
      </c>
      <c r="Y886" s="24">
        <v>62.69</v>
      </c>
      <c r="Z886" s="24">
        <v>58.31</v>
      </c>
      <c r="AA886" s="24">
        <v>56.06</v>
      </c>
      <c r="AB886" s="24">
        <v>57.76</v>
      </c>
      <c r="AC886" s="24">
        <v>59.05</v>
      </c>
      <c r="AD886" s="24">
        <v>49.1</v>
      </c>
      <c r="AE886" s="24">
        <v>53.43</v>
      </c>
      <c r="AF886" s="24">
        <v>74.42</v>
      </c>
      <c r="AG886" s="24">
        <v>51.04</v>
      </c>
      <c r="AH886" s="24">
        <v>47.41</v>
      </c>
      <c r="AI886" s="12">
        <f t="shared" si="273"/>
        <v>57.623333333333335</v>
      </c>
      <c r="AJ886" s="12">
        <f t="shared" si="273"/>
        <v>52.024444444444441</v>
      </c>
      <c r="AK886" s="12">
        <f t="shared" si="273"/>
        <v>52.352592592592593</v>
      </c>
      <c r="AL886" s="12">
        <f t="shared" si="273"/>
        <v>54.000123456790128</v>
      </c>
      <c r="AM886" s="12">
        <f t="shared" si="273"/>
        <v>52.792386831275728</v>
      </c>
      <c r="AN886" s="12">
        <f t="shared" si="273"/>
        <v>53.048367626886147</v>
      </c>
      <c r="AO886" s="12">
        <f t="shared" si="273"/>
        <v>53.280292638317327</v>
      </c>
      <c r="AP886" s="12">
        <f t="shared" si="273"/>
        <v>53.040349032159732</v>
      </c>
      <c r="AQ886" s="12">
        <f t="shared" si="273"/>
        <v>53.123003099121064</v>
      </c>
      <c r="AR886" s="12">
        <f t="shared" si="273"/>
        <v>53.147881589866039</v>
      </c>
      <c r="AS886" s="12">
        <f t="shared" si="273"/>
        <v>53.103744573715609</v>
      </c>
      <c r="AT886" s="12">
        <f t="shared" si="273"/>
        <v>53.124876420900904</v>
      </c>
      <c r="AU886" s="12">
        <f t="shared" si="273"/>
        <v>53.125500861494181</v>
      </c>
      <c r="AV886" s="12">
        <f t="shared" si="273"/>
        <v>53.11804061870356</v>
      </c>
      <c r="AW886" s="12">
        <f t="shared" si="273"/>
        <v>53.122805967032882</v>
      </c>
      <c r="AX886" s="12">
        <f t="shared" si="273"/>
        <v>53.122115815743541</v>
      </c>
      <c r="AY886" s="12">
        <f t="shared" si="273"/>
        <v>53.120987467159999</v>
      </c>
    </row>
    <row r="887" spans="1:51" ht="18.75" customHeight="1" x14ac:dyDescent="0.25">
      <c r="A887" s="1" t="s">
        <v>937</v>
      </c>
      <c r="B887" s="31" t="s">
        <v>54</v>
      </c>
      <c r="C887" s="31" t="s">
        <v>54</v>
      </c>
      <c r="D887" s="31" t="s">
        <v>54</v>
      </c>
      <c r="E887" s="31" t="s">
        <v>54</v>
      </c>
      <c r="F887" s="31" t="s">
        <v>54</v>
      </c>
      <c r="G887" s="31" t="s">
        <v>54</v>
      </c>
      <c r="H887" s="31" t="s">
        <v>54</v>
      </c>
      <c r="I887" s="31" t="s">
        <v>54</v>
      </c>
      <c r="J887" s="31" t="s">
        <v>54</v>
      </c>
      <c r="K887" s="31" t="s">
        <v>54</v>
      </c>
      <c r="L887" s="31" t="s">
        <v>54</v>
      </c>
      <c r="M887" s="31" t="s">
        <v>54</v>
      </c>
      <c r="N887" s="31" t="s">
        <v>54</v>
      </c>
      <c r="O887" s="24">
        <v>33.256999999999998</v>
      </c>
      <c r="P887" s="24">
        <v>19.145</v>
      </c>
      <c r="Q887" s="24">
        <v>29.027000000000001</v>
      </c>
      <c r="R887" s="24">
        <v>23.43</v>
      </c>
      <c r="S887" s="24">
        <v>25.19</v>
      </c>
      <c r="T887" s="24">
        <v>25.19</v>
      </c>
      <c r="U887" s="23">
        <v>27.32</v>
      </c>
      <c r="V887" s="24">
        <v>25.7</v>
      </c>
      <c r="W887" s="24">
        <v>24.17</v>
      </c>
      <c r="X887" s="24">
        <v>36.43</v>
      </c>
      <c r="Y887" s="24">
        <v>15.62</v>
      </c>
      <c r="Z887" s="24">
        <v>20.14</v>
      </c>
      <c r="AA887" s="24">
        <v>18.739999999999998</v>
      </c>
      <c r="AB887" s="24">
        <v>18.170000000000002</v>
      </c>
      <c r="AC887" s="24">
        <v>19.25</v>
      </c>
      <c r="AD887" s="24">
        <v>19.260000000000002</v>
      </c>
      <c r="AE887" s="24">
        <v>21.2</v>
      </c>
      <c r="AF887" s="24">
        <v>21.3</v>
      </c>
      <c r="AG887" s="24">
        <v>18.04</v>
      </c>
      <c r="AH887" s="24">
        <v>24.75</v>
      </c>
      <c r="AI887" s="12">
        <f t="shared" si="273"/>
        <v>21.363333333333333</v>
      </c>
      <c r="AJ887" s="12">
        <f t="shared" si="273"/>
        <v>21.384444444444444</v>
      </c>
      <c r="AK887" s="12">
        <f t="shared" si="273"/>
        <v>22.499259259259258</v>
      </c>
      <c r="AL887" s="12">
        <f t="shared" si="273"/>
        <v>21.749012345679009</v>
      </c>
      <c r="AM887" s="12">
        <f t="shared" si="273"/>
        <v>21.877572016460903</v>
      </c>
      <c r="AN887" s="12">
        <f t="shared" si="273"/>
        <v>22.041947873799725</v>
      </c>
      <c r="AO887" s="12">
        <f t="shared" si="273"/>
        <v>21.889510745313213</v>
      </c>
      <c r="AP887" s="12">
        <f t="shared" si="273"/>
        <v>21.936343545191281</v>
      </c>
      <c r="AQ887" s="12">
        <f t="shared" si="273"/>
        <v>21.955934054768075</v>
      </c>
      <c r="AR887" s="12">
        <f t="shared" si="273"/>
        <v>21.927262781757523</v>
      </c>
      <c r="AS887" s="12">
        <f t="shared" si="273"/>
        <v>21.939846793905627</v>
      </c>
      <c r="AT887" s="12">
        <f t="shared" si="273"/>
        <v>21.941014543477078</v>
      </c>
      <c r="AU887" s="12">
        <f t="shared" si="273"/>
        <v>21.936041373046745</v>
      </c>
      <c r="AV887" s="12">
        <f t="shared" si="273"/>
        <v>21.938967570143149</v>
      </c>
      <c r="AW887" s="12">
        <f t="shared" si="273"/>
        <v>21.938674495555659</v>
      </c>
      <c r="AX887" s="12">
        <f t="shared" si="273"/>
        <v>21.937894479581853</v>
      </c>
      <c r="AY887" s="12">
        <f t="shared" si="273"/>
        <v>21.93851218176022</v>
      </c>
    </row>
    <row r="888" spans="1:51" ht="18.75" customHeight="1" x14ac:dyDescent="0.25">
      <c r="A888" s="1" t="s">
        <v>938</v>
      </c>
      <c r="B888" s="31" t="s">
        <v>54</v>
      </c>
      <c r="C888" s="31" t="s">
        <v>54</v>
      </c>
      <c r="D888" s="31" t="s">
        <v>54</v>
      </c>
      <c r="E888" s="31" t="s">
        <v>54</v>
      </c>
      <c r="F888" s="31" t="s">
        <v>54</v>
      </c>
      <c r="G888" s="31" t="s">
        <v>54</v>
      </c>
      <c r="H888" s="31" t="s">
        <v>54</v>
      </c>
      <c r="I888" s="31" t="s">
        <v>54</v>
      </c>
      <c r="J888" s="31" t="s">
        <v>54</v>
      </c>
      <c r="K888" s="31" t="s">
        <v>54</v>
      </c>
      <c r="L888" s="31" t="s">
        <v>54</v>
      </c>
      <c r="M888" s="31" t="s">
        <v>54</v>
      </c>
      <c r="N888" s="31" t="s">
        <v>54</v>
      </c>
      <c r="O888" s="24">
        <v>3.952</v>
      </c>
      <c r="P888" s="24">
        <v>3.879</v>
      </c>
      <c r="Q888" s="24">
        <v>6.49</v>
      </c>
      <c r="R888" s="24">
        <v>3.335</v>
      </c>
      <c r="S888" s="24">
        <v>5.8019999999999996</v>
      </c>
      <c r="T888" s="24">
        <v>5.8019999999999996</v>
      </c>
      <c r="U888" s="23">
        <v>6.99</v>
      </c>
      <c r="V888" s="24">
        <v>5.53</v>
      </c>
      <c r="W888" s="24">
        <v>5.7</v>
      </c>
      <c r="X888" s="24">
        <v>7.85</v>
      </c>
      <c r="Y888" s="24">
        <v>4.76</v>
      </c>
      <c r="Z888" s="24">
        <v>8.2799999999999994</v>
      </c>
      <c r="AA888" s="24">
        <v>4.8600000000000003</v>
      </c>
      <c r="AB888" s="24">
        <v>4.33</v>
      </c>
      <c r="AC888" s="24">
        <v>6.82</v>
      </c>
      <c r="AD888" s="24">
        <v>6.99</v>
      </c>
      <c r="AE888" s="24">
        <v>5.18</v>
      </c>
      <c r="AF888" s="24">
        <v>5.09</v>
      </c>
      <c r="AG888" s="24">
        <v>5.83</v>
      </c>
      <c r="AH888" s="24">
        <v>7.98</v>
      </c>
      <c r="AI888" s="12">
        <f t="shared" si="273"/>
        <v>6.3</v>
      </c>
      <c r="AJ888" s="12">
        <f t="shared" si="273"/>
        <v>6.7033333333333331</v>
      </c>
      <c r="AK888" s="12">
        <f t="shared" si="273"/>
        <v>6.9944444444444445</v>
      </c>
      <c r="AL888" s="12">
        <f t="shared" si="273"/>
        <v>6.6659259259259258</v>
      </c>
      <c r="AM888" s="12">
        <f t="shared" si="273"/>
        <v>6.7879012345679008</v>
      </c>
      <c r="AN888" s="12">
        <f t="shared" si="273"/>
        <v>6.8160905349794234</v>
      </c>
      <c r="AO888" s="12">
        <f t="shared" si="273"/>
        <v>6.7566392318244164</v>
      </c>
      <c r="AP888" s="12">
        <f t="shared" si="273"/>
        <v>6.7868770004572463</v>
      </c>
      <c r="AQ888" s="12">
        <f t="shared" si="273"/>
        <v>6.7865355890870278</v>
      </c>
      <c r="AR888" s="12">
        <f t="shared" si="273"/>
        <v>6.7766839404562305</v>
      </c>
      <c r="AS888" s="12">
        <f t="shared" si="273"/>
        <v>6.7833655100001691</v>
      </c>
      <c r="AT888" s="12">
        <f t="shared" si="273"/>
        <v>6.7821950131811422</v>
      </c>
      <c r="AU888" s="12">
        <f t="shared" si="273"/>
        <v>6.7807481545458472</v>
      </c>
      <c r="AV888" s="12">
        <f t="shared" si="273"/>
        <v>6.7821028925757192</v>
      </c>
      <c r="AW888" s="12">
        <f t="shared" si="273"/>
        <v>6.7816820201009023</v>
      </c>
      <c r="AX888" s="12">
        <f t="shared" si="273"/>
        <v>6.7815110224074893</v>
      </c>
      <c r="AY888" s="12">
        <f t="shared" si="273"/>
        <v>6.781765311694703</v>
      </c>
    </row>
    <row r="889" spans="1:51" ht="18.75" customHeight="1" x14ac:dyDescent="0.25">
      <c r="A889" s="1" t="s">
        <v>939</v>
      </c>
      <c r="B889" s="31" t="s">
        <v>54</v>
      </c>
      <c r="C889" s="31" t="s">
        <v>54</v>
      </c>
      <c r="D889" s="31" t="s">
        <v>54</v>
      </c>
      <c r="E889" s="31" t="s">
        <v>54</v>
      </c>
      <c r="F889" s="31" t="s">
        <v>54</v>
      </c>
      <c r="G889" s="31" t="s">
        <v>54</v>
      </c>
      <c r="H889" s="31" t="s">
        <v>54</v>
      </c>
      <c r="I889" s="31" t="s">
        <v>54</v>
      </c>
      <c r="J889" s="31" t="s">
        <v>54</v>
      </c>
      <c r="K889" s="31" t="s">
        <v>54</v>
      </c>
      <c r="L889" s="31" t="s">
        <v>54</v>
      </c>
      <c r="M889" s="31" t="s">
        <v>54</v>
      </c>
      <c r="N889" s="31" t="s">
        <v>54</v>
      </c>
      <c r="O889" s="24">
        <v>0.76700000000000002</v>
      </c>
      <c r="P889" s="24">
        <v>1.288</v>
      </c>
      <c r="Q889" s="24">
        <v>2.1120000000000001</v>
      </c>
      <c r="R889" s="24">
        <v>1.028</v>
      </c>
      <c r="S889" s="24">
        <v>0.39900000000000002</v>
      </c>
      <c r="T889" s="24">
        <v>0.39900000000000002</v>
      </c>
      <c r="U889" s="23">
        <v>5.39</v>
      </c>
      <c r="V889" s="24">
        <v>1.96</v>
      </c>
      <c r="W889" s="24">
        <v>0.5</v>
      </c>
      <c r="X889" s="24">
        <v>1.82</v>
      </c>
      <c r="Y889" s="24">
        <v>2.2200000000000002</v>
      </c>
      <c r="Z889" s="24">
        <v>2.1800000000000002</v>
      </c>
      <c r="AA889" s="24">
        <v>3.41</v>
      </c>
      <c r="AB889" s="24">
        <v>1.39</v>
      </c>
      <c r="AC889" s="24">
        <v>1.02</v>
      </c>
      <c r="AD889" s="24">
        <v>1.72</v>
      </c>
      <c r="AE889" s="24">
        <v>1.39</v>
      </c>
      <c r="AF889" s="24">
        <v>1.1299999999999999</v>
      </c>
      <c r="AG889" s="24">
        <v>1.1299999999999999</v>
      </c>
      <c r="AH889" s="24">
        <v>0.51</v>
      </c>
      <c r="AI889" s="12">
        <f t="shared" si="273"/>
        <v>0.92333333333333323</v>
      </c>
      <c r="AJ889" s="12">
        <f t="shared" si="273"/>
        <v>0.85444444444444434</v>
      </c>
      <c r="AK889" s="12">
        <f t="shared" si="273"/>
        <v>0.76259259259259249</v>
      </c>
      <c r="AL889" s="12">
        <f t="shared" si="273"/>
        <v>0.84679012345679006</v>
      </c>
      <c r="AM889" s="12">
        <f t="shared" si="273"/>
        <v>0.82127572016460892</v>
      </c>
      <c r="AN889" s="12">
        <f t="shared" si="273"/>
        <v>0.81021947873799716</v>
      </c>
      <c r="AO889" s="12">
        <f t="shared" si="273"/>
        <v>0.82609510745313208</v>
      </c>
      <c r="AP889" s="12">
        <f t="shared" si="273"/>
        <v>0.81919676878524605</v>
      </c>
      <c r="AQ889" s="12">
        <f t="shared" si="273"/>
        <v>0.81850378499212517</v>
      </c>
      <c r="AR889" s="12">
        <f t="shared" si="273"/>
        <v>0.82126522041016781</v>
      </c>
      <c r="AS889" s="12">
        <f t="shared" si="273"/>
        <v>0.81965525806251305</v>
      </c>
      <c r="AT889" s="12">
        <f t="shared" si="273"/>
        <v>0.81980808782160208</v>
      </c>
      <c r="AU889" s="12">
        <f t="shared" si="273"/>
        <v>0.82024285543142772</v>
      </c>
      <c r="AV889" s="12">
        <f t="shared" si="273"/>
        <v>0.81990206710518099</v>
      </c>
      <c r="AW889" s="12">
        <f t="shared" si="273"/>
        <v>0.8199843367860703</v>
      </c>
      <c r="AX889" s="12">
        <f t="shared" si="273"/>
        <v>0.82004308644089308</v>
      </c>
      <c r="AY889" s="12">
        <f t="shared" si="273"/>
        <v>0.81997649677738149</v>
      </c>
    </row>
    <row r="890" spans="1:51" ht="18.75" customHeight="1" x14ac:dyDescent="0.25">
      <c r="A890" s="1" t="s">
        <v>940</v>
      </c>
      <c r="B890" s="31" t="s">
        <v>54</v>
      </c>
      <c r="C890" s="31" t="s">
        <v>54</v>
      </c>
      <c r="D890" s="31" t="s">
        <v>54</v>
      </c>
      <c r="E890" s="31" t="s">
        <v>54</v>
      </c>
      <c r="F890" s="31" t="s">
        <v>54</v>
      </c>
      <c r="G890" s="31" t="s">
        <v>54</v>
      </c>
      <c r="H890" s="31" t="s">
        <v>54</v>
      </c>
      <c r="I890" s="31" t="s">
        <v>54</v>
      </c>
      <c r="J890" s="31" t="s">
        <v>54</v>
      </c>
      <c r="K890" s="31" t="s">
        <v>54</v>
      </c>
      <c r="L890" s="31" t="s">
        <v>54</v>
      </c>
      <c r="M890" s="31" t="s">
        <v>54</v>
      </c>
      <c r="N890" s="31" t="s">
        <v>54</v>
      </c>
      <c r="O890" s="24">
        <v>9.2370000000000001</v>
      </c>
      <c r="P890" s="24">
        <v>3.0680000000000001</v>
      </c>
      <c r="Q890" s="24">
        <v>6.1870000000000003</v>
      </c>
      <c r="R890" s="24">
        <v>3.774</v>
      </c>
      <c r="S890" s="24">
        <v>1.1459999999999999</v>
      </c>
      <c r="T890" s="24">
        <v>1.1459999999999999</v>
      </c>
      <c r="U890" s="23">
        <v>2.12</v>
      </c>
      <c r="V890" s="24">
        <v>12.27</v>
      </c>
      <c r="W890" s="24">
        <v>10.08</v>
      </c>
      <c r="X890" s="24">
        <v>9.01</v>
      </c>
      <c r="Y890" s="24">
        <v>2.59</v>
      </c>
      <c r="Z890" s="24">
        <v>4.7699999999999996</v>
      </c>
      <c r="AA890" s="24">
        <v>16.63</v>
      </c>
      <c r="AB890" s="24">
        <v>3.95</v>
      </c>
      <c r="AC890" s="24">
        <v>3.02</v>
      </c>
      <c r="AD890" s="24">
        <v>7.3</v>
      </c>
      <c r="AE890" s="24">
        <v>2.52</v>
      </c>
      <c r="AF890" s="24">
        <v>3.66</v>
      </c>
      <c r="AG890" s="24">
        <v>4.51</v>
      </c>
      <c r="AH890" s="24">
        <v>8.19</v>
      </c>
      <c r="AI890" s="12">
        <f t="shared" si="273"/>
        <v>5.4533333333333331</v>
      </c>
      <c r="AJ890" s="12">
        <f t="shared" si="273"/>
        <v>6.0511111111111111</v>
      </c>
      <c r="AK890" s="12">
        <f t="shared" si="273"/>
        <v>6.564814814814814</v>
      </c>
      <c r="AL890" s="12">
        <f t="shared" si="273"/>
        <v>6.0230864197530858</v>
      </c>
      <c r="AM890" s="12">
        <f t="shared" si="273"/>
        <v>6.2130041152263367</v>
      </c>
      <c r="AN890" s="12">
        <f t="shared" si="273"/>
        <v>6.2669684499314116</v>
      </c>
      <c r="AO890" s="12">
        <f t="shared" si="273"/>
        <v>6.1676863283036107</v>
      </c>
      <c r="AP890" s="12">
        <f t="shared" si="273"/>
        <v>6.215886297820453</v>
      </c>
      <c r="AQ890" s="12">
        <f t="shared" si="273"/>
        <v>6.2168470253518251</v>
      </c>
      <c r="AR890" s="12">
        <f t="shared" si="273"/>
        <v>6.2001398838252966</v>
      </c>
      <c r="AS890" s="12">
        <f t="shared" si="273"/>
        <v>6.2109577356658585</v>
      </c>
      <c r="AT890" s="12">
        <f t="shared" si="273"/>
        <v>6.2093148816143264</v>
      </c>
      <c r="AU890" s="12">
        <f t="shared" si="273"/>
        <v>6.2068041670351599</v>
      </c>
      <c r="AV890" s="12">
        <f t="shared" si="273"/>
        <v>6.2090255947717816</v>
      </c>
      <c r="AW890" s="12">
        <f t="shared" si="273"/>
        <v>6.2083815478070896</v>
      </c>
      <c r="AX890" s="12">
        <f t="shared" si="273"/>
        <v>6.2080704365380113</v>
      </c>
      <c r="AY890" s="12">
        <f t="shared" si="273"/>
        <v>6.2084925263722939</v>
      </c>
    </row>
    <row r="891" spans="1:51" ht="18.75" customHeight="1" x14ac:dyDescent="0.25">
      <c r="A891" s="1" t="s">
        <v>941</v>
      </c>
      <c r="B891" s="31" t="s">
        <v>54</v>
      </c>
      <c r="C891" s="31" t="s">
        <v>54</v>
      </c>
      <c r="D891" s="31" t="s">
        <v>54</v>
      </c>
      <c r="E891" s="31" t="s">
        <v>54</v>
      </c>
      <c r="F891" s="31" t="s">
        <v>54</v>
      </c>
      <c r="G891" s="31" t="s">
        <v>54</v>
      </c>
      <c r="H891" s="31" t="s">
        <v>54</v>
      </c>
      <c r="I891" s="31" t="s">
        <v>54</v>
      </c>
      <c r="J891" s="31" t="s">
        <v>54</v>
      </c>
      <c r="K891" s="31" t="s">
        <v>54</v>
      </c>
      <c r="L891" s="31" t="s">
        <v>54</v>
      </c>
      <c r="M891" s="31" t="s">
        <v>54</v>
      </c>
      <c r="N891" s="31" t="s">
        <v>54</v>
      </c>
      <c r="O891" s="24">
        <v>38.057000000000002</v>
      </c>
      <c r="P891" s="24">
        <v>11.528</v>
      </c>
      <c r="Q891" s="24">
        <v>35.844999999999999</v>
      </c>
      <c r="R891" s="24">
        <v>3.4750000000000001</v>
      </c>
      <c r="S891" s="24">
        <v>18.446000000000002</v>
      </c>
      <c r="T891" s="24">
        <v>18.446000000000002</v>
      </c>
      <c r="U891" s="23">
        <v>67.86</v>
      </c>
      <c r="V891" s="24">
        <v>4.84</v>
      </c>
      <c r="W891" s="24">
        <v>31.3</v>
      </c>
      <c r="X891" s="24">
        <v>13.64</v>
      </c>
      <c r="Y891" s="24">
        <v>62.67</v>
      </c>
      <c r="Z891" s="24">
        <v>38.520000000000003</v>
      </c>
      <c r="AA891" s="24">
        <v>11.42</v>
      </c>
      <c r="AB891" s="24">
        <v>61.82</v>
      </c>
      <c r="AC891" s="24">
        <v>53.52</v>
      </c>
      <c r="AD891" s="24">
        <v>4.17</v>
      </c>
      <c r="AE891" s="24">
        <v>11.82</v>
      </c>
      <c r="AF891" s="24">
        <v>4.01</v>
      </c>
      <c r="AG891" s="24">
        <v>6.55</v>
      </c>
      <c r="AH891" s="24">
        <v>4.3</v>
      </c>
      <c r="AI891" s="12">
        <f t="shared" si="273"/>
        <v>4.9533333333333331</v>
      </c>
      <c r="AJ891" s="12">
        <f t="shared" si="273"/>
        <v>5.2677777777777779</v>
      </c>
      <c r="AK891" s="12">
        <f t="shared" si="273"/>
        <v>4.84037037037037</v>
      </c>
      <c r="AL891" s="12">
        <f t="shared" si="273"/>
        <v>5.0204938271604931</v>
      </c>
      <c r="AM891" s="12">
        <f t="shared" si="273"/>
        <v>5.0428806584362134</v>
      </c>
      <c r="AN891" s="12">
        <f t="shared" si="273"/>
        <v>4.9679149519890258</v>
      </c>
      <c r="AO891" s="12">
        <f t="shared" si="273"/>
        <v>5.010429812528578</v>
      </c>
      <c r="AP891" s="12">
        <f t="shared" si="273"/>
        <v>5.0070751409846057</v>
      </c>
      <c r="AQ891" s="12">
        <f t="shared" si="273"/>
        <v>4.9951399685007365</v>
      </c>
      <c r="AR891" s="12">
        <f t="shared" si="273"/>
        <v>5.0042149740046398</v>
      </c>
      <c r="AS891" s="12">
        <f t="shared" si="273"/>
        <v>5.002143361163327</v>
      </c>
      <c r="AT891" s="12">
        <f t="shared" si="273"/>
        <v>5.000499434556235</v>
      </c>
      <c r="AU891" s="12">
        <f t="shared" si="273"/>
        <v>5.0022859232414012</v>
      </c>
      <c r="AV891" s="12">
        <f t="shared" si="273"/>
        <v>5.0016429063203214</v>
      </c>
      <c r="AW891" s="12">
        <f t="shared" si="273"/>
        <v>5.0014760880393192</v>
      </c>
      <c r="AX891" s="12">
        <f t="shared" si="273"/>
        <v>5.0018016392003473</v>
      </c>
      <c r="AY891" s="12">
        <f t="shared" si="273"/>
        <v>5.001640211186662</v>
      </c>
    </row>
    <row r="892" spans="1:51" ht="18.75" customHeight="1" x14ac:dyDescent="0.25">
      <c r="A892" s="1" t="s">
        <v>942</v>
      </c>
      <c r="B892" s="31" t="s">
        <v>54</v>
      </c>
      <c r="C892" s="31" t="s">
        <v>54</v>
      </c>
      <c r="D892" s="31" t="s">
        <v>54</v>
      </c>
      <c r="E892" s="31" t="s">
        <v>54</v>
      </c>
      <c r="F892" s="31" t="s">
        <v>54</v>
      </c>
      <c r="G892" s="31" t="s">
        <v>54</v>
      </c>
      <c r="H892" s="31" t="s">
        <v>54</v>
      </c>
      <c r="I892" s="31" t="s">
        <v>54</v>
      </c>
      <c r="J892" s="31" t="s">
        <v>54</v>
      </c>
      <c r="K892" s="31" t="s">
        <v>54</v>
      </c>
      <c r="L892" s="31" t="s">
        <v>54</v>
      </c>
      <c r="M892" s="31" t="s">
        <v>54</v>
      </c>
      <c r="N892" s="31" t="s">
        <v>54</v>
      </c>
      <c r="O892" s="24">
        <f>IF(O752=".", ".",O752/O332*100)</f>
        <v>9.3486792366658804</v>
      </c>
      <c r="P892" s="24">
        <f t="shared" ref="P892:AH892" si="275">IF(P752=".", ".",P752/P332*100)</f>
        <v>6.8256933467746226</v>
      </c>
      <c r="Q892" s="24">
        <f t="shared" si="275"/>
        <v>10.02429163767291</v>
      </c>
      <c r="R892" s="24">
        <f t="shared" si="275"/>
        <v>7.5518539635975319</v>
      </c>
      <c r="S892" s="24">
        <f t="shared" si="275"/>
        <v>8.1196631278297282</v>
      </c>
      <c r="T892" s="24">
        <f t="shared" si="275"/>
        <v>7.8687083205497084</v>
      </c>
      <c r="U892" s="23">
        <f t="shared" si="275"/>
        <v>12.859362740352248</v>
      </c>
      <c r="V892" s="24">
        <f t="shared" si="275"/>
        <v>10.469203811005881</v>
      </c>
      <c r="W892" s="24">
        <f t="shared" si="275"/>
        <v>10.52807063689675</v>
      </c>
      <c r="X892" s="24">
        <f t="shared" si="275"/>
        <v>12.681478482079314</v>
      </c>
      <c r="Y892" s="24">
        <f t="shared" si="275"/>
        <v>8.1404307837643142</v>
      </c>
      <c r="Z892" s="24">
        <f t="shared" si="275"/>
        <v>11.183559865985563</v>
      </c>
      <c r="AA892" s="24">
        <f t="shared" si="275"/>
        <v>11.076743544787139</v>
      </c>
      <c r="AB892" s="24">
        <f t="shared" si="275"/>
        <v>9.0365666362583408</v>
      </c>
      <c r="AC892" s="24">
        <f t="shared" si="275"/>
        <v>9.8043494919655885</v>
      </c>
      <c r="AD892" s="24">
        <f t="shared" si="275"/>
        <v>9.5982943529200959</v>
      </c>
      <c r="AE892" s="24">
        <f t="shared" si="275"/>
        <v>8.967184090470985</v>
      </c>
      <c r="AF892" s="24">
        <f t="shared" si="275"/>
        <v>9.3940064213213113</v>
      </c>
      <c r="AG892" s="24">
        <f t="shared" si="275"/>
        <v>8.6476020882820031</v>
      </c>
      <c r="AH892" s="24">
        <f t="shared" si="275"/>
        <v>11.49259659660869</v>
      </c>
      <c r="AI892" s="12">
        <f t="shared" si="273"/>
        <v>9.8447350354040015</v>
      </c>
      <c r="AJ892" s="12">
        <f t="shared" si="273"/>
        <v>9.9949779067648965</v>
      </c>
      <c r="AK892" s="12">
        <f t="shared" si="273"/>
        <v>10.444103179592529</v>
      </c>
      <c r="AL892" s="12">
        <f t="shared" si="273"/>
        <v>10.094605373920475</v>
      </c>
      <c r="AM892" s="12">
        <f t="shared" si="273"/>
        <v>10.177895486759299</v>
      </c>
      <c r="AN892" s="12">
        <f t="shared" si="273"/>
        <v>10.238868013424101</v>
      </c>
      <c r="AO892" s="12">
        <f t="shared" si="273"/>
        <v>10.170456291367957</v>
      </c>
      <c r="AP892" s="12">
        <f t="shared" si="273"/>
        <v>10.195739930517119</v>
      </c>
      <c r="AQ892" s="12">
        <f t="shared" si="273"/>
        <v>10.201688078436392</v>
      </c>
      <c r="AR892" s="12">
        <f t="shared" si="273"/>
        <v>10.189294766773822</v>
      </c>
      <c r="AS892" s="12">
        <f t="shared" si="273"/>
        <v>10.195574258575776</v>
      </c>
      <c r="AT892" s="12">
        <f t="shared" si="273"/>
        <v>10.19551903459533</v>
      </c>
      <c r="AU892" s="12">
        <f t="shared" si="273"/>
        <v>10.19346268664831</v>
      </c>
      <c r="AV892" s="12">
        <f t="shared" si="273"/>
        <v>10.194851993273138</v>
      </c>
      <c r="AW892" s="12">
        <f t="shared" si="273"/>
        <v>10.194611238172259</v>
      </c>
      <c r="AX892" s="12">
        <f t="shared" si="273"/>
        <v>10.19430863936457</v>
      </c>
      <c r="AY892" s="12">
        <f t="shared" si="273"/>
        <v>10.194590623603323</v>
      </c>
    </row>
    <row r="893" spans="1:51" ht="76.5" customHeight="1" x14ac:dyDescent="0.25">
      <c r="A893" s="1" t="s">
        <v>943</v>
      </c>
      <c r="B893" s="31" t="s">
        <v>54</v>
      </c>
      <c r="C893" s="31" t="s">
        <v>54</v>
      </c>
      <c r="D893" s="31" t="s">
        <v>54</v>
      </c>
      <c r="E893" s="31" t="s">
        <v>54</v>
      </c>
      <c r="F893" s="31" t="s">
        <v>54</v>
      </c>
      <c r="G893" s="31" t="s">
        <v>54</v>
      </c>
      <c r="H893" s="31" t="s">
        <v>54</v>
      </c>
      <c r="I893" s="31" t="s">
        <v>54</v>
      </c>
      <c r="J893" s="31" t="s">
        <v>54</v>
      </c>
      <c r="K893" s="31" t="s">
        <v>54</v>
      </c>
      <c r="L893" s="31" t="s">
        <v>54</v>
      </c>
      <c r="M893" s="31" t="s">
        <v>54</v>
      </c>
      <c r="N893" s="31" t="s">
        <v>54</v>
      </c>
      <c r="O893" s="24">
        <v>29.052</v>
      </c>
      <c r="P893" s="24">
        <v>15.39</v>
      </c>
      <c r="Q893" s="24">
        <v>25.227</v>
      </c>
      <c r="R893" s="24">
        <v>42.265000000000001</v>
      </c>
      <c r="S893" s="24">
        <v>66.748000000000005</v>
      </c>
      <c r="T893" s="24">
        <v>66.748000000000005</v>
      </c>
      <c r="U893" s="23">
        <v>70.709999999999994</v>
      </c>
      <c r="V893" s="24">
        <v>60.91</v>
      </c>
      <c r="W893" s="24">
        <v>62.04</v>
      </c>
      <c r="X893" s="24">
        <v>50.22</v>
      </c>
      <c r="Y893" s="24">
        <v>54.91</v>
      </c>
      <c r="Z893" s="24">
        <v>58.47</v>
      </c>
      <c r="AA893" s="24">
        <v>66.34</v>
      </c>
      <c r="AB893" s="24">
        <v>52.24</v>
      </c>
      <c r="AC893" s="24">
        <v>59.76</v>
      </c>
      <c r="AD893" s="24">
        <v>60.18</v>
      </c>
      <c r="AE893" s="24">
        <v>49.3</v>
      </c>
      <c r="AF893" s="24">
        <v>72.39</v>
      </c>
      <c r="AG893" s="24">
        <v>65.47</v>
      </c>
      <c r="AH893" s="24">
        <v>55.93</v>
      </c>
      <c r="AI893" s="12">
        <f t="shared" si="273"/>
        <v>64.596666666666678</v>
      </c>
      <c r="AJ893" s="12">
        <f t="shared" si="273"/>
        <v>61.998888888888892</v>
      </c>
      <c r="AK893" s="12">
        <f t="shared" si="273"/>
        <v>60.841851851851857</v>
      </c>
      <c r="AL893" s="12">
        <f t="shared" si="273"/>
        <v>62.479135802469138</v>
      </c>
      <c r="AM893" s="12">
        <f t="shared" si="273"/>
        <v>61.773292181069962</v>
      </c>
      <c r="AN893" s="12">
        <f t="shared" si="273"/>
        <v>61.698093278463652</v>
      </c>
      <c r="AO893" s="12">
        <f t="shared" si="273"/>
        <v>61.983507087334253</v>
      </c>
      <c r="AP893" s="12">
        <f t="shared" si="273"/>
        <v>61.818297515622625</v>
      </c>
      <c r="AQ893" s="12">
        <f t="shared" si="273"/>
        <v>61.833299293806846</v>
      </c>
      <c r="AR893" s="12">
        <f t="shared" si="273"/>
        <v>61.878367965587906</v>
      </c>
      <c r="AS893" s="12">
        <f t="shared" si="273"/>
        <v>61.843321591672456</v>
      </c>
      <c r="AT893" s="12">
        <f t="shared" si="273"/>
        <v>61.851662950355738</v>
      </c>
      <c r="AU893" s="12">
        <f t="shared" si="273"/>
        <v>61.857784169205367</v>
      </c>
      <c r="AV893" s="12">
        <f t="shared" si="273"/>
        <v>61.850922903744525</v>
      </c>
      <c r="AW893" s="12">
        <f t="shared" si="273"/>
        <v>61.853456674435215</v>
      </c>
      <c r="AX893" s="12">
        <f t="shared" si="273"/>
        <v>61.854054582461707</v>
      </c>
      <c r="AY893" s="12">
        <f t="shared" si="273"/>
        <v>61.852811386880482</v>
      </c>
    </row>
    <row r="894" spans="1:51" ht="18.75" customHeight="1" x14ac:dyDescent="0.25">
      <c r="A894" s="1" t="s">
        <v>944</v>
      </c>
      <c r="B894" s="31" t="s">
        <v>54</v>
      </c>
      <c r="C894" s="31" t="s">
        <v>54</v>
      </c>
      <c r="D894" s="31" t="s">
        <v>54</v>
      </c>
      <c r="E894" s="31" t="s">
        <v>54</v>
      </c>
      <c r="F894" s="31" t="s">
        <v>54</v>
      </c>
      <c r="G894" s="31" t="s">
        <v>54</v>
      </c>
      <c r="H894" s="31" t="s">
        <v>54</v>
      </c>
      <c r="I894" s="31" t="s">
        <v>54</v>
      </c>
      <c r="J894" s="31" t="s">
        <v>54</v>
      </c>
      <c r="K894" s="31" t="s">
        <v>54</v>
      </c>
      <c r="L894" s="31" t="s">
        <v>54</v>
      </c>
      <c r="M894" s="31" t="s">
        <v>54</v>
      </c>
      <c r="N894" s="31" t="s">
        <v>54</v>
      </c>
      <c r="O894" s="24">
        <v>34.941000000000003</v>
      </c>
      <c r="P894" s="24">
        <v>32.902000000000001</v>
      </c>
      <c r="Q894" s="24">
        <v>54.901000000000003</v>
      </c>
      <c r="R894" s="24">
        <v>27.082999999999998</v>
      </c>
      <c r="S894" s="24">
        <v>38.954000000000001</v>
      </c>
      <c r="T894" s="24">
        <v>38.954000000000001</v>
      </c>
      <c r="U894" s="23">
        <v>38.97</v>
      </c>
      <c r="V894" s="24">
        <v>30.9</v>
      </c>
      <c r="W894" s="24">
        <v>51.99</v>
      </c>
      <c r="X894" s="24">
        <v>49.28</v>
      </c>
      <c r="Y894" s="24">
        <v>18.09</v>
      </c>
      <c r="Z894" s="24">
        <v>25</v>
      </c>
      <c r="AA894" s="24">
        <v>17.809999999999999</v>
      </c>
      <c r="AB894" s="24">
        <v>19.809999999999999</v>
      </c>
      <c r="AC894" s="24">
        <v>28</v>
      </c>
      <c r="AD894" s="24">
        <v>25.64</v>
      </c>
      <c r="AE894" s="24">
        <v>23.22</v>
      </c>
      <c r="AF894" s="24">
        <v>35.67</v>
      </c>
      <c r="AG894" s="24">
        <v>31.25</v>
      </c>
      <c r="AH894" s="24">
        <v>29.25</v>
      </c>
      <c r="AI894" s="12">
        <f t="shared" si="273"/>
        <v>32.056666666666665</v>
      </c>
      <c r="AJ894" s="12">
        <f t="shared" si="273"/>
        <v>30.852222222222224</v>
      </c>
      <c r="AK894" s="12">
        <f t="shared" si="273"/>
        <v>30.719629629629633</v>
      </c>
      <c r="AL894" s="12">
        <f t="shared" si="273"/>
        <v>31.209506172839507</v>
      </c>
      <c r="AM894" s="12">
        <f t="shared" si="273"/>
        <v>30.927119341563792</v>
      </c>
      <c r="AN894" s="12">
        <f t="shared" si="273"/>
        <v>30.952085048010975</v>
      </c>
      <c r="AO894" s="12">
        <f t="shared" si="273"/>
        <v>31.029570187471425</v>
      </c>
      <c r="AP894" s="12">
        <f t="shared" si="273"/>
        <v>30.969591525682063</v>
      </c>
      <c r="AQ894" s="12">
        <f t="shared" si="273"/>
        <v>30.983748920388155</v>
      </c>
      <c r="AR894" s="12">
        <f t="shared" si="273"/>
        <v>30.99430354451388</v>
      </c>
      <c r="AS894" s="12">
        <f t="shared" si="273"/>
        <v>30.982547996861367</v>
      </c>
      <c r="AT894" s="12">
        <f t="shared" si="273"/>
        <v>30.986866820587803</v>
      </c>
      <c r="AU894" s="12">
        <f t="shared" si="273"/>
        <v>30.987906120654348</v>
      </c>
      <c r="AV894" s="12">
        <f t="shared" si="273"/>
        <v>30.985773646034506</v>
      </c>
      <c r="AW894" s="12">
        <f t="shared" si="273"/>
        <v>30.98684886242555</v>
      </c>
      <c r="AX894" s="12">
        <f t="shared" si="273"/>
        <v>30.986842876371469</v>
      </c>
      <c r="AY894" s="12">
        <f t="shared" ref="AI894:AY898" si="276">AVERAGE(AV894:AX894)</f>
        <v>30.986488461610509</v>
      </c>
    </row>
    <row r="895" spans="1:51" ht="18.75" customHeight="1" x14ac:dyDescent="0.25">
      <c r="A895" s="1" t="s">
        <v>945</v>
      </c>
      <c r="B895" s="31" t="s">
        <v>54</v>
      </c>
      <c r="C895" s="31" t="s">
        <v>54</v>
      </c>
      <c r="D895" s="31" t="s">
        <v>54</v>
      </c>
      <c r="E895" s="31" t="s">
        <v>54</v>
      </c>
      <c r="F895" s="31" t="s">
        <v>54</v>
      </c>
      <c r="G895" s="31" t="s">
        <v>54</v>
      </c>
      <c r="H895" s="31" t="s">
        <v>54</v>
      </c>
      <c r="I895" s="31" t="s">
        <v>54</v>
      </c>
      <c r="J895" s="31" t="s">
        <v>54</v>
      </c>
      <c r="K895" s="31" t="s">
        <v>54</v>
      </c>
      <c r="L895" s="31" t="s">
        <v>54</v>
      </c>
      <c r="M895" s="31" t="s">
        <v>54</v>
      </c>
      <c r="N895" s="31" t="s">
        <v>54</v>
      </c>
      <c r="O895" s="24">
        <v>1.081</v>
      </c>
      <c r="P895" s="24">
        <v>2.863</v>
      </c>
      <c r="Q895" s="24">
        <v>2.8439999999999999</v>
      </c>
      <c r="R895" s="24">
        <v>2.0609999999999999</v>
      </c>
      <c r="S895" s="24">
        <v>2.5760000000000001</v>
      </c>
      <c r="T895" s="24">
        <v>2.5760000000000001</v>
      </c>
      <c r="U895" s="23">
        <v>1.23</v>
      </c>
      <c r="V895" s="24">
        <v>3.42</v>
      </c>
      <c r="W895" s="24">
        <v>2.4</v>
      </c>
      <c r="X895" s="24">
        <v>1.61</v>
      </c>
      <c r="Y895" s="24">
        <v>2.21</v>
      </c>
      <c r="Z895" s="24">
        <v>2.25</v>
      </c>
      <c r="AA895" s="24">
        <v>1.61</v>
      </c>
      <c r="AB895" s="24">
        <v>1.95</v>
      </c>
      <c r="AC895" s="24">
        <v>1.38</v>
      </c>
      <c r="AD895" s="24">
        <v>1.24</v>
      </c>
      <c r="AE895" s="24">
        <v>1.29</v>
      </c>
      <c r="AF895" s="24">
        <v>1.49</v>
      </c>
      <c r="AG895" s="24">
        <v>1.39</v>
      </c>
      <c r="AH895" s="24">
        <v>3.17</v>
      </c>
      <c r="AI895" s="12">
        <f t="shared" si="276"/>
        <v>2.0166666666666666</v>
      </c>
      <c r="AJ895" s="12">
        <f t="shared" si="276"/>
        <v>2.1922222222222221</v>
      </c>
      <c r="AK895" s="12">
        <f t="shared" si="276"/>
        <v>2.4596296296296294</v>
      </c>
      <c r="AL895" s="12">
        <f t="shared" si="276"/>
        <v>2.2228395061728392</v>
      </c>
      <c r="AM895" s="12">
        <f t="shared" si="276"/>
        <v>2.2915637860082305</v>
      </c>
      <c r="AN895" s="12">
        <f t="shared" si="276"/>
        <v>2.3246776406035665</v>
      </c>
      <c r="AO895" s="12">
        <f t="shared" si="276"/>
        <v>2.2796936442615454</v>
      </c>
      <c r="AP895" s="12">
        <f t="shared" si="276"/>
        <v>2.2986450236244473</v>
      </c>
      <c r="AQ895" s="12">
        <f t="shared" si="276"/>
        <v>2.301005436163186</v>
      </c>
      <c r="AR895" s="12">
        <f t="shared" si="276"/>
        <v>2.2931147013497259</v>
      </c>
      <c r="AS895" s="12">
        <f t="shared" si="276"/>
        <v>2.2975883870457863</v>
      </c>
      <c r="AT895" s="12">
        <f t="shared" si="276"/>
        <v>2.2972361748528995</v>
      </c>
      <c r="AU895" s="12">
        <f t="shared" si="276"/>
        <v>2.2959797544161376</v>
      </c>
      <c r="AV895" s="12">
        <f t="shared" si="276"/>
        <v>2.2969347721049411</v>
      </c>
      <c r="AW895" s="12">
        <f t="shared" si="276"/>
        <v>2.296716900457993</v>
      </c>
      <c r="AX895" s="12">
        <f t="shared" si="276"/>
        <v>2.2965438089930239</v>
      </c>
      <c r="AY895" s="12">
        <f t="shared" si="276"/>
        <v>2.2967318271853192</v>
      </c>
    </row>
    <row r="896" spans="1:51" ht="18.75" customHeight="1" x14ac:dyDescent="0.25">
      <c r="A896" s="1" t="s">
        <v>946</v>
      </c>
      <c r="B896" s="31" t="s">
        <v>54</v>
      </c>
      <c r="C896" s="31" t="s">
        <v>54</v>
      </c>
      <c r="D896" s="31" t="s">
        <v>54</v>
      </c>
      <c r="E896" s="31" t="s">
        <v>54</v>
      </c>
      <c r="F896" s="31" t="s">
        <v>54</v>
      </c>
      <c r="G896" s="31" t="s">
        <v>54</v>
      </c>
      <c r="H896" s="31" t="s">
        <v>54</v>
      </c>
      <c r="I896" s="31" t="s">
        <v>54</v>
      </c>
      <c r="J896" s="31" t="s">
        <v>54</v>
      </c>
      <c r="K896" s="31" t="s">
        <v>54</v>
      </c>
      <c r="L896" s="31" t="s">
        <v>54</v>
      </c>
      <c r="M896" s="31" t="s">
        <v>54</v>
      </c>
      <c r="N896" s="31" t="s">
        <v>54</v>
      </c>
      <c r="O896" s="24">
        <v>3.331</v>
      </c>
      <c r="P896" s="24">
        <v>3.7989999999999999</v>
      </c>
      <c r="Q896" s="24">
        <v>0.35899999999999999</v>
      </c>
      <c r="R896" s="24">
        <v>0.63700000000000001</v>
      </c>
      <c r="S896" s="24">
        <v>3.6539999999999999</v>
      </c>
      <c r="T896" s="24">
        <v>3.6539999999999999</v>
      </c>
      <c r="U896" s="23">
        <v>4.3499999999999996</v>
      </c>
      <c r="V896" s="24">
        <v>4.93</v>
      </c>
      <c r="W896" s="24">
        <v>1.01</v>
      </c>
      <c r="X896" s="24">
        <v>2.91</v>
      </c>
      <c r="Y896" s="24">
        <v>0.76</v>
      </c>
      <c r="Z896" s="24">
        <v>0.88</v>
      </c>
      <c r="AA896" s="24">
        <v>0.5</v>
      </c>
      <c r="AB896" s="24">
        <v>0.67</v>
      </c>
      <c r="AC896" s="24">
        <v>0.77</v>
      </c>
      <c r="AD896" s="24">
        <v>0.62</v>
      </c>
      <c r="AE896" s="24">
        <v>0.56000000000000005</v>
      </c>
      <c r="AF896" s="24">
        <v>1.47</v>
      </c>
      <c r="AG896" s="24">
        <v>0.97</v>
      </c>
      <c r="AH896" s="24">
        <v>1.02</v>
      </c>
      <c r="AI896" s="12">
        <f t="shared" si="276"/>
        <v>1.1533333333333333</v>
      </c>
      <c r="AJ896" s="12">
        <f t="shared" si="276"/>
        <v>1.0477777777777779</v>
      </c>
      <c r="AK896" s="12">
        <f t="shared" si="276"/>
        <v>1.0737037037037036</v>
      </c>
      <c r="AL896" s="12">
        <f t="shared" si="276"/>
        <v>1.0916049382716049</v>
      </c>
      <c r="AM896" s="12">
        <f t="shared" si="276"/>
        <v>1.0710288065843621</v>
      </c>
      <c r="AN896" s="12">
        <f t="shared" si="276"/>
        <v>1.0787791495198902</v>
      </c>
      <c r="AO896" s="12">
        <f t="shared" si="276"/>
        <v>1.0804709647919524</v>
      </c>
      <c r="AP896" s="12">
        <f t="shared" si="276"/>
        <v>1.0767596402987349</v>
      </c>
      <c r="AQ896" s="12">
        <f t="shared" si="276"/>
        <v>1.078669918203526</v>
      </c>
      <c r="AR896" s="12">
        <f t="shared" si="276"/>
        <v>1.0786335077647378</v>
      </c>
      <c r="AS896" s="12">
        <f t="shared" si="276"/>
        <v>1.0780210220889996</v>
      </c>
      <c r="AT896" s="12">
        <f t="shared" si="276"/>
        <v>1.0784414826857545</v>
      </c>
      <c r="AU896" s="12">
        <f t="shared" si="276"/>
        <v>1.0783653375131639</v>
      </c>
      <c r="AV896" s="12">
        <f t="shared" si="276"/>
        <v>1.078275947429306</v>
      </c>
      <c r="AW896" s="12">
        <f t="shared" si="276"/>
        <v>1.0783609225427415</v>
      </c>
      <c r="AX896" s="12">
        <f t="shared" si="276"/>
        <v>1.0783340691617374</v>
      </c>
      <c r="AY896" s="12">
        <f t="shared" si="276"/>
        <v>1.0783236463779282</v>
      </c>
    </row>
    <row r="897" spans="1:51" ht="18.75" customHeight="1" x14ac:dyDescent="0.25">
      <c r="A897" s="1" t="s">
        <v>947</v>
      </c>
      <c r="B897" s="31" t="s">
        <v>54</v>
      </c>
      <c r="C897" s="31" t="s">
        <v>54</v>
      </c>
      <c r="D897" s="31" t="s">
        <v>54</v>
      </c>
      <c r="E897" s="31" t="s">
        <v>54</v>
      </c>
      <c r="F897" s="31" t="s">
        <v>54</v>
      </c>
      <c r="G897" s="31" t="s">
        <v>54</v>
      </c>
      <c r="H897" s="31" t="s">
        <v>54</v>
      </c>
      <c r="I897" s="31" t="s">
        <v>54</v>
      </c>
      <c r="J897" s="31" t="s">
        <v>54</v>
      </c>
      <c r="K897" s="31" t="s">
        <v>54</v>
      </c>
      <c r="L897" s="31" t="s">
        <v>54</v>
      </c>
      <c r="M897" s="31" t="s">
        <v>54</v>
      </c>
      <c r="N897" s="31" t="s">
        <v>54</v>
      </c>
      <c r="O897" s="24">
        <v>3.2549999999999999</v>
      </c>
      <c r="P897" s="24">
        <v>5.9530000000000003</v>
      </c>
      <c r="Q897" s="24">
        <v>1.036</v>
      </c>
      <c r="R897" s="24">
        <v>3.54</v>
      </c>
      <c r="S897" s="24">
        <v>3.8889999999999998</v>
      </c>
      <c r="T897" s="24">
        <v>3.8889999999999998</v>
      </c>
      <c r="U897" s="23">
        <v>16.52</v>
      </c>
      <c r="V897" s="24">
        <v>11.27</v>
      </c>
      <c r="W897" s="24">
        <v>25.08</v>
      </c>
      <c r="X897" s="24">
        <v>11.27</v>
      </c>
      <c r="Y897" s="24">
        <v>11.51</v>
      </c>
      <c r="Z897" s="24">
        <v>12.62</v>
      </c>
      <c r="AA897" s="24">
        <v>10.79</v>
      </c>
      <c r="AB897" s="24">
        <v>16.829999999999998</v>
      </c>
      <c r="AC897" s="24">
        <v>11</v>
      </c>
      <c r="AD897" s="24">
        <v>6.83</v>
      </c>
      <c r="AE897" s="24">
        <v>10.96</v>
      </c>
      <c r="AF897" s="24">
        <v>20.51</v>
      </c>
      <c r="AG897" s="24">
        <v>14.96</v>
      </c>
      <c r="AH897" s="24">
        <v>10.82</v>
      </c>
      <c r="AI897" s="12">
        <f t="shared" si="276"/>
        <v>15.43</v>
      </c>
      <c r="AJ897" s="12">
        <f t="shared" si="276"/>
        <v>13.736666666666666</v>
      </c>
      <c r="AK897" s="12">
        <f t="shared" si="276"/>
        <v>13.328888888888889</v>
      </c>
      <c r="AL897" s="12">
        <f t="shared" si="276"/>
        <v>14.165185185185186</v>
      </c>
      <c r="AM897" s="12">
        <f t="shared" si="276"/>
        <v>13.743580246913581</v>
      </c>
      <c r="AN897" s="12">
        <f t="shared" si="276"/>
        <v>13.745884773662553</v>
      </c>
      <c r="AO897" s="12">
        <f t="shared" si="276"/>
        <v>13.88488340192044</v>
      </c>
      <c r="AP897" s="12">
        <f t="shared" si="276"/>
        <v>13.791449474165525</v>
      </c>
      <c r="AQ897" s="12">
        <f t="shared" si="276"/>
        <v>13.807405883249507</v>
      </c>
      <c r="AR897" s="12">
        <f t="shared" si="276"/>
        <v>13.827912919778491</v>
      </c>
      <c r="AS897" s="12">
        <f t="shared" si="276"/>
        <v>13.808922759064508</v>
      </c>
      <c r="AT897" s="12">
        <f t="shared" si="276"/>
        <v>13.814747187364169</v>
      </c>
      <c r="AU897" s="12">
        <f t="shared" si="276"/>
        <v>13.817194288735722</v>
      </c>
      <c r="AV897" s="12">
        <f t="shared" si="276"/>
        <v>13.813621411721465</v>
      </c>
      <c r="AW897" s="12">
        <f t="shared" si="276"/>
        <v>13.815187629273785</v>
      </c>
      <c r="AX897" s="12">
        <f t="shared" si="276"/>
        <v>13.815334443243657</v>
      </c>
      <c r="AY897" s="12">
        <f t="shared" si="276"/>
        <v>13.814714494746303</v>
      </c>
    </row>
    <row r="898" spans="1:51" ht="18.75" customHeight="1" x14ac:dyDescent="0.25">
      <c r="A898" s="1" t="s">
        <v>948</v>
      </c>
      <c r="B898" s="31" t="s">
        <v>54</v>
      </c>
      <c r="C898" s="31" t="s">
        <v>54</v>
      </c>
      <c r="D898" s="31" t="s">
        <v>54</v>
      </c>
      <c r="E898" s="31" t="s">
        <v>54</v>
      </c>
      <c r="F898" s="31" t="s">
        <v>54</v>
      </c>
      <c r="G898" s="31" t="s">
        <v>54</v>
      </c>
      <c r="H898" s="31" t="s">
        <v>54</v>
      </c>
      <c r="I898" s="31" t="s">
        <v>54</v>
      </c>
      <c r="J898" s="31" t="s">
        <v>54</v>
      </c>
      <c r="K898" s="31" t="s">
        <v>54</v>
      </c>
      <c r="L898" s="31" t="s">
        <v>54</v>
      </c>
      <c r="M898" s="31" t="s">
        <v>54</v>
      </c>
      <c r="N898" s="31" t="s">
        <v>54</v>
      </c>
      <c r="O898" s="24">
        <v>26.815000000000001</v>
      </c>
      <c r="P898" s="24">
        <v>4.899</v>
      </c>
      <c r="Q898" s="24">
        <v>16.414000000000001</v>
      </c>
      <c r="R898" s="24">
        <v>11.803000000000001</v>
      </c>
      <c r="S898" s="24">
        <v>75.599000000000004</v>
      </c>
      <c r="T898" s="24">
        <v>75.599000000000004</v>
      </c>
      <c r="U898" s="23">
        <v>17.510000000000002</v>
      </c>
      <c r="V898" s="24">
        <v>8.4600000000000009</v>
      </c>
      <c r="W898" s="24">
        <v>38.69</v>
      </c>
      <c r="X898" s="24">
        <v>33.979999999999997</v>
      </c>
      <c r="Y898" s="24">
        <v>9.76</v>
      </c>
      <c r="Z898" s="24">
        <v>32.4</v>
      </c>
      <c r="AA898" s="24">
        <v>7.94</v>
      </c>
      <c r="AB898" s="24">
        <v>8.91</v>
      </c>
      <c r="AC898" s="24">
        <v>26.75</v>
      </c>
      <c r="AD898" s="24">
        <v>14.83</v>
      </c>
      <c r="AE898" s="24">
        <v>10.61</v>
      </c>
      <c r="AF898" s="24">
        <v>16.63</v>
      </c>
      <c r="AG898" s="24">
        <v>10.81</v>
      </c>
      <c r="AH898" s="24">
        <v>10.99</v>
      </c>
      <c r="AI898" s="12">
        <f t="shared" si="276"/>
        <v>12.81</v>
      </c>
      <c r="AJ898" s="12">
        <f t="shared" si="276"/>
        <v>11.536666666666667</v>
      </c>
      <c r="AK898" s="12">
        <f t="shared" si="276"/>
        <v>11.778888888888888</v>
      </c>
      <c r="AL898" s="12">
        <f t="shared" si="276"/>
        <v>12.041851851851852</v>
      </c>
      <c r="AM898" s="12">
        <f t="shared" si="276"/>
        <v>11.785802469135803</v>
      </c>
      <c r="AN898" s="12">
        <f t="shared" si="276"/>
        <v>11.868847736625513</v>
      </c>
      <c r="AO898" s="12">
        <f t="shared" si="276"/>
        <v>11.898834019204388</v>
      </c>
      <c r="AP898" s="12">
        <f t="shared" si="276"/>
        <v>11.8511614083219</v>
      </c>
      <c r="AQ898" s="12">
        <f t="shared" si="276"/>
        <v>11.872947721383932</v>
      </c>
      <c r="AR898" s="12">
        <f t="shared" si="276"/>
        <v>11.874314382970072</v>
      </c>
      <c r="AS898" s="12">
        <f t="shared" si="276"/>
        <v>11.866141170891966</v>
      </c>
      <c r="AT898" s="12">
        <f t="shared" si="276"/>
        <v>11.871134425081991</v>
      </c>
      <c r="AU898" s="12">
        <f t="shared" si="276"/>
        <v>11.870529992981341</v>
      </c>
      <c r="AV898" s="12">
        <f t="shared" si="276"/>
        <v>11.869268529651764</v>
      </c>
      <c r="AW898" s="12">
        <f t="shared" si="276"/>
        <v>11.870310982571697</v>
      </c>
      <c r="AX898" s="12">
        <f t="shared" si="276"/>
        <v>11.870036501734935</v>
      </c>
      <c r="AY898" s="12">
        <f t="shared" si="276"/>
        <v>11.869872004652798</v>
      </c>
    </row>
    <row r="899" spans="1:51" ht="18.75" customHeight="1" x14ac:dyDescent="0.25">
      <c r="A899" s="1" t="s">
        <v>949</v>
      </c>
      <c r="B899" s="31" t="s">
        <v>54</v>
      </c>
      <c r="C899" s="31" t="s">
        <v>54</v>
      </c>
      <c r="D899" s="31" t="s">
        <v>54</v>
      </c>
      <c r="E899" s="31" t="s">
        <v>54</v>
      </c>
      <c r="F899" s="31" t="s">
        <v>54</v>
      </c>
      <c r="G899" s="31" t="s">
        <v>54</v>
      </c>
      <c r="H899" s="31" t="s">
        <v>54</v>
      </c>
      <c r="I899" s="31" t="s">
        <v>54</v>
      </c>
      <c r="J899" s="31" t="s">
        <v>54</v>
      </c>
      <c r="K899" s="31" t="s">
        <v>54</v>
      </c>
      <c r="L899" s="31" t="s">
        <v>54</v>
      </c>
      <c r="M899" s="31" t="s">
        <v>54</v>
      </c>
      <c r="N899" s="31" t="s">
        <v>54</v>
      </c>
      <c r="O899" s="24">
        <f>IF(O759=".", ".",O759/O339*100)</f>
        <v>16.904935424378166</v>
      </c>
      <c r="P899" s="24">
        <f t="shared" ref="P899:AH899" si="277">IF(P759=".", ".",P759/P339*100)</f>
        <v>11.939300629556152</v>
      </c>
      <c r="Q899" s="24">
        <f t="shared" si="277"/>
        <v>17.522138947944146</v>
      </c>
      <c r="R899" s="24">
        <f t="shared" si="277"/>
        <v>17.261302241465589</v>
      </c>
      <c r="S899" s="24">
        <f t="shared" si="277"/>
        <v>27.031773167878313</v>
      </c>
      <c r="T899" s="24">
        <f t="shared" si="277"/>
        <v>26.947529030135453</v>
      </c>
      <c r="U899" s="23">
        <f t="shared" si="277"/>
        <v>18.781199741017733</v>
      </c>
      <c r="V899" s="24">
        <f t="shared" si="277"/>
        <v>16.764882670263692</v>
      </c>
      <c r="W899" s="24">
        <f t="shared" si="277"/>
        <v>19.964863108573095</v>
      </c>
      <c r="X899" s="24">
        <f t="shared" si="277"/>
        <v>12.936216927940986</v>
      </c>
      <c r="Y899" s="24">
        <f t="shared" si="277"/>
        <v>8.8768000541374867</v>
      </c>
      <c r="Z899" s="24">
        <f t="shared" si="277"/>
        <v>11.536638598396356</v>
      </c>
      <c r="AA899" s="24">
        <f t="shared" si="277"/>
        <v>10.205960784724146</v>
      </c>
      <c r="AB899" s="24">
        <f t="shared" si="277"/>
        <v>9.9636507784962021</v>
      </c>
      <c r="AC899" s="24">
        <f t="shared" si="277"/>
        <v>8.6263034250335195</v>
      </c>
      <c r="AD899" s="24">
        <f t="shared" si="277"/>
        <v>7.2344942535784096</v>
      </c>
      <c r="AE899" s="24">
        <f t="shared" si="277"/>
        <v>6.7762934663607641</v>
      </c>
      <c r="AF899" s="24">
        <f t="shared" si="277"/>
        <v>10.067239671705545</v>
      </c>
      <c r="AG899" s="24">
        <f t="shared" si="277"/>
        <v>8.5544941014945657</v>
      </c>
      <c r="AH899" s="24">
        <f t="shared" si="277"/>
        <v>7.9867200520443831</v>
      </c>
      <c r="AI899" s="12" t="s">
        <v>54</v>
      </c>
      <c r="AJ899" s="12" t="s">
        <v>54</v>
      </c>
      <c r="AK899" s="12" t="s">
        <v>54</v>
      </c>
      <c r="AL899" s="12" t="s">
        <v>54</v>
      </c>
      <c r="AM899" s="12" t="s">
        <v>54</v>
      </c>
      <c r="AN899" s="12" t="s">
        <v>54</v>
      </c>
      <c r="AO899" s="12" t="s">
        <v>54</v>
      </c>
      <c r="AP899" s="12" t="s">
        <v>54</v>
      </c>
      <c r="AQ899" s="12" t="s">
        <v>54</v>
      </c>
      <c r="AR899" s="12" t="s">
        <v>54</v>
      </c>
      <c r="AS899" s="12" t="s">
        <v>54</v>
      </c>
      <c r="AT899" s="12" t="s">
        <v>54</v>
      </c>
      <c r="AU899" s="12" t="s">
        <v>54</v>
      </c>
      <c r="AV899" s="12" t="s">
        <v>54</v>
      </c>
      <c r="AW899" s="12" t="s">
        <v>54</v>
      </c>
      <c r="AX899" s="12" t="s">
        <v>54</v>
      </c>
      <c r="AY899" s="12" t="s">
        <v>54</v>
      </c>
    </row>
    <row r="900" spans="1:51" ht="66" customHeight="1" x14ac:dyDescent="0.25">
      <c r="A900" s="1" t="s">
        <v>950</v>
      </c>
      <c r="B900" s="31" t="s">
        <v>54</v>
      </c>
      <c r="C900" s="31" t="s">
        <v>54</v>
      </c>
      <c r="D900" s="31" t="s">
        <v>54</v>
      </c>
      <c r="E900" s="31" t="s">
        <v>54</v>
      </c>
      <c r="F900" s="31" t="s">
        <v>54</v>
      </c>
      <c r="G900" s="31" t="s">
        <v>54</v>
      </c>
      <c r="H900" s="31" t="s">
        <v>54</v>
      </c>
      <c r="I900" s="31" t="s">
        <v>54</v>
      </c>
      <c r="J900" s="31" t="s">
        <v>54</v>
      </c>
      <c r="K900" s="31" t="s">
        <v>54</v>
      </c>
      <c r="L900" s="31" t="s">
        <v>54</v>
      </c>
      <c r="M900" s="31" t="s">
        <v>54</v>
      </c>
      <c r="N900" s="31" t="s">
        <v>54</v>
      </c>
      <c r="O900" s="24">
        <v>63.098999999999997</v>
      </c>
      <c r="P900" s="24">
        <v>62.182000000000002</v>
      </c>
      <c r="Q900" s="24">
        <v>64.584999999999994</v>
      </c>
      <c r="R900" s="24">
        <v>68.710999999999999</v>
      </c>
      <c r="S900" s="24">
        <v>84.245000000000005</v>
      </c>
      <c r="T900" s="24">
        <v>84.245000000000005</v>
      </c>
      <c r="U900" s="23">
        <v>72.86</v>
      </c>
      <c r="V900" s="24">
        <v>84.54</v>
      </c>
      <c r="W900" s="24">
        <v>83.09</v>
      </c>
      <c r="X900" s="24">
        <v>57.94</v>
      </c>
      <c r="Y900" s="24">
        <v>67.930000000000007</v>
      </c>
      <c r="Z900" s="24">
        <v>67.89</v>
      </c>
      <c r="AA900" s="24">
        <v>75.489999999999995</v>
      </c>
      <c r="AB900" s="24">
        <v>72.459999999999994</v>
      </c>
      <c r="AC900" s="24">
        <v>78.38</v>
      </c>
      <c r="AD900" s="24">
        <v>70.72</v>
      </c>
      <c r="AE900" s="24">
        <v>74.39</v>
      </c>
      <c r="AF900" s="24">
        <v>83.01</v>
      </c>
      <c r="AG900" s="24">
        <v>70.150000000000006</v>
      </c>
      <c r="AH900" s="24">
        <v>68.38</v>
      </c>
      <c r="AI900" s="12">
        <f t="shared" ref="AI900:AX900" si="278">AVERAGE(AF900:AH900)</f>
        <v>73.846666666666678</v>
      </c>
      <c r="AJ900" s="12">
        <f t="shared" si="278"/>
        <v>70.792222222222222</v>
      </c>
      <c r="AK900" s="12">
        <f t="shared" si="278"/>
        <v>71.006296296296298</v>
      </c>
      <c r="AL900" s="12">
        <f t="shared" si="278"/>
        <v>71.881728395061728</v>
      </c>
      <c r="AM900" s="12">
        <f t="shared" si="278"/>
        <v>71.226748971193402</v>
      </c>
      <c r="AN900" s="12">
        <f t="shared" si="278"/>
        <v>71.371591220850476</v>
      </c>
      <c r="AO900" s="12">
        <f t="shared" si="278"/>
        <v>71.493356195701878</v>
      </c>
      <c r="AP900" s="12">
        <f t="shared" si="278"/>
        <v>71.363898795915247</v>
      </c>
      <c r="AQ900" s="12">
        <f t="shared" si="278"/>
        <v>71.409615404155872</v>
      </c>
      <c r="AR900" s="12">
        <f t="shared" si="278"/>
        <v>71.422290131924342</v>
      </c>
      <c r="AS900" s="12">
        <f t="shared" si="278"/>
        <v>71.398601443998487</v>
      </c>
      <c r="AT900" s="12">
        <f t="shared" si="278"/>
        <v>71.410168993359562</v>
      </c>
      <c r="AU900" s="12">
        <f t="shared" si="278"/>
        <v>71.410353523094116</v>
      </c>
      <c r="AV900" s="12">
        <f t="shared" si="278"/>
        <v>71.406374653484065</v>
      </c>
      <c r="AW900" s="12">
        <f t="shared" si="278"/>
        <v>71.408965723312576</v>
      </c>
      <c r="AX900" s="12">
        <f t="shared" si="278"/>
        <v>71.408564633296919</v>
      </c>
      <c r="AY900" s="12">
        <f t="shared" ref="AI900:AY915" si="279">AVERAGE(AV900:AX900)</f>
        <v>71.407968336697863</v>
      </c>
    </row>
    <row r="901" spans="1:51" ht="18.75" customHeight="1" x14ac:dyDescent="0.25">
      <c r="A901" s="1" t="s">
        <v>951</v>
      </c>
      <c r="B901" s="31" t="s">
        <v>54</v>
      </c>
      <c r="C901" s="31" t="s">
        <v>54</v>
      </c>
      <c r="D901" s="31" t="s">
        <v>54</v>
      </c>
      <c r="E901" s="31" t="s">
        <v>54</v>
      </c>
      <c r="F901" s="31" t="s">
        <v>54</v>
      </c>
      <c r="G901" s="31" t="s">
        <v>54</v>
      </c>
      <c r="H901" s="31" t="s">
        <v>54</v>
      </c>
      <c r="I901" s="31" t="s">
        <v>54</v>
      </c>
      <c r="J901" s="31" t="s">
        <v>54</v>
      </c>
      <c r="K901" s="31" t="s">
        <v>54</v>
      </c>
      <c r="L901" s="31" t="s">
        <v>54</v>
      </c>
      <c r="M901" s="31" t="s">
        <v>54</v>
      </c>
      <c r="N901" s="31" t="s">
        <v>54</v>
      </c>
      <c r="O901" s="24">
        <v>55.317</v>
      </c>
      <c r="P901" s="24">
        <v>44.34</v>
      </c>
      <c r="Q901" s="24">
        <v>51.901000000000003</v>
      </c>
      <c r="R901" s="24">
        <v>50.558999999999997</v>
      </c>
      <c r="S901" s="24">
        <v>55.534999999999997</v>
      </c>
      <c r="T901" s="24">
        <v>55.534999999999997</v>
      </c>
      <c r="U901" s="23">
        <v>50.14</v>
      </c>
      <c r="V901" s="24">
        <v>50.06</v>
      </c>
      <c r="W901" s="24">
        <v>46.91</v>
      </c>
      <c r="X901" s="24">
        <v>48.65</v>
      </c>
      <c r="Y901" s="24">
        <v>43.85</v>
      </c>
      <c r="Z901" s="24">
        <v>41.41</v>
      </c>
      <c r="AA901" s="24">
        <v>41.22</v>
      </c>
      <c r="AB901" s="24">
        <v>42.05</v>
      </c>
      <c r="AC901" s="24">
        <v>49.32</v>
      </c>
      <c r="AD901" s="24">
        <v>50.24</v>
      </c>
      <c r="AE901" s="24">
        <v>49</v>
      </c>
      <c r="AF901" s="24">
        <v>47.66</v>
      </c>
      <c r="AG901" s="24">
        <v>51.84</v>
      </c>
      <c r="AH901" s="24">
        <v>42.77</v>
      </c>
      <c r="AI901" s="12">
        <f t="shared" si="279"/>
        <v>47.423333333333339</v>
      </c>
      <c r="AJ901" s="12">
        <f t="shared" si="279"/>
        <v>47.344444444444456</v>
      </c>
      <c r="AK901" s="12">
        <f t="shared" si="279"/>
        <v>45.845925925925933</v>
      </c>
      <c r="AL901" s="12">
        <f t="shared" si="279"/>
        <v>46.87123456790124</v>
      </c>
      <c r="AM901" s="12">
        <f t="shared" si="279"/>
        <v>46.687201646090536</v>
      </c>
      <c r="AN901" s="12">
        <f t="shared" si="279"/>
        <v>46.4681207133059</v>
      </c>
      <c r="AO901" s="12">
        <f t="shared" si="279"/>
        <v>46.67551897576589</v>
      </c>
      <c r="AP901" s="12">
        <f t="shared" si="279"/>
        <v>46.610280445054109</v>
      </c>
      <c r="AQ901" s="12">
        <f t="shared" si="279"/>
        <v>46.584640044708635</v>
      </c>
      <c r="AR901" s="12">
        <f t="shared" si="279"/>
        <v>46.623479821842885</v>
      </c>
      <c r="AS901" s="12">
        <f t="shared" si="279"/>
        <v>46.606133437201883</v>
      </c>
      <c r="AT901" s="12">
        <f t="shared" si="279"/>
        <v>46.604751101251139</v>
      </c>
      <c r="AU901" s="12">
        <f t="shared" si="279"/>
        <v>46.611454786765307</v>
      </c>
      <c r="AV901" s="12">
        <f t="shared" si="279"/>
        <v>46.607446441739448</v>
      </c>
      <c r="AW901" s="12">
        <f t="shared" si="279"/>
        <v>46.607884109918636</v>
      </c>
      <c r="AX901" s="12">
        <f t="shared" si="279"/>
        <v>46.608928446141135</v>
      </c>
      <c r="AY901" s="12">
        <f t="shared" si="279"/>
        <v>46.608086332599747</v>
      </c>
    </row>
    <row r="902" spans="1:51" ht="18.75" customHeight="1" x14ac:dyDescent="0.25">
      <c r="A902" s="1" t="s">
        <v>952</v>
      </c>
      <c r="B902" s="31" t="s">
        <v>54</v>
      </c>
      <c r="C902" s="31" t="s">
        <v>54</v>
      </c>
      <c r="D902" s="31" t="s">
        <v>54</v>
      </c>
      <c r="E902" s="31" t="s">
        <v>54</v>
      </c>
      <c r="F902" s="31" t="s">
        <v>54</v>
      </c>
      <c r="G902" s="31" t="s">
        <v>54</v>
      </c>
      <c r="H902" s="31" t="s">
        <v>54</v>
      </c>
      <c r="I902" s="31" t="s">
        <v>54</v>
      </c>
      <c r="J902" s="31" t="s">
        <v>54</v>
      </c>
      <c r="K902" s="31" t="s">
        <v>54</v>
      </c>
      <c r="L902" s="31" t="s">
        <v>54</v>
      </c>
      <c r="M902" s="31" t="s">
        <v>54</v>
      </c>
      <c r="N902" s="31" t="s">
        <v>54</v>
      </c>
      <c r="O902" s="24">
        <v>10.209</v>
      </c>
      <c r="P902" s="24">
        <v>10.536</v>
      </c>
      <c r="Q902" s="24">
        <v>14.247999999999999</v>
      </c>
      <c r="R902" s="24">
        <v>4.3719999999999999</v>
      </c>
      <c r="S902" s="24">
        <v>6.0549999999999997</v>
      </c>
      <c r="T902" s="24">
        <v>6.0549999999999997</v>
      </c>
      <c r="U902" s="23">
        <v>7.66</v>
      </c>
      <c r="V902" s="24">
        <v>9.0399999999999991</v>
      </c>
      <c r="W902" s="24">
        <v>11.59</v>
      </c>
      <c r="X902" s="24">
        <v>9.09</v>
      </c>
      <c r="Y902" s="24">
        <v>10.75</v>
      </c>
      <c r="Z902" s="24">
        <v>9.8000000000000007</v>
      </c>
      <c r="AA902" s="24">
        <v>6.61</v>
      </c>
      <c r="AB902" s="24">
        <v>8.81</v>
      </c>
      <c r="AC902" s="24">
        <v>9.1300000000000008</v>
      </c>
      <c r="AD902" s="24">
        <v>7.65</v>
      </c>
      <c r="AE902" s="24">
        <v>9.3000000000000007</v>
      </c>
      <c r="AF902" s="24">
        <v>6.73</v>
      </c>
      <c r="AG902" s="24">
        <v>7.73</v>
      </c>
      <c r="AH902" s="24">
        <v>10.18</v>
      </c>
      <c r="AI902" s="12">
        <f t="shared" si="279"/>
        <v>8.2133333333333329</v>
      </c>
      <c r="AJ902" s="12">
        <f t="shared" si="279"/>
        <v>8.7077777777777783</v>
      </c>
      <c r="AK902" s="12">
        <f t="shared" si="279"/>
        <v>9.0337037037037025</v>
      </c>
      <c r="AL902" s="12">
        <f t="shared" si="279"/>
        <v>8.6516049382716034</v>
      </c>
      <c r="AM902" s="12">
        <f t="shared" si="279"/>
        <v>8.7976954732510269</v>
      </c>
      <c r="AN902" s="12">
        <f t="shared" si="279"/>
        <v>8.8276680384087758</v>
      </c>
      <c r="AO902" s="12">
        <f t="shared" si="279"/>
        <v>8.7589894833104669</v>
      </c>
      <c r="AP902" s="12">
        <f t="shared" si="279"/>
        <v>8.7947843316567571</v>
      </c>
      <c r="AQ902" s="12">
        <f t="shared" si="279"/>
        <v>8.7938139511253333</v>
      </c>
      <c r="AR902" s="12">
        <f t="shared" si="279"/>
        <v>8.7825292553641852</v>
      </c>
      <c r="AS902" s="12">
        <f t="shared" si="279"/>
        <v>8.7903758460487591</v>
      </c>
      <c r="AT902" s="12">
        <f t="shared" si="279"/>
        <v>8.7889063508460925</v>
      </c>
      <c r="AU902" s="12">
        <f t="shared" si="279"/>
        <v>8.7872704840863438</v>
      </c>
      <c r="AV902" s="12">
        <f t="shared" si="279"/>
        <v>8.7888508936603973</v>
      </c>
      <c r="AW902" s="12">
        <f t="shared" si="279"/>
        <v>8.7883425761976124</v>
      </c>
      <c r="AX902" s="12">
        <f t="shared" si="279"/>
        <v>8.7881546513147839</v>
      </c>
      <c r="AY902" s="12">
        <f t="shared" si="279"/>
        <v>8.7884493737242639</v>
      </c>
    </row>
    <row r="903" spans="1:51" ht="18.75" customHeight="1" x14ac:dyDescent="0.25">
      <c r="A903" s="1" t="s">
        <v>953</v>
      </c>
      <c r="B903" s="31" t="s">
        <v>54</v>
      </c>
      <c r="C903" s="31" t="s">
        <v>54</v>
      </c>
      <c r="D903" s="31" t="s">
        <v>54</v>
      </c>
      <c r="E903" s="31" t="s">
        <v>54</v>
      </c>
      <c r="F903" s="31" t="s">
        <v>54</v>
      </c>
      <c r="G903" s="31" t="s">
        <v>54</v>
      </c>
      <c r="H903" s="31" t="s">
        <v>54</v>
      </c>
      <c r="I903" s="31" t="s">
        <v>54</v>
      </c>
      <c r="J903" s="31" t="s">
        <v>54</v>
      </c>
      <c r="K903" s="31" t="s">
        <v>54</v>
      </c>
      <c r="L903" s="31" t="s">
        <v>54</v>
      </c>
      <c r="M903" s="31" t="s">
        <v>54</v>
      </c>
      <c r="N903" s="31" t="s">
        <v>54</v>
      </c>
      <c r="O903" s="24">
        <v>4.6760000000000002</v>
      </c>
      <c r="P903" s="24">
        <v>2.6379999999999999</v>
      </c>
      <c r="Q903" s="24">
        <v>4.7789999999999999</v>
      </c>
      <c r="R903" s="24">
        <v>5.1159999999999997</v>
      </c>
      <c r="S903" s="24">
        <v>4.0999999999999996</v>
      </c>
      <c r="T903" s="24">
        <v>4.0999999999999996</v>
      </c>
      <c r="U903" s="23">
        <v>4.5999999999999996</v>
      </c>
      <c r="V903" s="24">
        <v>7.57</v>
      </c>
      <c r="W903" s="24">
        <v>1.65</v>
      </c>
      <c r="X903" s="24">
        <v>4.07</v>
      </c>
      <c r="Y903" s="24">
        <v>2.65</v>
      </c>
      <c r="Z903" s="24">
        <v>3.73</v>
      </c>
      <c r="AA903" s="24">
        <v>3.64</v>
      </c>
      <c r="AB903" s="24">
        <v>2.4</v>
      </c>
      <c r="AC903" s="24">
        <v>0.79</v>
      </c>
      <c r="AD903" s="24">
        <v>2.06</v>
      </c>
      <c r="AE903" s="24">
        <v>3.62</v>
      </c>
      <c r="AF903" s="24">
        <v>1.1499999999999999</v>
      </c>
      <c r="AG903" s="24">
        <v>2.0499999999999998</v>
      </c>
      <c r="AH903" s="24">
        <v>0.6</v>
      </c>
      <c r="AI903" s="12">
        <f t="shared" si="279"/>
        <v>1.2666666666666666</v>
      </c>
      <c r="AJ903" s="12">
        <f t="shared" si="279"/>
        <v>1.3055555555555556</v>
      </c>
      <c r="AK903" s="12">
        <f t="shared" si="279"/>
        <v>1.0574074074074076</v>
      </c>
      <c r="AL903" s="12">
        <f t="shared" si="279"/>
        <v>1.2098765432098766</v>
      </c>
      <c r="AM903" s="12">
        <f t="shared" si="279"/>
        <v>1.1909465020576133</v>
      </c>
      <c r="AN903" s="12">
        <f t="shared" si="279"/>
        <v>1.152743484224966</v>
      </c>
      <c r="AO903" s="12">
        <f t="shared" si="279"/>
        <v>1.1845221764974854</v>
      </c>
      <c r="AP903" s="12">
        <f t="shared" si="279"/>
        <v>1.1760707209266883</v>
      </c>
      <c r="AQ903" s="12">
        <f t="shared" si="279"/>
        <v>1.1711121272163798</v>
      </c>
      <c r="AR903" s="12">
        <f t="shared" si="279"/>
        <v>1.1772350082135177</v>
      </c>
      <c r="AS903" s="12">
        <f t="shared" si="279"/>
        <v>1.1748059521188619</v>
      </c>
      <c r="AT903" s="12">
        <f t="shared" si="279"/>
        <v>1.1743843625162531</v>
      </c>
      <c r="AU903" s="12">
        <f t="shared" si="279"/>
        <v>1.1754751076162109</v>
      </c>
      <c r="AV903" s="12">
        <f t="shared" si="279"/>
        <v>1.1748884740837753</v>
      </c>
      <c r="AW903" s="12">
        <f t="shared" si="279"/>
        <v>1.1749159814054131</v>
      </c>
      <c r="AX903" s="12">
        <f t="shared" si="279"/>
        <v>1.1750931877017996</v>
      </c>
      <c r="AY903" s="12">
        <f t="shared" si="279"/>
        <v>1.1749658810636625</v>
      </c>
    </row>
    <row r="904" spans="1:51" ht="18.75" customHeight="1" x14ac:dyDescent="0.25">
      <c r="A904" s="1" t="s">
        <v>954</v>
      </c>
      <c r="B904" s="31" t="s">
        <v>54</v>
      </c>
      <c r="C904" s="31" t="s">
        <v>54</v>
      </c>
      <c r="D904" s="31" t="s">
        <v>54</v>
      </c>
      <c r="E904" s="31" t="s">
        <v>54</v>
      </c>
      <c r="F904" s="31" t="s">
        <v>54</v>
      </c>
      <c r="G904" s="31" t="s">
        <v>54</v>
      </c>
      <c r="H904" s="31" t="s">
        <v>54</v>
      </c>
      <c r="I904" s="31" t="s">
        <v>54</v>
      </c>
      <c r="J904" s="31" t="s">
        <v>54</v>
      </c>
      <c r="K904" s="31" t="s">
        <v>54</v>
      </c>
      <c r="L904" s="31" t="s">
        <v>54</v>
      </c>
      <c r="M904" s="31" t="s">
        <v>54</v>
      </c>
      <c r="N904" s="31" t="s">
        <v>54</v>
      </c>
      <c r="O904" s="24">
        <v>48.752000000000002</v>
      </c>
      <c r="P904" s="24">
        <v>0.89800000000000002</v>
      </c>
      <c r="Q904" s="24">
        <v>2.5779999999999998</v>
      </c>
      <c r="R904" s="24">
        <v>13.553000000000001</v>
      </c>
      <c r="S904" s="24">
        <v>2.492</v>
      </c>
      <c r="T904" s="24">
        <v>2.492</v>
      </c>
      <c r="U904" s="23">
        <v>17.829999999999998</v>
      </c>
      <c r="V904" s="24">
        <v>3.33</v>
      </c>
      <c r="W904" s="24">
        <v>5.89</v>
      </c>
      <c r="X904" s="24">
        <v>11.23</v>
      </c>
      <c r="Y904" s="24">
        <v>6.28</v>
      </c>
      <c r="Z904" s="24">
        <v>4.26</v>
      </c>
      <c r="AA904" s="24">
        <v>8.51</v>
      </c>
      <c r="AB904" s="24">
        <v>4.79</v>
      </c>
      <c r="AC904" s="24">
        <v>16.21</v>
      </c>
      <c r="AD904" s="24">
        <v>11.05</v>
      </c>
      <c r="AE904" s="24">
        <v>10.78</v>
      </c>
      <c r="AF904" s="24">
        <v>13.17</v>
      </c>
      <c r="AG904" s="24">
        <v>7.72</v>
      </c>
      <c r="AH904" s="24">
        <v>2.8</v>
      </c>
      <c r="AI904" s="12">
        <f t="shared" si="279"/>
        <v>7.8966666666666674</v>
      </c>
      <c r="AJ904" s="12">
        <f t="shared" si="279"/>
        <v>6.1388888888888893</v>
      </c>
      <c r="AK904" s="12">
        <f t="shared" si="279"/>
        <v>5.6118518518518528</v>
      </c>
      <c r="AL904" s="12">
        <f t="shared" si="279"/>
        <v>6.5491358024691371</v>
      </c>
      <c r="AM904" s="12">
        <f t="shared" si="279"/>
        <v>6.0999588477366267</v>
      </c>
      <c r="AN904" s="12">
        <f t="shared" si="279"/>
        <v>6.0869821673525388</v>
      </c>
      <c r="AO904" s="12">
        <f t="shared" si="279"/>
        <v>6.2453589391861009</v>
      </c>
      <c r="AP904" s="12">
        <f t="shared" si="279"/>
        <v>6.1440999847584221</v>
      </c>
      <c r="AQ904" s="12">
        <f t="shared" si="279"/>
        <v>6.1588136970990206</v>
      </c>
      <c r="AR904" s="12">
        <f t="shared" si="279"/>
        <v>6.1827575403478479</v>
      </c>
      <c r="AS904" s="12">
        <f t="shared" si="279"/>
        <v>6.1618904074017635</v>
      </c>
      <c r="AT904" s="12">
        <f t="shared" si="279"/>
        <v>6.1678205482828767</v>
      </c>
      <c r="AU904" s="12">
        <f t="shared" si="279"/>
        <v>6.1708228320108285</v>
      </c>
      <c r="AV904" s="12">
        <f t="shared" si="279"/>
        <v>6.166844595898489</v>
      </c>
      <c r="AW904" s="12">
        <f t="shared" si="279"/>
        <v>6.1684959920640638</v>
      </c>
      <c r="AX904" s="12">
        <f t="shared" si="279"/>
        <v>6.1687211399911268</v>
      </c>
      <c r="AY904" s="12">
        <f t="shared" si="279"/>
        <v>6.1680205759845599</v>
      </c>
    </row>
    <row r="905" spans="1:51" ht="18.75" customHeight="1" x14ac:dyDescent="0.25">
      <c r="A905" s="1" t="s">
        <v>955</v>
      </c>
      <c r="B905" s="31" t="s">
        <v>54</v>
      </c>
      <c r="C905" s="31" t="s">
        <v>54</v>
      </c>
      <c r="D905" s="31" t="s">
        <v>54</v>
      </c>
      <c r="E905" s="31" t="s">
        <v>54</v>
      </c>
      <c r="F905" s="31" t="s">
        <v>54</v>
      </c>
      <c r="G905" s="31" t="s">
        <v>54</v>
      </c>
      <c r="H905" s="31" t="s">
        <v>54</v>
      </c>
      <c r="I905" s="31" t="s">
        <v>54</v>
      </c>
      <c r="J905" s="31" t="s">
        <v>54</v>
      </c>
      <c r="K905" s="31" t="s">
        <v>54</v>
      </c>
      <c r="L905" s="31" t="s">
        <v>54</v>
      </c>
      <c r="M905" s="31" t="s">
        <v>54</v>
      </c>
      <c r="N905" s="31" t="s">
        <v>54</v>
      </c>
      <c r="O905" s="24">
        <v>4.431</v>
      </c>
      <c r="P905" s="24">
        <v>21.353000000000002</v>
      </c>
      <c r="Q905" s="24">
        <v>5.298</v>
      </c>
      <c r="R905" s="24">
        <v>38.529000000000003</v>
      </c>
      <c r="S905" s="24">
        <v>5.54</v>
      </c>
      <c r="T905" s="24">
        <v>5.54</v>
      </c>
      <c r="U905" s="23">
        <v>16.05</v>
      </c>
      <c r="V905" s="24">
        <v>15.28</v>
      </c>
      <c r="W905" s="24">
        <v>36.65</v>
      </c>
      <c r="X905" s="24">
        <v>25.62</v>
      </c>
      <c r="Y905" s="24">
        <v>4.57</v>
      </c>
      <c r="Z905" s="24">
        <v>41.39</v>
      </c>
      <c r="AA905" s="24">
        <v>22.46</v>
      </c>
      <c r="AB905" s="24">
        <v>13.83</v>
      </c>
      <c r="AC905" s="24">
        <v>42.6</v>
      </c>
      <c r="AD905" s="24">
        <v>27.66</v>
      </c>
      <c r="AE905" s="24">
        <v>20.5</v>
      </c>
      <c r="AF905" s="24">
        <v>17.68</v>
      </c>
      <c r="AG905" s="24">
        <v>20.260000000000002</v>
      </c>
      <c r="AH905" s="24">
        <v>24.08</v>
      </c>
      <c r="AI905" s="12">
        <f t="shared" si="279"/>
        <v>20.673333333333332</v>
      </c>
      <c r="AJ905" s="12">
        <f t="shared" si="279"/>
        <v>21.671111111111113</v>
      </c>
      <c r="AK905" s="12">
        <f t="shared" si="279"/>
        <v>22.141481481481481</v>
      </c>
      <c r="AL905" s="12">
        <f t="shared" si="279"/>
        <v>21.49530864197531</v>
      </c>
      <c r="AM905" s="12">
        <f t="shared" si="279"/>
        <v>21.769300411522636</v>
      </c>
      <c r="AN905" s="12">
        <f t="shared" si="279"/>
        <v>21.802030178326476</v>
      </c>
      <c r="AO905" s="12">
        <f t="shared" si="279"/>
        <v>21.688879743941474</v>
      </c>
      <c r="AP905" s="12">
        <f t="shared" si="279"/>
        <v>21.753403444596859</v>
      </c>
      <c r="AQ905" s="12">
        <f t="shared" si="279"/>
        <v>21.748104455621601</v>
      </c>
      <c r="AR905" s="12">
        <f t="shared" si="279"/>
        <v>21.730129214719977</v>
      </c>
      <c r="AS905" s="12">
        <f t="shared" si="279"/>
        <v>21.743879038312812</v>
      </c>
      <c r="AT905" s="12">
        <f t="shared" si="279"/>
        <v>21.740704236218132</v>
      </c>
      <c r="AU905" s="12">
        <f t="shared" si="279"/>
        <v>21.738237496416975</v>
      </c>
      <c r="AV905" s="12">
        <f t="shared" si="279"/>
        <v>21.74094025698264</v>
      </c>
      <c r="AW905" s="12">
        <f t="shared" si="279"/>
        <v>21.739960663205917</v>
      </c>
      <c r="AX905" s="12">
        <f t="shared" si="279"/>
        <v>21.739712805535177</v>
      </c>
      <c r="AY905" s="12">
        <f t="shared" si="279"/>
        <v>21.740204575241247</v>
      </c>
    </row>
    <row r="906" spans="1:51" ht="18.75" customHeight="1" x14ac:dyDescent="0.25">
      <c r="A906" s="1" t="s">
        <v>956</v>
      </c>
      <c r="B906" s="31" t="s">
        <v>54</v>
      </c>
      <c r="C906" s="31" t="s">
        <v>54</v>
      </c>
      <c r="D906" s="31" t="s">
        <v>54</v>
      </c>
      <c r="E906" s="31" t="s">
        <v>54</v>
      </c>
      <c r="F906" s="31" t="s">
        <v>54</v>
      </c>
      <c r="G906" s="31" t="s">
        <v>54</v>
      </c>
      <c r="H906" s="31" t="s">
        <v>54</v>
      </c>
      <c r="I906" s="31" t="s">
        <v>54</v>
      </c>
      <c r="J906" s="31" t="s">
        <v>54</v>
      </c>
      <c r="K906" s="31" t="s">
        <v>54</v>
      </c>
      <c r="L906" s="31" t="s">
        <v>54</v>
      </c>
      <c r="M906" s="31" t="s">
        <v>54</v>
      </c>
      <c r="N906" s="31" t="s">
        <v>54</v>
      </c>
      <c r="O906" s="24">
        <f>IF(O766=".", ".",O766/O346*100)</f>
        <v>30.594488315385092</v>
      </c>
      <c r="P906" s="24">
        <f t="shared" ref="P906:AH906" si="280">IF(P766=".", ".",P766/P346*100)</f>
        <v>22.186472574710656</v>
      </c>
      <c r="Q906" s="24">
        <f t="shared" si="280"/>
        <v>25.481700221644495</v>
      </c>
      <c r="R906" s="24">
        <f t="shared" si="280"/>
        <v>24.526933795604595</v>
      </c>
      <c r="S906" s="24">
        <f t="shared" si="280"/>
        <v>25.541298103286891</v>
      </c>
      <c r="T906" s="24">
        <f t="shared" si="280"/>
        <v>25.798560649994023</v>
      </c>
      <c r="U906" s="23">
        <f t="shared" si="280"/>
        <v>27.015286992340393</v>
      </c>
      <c r="V906" s="24">
        <f t="shared" si="280"/>
        <v>23.751143485713051</v>
      </c>
      <c r="W906" s="24">
        <f t="shared" si="280"/>
        <v>21.150288757536675</v>
      </c>
      <c r="X906" s="24">
        <f t="shared" si="280"/>
        <v>21.540145642900637</v>
      </c>
      <c r="Y906" s="24">
        <f t="shared" si="280"/>
        <v>19.538836289955317</v>
      </c>
      <c r="Z906" s="24">
        <f t="shared" si="280"/>
        <v>21.088120691588227</v>
      </c>
      <c r="AA906" s="24">
        <f t="shared" si="280"/>
        <v>20.239366809574477</v>
      </c>
      <c r="AB906" s="24">
        <f t="shared" si="280"/>
        <v>19.207952794661626</v>
      </c>
      <c r="AC906" s="24">
        <f t="shared" si="280"/>
        <v>23.458242499579899</v>
      </c>
      <c r="AD906" s="24">
        <f t="shared" si="280"/>
        <v>22.808580540401806</v>
      </c>
      <c r="AE906" s="24">
        <f t="shared" si="280"/>
        <v>23.982970065673996</v>
      </c>
      <c r="AF906" s="24">
        <f t="shared" si="280"/>
        <v>23.061414451433183</v>
      </c>
      <c r="AG906" s="24">
        <f t="shared" si="280"/>
        <v>25.557208156587468</v>
      </c>
      <c r="AH906" s="24">
        <f t="shared" si="280"/>
        <v>24.917575343406327</v>
      </c>
      <c r="AI906" s="12">
        <f t="shared" si="279"/>
        <v>24.512065983808991</v>
      </c>
      <c r="AJ906" s="12">
        <f t="shared" si="279"/>
        <v>24.995616494600927</v>
      </c>
      <c r="AK906" s="12">
        <f t="shared" si="279"/>
        <v>24.80841927393875</v>
      </c>
      <c r="AL906" s="12">
        <f t="shared" si="279"/>
        <v>24.772033917449559</v>
      </c>
      <c r="AM906" s="12">
        <f t="shared" si="279"/>
        <v>24.858689895329746</v>
      </c>
      <c r="AN906" s="12">
        <f t="shared" si="279"/>
        <v>24.813047695572681</v>
      </c>
      <c r="AO906" s="12">
        <f t="shared" si="279"/>
        <v>24.814590502783997</v>
      </c>
      <c r="AP906" s="12">
        <f t="shared" si="279"/>
        <v>24.828776031228809</v>
      </c>
      <c r="AQ906" s="12">
        <f t="shared" si="279"/>
        <v>24.818804743195162</v>
      </c>
      <c r="AR906" s="12">
        <f t="shared" si="279"/>
        <v>24.820723759069324</v>
      </c>
      <c r="AS906" s="12">
        <f t="shared" si="279"/>
        <v>24.822768177831097</v>
      </c>
      <c r="AT906" s="12">
        <f t="shared" si="279"/>
        <v>24.820765560031859</v>
      </c>
      <c r="AU906" s="12">
        <f t="shared" si="279"/>
        <v>24.821419165644091</v>
      </c>
      <c r="AV906" s="12">
        <f t="shared" si="279"/>
        <v>24.82165096783568</v>
      </c>
      <c r="AW906" s="12">
        <f t="shared" si="279"/>
        <v>24.821278564503874</v>
      </c>
      <c r="AX906" s="12">
        <f t="shared" si="279"/>
        <v>24.821449565994545</v>
      </c>
      <c r="AY906" s="12">
        <f t="shared" si="279"/>
        <v>24.821459699444699</v>
      </c>
    </row>
    <row r="907" spans="1:51" ht="70.5" customHeight="1" x14ac:dyDescent="0.25">
      <c r="A907" s="1" t="s">
        <v>957</v>
      </c>
      <c r="B907" s="31" t="s">
        <v>54</v>
      </c>
      <c r="C907" s="31" t="s">
        <v>54</v>
      </c>
      <c r="D907" s="31" t="s">
        <v>54</v>
      </c>
      <c r="E907" s="31" t="s">
        <v>54</v>
      </c>
      <c r="F907" s="31" t="s">
        <v>54</v>
      </c>
      <c r="G907" s="31" t="s">
        <v>54</v>
      </c>
      <c r="H907" s="31" t="s">
        <v>54</v>
      </c>
      <c r="I907" s="31" t="s">
        <v>54</v>
      </c>
      <c r="J907" s="31" t="s">
        <v>54</v>
      </c>
      <c r="K907" s="31" t="s">
        <v>54</v>
      </c>
      <c r="L907" s="31" t="s">
        <v>54</v>
      </c>
      <c r="M907" s="31" t="s">
        <v>54</v>
      </c>
      <c r="N907" s="31" t="s">
        <v>54</v>
      </c>
      <c r="O907" s="24">
        <v>47.03</v>
      </c>
      <c r="P907" s="24">
        <v>57.98</v>
      </c>
      <c r="Q907" s="24">
        <v>23.67</v>
      </c>
      <c r="R907" s="24">
        <v>45.771000000000001</v>
      </c>
      <c r="S907" s="24">
        <v>58.249000000000002</v>
      </c>
      <c r="T907" s="24">
        <v>58.249000000000002</v>
      </c>
      <c r="U907" s="23">
        <v>49.02</v>
      </c>
      <c r="V907" s="24">
        <v>57.61</v>
      </c>
      <c r="W907" s="24">
        <v>45.61</v>
      </c>
      <c r="X907" s="24">
        <v>37.07</v>
      </c>
      <c r="Y907" s="24">
        <v>26.64</v>
      </c>
      <c r="Z907" s="24">
        <v>36.15</v>
      </c>
      <c r="AA907" s="24">
        <v>25.94</v>
      </c>
      <c r="AB907" s="24">
        <v>30.7</v>
      </c>
      <c r="AC907" s="24">
        <v>48.52</v>
      </c>
      <c r="AD907" s="24">
        <v>31.38</v>
      </c>
      <c r="AE907" s="24">
        <v>38.5</v>
      </c>
      <c r="AF907" s="24">
        <v>43.13</v>
      </c>
      <c r="AG907" s="24">
        <v>52.72</v>
      </c>
      <c r="AH907" s="24">
        <v>45.6</v>
      </c>
      <c r="AI907" s="12">
        <f t="shared" si="279"/>
        <v>47.15</v>
      </c>
      <c r="AJ907" s="12">
        <f t="shared" si="279"/>
        <v>48.49</v>
      </c>
      <c r="AK907" s="12">
        <f t="shared" si="279"/>
        <v>47.080000000000005</v>
      </c>
      <c r="AL907" s="12">
        <f t="shared" si="279"/>
        <v>47.573333333333331</v>
      </c>
      <c r="AM907" s="12">
        <f t="shared" si="279"/>
        <v>47.714444444444446</v>
      </c>
      <c r="AN907" s="12">
        <f t="shared" si="279"/>
        <v>47.455925925925925</v>
      </c>
      <c r="AO907" s="12">
        <f t="shared" si="279"/>
        <v>47.581234567901241</v>
      </c>
      <c r="AP907" s="12">
        <f t="shared" si="279"/>
        <v>47.583868312757204</v>
      </c>
      <c r="AQ907" s="12">
        <f t="shared" si="279"/>
        <v>47.540342935528123</v>
      </c>
      <c r="AR907" s="12">
        <f t="shared" si="279"/>
        <v>47.568481938728858</v>
      </c>
      <c r="AS907" s="12">
        <f t="shared" si="279"/>
        <v>47.56423106233806</v>
      </c>
      <c r="AT907" s="12">
        <f t="shared" si="279"/>
        <v>47.557685312198345</v>
      </c>
      <c r="AU907" s="12">
        <f t="shared" si="279"/>
        <v>47.563466104421757</v>
      </c>
      <c r="AV907" s="12">
        <f t="shared" si="279"/>
        <v>47.56179415965272</v>
      </c>
      <c r="AW907" s="12">
        <f t="shared" si="279"/>
        <v>47.560981858757607</v>
      </c>
      <c r="AX907" s="12">
        <f t="shared" si="279"/>
        <v>47.562080707610697</v>
      </c>
      <c r="AY907" s="12">
        <f t="shared" si="279"/>
        <v>47.561618908673672</v>
      </c>
    </row>
    <row r="908" spans="1:51" ht="18.75" customHeight="1" x14ac:dyDescent="0.25">
      <c r="A908" s="1" t="s">
        <v>958</v>
      </c>
      <c r="B908" s="31" t="s">
        <v>54</v>
      </c>
      <c r="C908" s="31" t="s">
        <v>54</v>
      </c>
      <c r="D908" s="31" t="s">
        <v>54</v>
      </c>
      <c r="E908" s="31" t="s">
        <v>54</v>
      </c>
      <c r="F908" s="31" t="s">
        <v>54</v>
      </c>
      <c r="G908" s="31" t="s">
        <v>54</v>
      </c>
      <c r="H908" s="31" t="s">
        <v>54</v>
      </c>
      <c r="I908" s="31" t="s">
        <v>54</v>
      </c>
      <c r="J908" s="31" t="s">
        <v>54</v>
      </c>
      <c r="K908" s="31" t="s">
        <v>54</v>
      </c>
      <c r="L908" s="31" t="s">
        <v>54</v>
      </c>
      <c r="M908" s="31" t="s">
        <v>54</v>
      </c>
      <c r="N908" s="31" t="s">
        <v>54</v>
      </c>
      <c r="O908" s="24">
        <v>43</v>
      </c>
      <c r="P908" s="24">
        <v>39.531999999999996</v>
      </c>
      <c r="Q908" s="24">
        <v>49.798999999999999</v>
      </c>
      <c r="R908" s="24">
        <v>30.97</v>
      </c>
      <c r="S908" s="24">
        <v>45.779000000000003</v>
      </c>
      <c r="T908" s="24">
        <v>45.779000000000003</v>
      </c>
      <c r="U908" s="23">
        <v>29.36</v>
      </c>
      <c r="V908" s="24">
        <v>26.96</v>
      </c>
      <c r="W908" s="24">
        <v>14.24</v>
      </c>
      <c r="X908" s="24">
        <v>9.5399999999999991</v>
      </c>
      <c r="Y908" s="24">
        <v>10.57</v>
      </c>
      <c r="Z908" s="24">
        <v>7.17</v>
      </c>
      <c r="AA908" s="24">
        <v>5.77</v>
      </c>
      <c r="AB908" s="24">
        <v>4.34</v>
      </c>
      <c r="AC908" s="24">
        <v>4.78</v>
      </c>
      <c r="AD908" s="24">
        <v>6.6</v>
      </c>
      <c r="AE908" s="24">
        <v>7.43</v>
      </c>
      <c r="AF908" s="24">
        <v>8.06</v>
      </c>
      <c r="AG908" s="24">
        <v>9.44</v>
      </c>
      <c r="AH908" s="24">
        <v>7.74</v>
      </c>
      <c r="AI908" s="12">
        <f t="shared" si="279"/>
        <v>8.413333333333334</v>
      </c>
      <c r="AJ908" s="12">
        <f t="shared" si="279"/>
        <v>8.5311111111111106</v>
      </c>
      <c r="AK908" s="12">
        <f t="shared" si="279"/>
        <v>8.2281481481481489</v>
      </c>
      <c r="AL908" s="12">
        <f t="shared" si="279"/>
        <v>8.3908641975308651</v>
      </c>
      <c r="AM908" s="12">
        <f t="shared" si="279"/>
        <v>8.3833744855967094</v>
      </c>
      <c r="AN908" s="12">
        <f t="shared" si="279"/>
        <v>8.3341289437585733</v>
      </c>
      <c r="AO908" s="12">
        <f t="shared" si="279"/>
        <v>8.3694558756287165</v>
      </c>
      <c r="AP908" s="12">
        <f t="shared" si="279"/>
        <v>8.3623197683279997</v>
      </c>
      <c r="AQ908" s="12">
        <f t="shared" si="279"/>
        <v>8.3553015292384298</v>
      </c>
      <c r="AR908" s="12">
        <f t="shared" si="279"/>
        <v>8.362359057731716</v>
      </c>
      <c r="AS908" s="12">
        <f t="shared" si="279"/>
        <v>8.3599934517660497</v>
      </c>
      <c r="AT908" s="12">
        <f t="shared" si="279"/>
        <v>8.3592180129120663</v>
      </c>
      <c r="AU908" s="12">
        <f t="shared" si="279"/>
        <v>8.360523507469944</v>
      </c>
      <c r="AV908" s="12">
        <f t="shared" si="279"/>
        <v>8.3599116573826873</v>
      </c>
      <c r="AW908" s="12">
        <f t="shared" si="279"/>
        <v>8.3598843925882331</v>
      </c>
      <c r="AX908" s="12">
        <f t="shared" si="279"/>
        <v>8.3601065191469548</v>
      </c>
      <c r="AY908" s="12">
        <f t="shared" si="279"/>
        <v>8.3599675230392929</v>
      </c>
    </row>
    <row r="909" spans="1:51" ht="18.75" customHeight="1" x14ac:dyDescent="0.25">
      <c r="A909" s="1" t="s">
        <v>959</v>
      </c>
      <c r="B909" s="31" t="s">
        <v>54</v>
      </c>
      <c r="C909" s="31" t="s">
        <v>54</v>
      </c>
      <c r="D909" s="31" t="s">
        <v>54</v>
      </c>
      <c r="E909" s="31" t="s">
        <v>54</v>
      </c>
      <c r="F909" s="31" t="s">
        <v>54</v>
      </c>
      <c r="G909" s="31" t="s">
        <v>54</v>
      </c>
      <c r="H909" s="31" t="s">
        <v>54</v>
      </c>
      <c r="I909" s="31" t="s">
        <v>54</v>
      </c>
      <c r="J909" s="31" t="s">
        <v>54</v>
      </c>
      <c r="K909" s="31" t="s">
        <v>54</v>
      </c>
      <c r="L909" s="31" t="s">
        <v>54</v>
      </c>
      <c r="M909" s="31" t="s">
        <v>54</v>
      </c>
      <c r="N909" s="31" t="s">
        <v>54</v>
      </c>
      <c r="O909" s="24">
        <v>1.5489999999999999</v>
      </c>
      <c r="P909" s="24">
        <v>1.8879999999999999</v>
      </c>
      <c r="Q909" s="24">
        <v>2.1349999999999998</v>
      </c>
      <c r="R909" s="24">
        <v>1.603</v>
      </c>
      <c r="S909" s="24">
        <v>2.403</v>
      </c>
      <c r="T909" s="24">
        <v>2.403</v>
      </c>
      <c r="U909" s="23">
        <v>3.08</v>
      </c>
      <c r="V909" s="24">
        <v>2.09</v>
      </c>
      <c r="W909" s="24">
        <v>2.71</v>
      </c>
      <c r="X909" s="24">
        <v>2.67</v>
      </c>
      <c r="Y909" s="24">
        <v>2.4300000000000002</v>
      </c>
      <c r="Z909" s="24">
        <v>2.0699999999999998</v>
      </c>
      <c r="AA909" s="24">
        <v>1.7</v>
      </c>
      <c r="AB909" s="24">
        <v>2.75</v>
      </c>
      <c r="AC909" s="24">
        <v>2.68</v>
      </c>
      <c r="AD909" s="24">
        <v>2.04</v>
      </c>
      <c r="AE909" s="24">
        <v>2.19</v>
      </c>
      <c r="AF909" s="24">
        <v>2.13</v>
      </c>
      <c r="AG909" s="24">
        <v>1.88</v>
      </c>
      <c r="AH909" s="24">
        <v>1.95</v>
      </c>
      <c r="AI909" s="12">
        <f t="shared" si="279"/>
        <v>1.9866666666666666</v>
      </c>
      <c r="AJ909" s="12">
        <f t="shared" si="279"/>
        <v>1.9388888888888889</v>
      </c>
      <c r="AK909" s="12">
        <f t="shared" si="279"/>
        <v>1.9585185185185185</v>
      </c>
      <c r="AL909" s="12">
        <f t="shared" si="279"/>
        <v>1.961358024691358</v>
      </c>
      <c r="AM909" s="12">
        <f t="shared" si="279"/>
        <v>1.9529218106995885</v>
      </c>
      <c r="AN909" s="12">
        <f t="shared" si="279"/>
        <v>1.9575994513031549</v>
      </c>
      <c r="AO909" s="12">
        <f t="shared" si="279"/>
        <v>1.9572930955647003</v>
      </c>
      <c r="AP909" s="12">
        <f t="shared" si="279"/>
        <v>1.9559381191891478</v>
      </c>
      <c r="AQ909" s="12">
        <f t="shared" si="279"/>
        <v>1.9569435553523344</v>
      </c>
      <c r="AR909" s="12">
        <f t="shared" si="279"/>
        <v>1.9567249233687276</v>
      </c>
      <c r="AS909" s="12">
        <f t="shared" si="279"/>
        <v>1.9565355326367364</v>
      </c>
      <c r="AT909" s="12">
        <f t="shared" si="279"/>
        <v>1.9567346704525994</v>
      </c>
      <c r="AU909" s="12">
        <f t="shared" si="279"/>
        <v>1.9566650421526877</v>
      </c>
      <c r="AV909" s="12">
        <f t="shared" si="279"/>
        <v>1.9566450817473413</v>
      </c>
      <c r="AW909" s="12">
        <f t="shared" si="279"/>
        <v>1.9566815981175427</v>
      </c>
      <c r="AX909" s="12">
        <f t="shared" si="279"/>
        <v>1.9566639073391905</v>
      </c>
      <c r="AY909" s="12">
        <f t="shared" si="279"/>
        <v>1.9566635290680248</v>
      </c>
    </row>
    <row r="910" spans="1:51" ht="18.75" customHeight="1" x14ac:dyDescent="0.25">
      <c r="A910" s="1" t="s">
        <v>960</v>
      </c>
      <c r="B910" s="31" t="s">
        <v>54</v>
      </c>
      <c r="C910" s="31" t="s">
        <v>54</v>
      </c>
      <c r="D910" s="31" t="s">
        <v>54</v>
      </c>
      <c r="E910" s="31" t="s">
        <v>54</v>
      </c>
      <c r="F910" s="31" t="s">
        <v>54</v>
      </c>
      <c r="G910" s="31" t="s">
        <v>54</v>
      </c>
      <c r="H910" s="31" t="s">
        <v>54</v>
      </c>
      <c r="I910" s="31" t="s">
        <v>54</v>
      </c>
      <c r="J910" s="31" t="s">
        <v>54</v>
      </c>
      <c r="K910" s="31" t="s">
        <v>54</v>
      </c>
      <c r="L910" s="31" t="s">
        <v>54</v>
      </c>
      <c r="M910" s="31" t="s">
        <v>54</v>
      </c>
      <c r="N910" s="31" t="s">
        <v>54</v>
      </c>
      <c r="O910" s="24">
        <v>2.794</v>
      </c>
      <c r="P910" s="24">
        <v>2.9060000000000001</v>
      </c>
      <c r="Q910" s="24">
        <v>0.66800000000000004</v>
      </c>
      <c r="R910" s="24">
        <v>6.3159999999999998</v>
      </c>
      <c r="S910" s="24">
        <v>1.8779999999999999</v>
      </c>
      <c r="T910" s="24">
        <v>1.8779999999999999</v>
      </c>
      <c r="U910" s="23">
        <v>3.09</v>
      </c>
      <c r="V910" s="24">
        <v>1.67</v>
      </c>
      <c r="W910" s="24">
        <v>0.8</v>
      </c>
      <c r="X910" s="24">
        <v>1</v>
      </c>
      <c r="Y910" s="24">
        <v>1.57</v>
      </c>
      <c r="Z910" s="24">
        <v>1.65</v>
      </c>
      <c r="AA910" s="24">
        <v>2.5299999999999998</v>
      </c>
      <c r="AB910" s="24">
        <v>0.56999999999999995</v>
      </c>
      <c r="AC910" s="24">
        <v>0.75</v>
      </c>
      <c r="AD910" s="24">
        <v>0.5</v>
      </c>
      <c r="AE910" s="24">
        <v>0.95</v>
      </c>
      <c r="AF910" s="24">
        <v>0.77</v>
      </c>
      <c r="AG910" s="24">
        <v>0.69</v>
      </c>
      <c r="AH910" s="24">
        <v>0.89</v>
      </c>
      <c r="AI910" s="12">
        <f t="shared" si="279"/>
        <v>0.78333333333333333</v>
      </c>
      <c r="AJ910" s="12">
        <f t="shared" si="279"/>
        <v>0.7877777777777778</v>
      </c>
      <c r="AK910" s="12">
        <f t="shared" si="279"/>
        <v>0.82037037037037042</v>
      </c>
      <c r="AL910" s="12">
        <f t="shared" si="279"/>
        <v>0.79716049382716048</v>
      </c>
      <c r="AM910" s="12">
        <f t="shared" si="279"/>
        <v>0.80176954732510286</v>
      </c>
      <c r="AN910" s="12">
        <f t="shared" si="279"/>
        <v>0.80643347050754455</v>
      </c>
      <c r="AO910" s="12">
        <f t="shared" si="279"/>
        <v>0.80178783721993596</v>
      </c>
      <c r="AP910" s="12">
        <f t="shared" si="279"/>
        <v>0.80333028501752779</v>
      </c>
      <c r="AQ910" s="12">
        <f t="shared" si="279"/>
        <v>0.8038505309150028</v>
      </c>
      <c r="AR910" s="12">
        <f t="shared" si="279"/>
        <v>0.80298955105082215</v>
      </c>
      <c r="AS910" s="12">
        <f t="shared" si="279"/>
        <v>0.80339012232778417</v>
      </c>
      <c r="AT910" s="12">
        <f t="shared" si="279"/>
        <v>0.80341006809786963</v>
      </c>
      <c r="AU910" s="12">
        <f t="shared" si="279"/>
        <v>0.80326324715882524</v>
      </c>
      <c r="AV910" s="12">
        <f t="shared" si="279"/>
        <v>0.80335447919482628</v>
      </c>
      <c r="AW910" s="12">
        <f t="shared" si="279"/>
        <v>0.80334259815050701</v>
      </c>
      <c r="AX910" s="12">
        <f t="shared" si="279"/>
        <v>0.80332010816805288</v>
      </c>
      <c r="AY910" s="12">
        <f t="shared" si="279"/>
        <v>0.80333906183779547</v>
      </c>
    </row>
    <row r="911" spans="1:51" ht="18.75" customHeight="1" x14ac:dyDescent="0.25">
      <c r="A911" s="1" t="s">
        <v>961</v>
      </c>
      <c r="B911" s="31" t="s">
        <v>54</v>
      </c>
      <c r="C911" s="31" t="s">
        <v>54</v>
      </c>
      <c r="D911" s="31" t="s">
        <v>54</v>
      </c>
      <c r="E911" s="31" t="s">
        <v>54</v>
      </c>
      <c r="F911" s="31" t="s">
        <v>54</v>
      </c>
      <c r="G911" s="31" t="s">
        <v>54</v>
      </c>
      <c r="H911" s="31" t="s">
        <v>54</v>
      </c>
      <c r="I911" s="31" t="s">
        <v>54</v>
      </c>
      <c r="J911" s="31" t="s">
        <v>54</v>
      </c>
      <c r="K911" s="31" t="s">
        <v>54</v>
      </c>
      <c r="L911" s="31" t="s">
        <v>54</v>
      </c>
      <c r="M911" s="31" t="s">
        <v>54</v>
      </c>
      <c r="N911" s="31" t="s">
        <v>54</v>
      </c>
      <c r="O911" s="24">
        <v>2.25</v>
      </c>
      <c r="P911" s="24">
        <v>5.0389999999999997</v>
      </c>
      <c r="Q911" s="24">
        <v>4.016</v>
      </c>
      <c r="R911" s="24">
        <v>0.373</v>
      </c>
      <c r="S911" s="24">
        <v>0.27200000000000002</v>
      </c>
      <c r="T911" s="24">
        <v>0.27200000000000002</v>
      </c>
      <c r="U911" s="23">
        <v>13.01</v>
      </c>
      <c r="V911" s="24">
        <v>3.11</v>
      </c>
      <c r="W911" s="24">
        <v>3.48</v>
      </c>
      <c r="X911" s="24">
        <v>14.85</v>
      </c>
      <c r="Y911" s="24">
        <v>3.44</v>
      </c>
      <c r="Z911" s="24">
        <v>4.28</v>
      </c>
      <c r="AA911" s="24">
        <v>2.5</v>
      </c>
      <c r="AB911" s="24">
        <v>3.58</v>
      </c>
      <c r="AC911" s="24">
        <v>2.5499999999999998</v>
      </c>
      <c r="AD911" s="24">
        <v>2.89</v>
      </c>
      <c r="AE911" s="24">
        <v>2.67</v>
      </c>
      <c r="AF911" s="24">
        <v>6.83</v>
      </c>
      <c r="AG911" s="24">
        <v>2.39</v>
      </c>
      <c r="AH911" s="24">
        <v>3.55</v>
      </c>
      <c r="AI911" s="12">
        <f t="shared" si="279"/>
        <v>4.2566666666666668</v>
      </c>
      <c r="AJ911" s="12">
        <f t="shared" si="279"/>
        <v>3.3988888888888886</v>
      </c>
      <c r="AK911" s="12">
        <f t="shared" si="279"/>
        <v>3.7351851851851854</v>
      </c>
      <c r="AL911" s="12">
        <f t="shared" si="279"/>
        <v>3.7969135802469136</v>
      </c>
      <c r="AM911" s="12">
        <f t="shared" si="279"/>
        <v>3.6436625514403289</v>
      </c>
      <c r="AN911" s="12">
        <f t="shared" si="279"/>
        <v>3.7252537722908095</v>
      </c>
      <c r="AO911" s="12">
        <f t="shared" si="279"/>
        <v>3.7219433013260175</v>
      </c>
      <c r="AP911" s="12">
        <f t="shared" si="279"/>
        <v>3.6969532083523853</v>
      </c>
      <c r="AQ911" s="12">
        <f t="shared" si="279"/>
        <v>3.7147167606564042</v>
      </c>
      <c r="AR911" s="12">
        <f t="shared" si="279"/>
        <v>3.711204423444936</v>
      </c>
      <c r="AS911" s="12">
        <f t="shared" si="279"/>
        <v>3.7076247974845753</v>
      </c>
      <c r="AT911" s="12">
        <f t="shared" si="279"/>
        <v>3.7111819938619717</v>
      </c>
      <c r="AU911" s="12">
        <f t="shared" si="279"/>
        <v>3.7100037382638278</v>
      </c>
      <c r="AV911" s="12">
        <f t="shared" si="279"/>
        <v>3.7096035098701248</v>
      </c>
      <c r="AW911" s="12">
        <f t="shared" si="279"/>
        <v>3.7102630806653081</v>
      </c>
      <c r="AX911" s="12">
        <f t="shared" si="279"/>
        <v>3.7099567762664201</v>
      </c>
      <c r="AY911" s="12">
        <f t="shared" si="279"/>
        <v>3.7099411222672845</v>
      </c>
    </row>
    <row r="912" spans="1:51" ht="18.75" customHeight="1" x14ac:dyDescent="0.25">
      <c r="A912" s="1" t="s">
        <v>962</v>
      </c>
      <c r="B912" s="31" t="s">
        <v>54</v>
      </c>
      <c r="C912" s="31" t="s">
        <v>54</v>
      </c>
      <c r="D912" s="31" t="s">
        <v>54</v>
      </c>
      <c r="E912" s="31" t="s">
        <v>54</v>
      </c>
      <c r="F912" s="31" t="s">
        <v>54</v>
      </c>
      <c r="G912" s="31" t="s">
        <v>54</v>
      </c>
      <c r="H912" s="31" t="s">
        <v>54</v>
      </c>
      <c r="I912" s="31" t="s">
        <v>54</v>
      </c>
      <c r="J912" s="31" t="s">
        <v>54</v>
      </c>
      <c r="K912" s="31" t="s">
        <v>54</v>
      </c>
      <c r="L912" s="31" t="s">
        <v>54</v>
      </c>
      <c r="M912" s="31" t="s">
        <v>54</v>
      </c>
      <c r="N912" s="31" t="s">
        <v>54</v>
      </c>
      <c r="O912" s="24">
        <v>38.308999999999997</v>
      </c>
      <c r="P912" s="24">
        <v>20.899000000000001</v>
      </c>
      <c r="Q912" s="24">
        <v>6.4420000000000002</v>
      </c>
      <c r="R912" s="24">
        <v>3.1829999999999998</v>
      </c>
      <c r="S912" s="24">
        <v>11.491</v>
      </c>
      <c r="T912" s="24">
        <v>11.491</v>
      </c>
      <c r="U912" s="23">
        <v>3.15</v>
      </c>
      <c r="V912" s="24">
        <v>12.56</v>
      </c>
      <c r="W912" s="24">
        <v>10.38</v>
      </c>
      <c r="X912" s="24">
        <v>5.73</v>
      </c>
      <c r="Y912" s="24">
        <v>4.38</v>
      </c>
      <c r="Z912" s="24">
        <v>6.55</v>
      </c>
      <c r="AA912" s="24">
        <v>9.76</v>
      </c>
      <c r="AB912" s="24">
        <v>5</v>
      </c>
      <c r="AC912" s="24">
        <v>4.7699999999999996</v>
      </c>
      <c r="AD912" s="24">
        <v>2.19</v>
      </c>
      <c r="AE912" s="24">
        <v>2.5</v>
      </c>
      <c r="AF912" s="24">
        <v>3.31</v>
      </c>
      <c r="AG912" s="24">
        <v>6.38</v>
      </c>
      <c r="AH912" s="24">
        <v>6.38</v>
      </c>
      <c r="AI912" s="12">
        <f t="shared" si="279"/>
        <v>5.3566666666666665</v>
      </c>
      <c r="AJ912" s="12">
        <f t="shared" si="279"/>
        <v>6.0388888888888888</v>
      </c>
      <c r="AK912" s="12">
        <f t="shared" si="279"/>
        <v>5.9251851851851853</v>
      </c>
      <c r="AL912" s="12">
        <f t="shared" si="279"/>
        <v>5.7735802469135793</v>
      </c>
      <c r="AM912" s="12">
        <f t="shared" si="279"/>
        <v>5.9125514403292172</v>
      </c>
      <c r="AN912" s="12">
        <f t="shared" si="279"/>
        <v>5.8704389574759936</v>
      </c>
      <c r="AO912" s="12">
        <f t="shared" si="279"/>
        <v>5.8521902149062628</v>
      </c>
      <c r="AP912" s="12">
        <f t="shared" si="279"/>
        <v>5.8783935375704912</v>
      </c>
      <c r="AQ912" s="12">
        <f t="shared" si="279"/>
        <v>5.8670075699842492</v>
      </c>
      <c r="AR912" s="12">
        <f t="shared" si="279"/>
        <v>5.8658637741536674</v>
      </c>
      <c r="AS912" s="12">
        <f t="shared" si="279"/>
        <v>5.8704216272361363</v>
      </c>
      <c r="AT912" s="12">
        <f t="shared" si="279"/>
        <v>5.8677643237913513</v>
      </c>
      <c r="AU912" s="12">
        <f t="shared" si="279"/>
        <v>5.868016575060385</v>
      </c>
      <c r="AV912" s="12">
        <f t="shared" si="279"/>
        <v>5.8687341753626248</v>
      </c>
      <c r="AW912" s="12">
        <f t="shared" si="279"/>
        <v>5.868171691404787</v>
      </c>
      <c r="AX912" s="12">
        <f t="shared" si="279"/>
        <v>5.868307480609265</v>
      </c>
      <c r="AY912" s="12">
        <f t="shared" si="279"/>
        <v>5.8684044491255589</v>
      </c>
    </row>
    <row r="913" spans="1:51" ht="18.75" customHeight="1" x14ac:dyDescent="0.25">
      <c r="A913" s="1" t="s">
        <v>963</v>
      </c>
      <c r="B913" s="31" t="s">
        <v>54</v>
      </c>
      <c r="C913" s="31" t="s">
        <v>54</v>
      </c>
      <c r="D913" s="31" t="s">
        <v>54</v>
      </c>
      <c r="E913" s="31" t="s">
        <v>54</v>
      </c>
      <c r="F913" s="31" t="s">
        <v>54</v>
      </c>
      <c r="G913" s="31" t="s">
        <v>54</v>
      </c>
      <c r="H913" s="31" t="s">
        <v>54</v>
      </c>
      <c r="I913" s="31" t="s">
        <v>54</v>
      </c>
      <c r="J913" s="31" t="s">
        <v>54</v>
      </c>
      <c r="K913" s="31" t="s">
        <v>54</v>
      </c>
      <c r="L913" s="31" t="s">
        <v>54</v>
      </c>
      <c r="M913" s="31" t="s">
        <v>54</v>
      </c>
      <c r="N913" s="31" t="s">
        <v>54</v>
      </c>
      <c r="O913" s="24">
        <f>IF(O773=".", ".",O773/O353*100)</f>
        <v>16.588095106695739</v>
      </c>
      <c r="P913" s="24">
        <f t="shared" ref="P913:AH913" si="281">IF(P773=".", ".",P773/P353*100)</f>
        <v>14.826083144816252</v>
      </c>
      <c r="Q913" s="24">
        <f t="shared" si="281"/>
        <v>13.765454263894672</v>
      </c>
      <c r="R913" s="24">
        <f t="shared" si="281"/>
        <v>13.412934403026222</v>
      </c>
      <c r="S913" s="24">
        <f t="shared" si="281"/>
        <v>14.059428448157254</v>
      </c>
      <c r="T913" s="24">
        <f t="shared" si="281"/>
        <v>15.779669632460132</v>
      </c>
      <c r="U913" s="23">
        <f t="shared" si="281"/>
        <v>11.022751533195532</v>
      </c>
      <c r="V913" s="24">
        <f t="shared" si="281"/>
        <v>9.1297918907130384</v>
      </c>
      <c r="W913" s="24">
        <f t="shared" si="281"/>
        <v>6.583375913978748</v>
      </c>
      <c r="X913" s="24">
        <f t="shared" si="281"/>
        <v>7.1968216282653197</v>
      </c>
      <c r="Y913" s="24">
        <f t="shared" si="281"/>
        <v>5.8159094687823103</v>
      </c>
      <c r="Z913" s="24">
        <f t="shared" si="281"/>
        <v>5.2477084546132984</v>
      </c>
      <c r="AA913" s="24">
        <f t="shared" si="281"/>
        <v>4.9936806750339677</v>
      </c>
      <c r="AB913" s="24">
        <f t="shared" si="281"/>
        <v>4.0889189676811339</v>
      </c>
      <c r="AC913" s="24">
        <f t="shared" si="281"/>
        <v>4.5100884251642457</v>
      </c>
      <c r="AD913" s="24">
        <f t="shared" si="281"/>
        <v>3.9488740530236806</v>
      </c>
      <c r="AE913" s="24">
        <f t="shared" si="281"/>
        <v>4.2722320310072694</v>
      </c>
      <c r="AF913" s="24">
        <f t="shared" si="281"/>
        <v>4.9164135213926183</v>
      </c>
      <c r="AG913" s="24">
        <f t="shared" si="281"/>
        <v>4.9288973319088996</v>
      </c>
      <c r="AH913" s="24">
        <f t="shared" si="281"/>
        <v>4.4301915453641589</v>
      </c>
      <c r="AI913" s="12">
        <f t="shared" si="279"/>
        <v>4.7585007995552253</v>
      </c>
      <c r="AJ913" s="12">
        <f t="shared" si="279"/>
        <v>4.7058632256094279</v>
      </c>
      <c r="AK913" s="12">
        <f t="shared" si="279"/>
        <v>4.6315185235096044</v>
      </c>
      <c r="AL913" s="12">
        <f t="shared" si="279"/>
        <v>4.6986275162247528</v>
      </c>
      <c r="AM913" s="12">
        <f t="shared" si="279"/>
        <v>4.678669755114595</v>
      </c>
      <c r="AN913" s="12">
        <f t="shared" si="279"/>
        <v>4.6696052649496513</v>
      </c>
      <c r="AO913" s="12">
        <f t="shared" si="279"/>
        <v>4.6823008454296664</v>
      </c>
      <c r="AP913" s="12">
        <f t="shared" si="279"/>
        <v>4.676858621831304</v>
      </c>
      <c r="AQ913" s="12">
        <f t="shared" si="279"/>
        <v>4.6762549107368736</v>
      </c>
      <c r="AR913" s="12">
        <f t="shared" si="279"/>
        <v>4.6784714593326138</v>
      </c>
      <c r="AS913" s="12">
        <f t="shared" si="279"/>
        <v>4.6771949973002629</v>
      </c>
      <c r="AT913" s="12">
        <f t="shared" si="279"/>
        <v>4.6773071224565834</v>
      </c>
      <c r="AU913" s="12">
        <f t="shared" si="279"/>
        <v>4.6776578596964873</v>
      </c>
      <c r="AV913" s="12">
        <f t="shared" si="279"/>
        <v>4.6773866598177776</v>
      </c>
      <c r="AW913" s="12">
        <f t="shared" si="279"/>
        <v>4.6774505473236161</v>
      </c>
      <c r="AX913" s="12">
        <f t="shared" si="279"/>
        <v>4.6774983556126273</v>
      </c>
      <c r="AY913" s="12">
        <f t="shared" si="279"/>
        <v>4.6774451875846736</v>
      </c>
    </row>
    <row r="914" spans="1:51" ht="66" customHeight="1" x14ac:dyDescent="0.25">
      <c r="A914" s="1" t="s">
        <v>964</v>
      </c>
      <c r="B914" s="31" t="s">
        <v>54</v>
      </c>
      <c r="C914" s="31" t="s">
        <v>54</v>
      </c>
      <c r="D914" s="31" t="s">
        <v>54</v>
      </c>
      <c r="E914" s="31" t="s">
        <v>54</v>
      </c>
      <c r="F914" s="31" t="s">
        <v>54</v>
      </c>
      <c r="G914" s="31" t="s">
        <v>54</v>
      </c>
      <c r="H914" s="31" t="s">
        <v>54</v>
      </c>
      <c r="I914" s="31" t="s">
        <v>54</v>
      </c>
      <c r="J914" s="31" t="s">
        <v>54</v>
      </c>
      <c r="K914" s="31" t="s">
        <v>54</v>
      </c>
      <c r="L914" s="31" t="s">
        <v>54</v>
      </c>
      <c r="M914" s="31" t="s">
        <v>54</v>
      </c>
      <c r="N914" s="31" t="s">
        <v>54</v>
      </c>
      <c r="O914" s="24">
        <v>59.139000000000003</v>
      </c>
      <c r="P914" s="24">
        <v>52.576999999999998</v>
      </c>
      <c r="Q914" s="24">
        <v>42.807000000000002</v>
      </c>
      <c r="R914" s="24">
        <v>47.652999999999999</v>
      </c>
      <c r="S914" s="24">
        <v>56.003999999999998</v>
      </c>
      <c r="T914" s="24">
        <v>56.003999999999998</v>
      </c>
      <c r="U914" s="23">
        <v>57.92</v>
      </c>
      <c r="V914" s="24">
        <v>37.22</v>
      </c>
      <c r="W914" s="24">
        <v>54.41</v>
      </c>
      <c r="X914" s="24">
        <v>50.5</v>
      </c>
      <c r="Y914" s="24">
        <v>37.11</v>
      </c>
      <c r="Z914" s="24">
        <v>46.63</v>
      </c>
      <c r="AA914" s="24">
        <v>46.67</v>
      </c>
      <c r="AB914" s="24">
        <v>43.91</v>
      </c>
      <c r="AC914" s="24">
        <v>46.5</v>
      </c>
      <c r="AD914" s="24">
        <v>39.979999999999997</v>
      </c>
      <c r="AE914" s="24">
        <v>62.47</v>
      </c>
      <c r="AF914" s="24">
        <v>57.2</v>
      </c>
      <c r="AG914" s="24">
        <v>43.51</v>
      </c>
      <c r="AH914" s="24">
        <v>59.29</v>
      </c>
      <c r="AI914" s="12">
        <f t="shared" si="279"/>
        <v>53.333333333333336</v>
      </c>
      <c r="AJ914" s="12">
        <f t="shared" si="279"/>
        <v>52.044444444444444</v>
      </c>
      <c r="AK914" s="12">
        <f t="shared" si="279"/>
        <v>54.889259259259262</v>
      </c>
      <c r="AL914" s="12">
        <f t="shared" si="279"/>
        <v>53.422345679012345</v>
      </c>
      <c r="AM914" s="12">
        <f t="shared" si="279"/>
        <v>53.452016460905355</v>
      </c>
      <c r="AN914" s="12">
        <f t="shared" si="279"/>
        <v>53.921207133058992</v>
      </c>
      <c r="AO914" s="12">
        <f t="shared" si="279"/>
        <v>53.598523090992238</v>
      </c>
      <c r="AP914" s="12">
        <f t="shared" si="279"/>
        <v>53.657248894985536</v>
      </c>
      <c r="AQ914" s="12">
        <f t="shared" si="279"/>
        <v>53.725659706345589</v>
      </c>
      <c r="AR914" s="12">
        <f t="shared" si="279"/>
        <v>53.660477230774454</v>
      </c>
      <c r="AS914" s="12">
        <f t="shared" si="279"/>
        <v>53.681128610701855</v>
      </c>
      <c r="AT914" s="12">
        <f t="shared" si="279"/>
        <v>53.689088515940632</v>
      </c>
      <c r="AU914" s="12">
        <f t="shared" si="279"/>
        <v>53.676898119138976</v>
      </c>
      <c r="AV914" s="12">
        <f t="shared" si="279"/>
        <v>53.682371748593823</v>
      </c>
      <c r="AW914" s="12">
        <f t="shared" si="279"/>
        <v>53.682786127891141</v>
      </c>
      <c r="AX914" s="12">
        <f t="shared" si="279"/>
        <v>53.680685331874649</v>
      </c>
      <c r="AY914" s="12">
        <f t="shared" si="279"/>
        <v>53.681947736119874</v>
      </c>
    </row>
    <row r="915" spans="1:51" ht="18.75" customHeight="1" x14ac:dyDescent="0.25">
      <c r="A915" s="1" t="s">
        <v>965</v>
      </c>
      <c r="B915" s="31" t="s">
        <v>54</v>
      </c>
      <c r="C915" s="31" t="s">
        <v>54</v>
      </c>
      <c r="D915" s="31" t="s">
        <v>54</v>
      </c>
      <c r="E915" s="31" t="s">
        <v>54</v>
      </c>
      <c r="F915" s="31" t="s">
        <v>54</v>
      </c>
      <c r="G915" s="31" t="s">
        <v>54</v>
      </c>
      <c r="H915" s="31" t="s">
        <v>54</v>
      </c>
      <c r="I915" s="31" t="s">
        <v>54</v>
      </c>
      <c r="J915" s="31" t="s">
        <v>54</v>
      </c>
      <c r="K915" s="31" t="s">
        <v>54</v>
      </c>
      <c r="L915" s="31" t="s">
        <v>54</v>
      </c>
      <c r="M915" s="31" t="s">
        <v>54</v>
      </c>
      <c r="N915" s="31" t="s">
        <v>54</v>
      </c>
      <c r="O915" s="24">
        <v>44.345999999999997</v>
      </c>
      <c r="P915" s="24">
        <v>40.506999999999998</v>
      </c>
      <c r="Q915" s="24">
        <v>46.198</v>
      </c>
      <c r="R915" s="24">
        <v>45.923999999999999</v>
      </c>
      <c r="S915" s="24">
        <v>49.625999999999998</v>
      </c>
      <c r="T915" s="24">
        <v>49.625999999999998</v>
      </c>
      <c r="U915" s="23">
        <v>22.76</v>
      </c>
      <c r="V915" s="24">
        <v>24.54</v>
      </c>
      <c r="W915" s="24">
        <v>21.57</v>
      </c>
      <c r="X915" s="24">
        <v>17.95</v>
      </c>
      <c r="Y915" s="24">
        <v>14.29</v>
      </c>
      <c r="Z915" s="24">
        <v>17.260000000000002</v>
      </c>
      <c r="AA915" s="24">
        <v>12.62</v>
      </c>
      <c r="AB915" s="24">
        <v>10.66</v>
      </c>
      <c r="AC915" s="24">
        <v>13.5</v>
      </c>
      <c r="AD915" s="24">
        <v>11.99</v>
      </c>
      <c r="AE915" s="24">
        <v>15.13</v>
      </c>
      <c r="AF915" s="24">
        <v>13.67</v>
      </c>
      <c r="AG915" s="24">
        <v>16.32</v>
      </c>
      <c r="AH915" s="24">
        <v>13.51</v>
      </c>
      <c r="AI915" s="12">
        <f t="shared" si="279"/>
        <v>14.5</v>
      </c>
      <c r="AJ915" s="12">
        <f t="shared" si="279"/>
        <v>14.776666666666666</v>
      </c>
      <c r="AK915" s="12">
        <f t="shared" si="279"/>
        <v>14.262222222222221</v>
      </c>
      <c r="AL915" s="12">
        <f t="shared" si="279"/>
        <v>14.512962962962961</v>
      </c>
      <c r="AM915" s="12">
        <f t="shared" si="279"/>
        <v>14.517283950617282</v>
      </c>
      <c r="AN915" s="12">
        <f t="shared" si="279"/>
        <v>14.430823045267488</v>
      </c>
      <c r="AO915" s="12">
        <f t="shared" si="279"/>
        <v>14.48702331961591</v>
      </c>
      <c r="AP915" s="12">
        <f t="shared" si="279"/>
        <v>14.47837677183356</v>
      </c>
      <c r="AQ915" s="12">
        <f t="shared" si="279"/>
        <v>14.465407712238985</v>
      </c>
      <c r="AR915" s="12">
        <f t="shared" si="279"/>
        <v>14.476935934562817</v>
      </c>
      <c r="AS915" s="12">
        <f t="shared" si="279"/>
        <v>14.473573472878455</v>
      </c>
      <c r="AT915" s="12">
        <f t="shared" si="279"/>
        <v>14.471972373226754</v>
      </c>
      <c r="AU915" s="12">
        <f t="shared" si="279"/>
        <v>14.474160593556009</v>
      </c>
      <c r="AV915" s="12">
        <f t="shared" si="279"/>
        <v>14.473235479887073</v>
      </c>
      <c r="AW915" s="12">
        <f t="shared" si="279"/>
        <v>14.473122815556613</v>
      </c>
      <c r="AX915" s="12">
        <f t="shared" si="279"/>
        <v>14.473506296333232</v>
      </c>
      <c r="AY915" s="12">
        <f t="shared" ref="AI915:AY930" si="282">AVERAGE(AV915:AX915)</f>
        <v>14.473288197258974</v>
      </c>
    </row>
    <row r="916" spans="1:51" ht="18.75" customHeight="1" x14ac:dyDescent="0.25">
      <c r="A916" s="1" t="s">
        <v>966</v>
      </c>
      <c r="B916" s="31" t="s">
        <v>54</v>
      </c>
      <c r="C916" s="31" t="s">
        <v>54</v>
      </c>
      <c r="D916" s="31" t="s">
        <v>54</v>
      </c>
      <c r="E916" s="31" t="s">
        <v>54</v>
      </c>
      <c r="F916" s="31" t="s">
        <v>54</v>
      </c>
      <c r="G916" s="31" t="s">
        <v>54</v>
      </c>
      <c r="H916" s="31" t="s">
        <v>54</v>
      </c>
      <c r="I916" s="31" t="s">
        <v>54</v>
      </c>
      <c r="J916" s="31" t="s">
        <v>54</v>
      </c>
      <c r="K916" s="31" t="s">
        <v>54</v>
      </c>
      <c r="L916" s="31" t="s">
        <v>54</v>
      </c>
      <c r="M916" s="31" t="s">
        <v>54</v>
      </c>
      <c r="N916" s="31" t="s">
        <v>54</v>
      </c>
      <c r="O916" s="24">
        <v>11.811</v>
      </c>
      <c r="P916" s="24">
        <v>13.340999999999999</v>
      </c>
      <c r="Q916" s="24">
        <v>12.199</v>
      </c>
      <c r="R916" s="24">
        <v>13.779</v>
      </c>
      <c r="S916" s="24">
        <v>13.316000000000001</v>
      </c>
      <c r="T916" s="24">
        <v>13.316000000000001</v>
      </c>
      <c r="U916" s="23">
        <v>11.18</v>
      </c>
      <c r="V916" s="24">
        <v>11.27</v>
      </c>
      <c r="W916" s="24">
        <v>11.45</v>
      </c>
      <c r="X916" s="24">
        <v>10.66</v>
      </c>
      <c r="Y916" s="24">
        <v>8.2799999999999994</v>
      </c>
      <c r="Z916" s="24">
        <v>8.25</v>
      </c>
      <c r="AA916" s="24">
        <v>7.57</v>
      </c>
      <c r="AB916" s="24">
        <v>7.81</v>
      </c>
      <c r="AC916" s="24">
        <v>7.97</v>
      </c>
      <c r="AD916" s="24">
        <v>8.34</v>
      </c>
      <c r="AE916" s="24">
        <v>8.64</v>
      </c>
      <c r="AF916" s="24">
        <v>9.2200000000000006</v>
      </c>
      <c r="AG916" s="24">
        <v>8.19</v>
      </c>
      <c r="AH916" s="24">
        <v>8.0399999999999991</v>
      </c>
      <c r="AI916" s="12">
        <f t="shared" si="282"/>
        <v>8.4833333333333325</v>
      </c>
      <c r="AJ916" s="12">
        <f t="shared" si="282"/>
        <v>8.2377777777777776</v>
      </c>
      <c r="AK916" s="12">
        <f t="shared" si="282"/>
        <v>8.2537037037037049</v>
      </c>
      <c r="AL916" s="12">
        <f t="shared" si="282"/>
        <v>8.3249382716049372</v>
      </c>
      <c r="AM916" s="12">
        <f t="shared" si="282"/>
        <v>8.2721399176954744</v>
      </c>
      <c r="AN916" s="12">
        <f t="shared" si="282"/>
        <v>8.2835939643347061</v>
      </c>
      <c r="AO916" s="12">
        <f t="shared" si="282"/>
        <v>8.2935573845450392</v>
      </c>
      <c r="AP916" s="12">
        <f t="shared" si="282"/>
        <v>8.2830970888584066</v>
      </c>
      <c r="AQ916" s="12">
        <f t="shared" si="282"/>
        <v>8.2867494792460494</v>
      </c>
      <c r="AR916" s="12">
        <f t="shared" si="282"/>
        <v>8.28780131754983</v>
      </c>
      <c r="AS916" s="12">
        <f t="shared" si="282"/>
        <v>8.2858826285514287</v>
      </c>
      <c r="AT916" s="12">
        <f t="shared" si="282"/>
        <v>8.2868111417824366</v>
      </c>
      <c r="AU916" s="12">
        <f t="shared" si="282"/>
        <v>8.2868316959612311</v>
      </c>
      <c r="AV916" s="12">
        <f t="shared" si="282"/>
        <v>8.2865084887650315</v>
      </c>
      <c r="AW916" s="12">
        <f t="shared" si="282"/>
        <v>8.2867171088362337</v>
      </c>
      <c r="AX916" s="12">
        <f t="shared" si="282"/>
        <v>8.2866857645208327</v>
      </c>
      <c r="AY916" s="12">
        <f t="shared" si="282"/>
        <v>8.2866371207073666</v>
      </c>
    </row>
    <row r="917" spans="1:51" ht="18.75" customHeight="1" x14ac:dyDescent="0.25">
      <c r="A917" s="1" t="s">
        <v>967</v>
      </c>
      <c r="B917" s="31" t="s">
        <v>54</v>
      </c>
      <c r="C917" s="31" t="s">
        <v>54</v>
      </c>
      <c r="D917" s="31" t="s">
        <v>54</v>
      </c>
      <c r="E917" s="31" t="s">
        <v>54</v>
      </c>
      <c r="F917" s="31" t="s">
        <v>54</v>
      </c>
      <c r="G917" s="31" t="s">
        <v>54</v>
      </c>
      <c r="H917" s="31" t="s">
        <v>54</v>
      </c>
      <c r="I917" s="31" t="s">
        <v>54</v>
      </c>
      <c r="J917" s="31" t="s">
        <v>54</v>
      </c>
      <c r="K917" s="31" t="s">
        <v>54</v>
      </c>
      <c r="L917" s="31" t="s">
        <v>54</v>
      </c>
      <c r="M917" s="31" t="s">
        <v>54</v>
      </c>
      <c r="N917" s="31" t="s">
        <v>54</v>
      </c>
      <c r="O917" s="24">
        <v>11.814</v>
      </c>
      <c r="P917" s="24">
        <v>25.568999999999999</v>
      </c>
      <c r="Q917" s="24">
        <v>10.352</v>
      </c>
      <c r="R917" s="24">
        <v>28.802</v>
      </c>
      <c r="S917" s="24">
        <v>17.123000000000001</v>
      </c>
      <c r="T917" s="24">
        <v>17.123000000000001</v>
      </c>
      <c r="U917" s="23">
        <v>19.329999999999998</v>
      </c>
      <c r="V917" s="24">
        <v>22.04</v>
      </c>
      <c r="W917" s="24">
        <v>1.22</v>
      </c>
      <c r="X917" s="24">
        <v>4.16</v>
      </c>
      <c r="Y917" s="24">
        <v>5.44</v>
      </c>
      <c r="Z917" s="24">
        <v>7.47</v>
      </c>
      <c r="AA917" s="24">
        <v>4.9400000000000004</v>
      </c>
      <c r="AB917" s="24">
        <v>16.399999999999999</v>
      </c>
      <c r="AC917" s="24">
        <v>1.24</v>
      </c>
      <c r="AD917" s="24">
        <v>1.48</v>
      </c>
      <c r="AE917" s="24">
        <v>2.5</v>
      </c>
      <c r="AF917" s="24">
        <v>6.88</v>
      </c>
      <c r="AG917" s="24">
        <v>1.33</v>
      </c>
      <c r="AH917" s="24">
        <v>0.56000000000000005</v>
      </c>
      <c r="AI917" s="12">
        <f t="shared" si="282"/>
        <v>2.9233333333333338</v>
      </c>
      <c r="AJ917" s="12">
        <f t="shared" si="282"/>
        <v>1.6044444444444448</v>
      </c>
      <c r="AK917" s="12">
        <f t="shared" si="282"/>
        <v>1.6959259259259263</v>
      </c>
      <c r="AL917" s="12">
        <f t="shared" si="282"/>
        <v>2.0745679012345684</v>
      </c>
      <c r="AM917" s="12">
        <f t="shared" si="282"/>
        <v>1.7916460905349798</v>
      </c>
      <c r="AN917" s="12">
        <f t="shared" si="282"/>
        <v>1.8540466392318249</v>
      </c>
      <c r="AO917" s="12">
        <f t="shared" si="282"/>
        <v>1.9067535436671246</v>
      </c>
      <c r="AP917" s="12">
        <f t="shared" si="282"/>
        <v>1.8508154244779764</v>
      </c>
      <c r="AQ917" s="12">
        <f t="shared" si="282"/>
        <v>1.8705385357923088</v>
      </c>
      <c r="AR917" s="12">
        <f t="shared" si="282"/>
        <v>1.8760358346458033</v>
      </c>
      <c r="AS917" s="12">
        <f t="shared" si="282"/>
        <v>1.8657965983053628</v>
      </c>
      <c r="AT917" s="12">
        <f t="shared" si="282"/>
        <v>1.8707903229144918</v>
      </c>
      <c r="AU917" s="12">
        <f t="shared" si="282"/>
        <v>1.8708742519552193</v>
      </c>
      <c r="AV917" s="12">
        <f t="shared" si="282"/>
        <v>1.8691537243916914</v>
      </c>
      <c r="AW917" s="12">
        <f t="shared" si="282"/>
        <v>1.8702727664204675</v>
      </c>
      <c r="AX917" s="12">
        <f t="shared" si="282"/>
        <v>1.870100247589126</v>
      </c>
      <c r="AY917" s="12">
        <f t="shared" si="282"/>
        <v>1.8698422461337616</v>
      </c>
    </row>
    <row r="918" spans="1:51" ht="18.75" customHeight="1" x14ac:dyDescent="0.25">
      <c r="A918" s="1" t="s">
        <v>968</v>
      </c>
      <c r="B918" s="31" t="s">
        <v>54</v>
      </c>
      <c r="C918" s="31" t="s">
        <v>54</v>
      </c>
      <c r="D918" s="31" t="s">
        <v>54</v>
      </c>
      <c r="E918" s="31" t="s">
        <v>54</v>
      </c>
      <c r="F918" s="31" t="s">
        <v>54</v>
      </c>
      <c r="G918" s="31" t="s">
        <v>54</v>
      </c>
      <c r="H918" s="31" t="s">
        <v>54</v>
      </c>
      <c r="I918" s="31" t="s">
        <v>54</v>
      </c>
      <c r="J918" s="31" t="s">
        <v>54</v>
      </c>
      <c r="K918" s="31" t="s">
        <v>54</v>
      </c>
      <c r="L918" s="31" t="s">
        <v>54</v>
      </c>
      <c r="M918" s="31" t="s">
        <v>54</v>
      </c>
      <c r="N918" s="31" t="s">
        <v>54</v>
      </c>
      <c r="O918" s="24">
        <v>46.942</v>
      </c>
      <c r="P918" s="24">
        <v>7.74</v>
      </c>
      <c r="Q918" s="24">
        <v>15.382999999999999</v>
      </c>
      <c r="R918" s="24">
        <v>26.652999999999999</v>
      </c>
      <c r="S918" s="24">
        <v>33.634</v>
      </c>
      <c r="T918" s="24">
        <v>33.634</v>
      </c>
      <c r="U918" s="23">
        <v>11.07</v>
      </c>
      <c r="V918" s="24">
        <v>5.61</v>
      </c>
      <c r="W918" s="24">
        <v>6.22</v>
      </c>
      <c r="X918" s="24">
        <v>7.04</v>
      </c>
      <c r="Y918" s="24">
        <v>3.49</v>
      </c>
      <c r="Z918" s="24">
        <v>4.54</v>
      </c>
      <c r="AA918" s="24">
        <v>3.15</v>
      </c>
      <c r="AB918" s="24">
        <v>6.25</v>
      </c>
      <c r="AC918" s="24">
        <v>4.6100000000000003</v>
      </c>
      <c r="AD918" s="24">
        <v>7.16</v>
      </c>
      <c r="AE918" s="24">
        <v>4.4400000000000004</v>
      </c>
      <c r="AF918" s="24">
        <v>2.69</v>
      </c>
      <c r="AG918" s="24">
        <v>2.78</v>
      </c>
      <c r="AH918" s="24">
        <v>3.67</v>
      </c>
      <c r="AI918" s="12">
        <f t="shared" si="282"/>
        <v>3.0466666666666669</v>
      </c>
      <c r="AJ918" s="12">
        <f t="shared" si="282"/>
        <v>3.1655555555555552</v>
      </c>
      <c r="AK918" s="12">
        <f t="shared" si="282"/>
        <v>3.2940740740740737</v>
      </c>
      <c r="AL918" s="12">
        <f t="shared" si="282"/>
        <v>3.1687654320987648</v>
      </c>
      <c r="AM918" s="12">
        <f t="shared" si="282"/>
        <v>3.2094650205761313</v>
      </c>
      <c r="AN918" s="12">
        <f t="shared" si="282"/>
        <v>3.2241015089163234</v>
      </c>
      <c r="AO918" s="12">
        <f t="shared" si="282"/>
        <v>3.2007773205304062</v>
      </c>
      <c r="AP918" s="12">
        <f t="shared" si="282"/>
        <v>3.2114479500076203</v>
      </c>
      <c r="AQ918" s="12">
        <f t="shared" si="282"/>
        <v>3.2121089264847833</v>
      </c>
      <c r="AR918" s="12">
        <f t="shared" si="282"/>
        <v>3.2081113990076031</v>
      </c>
      <c r="AS918" s="12">
        <f t="shared" si="282"/>
        <v>3.2105560918333356</v>
      </c>
      <c r="AT918" s="12">
        <f t="shared" si="282"/>
        <v>3.2102588057752404</v>
      </c>
      <c r="AU918" s="12">
        <f t="shared" si="282"/>
        <v>3.2096420988720595</v>
      </c>
      <c r="AV918" s="12">
        <f t="shared" si="282"/>
        <v>3.2101523321602117</v>
      </c>
      <c r="AW918" s="12">
        <f t="shared" si="282"/>
        <v>3.2100177456025034</v>
      </c>
      <c r="AX918" s="12">
        <f t="shared" si="282"/>
        <v>3.2099373922115912</v>
      </c>
      <c r="AY918" s="12">
        <f t="shared" si="282"/>
        <v>3.2100358233247683</v>
      </c>
    </row>
    <row r="919" spans="1:51" ht="18.75" customHeight="1" x14ac:dyDescent="0.25">
      <c r="A919" s="1" t="s">
        <v>969</v>
      </c>
      <c r="B919" s="31" t="s">
        <v>54</v>
      </c>
      <c r="C919" s="31" t="s">
        <v>54</v>
      </c>
      <c r="D919" s="31" t="s">
        <v>54</v>
      </c>
      <c r="E919" s="31" t="s">
        <v>54</v>
      </c>
      <c r="F919" s="31" t="s">
        <v>54</v>
      </c>
      <c r="G919" s="31" t="s">
        <v>54</v>
      </c>
      <c r="H919" s="31" t="s">
        <v>54</v>
      </c>
      <c r="I919" s="31" t="s">
        <v>54</v>
      </c>
      <c r="J919" s="31" t="s">
        <v>54</v>
      </c>
      <c r="K919" s="31" t="s">
        <v>54</v>
      </c>
      <c r="L919" s="31" t="s">
        <v>54</v>
      </c>
      <c r="M919" s="31" t="s">
        <v>54</v>
      </c>
      <c r="N919" s="31" t="s">
        <v>54</v>
      </c>
      <c r="O919" s="24">
        <v>42.131999999999998</v>
      </c>
      <c r="P919" s="24">
        <v>33.561999999999998</v>
      </c>
      <c r="Q919" s="24">
        <v>27.521000000000001</v>
      </c>
      <c r="R919" s="24">
        <v>27.817</v>
      </c>
      <c r="S919" s="24">
        <v>30.367000000000001</v>
      </c>
      <c r="T919" s="24">
        <v>30.367000000000001</v>
      </c>
      <c r="U919" s="23">
        <v>17.670000000000002</v>
      </c>
      <c r="V919" s="24">
        <v>13.39</v>
      </c>
      <c r="W919" s="24">
        <v>19.260000000000002</v>
      </c>
      <c r="X919" s="24">
        <v>18.34</v>
      </c>
      <c r="Y919" s="24">
        <v>5.22</v>
      </c>
      <c r="Z919" s="24">
        <v>13.2</v>
      </c>
      <c r="AA919" s="24">
        <v>6.16</v>
      </c>
      <c r="AB919" s="24">
        <v>5.81</v>
      </c>
      <c r="AC919" s="24">
        <v>10.72</v>
      </c>
      <c r="AD919" s="24">
        <v>4</v>
      </c>
      <c r="AE919" s="24">
        <v>6.05</v>
      </c>
      <c r="AF919" s="24">
        <v>12.85</v>
      </c>
      <c r="AG919" s="24">
        <v>7.83</v>
      </c>
      <c r="AH919" s="24">
        <v>9.66</v>
      </c>
      <c r="AI919" s="12">
        <f t="shared" si="282"/>
        <v>10.113333333333333</v>
      </c>
      <c r="AJ919" s="12">
        <f t="shared" si="282"/>
        <v>9.2011111111111124</v>
      </c>
      <c r="AK919" s="12">
        <f t="shared" si="282"/>
        <v>9.6581481481481486</v>
      </c>
      <c r="AL919" s="12">
        <f t="shared" si="282"/>
        <v>9.6575308641975326</v>
      </c>
      <c r="AM919" s="12">
        <f t="shared" si="282"/>
        <v>9.5055967078189312</v>
      </c>
      <c r="AN919" s="12">
        <f t="shared" si="282"/>
        <v>9.6070919067215375</v>
      </c>
      <c r="AO919" s="12">
        <f t="shared" si="282"/>
        <v>9.5900731595793332</v>
      </c>
      <c r="AP919" s="12">
        <f t="shared" si="282"/>
        <v>9.5675872580399339</v>
      </c>
      <c r="AQ919" s="12">
        <f t="shared" si="282"/>
        <v>9.5882507747802688</v>
      </c>
      <c r="AR919" s="12">
        <f t="shared" si="282"/>
        <v>9.5819703974665131</v>
      </c>
      <c r="AS919" s="12">
        <f t="shared" si="282"/>
        <v>9.5792694767622386</v>
      </c>
      <c r="AT919" s="12">
        <f t="shared" si="282"/>
        <v>9.5831635496696741</v>
      </c>
      <c r="AU919" s="12">
        <f t="shared" si="282"/>
        <v>9.5814678079661419</v>
      </c>
      <c r="AV919" s="12">
        <f t="shared" si="282"/>
        <v>9.5813002781326855</v>
      </c>
      <c r="AW919" s="12">
        <f t="shared" si="282"/>
        <v>9.5819772119228332</v>
      </c>
      <c r="AX919" s="12">
        <f t="shared" si="282"/>
        <v>9.5815817660072202</v>
      </c>
      <c r="AY919" s="12">
        <f t="shared" si="282"/>
        <v>9.581619752020913</v>
      </c>
    </row>
    <row r="920" spans="1:51" ht="18.75" customHeight="1" x14ac:dyDescent="0.25">
      <c r="A920" s="1" t="s">
        <v>970</v>
      </c>
      <c r="B920" s="31" t="s">
        <v>54</v>
      </c>
      <c r="C920" s="31" t="s">
        <v>54</v>
      </c>
      <c r="D920" s="31" t="s">
        <v>54</v>
      </c>
      <c r="E920" s="31" t="s">
        <v>54</v>
      </c>
      <c r="F920" s="31" t="s">
        <v>54</v>
      </c>
      <c r="G920" s="31" t="s">
        <v>54</v>
      </c>
      <c r="H920" s="31" t="s">
        <v>54</v>
      </c>
      <c r="I920" s="31" t="s">
        <v>54</v>
      </c>
      <c r="J920" s="31" t="s">
        <v>54</v>
      </c>
      <c r="K920" s="31" t="s">
        <v>54</v>
      </c>
      <c r="L920" s="31" t="s">
        <v>54</v>
      </c>
      <c r="M920" s="31" t="s">
        <v>54</v>
      </c>
      <c r="N920" s="31" t="s">
        <v>54</v>
      </c>
      <c r="O920" s="24">
        <f>IF(O780=".", ".",O780/O360*100)</f>
        <v>34.837727036343878</v>
      </c>
      <c r="P920" s="24">
        <f t="shared" ref="P920:AH920" si="283">IF(P780=".", ".",P780/P360*100)</f>
        <v>31.715029229606138</v>
      </c>
      <c r="Q920" s="24">
        <f t="shared" si="283"/>
        <v>31.502131302329783</v>
      </c>
      <c r="R920" s="24">
        <f t="shared" si="283"/>
        <v>34.456610238110564</v>
      </c>
      <c r="S920" s="24">
        <f t="shared" si="283"/>
        <v>36.733571483941382</v>
      </c>
      <c r="T920" s="24">
        <f t="shared" si="283"/>
        <v>36.897501608089513</v>
      </c>
      <c r="U920" s="23">
        <f t="shared" si="283"/>
        <v>20.310045197934233</v>
      </c>
      <c r="V920" s="24">
        <f t="shared" si="283"/>
        <v>18.568769216857717</v>
      </c>
      <c r="W920" s="24">
        <f t="shared" si="283"/>
        <v>17.047506287111396</v>
      </c>
      <c r="X920" s="24">
        <f t="shared" si="283"/>
        <v>14.984845597643545</v>
      </c>
      <c r="Y920" s="24">
        <f t="shared" si="283"/>
        <v>11.702937471812685</v>
      </c>
      <c r="Z920" s="24">
        <f t="shared" si="283"/>
        <v>13.603435385145046</v>
      </c>
      <c r="AA920" s="24">
        <f t="shared" si="283"/>
        <v>11.252521899280485</v>
      </c>
      <c r="AB920" s="24">
        <f t="shared" si="283"/>
        <v>10.764547721036841</v>
      </c>
      <c r="AC920" s="24">
        <f t="shared" si="283"/>
        <v>11.080554651343601</v>
      </c>
      <c r="AD920" s="24">
        <f t="shared" si="283"/>
        <v>10.625927721491117</v>
      </c>
      <c r="AE920" s="24">
        <f t="shared" si="283"/>
        <v>12.294240230909127</v>
      </c>
      <c r="AF920" s="24">
        <f t="shared" si="283"/>
        <v>11.704165980240523</v>
      </c>
      <c r="AG920" s="24">
        <f t="shared" si="283"/>
        <v>11.843528160741439</v>
      </c>
      <c r="AH920" s="24">
        <f t="shared" si="283"/>
        <v>11.364656619816966</v>
      </c>
      <c r="AI920" s="12">
        <f t="shared" si="282"/>
        <v>11.637450253599644</v>
      </c>
      <c r="AJ920" s="12">
        <f t="shared" si="282"/>
        <v>11.615211678052683</v>
      </c>
      <c r="AK920" s="12">
        <f t="shared" si="282"/>
        <v>11.539106183823096</v>
      </c>
      <c r="AL920" s="12">
        <f t="shared" si="282"/>
        <v>11.597256038491807</v>
      </c>
      <c r="AM920" s="12">
        <f t="shared" si="282"/>
        <v>11.583857966789196</v>
      </c>
      <c r="AN920" s="12">
        <f t="shared" si="282"/>
        <v>11.573406729701366</v>
      </c>
      <c r="AO920" s="12">
        <f t="shared" si="282"/>
        <v>11.584840244994124</v>
      </c>
      <c r="AP920" s="12">
        <f t="shared" si="282"/>
        <v>11.580701647161563</v>
      </c>
      <c r="AQ920" s="12">
        <f t="shared" si="282"/>
        <v>11.579649540619018</v>
      </c>
      <c r="AR920" s="12">
        <f t="shared" si="282"/>
        <v>11.581730477591568</v>
      </c>
      <c r="AS920" s="12">
        <f t="shared" si="282"/>
        <v>11.580693888457382</v>
      </c>
      <c r="AT920" s="12">
        <f t="shared" si="282"/>
        <v>11.580691302222656</v>
      </c>
      <c r="AU920" s="12">
        <f t="shared" si="282"/>
        <v>11.581038556090535</v>
      </c>
      <c r="AV920" s="12">
        <f t="shared" si="282"/>
        <v>11.58080791559019</v>
      </c>
      <c r="AW920" s="12">
        <f t="shared" si="282"/>
        <v>11.58084592463446</v>
      </c>
      <c r="AX920" s="12">
        <f t="shared" si="282"/>
        <v>11.580897465438396</v>
      </c>
      <c r="AY920" s="12">
        <f t="shared" si="282"/>
        <v>11.580850435221016</v>
      </c>
    </row>
    <row r="921" spans="1:51" ht="58.5" customHeight="1" x14ac:dyDescent="0.25">
      <c r="A921" s="1" t="s">
        <v>971</v>
      </c>
      <c r="B921" s="31" t="s">
        <v>54</v>
      </c>
      <c r="C921" s="31" t="s">
        <v>54</v>
      </c>
      <c r="D921" s="31" t="s">
        <v>54</v>
      </c>
      <c r="E921" s="31" t="s">
        <v>54</v>
      </c>
      <c r="F921" s="31" t="s">
        <v>54</v>
      </c>
      <c r="G921" s="31" t="s">
        <v>54</v>
      </c>
      <c r="H921" s="31" t="s">
        <v>54</v>
      </c>
      <c r="I921" s="31" t="s">
        <v>54</v>
      </c>
      <c r="J921" s="31" t="s">
        <v>54</v>
      </c>
      <c r="K921" s="31" t="s">
        <v>54</v>
      </c>
      <c r="L921" s="31" t="s">
        <v>54</v>
      </c>
      <c r="M921" s="31" t="s">
        <v>54</v>
      </c>
      <c r="N921" s="31" t="s">
        <v>54</v>
      </c>
      <c r="O921" s="24">
        <v>57.319000000000003</v>
      </c>
      <c r="P921" s="24">
        <v>62.314999999999998</v>
      </c>
      <c r="Q921" s="24">
        <v>51.783000000000001</v>
      </c>
      <c r="R921" s="24">
        <v>83.965999999999994</v>
      </c>
      <c r="S921" s="24">
        <v>70.209000000000003</v>
      </c>
      <c r="T921" s="24">
        <v>70.209000000000003</v>
      </c>
      <c r="U921" s="23">
        <v>42.69</v>
      </c>
      <c r="V921" s="24">
        <v>47.73</v>
      </c>
      <c r="W921" s="24">
        <v>77.69</v>
      </c>
      <c r="X921" s="24">
        <v>65.069999999999993</v>
      </c>
      <c r="Y921" s="24">
        <v>60.48</v>
      </c>
      <c r="Z921" s="24">
        <v>57.98</v>
      </c>
      <c r="AA921" s="24">
        <v>43.34</v>
      </c>
      <c r="AB921" s="24">
        <v>46.37</v>
      </c>
      <c r="AC921" s="24">
        <v>52.98</v>
      </c>
      <c r="AD921" s="24">
        <v>34.94</v>
      </c>
      <c r="AE921" s="24">
        <v>71.13</v>
      </c>
      <c r="AF921" s="24">
        <v>93.26</v>
      </c>
      <c r="AG921" s="24">
        <v>47.61</v>
      </c>
      <c r="AH921" s="24">
        <v>65.13</v>
      </c>
      <c r="AI921" s="12">
        <f t="shared" si="282"/>
        <v>68.666666666666671</v>
      </c>
      <c r="AJ921" s="12">
        <f t="shared" si="282"/>
        <v>60.468888888888891</v>
      </c>
      <c r="AK921" s="12">
        <f t="shared" si="282"/>
        <v>64.755185185185198</v>
      </c>
      <c r="AL921" s="12">
        <f t="shared" si="282"/>
        <v>64.630246913580251</v>
      </c>
      <c r="AM921" s="12">
        <f t="shared" si="282"/>
        <v>63.284773662551437</v>
      </c>
      <c r="AN921" s="12">
        <f t="shared" si="282"/>
        <v>64.22340192043896</v>
      </c>
      <c r="AO921" s="12">
        <f t="shared" si="282"/>
        <v>64.046140832190218</v>
      </c>
      <c r="AP921" s="12">
        <f t="shared" si="282"/>
        <v>63.851438805060205</v>
      </c>
      <c r="AQ921" s="12">
        <f t="shared" si="282"/>
        <v>64.040327185896459</v>
      </c>
      <c r="AR921" s="12">
        <f t="shared" si="282"/>
        <v>63.979302274382292</v>
      </c>
      <c r="AS921" s="12">
        <f t="shared" si="282"/>
        <v>63.95702275511298</v>
      </c>
      <c r="AT921" s="12">
        <f t="shared" si="282"/>
        <v>63.992217405130567</v>
      </c>
      <c r="AU921" s="12">
        <f t="shared" si="282"/>
        <v>63.976180811541944</v>
      </c>
      <c r="AV921" s="12">
        <f t="shared" si="282"/>
        <v>63.975140323928493</v>
      </c>
      <c r="AW921" s="12">
        <f t="shared" si="282"/>
        <v>63.981179513533668</v>
      </c>
      <c r="AX921" s="12">
        <f t="shared" si="282"/>
        <v>63.977500216334704</v>
      </c>
      <c r="AY921" s="12">
        <f t="shared" si="282"/>
        <v>63.977940017932291</v>
      </c>
    </row>
    <row r="922" spans="1:51" ht="18.75" customHeight="1" x14ac:dyDescent="0.25">
      <c r="A922" s="1" t="s">
        <v>972</v>
      </c>
      <c r="B922" s="31" t="s">
        <v>54</v>
      </c>
      <c r="C922" s="31" t="s">
        <v>54</v>
      </c>
      <c r="D922" s="31" t="s">
        <v>54</v>
      </c>
      <c r="E922" s="31" t="s">
        <v>54</v>
      </c>
      <c r="F922" s="31" t="s">
        <v>54</v>
      </c>
      <c r="G922" s="31" t="s">
        <v>54</v>
      </c>
      <c r="H922" s="31" t="s">
        <v>54</v>
      </c>
      <c r="I922" s="31" t="s">
        <v>54</v>
      </c>
      <c r="J922" s="31" t="s">
        <v>54</v>
      </c>
      <c r="K922" s="31" t="s">
        <v>54</v>
      </c>
      <c r="L922" s="31" t="s">
        <v>54</v>
      </c>
      <c r="M922" s="31" t="s">
        <v>54</v>
      </c>
      <c r="N922" s="31" t="s">
        <v>54</v>
      </c>
      <c r="O922" s="24">
        <v>51.732999999999997</v>
      </c>
      <c r="P922" s="24">
        <v>55.518999999999998</v>
      </c>
      <c r="Q922" s="24">
        <v>52.661000000000001</v>
      </c>
      <c r="R922" s="24">
        <v>53.427999999999997</v>
      </c>
      <c r="S922" s="24">
        <v>47.124000000000002</v>
      </c>
      <c r="T922" s="24">
        <v>47.124000000000002</v>
      </c>
      <c r="U922" s="23">
        <v>20.350000000000001</v>
      </c>
      <c r="V922" s="24">
        <v>18.940000000000001</v>
      </c>
      <c r="W922" s="24">
        <v>15.81</v>
      </c>
      <c r="X922" s="24">
        <v>14.52</v>
      </c>
      <c r="Y922" s="24">
        <v>15.28</v>
      </c>
      <c r="Z922" s="24">
        <v>13.88</v>
      </c>
      <c r="AA922" s="24">
        <v>13.78</v>
      </c>
      <c r="AB922" s="24">
        <v>9.65</v>
      </c>
      <c r="AC922" s="24">
        <v>8.8800000000000008</v>
      </c>
      <c r="AD922" s="24">
        <v>12.64</v>
      </c>
      <c r="AE922" s="24">
        <v>8.2799999999999994</v>
      </c>
      <c r="AF922" s="24">
        <v>12.47</v>
      </c>
      <c r="AG922" s="24">
        <v>10.23</v>
      </c>
      <c r="AH922" s="24">
        <v>14.66</v>
      </c>
      <c r="AI922" s="12">
        <f t="shared" si="282"/>
        <v>12.453333333333333</v>
      </c>
      <c r="AJ922" s="12">
        <f t="shared" si="282"/>
        <v>12.447777777777778</v>
      </c>
      <c r="AK922" s="12">
        <f t="shared" si="282"/>
        <v>13.187037037037037</v>
      </c>
      <c r="AL922" s="12">
        <f t="shared" si="282"/>
        <v>12.696049382716049</v>
      </c>
      <c r="AM922" s="12">
        <f t="shared" si="282"/>
        <v>12.776954732510289</v>
      </c>
      <c r="AN922" s="12">
        <f t="shared" si="282"/>
        <v>12.886680384087791</v>
      </c>
      <c r="AO922" s="12">
        <f t="shared" si="282"/>
        <v>12.786561499771375</v>
      </c>
      <c r="AP922" s="12">
        <f t="shared" si="282"/>
        <v>12.816732205456484</v>
      </c>
      <c r="AQ922" s="12">
        <f t="shared" si="282"/>
        <v>12.829991363105217</v>
      </c>
      <c r="AR922" s="12">
        <f t="shared" si="282"/>
        <v>12.811095022777693</v>
      </c>
      <c r="AS922" s="12">
        <f t="shared" si="282"/>
        <v>12.819272863779796</v>
      </c>
      <c r="AT922" s="12">
        <f t="shared" si="282"/>
        <v>12.820119749887567</v>
      </c>
      <c r="AU922" s="12">
        <f t="shared" si="282"/>
        <v>12.816829212148351</v>
      </c>
      <c r="AV922" s="12">
        <f t="shared" si="282"/>
        <v>12.818740608605237</v>
      </c>
      <c r="AW922" s="12">
        <f t="shared" si="282"/>
        <v>12.818563190213718</v>
      </c>
      <c r="AX922" s="12">
        <f t="shared" si="282"/>
        <v>12.818044336989102</v>
      </c>
      <c r="AY922" s="12">
        <f t="shared" si="282"/>
        <v>12.818449378602686</v>
      </c>
    </row>
    <row r="923" spans="1:51" ht="18.75" customHeight="1" x14ac:dyDescent="0.25">
      <c r="A923" s="1" t="s">
        <v>973</v>
      </c>
      <c r="B923" s="31" t="s">
        <v>54</v>
      </c>
      <c r="C923" s="31" t="s">
        <v>54</v>
      </c>
      <c r="D923" s="31" t="s">
        <v>54</v>
      </c>
      <c r="E923" s="31" t="s">
        <v>54</v>
      </c>
      <c r="F923" s="31" t="s">
        <v>54</v>
      </c>
      <c r="G923" s="31" t="s">
        <v>54</v>
      </c>
      <c r="H923" s="31" t="s">
        <v>54</v>
      </c>
      <c r="I923" s="31" t="s">
        <v>54</v>
      </c>
      <c r="J923" s="31" t="s">
        <v>54</v>
      </c>
      <c r="K923" s="31" t="s">
        <v>54</v>
      </c>
      <c r="L923" s="31" t="s">
        <v>54</v>
      </c>
      <c r="M923" s="31" t="s">
        <v>54</v>
      </c>
      <c r="N923" s="31" t="s">
        <v>54</v>
      </c>
      <c r="O923" s="24">
        <v>20.667000000000002</v>
      </c>
      <c r="P923" s="24">
        <v>21.225000000000001</v>
      </c>
      <c r="Q923" s="24">
        <v>18.504999999999999</v>
      </c>
      <c r="R923" s="24">
        <v>22.099</v>
      </c>
      <c r="S923" s="24">
        <v>8.7420000000000009</v>
      </c>
      <c r="T923" s="24">
        <v>8.7420000000000009</v>
      </c>
      <c r="U923" s="23">
        <v>8.9</v>
      </c>
      <c r="V923" s="24">
        <v>13.4</v>
      </c>
      <c r="W923" s="24">
        <v>13.4</v>
      </c>
      <c r="X923" s="24">
        <v>7.88</v>
      </c>
      <c r="Y923" s="24">
        <v>8.6999999999999993</v>
      </c>
      <c r="Z923" s="24">
        <v>9.73</v>
      </c>
      <c r="AA923" s="24">
        <v>13</v>
      </c>
      <c r="AB923" s="24">
        <v>9.34</v>
      </c>
      <c r="AC923" s="24">
        <v>5</v>
      </c>
      <c r="AD923" s="24">
        <v>14.29</v>
      </c>
      <c r="AE923" s="24">
        <v>12.01</v>
      </c>
      <c r="AF923" s="24">
        <v>8.5</v>
      </c>
      <c r="AG923" s="24">
        <v>7.07</v>
      </c>
      <c r="AH923" s="24">
        <v>8.75</v>
      </c>
      <c r="AI923" s="12">
        <f t="shared" si="282"/>
        <v>8.1066666666666674</v>
      </c>
      <c r="AJ923" s="12">
        <f t="shared" si="282"/>
        <v>7.9755555555555562</v>
      </c>
      <c r="AK923" s="12">
        <f t="shared" si="282"/>
        <v>8.2774074074074075</v>
      </c>
      <c r="AL923" s="12">
        <f t="shared" si="282"/>
        <v>8.1198765432098767</v>
      </c>
      <c r="AM923" s="12">
        <f t="shared" si="282"/>
        <v>8.1242798353909471</v>
      </c>
      <c r="AN923" s="12">
        <f t="shared" si="282"/>
        <v>8.1738545953360777</v>
      </c>
      <c r="AO923" s="12">
        <f t="shared" si="282"/>
        <v>8.1393369913122999</v>
      </c>
      <c r="AP923" s="12">
        <f t="shared" si="282"/>
        <v>8.1458238073464404</v>
      </c>
      <c r="AQ923" s="12">
        <f t="shared" si="282"/>
        <v>8.1530051313316054</v>
      </c>
      <c r="AR923" s="12">
        <f t="shared" si="282"/>
        <v>8.1460553099967825</v>
      </c>
      <c r="AS923" s="12">
        <f t="shared" si="282"/>
        <v>8.1482947495582767</v>
      </c>
      <c r="AT923" s="12">
        <f t="shared" si="282"/>
        <v>8.149118396962221</v>
      </c>
      <c r="AU923" s="12">
        <f t="shared" si="282"/>
        <v>8.147822818839094</v>
      </c>
      <c r="AV923" s="12">
        <f t="shared" si="282"/>
        <v>8.1484119884531978</v>
      </c>
      <c r="AW923" s="12">
        <f t="shared" si="282"/>
        <v>8.148451068084837</v>
      </c>
      <c r="AX923" s="12">
        <f t="shared" si="282"/>
        <v>8.1482286251257108</v>
      </c>
      <c r="AY923" s="12">
        <f t="shared" si="282"/>
        <v>8.1483638938879164</v>
      </c>
    </row>
    <row r="924" spans="1:51" ht="18.75" customHeight="1" x14ac:dyDescent="0.25">
      <c r="A924" s="1" t="s">
        <v>974</v>
      </c>
      <c r="B924" s="31" t="s">
        <v>54</v>
      </c>
      <c r="C924" s="31" t="s">
        <v>54</v>
      </c>
      <c r="D924" s="31" t="s">
        <v>54</v>
      </c>
      <c r="E924" s="31" t="s">
        <v>54</v>
      </c>
      <c r="F924" s="31" t="s">
        <v>54</v>
      </c>
      <c r="G924" s="31" t="s">
        <v>54</v>
      </c>
      <c r="H924" s="31" t="s">
        <v>54</v>
      </c>
      <c r="I924" s="31" t="s">
        <v>54</v>
      </c>
      <c r="J924" s="31" t="s">
        <v>54</v>
      </c>
      <c r="K924" s="31" t="s">
        <v>54</v>
      </c>
      <c r="L924" s="31" t="s">
        <v>54</v>
      </c>
      <c r="M924" s="31" t="s">
        <v>54</v>
      </c>
      <c r="N924" s="31" t="s">
        <v>54</v>
      </c>
      <c r="O924" s="24">
        <v>18.324000000000002</v>
      </c>
      <c r="P924" s="24">
        <v>11.978999999999999</v>
      </c>
      <c r="Q924" s="24">
        <v>9.5220000000000002</v>
      </c>
      <c r="R924" s="24">
        <v>10.226000000000001</v>
      </c>
      <c r="S924" s="24">
        <v>40.722999999999999</v>
      </c>
      <c r="T924" s="24">
        <v>40.722999999999999</v>
      </c>
      <c r="U924" s="23">
        <v>2.02</v>
      </c>
      <c r="V924" s="24">
        <v>4.71</v>
      </c>
      <c r="W924" s="24">
        <v>1.4</v>
      </c>
      <c r="X924" s="24">
        <v>3.86</v>
      </c>
      <c r="Y924" s="24">
        <v>2.61</v>
      </c>
      <c r="Z924" s="24">
        <v>1.33</v>
      </c>
      <c r="AA924" s="24">
        <v>1.01</v>
      </c>
      <c r="AB924" s="24">
        <v>1.9</v>
      </c>
      <c r="AC924" s="24">
        <v>1.59</v>
      </c>
      <c r="AD924" s="24">
        <v>3.05</v>
      </c>
      <c r="AE924" s="24">
        <v>1.47</v>
      </c>
      <c r="AF924" s="24">
        <v>2.96</v>
      </c>
      <c r="AG924" s="24">
        <v>3.04</v>
      </c>
      <c r="AH924" s="24">
        <v>0.75</v>
      </c>
      <c r="AI924" s="12">
        <f t="shared" si="282"/>
        <v>2.25</v>
      </c>
      <c r="AJ924" s="12">
        <f t="shared" si="282"/>
        <v>2.0133333333333332</v>
      </c>
      <c r="AK924" s="12">
        <f t="shared" si="282"/>
        <v>1.6711111111111112</v>
      </c>
      <c r="AL924" s="12">
        <f t="shared" si="282"/>
        <v>1.9781481481481482</v>
      </c>
      <c r="AM924" s="12">
        <f t="shared" si="282"/>
        <v>1.887530864197531</v>
      </c>
      <c r="AN924" s="12">
        <f t="shared" si="282"/>
        <v>1.8455967078189301</v>
      </c>
      <c r="AO924" s="12">
        <f t="shared" si="282"/>
        <v>1.9037585733882032</v>
      </c>
      <c r="AP924" s="12">
        <f t="shared" si="282"/>
        <v>1.8789620484682217</v>
      </c>
      <c r="AQ924" s="12">
        <f t="shared" si="282"/>
        <v>1.8761057765584519</v>
      </c>
      <c r="AR924" s="12">
        <f t="shared" si="282"/>
        <v>1.8862754661382921</v>
      </c>
      <c r="AS924" s="12">
        <f t="shared" si="282"/>
        <v>1.8804477637216552</v>
      </c>
      <c r="AT924" s="12">
        <f t="shared" si="282"/>
        <v>1.8809430021394664</v>
      </c>
      <c r="AU924" s="12">
        <f t="shared" si="282"/>
        <v>1.8825554106664713</v>
      </c>
      <c r="AV924" s="12">
        <f t="shared" si="282"/>
        <v>1.8813153921758643</v>
      </c>
      <c r="AW924" s="12">
        <f t="shared" si="282"/>
        <v>1.8816046016606007</v>
      </c>
      <c r="AX924" s="12">
        <f t="shared" si="282"/>
        <v>1.881825134834312</v>
      </c>
      <c r="AY924" s="12">
        <f t="shared" si="282"/>
        <v>1.8815817095569256</v>
      </c>
    </row>
    <row r="925" spans="1:51" ht="18.75" customHeight="1" x14ac:dyDescent="0.25">
      <c r="A925" s="1" t="s">
        <v>975</v>
      </c>
      <c r="B925" s="31" t="s">
        <v>54</v>
      </c>
      <c r="C925" s="31" t="s">
        <v>54</v>
      </c>
      <c r="D925" s="31" t="s">
        <v>54</v>
      </c>
      <c r="E925" s="31" t="s">
        <v>54</v>
      </c>
      <c r="F925" s="31" t="s">
        <v>54</v>
      </c>
      <c r="G925" s="31" t="s">
        <v>54</v>
      </c>
      <c r="H925" s="31" t="s">
        <v>54</v>
      </c>
      <c r="I925" s="31" t="s">
        <v>54</v>
      </c>
      <c r="J925" s="31" t="s">
        <v>54</v>
      </c>
      <c r="K925" s="31" t="s">
        <v>54</v>
      </c>
      <c r="L925" s="31" t="s">
        <v>54</v>
      </c>
      <c r="M925" s="31" t="s">
        <v>54</v>
      </c>
      <c r="N925" s="31" t="s">
        <v>54</v>
      </c>
      <c r="O925" s="24">
        <v>0.93700000000000006</v>
      </c>
      <c r="P925" s="24">
        <v>55.003999999999998</v>
      </c>
      <c r="Q925" s="24">
        <v>9.9529999999999994</v>
      </c>
      <c r="R925" s="24">
        <v>6.3609999999999998</v>
      </c>
      <c r="S925" s="24">
        <v>12.635999999999999</v>
      </c>
      <c r="T925" s="24">
        <v>12.635999999999999</v>
      </c>
      <c r="U925" s="23">
        <v>10.92</v>
      </c>
      <c r="V925" s="24">
        <v>8.1999999999999993</v>
      </c>
      <c r="W925" s="24">
        <v>7.08</v>
      </c>
      <c r="X925" s="24">
        <v>6.67</v>
      </c>
      <c r="Y925" s="24">
        <v>8.6300000000000008</v>
      </c>
      <c r="Z925" s="24">
        <v>5.82</v>
      </c>
      <c r="AA925" s="24">
        <v>4.8899999999999997</v>
      </c>
      <c r="AB925" s="24">
        <v>6.25</v>
      </c>
      <c r="AC925" s="24">
        <v>8.41</v>
      </c>
      <c r="AD925" s="24">
        <v>6.66</v>
      </c>
      <c r="AE925" s="24">
        <v>0.5</v>
      </c>
      <c r="AF925" s="24">
        <v>4.51</v>
      </c>
      <c r="AG925" s="24">
        <v>0.36</v>
      </c>
      <c r="AH925" s="24">
        <v>0.41</v>
      </c>
      <c r="AI925" s="12">
        <f t="shared" si="282"/>
        <v>1.76</v>
      </c>
      <c r="AJ925" s="12">
        <f t="shared" si="282"/>
        <v>0.84333333333333338</v>
      </c>
      <c r="AK925" s="12">
        <f t="shared" si="282"/>
        <v>1.0044444444444445</v>
      </c>
      <c r="AL925" s="12">
        <f t="shared" si="282"/>
        <v>1.2025925925925927</v>
      </c>
      <c r="AM925" s="12">
        <f t="shared" si="282"/>
        <v>1.0167901234567902</v>
      </c>
      <c r="AN925" s="12">
        <f t="shared" si="282"/>
        <v>1.0746090534979424</v>
      </c>
      <c r="AO925" s="12">
        <f t="shared" si="282"/>
        <v>1.0979972565157752</v>
      </c>
      <c r="AP925" s="12">
        <f t="shared" si="282"/>
        <v>1.0631321444901694</v>
      </c>
      <c r="AQ925" s="12">
        <f t="shared" si="282"/>
        <v>1.0785794848346291</v>
      </c>
      <c r="AR925" s="12">
        <f t="shared" si="282"/>
        <v>1.0799029619468579</v>
      </c>
      <c r="AS925" s="12">
        <f t="shared" si="282"/>
        <v>1.0738715304238855</v>
      </c>
      <c r="AT925" s="12">
        <f t="shared" si="282"/>
        <v>1.0774513257351241</v>
      </c>
      <c r="AU925" s="12">
        <f t="shared" si="282"/>
        <v>1.0770752727019559</v>
      </c>
      <c r="AV925" s="12">
        <f t="shared" si="282"/>
        <v>1.0761327096203219</v>
      </c>
      <c r="AW925" s="12">
        <f t="shared" si="282"/>
        <v>1.0768864360191339</v>
      </c>
      <c r="AX925" s="12">
        <f t="shared" si="282"/>
        <v>1.0766981394471371</v>
      </c>
      <c r="AY925" s="12">
        <f t="shared" si="282"/>
        <v>1.0765724283621976</v>
      </c>
    </row>
    <row r="926" spans="1:51" ht="18.75" customHeight="1" x14ac:dyDescent="0.25">
      <c r="A926" s="1" t="s">
        <v>976</v>
      </c>
      <c r="B926" s="31" t="s">
        <v>54</v>
      </c>
      <c r="C926" s="31" t="s">
        <v>54</v>
      </c>
      <c r="D926" s="31" t="s">
        <v>54</v>
      </c>
      <c r="E926" s="31" t="s">
        <v>54</v>
      </c>
      <c r="F926" s="31" t="s">
        <v>54</v>
      </c>
      <c r="G926" s="31" t="s">
        <v>54</v>
      </c>
      <c r="H926" s="31" t="s">
        <v>54</v>
      </c>
      <c r="I926" s="31" t="s">
        <v>54</v>
      </c>
      <c r="J926" s="31" t="s">
        <v>54</v>
      </c>
      <c r="K926" s="31" t="s">
        <v>54</v>
      </c>
      <c r="L926" s="31" t="s">
        <v>54</v>
      </c>
      <c r="M926" s="31" t="s">
        <v>54</v>
      </c>
      <c r="N926" s="31" t="s">
        <v>54</v>
      </c>
      <c r="O926" s="24">
        <v>48.759</v>
      </c>
      <c r="P926" s="24">
        <v>24.757000000000001</v>
      </c>
      <c r="Q926" s="24">
        <v>60.997999999999998</v>
      </c>
      <c r="R926" s="24">
        <v>72.183000000000007</v>
      </c>
      <c r="S926" s="24">
        <v>27.536999999999999</v>
      </c>
      <c r="T926" s="24">
        <v>27.536999999999999</v>
      </c>
      <c r="U926" s="23">
        <v>10.039999999999999</v>
      </c>
      <c r="V926" s="24">
        <v>26.94</v>
      </c>
      <c r="W926" s="24">
        <v>25.67</v>
      </c>
      <c r="X926" s="24">
        <v>3.93</v>
      </c>
      <c r="Y926" s="24">
        <v>9.09</v>
      </c>
      <c r="Z926" s="24">
        <v>14.1</v>
      </c>
      <c r="AA926" s="24">
        <v>7.92</v>
      </c>
      <c r="AB926" s="24">
        <v>2.94</v>
      </c>
      <c r="AC926" s="24">
        <v>5.59</v>
      </c>
      <c r="AD926" s="24">
        <v>4.9400000000000004</v>
      </c>
      <c r="AE926" s="24">
        <v>1.71</v>
      </c>
      <c r="AF926" s="24">
        <v>3.32</v>
      </c>
      <c r="AG926" s="24">
        <v>1.05</v>
      </c>
      <c r="AH926" s="24">
        <v>3.91</v>
      </c>
      <c r="AI926" s="12">
        <f t="shared" si="282"/>
        <v>2.7600000000000002</v>
      </c>
      <c r="AJ926" s="12">
        <f t="shared" si="282"/>
        <v>2.5733333333333337</v>
      </c>
      <c r="AK926" s="12">
        <f t="shared" si="282"/>
        <v>3.0811111111111114</v>
      </c>
      <c r="AL926" s="12">
        <f t="shared" si="282"/>
        <v>2.8048148148148151</v>
      </c>
      <c r="AM926" s="12">
        <f t="shared" si="282"/>
        <v>2.8197530864197535</v>
      </c>
      <c r="AN926" s="12">
        <f t="shared" si="282"/>
        <v>2.9018930041152267</v>
      </c>
      <c r="AO926" s="12">
        <f t="shared" si="282"/>
        <v>2.8421536351165986</v>
      </c>
      <c r="AP926" s="12">
        <f t="shared" si="282"/>
        <v>2.8545999085505263</v>
      </c>
      <c r="AQ926" s="12">
        <f t="shared" si="282"/>
        <v>2.8662155159274505</v>
      </c>
      <c r="AR926" s="12">
        <f t="shared" si="282"/>
        <v>2.8543230198648586</v>
      </c>
      <c r="AS926" s="12">
        <f t="shared" si="282"/>
        <v>2.8583794814476118</v>
      </c>
      <c r="AT926" s="12">
        <f t="shared" si="282"/>
        <v>2.8596393390799739</v>
      </c>
      <c r="AU926" s="12">
        <f t="shared" si="282"/>
        <v>2.8574472801308151</v>
      </c>
      <c r="AV926" s="12">
        <f t="shared" si="282"/>
        <v>2.8584887002194672</v>
      </c>
      <c r="AW926" s="12">
        <f t="shared" si="282"/>
        <v>2.8585251064767525</v>
      </c>
      <c r="AX926" s="12">
        <f t="shared" si="282"/>
        <v>2.8581536956090119</v>
      </c>
      <c r="AY926" s="12">
        <f t="shared" si="282"/>
        <v>2.8583891674350768</v>
      </c>
    </row>
    <row r="927" spans="1:51" ht="18.75" customHeight="1" x14ac:dyDescent="0.25">
      <c r="A927" s="1" t="s">
        <v>977</v>
      </c>
      <c r="B927" s="31" t="s">
        <v>54</v>
      </c>
      <c r="C927" s="31" t="s">
        <v>54</v>
      </c>
      <c r="D927" s="31" t="s">
        <v>54</v>
      </c>
      <c r="E927" s="31" t="s">
        <v>54</v>
      </c>
      <c r="F927" s="31" t="s">
        <v>54</v>
      </c>
      <c r="G927" s="31" t="s">
        <v>54</v>
      </c>
      <c r="H927" s="31" t="s">
        <v>54</v>
      </c>
      <c r="I927" s="31" t="s">
        <v>54</v>
      </c>
      <c r="J927" s="31" t="s">
        <v>54</v>
      </c>
      <c r="K927" s="31" t="s">
        <v>54</v>
      </c>
      <c r="L927" s="31" t="s">
        <v>54</v>
      </c>
      <c r="M927" s="31" t="s">
        <v>54</v>
      </c>
      <c r="N927" s="31" t="s">
        <v>54</v>
      </c>
      <c r="O927" s="24">
        <f>IF(O787=".", ".",O787/O367*100)</f>
        <v>44.404631667639741</v>
      </c>
      <c r="P927" s="24">
        <f t="shared" ref="P927:AH927" si="284">IF(P787=".", ".",P787/P367*100)</f>
        <v>46.356862155217797</v>
      </c>
      <c r="Q927" s="24">
        <f t="shared" si="284"/>
        <v>41.260069353551913</v>
      </c>
      <c r="R927" s="24">
        <f t="shared" si="284"/>
        <v>43.167511632943516</v>
      </c>
      <c r="S927" s="24">
        <f t="shared" si="284"/>
        <v>42.061797160380266</v>
      </c>
      <c r="T927" s="24">
        <f t="shared" si="284"/>
        <v>41.276119573408963</v>
      </c>
      <c r="U927" s="23">
        <f t="shared" si="284"/>
        <v>17.31657775791037</v>
      </c>
      <c r="V927" s="24">
        <f t="shared" si="284"/>
        <v>16.65339150339274</v>
      </c>
      <c r="W927" s="24">
        <f t="shared" si="284"/>
        <v>14.287932360802694</v>
      </c>
      <c r="X927" s="24">
        <f t="shared" si="284"/>
        <v>13.538696157809978</v>
      </c>
      <c r="Y927" s="24">
        <f t="shared" si="284"/>
        <v>13.684964933109345</v>
      </c>
      <c r="Z927" s="24">
        <f t="shared" si="284"/>
        <v>12.344946005683466</v>
      </c>
      <c r="AA927" s="24">
        <f t="shared" si="284"/>
        <v>12.333150581969047</v>
      </c>
      <c r="AB927" s="24">
        <f t="shared" si="284"/>
        <v>9.4869640173463914</v>
      </c>
      <c r="AC927" s="24">
        <f t="shared" si="284"/>
        <v>9.1401700867003708</v>
      </c>
      <c r="AD927" s="24">
        <f t="shared" si="284"/>
        <v>11.482368453877019</v>
      </c>
      <c r="AE927" s="24">
        <f t="shared" si="284"/>
        <v>8.4655066862748622</v>
      </c>
      <c r="AF927" s="24">
        <f t="shared" si="284"/>
        <v>11.302109673963569</v>
      </c>
      <c r="AG927" s="24">
        <f t="shared" si="284"/>
        <v>9.2677008537356187</v>
      </c>
      <c r="AH927" s="24">
        <f t="shared" si="284"/>
        <v>12.568403747750875</v>
      </c>
      <c r="AI927" s="12">
        <f t="shared" si="282"/>
        <v>11.046071425150023</v>
      </c>
      <c r="AJ927" s="12">
        <f t="shared" si="282"/>
        <v>10.960725342212172</v>
      </c>
      <c r="AK927" s="12">
        <f t="shared" si="282"/>
        <v>11.525066838371023</v>
      </c>
      <c r="AL927" s="12">
        <f t="shared" si="282"/>
        <v>11.177287868577741</v>
      </c>
      <c r="AM927" s="12">
        <f t="shared" si="282"/>
        <v>11.221026683053646</v>
      </c>
      <c r="AN927" s="12">
        <f t="shared" si="282"/>
        <v>11.30779379666747</v>
      </c>
      <c r="AO927" s="12">
        <f t="shared" si="282"/>
        <v>11.235369449432952</v>
      </c>
      <c r="AP927" s="12">
        <f t="shared" si="282"/>
        <v>11.25472997638469</v>
      </c>
      <c r="AQ927" s="12">
        <f t="shared" si="282"/>
        <v>11.265964407495035</v>
      </c>
      <c r="AR927" s="12">
        <f t="shared" si="282"/>
        <v>11.252021277770892</v>
      </c>
      <c r="AS927" s="12">
        <f t="shared" si="282"/>
        <v>11.257571887216871</v>
      </c>
      <c r="AT927" s="12">
        <f t="shared" si="282"/>
        <v>11.258519190827599</v>
      </c>
      <c r="AU927" s="12">
        <f t="shared" si="282"/>
        <v>11.256037451938454</v>
      </c>
      <c r="AV927" s="12">
        <f t="shared" si="282"/>
        <v>11.257376176660975</v>
      </c>
      <c r="AW927" s="12">
        <f t="shared" si="282"/>
        <v>11.25731093980901</v>
      </c>
      <c r="AX927" s="12">
        <f t="shared" si="282"/>
        <v>11.256908189469479</v>
      </c>
      <c r="AY927" s="12">
        <f t="shared" si="282"/>
        <v>11.257198435313155</v>
      </c>
    </row>
    <row r="928" spans="1:51" ht="49.5" customHeight="1" x14ac:dyDescent="0.25">
      <c r="A928" s="1" t="s">
        <v>978</v>
      </c>
      <c r="B928" s="31" t="s">
        <v>54</v>
      </c>
      <c r="C928" s="31" t="s">
        <v>54</v>
      </c>
      <c r="D928" s="31" t="s">
        <v>54</v>
      </c>
      <c r="E928" s="31" t="s">
        <v>54</v>
      </c>
      <c r="F928" s="31" t="s">
        <v>54</v>
      </c>
      <c r="G928" s="31" t="s">
        <v>54</v>
      </c>
      <c r="H928" s="31" t="s">
        <v>54</v>
      </c>
      <c r="I928" s="31" t="s">
        <v>54</v>
      </c>
      <c r="J928" s="31" t="s">
        <v>54</v>
      </c>
      <c r="K928" s="31" t="s">
        <v>54</v>
      </c>
      <c r="L928" s="31" t="s">
        <v>54</v>
      </c>
      <c r="M928" s="31" t="s">
        <v>54</v>
      </c>
      <c r="N928" s="31" t="s">
        <v>54</v>
      </c>
      <c r="O928" s="24">
        <v>43.082999999999998</v>
      </c>
      <c r="P928" s="24">
        <v>72.733999999999995</v>
      </c>
      <c r="Q928" s="24">
        <v>63.603000000000002</v>
      </c>
      <c r="R928" s="24">
        <v>75.900999999999996</v>
      </c>
      <c r="S928" s="24">
        <v>71.882000000000005</v>
      </c>
      <c r="T928" s="24">
        <v>71.882000000000005</v>
      </c>
      <c r="U928" s="23">
        <v>67.59</v>
      </c>
      <c r="V928" s="24">
        <v>36.32</v>
      </c>
      <c r="W928" s="24">
        <v>74.17</v>
      </c>
      <c r="X928" s="24">
        <v>51.97</v>
      </c>
      <c r="Y928" s="24">
        <v>62.87</v>
      </c>
      <c r="Z928" s="24">
        <v>35.58</v>
      </c>
      <c r="AA928" s="24">
        <v>45.04</v>
      </c>
      <c r="AB928" s="24">
        <v>36.47</v>
      </c>
      <c r="AC928" s="24">
        <v>57.66</v>
      </c>
      <c r="AD928" s="24">
        <v>37.24</v>
      </c>
      <c r="AE928" s="24">
        <v>32.47</v>
      </c>
      <c r="AF928" s="24">
        <v>56.63</v>
      </c>
      <c r="AG928" s="24">
        <v>41.31</v>
      </c>
      <c r="AH928" s="24">
        <v>46.7</v>
      </c>
      <c r="AI928" s="12">
        <f t="shared" si="282"/>
        <v>48.213333333333331</v>
      </c>
      <c r="AJ928" s="12">
        <f t="shared" si="282"/>
        <v>45.407777777777774</v>
      </c>
      <c r="AK928" s="12">
        <f t="shared" si="282"/>
        <v>46.773703703703696</v>
      </c>
      <c r="AL928" s="12">
        <f t="shared" si="282"/>
        <v>46.798271604938265</v>
      </c>
      <c r="AM928" s="12">
        <f t="shared" si="282"/>
        <v>46.326584362139918</v>
      </c>
      <c r="AN928" s="12">
        <f t="shared" si="282"/>
        <v>46.632853223593962</v>
      </c>
      <c r="AO928" s="12">
        <f t="shared" si="282"/>
        <v>46.585903063557389</v>
      </c>
      <c r="AP928" s="12">
        <f t="shared" si="282"/>
        <v>46.515113549763754</v>
      </c>
      <c r="AQ928" s="12">
        <f t="shared" si="282"/>
        <v>46.577956612305037</v>
      </c>
      <c r="AR928" s="12">
        <f t="shared" si="282"/>
        <v>46.559657741875391</v>
      </c>
      <c r="AS928" s="12">
        <f t="shared" si="282"/>
        <v>46.550909301314725</v>
      </c>
      <c r="AT928" s="12">
        <f t="shared" si="282"/>
        <v>46.562841218498384</v>
      </c>
      <c r="AU928" s="12">
        <f t="shared" si="282"/>
        <v>46.557802753896169</v>
      </c>
      <c r="AV928" s="12">
        <f t="shared" si="282"/>
        <v>46.557184424569755</v>
      </c>
      <c r="AW928" s="12">
        <f t="shared" si="282"/>
        <v>46.559276132321436</v>
      </c>
      <c r="AX928" s="12">
        <f t="shared" si="282"/>
        <v>46.558087770262453</v>
      </c>
      <c r="AY928" s="12">
        <f t="shared" si="282"/>
        <v>46.558182775717881</v>
      </c>
    </row>
    <row r="929" spans="1:52" ht="18.75" customHeight="1" x14ac:dyDescent="0.25">
      <c r="A929" s="1" t="s">
        <v>979</v>
      </c>
      <c r="B929" s="31" t="s">
        <v>54</v>
      </c>
      <c r="C929" s="31" t="s">
        <v>54</v>
      </c>
      <c r="D929" s="31" t="s">
        <v>54</v>
      </c>
      <c r="E929" s="31" t="s">
        <v>54</v>
      </c>
      <c r="F929" s="31" t="s">
        <v>54</v>
      </c>
      <c r="G929" s="31" t="s">
        <v>54</v>
      </c>
      <c r="H929" s="31" t="s">
        <v>54</v>
      </c>
      <c r="I929" s="31" t="s">
        <v>54</v>
      </c>
      <c r="J929" s="31" t="s">
        <v>54</v>
      </c>
      <c r="K929" s="31" t="s">
        <v>54</v>
      </c>
      <c r="L929" s="31" t="s">
        <v>54</v>
      </c>
      <c r="M929" s="31" t="s">
        <v>54</v>
      </c>
      <c r="N929" s="31" t="s">
        <v>54</v>
      </c>
      <c r="O929" s="24">
        <v>43.817999999999998</v>
      </c>
      <c r="P929" s="24">
        <v>47.54</v>
      </c>
      <c r="Q929" s="24">
        <v>50.311999999999998</v>
      </c>
      <c r="R929" s="24">
        <v>51.914999999999999</v>
      </c>
      <c r="S929" s="24">
        <v>37.093000000000004</v>
      </c>
      <c r="T929" s="24">
        <v>37.093000000000004</v>
      </c>
      <c r="U929" s="23">
        <v>22.92</v>
      </c>
      <c r="V929" s="24">
        <v>14.82</v>
      </c>
      <c r="W929" s="24">
        <v>13.93</v>
      </c>
      <c r="X929" s="24">
        <v>11.01</v>
      </c>
      <c r="Y929" s="24">
        <v>7.85</v>
      </c>
      <c r="Z929" s="24">
        <v>8.67</v>
      </c>
      <c r="AA929" s="24">
        <v>8.65</v>
      </c>
      <c r="AB929" s="24">
        <v>5.97</v>
      </c>
      <c r="AC929" s="24">
        <v>7.48</v>
      </c>
      <c r="AD929" s="24">
        <v>7.95</v>
      </c>
      <c r="AE929" s="24">
        <v>8.5500000000000007</v>
      </c>
      <c r="AF929" s="24">
        <v>7.29</v>
      </c>
      <c r="AG929" s="24">
        <v>8.23</v>
      </c>
      <c r="AH929" s="24">
        <v>9.59</v>
      </c>
      <c r="AI929" s="12">
        <f t="shared" si="282"/>
        <v>8.3699999999999992</v>
      </c>
      <c r="AJ929" s="12">
        <f t="shared" si="282"/>
        <v>8.7299999999999986</v>
      </c>
      <c r="AK929" s="12">
        <f t="shared" si="282"/>
        <v>8.8966666666666665</v>
      </c>
      <c r="AL929" s="12">
        <f t="shared" si="282"/>
        <v>8.6655555555555548</v>
      </c>
      <c r="AM929" s="12">
        <f t="shared" si="282"/>
        <v>8.7640740740740739</v>
      </c>
      <c r="AN929" s="12">
        <f t="shared" si="282"/>
        <v>8.7754320987654317</v>
      </c>
      <c r="AO929" s="12">
        <f t="shared" si="282"/>
        <v>8.7350205761316868</v>
      </c>
      <c r="AP929" s="12">
        <f t="shared" si="282"/>
        <v>8.7581755829903969</v>
      </c>
      <c r="AQ929" s="12">
        <f t="shared" si="282"/>
        <v>8.7562094192958373</v>
      </c>
      <c r="AR929" s="12">
        <f t="shared" si="282"/>
        <v>8.7498018594726403</v>
      </c>
      <c r="AS929" s="12">
        <f t="shared" si="282"/>
        <v>8.7547289539196242</v>
      </c>
      <c r="AT929" s="12">
        <f t="shared" si="282"/>
        <v>8.7535800775627006</v>
      </c>
      <c r="AU929" s="12">
        <f t="shared" si="282"/>
        <v>8.7527036303183223</v>
      </c>
      <c r="AV929" s="12">
        <f t="shared" si="282"/>
        <v>8.7536708872668836</v>
      </c>
      <c r="AW929" s="12">
        <f t="shared" si="282"/>
        <v>8.7533181983826367</v>
      </c>
      <c r="AX929" s="12">
        <f t="shared" si="282"/>
        <v>8.7532309053226154</v>
      </c>
      <c r="AY929" s="12">
        <f t="shared" si="282"/>
        <v>8.7534066636573797</v>
      </c>
    </row>
    <row r="930" spans="1:52" ht="18.75" customHeight="1" x14ac:dyDescent="0.25">
      <c r="A930" s="1" t="s">
        <v>980</v>
      </c>
      <c r="B930" s="31" t="s">
        <v>54</v>
      </c>
      <c r="C930" s="31" t="s">
        <v>54</v>
      </c>
      <c r="D930" s="31" t="s">
        <v>54</v>
      </c>
      <c r="E930" s="31" t="s">
        <v>54</v>
      </c>
      <c r="F930" s="31" t="s">
        <v>54</v>
      </c>
      <c r="G930" s="31" t="s">
        <v>54</v>
      </c>
      <c r="H930" s="31" t="s">
        <v>54</v>
      </c>
      <c r="I930" s="31" t="s">
        <v>54</v>
      </c>
      <c r="J930" s="31" t="s">
        <v>54</v>
      </c>
      <c r="K930" s="31" t="s">
        <v>54</v>
      </c>
      <c r="L930" s="31" t="s">
        <v>54</v>
      </c>
      <c r="M930" s="31" t="s">
        <v>54</v>
      </c>
      <c r="N930" s="31" t="s">
        <v>54</v>
      </c>
      <c r="O930" s="24">
        <v>10.737</v>
      </c>
      <c r="P930" s="24">
        <v>10.419</v>
      </c>
      <c r="Q930" s="24">
        <v>17.716999999999999</v>
      </c>
      <c r="R930" s="24">
        <v>14.677</v>
      </c>
      <c r="S930" s="24">
        <v>15.959</v>
      </c>
      <c r="T930" s="24">
        <v>15.959</v>
      </c>
      <c r="U930" s="23">
        <v>11.66</v>
      </c>
      <c r="V930" s="24">
        <v>8.6199999999999992</v>
      </c>
      <c r="W930" s="24">
        <v>4.91</v>
      </c>
      <c r="X930" s="24">
        <v>14.49</v>
      </c>
      <c r="Y930" s="24">
        <v>10.039999999999999</v>
      </c>
      <c r="Z930" s="24">
        <v>4.8499999999999996</v>
      </c>
      <c r="AA930" s="24">
        <v>3.94</v>
      </c>
      <c r="AB930" s="24">
        <v>12.59</v>
      </c>
      <c r="AC930" s="24">
        <v>5.69</v>
      </c>
      <c r="AD930" s="24">
        <v>8.31</v>
      </c>
      <c r="AE930" s="24">
        <v>5.84</v>
      </c>
      <c r="AF930" s="24">
        <v>9.51</v>
      </c>
      <c r="AG930" s="24">
        <v>7.24</v>
      </c>
      <c r="AH930" s="24">
        <v>10.210000000000001</v>
      </c>
      <c r="AI930" s="12">
        <f t="shared" si="282"/>
        <v>8.9866666666666664</v>
      </c>
      <c r="AJ930" s="12">
        <f t="shared" si="282"/>
        <v>8.8122222222222231</v>
      </c>
      <c r="AK930" s="12">
        <f t="shared" si="282"/>
        <v>9.3362962962962968</v>
      </c>
      <c r="AL930" s="12">
        <f t="shared" si="282"/>
        <v>9.0450617283950621</v>
      </c>
      <c r="AM930" s="12">
        <f t="shared" si="282"/>
        <v>9.0645267489711951</v>
      </c>
      <c r="AN930" s="12">
        <f t="shared" si="282"/>
        <v>9.148628257887518</v>
      </c>
      <c r="AO930" s="12">
        <f t="shared" si="282"/>
        <v>9.0860722450845923</v>
      </c>
      <c r="AP930" s="12">
        <f t="shared" si="282"/>
        <v>9.0997424173144363</v>
      </c>
      <c r="AQ930" s="12">
        <f t="shared" si="282"/>
        <v>9.1114809734288489</v>
      </c>
      <c r="AR930" s="12">
        <f t="shared" si="282"/>
        <v>9.0990985452759592</v>
      </c>
      <c r="AS930" s="12">
        <f t="shared" si="282"/>
        <v>9.103440645339747</v>
      </c>
      <c r="AT930" s="12">
        <f t="shared" si="282"/>
        <v>9.1046733880148523</v>
      </c>
      <c r="AU930" s="12">
        <f t="shared" si="282"/>
        <v>9.1024041928768522</v>
      </c>
      <c r="AV930" s="12">
        <f t="shared" si="282"/>
        <v>9.1035060754104844</v>
      </c>
      <c r="AW930" s="12">
        <f t="shared" si="282"/>
        <v>9.1035278854340635</v>
      </c>
      <c r="AX930" s="12">
        <f t="shared" si="282"/>
        <v>9.1031460512404667</v>
      </c>
      <c r="AY930" s="12">
        <f t="shared" ref="AI930:AY933" si="285">AVERAGE(AV930:AX930)</f>
        <v>9.1033933373616716</v>
      </c>
    </row>
    <row r="931" spans="1:52" ht="18.75" customHeight="1" x14ac:dyDescent="0.25">
      <c r="A931" s="1" t="s">
        <v>981</v>
      </c>
      <c r="B931" s="31" t="s">
        <v>54</v>
      </c>
      <c r="C931" s="31" t="s">
        <v>54</v>
      </c>
      <c r="D931" s="31" t="s">
        <v>54</v>
      </c>
      <c r="E931" s="31" t="s">
        <v>54</v>
      </c>
      <c r="F931" s="31" t="s">
        <v>54</v>
      </c>
      <c r="G931" s="31" t="s">
        <v>54</v>
      </c>
      <c r="H931" s="31" t="s">
        <v>54</v>
      </c>
      <c r="I931" s="31" t="s">
        <v>54</v>
      </c>
      <c r="J931" s="31" t="s">
        <v>54</v>
      </c>
      <c r="K931" s="31" t="s">
        <v>54</v>
      </c>
      <c r="L931" s="31" t="s">
        <v>54</v>
      </c>
      <c r="M931" s="31" t="s">
        <v>54</v>
      </c>
      <c r="N931" s="31" t="s">
        <v>54</v>
      </c>
      <c r="O931" s="24">
        <v>11.704000000000001</v>
      </c>
      <c r="P931" s="24">
        <v>7.9029999999999996</v>
      </c>
      <c r="Q931" s="24">
        <v>6.5720000000000001</v>
      </c>
      <c r="R931" s="24">
        <v>6.0860000000000003</v>
      </c>
      <c r="S931" s="24">
        <v>9.3539999999999992</v>
      </c>
      <c r="T931" s="24">
        <v>9.3539999999999992</v>
      </c>
      <c r="U931" s="23">
        <v>0.45</v>
      </c>
      <c r="V931" s="24">
        <v>0.78</v>
      </c>
      <c r="W931" s="24">
        <v>2.9</v>
      </c>
      <c r="X931" s="24">
        <v>1.95</v>
      </c>
      <c r="Y931" s="24">
        <v>2.14</v>
      </c>
      <c r="Z931" s="24">
        <v>0.75</v>
      </c>
      <c r="AA931" s="24">
        <v>0.4</v>
      </c>
      <c r="AB931" s="24">
        <v>1.55</v>
      </c>
      <c r="AC931" s="24">
        <v>9.65</v>
      </c>
      <c r="AD931" s="24">
        <v>2.5299999999999998</v>
      </c>
      <c r="AE931" s="24">
        <v>0.98</v>
      </c>
      <c r="AF931" s="24">
        <v>1.07</v>
      </c>
      <c r="AG931" s="24">
        <v>1.91</v>
      </c>
      <c r="AH931" s="24">
        <v>0.67</v>
      </c>
      <c r="AI931" s="12">
        <f t="shared" si="285"/>
        <v>1.2166666666666666</v>
      </c>
      <c r="AJ931" s="12">
        <f t="shared" si="285"/>
        <v>1.2655555555555555</v>
      </c>
      <c r="AK931" s="12">
        <f t="shared" si="285"/>
        <v>1.0507407407407408</v>
      </c>
      <c r="AL931" s="12">
        <f t="shared" si="285"/>
        <v>1.1776543209876544</v>
      </c>
      <c r="AM931" s="12">
        <f t="shared" si="285"/>
        <v>1.1646502057613171</v>
      </c>
      <c r="AN931" s="12">
        <f t="shared" si="285"/>
        <v>1.1310150891632373</v>
      </c>
      <c r="AO931" s="12">
        <f t="shared" si="285"/>
        <v>1.1577732053040697</v>
      </c>
      <c r="AP931" s="12">
        <f t="shared" si="285"/>
        <v>1.1511461667428746</v>
      </c>
      <c r="AQ931" s="12">
        <f t="shared" si="285"/>
        <v>1.1466448204033937</v>
      </c>
      <c r="AR931" s="12">
        <f t="shared" si="285"/>
        <v>1.1518547308167795</v>
      </c>
      <c r="AS931" s="12">
        <f t="shared" si="285"/>
        <v>1.1498819059876826</v>
      </c>
      <c r="AT931" s="12">
        <f t="shared" si="285"/>
        <v>1.1494604857359521</v>
      </c>
      <c r="AU931" s="12">
        <f t="shared" si="285"/>
        <v>1.1503990408468046</v>
      </c>
      <c r="AV931" s="12">
        <f t="shared" si="285"/>
        <v>1.1499138108568132</v>
      </c>
      <c r="AW931" s="12">
        <f t="shared" si="285"/>
        <v>1.1499244458131901</v>
      </c>
      <c r="AX931" s="12">
        <f t="shared" si="285"/>
        <v>1.1500790991722694</v>
      </c>
      <c r="AY931" s="12">
        <f t="shared" si="285"/>
        <v>1.1499724519474241</v>
      </c>
    </row>
    <row r="932" spans="1:52" ht="18.75" customHeight="1" x14ac:dyDescent="0.25">
      <c r="A932" s="1" t="s">
        <v>982</v>
      </c>
      <c r="B932" s="31" t="s">
        <v>54</v>
      </c>
      <c r="C932" s="31" t="s">
        <v>54</v>
      </c>
      <c r="D932" s="31" t="s">
        <v>54</v>
      </c>
      <c r="E932" s="31" t="s">
        <v>54</v>
      </c>
      <c r="F932" s="31" t="s">
        <v>54</v>
      </c>
      <c r="G932" s="31" t="s">
        <v>54</v>
      </c>
      <c r="H932" s="31" t="s">
        <v>54</v>
      </c>
      <c r="I932" s="31" t="s">
        <v>54</v>
      </c>
      <c r="J932" s="31" t="s">
        <v>54</v>
      </c>
      <c r="K932" s="31" t="s">
        <v>54</v>
      </c>
      <c r="L932" s="31" t="s">
        <v>54</v>
      </c>
      <c r="M932" s="31" t="s">
        <v>54</v>
      </c>
      <c r="N932" s="31" t="s">
        <v>54</v>
      </c>
      <c r="O932" s="24">
        <v>26.280999999999999</v>
      </c>
      <c r="P932" s="24">
        <v>2.1480000000000001</v>
      </c>
      <c r="Q932" s="24">
        <v>4.9930000000000003</v>
      </c>
      <c r="R932" s="24">
        <v>3.0430000000000001</v>
      </c>
      <c r="S932" s="24">
        <v>7.9340000000000002</v>
      </c>
      <c r="T932" s="24">
        <v>7.9340000000000002</v>
      </c>
      <c r="U932" s="23">
        <v>11.81</v>
      </c>
      <c r="V932" s="24">
        <v>1.51</v>
      </c>
      <c r="W932" s="24">
        <v>3.59</v>
      </c>
      <c r="X932" s="24">
        <v>8.74</v>
      </c>
      <c r="Y932" s="24">
        <v>3.13</v>
      </c>
      <c r="Z932" s="24">
        <v>1.39</v>
      </c>
      <c r="AA932" s="24">
        <v>4.6100000000000003</v>
      </c>
      <c r="AB932" s="24">
        <v>3.98</v>
      </c>
      <c r="AC932" s="24">
        <v>2.4500000000000002</v>
      </c>
      <c r="AD932" s="24">
        <v>10.55</v>
      </c>
      <c r="AE932" s="24">
        <v>5.12</v>
      </c>
      <c r="AF932" s="24">
        <v>2.9</v>
      </c>
      <c r="AG932" s="24">
        <v>2.73</v>
      </c>
      <c r="AH932" s="24">
        <v>1.71</v>
      </c>
      <c r="AI932" s="12">
        <f t="shared" si="285"/>
        <v>2.4466666666666668</v>
      </c>
      <c r="AJ932" s="12">
        <f t="shared" si="285"/>
        <v>2.2955555555555556</v>
      </c>
      <c r="AK932" s="12">
        <f t="shared" si="285"/>
        <v>2.1507407407407406</v>
      </c>
      <c r="AL932" s="12">
        <f t="shared" si="285"/>
        <v>2.2976543209876543</v>
      </c>
      <c r="AM932" s="12">
        <f t="shared" si="285"/>
        <v>2.2479835390946499</v>
      </c>
      <c r="AN932" s="12">
        <f t="shared" si="285"/>
        <v>2.2321262002743478</v>
      </c>
      <c r="AO932" s="12">
        <f t="shared" si="285"/>
        <v>2.259254686785551</v>
      </c>
      <c r="AP932" s="12">
        <f t="shared" si="285"/>
        <v>2.2464548087181826</v>
      </c>
      <c r="AQ932" s="12">
        <f t="shared" si="285"/>
        <v>2.2459452319260271</v>
      </c>
      <c r="AR932" s="12">
        <f t="shared" si="285"/>
        <v>2.2505515758099204</v>
      </c>
      <c r="AS932" s="12">
        <f t="shared" si="285"/>
        <v>2.2476505388180432</v>
      </c>
      <c r="AT932" s="12">
        <f t="shared" si="285"/>
        <v>2.2480491155179969</v>
      </c>
      <c r="AU932" s="12">
        <f t="shared" si="285"/>
        <v>2.2487504100486535</v>
      </c>
      <c r="AV932" s="12">
        <f t="shared" si="285"/>
        <v>2.2481500214615644</v>
      </c>
      <c r="AW932" s="12">
        <f t="shared" si="285"/>
        <v>2.2483165156760716</v>
      </c>
      <c r="AX932" s="12">
        <f t="shared" si="285"/>
        <v>2.2484056490620965</v>
      </c>
      <c r="AY932" s="12">
        <f t="shared" si="285"/>
        <v>2.2482907287332439</v>
      </c>
    </row>
    <row r="933" spans="1:52" ht="18.75" customHeight="1" x14ac:dyDescent="0.25">
      <c r="A933" s="1" t="s">
        <v>983</v>
      </c>
      <c r="B933" s="31" t="s">
        <v>54</v>
      </c>
      <c r="C933" s="31" t="s">
        <v>54</v>
      </c>
      <c r="D933" s="31" t="s">
        <v>54</v>
      </c>
      <c r="E933" s="31" t="s">
        <v>54</v>
      </c>
      <c r="F933" s="31" t="s">
        <v>54</v>
      </c>
      <c r="G933" s="31" t="s">
        <v>54</v>
      </c>
      <c r="H933" s="31" t="s">
        <v>54</v>
      </c>
      <c r="I933" s="31" t="s">
        <v>54</v>
      </c>
      <c r="J933" s="31" t="s">
        <v>54</v>
      </c>
      <c r="K933" s="31" t="s">
        <v>54</v>
      </c>
      <c r="L933" s="31" t="s">
        <v>54</v>
      </c>
      <c r="M933" s="31" t="s">
        <v>54</v>
      </c>
      <c r="N933" s="31" t="s">
        <v>54</v>
      </c>
      <c r="O933" s="24">
        <v>23.524000000000001</v>
      </c>
      <c r="P933" s="24">
        <v>37.386000000000003</v>
      </c>
      <c r="Q933" s="24">
        <v>1.7849999999999999</v>
      </c>
      <c r="R933" s="24">
        <v>8.5709999999999997</v>
      </c>
      <c r="S933" s="24">
        <v>31.82</v>
      </c>
      <c r="T933" s="24">
        <v>31.82</v>
      </c>
      <c r="U933" s="23">
        <v>6.1</v>
      </c>
      <c r="V933" s="24">
        <v>52.51</v>
      </c>
      <c r="W933" s="24">
        <v>12.89</v>
      </c>
      <c r="X933" s="24">
        <v>5.13</v>
      </c>
      <c r="Y933" s="24">
        <v>3.59</v>
      </c>
      <c r="Z933" s="24">
        <v>2.04</v>
      </c>
      <c r="AA933" s="24">
        <v>3.73</v>
      </c>
      <c r="AB933" s="24">
        <v>10.42</v>
      </c>
      <c r="AC933" s="24">
        <v>3.85</v>
      </c>
      <c r="AD933" s="24">
        <v>2.41</v>
      </c>
      <c r="AE933" s="24">
        <v>2.25</v>
      </c>
      <c r="AF933" s="24">
        <v>0.25</v>
      </c>
      <c r="AG933" s="24">
        <v>0.56999999999999995</v>
      </c>
      <c r="AH933" s="24">
        <v>0.94</v>
      </c>
      <c r="AI933" s="12">
        <f t="shared" si="285"/>
        <v>0.58666666666666656</v>
      </c>
      <c r="AJ933" s="12">
        <f t="shared" si="285"/>
        <v>0.69888888888888878</v>
      </c>
      <c r="AK933" s="12">
        <f t="shared" si="285"/>
        <v>0.74185185185185176</v>
      </c>
      <c r="AL933" s="12">
        <f t="shared" si="285"/>
        <v>0.67580246913580233</v>
      </c>
      <c r="AM933" s="12">
        <f t="shared" si="285"/>
        <v>0.70551440329218096</v>
      </c>
      <c r="AN933" s="12">
        <f t="shared" si="285"/>
        <v>0.70772290809327831</v>
      </c>
      <c r="AO933" s="12">
        <f t="shared" si="285"/>
        <v>0.69634659350708716</v>
      </c>
      <c r="AP933" s="12">
        <f t="shared" si="285"/>
        <v>0.70319463496418211</v>
      </c>
      <c r="AQ933" s="12">
        <f t="shared" si="285"/>
        <v>0.70242137885484912</v>
      </c>
      <c r="AR933" s="12">
        <f t="shared" si="285"/>
        <v>0.70065420244203935</v>
      </c>
      <c r="AS933" s="12">
        <f t="shared" si="285"/>
        <v>0.70209007208702356</v>
      </c>
      <c r="AT933" s="12">
        <f t="shared" si="285"/>
        <v>0.7017218844613039</v>
      </c>
      <c r="AU933" s="12">
        <f t="shared" si="285"/>
        <v>0.7014887196634555</v>
      </c>
      <c r="AV933" s="12">
        <f t="shared" si="285"/>
        <v>0.70176689207059428</v>
      </c>
      <c r="AW933" s="12">
        <f t="shared" si="285"/>
        <v>0.70165916539845119</v>
      </c>
      <c r="AX933" s="12">
        <f t="shared" si="285"/>
        <v>0.70163825904416699</v>
      </c>
      <c r="AY933" s="12">
        <f t="shared" si="285"/>
        <v>0.70168810550440419</v>
      </c>
    </row>
    <row r="934" spans="1:52" ht="18.75" customHeight="1" x14ac:dyDescent="0.25">
      <c r="A934" s="1" t="s">
        <v>984</v>
      </c>
      <c r="B934" s="31" t="s">
        <v>54</v>
      </c>
      <c r="C934" s="31" t="s">
        <v>54</v>
      </c>
      <c r="D934" s="31" t="s">
        <v>54</v>
      </c>
      <c r="E934" s="31" t="s">
        <v>54</v>
      </c>
      <c r="F934" s="31" t="s">
        <v>54</v>
      </c>
      <c r="G934" s="31" t="s">
        <v>54</v>
      </c>
      <c r="H934" s="31" t="s">
        <v>54</v>
      </c>
      <c r="I934" s="31" t="s">
        <v>54</v>
      </c>
      <c r="J934" s="31" t="s">
        <v>54</v>
      </c>
      <c r="K934" s="31" t="s">
        <v>54</v>
      </c>
      <c r="L934" s="31" t="s">
        <v>54</v>
      </c>
      <c r="M934" s="31" t="s">
        <v>54</v>
      </c>
      <c r="N934" s="31" t="s">
        <v>54</v>
      </c>
      <c r="O934" s="24">
        <f>IF(O794=".", ".",O794/O374*100)</f>
        <v>29.130259187769326</v>
      </c>
      <c r="P934" s="24">
        <f t="shared" ref="P934:AH934" si="286">IF(P794=".", ".",P794/P374*100)</f>
        <v>34.605100469766555</v>
      </c>
      <c r="Q934" s="24">
        <f t="shared" si="286"/>
        <v>21.26319152045053</v>
      </c>
      <c r="R934" s="24">
        <f t="shared" si="286"/>
        <v>27.882042331041966</v>
      </c>
      <c r="S934" s="24">
        <f t="shared" si="286"/>
        <v>23.18379884918529</v>
      </c>
      <c r="T934" s="24">
        <f t="shared" si="286"/>
        <v>31.949620891562049</v>
      </c>
      <c r="U934" s="23">
        <f t="shared" si="286"/>
        <v>18.838115163053953</v>
      </c>
      <c r="V934" s="24">
        <f t="shared" si="286"/>
        <v>12.289316035147609</v>
      </c>
      <c r="W934" s="24">
        <f t="shared" si="286"/>
        <v>12.47829469618596</v>
      </c>
      <c r="X934" s="24">
        <f t="shared" si="286"/>
        <v>11.105240908863268</v>
      </c>
      <c r="Y934" s="24">
        <f t="shared" si="286"/>
        <v>8.8719199851184918</v>
      </c>
      <c r="Z934" s="24">
        <f t="shared" si="286"/>
        <v>7.0783394218968096</v>
      </c>
      <c r="AA934" s="24">
        <f t="shared" si="286"/>
        <v>7.6903281836956561</v>
      </c>
      <c r="AB934" s="24">
        <f t="shared" si="286"/>
        <v>7.2194409922856124</v>
      </c>
      <c r="AC934" s="24">
        <f t="shared" si="286"/>
        <v>7.3172700223860589</v>
      </c>
      <c r="AD934" s="24">
        <f t="shared" si="286"/>
        <v>8.7270292822763533</v>
      </c>
      <c r="AE934" s="24">
        <f t="shared" si="286"/>
        <v>7.1755310890664807</v>
      </c>
      <c r="AF934" s="24">
        <f t="shared" si="286"/>
        <v>6.5126332288623949</v>
      </c>
      <c r="AG934" s="24">
        <f t="shared" si="286"/>
        <v>7.4644918480046343</v>
      </c>
      <c r="AH934" s="24">
        <f t="shared" si="286"/>
        <v>8.1017778996154846</v>
      </c>
      <c r="AI934" s="12" t="s">
        <v>54</v>
      </c>
      <c r="AJ934" s="12" t="s">
        <v>54</v>
      </c>
      <c r="AK934" s="12" t="s">
        <v>54</v>
      </c>
      <c r="AL934" s="12" t="s">
        <v>54</v>
      </c>
      <c r="AM934" s="12" t="s">
        <v>54</v>
      </c>
      <c r="AN934" s="12" t="s">
        <v>54</v>
      </c>
      <c r="AO934" s="12" t="s">
        <v>54</v>
      </c>
      <c r="AP934" s="12" t="s">
        <v>54</v>
      </c>
      <c r="AQ934" s="12" t="s">
        <v>54</v>
      </c>
      <c r="AR934" s="12" t="s">
        <v>54</v>
      </c>
      <c r="AS934" s="12" t="s">
        <v>54</v>
      </c>
      <c r="AT934" s="12" t="s">
        <v>54</v>
      </c>
      <c r="AU934" s="12" t="s">
        <v>54</v>
      </c>
      <c r="AV934" s="12" t="s">
        <v>54</v>
      </c>
      <c r="AW934" s="12" t="s">
        <v>54</v>
      </c>
      <c r="AX934" s="12" t="s">
        <v>54</v>
      </c>
      <c r="AY934" s="12" t="s">
        <v>54</v>
      </c>
    </row>
    <row r="935" spans="1:52" ht="61.5" customHeight="1" x14ac:dyDescent="0.25">
      <c r="A935" s="1" t="s">
        <v>985</v>
      </c>
      <c r="B935" s="31" t="s">
        <v>54</v>
      </c>
      <c r="C935" s="31" t="s">
        <v>54</v>
      </c>
      <c r="D935" s="31" t="s">
        <v>54</v>
      </c>
      <c r="E935" s="31" t="s">
        <v>54</v>
      </c>
      <c r="F935" s="31" t="s">
        <v>54</v>
      </c>
      <c r="G935" s="31" t="s">
        <v>54</v>
      </c>
      <c r="H935" s="31" t="s">
        <v>54</v>
      </c>
      <c r="I935" s="31" t="s">
        <v>54</v>
      </c>
      <c r="J935" s="31" t="s">
        <v>54</v>
      </c>
      <c r="K935" s="31" t="s">
        <v>54</v>
      </c>
      <c r="L935" s="31" t="s">
        <v>54</v>
      </c>
      <c r="M935" s="31" t="s">
        <v>54</v>
      </c>
      <c r="N935" s="31" t="s">
        <v>54</v>
      </c>
      <c r="O935" s="24">
        <v>64.722999999999999</v>
      </c>
      <c r="P935" s="24">
        <v>56.264000000000003</v>
      </c>
      <c r="Q935" s="24">
        <v>52.052999999999997</v>
      </c>
      <c r="R935" s="24">
        <v>52.145000000000003</v>
      </c>
      <c r="S935" s="24">
        <v>71.613</v>
      </c>
      <c r="T935" s="24">
        <v>71.613</v>
      </c>
      <c r="U935" s="23">
        <v>58.45</v>
      </c>
      <c r="V935" s="24">
        <v>68.540000000000006</v>
      </c>
      <c r="W935" s="24">
        <v>61.02</v>
      </c>
      <c r="X935" s="24">
        <v>54.87</v>
      </c>
      <c r="Y935" s="24">
        <v>49.22</v>
      </c>
      <c r="Z935" s="24">
        <v>55.19</v>
      </c>
      <c r="AA935" s="24">
        <v>47.35</v>
      </c>
      <c r="AB935" s="24">
        <v>43.54</v>
      </c>
      <c r="AC935" s="24">
        <v>44.65</v>
      </c>
      <c r="AD935" s="24">
        <v>54.64</v>
      </c>
      <c r="AE935" s="24">
        <v>55.51</v>
      </c>
      <c r="AF935" s="24">
        <v>59.04</v>
      </c>
      <c r="AG935" s="24">
        <v>64.349999999999994</v>
      </c>
      <c r="AH935" s="24">
        <v>60.52</v>
      </c>
      <c r="AI935" s="12">
        <f t="shared" ref="AI935:AX935" si="287">AVERAGE(AF935:AH935)</f>
        <v>61.303333333333335</v>
      </c>
      <c r="AJ935" s="12">
        <f t="shared" si="287"/>
        <v>62.05777777777778</v>
      </c>
      <c r="AK935" s="12">
        <f t="shared" si="287"/>
        <v>61.293703703703706</v>
      </c>
      <c r="AL935" s="12">
        <f t="shared" si="287"/>
        <v>61.551604938271602</v>
      </c>
      <c r="AM935" s="12">
        <f t="shared" si="287"/>
        <v>61.634362139917698</v>
      </c>
      <c r="AN935" s="12">
        <f t="shared" si="287"/>
        <v>61.493223593964331</v>
      </c>
      <c r="AO935" s="12">
        <f t="shared" si="287"/>
        <v>61.559730224051208</v>
      </c>
      <c r="AP935" s="12">
        <f t="shared" si="287"/>
        <v>61.56243865264441</v>
      </c>
      <c r="AQ935" s="12">
        <f t="shared" si="287"/>
        <v>61.538464156886647</v>
      </c>
      <c r="AR935" s="12">
        <f t="shared" si="287"/>
        <v>61.553544344527417</v>
      </c>
      <c r="AS935" s="12">
        <f t="shared" si="287"/>
        <v>61.551482384686153</v>
      </c>
      <c r="AT935" s="12">
        <f t="shared" si="287"/>
        <v>61.547830295366737</v>
      </c>
      <c r="AU935" s="12">
        <f t="shared" si="287"/>
        <v>61.550952341526767</v>
      </c>
      <c r="AV935" s="12">
        <f t="shared" si="287"/>
        <v>61.55008834052655</v>
      </c>
      <c r="AW935" s="12">
        <f t="shared" si="287"/>
        <v>61.549623659140018</v>
      </c>
      <c r="AX935" s="12">
        <f t="shared" si="287"/>
        <v>61.550221447064445</v>
      </c>
      <c r="AY935" s="12">
        <f t="shared" ref="AI935:AY950" si="288">AVERAGE(AV935:AX935)</f>
        <v>61.549977815577002</v>
      </c>
    </row>
    <row r="936" spans="1:52" ht="18.75" customHeight="1" x14ac:dyDescent="0.25">
      <c r="A936" s="1" t="s">
        <v>986</v>
      </c>
      <c r="B936" s="31" t="s">
        <v>54</v>
      </c>
      <c r="C936" s="31" t="s">
        <v>54</v>
      </c>
      <c r="D936" s="31" t="s">
        <v>54</v>
      </c>
      <c r="E936" s="31" t="s">
        <v>54</v>
      </c>
      <c r="F936" s="31" t="s">
        <v>54</v>
      </c>
      <c r="G936" s="31" t="s">
        <v>54</v>
      </c>
      <c r="H936" s="31" t="s">
        <v>54</v>
      </c>
      <c r="I936" s="31" t="s">
        <v>54</v>
      </c>
      <c r="J936" s="31" t="s">
        <v>54</v>
      </c>
      <c r="K936" s="31" t="s">
        <v>54</v>
      </c>
      <c r="L936" s="31" t="s">
        <v>54</v>
      </c>
      <c r="M936" s="31" t="s">
        <v>54</v>
      </c>
      <c r="N936" s="31" t="s">
        <v>54</v>
      </c>
      <c r="O936" s="24">
        <v>45.253999999999998</v>
      </c>
      <c r="P936" s="24">
        <v>43.433</v>
      </c>
      <c r="Q936" s="24">
        <v>43.956000000000003</v>
      </c>
      <c r="R936" s="24">
        <v>47.777000000000001</v>
      </c>
      <c r="S936" s="24">
        <v>45.348999999999997</v>
      </c>
      <c r="T936" s="24">
        <v>45.348999999999997</v>
      </c>
      <c r="U936" s="23">
        <v>18.62</v>
      </c>
      <c r="V936" s="24">
        <v>19.93</v>
      </c>
      <c r="W936" s="24">
        <v>17.420000000000002</v>
      </c>
      <c r="X936" s="24">
        <v>16.55</v>
      </c>
      <c r="Y936" s="24">
        <v>15.73</v>
      </c>
      <c r="Z936" s="24">
        <v>18.02</v>
      </c>
      <c r="AA936" s="24">
        <v>13.05</v>
      </c>
      <c r="AB936" s="24">
        <v>11.59</v>
      </c>
      <c r="AC936" s="24">
        <v>11.34</v>
      </c>
      <c r="AD936" s="24">
        <v>13.28</v>
      </c>
      <c r="AE936" s="24">
        <v>16</v>
      </c>
      <c r="AF936" s="24">
        <v>14.11</v>
      </c>
      <c r="AG936" s="24">
        <v>15.61</v>
      </c>
      <c r="AH936" s="24">
        <v>14.92</v>
      </c>
      <c r="AI936" s="12">
        <f t="shared" si="288"/>
        <v>14.88</v>
      </c>
      <c r="AJ936" s="12">
        <f t="shared" si="288"/>
        <v>15.136666666666668</v>
      </c>
      <c r="AK936" s="12">
        <f t="shared" si="288"/>
        <v>14.978888888888889</v>
      </c>
      <c r="AL936" s="12">
        <f t="shared" si="288"/>
        <v>14.998518518518518</v>
      </c>
      <c r="AM936" s="12">
        <f t="shared" si="288"/>
        <v>15.038024691358025</v>
      </c>
      <c r="AN936" s="12">
        <f t="shared" si="288"/>
        <v>15.005144032921811</v>
      </c>
      <c r="AO936" s="12">
        <f t="shared" si="288"/>
        <v>15.013895747599451</v>
      </c>
      <c r="AP936" s="12">
        <f t="shared" si="288"/>
        <v>15.019021490626429</v>
      </c>
      <c r="AQ936" s="12">
        <f t="shared" si="288"/>
        <v>15.012687090382563</v>
      </c>
      <c r="AR936" s="12">
        <f t="shared" si="288"/>
        <v>15.015201442869481</v>
      </c>
      <c r="AS936" s="12">
        <f t="shared" si="288"/>
        <v>15.015636674626158</v>
      </c>
      <c r="AT936" s="12">
        <f t="shared" si="288"/>
        <v>15.014508402626069</v>
      </c>
      <c r="AU936" s="12">
        <f t="shared" si="288"/>
        <v>15.015115506707238</v>
      </c>
      <c r="AV936" s="12">
        <f t="shared" si="288"/>
        <v>15.015086861319823</v>
      </c>
      <c r="AW936" s="12">
        <f t="shared" si="288"/>
        <v>15.014903590217708</v>
      </c>
      <c r="AX936" s="12">
        <f t="shared" si="288"/>
        <v>15.015035319414922</v>
      </c>
      <c r="AY936" s="12">
        <f t="shared" si="288"/>
        <v>15.015008590317484</v>
      </c>
    </row>
    <row r="937" spans="1:52" ht="18.75" customHeight="1" x14ac:dyDescent="0.25">
      <c r="A937" s="1" t="s">
        <v>987</v>
      </c>
      <c r="B937" s="31" t="s">
        <v>54</v>
      </c>
      <c r="C937" s="31" t="s">
        <v>54</v>
      </c>
      <c r="D937" s="31" t="s">
        <v>54</v>
      </c>
      <c r="E937" s="31" t="s">
        <v>54</v>
      </c>
      <c r="F937" s="31" t="s">
        <v>54</v>
      </c>
      <c r="G937" s="31" t="s">
        <v>54</v>
      </c>
      <c r="H937" s="31" t="s">
        <v>54</v>
      </c>
      <c r="I937" s="31" t="s">
        <v>54</v>
      </c>
      <c r="J937" s="31" t="s">
        <v>54</v>
      </c>
      <c r="K937" s="31" t="s">
        <v>54</v>
      </c>
      <c r="L937" s="31" t="s">
        <v>54</v>
      </c>
      <c r="M937" s="31" t="s">
        <v>54</v>
      </c>
      <c r="N937" s="31" t="s">
        <v>54</v>
      </c>
      <c r="O937" s="24">
        <v>10.698</v>
      </c>
      <c r="P937" s="24">
        <v>13.393000000000001</v>
      </c>
      <c r="Q937" s="24">
        <v>11.521000000000001</v>
      </c>
      <c r="R937" s="24">
        <v>14.023</v>
      </c>
      <c r="S937" s="24">
        <v>11.212999999999999</v>
      </c>
      <c r="T937" s="24">
        <v>11.212999999999999</v>
      </c>
      <c r="U937" s="23">
        <v>10.02</v>
      </c>
      <c r="V937" s="24">
        <v>11.59</v>
      </c>
      <c r="W937" s="24">
        <v>10.210000000000001</v>
      </c>
      <c r="X937" s="24">
        <v>7.69</v>
      </c>
      <c r="Y937" s="24">
        <v>8.59</v>
      </c>
      <c r="Z937" s="24">
        <v>10.76</v>
      </c>
      <c r="AA937" s="24">
        <v>8.14</v>
      </c>
      <c r="AB937" s="24">
        <v>8.4700000000000006</v>
      </c>
      <c r="AC937" s="24">
        <v>5.54</v>
      </c>
      <c r="AD937" s="24">
        <v>7.78</v>
      </c>
      <c r="AE937" s="24">
        <v>6.3</v>
      </c>
      <c r="AF937" s="24">
        <v>9.6</v>
      </c>
      <c r="AG937" s="24">
        <v>8.34</v>
      </c>
      <c r="AH937" s="24">
        <v>8.23</v>
      </c>
      <c r="AI937" s="12">
        <f t="shared" si="288"/>
        <v>8.7233333333333327</v>
      </c>
      <c r="AJ937" s="12">
        <f t="shared" si="288"/>
        <v>8.431111111111111</v>
      </c>
      <c r="AK937" s="12">
        <f t="shared" si="288"/>
        <v>8.4614814814814814</v>
      </c>
      <c r="AL937" s="12">
        <f t="shared" si="288"/>
        <v>8.5386419753086411</v>
      </c>
      <c r="AM937" s="12">
        <f t="shared" si="288"/>
        <v>8.4770781893004123</v>
      </c>
      <c r="AN937" s="12">
        <f t="shared" si="288"/>
        <v>8.4924005486968444</v>
      </c>
      <c r="AO937" s="12">
        <f t="shared" si="288"/>
        <v>8.5027069044352999</v>
      </c>
      <c r="AP937" s="12">
        <f t="shared" si="288"/>
        <v>8.4907285474775183</v>
      </c>
      <c r="AQ937" s="12">
        <f t="shared" si="288"/>
        <v>8.4952786668698863</v>
      </c>
      <c r="AR937" s="12">
        <f t="shared" si="288"/>
        <v>8.4962380395942336</v>
      </c>
      <c r="AS937" s="12">
        <f t="shared" si="288"/>
        <v>8.4940817513138782</v>
      </c>
      <c r="AT937" s="12">
        <f t="shared" si="288"/>
        <v>8.4951994859259994</v>
      </c>
      <c r="AU937" s="12">
        <f t="shared" si="288"/>
        <v>8.4951730922780371</v>
      </c>
      <c r="AV937" s="12">
        <f t="shared" si="288"/>
        <v>8.4948181098393061</v>
      </c>
      <c r="AW937" s="12">
        <f t="shared" si="288"/>
        <v>8.495063562681116</v>
      </c>
      <c r="AX937" s="12">
        <f t="shared" si="288"/>
        <v>8.4950182549328215</v>
      </c>
      <c r="AY937" s="12">
        <f t="shared" si="288"/>
        <v>8.4949666424844139</v>
      </c>
    </row>
    <row r="938" spans="1:52" ht="18.75" customHeight="1" x14ac:dyDescent="0.25">
      <c r="A938" s="1" t="s">
        <v>988</v>
      </c>
      <c r="B938" s="31" t="s">
        <v>54</v>
      </c>
      <c r="C938" s="31" t="s">
        <v>54</v>
      </c>
      <c r="D938" s="31" t="s">
        <v>54</v>
      </c>
      <c r="E938" s="31" t="s">
        <v>54</v>
      </c>
      <c r="F938" s="31" t="s">
        <v>54</v>
      </c>
      <c r="G938" s="31" t="s">
        <v>54</v>
      </c>
      <c r="H938" s="31" t="s">
        <v>54</v>
      </c>
      <c r="I938" s="31" t="s">
        <v>54</v>
      </c>
      <c r="J938" s="31" t="s">
        <v>54</v>
      </c>
      <c r="K938" s="31" t="s">
        <v>54</v>
      </c>
      <c r="L938" s="31" t="s">
        <v>54</v>
      </c>
      <c r="M938" s="31" t="s">
        <v>54</v>
      </c>
      <c r="N938" s="31" t="s">
        <v>54</v>
      </c>
      <c r="O938" s="24">
        <v>14.911</v>
      </c>
      <c r="P938" s="24">
        <v>13.996</v>
      </c>
      <c r="Q938" s="24">
        <v>10.474</v>
      </c>
      <c r="R938" s="24">
        <v>9.85</v>
      </c>
      <c r="S938" s="24">
        <v>8.1820000000000004</v>
      </c>
      <c r="T938" s="24">
        <v>8.1820000000000004</v>
      </c>
      <c r="U938" s="23">
        <v>1.57</v>
      </c>
      <c r="V938" s="24">
        <v>4.33</v>
      </c>
      <c r="W938" s="24">
        <v>3.71</v>
      </c>
      <c r="X938" s="24">
        <v>1.49</v>
      </c>
      <c r="Y938" s="24">
        <v>3.17</v>
      </c>
      <c r="Z938" s="24">
        <v>2.5</v>
      </c>
      <c r="AA938" s="24">
        <v>3.45</v>
      </c>
      <c r="AB938" s="24">
        <v>2.77</v>
      </c>
      <c r="AC938" s="24">
        <v>0.99</v>
      </c>
      <c r="AD938" s="24">
        <v>1.54</v>
      </c>
      <c r="AE938" s="24">
        <v>2.67</v>
      </c>
      <c r="AF938" s="24">
        <v>2.1800000000000002</v>
      </c>
      <c r="AG938" s="24">
        <v>1.59</v>
      </c>
      <c r="AH938" s="24">
        <v>1.75</v>
      </c>
      <c r="AI938" s="12">
        <f t="shared" si="288"/>
        <v>1.84</v>
      </c>
      <c r="AJ938" s="12">
        <f t="shared" si="288"/>
        <v>1.7266666666666666</v>
      </c>
      <c r="AK938" s="12">
        <f t="shared" si="288"/>
        <v>1.7722222222222221</v>
      </c>
      <c r="AL938" s="12">
        <f t="shared" si="288"/>
        <v>1.7796296296296295</v>
      </c>
      <c r="AM938" s="12">
        <f t="shared" si="288"/>
        <v>1.7595061728395061</v>
      </c>
      <c r="AN938" s="12">
        <f t="shared" si="288"/>
        <v>1.7704526748971192</v>
      </c>
      <c r="AO938" s="12">
        <f t="shared" si="288"/>
        <v>1.7698628257887516</v>
      </c>
      <c r="AP938" s="12">
        <f t="shared" si="288"/>
        <v>1.7666072245084592</v>
      </c>
      <c r="AQ938" s="12">
        <f t="shared" si="288"/>
        <v>1.7689742417314436</v>
      </c>
      <c r="AR938" s="12">
        <f t="shared" si="288"/>
        <v>1.768481430676218</v>
      </c>
      <c r="AS938" s="12">
        <f t="shared" si="288"/>
        <v>1.7680209656387069</v>
      </c>
      <c r="AT938" s="12">
        <f t="shared" si="288"/>
        <v>1.7684922126821228</v>
      </c>
      <c r="AU938" s="12">
        <f t="shared" si="288"/>
        <v>1.7683315363323491</v>
      </c>
      <c r="AV938" s="12">
        <f t="shared" si="288"/>
        <v>1.7682815715510596</v>
      </c>
      <c r="AW938" s="12">
        <f t="shared" si="288"/>
        <v>1.7683684401885105</v>
      </c>
      <c r="AX938" s="12">
        <f t="shared" si="288"/>
        <v>1.7683271826906397</v>
      </c>
      <c r="AY938" s="12">
        <f t="shared" si="288"/>
        <v>1.7683257314767367</v>
      </c>
    </row>
    <row r="939" spans="1:52" ht="18.75" customHeight="1" x14ac:dyDescent="0.25">
      <c r="A939" s="1" t="s">
        <v>989</v>
      </c>
      <c r="B939" s="31" t="s">
        <v>54</v>
      </c>
      <c r="C939" s="31" t="s">
        <v>54</v>
      </c>
      <c r="D939" s="31" t="s">
        <v>54</v>
      </c>
      <c r="E939" s="31" t="s">
        <v>54</v>
      </c>
      <c r="F939" s="31" t="s">
        <v>54</v>
      </c>
      <c r="G939" s="31" t="s">
        <v>54</v>
      </c>
      <c r="H939" s="31" t="s">
        <v>54</v>
      </c>
      <c r="I939" s="31" t="s">
        <v>54</v>
      </c>
      <c r="J939" s="31" t="s">
        <v>54</v>
      </c>
      <c r="K939" s="31" t="s">
        <v>54</v>
      </c>
      <c r="L939" s="31" t="s">
        <v>54</v>
      </c>
      <c r="M939" s="31" t="s">
        <v>54</v>
      </c>
      <c r="N939" s="31" t="s">
        <v>54</v>
      </c>
      <c r="O939" s="24">
        <v>35.308</v>
      </c>
      <c r="P939" s="24">
        <v>32.085000000000001</v>
      </c>
      <c r="Q939" s="24">
        <v>13.058999999999999</v>
      </c>
      <c r="R939" s="24">
        <v>13.26</v>
      </c>
      <c r="S939" s="24">
        <v>6.0970000000000004</v>
      </c>
      <c r="T939" s="24">
        <v>6.0970000000000004</v>
      </c>
      <c r="U939" s="23">
        <v>13.2</v>
      </c>
      <c r="V939" s="24">
        <v>21.76</v>
      </c>
      <c r="W939" s="24">
        <v>8.4</v>
      </c>
      <c r="X939" s="24">
        <v>4.95</v>
      </c>
      <c r="Y939" s="24">
        <v>8.93</v>
      </c>
      <c r="Z939" s="24">
        <v>13.12</v>
      </c>
      <c r="AA939" s="24">
        <v>4.8899999999999997</v>
      </c>
      <c r="AB939" s="24">
        <v>3.55</v>
      </c>
      <c r="AC939" s="24">
        <v>3.45</v>
      </c>
      <c r="AD939" s="24">
        <v>2.52</v>
      </c>
      <c r="AE939" s="24">
        <v>3.34</v>
      </c>
      <c r="AF939" s="24">
        <v>2.4300000000000002</v>
      </c>
      <c r="AG939" s="24">
        <v>6.51</v>
      </c>
      <c r="AH939" s="24">
        <v>4.13</v>
      </c>
      <c r="AI939" s="12">
        <f t="shared" si="288"/>
        <v>4.3566666666666665</v>
      </c>
      <c r="AJ939" s="12">
        <f t="shared" si="288"/>
        <v>4.9988888888888887</v>
      </c>
      <c r="AK939" s="12">
        <f t="shared" si="288"/>
        <v>4.4951851851851847</v>
      </c>
      <c r="AL939" s="12">
        <f t="shared" si="288"/>
        <v>4.616913580246913</v>
      </c>
      <c r="AM939" s="12">
        <f t="shared" si="288"/>
        <v>4.7036625514403285</v>
      </c>
      <c r="AN939" s="12">
        <f t="shared" si="288"/>
        <v>4.6052537722908085</v>
      </c>
      <c r="AO939" s="12">
        <f t="shared" si="288"/>
        <v>4.641943301326017</v>
      </c>
      <c r="AP939" s="12">
        <f t="shared" si="288"/>
        <v>4.6502865416857171</v>
      </c>
      <c r="AQ939" s="12">
        <f t="shared" si="288"/>
        <v>4.6324945384341802</v>
      </c>
      <c r="AR939" s="12">
        <f t="shared" si="288"/>
        <v>4.6415747938153045</v>
      </c>
      <c r="AS939" s="12">
        <f t="shared" si="288"/>
        <v>4.6414519579784006</v>
      </c>
      <c r="AT939" s="12">
        <f t="shared" si="288"/>
        <v>4.6385070967426287</v>
      </c>
      <c r="AU939" s="12">
        <f t="shared" si="288"/>
        <v>4.6405112828454449</v>
      </c>
      <c r="AV939" s="12">
        <f t="shared" si="288"/>
        <v>4.6401567791888247</v>
      </c>
      <c r="AW939" s="12">
        <f t="shared" si="288"/>
        <v>4.6397250529256331</v>
      </c>
      <c r="AX939" s="12">
        <f t="shared" si="288"/>
        <v>4.6401310383199679</v>
      </c>
      <c r="AY939" s="12">
        <f t="shared" si="288"/>
        <v>4.6400042901448089</v>
      </c>
    </row>
    <row r="940" spans="1:52" ht="18.75" customHeight="1" x14ac:dyDescent="0.25">
      <c r="A940" s="1" t="s">
        <v>990</v>
      </c>
      <c r="B940" s="31" t="s">
        <v>54</v>
      </c>
      <c r="C940" s="31" t="s">
        <v>54</v>
      </c>
      <c r="D940" s="31" t="s">
        <v>54</v>
      </c>
      <c r="E940" s="31" t="s">
        <v>54</v>
      </c>
      <c r="F940" s="31" t="s">
        <v>54</v>
      </c>
      <c r="G940" s="31" t="s">
        <v>54</v>
      </c>
      <c r="H940" s="31" t="s">
        <v>54</v>
      </c>
      <c r="I940" s="31" t="s">
        <v>54</v>
      </c>
      <c r="J940" s="31" t="s">
        <v>54</v>
      </c>
      <c r="K940" s="31" t="s">
        <v>54</v>
      </c>
      <c r="L940" s="31" t="s">
        <v>54</v>
      </c>
      <c r="M940" s="31" t="s">
        <v>54</v>
      </c>
      <c r="N940" s="31" t="s">
        <v>54</v>
      </c>
      <c r="O940" s="24">
        <v>47.625</v>
      </c>
      <c r="P940" s="24">
        <v>36.741999999999997</v>
      </c>
      <c r="Q940" s="24">
        <v>23.035</v>
      </c>
      <c r="R940" s="24">
        <v>54.768000000000001</v>
      </c>
      <c r="S940" s="24">
        <v>22.623000000000001</v>
      </c>
      <c r="T940" s="24">
        <v>22.623000000000001</v>
      </c>
      <c r="U940" s="23">
        <v>19.72</v>
      </c>
      <c r="V940" s="24">
        <v>15.53</v>
      </c>
      <c r="W940" s="24">
        <v>15.08</v>
      </c>
      <c r="X940" s="24">
        <v>15.38</v>
      </c>
      <c r="Y940" s="24">
        <v>17.22</v>
      </c>
      <c r="Z940" s="24">
        <v>8.6</v>
      </c>
      <c r="AA940" s="24">
        <v>2.0099999999999998</v>
      </c>
      <c r="AB940" s="24">
        <v>6.41</v>
      </c>
      <c r="AC940" s="24">
        <v>14.74</v>
      </c>
      <c r="AD940" s="24">
        <v>7.62</v>
      </c>
      <c r="AE940" s="24">
        <v>8.39</v>
      </c>
      <c r="AF940" s="24">
        <v>8.2899999999999991</v>
      </c>
      <c r="AG940" s="24">
        <v>7.95</v>
      </c>
      <c r="AH940" s="24">
        <v>8.4</v>
      </c>
      <c r="AI940" s="12">
        <f t="shared" si="288"/>
        <v>8.2133333333333329</v>
      </c>
      <c r="AJ940" s="12">
        <f t="shared" si="288"/>
        <v>8.1877777777777769</v>
      </c>
      <c r="AK940" s="12">
        <f t="shared" si="288"/>
        <v>8.2670370370370367</v>
      </c>
      <c r="AL940" s="12">
        <f t="shared" si="288"/>
        <v>8.2227160493827167</v>
      </c>
      <c r="AM940" s="12">
        <f t="shared" si="288"/>
        <v>8.2258436213991768</v>
      </c>
      <c r="AN940" s="12">
        <f t="shared" si="288"/>
        <v>8.238532235939644</v>
      </c>
      <c r="AO940" s="12">
        <f t="shared" si="288"/>
        <v>8.2290306355738458</v>
      </c>
      <c r="AP940" s="12">
        <f t="shared" si="288"/>
        <v>8.2311354976375561</v>
      </c>
      <c r="AQ940" s="12">
        <f t="shared" si="288"/>
        <v>8.2328994563836826</v>
      </c>
      <c r="AR940" s="12">
        <f t="shared" si="288"/>
        <v>8.2310218631983627</v>
      </c>
      <c r="AS940" s="12">
        <f t="shared" si="288"/>
        <v>8.2316856057398677</v>
      </c>
      <c r="AT940" s="12">
        <f t="shared" si="288"/>
        <v>8.2318689751073038</v>
      </c>
      <c r="AU940" s="12">
        <f t="shared" si="288"/>
        <v>8.2315254813485108</v>
      </c>
      <c r="AV940" s="12">
        <f t="shared" si="288"/>
        <v>8.2316933540652286</v>
      </c>
      <c r="AW940" s="12">
        <f t="shared" si="288"/>
        <v>8.2316959368403477</v>
      </c>
      <c r="AX940" s="12">
        <f t="shared" si="288"/>
        <v>8.2316382574180285</v>
      </c>
      <c r="AY940" s="12">
        <f t="shared" si="288"/>
        <v>8.231675849441201</v>
      </c>
    </row>
    <row r="941" spans="1:52" ht="18.75" customHeight="1" x14ac:dyDescent="0.25">
      <c r="A941" s="1" t="s">
        <v>991</v>
      </c>
      <c r="B941" s="31" t="s">
        <v>54</v>
      </c>
      <c r="C941" s="31" t="s">
        <v>54</v>
      </c>
      <c r="D941" s="31" t="s">
        <v>54</v>
      </c>
      <c r="E941" s="31" t="s">
        <v>54</v>
      </c>
      <c r="F941" s="31" t="s">
        <v>54</v>
      </c>
      <c r="G941" s="31" t="s">
        <v>54</v>
      </c>
      <c r="H941" s="31" t="s">
        <v>54</v>
      </c>
      <c r="I941" s="31" t="s">
        <v>54</v>
      </c>
      <c r="J941" s="31" t="s">
        <v>54</v>
      </c>
      <c r="K941" s="31" t="s">
        <v>54</v>
      </c>
      <c r="L941" s="31" t="s">
        <v>54</v>
      </c>
      <c r="M941" s="31" t="s">
        <v>54</v>
      </c>
      <c r="N941" s="31" t="s">
        <v>54</v>
      </c>
      <c r="O941" s="24">
        <f>IF(O801=".", ".",O801/O381*100)</f>
        <v>34.570296809371534</v>
      </c>
      <c r="P941" s="24">
        <f t="shared" ref="P941:AH941" si="289">IF(P801=".", ".",P801/P381*100)</f>
        <v>33.991577450619111</v>
      </c>
      <c r="Q941" s="24">
        <f t="shared" si="289"/>
        <v>30.51854706698051</v>
      </c>
      <c r="R941" s="24">
        <f t="shared" si="289"/>
        <v>33.273546754942792</v>
      </c>
      <c r="S941" s="24">
        <f t="shared" si="289"/>
        <v>29.334251166646041</v>
      </c>
      <c r="T941" s="24">
        <f t="shared" si="289"/>
        <v>32.8901514838129</v>
      </c>
      <c r="U941" s="23">
        <f t="shared" si="289"/>
        <v>16.628077045001231</v>
      </c>
      <c r="V941" s="24">
        <f t="shared" si="289"/>
        <v>18.278662896221036</v>
      </c>
      <c r="W941" s="24">
        <f t="shared" si="289"/>
        <v>15.064744029548901</v>
      </c>
      <c r="X941" s="24">
        <f t="shared" si="289"/>
        <v>13.18989468734036</v>
      </c>
      <c r="Y941" s="24">
        <f t="shared" si="289"/>
        <v>13.299429146595893</v>
      </c>
      <c r="Z941" s="24">
        <f t="shared" si="289"/>
        <v>15.235273962452547</v>
      </c>
      <c r="AA941" s="24">
        <f t="shared" si="289"/>
        <v>10.570514600833203</v>
      </c>
      <c r="AB941" s="24">
        <f t="shared" si="289"/>
        <v>10.021183768113898</v>
      </c>
      <c r="AC941" s="24">
        <f t="shared" si="289"/>
        <v>9.4949363597339271</v>
      </c>
      <c r="AD941" s="24">
        <f t="shared" si="289"/>
        <v>10.352079263122018</v>
      </c>
      <c r="AE941" s="24">
        <f t="shared" si="289"/>
        <v>10.947433859526747</v>
      </c>
      <c r="AF941" s="24">
        <f t="shared" si="289"/>
        <v>10.947370539186132</v>
      </c>
      <c r="AG941" s="24">
        <f t="shared" si="289"/>
        <v>12.109032963987348</v>
      </c>
      <c r="AH941" s="24">
        <f t="shared" si="289"/>
        <v>12.05064995202299</v>
      </c>
      <c r="AI941" s="12">
        <f t="shared" si="288"/>
        <v>11.702351151732154</v>
      </c>
      <c r="AJ941" s="12">
        <f t="shared" si="288"/>
        <v>11.954011355914163</v>
      </c>
      <c r="AK941" s="12">
        <f t="shared" si="288"/>
        <v>11.902337486556435</v>
      </c>
      <c r="AL941" s="12">
        <f t="shared" si="288"/>
        <v>11.852899998067585</v>
      </c>
      <c r="AM941" s="12">
        <f t="shared" si="288"/>
        <v>11.903082946846061</v>
      </c>
      <c r="AN941" s="12">
        <f t="shared" si="288"/>
        <v>11.886106810490027</v>
      </c>
      <c r="AO941" s="12">
        <f t="shared" si="288"/>
        <v>11.880696585134558</v>
      </c>
      <c r="AP941" s="12">
        <f t="shared" si="288"/>
        <v>11.889962114156882</v>
      </c>
      <c r="AQ941" s="12">
        <f t="shared" si="288"/>
        <v>11.885588503260488</v>
      </c>
      <c r="AR941" s="12">
        <f t="shared" si="288"/>
        <v>11.885415734183974</v>
      </c>
      <c r="AS941" s="12">
        <f t="shared" si="288"/>
        <v>11.886988783867116</v>
      </c>
      <c r="AT941" s="12">
        <f t="shared" si="288"/>
        <v>11.885997673770525</v>
      </c>
      <c r="AU941" s="12">
        <f t="shared" si="288"/>
        <v>11.886134063940538</v>
      </c>
      <c r="AV941" s="12">
        <f t="shared" si="288"/>
        <v>11.886373507192728</v>
      </c>
      <c r="AW941" s="12">
        <f t="shared" si="288"/>
        <v>11.886168414967932</v>
      </c>
      <c r="AX941" s="12">
        <f t="shared" si="288"/>
        <v>11.8862253287004</v>
      </c>
      <c r="AY941" s="12">
        <f t="shared" si="288"/>
        <v>11.88625575028702</v>
      </c>
      <c r="AZ941" s="12"/>
    </row>
    <row r="942" spans="1:52" ht="69.75" customHeight="1" x14ac:dyDescent="0.25">
      <c r="A942" s="1" t="s">
        <v>992</v>
      </c>
      <c r="B942" s="31" t="s">
        <v>54</v>
      </c>
      <c r="C942" s="31" t="s">
        <v>54</v>
      </c>
      <c r="D942" s="31" t="s">
        <v>54</v>
      </c>
      <c r="E942" s="31" t="s">
        <v>54</v>
      </c>
      <c r="F942" s="31" t="s">
        <v>54</v>
      </c>
      <c r="G942" s="31" t="s">
        <v>54</v>
      </c>
      <c r="H942" s="31" t="s">
        <v>54</v>
      </c>
      <c r="I942" s="31" t="s">
        <v>54</v>
      </c>
      <c r="J942" s="31" t="s">
        <v>54</v>
      </c>
      <c r="K942" s="31" t="s">
        <v>54</v>
      </c>
      <c r="L942" s="31" t="s">
        <v>54</v>
      </c>
      <c r="M942" s="31" t="s">
        <v>54</v>
      </c>
      <c r="N942" s="31" t="s">
        <v>54</v>
      </c>
      <c r="O942" s="24">
        <v>59.597000000000001</v>
      </c>
      <c r="P942" s="24">
        <v>44.2</v>
      </c>
      <c r="Q942" s="24">
        <v>58.167000000000002</v>
      </c>
      <c r="R942" s="24">
        <v>62.863</v>
      </c>
      <c r="S942" s="24">
        <v>59.137999999999998</v>
      </c>
      <c r="T942" s="24">
        <v>59.137999999999998</v>
      </c>
      <c r="U942" s="23">
        <v>54.19</v>
      </c>
      <c r="V942" s="24">
        <v>58.08</v>
      </c>
      <c r="W942" s="24">
        <v>58.23</v>
      </c>
      <c r="X942" s="24">
        <v>54.87</v>
      </c>
      <c r="Y942" s="24">
        <v>59.49</v>
      </c>
      <c r="Z942" s="24">
        <v>59.15</v>
      </c>
      <c r="AA942" s="24">
        <v>47.72</v>
      </c>
      <c r="AB942" s="24">
        <v>49.46</v>
      </c>
      <c r="AC942" s="24">
        <v>48.92</v>
      </c>
      <c r="AD942" s="24">
        <v>52.46</v>
      </c>
      <c r="AE942" s="24">
        <v>60.34</v>
      </c>
      <c r="AF942" s="24">
        <v>66.58</v>
      </c>
      <c r="AG942" s="24">
        <v>69.67</v>
      </c>
      <c r="AH942" s="24">
        <v>63.32</v>
      </c>
      <c r="AI942" s="12">
        <f t="shared" si="288"/>
        <v>66.523333333333326</v>
      </c>
      <c r="AJ942" s="12">
        <f t="shared" si="288"/>
        <v>66.504444444444445</v>
      </c>
      <c r="AK942" s="12">
        <f t="shared" si="288"/>
        <v>65.44925925925925</v>
      </c>
      <c r="AL942" s="12">
        <f t="shared" si="288"/>
        <v>66.159012345679002</v>
      </c>
      <c r="AM942" s="12">
        <f t="shared" si="288"/>
        <v>66.037572016460899</v>
      </c>
      <c r="AN942" s="12">
        <f t="shared" si="288"/>
        <v>65.881947873799717</v>
      </c>
      <c r="AO942" s="12">
        <f t="shared" si="288"/>
        <v>66.026177411979873</v>
      </c>
      <c r="AP942" s="12">
        <f t="shared" si="288"/>
        <v>65.98189910074683</v>
      </c>
      <c r="AQ942" s="12">
        <f t="shared" si="288"/>
        <v>65.963341462175478</v>
      </c>
      <c r="AR942" s="12">
        <f t="shared" si="288"/>
        <v>65.990472658300732</v>
      </c>
      <c r="AS942" s="12">
        <f t="shared" si="288"/>
        <v>65.978571073741023</v>
      </c>
      <c r="AT942" s="12">
        <f t="shared" si="288"/>
        <v>65.977461731405739</v>
      </c>
      <c r="AU942" s="12">
        <f t="shared" si="288"/>
        <v>65.982168487815841</v>
      </c>
      <c r="AV942" s="12">
        <f t="shared" si="288"/>
        <v>65.979400430987539</v>
      </c>
      <c r="AW942" s="12">
        <f t="shared" si="288"/>
        <v>65.979676883403044</v>
      </c>
      <c r="AX942" s="12">
        <f t="shared" si="288"/>
        <v>65.980415267402137</v>
      </c>
      <c r="AY942" s="12">
        <f t="shared" si="288"/>
        <v>65.979830860597573</v>
      </c>
    </row>
    <row r="943" spans="1:52" ht="18.75" customHeight="1" x14ac:dyDescent="0.25">
      <c r="A943" s="1" t="s">
        <v>993</v>
      </c>
      <c r="B943" s="31" t="s">
        <v>54</v>
      </c>
      <c r="C943" s="31" t="s">
        <v>54</v>
      </c>
      <c r="D943" s="31" t="s">
        <v>54</v>
      </c>
      <c r="E943" s="31" t="s">
        <v>54</v>
      </c>
      <c r="F943" s="31" t="s">
        <v>54</v>
      </c>
      <c r="G943" s="31" t="s">
        <v>54</v>
      </c>
      <c r="H943" s="31" t="s">
        <v>54</v>
      </c>
      <c r="I943" s="31" t="s">
        <v>54</v>
      </c>
      <c r="J943" s="31" t="s">
        <v>54</v>
      </c>
      <c r="K943" s="31" t="s">
        <v>54</v>
      </c>
      <c r="L943" s="31" t="s">
        <v>54</v>
      </c>
      <c r="M943" s="31" t="s">
        <v>54</v>
      </c>
      <c r="N943" s="31" t="s">
        <v>54</v>
      </c>
      <c r="O943" s="24">
        <v>27.106999999999999</v>
      </c>
      <c r="P943" s="24">
        <v>29.93</v>
      </c>
      <c r="Q943" s="24">
        <v>34.320999999999998</v>
      </c>
      <c r="R943" s="24">
        <v>32.411000000000001</v>
      </c>
      <c r="S943" s="24">
        <v>36.811</v>
      </c>
      <c r="T943" s="24">
        <v>36.811</v>
      </c>
      <c r="U943" s="23">
        <v>35.85</v>
      </c>
      <c r="V943" s="24">
        <v>37.659999999999997</v>
      </c>
      <c r="W943" s="24">
        <v>35.270000000000003</v>
      </c>
      <c r="X943" s="24">
        <v>33.5</v>
      </c>
      <c r="Y943" s="24">
        <v>33.75</v>
      </c>
      <c r="Z943" s="24">
        <v>30.53</v>
      </c>
      <c r="AA943" s="24">
        <v>25.86</v>
      </c>
      <c r="AB943" s="24">
        <v>28.12</v>
      </c>
      <c r="AC943" s="24">
        <v>33.18</v>
      </c>
      <c r="AD943" s="24">
        <v>36.64</v>
      </c>
      <c r="AE943" s="24">
        <v>35.97</v>
      </c>
      <c r="AF943" s="24">
        <v>37.909999999999997</v>
      </c>
      <c r="AG943" s="24">
        <v>38.9</v>
      </c>
      <c r="AH943" s="24">
        <v>38.770000000000003</v>
      </c>
      <c r="AI943" s="12">
        <f t="shared" si="288"/>
        <v>38.526666666666671</v>
      </c>
      <c r="AJ943" s="12">
        <f t="shared" si="288"/>
        <v>38.732222222222227</v>
      </c>
      <c r="AK943" s="12">
        <f t="shared" si="288"/>
        <v>38.6762962962963</v>
      </c>
      <c r="AL943" s="12">
        <f t="shared" si="288"/>
        <v>38.645061728395063</v>
      </c>
      <c r="AM943" s="12">
        <f t="shared" si="288"/>
        <v>38.684526748971194</v>
      </c>
      <c r="AN943" s="12">
        <f t="shared" si="288"/>
        <v>38.668628257887519</v>
      </c>
      <c r="AO943" s="12">
        <f t="shared" si="288"/>
        <v>38.666072245084592</v>
      </c>
      <c r="AP943" s="12">
        <f t="shared" si="288"/>
        <v>38.673075750647769</v>
      </c>
      <c r="AQ943" s="12">
        <f t="shared" si="288"/>
        <v>38.669258751206627</v>
      </c>
      <c r="AR943" s="12">
        <f t="shared" si="288"/>
        <v>38.669468915646327</v>
      </c>
      <c r="AS943" s="12">
        <f t="shared" si="288"/>
        <v>38.670601139166905</v>
      </c>
      <c r="AT943" s="12">
        <f t="shared" si="288"/>
        <v>38.669776268673282</v>
      </c>
      <c r="AU943" s="12">
        <f t="shared" si="288"/>
        <v>38.669948774495502</v>
      </c>
      <c r="AV943" s="12">
        <f t="shared" si="288"/>
        <v>38.670108727445232</v>
      </c>
      <c r="AW943" s="12">
        <f t="shared" si="288"/>
        <v>38.669944590204672</v>
      </c>
      <c r="AX943" s="12">
        <f t="shared" si="288"/>
        <v>38.670000697381802</v>
      </c>
      <c r="AY943" s="12">
        <f t="shared" si="288"/>
        <v>38.670018005010569</v>
      </c>
    </row>
    <row r="944" spans="1:52" ht="18.75" customHeight="1" x14ac:dyDescent="0.25">
      <c r="A944" s="1" t="s">
        <v>994</v>
      </c>
      <c r="B944" s="31" t="s">
        <v>54</v>
      </c>
      <c r="C944" s="31" t="s">
        <v>54</v>
      </c>
      <c r="D944" s="31" t="s">
        <v>54</v>
      </c>
      <c r="E944" s="31" t="s">
        <v>54</v>
      </c>
      <c r="F944" s="31" t="s">
        <v>54</v>
      </c>
      <c r="G944" s="31" t="s">
        <v>54</v>
      </c>
      <c r="H944" s="31" t="s">
        <v>54</v>
      </c>
      <c r="I944" s="31" t="s">
        <v>54</v>
      </c>
      <c r="J944" s="31" t="s">
        <v>54</v>
      </c>
      <c r="K944" s="31" t="s">
        <v>54</v>
      </c>
      <c r="L944" s="31" t="s">
        <v>54</v>
      </c>
      <c r="M944" s="31" t="s">
        <v>54</v>
      </c>
      <c r="N944" s="31" t="s">
        <v>54</v>
      </c>
      <c r="O944" s="24">
        <v>6.8449999999999998</v>
      </c>
      <c r="P944" s="24">
        <v>5.6630000000000003</v>
      </c>
      <c r="Q944" s="24">
        <v>7.5979999999999999</v>
      </c>
      <c r="R944" s="24">
        <v>7.0259999999999998</v>
      </c>
      <c r="S944" s="24">
        <v>7.1260000000000003</v>
      </c>
      <c r="T944" s="24">
        <v>7.1260000000000003</v>
      </c>
      <c r="U944" s="23">
        <v>8.23</v>
      </c>
      <c r="V944" s="24">
        <v>9.67</v>
      </c>
      <c r="W944" s="24">
        <v>9.64</v>
      </c>
      <c r="X944" s="24">
        <v>8.0399999999999991</v>
      </c>
      <c r="Y944" s="24">
        <v>6.79</v>
      </c>
      <c r="Z944" s="24">
        <v>6.81</v>
      </c>
      <c r="AA944" s="24">
        <v>6.99</v>
      </c>
      <c r="AB944" s="24">
        <v>6.8</v>
      </c>
      <c r="AC944" s="24">
        <v>8.19</v>
      </c>
      <c r="AD944" s="24">
        <v>7.91</v>
      </c>
      <c r="AE944" s="24">
        <v>8.2799999999999994</v>
      </c>
      <c r="AF944" s="24">
        <v>7.88</v>
      </c>
      <c r="AG944" s="24">
        <v>8.83</v>
      </c>
      <c r="AH944" s="24">
        <v>8.52</v>
      </c>
      <c r="AI944" s="12">
        <f t="shared" si="288"/>
        <v>8.41</v>
      </c>
      <c r="AJ944" s="12">
        <f t="shared" si="288"/>
        <v>8.5866666666666678</v>
      </c>
      <c r="AK944" s="12">
        <f t="shared" si="288"/>
        <v>8.5055555555555546</v>
      </c>
      <c r="AL944" s="12">
        <f t="shared" si="288"/>
        <v>8.5007407407407403</v>
      </c>
      <c r="AM944" s="12">
        <f t="shared" si="288"/>
        <v>8.5309876543209882</v>
      </c>
      <c r="AN944" s="12">
        <f t="shared" si="288"/>
        <v>8.5124279835390944</v>
      </c>
      <c r="AO944" s="12">
        <f t="shared" si="288"/>
        <v>8.5147187928669403</v>
      </c>
      <c r="AP944" s="12">
        <f t="shared" si="288"/>
        <v>8.5193781435756737</v>
      </c>
      <c r="AQ944" s="12">
        <f t="shared" si="288"/>
        <v>8.5155083066605695</v>
      </c>
      <c r="AR944" s="12">
        <f t="shared" si="288"/>
        <v>8.5165350810343963</v>
      </c>
      <c r="AS944" s="12">
        <f t="shared" si="288"/>
        <v>8.5171405104235465</v>
      </c>
      <c r="AT944" s="12">
        <f t="shared" si="288"/>
        <v>8.5163946327061719</v>
      </c>
      <c r="AU944" s="12">
        <f t="shared" si="288"/>
        <v>8.5166900747213727</v>
      </c>
      <c r="AV944" s="12">
        <f t="shared" si="288"/>
        <v>8.516741739283697</v>
      </c>
      <c r="AW944" s="12">
        <f t="shared" si="288"/>
        <v>8.5166088155704145</v>
      </c>
      <c r="AX944" s="12">
        <f t="shared" si="288"/>
        <v>8.5166802098584942</v>
      </c>
      <c r="AY944" s="12">
        <f t="shared" si="288"/>
        <v>8.516676921570868</v>
      </c>
    </row>
    <row r="945" spans="1:51" ht="18.75" customHeight="1" x14ac:dyDescent="0.25">
      <c r="A945" s="1" t="s">
        <v>995</v>
      </c>
      <c r="B945" s="31" t="s">
        <v>54</v>
      </c>
      <c r="C945" s="31" t="s">
        <v>54</v>
      </c>
      <c r="D945" s="31" t="s">
        <v>54</v>
      </c>
      <c r="E945" s="31" t="s">
        <v>54</v>
      </c>
      <c r="F945" s="31" t="s">
        <v>54</v>
      </c>
      <c r="G945" s="31" t="s">
        <v>54</v>
      </c>
      <c r="H945" s="31" t="s">
        <v>54</v>
      </c>
      <c r="I945" s="31" t="s">
        <v>54</v>
      </c>
      <c r="J945" s="31" t="s">
        <v>54</v>
      </c>
      <c r="K945" s="31" t="s">
        <v>54</v>
      </c>
      <c r="L945" s="31" t="s">
        <v>54</v>
      </c>
      <c r="M945" s="31" t="s">
        <v>54</v>
      </c>
      <c r="N945" s="31" t="s">
        <v>54</v>
      </c>
      <c r="O945" s="24">
        <v>16.788</v>
      </c>
      <c r="P945" s="24">
        <v>2.5350000000000001</v>
      </c>
      <c r="Q945" s="24">
        <v>1.7310000000000001</v>
      </c>
      <c r="R945" s="24">
        <v>4.375</v>
      </c>
      <c r="S945" s="24">
        <v>6.66</v>
      </c>
      <c r="T945" s="24">
        <v>6.66</v>
      </c>
      <c r="U945" s="23">
        <v>23.71</v>
      </c>
      <c r="V945" s="24">
        <v>13.5</v>
      </c>
      <c r="W945" s="24">
        <v>15.61</v>
      </c>
      <c r="X945" s="24">
        <v>13</v>
      </c>
      <c r="Y945" s="24">
        <v>10.38</v>
      </c>
      <c r="Z945" s="24">
        <v>8.81</v>
      </c>
      <c r="AA945" s="24">
        <v>7.33</v>
      </c>
      <c r="AB945" s="24">
        <v>7.44</v>
      </c>
      <c r="AC945" s="24">
        <v>3.41</v>
      </c>
      <c r="AD945" s="24">
        <v>3.63</v>
      </c>
      <c r="AE945" s="24">
        <v>5.56</v>
      </c>
      <c r="AF945" s="24">
        <v>7.85</v>
      </c>
      <c r="AG945" s="24">
        <v>10.49</v>
      </c>
      <c r="AH945" s="24">
        <v>7.84</v>
      </c>
      <c r="AI945" s="12">
        <f t="shared" si="288"/>
        <v>8.7266666666666666</v>
      </c>
      <c r="AJ945" s="12">
        <f t="shared" si="288"/>
        <v>9.0188888888888883</v>
      </c>
      <c r="AK945" s="12">
        <f t="shared" si="288"/>
        <v>8.5285185185185188</v>
      </c>
      <c r="AL945" s="12">
        <f t="shared" si="288"/>
        <v>8.758024691358024</v>
      </c>
      <c r="AM945" s="12">
        <f t="shared" si="288"/>
        <v>8.7684773662551425</v>
      </c>
      <c r="AN945" s="12">
        <f t="shared" si="288"/>
        <v>8.68500685871056</v>
      </c>
      <c r="AO945" s="12">
        <f t="shared" si="288"/>
        <v>8.7371696387745743</v>
      </c>
      <c r="AP945" s="12">
        <f t="shared" si="288"/>
        <v>8.7302179545800929</v>
      </c>
      <c r="AQ945" s="12">
        <f t="shared" si="288"/>
        <v>8.7174648173550739</v>
      </c>
      <c r="AR945" s="12">
        <f t="shared" si="288"/>
        <v>8.7282841369032464</v>
      </c>
      <c r="AS945" s="12">
        <f t="shared" si="288"/>
        <v>8.7253223029461378</v>
      </c>
      <c r="AT945" s="12">
        <f t="shared" si="288"/>
        <v>8.7236904190681539</v>
      </c>
      <c r="AU945" s="12">
        <f t="shared" si="288"/>
        <v>8.7257656196391782</v>
      </c>
      <c r="AV945" s="12">
        <f t="shared" si="288"/>
        <v>8.7249261138844911</v>
      </c>
      <c r="AW945" s="12">
        <f t="shared" si="288"/>
        <v>8.7247940508639417</v>
      </c>
      <c r="AX945" s="12">
        <f t="shared" si="288"/>
        <v>8.7251619281292037</v>
      </c>
      <c r="AY945" s="12">
        <f t="shared" si="288"/>
        <v>8.72496069762588</v>
      </c>
    </row>
    <row r="946" spans="1:51" ht="18.75" customHeight="1" x14ac:dyDescent="0.25">
      <c r="A946" s="1" t="s">
        <v>996</v>
      </c>
      <c r="B946" s="31" t="s">
        <v>54</v>
      </c>
      <c r="C946" s="31" t="s">
        <v>54</v>
      </c>
      <c r="D946" s="31" t="s">
        <v>54</v>
      </c>
      <c r="E946" s="31" t="s">
        <v>54</v>
      </c>
      <c r="F946" s="31" t="s">
        <v>54</v>
      </c>
      <c r="G946" s="31" t="s">
        <v>54</v>
      </c>
      <c r="H946" s="31" t="s">
        <v>54</v>
      </c>
      <c r="I946" s="31" t="s">
        <v>54</v>
      </c>
      <c r="J946" s="31" t="s">
        <v>54</v>
      </c>
      <c r="K946" s="31" t="s">
        <v>54</v>
      </c>
      <c r="L946" s="31" t="s">
        <v>54</v>
      </c>
      <c r="M946" s="31" t="s">
        <v>54</v>
      </c>
      <c r="N946" s="31" t="s">
        <v>54</v>
      </c>
      <c r="O946" s="24">
        <v>5.0149999999999997</v>
      </c>
      <c r="P946" s="24">
        <v>3.13</v>
      </c>
      <c r="Q946" s="24">
        <v>10.935</v>
      </c>
      <c r="R946" s="24">
        <v>9.7780000000000005</v>
      </c>
      <c r="S946" s="24">
        <v>7.5119999999999996</v>
      </c>
      <c r="T946" s="24">
        <v>7.5119999999999996</v>
      </c>
      <c r="U946" s="23">
        <v>4.33</v>
      </c>
      <c r="V946" s="24">
        <v>3.43</v>
      </c>
      <c r="W946" s="24">
        <v>10.7</v>
      </c>
      <c r="X946" s="24">
        <v>9.15</v>
      </c>
      <c r="Y946" s="24">
        <v>7.49</v>
      </c>
      <c r="Z946" s="24">
        <v>10</v>
      </c>
      <c r="AA946" s="24">
        <v>9.51</v>
      </c>
      <c r="AB946" s="24">
        <v>7.07</v>
      </c>
      <c r="AC946" s="24">
        <v>5.03</v>
      </c>
      <c r="AD946" s="24">
        <v>3.24</v>
      </c>
      <c r="AE946" s="24">
        <v>4.7</v>
      </c>
      <c r="AF946" s="24">
        <v>8.09</v>
      </c>
      <c r="AG946" s="24">
        <v>11.55</v>
      </c>
      <c r="AH946" s="24">
        <v>5.92</v>
      </c>
      <c r="AI946" s="12">
        <f t="shared" si="288"/>
        <v>8.5200000000000014</v>
      </c>
      <c r="AJ946" s="12">
        <f t="shared" si="288"/>
        <v>8.663333333333334</v>
      </c>
      <c r="AK946" s="12">
        <f t="shared" si="288"/>
        <v>7.7011111111111115</v>
      </c>
      <c r="AL946" s="12">
        <f t="shared" si="288"/>
        <v>8.2948148148148153</v>
      </c>
      <c r="AM946" s="12">
        <f t="shared" si="288"/>
        <v>8.2197530864197521</v>
      </c>
      <c r="AN946" s="12">
        <f t="shared" si="288"/>
        <v>8.0718930041152266</v>
      </c>
      <c r="AO946" s="12">
        <f t="shared" si="288"/>
        <v>8.1954869684499325</v>
      </c>
      <c r="AP946" s="12">
        <f t="shared" si="288"/>
        <v>8.1623776863283037</v>
      </c>
      <c r="AQ946" s="12">
        <f t="shared" si="288"/>
        <v>8.1432525529644888</v>
      </c>
      <c r="AR946" s="12">
        <f t="shared" si="288"/>
        <v>8.1670390692475738</v>
      </c>
      <c r="AS946" s="12">
        <f t="shared" si="288"/>
        <v>8.1575564361801227</v>
      </c>
      <c r="AT946" s="12">
        <f t="shared" si="288"/>
        <v>8.1559493527973945</v>
      </c>
      <c r="AU946" s="12">
        <f t="shared" si="288"/>
        <v>8.1601816194083625</v>
      </c>
      <c r="AV946" s="12">
        <f t="shared" si="288"/>
        <v>8.1578958027952932</v>
      </c>
      <c r="AW946" s="12">
        <f t="shared" si="288"/>
        <v>8.1580089250003507</v>
      </c>
      <c r="AX946" s="12">
        <f t="shared" si="288"/>
        <v>8.1586954490680039</v>
      </c>
      <c r="AY946" s="12">
        <f t="shared" si="288"/>
        <v>8.1582000589545487</v>
      </c>
    </row>
    <row r="947" spans="1:51" ht="18.75" customHeight="1" x14ac:dyDescent="0.25">
      <c r="A947" s="1" t="s">
        <v>997</v>
      </c>
      <c r="B947" s="31" t="s">
        <v>54</v>
      </c>
      <c r="C947" s="31" t="s">
        <v>54</v>
      </c>
      <c r="D947" s="31" t="s">
        <v>54</v>
      </c>
      <c r="E947" s="31" t="s">
        <v>54</v>
      </c>
      <c r="F947" s="31" t="s">
        <v>54</v>
      </c>
      <c r="G947" s="31" t="s">
        <v>54</v>
      </c>
      <c r="H947" s="31" t="s">
        <v>54</v>
      </c>
      <c r="I947" s="31" t="s">
        <v>54</v>
      </c>
      <c r="J947" s="31" t="s">
        <v>54</v>
      </c>
      <c r="K947" s="31" t="s">
        <v>54</v>
      </c>
      <c r="L947" s="31" t="s">
        <v>54</v>
      </c>
      <c r="M947" s="31" t="s">
        <v>54</v>
      </c>
      <c r="N947" s="31" t="s">
        <v>54</v>
      </c>
      <c r="O947" s="24">
        <v>47.718000000000004</v>
      </c>
      <c r="P947" s="24">
        <v>9.64</v>
      </c>
      <c r="Q947" s="24">
        <v>26.198</v>
      </c>
      <c r="R947" s="24">
        <v>29.015000000000001</v>
      </c>
      <c r="S947" s="24">
        <v>33.082999999999998</v>
      </c>
      <c r="T947" s="24">
        <v>33.082999999999998</v>
      </c>
      <c r="U947" s="23">
        <v>17.77</v>
      </c>
      <c r="V947" s="24">
        <v>33.39</v>
      </c>
      <c r="W947" s="24">
        <v>34.78</v>
      </c>
      <c r="X947" s="24">
        <v>28.73</v>
      </c>
      <c r="Y947" s="24">
        <v>19.899999999999999</v>
      </c>
      <c r="Z947" s="24">
        <v>13.81</v>
      </c>
      <c r="AA947" s="24">
        <v>21.79</v>
      </c>
      <c r="AB947" s="24">
        <v>29.28</v>
      </c>
      <c r="AC947" s="24">
        <v>19.940000000000001</v>
      </c>
      <c r="AD947" s="24">
        <v>27.61</v>
      </c>
      <c r="AE947" s="24">
        <v>22.11</v>
      </c>
      <c r="AF947" s="24">
        <v>17.829999999999998</v>
      </c>
      <c r="AG947" s="24">
        <v>24.06</v>
      </c>
      <c r="AH947" s="24">
        <v>13.85</v>
      </c>
      <c r="AI947" s="12">
        <f t="shared" si="288"/>
        <v>18.580000000000002</v>
      </c>
      <c r="AJ947" s="12">
        <f t="shared" si="288"/>
        <v>18.829999999999998</v>
      </c>
      <c r="AK947" s="12">
        <f t="shared" si="288"/>
        <v>17.086666666666666</v>
      </c>
      <c r="AL947" s="12">
        <f t="shared" si="288"/>
        <v>18.165555555555553</v>
      </c>
      <c r="AM947" s="12">
        <f t="shared" si="288"/>
        <v>18.027407407407406</v>
      </c>
      <c r="AN947" s="12">
        <f t="shared" si="288"/>
        <v>17.759876543209874</v>
      </c>
      <c r="AO947" s="12">
        <f t="shared" si="288"/>
        <v>17.984279835390947</v>
      </c>
      <c r="AP947" s="12">
        <f t="shared" si="288"/>
        <v>17.923854595336078</v>
      </c>
      <c r="AQ947" s="12">
        <f t="shared" si="288"/>
        <v>17.889336991312302</v>
      </c>
      <c r="AR947" s="12">
        <f t="shared" si="288"/>
        <v>17.932490474013107</v>
      </c>
      <c r="AS947" s="12">
        <f t="shared" si="288"/>
        <v>17.915227353553828</v>
      </c>
      <c r="AT947" s="12">
        <f t="shared" si="288"/>
        <v>17.912351606293083</v>
      </c>
      <c r="AU947" s="12">
        <f t="shared" si="288"/>
        <v>17.920023144620007</v>
      </c>
      <c r="AV947" s="12">
        <f t="shared" si="288"/>
        <v>17.915867368155642</v>
      </c>
      <c r="AW947" s="12">
        <f t="shared" si="288"/>
        <v>17.916080706356244</v>
      </c>
      <c r="AX947" s="12">
        <f t="shared" si="288"/>
        <v>17.917323739710628</v>
      </c>
      <c r="AY947" s="12">
        <f t="shared" si="288"/>
        <v>17.916423938074171</v>
      </c>
    </row>
    <row r="948" spans="1:51" ht="18.75" customHeight="1" x14ac:dyDescent="0.25">
      <c r="A948" s="1" t="s">
        <v>998</v>
      </c>
      <c r="B948" s="31" t="s">
        <v>54</v>
      </c>
      <c r="C948" s="31" t="s">
        <v>54</v>
      </c>
      <c r="D948" s="31" t="s">
        <v>54</v>
      </c>
      <c r="E948" s="31" t="s">
        <v>54</v>
      </c>
      <c r="F948" s="31" t="s">
        <v>54</v>
      </c>
      <c r="G948" s="31" t="s">
        <v>54</v>
      </c>
      <c r="H948" s="31" t="s">
        <v>54</v>
      </c>
      <c r="I948" s="31" t="s">
        <v>54</v>
      </c>
      <c r="J948" s="31" t="s">
        <v>54</v>
      </c>
      <c r="K948" s="31" t="s">
        <v>54</v>
      </c>
      <c r="L948" s="31" t="s">
        <v>54</v>
      </c>
      <c r="M948" s="31" t="s">
        <v>54</v>
      </c>
      <c r="N948" s="31" t="s">
        <v>54</v>
      </c>
      <c r="O948" s="24">
        <f>IF(O808=".", ".",O808/O388*100)</f>
        <v>21.878473094227758</v>
      </c>
      <c r="P948" s="24">
        <f t="shared" ref="P948:AH948" si="290">IF(P808=".", ".",P808/P388*100)</f>
        <v>18.189985681489564</v>
      </c>
      <c r="Q948" s="24">
        <f t="shared" si="290"/>
        <v>24.418294823255231</v>
      </c>
      <c r="R948" s="24">
        <f t="shared" si="290"/>
        <v>24.791055218095018</v>
      </c>
      <c r="S948" s="24">
        <f t="shared" si="290"/>
        <v>24.20401137916642</v>
      </c>
      <c r="T948" s="24">
        <f t="shared" si="290"/>
        <v>25.381249628356517</v>
      </c>
      <c r="U948" s="23">
        <f t="shared" si="290"/>
        <v>23.882315834654001</v>
      </c>
      <c r="V948" s="24">
        <f t="shared" si="290"/>
        <v>23.589087931533573</v>
      </c>
      <c r="W948" s="24">
        <f t="shared" si="290"/>
        <v>23.430698971124507</v>
      </c>
      <c r="X948" s="24">
        <f t="shared" si="290"/>
        <v>21.073323074324318</v>
      </c>
      <c r="Y948" s="24">
        <f t="shared" si="290"/>
        <v>21.023149035770484</v>
      </c>
      <c r="Z948" s="24">
        <f t="shared" si="290"/>
        <v>19.857865928285602</v>
      </c>
      <c r="AA948" s="24">
        <f t="shared" si="290"/>
        <v>17.786984088832615</v>
      </c>
      <c r="AB948" s="24">
        <f t="shared" si="290"/>
        <v>17.640047552962283</v>
      </c>
      <c r="AC948" s="24">
        <f t="shared" si="290"/>
        <v>18.958705641301439</v>
      </c>
      <c r="AD948" s="24">
        <f t="shared" si="290"/>
        <v>18.24235892743506</v>
      </c>
      <c r="AE948" s="24">
        <f t="shared" si="290"/>
        <v>20.61664093196126</v>
      </c>
      <c r="AF948" s="24">
        <f t="shared" si="290"/>
        <v>21.394295220364526</v>
      </c>
      <c r="AG948" s="24">
        <f t="shared" si="290"/>
        <v>24.381771456553224</v>
      </c>
      <c r="AH948" s="24">
        <f t="shared" si="290"/>
        <v>24.1195292080656</v>
      </c>
      <c r="AI948" s="12">
        <f t="shared" si="288"/>
        <v>23.298531961661116</v>
      </c>
      <c r="AJ948" s="12">
        <f t="shared" si="288"/>
        <v>23.933277542093311</v>
      </c>
      <c r="AK948" s="12">
        <f t="shared" si="288"/>
        <v>23.783779570606672</v>
      </c>
      <c r="AL948" s="12">
        <f t="shared" si="288"/>
        <v>23.671863024787033</v>
      </c>
      <c r="AM948" s="12">
        <f t="shared" si="288"/>
        <v>23.796306712495674</v>
      </c>
      <c r="AN948" s="12">
        <f t="shared" si="288"/>
        <v>23.750649769296459</v>
      </c>
      <c r="AO948" s="12">
        <f t="shared" si="288"/>
        <v>23.739606502193055</v>
      </c>
      <c r="AP948" s="12">
        <f t="shared" si="288"/>
        <v>23.762187661328397</v>
      </c>
      <c r="AQ948" s="12">
        <f t="shared" si="288"/>
        <v>23.750814644272637</v>
      </c>
      <c r="AR948" s="12">
        <f t="shared" si="288"/>
        <v>23.75086960259803</v>
      </c>
      <c r="AS948" s="12">
        <f t="shared" si="288"/>
        <v>23.754623969399688</v>
      </c>
      <c r="AT948" s="12">
        <f t="shared" si="288"/>
        <v>23.752102738756786</v>
      </c>
      <c r="AU948" s="12">
        <f t="shared" si="288"/>
        <v>23.752532103584837</v>
      </c>
      <c r="AV948" s="12">
        <f t="shared" si="288"/>
        <v>23.75308627058044</v>
      </c>
      <c r="AW948" s="12">
        <f t="shared" si="288"/>
        <v>23.752573704307355</v>
      </c>
      <c r="AX948" s="12">
        <f t="shared" si="288"/>
        <v>23.752730692824212</v>
      </c>
      <c r="AY948" s="12">
        <f t="shared" si="288"/>
        <v>23.752796889237334</v>
      </c>
    </row>
    <row r="949" spans="1:51" ht="72.75" customHeight="1" x14ac:dyDescent="0.25">
      <c r="A949" s="1" t="s">
        <v>999</v>
      </c>
      <c r="B949" s="31" t="s">
        <v>54</v>
      </c>
      <c r="C949" s="31" t="s">
        <v>54</v>
      </c>
      <c r="D949" s="31" t="s">
        <v>54</v>
      </c>
      <c r="E949" s="31" t="s">
        <v>54</v>
      </c>
      <c r="F949" s="31" t="s">
        <v>54</v>
      </c>
      <c r="G949" s="31" t="s">
        <v>54</v>
      </c>
      <c r="H949" s="31" t="s">
        <v>54</v>
      </c>
      <c r="I949" s="31" t="s">
        <v>54</v>
      </c>
      <c r="J949" s="31" t="s">
        <v>54</v>
      </c>
      <c r="K949" s="31" t="s">
        <v>54</v>
      </c>
      <c r="L949" s="31" t="s">
        <v>54</v>
      </c>
      <c r="M949" s="31" t="s">
        <v>54</v>
      </c>
      <c r="N949" s="31" t="s">
        <v>54</v>
      </c>
      <c r="O949" s="24">
        <v>70.376000000000005</v>
      </c>
      <c r="P949" s="24">
        <v>77.256</v>
      </c>
      <c r="Q949" s="24">
        <v>65.424999999999997</v>
      </c>
      <c r="R949" s="24">
        <v>60.331000000000003</v>
      </c>
      <c r="S949" s="24">
        <v>73.915999999999997</v>
      </c>
      <c r="T949" s="24">
        <v>73.915999999999997</v>
      </c>
      <c r="U949" s="23">
        <v>67.61</v>
      </c>
      <c r="V949" s="24">
        <v>68.319999999999993</v>
      </c>
      <c r="W949" s="24">
        <v>62.48</v>
      </c>
      <c r="X949" s="24">
        <v>70.34</v>
      </c>
      <c r="Y949" s="24">
        <v>67.72</v>
      </c>
      <c r="Z949" s="24">
        <v>62.31</v>
      </c>
      <c r="AA949" s="24">
        <v>58.36</v>
      </c>
      <c r="AB949" s="24">
        <v>57.09</v>
      </c>
      <c r="AC949" s="24">
        <v>55.71</v>
      </c>
      <c r="AD949" s="24">
        <v>60.87</v>
      </c>
      <c r="AE949" s="24">
        <v>63.04</v>
      </c>
      <c r="AF949" s="24">
        <v>60.49</v>
      </c>
      <c r="AG949" s="24">
        <v>70.239999999999995</v>
      </c>
      <c r="AH949" s="24">
        <v>66.8</v>
      </c>
      <c r="AI949" s="12">
        <f t="shared" si="288"/>
        <v>65.84333333333332</v>
      </c>
      <c r="AJ949" s="12">
        <f t="shared" si="288"/>
        <v>67.62777777777778</v>
      </c>
      <c r="AK949" s="12">
        <f t="shared" si="288"/>
        <v>66.757037037037037</v>
      </c>
      <c r="AL949" s="12">
        <f t="shared" si="288"/>
        <v>66.742716049382707</v>
      </c>
      <c r="AM949" s="12">
        <f t="shared" si="288"/>
        <v>67.042510288065841</v>
      </c>
      <c r="AN949" s="12">
        <f t="shared" si="288"/>
        <v>66.847421124828529</v>
      </c>
      <c r="AO949" s="12">
        <f t="shared" si="288"/>
        <v>66.877549154092364</v>
      </c>
      <c r="AP949" s="12">
        <f t="shared" si="288"/>
        <v>66.922493522328921</v>
      </c>
      <c r="AQ949" s="12">
        <f t="shared" si="288"/>
        <v>66.882487933749942</v>
      </c>
      <c r="AR949" s="12">
        <f t="shared" si="288"/>
        <v>66.89417687005708</v>
      </c>
      <c r="AS949" s="12">
        <f t="shared" si="288"/>
        <v>66.89971944204531</v>
      </c>
      <c r="AT949" s="12">
        <f t="shared" si="288"/>
        <v>66.892128081950773</v>
      </c>
      <c r="AU949" s="12">
        <f t="shared" si="288"/>
        <v>66.895341464684392</v>
      </c>
      <c r="AV949" s="12">
        <f t="shared" si="288"/>
        <v>66.895729662893487</v>
      </c>
      <c r="AW949" s="12">
        <f t="shared" si="288"/>
        <v>66.894399736509556</v>
      </c>
      <c r="AX949" s="12">
        <f t="shared" si="288"/>
        <v>66.895156954695821</v>
      </c>
      <c r="AY949" s="12">
        <f t="shared" si="288"/>
        <v>66.895095451366288</v>
      </c>
    </row>
    <row r="950" spans="1:51" ht="18.75" customHeight="1" x14ac:dyDescent="0.25">
      <c r="A950" s="1" t="s">
        <v>1000</v>
      </c>
      <c r="B950" s="31" t="s">
        <v>54</v>
      </c>
      <c r="C950" s="31" t="s">
        <v>54</v>
      </c>
      <c r="D950" s="31" t="s">
        <v>54</v>
      </c>
      <c r="E950" s="31" t="s">
        <v>54</v>
      </c>
      <c r="F950" s="31" t="s">
        <v>54</v>
      </c>
      <c r="G950" s="31" t="s">
        <v>54</v>
      </c>
      <c r="H950" s="31" t="s">
        <v>54</v>
      </c>
      <c r="I950" s="31" t="s">
        <v>54</v>
      </c>
      <c r="J950" s="31" t="s">
        <v>54</v>
      </c>
      <c r="K950" s="31" t="s">
        <v>54</v>
      </c>
      <c r="L950" s="31" t="s">
        <v>54</v>
      </c>
      <c r="M950" s="31" t="s">
        <v>54</v>
      </c>
      <c r="N950" s="31" t="s">
        <v>54</v>
      </c>
      <c r="O950" s="24">
        <v>53.511000000000003</v>
      </c>
      <c r="P950" s="24">
        <v>54.863999999999997</v>
      </c>
      <c r="Q950" s="24">
        <v>49.009</v>
      </c>
      <c r="R950" s="24">
        <v>58.862000000000002</v>
      </c>
      <c r="S950" s="24">
        <v>59.737000000000002</v>
      </c>
      <c r="T950" s="24">
        <v>59.737000000000002</v>
      </c>
      <c r="U950" s="23">
        <v>47.48</v>
      </c>
      <c r="V950" s="24">
        <v>44.04</v>
      </c>
      <c r="W950" s="24">
        <v>46.09</v>
      </c>
      <c r="X950" s="24">
        <v>37.450000000000003</v>
      </c>
      <c r="Y950" s="24">
        <v>36.979999999999997</v>
      </c>
      <c r="Z950" s="24">
        <v>33.75</v>
      </c>
      <c r="AA950" s="24">
        <v>34.380000000000003</v>
      </c>
      <c r="AB950" s="24">
        <v>26.93</v>
      </c>
      <c r="AC950" s="24">
        <v>32.99</v>
      </c>
      <c r="AD950" s="24">
        <v>32.51</v>
      </c>
      <c r="AE950" s="24">
        <v>29.47</v>
      </c>
      <c r="AF950" s="24">
        <v>31.54</v>
      </c>
      <c r="AG950" s="24">
        <v>32.49</v>
      </c>
      <c r="AH950" s="24">
        <v>35.479999999999997</v>
      </c>
      <c r="AI950" s="12">
        <f t="shared" si="288"/>
        <v>33.169999999999995</v>
      </c>
      <c r="AJ950" s="12">
        <f t="shared" si="288"/>
        <v>33.713333333333331</v>
      </c>
      <c r="AK950" s="12">
        <f t="shared" si="288"/>
        <v>34.121111111111105</v>
      </c>
      <c r="AL950" s="12">
        <f t="shared" si="288"/>
        <v>33.668148148148141</v>
      </c>
      <c r="AM950" s="12">
        <f t="shared" si="288"/>
        <v>33.834197530864195</v>
      </c>
      <c r="AN950" s="12">
        <f t="shared" si="288"/>
        <v>33.874485596707814</v>
      </c>
      <c r="AO950" s="12">
        <f t="shared" si="288"/>
        <v>33.792277091906719</v>
      </c>
      <c r="AP950" s="12">
        <f t="shared" si="288"/>
        <v>33.833653406492914</v>
      </c>
      <c r="AQ950" s="12">
        <f t="shared" si="288"/>
        <v>33.833472031702485</v>
      </c>
      <c r="AR950" s="12">
        <f t="shared" si="288"/>
        <v>33.819800843367375</v>
      </c>
      <c r="AS950" s="12">
        <f t="shared" si="288"/>
        <v>33.828975427187594</v>
      </c>
      <c r="AT950" s="12">
        <f t="shared" si="288"/>
        <v>33.827416100752487</v>
      </c>
      <c r="AU950" s="12">
        <f t="shared" si="288"/>
        <v>33.82539745710249</v>
      </c>
      <c r="AV950" s="12">
        <f t="shared" si="288"/>
        <v>33.827262995014195</v>
      </c>
      <c r="AW950" s="12">
        <f t="shared" si="288"/>
        <v>33.826692184289726</v>
      </c>
      <c r="AX950" s="12">
        <f t="shared" si="288"/>
        <v>33.826450878802142</v>
      </c>
      <c r="AY950" s="12">
        <f t="shared" ref="AI950:AY954" si="291">AVERAGE(AV950:AX950)</f>
        <v>33.826802019368692</v>
      </c>
    </row>
    <row r="951" spans="1:51" ht="18.75" customHeight="1" x14ac:dyDescent="0.25">
      <c r="A951" s="1" t="s">
        <v>1001</v>
      </c>
      <c r="B951" s="31" t="s">
        <v>54</v>
      </c>
      <c r="C951" s="31" t="s">
        <v>54</v>
      </c>
      <c r="D951" s="31" t="s">
        <v>54</v>
      </c>
      <c r="E951" s="31" t="s">
        <v>54</v>
      </c>
      <c r="F951" s="31" t="s">
        <v>54</v>
      </c>
      <c r="G951" s="31" t="s">
        <v>54</v>
      </c>
      <c r="H951" s="31" t="s">
        <v>54</v>
      </c>
      <c r="I951" s="31" t="s">
        <v>54</v>
      </c>
      <c r="J951" s="31" t="s">
        <v>54</v>
      </c>
      <c r="K951" s="31" t="s">
        <v>54</v>
      </c>
      <c r="L951" s="31" t="s">
        <v>54</v>
      </c>
      <c r="M951" s="31" t="s">
        <v>54</v>
      </c>
      <c r="N951" s="31" t="s">
        <v>54</v>
      </c>
      <c r="O951" s="24">
        <v>11.656000000000001</v>
      </c>
      <c r="P951" s="24">
        <v>11.672000000000001</v>
      </c>
      <c r="Q951" s="24">
        <v>11.849</v>
      </c>
      <c r="R951" s="24">
        <v>14.43</v>
      </c>
      <c r="S951" s="24">
        <v>10.461</v>
      </c>
      <c r="T951" s="24">
        <v>10.461</v>
      </c>
      <c r="U951" s="23">
        <v>11.89</v>
      </c>
      <c r="V951" s="24">
        <v>12.46</v>
      </c>
      <c r="W951" s="24">
        <v>15.99</v>
      </c>
      <c r="X951" s="24">
        <v>11.07</v>
      </c>
      <c r="Y951" s="24">
        <v>12.23</v>
      </c>
      <c r="Z951" s="24">
        <v>8.75</v>
      </c>
      <c r="AA951" s="24">
        <v>8.7799999999999994</v>
      </c>
      <c r="AB951" s="24">
        <v>7.32</v>
      </c>
      <c r="AC951" s="24">
        <v>8.16</v>
      </c>
      <c r="AD951" s="24">
        <v>8.8699999999999992</v>
      </c>
      <c r="AE951" s="24">
        <v>9.2200000000000006</v>
      </c>
      <c r="AF951" s="24">
        <v>8.4600000000000009</v>
      </c>
      <c r="AG951" s="24">
        <v>9.5299999999999994</v>
      </c>
      <c r="AH951" s="24">
        <v>7.86</v>
      </c>
      <c r="AI951" s="12">
        <f t="shared" si="291"/>
        <v>8.6166666666666671</v>
      </c>
      <c r="AJ951" s="12">
        <f t="shared" si="291"/>
        <v>8.6688888888888886</v>
      </c>
      <c r="AK951" s="12">
        <f t="shared" si="291"/>
        <v>8.3818518518518506</v>
      </c>
      <c r="AL951" s="12">
        <f t="shared" si="291"/>
        <v>8.5558024691358003</v>
      </c>
      <c r="AM951" s="12">
        <f t="shared" si="291"/>
        <v>8.535514403292181</v>
      </c>
      <c r="AN951" s="12">
        <f t="shared" si="291"/>
        <v>8.4910562414266106</v>
      </c>
      <c r="AO951" s="12">
        <f t="shared" si="291"/>
        <v>8.5274577046181985</v>
      </c>
      <c r="AP951" s="12">
        <f t="shared" si="291"/>
        <v>8.5180094497789955</v>
      </c>
      <c r="AQ951" s="12">
        <f t="shared" si="291"/>
        <v>8.5121744652746028</v>
      </c>
      <c r="AR951" s="12">
        <f t="shared" si="291"/>
        <v>8.5192138732239329</v>
      </c>
      <c r="AS951" s="12">
        <f t="shared" si="291"/>
        <v>8.5164659294258431</v>
      </c>
      <c r="AT951" s="12">
        <f t="shared" si="291"/>
        <v>8.515951422641459</v>
      </c>
      <c r="AU951" s="12">
        <f t="shared" si="291"/>
        <v>8.5172104084304099</v>
      </c>
      <c r="AV951" s="12">
        <f t="shared" si="291"/>
        <v>8.5165425868325713</v>
      </c>
      <c r="AW951" s="12">
        <f t="shared" si="291"/>
        <v>8.51656813930148</v>
      </c>
      <c r="AX951" s="12">
        <f t="shared" si="291"/>
        <v>8.5167737115214859</v>
      </c>
      <c r="AY951" s="12">
        <f t="shared" si="291"/>
        <v>8.5166281458851785</v>
      </c>
    </row>
    <row r="952" spans="1:51" ht="18.75" customHeight="1" x14ac:dyDescent="0.25">
      <c r="A952" s="1" t="s">
        <v>1002</v>
      </c>
      <c r="B952" s="31" t="s">
        <v>54</v>
      </c>
      <c r="C952" s="31" t="s">
        <v>54</v>
      </c>
      <c r="D952" s="31" t="s">
        <v>54</v>
      </c>
      <c r="E952" s="31" t="s">
        <v>54</v>
      </c>
      <c r="F952" s="31" t="s">
        <v>54</v>
      </c>
      <c r="G952" s="31" t="s">
        <v>54</v>
      </c>
      <c r="H952" s="31" t="s">
        <v>54</v>
      </c>
      <c r="I952" s="31" t="s">
        <v>54</v>
      </c>
      <c r="J952" s="31" t="s">
        <v>54</v>
      </c>
      <c r="K952" s="31" t="s">
        <v>54</v>
      </c>
      <c r="L952" s="31" t="s">
        <v>54</v>
      </c>
      <c r="M952" s="31" t="s">
        <v>54</v>
      </c>
      <c r="N952" s="31" t="s">
        <v>54</v>
      </c>
      <c r="O952" s="24">
        <v>11.851000000000001</v>
      </c>
      <c r="P952" s="24">
        <v>8.17</v>
      </c>
      <c r="Q952" s="24">
        <v>16.515999999999998</v>
      </c>
      <c r="R952" s="24">
        <v>5.8369999999999997</v>
      </c>
      <c r="S952" s="24">
        <v>8.4130000000000003</v>
      </c>
      <c r="T952" s="24">
        <v>8.4130000000000003</v>
      </c>
      <c r="U952" s="23">
        <v>8.11</v>
      </c>
      <c r="V952" s="24">
        <v>9.6300000000000008</v>
      </c>
      <c r="W952" s="24">
        <v>6.28</v>
      </c>
      <c r="X952" s="24">
        <v>9.17</v>
      </c>
      <c r="Y952" s="24">
        <v>6.86</v>
      </c>
      <c r="Z952" s="24">
        <v>11.95</v>
      </c>
      <c r="AA952" s="24">
        <v>6.87</v>
      </c>
      <c r="AB952" s="24">
        <v>8.83</v>
      </c>
      <c r="AC952" s="24">
        <v>6.38</v>
      </c>
      <c r="AD952" s="24">
        <v>5.41</v>
      </c>
      <c r="AE952" s="24">
        <v>5.69</v>
      </c>
      <c r="AF952" s="24">
        <v>5.73</v>
      </c>
      <c r="AG952" s="24">
        <v>2.64</v>
      </c>
      <c r="AH952" s="24">
        <v>4.1399999999999997</v>
      </c>
      <c r="AI952" s="12">
        <f t="shared" si="291"/>
        <v>4.1700000000000008</v>
      </c>
      <c r="AJ952" s="12">
        <f t="shared" si="291"/>
        <v>3.65</v>
      </c>
      <c r="AK952" s="12">
        <f t="shared" si="291"/>
        <v>3.9866666666666668</v>
      </c>
      <c r="AL952" s="12">
        <f t="shared" si="291"/>
        <v>3.9355555555555557</v>
      </c>
      <c r="AM952" s="12">
        <f t="shared" si="291"/>
        <v>3.8574074074074076</v>
      </c>
      <c r="AN952" s="12">
        <f t="shared" si="291"/>
        <v>3.9265432098765434</v>
      </c>
      <c r="AO952" s="12">
        <f t="shared" si="291"/>
        <v>3.906502057613169</v>
      </c>
      <c r="AP952" s="12">
        <f t="shared" si="291"/>
        <v>3.8968175582990399</v>
      </c>
      <c r="AQ952" s="12">
        <f t="shared" si="291"/>
        <v>3.9099542752629173</v>
      </c>
      <c r="AR952" s="12">
        <f t="shared" si="291"/>
        <v>3.9044246303917087</v>
      </c>
      <c r="AS952" s="12">
        <f t="shared" si="291"/>
        <v>3.9037321546512218</v>
      </c>
      <c r="AT952" s="12">
        <f t="shared" si="291"/>
        <v>3.9060370201019494</v>
      </c>
      <c r="AU952" s="12">
        <f t="shared" si="291"/>
        <v>3.9047312683816267</v>
      </c>
      <c r="AV952" s="12">
        <f t="shared" si="291"/>
        <v>3.9048334810449323</v>
      </c>
      <c r="AW952" s="12">
        <f t="shared" si="291"/>
        <v>3.9052005898428361</v>
      </c>
      <c r="AX952" s="12">
        <f t="shared" si="291"/>
        <v>3.904921779756465</v>
      </c>
      <c r="AY952" s="12">
        <f t="shared" si="291"/>
        <v>3.9049852835480778</v>
      </c>
    </row>
    <row r="953" spans="1:51" ht="18.75" customHeight="1" x14ac:dyDescent="0.25">
      <c r="A953" s="1" t="s">
        <v>1003</v>
      </c>
      <c r="B953" s="31" t="s">
        <v>54</v>
      </c>
      <c r="C953" s="31" t="s">
        <v>54</v>
      </c>
      <c r="D953" s="31" t="s">
        <v>54</v>
      </c>
      <c r="E953" s="31" t="s">
        <v>54</v>
      </c>
      <c r="F953" s="31" t="s">
        <v>54</v>
      </c>
      <c r="G953" s="31" t="s">
        <v>54</v>
      </c>
      <c r="H953" s="31" t="s">
        <v>54</v>
      </c>
      <c r="I953" s="31" t="s">
        <v>54</v>
      </c>
      <c r="J953" s="31" t="s">
        <v>54</v>
      </c>
      <c r="K953" s="31" t="s">
        <v>54</v>
      </c>
      <c r="L953" s="31" t="s">
        <v>54</v>
      </c>
      <c r="M953" s="31" t="s">
        <v>54</v>
      </c>
      <c r="N953" s="31" t="s">
        <v>54</v>
      </c>
      <c r="O953" s="24">
        <v>14.231</v>
      </c>
      <c r="P953" s="24">
        <v>7.923</v>
      </c>
      <c r="Q953" s="24">
        <v>4.4779999999999998</v>
      </c>
      <c r="R953" s="24">
        <v>15.202999999999999</v>
      </c>
      <c r="S953" s="24">
        <v>17.82</v>
      </c>
      <c r="T953" s="24">
        <v>17.82</v>
      </c>
      <c r="U953" s="23">
        <v>20.28</v>
      </c>
      <c r="V953" s="24">
        <v>14.48</v>
      </c>
      <c r="W953" s="24">
        <v>32.89</v>
      </c>
      <c r="X953" s="24">
        <v>15.47</v>
      </c>
      <c r="Y953" s="24">
        <v>9.9700000000000006</v>
      </c>
      <c r="Z953" s="24">
        <v>7.42</v>
      </c>
      <c r="AA953" s="24">
        <v>5.25</v>
      </c>
      <c r="AB953" s="24">
        <v>12.03</v>
      </c>
      <c r="AC953" s="24">
        <v>5.04</v>
      </c>
      <c r="AD953" s="24">
        <v>12.06</v>
      </c>
      <c r="AE953" s="24">
        <v>19.95</v>
      </c>
      <c r="AF953" s="24">
        <v>8.48</v>
      </c>
      <c r="AG953" s="24">
        <v>13.29</v>
      </c>
      <c r="AH953" s="24">
        <v>7.33</v>
      </c>
      <c r="AI953" s="12">
        <f t="shared" si="291"/>
        <v>9.7000000000000011</v>
      </c>
      <c r="AJ953" s="12">
        <f t="shared" si="291"/>
        <v>10.106666666666667</v>
      </c>
      <c r="AK953" s="12">
        <f t="shared" si="291"/>
        <v>9.0455555555555573</v>
      </c>
      <c r="AL953" s="12">
        <f t="shared" si="291"/>
        <v>9.6174074074074074</v>
      </c>
      <c r="AM953" s="12">
        <f t="shared" si="291"/>
        <v>9.5898765432098774</v>
      </c>
      <c r="AN953" s="12">
        <f t="shared" si="291"/>
        <v>9.4176131687242801</v>
      </c>
      <c r="AO953" s="12">
        <f t="shared" si="291"/>
        <v>9.5416323731138544</v>
      </c>
      <c r="AP953" s="12">
        <f t="shared" si="291"/>
        <v>9.5163740283493379</v>
      </c>
      <c r="AQ953" s="12">
        <f t="shared" si="291"/>
        <v>9.491873190062492</v>
      </c>
      <c r="AR953" s="12">
        <f t="shared" si="291"/>
        <v>9.516626530508562</v>
      </c>
      <c r="AS953" s="12">
        <f t="shared" si="291"/>
        <v>9.5082912496401306</v>
      </c>
      <c r="AT953" s="12">
        <f t="shared" si="291"/>
        <v>9.5055969900703943</v>
      </c>
      <c r="AU953" s="12">
        <f t="shared" si="291"/>
        <v>9.5101715900730284</v>
      </c>
      <c r="AV953" s="12">
        <f t="shared" si="291"/>
        <v>9.5080199432611838</v>
      </c>
      <c r="AW953" s="12">
        <f t="shared" si="291"/>
        <v>9.5079295078015349</v>
      </c>
      <c r="AX953" s="12">
        <f t="shared" si="291"/>
        <v>9.5087070137119145</v>
      </c>
      <c r="AY953" s="12">
        <f t="shared" si="291"/>
        <v>9.5082188215915426</v>
      </c>
    </row>
    <row r="954" spans="1:51" ht="18.75" customHeight="1" x14ac:dyDescent="0.25">
      <c r="A954" s="1" t="s">
        <v>1004</v>
      </c>
      <c r="B954" s="31" t="s">
        <v>54</v>
      </c>
      <c r="C954" s="31" t="s">
        <v>54</v>
      </c>
      <c r="D954" s="31" t="s">
        <v>54</v>
      </c>
      <c r="E954" s="31" t="s">
        <v>54</v>
      </c>
      <c r="F954" s="31" t="s">
        <v>54</v>
      </c>
      <c r="G954" s="31" t="s">
        <v>54</v>
      </c>
      <c r="H954" s="31" t="s">
        <v>54</v>
      </c>
      <c r="I954" s="31" t="s">
        <v>54</v>
      </c>
      <c r="J954" s="31" t="s">
        <v>54</v>
      </c>
      <c r="K954" s="31" t="s">
        <v>54</v>
      </c>
      <c r="L954" s="31" t="s">
        <v>54</v>
      </c>
      <c r="M954" s="31" t="s">
        <v>54</v>
      </c>
      <c r="N954" s="31" t="s">
        <v>54</v>
      </c>
      <c r="O954" s="24">
        <v>16.256</v>
      </c>
      <c r="P954" s="24">
        <v>70.774000000000001</v>
      </c>
      <c r="Q954" s="24">
        <v>35.438000000000002</v>
      </c>
      <c r="R954" s="24">
        <v>32.710999999999999</v>
      </c>
      <c r="S954" s="24">
        <v>36.265000000000001</v>
      </c>
      <c r="T954" s="24">
        <v>36.265000000000001</v>
      </c>
      <c r="U954" s="23">
        <v>30.2</v>
      </c>
      <c r="V954" s="24">
        <v>51.7</v>
      </c>
      <c r="W954" s="24">
        <v>32.56</v>
      </c>
      <c r="X954" s="24">
        <v>22.91</v>
      </c>
      <c r="Y954" s="24">
        <v>12.68</v>
      </c>
      <c r="Z954" s="24">
        <v>36.08</v>
      </c>
      <c r="AA954" s="24">
        <v>19.170000000000002</v>
      </c>
      <c r="AB954" s="24">
        <v>17.649999999999999</v>
      </c>
      <c r="AC954" s="24">
        <v>20.5</v>
      </c>
      <c r="AD954" s="24">
        <v>15.57</v>
      </c>
      <c r="AE954" s="24">
        <v>15.97</v>
      </c>
      <c r="AF954" s="24">
        <v>32.69</v>
      </c>
      <c r="AG954" s="24">
        <v>13.83</v>
      </c>
      <c r="AH954" s="24">
        <v>30.22</v>
      </c>
      <c r="AI954" s="12">
        <f t="shared" si="291"/>
        <v>25.58</v>
      </c>
      <c r="AJ954" s="12">
        <f t="shared" si="291"/>
        <v>23.209999999999997</v>
      </c>
      <c r="AK954" s="12">
        <f t="shared" si="291"/>
        <v>26.336666666666662</v>
      </c>
      <c r="AL954" s="12">
        <f t="shared" si="291"/>
        <v>25.042222222222218</v>
      </c>
      <c r="AM954" s="12">
        <f t="shared" si="291"/>
        <v>24.862962962962957</v>
      </c>
      <c r="AN954" s="12">
        <f t="shared" si="291"/>
        <v>25.413950617283945</v>
      </c>
      <c r="AO954" s="12">
        <f t="shared" si="291"/>
        <v>25.106378600823039</v>
      </c>
      <c r="AP954" s="12">
        <f t="shared" si="291"/>
        <v>25.127764060356643</v>
      </c>
      <c r="AQ954" s="12">
        <f t="shared" si="291"/>
        <v>25.216031092821208</v>
      </c>
      <c r="AR954" s="12">
        <f t="shared" si="291"/>
        <v>25.150057918000297</v>
      </c>
      <c r="AS954" s="12">
        <f t="shared" si="291"/>
        <v>25.164617690392717</v>
      </c>
      <c r="AT954" s="12">
        <f t="shared" si="291"/>
        <v>25.176902233738076</v>
      </c>
      <c r="AU954" s="12">
        <f t="shared" si="291"/>
        <v>25.163859280710366</v>
      </c>
      <c r="AV954" s="12">
        <f t="shared" si="291"/>
        <v>25.168459734947053</v>
      </c>
      <c r="AW954" s="12">
        <f t="shared" si="291"/>
        <v>25.169740416465164</v>
      </c>
      <c r="AX954" s="12">
        <f t="shared" si="291"/>
        <v>25.16735314404086</v>
      </c>
      <c r="AY954" s="12">
        <f t="shared" si="291"/>
        <v>25.168517765151023</v>
      </c>
    </row>
    <row r="955" spans="1:51" ht="18.75" customHeight="1" x14ac:dyDescent="0.25">
      <c r="A955" s="1" t="s">
        <v>1005</v>
      </c>
      <c r="B955" s="31" t="s">
        <v>54</v>
      </c>
      <c r="C955" s="31" t="s">
        <v>54</v>
      </c>
      <c r="D955" s="31" t="s">
        <v>54</v>
      </c>
      <c r="E955" s="31" t="s">
        <v>54</v>
      </c>
      <c r="F955" s="31" t="s">
        <v>54</v>
      </c>
      <c r="G955" s="31" t="s">
        <v>54</v>
      </c>
      <c r="H955" s="31" t="s">
        <v>54</v>
      </c>
      <c r="I955" s="31" t="s">
        <v>54</v>
      </c>
      <c r="J955" s="31" t="s">
        <v>54</v>
      </c>
      <c r="K955" s="31" t="s">
        <v>54</v>
      </c>
      <c r="L955" s="31" t="s">
        <v>54</v>
      </c>
      <c r="M955" s="31" t="s">
        <v>54</v>
      </c>
      <c r="N955" s="31" t="s">
        <v>54</v>
      </c>
      <c r="O955" s="24">
        <f>IF(O815=".", ".",O815/O395*100)</f>
        <v>35.627481097855991</v>
      </c>
      <c r="P955" s="24">
        <f t="shared" ref="P955:AH955" si="292">IF(P815=".", ".",P815/P395*100)</f>
        <v>32.868467286667574</v>
      </c>
      <c r="Q955" s="24">
        <f t="shared" si="292"/>
        <v>31.512346877468726</v>
      </c>
      <c r="R955" s="24">
        <f t="shared" si="292"/>
        <v>29.974209600195284</v>
      </c>
      <c r="S955" s="24">
        <f t="shared" si="292"/>
        <v>31.698262525789101</v>
      </c>
      <c r="T955" s="24">
        <f t="shared" si="292"/>
        <v>33.020218472030855</v>
      </c>
      <c r="U955" s="23">
        <f t="shared" si="292"/>
        <v>31.40664182732127</v>
      </c>
      <c r="V955" s="24">
        <f t="shared" si="292"/>
        <v>28.069011401809984</v>
      </c>
      <c r="W955" s="24">
        <f t="shared" si="292"/>
        <v>31.766170032781655</v>
      </c>
      <c r="X955" s="24">
        <f t="shared" si="292"/>
        <v>25.648219190202877</v>
      </c>
      <c r="Y955" s="24">
        <f t="shared" si="292"/>
        <v>24.272373816669568</v>
      </c>
      <c r="Z955" s="24">
        <f t="shared" si="292"/>
        <v>23.323780487641692</v>
      </c>
      <c r="AA955" s="24">
        <f t="shared" si="292"/>
        <v>22.229945433231808</v>
      </c>
      <c r="AB955" s="24">
        <f t="shared" si="292"/>
        <v>21.005140351378571</v>
      </c>
      <c r="AC955" s="24">
        <f t="shared" si="292"/>
        <v>21.047066876481633</v>
      </c>
      <c r="AD955" s="24">
        <f t="shared" si="292"/>
        <v>21.547244950815511</v>
      </c>
      <c r="AE955" s="24">
        <f t="shared" si="292"/>
        <v>22.595737763022978</v>
      </c>
      <c r="AF955" s="24">
        <f t="shared" si="292"/>
        <v>22.019678182914941</v>
      </c>
      <c r="AG955" s="24">
        <f t="shared" si="292"/>
        <v>24.459300778534566</v>
      </c>
      <c r="AH955" s="24">
        <f t="shared" si="292"/>
        <v>24.63995962202733</v>
      </c>
      <c r="AI955" s="12" t="s">
        <v>54</v>
      </c>
      <c r="AJ955" s="12" t="s">
        <v>54</v>
      </c>
      <c r="AK955" s="12" t="s">
        <v>54</v>
      </c>
      <c r="AL955" s="12" t="s">
        <v>54</v>
      </c>
      <c r="AM955" s="12" t="s">
        <v>54</v>
      </c>
      <c r="AN955" s="12" t="s">
        <v>54</v>
      </c>
      <c r="AO955" s="12" t="s">
        <v>54</v>
      </c>
      <c r="AP955" s="12" t="s">
        <v>54</v>
      </c>
      <c r="AQ955" s="12" t="s">
        <v>54</v>
      </c>
      <c r="AR955" s="12" t="s">
        <v>54</v>
      </c>
      <c r="AS955" s="12" t="s">
        <v>54</v>
      </c>
      <c r="AT955" s="12" t="s">
        <v>54</v>
      </c>
      <c r="AU955" s="12" t="s">
        <v>54</v>
      </c>
      <c r="AV955" s="12" t="s">
        <v>54</v>
      </c>
      <c r="AW955" s="12" t="s">
        <v>54</v>
      </c>
      <c r="AX955" s="12" t="s">
        <v>54</v>
      </c>
      <c r="AY955" s="12" t="s">
        <v>54</v>
      </c>
    </row>
    <row r="956" spans="1:51" ht="53.25" customHeight="1" x14ac:dyDescent="0.25">
      <c r="A956" s="15" t="s">
        <v>1006</v>
      </c>
      <c r="B956" s="31" t="s">
        <v>54</v>
      </c>
      <c r="C956" s="31" t="s">
        <v>54</v>
      </c>
      <c r="D956" s="31" t="s">
        <v>54</v>
      </c>
      <c r="E956" s="31" t="s">
        <v>54</v>
      </c>
      <c r="F956" s="31" t="s">
        <v>54</v>
      </c>
      <c r="G956" s="31" t="s">
        <v>54</v>
      </c>
      <c r="H956" s="31" t="s">
        <v>54</v>
      </c>
      <c r="I956" s="31" t="s">
        <v>54</v>
      </c>
      <c r="J956" s="31" t="s">
        <v>54</v>
      </c>
      <c r="K956" s="31" t="s">
        <v>54</v>
      </c>
      <c r="L956" s="31" t="s">
        <v>54</v>
      </c>
      <c r="M956" s="31" t="s">
        <v>54</v>
      </c>
      <c r="N956" s="31" t="s">
        <v>54</v>
      </c>
      <c r="O956" s="24">
        <v>43.713999999999999</v>
      </c>
      <c r="P956" s="24">
        <v>69.864000000000004</v>
      </c>
      <c r="Q956" s="24">
        <v>57.21</v>
      </c>
      <c r="R956" s="24">
        <v>62.725999999999999</v>
      </c>
      <c r="S956" s="24">
        <v>74.266000000000005</v>
      </c>
      <c r="T956" s="24">
        <v>74.266000000000005</v>
      </c>
      <c r="U956" s="23">
        <v>33.630000000000003</v>
      </c>
      <c r="V956" s="24">
        <v>53.2</v>
      </c>
      <c r="W956" s="24">
        <v>57.22</v>
      </c>
      <c r="X956" s="24">
        <v>63.46</v>
      </c>
      <c r="Y956" s="24">
        <v>84.65</v>
      </c>
      <c r="Z956" s="24">
        <v>52.08</v>
      </c>
      <c r="AA956" s="24">
        <v>42.55</v>
      </c>
      <c r="AB956" s="24">
        <v>57.29</v>
      </c>
      <c r="AC956" s="24">
        <v>57.54</v>
      </c>
      <c r="AD956" s="24">
        <v>50.06</v>
      </c>
      <c r="AE956" s="24">
        <v>57.92</v>
      </c>
      <c r="AF956" s="24">
        <v>53.8</v>
      </c>
      <c r="AG956" s="24">
        <v>70.53</v>
      </c>
      <c r="AH956" s="24">
        <v>59.4</v>
      </c>
      <c r="AI956" s="12">
        <f t="shared" ref="AI956:AX956" si="293">AVERAGE(AF956:AH956)</f>
        <v>61.243333333333332</v>
      </c>
      <c r="AJ956" s="12">
        <f t="shared" si="293"/>
        <v>63.724444444444451</v>
      </c>
      <c r="AK956" s="12">
        <f t="shared" si="293"/>
        <v>61.455925925925925</v>
      </c>
      <c r="AL956" s="12">
        <f t="shared" si="293"/>
        <v>62.141234567901243</v>
      </c>
      <c r="AM956" s="12">
        <f t="shared" si="293"/>
        <v>62.44053497942388</v>
      </c>
      <c r="AN956" s="12">
        <f t="shared" si="293"/>
        <v>62.012565157750352</v>
      </c>
      <c r="AO956" s="12">
        <f t="shared" si="293"/>
        <v>62.198111568358492</v>
      </c>
      <c r="AP956" s="12">
        <f t="shared" si="293"/>
        <v>62.217070568510906</v>
      </c>
      <c r="AQ956" s="12">
        <f t="shared" si="293"/>
        <v>62.142582431539914</v>
      </c>
      <c r="AR956" s="12">
        <f t="shared" si="293"/>
        <v>62.185921522803106</v>
      </c>
      <c r="AS956" s="12">
        <f t="shared" si="293"/>
        <v>62.181858174284649</v>
      </c>
      <c r="AT956" s="12">
        <f t="shared" si="293"/>
        <v>62.170120709542552</v>
      </c>
      <c r="AU956" s="12">
        <f t="shared" si="293"/>
        <v>62.179300135543436</v>
      </c>
      <c r="AV956" s="12">
        <f t="shared" si="293"/>
        <v>62.177093006456879</v>
      </c>
      <c r="AW956" s="12">
        <f t="shared" si="293"/>
        <v>62.175504617180955</v>
      </c>
      <c r="AX956" s="12">
        <f t="shared" si="293"/>
        <v>62.177299253060426</v>
      </c>
      <c r="AY956" s="12">
        <f t="shared" ref="AI956:AY971" si="294">AVERAGE(AV956:AX956)</f>
        <v>62.17663229223276</v>
      </c>
    </row>
    <row r="957" spans="1:51" ht="18.75" customHeight="1" x14ac:dyDescent="0.25">
      <c r="A957" s="15" t="s">
        <v>1007</v>
      </c>
      <c r="B957" s="31" t="s">
        <v>54</v>
      </c>
      <c r="C957" s="31" t="s">
        <v>54</v>
      </c>
      <c r="D957" s="31" t="s">
        <v>54</v>
      </c>
      <c r="E957" s="31" t="s">
        <v>54</v>
      </c>
      <c r="F957" s="31" t="s">
        <v>54</v>
      </c>
      <c r="G957" s="31" t="s">
        <v>54</v>
      </c>
      <c r="H957" s="31" t="s">
        <v>54</v>
      </c>
      <c r="I957" s="31" t="s">
        <v>54</v>
      </c>
      <c r="J957" s="31" t="s">
        <v>54</v>
      </c>
      <c r="K957" s="31" t="s">
        <v>54</v>
      </c>
      <c r="L957" s="31" t="s">
        <v>54</v>
      </c>
      <c r="M957" s="31" t="s">
        <v>54</v>
      </c>
      <c r="N957" s="31" t="s">
        <v>54</v>
      </c>
      <c r="O957" s="24">
        <v>44.411999999999999</v>
      </c>
      <c r="P957" s="24">
        <v>41.061</v>
      </c>
      <c r="Q957" s="24">
        <v>47.485999999999997</v>
      </c>
      <c r="R957" s="24">
        <v>51.219000000000001</v>
      </c>
      <c r="S957" s="24">
        <v>49.072000000000003</v>
      </c>
      <c r="T957" s="24">
        <v>49.072000000000003</v>
      </c>
      <c r="U957" s="23">
        <v>22.1</v>
      </c>
      <c r="V957" s="24">
        <v>21.82</v>
      </c>
      <c r="W957" s="24">
        <v>21</v>
      </c>
      <c r="X957" s="24">
        <v>14.03</v>
      </c>
      <c r="Y957" s="24">
        <v>22.08</v>
      </c>
      <c r="Z957" s="24">
        <v>16.12</v>
      </c>
      <c r="AA957" s="24">
        <v>16.45</v>
      </c>
      <c r="AB957" s="24">
        <v>16.98</v>
      </c>
      <c r="AC957" s="24">
        <v>20.28</v>
      </c>
      <c r="AD957" s="24">
        <v>19.239999999999998</v>
      </c>
      <c r="AE957" s="24">
        <v>17.47</v>
      </c>
      <c r="AF957" s="24">
        <v>18.89</v>
      </c>
      <c r="AG957" s="24">
        <v>19.87</v>
      </c>
      <c r="AH957" s="24">
        <v>16.66</v>
      </c>
      <c r="AI957" s="12">
        <f t="shared" si="294"/>
        <v>18.473333333333333</v>
      </c>
      <c r="AJ957" s="12">
        <f t="shared" si="294"/>
        <v>18.334444444444443</v>
      </c>
      <c r="AK957" s="12">
        <f t="shared" si="294"/>
        <v>17.822592592592592</v>
      </c>
      <c r="AL957" s="12">
        <f t="shared" si="294"/>
        <v>18.210123456790122</v>
      </c>
      <c r="AM957" s="12">
        <f t="shared" si="294"/>
        <v>18.122386831275719</v>
      </c>
      <c r="AN957" s="12">
        <f t="shared" si="294"/>
        <v>18.051700960219478</v>
      </c>
      <c r="AO957" s="12">
        <f t="shared" si="294"/>
        <v>18.128070416095106</v>
      </c>
      <c r="AP957" s="12">
        <f t="shared" si="294"/>
        <v>18.1007194025301</v>
      </c>
      <c r="AQ957" s="12">
        <f t="shared" si="294"/>
        <v>18.09349692628156</v>
      </c>
      <c r="AR957" s="12">
        <f t="shared" si="294"/>
        <v>18.107428914968921</v>
      </c>
      <c r="AS957" s="12">
        <f t="shared" si="294"/>
        <v>18.100548414593529</v>
      </c>
      <c r="AT957" s="12">
        <f t="shared" si="294"/>
        <v>18.10049141861467</v>
      </c>
      <c r="AU957" s="12">
        <f t="shared" si="294"/>
        <v>18.10282291605904</v>
      </c>
      <c r="AV957" s="12">
        <f t="shared" si="294"/>
        <v>18.101287583089078</v>
      </c>
      <c r="AW957" s="12">
        <f t="shared" si="294"/>
        <v>18.101533972587593</v>
      </c>
      <c r="AX957" s="12">
        <f t="shared" si="294"/>
        <v>18.101881490578567</v>
      </c>
      <c r="AY957" s="12">
        <f t="shared" si="294"/>
        <v>18.101567682085079</v>
      </c>
    </row>
    <row r="958" spans="1:51" ht="18.75" customHeight="1" x14ac:dyDescent="0.25">
      <c r="A958" s="15" t="s">
        <v>1008</v>
      </c>
      <c r="B958" s="31" t="s">
        <v>54</v>
      </c>
      <c r="C958" s="31" t="s">
        <v>54</v>
      </c>
      <c r="D958" s="31" t="s">
        <v>54</v>
      </c>
      <c r="E958" s="31" t="s">
        <v>54</v>
      </c>
      <c r="F958" s="31" t="s">
        <v>54</v>
      </c>
      <c r="G958" s="31" t="s">
        <v>54</v>
      </c>
      <c r="H958" s="31" t="s">
        <v>54</v>
      </c>
      <c r="I958" s="31" t="s">
        <v>54</v>
      </c>
      <c r="J958" s="31" t="s">
        <v>54</v>
      </c>
      <c r="K958" s="31" t="s">
        <v>54</v>
      </c>
      <c r="L958" s="31" t="s">
        <v>54</v>
      </c>
      <c r="M958" s="31" t="s">
        <v>54</v>
      </c>
      <c r="N958" s="31" t="s">
        <v>54</v>
      </c>
      <c r="O958" s="24">
        <v>7.0250000000000004</v>
      </c>
      <c r="P958" s="24">
        <v>17.489999999999998</v>
      </c>
      <c r="Q958" s="24">
        <v>10.573</v>
      </c>
      <c r="R958" s="24">
        <v>19.347999999999999</v>
      </c>
      <c r="S958" s="24">
        <v>9.7739999999999991</v>
      </c>
      <c r="T958" s="24">
        <v>9.7739999999999991</v>
      </c>
      <c r="U958" s="23">
        <v>10.86</v>
      </c>
      <c r="V958" s="24">
        <v>8.1199999999999992</v>
      </c>
      <c r="W958" s="24">
        <v>10.210000000000001</v>
      </c>
      <c r="X958" s="24">
        <v>9.9499999999999993</v>
      </c>
      <c r="Y958" s="24">
        <v>8.2200000000000006</v>
      </c>
      <c r="Z958" s="24">
        <v>7.84</v>
      </c>
      <c r="AA958" s="24">
        <v>6.2</v>
      </c>
      <c r="AB958" s="24">
        <v>7.58</v>
      </c>
      <c r="AC958" s="24">
        <v>9.42</v>
      </c>
      <c r="AD958" s="24">
        <v>8.56</v>
      </c>
      <c r="AE958" s="24">
        <v>8.23</v>
      </c>
      <c r="AF958" s="24">
        <v>8.51</v>
      </c>
      <c r="AG958" s="24">
        <v>6.16</v>
      </c>
      <c r="AH958" s="24">
        <v>5.67</v>
      </c>
      <c r="AI958" s="12">
        <f t="shared" si="294"/>
        <v>6.78</v>
      </c>
      <c r="AJ958" s="12">
        <f t="shared" si="294"/>
        <v>6.2033333333333331</v>
      </c>
      <c r="AK958" s="12">
        <f t="shared" si="294"/>
        <v>6.2177777777777772</v>
      </c>
      <c r="AL958" s="12">
        <f t="shared" si="294"/>
        <v>6.4003703703703705</v>
      </c>
      <c r="AM958" s="12">
        <f t="shared" si="294"/>
        <v>6.2738271604938269</v>
      </c>
      <c r="AN958" s="12">
        <f t="shared" si="294"/>
        <v>6.2973251028806585</v>
      </c>
      <c r="AO958" s="12">
        <f t="shared" si="294"/>
        <v>6.3238408779149529</v>
      </c>
      <c r="AP958" s="12">
        <f t="shared" si="294"/>
        <v>6.2983310470964797</v>
      </c>
      <c r="AQ958" s="12">
        <f t="shared" si="294"/>
        <v>6.3064990092973643</v>
      </c>
      <c r="AR958" s="12">
        <f t="shared" si="294"/>
        <v>6.3095569781029326</v>
      </c>
      <c r="AS958" s="12">
        <f t="shared" si="294"/>
        <v>6.3047956781655925</v>
      </c>
      <c r="AT958" s="12">
        <f t="shared" si="294"/>
        <v>6.3069505551886307</v>
      </c>
      <c r="AU958" s="12">
        <f t="shared" si="294"/>
        <v>6.3071010704857189</v>
      </c>
      <c r="AV958" s="12">
        <f t="shared" si="294"/>
        <v>6.3062824346133146</v>
      </c>
      <c r="AW958" s="12">
        <f t="shared" si="294"/>
        <v>6.3067780200958881</v>
      </c>
      <c r="AX958" s="12">
        <f t="shared" si="294"/>
        <v>6.3067205083983069</v>
      </c>
      <c r="AY958" s="12">
        <f t="shared" si="294"/>
        <v>6.3065936543691699</v>
      </c>
    </row>
    <row r="959" spans="1:51" ht="18.75" customHeight="1" x14ac:dyDescent="0.25">
      <c r="A959" s="15" t="s">
        <v>1009</v>
      </c>
      <c r="B959" s="31" t="s">
        <v>54</v>
      </c>
      <c r="C959" s="31" t="s">
        <v>54</v>
      </c>
      <c r="D959" s="31" t="s">
        <v>54</v>
      </c>
      <c r="E959" s="31" t="s">
        <v>54</v>
      </c>
      <c r="F959" s="31" t="s">
        <v>54</v>
      </c>
      <c r="G959" s="31" t="s">
        <v>54</v>
      </c>
      <c r="H959" s="31" t="s">
        <v>54</v>
      </c>
      <c r="I959" s="31" t="s">
        <v>54</v>
      </c>
      <c r="J959" s="31" t="s">
        <v>54</v>
      </c>
      <c r="K959" s="31" t="s">
        <v>54</v>
      </c>
      <c r="L959" s="31" t="s">
        <v>54</v>
      </c>
      <c r="M959" s="31" t="s">
        <v>54</v>
      </c>
      <c r="N959" s="31" t="s">
        <v>54</v>
      </c>
      <c r="O959" s="24">
        <v>8.1340000000000003</v>
      </c>
      <c r="P959" s="24">
        <v>5.97</v>
      </c>
      <c r="Q959" s="24">
        <v>5.1100000000000003</v>
      </c>
      <c r="R959" s="24">
        <v>1.651</v>
      </c>
      <c r="S959" s="24">
        <v>2.2290000000000001</v>
      </c>
      <c r="T959" s="24">
        <v>2.2290000000000001</v>
      </c>
      <c r="U959" s="23">
        <v>8.61</v>
      </c>
      <c r="V959" s="24">
        <v>7.97</v>
      </c>
      <c r="W959" s="24">
        <v>1.38</v>
      </c>
      <c r="X959" s="24">
        <v>16.850000000000001</v>
      </c>
      <c r="Y959" s="24">
        <v>1.58</v>
      </c>
      <c r="Z959" s="24">
        <v>6.48</v>
      </c>
      <c r="AA959" s="24">
        <v>1.85</v>
      </c>
      <c r="AB959" s="24">
        <v>1.98</v>
      </c>
      <c r="AC959" s="24">
        <v>1.04</v>
      </c>
      <c r="AD959" s="24">
        <v>1.7</v>
      </c>
      <c r="AE959" s="24">
        <v>1.86</v>
      </c>
      <c r="AF959" s="24">
        <v>0.92</v>
      </c>
      <c r="AG959" s="24">
        <v>2.6</v>
      </c>
      <c r="AH959" s="24">
        <v>2.12</v>
      </c>
      <c r="AI959" s="12">
        <f t="shared" si="294"/>
        <v>1.8800000000000001</v>
      </c>
      <c r="AJ959" s="12">
        <f t="shared" si="294"/>
        <v>2.2000000000000002</v>
      </c>
      <c r="AK959" s="12">
        <f t="shared" si="294"/>
        <v>2.0666666666666669</v>
      </c>
      <c r="AL959" s="12">
        <f t="shared" si="294"/>
        <v>2.048888888888889</v>
      </c>
      <c r="AM959" s="12">
        <f t="shared" si="294"/>
        <v>2.1051851851851855</v>
      </c>
      <c r="AN959" s="12">
        <f t="shared" si="294"/>
        <v>2.0735802469135804</v>
      </c>
      <c r="AO959" s="12">
        <f t="shared" si="294"/>
        <v>2.0758847736625516</v>
      </c>
      <c r="AP959" s="12">
        <f t="shared" si="294"/>
        <v>2.0848834019204392</v>
      </c>
      <c r="AQ959" s="12">
        <f t="shared" si="294"/>
        <v>2.0781161408321904</v>
      </c>
      <c r="AR959" s="12">
        <f t="shared" si="294"/>
        <v>2.0796281054717269</v>
      </c>
      <c r="AS959" s="12">
        <f t="shared" si="294"/>
        <v>2.0808758827414522</v>
      </c>
      <c r="AT959" s="12">
        <f t="shared" si="294"/>
        <v>2.0795400430151232</v>
      </c>
      <c r="AU959" s="12">
        <f t="shared" si="294"/>
        <v>2.0800146770761008</v>
      </c>
      <c r="AV959" s="12">
        <f t="shared" si="294"/>
        <v>2.0801435342775587</v>
      </c>
      <c r="AW959" s="12">
        <f t="shared" si="294"/>
        <v>2.0798994181229276</v>
      </c>
      <c r="AX959" s="12">
        <f t="shared" si="294"/>
        <v>2.080019209825529</v>
      </c>
      <c r="AY959" s="12">
        <f t="shared" si="294"/>
        <v>2.0800207207420054</v>
      </c>
    </row>
    <row r="960" spans="1:51" ht="18.75" customHeight="1" x14ac:dyDescent="0.25">
      <c r="A960" s="15" t="s">
        <v>1010</v>
      </c>
      <c r="B960" s="31" t="s">
        <v>54</v>
      </c>
      <c r="C960" s="31" t="s">
        <v>54</v>
      </c>
      <c r="D960" s="31" t="s">
        <v>54</v>
      </c>
      <c r="E960" s="31" t="s">
        <v>54</v>
      </c>
      <c r="F960" s="31" t="s">
        <v>54</v>
      </c>
      <c r="G960" s="31" t="s">
        <v>54</v>
      </c>
      <c r="H960" s="31" t="s">
        <v>54</v>
      </c>
      <c r="I960" s="31" t="s">
        <v>54</v>
      </c>
      <c r="J960" s="31" t="s">
        <v>54</v>
      </c>
      <c r="K960" s="31" t="s">
        <v>54</v>
      </c>
      <c r="L960" s="31" t="s">
        <v>54</v>
      </c>
      <c r="M960" s="31" t="s">
        <v>54</v>
      </c>
      <c r="N960" s="31" t="s">
        <v>54</v>
      </c>
      <c r="O960" s="24">
        <v>17.114000000000001</v>
      </c>
      <c r="P960" s="24">
        <v>7.9370000000000003</v>
      </c>
      <c r="Q960" s="24">
        <v>37.198</v>
      </c>
      <c r="R960" s="24">
        <v>20.385000000000002</v>
      </c>
      <c r="S960" s="24">
        <v>3.77</v>
      </c>
      <c r="T960" s="24">
        <v>3.77</v>
      </c>
      <c r="U960" s="23">
        <v>17.77</v>
      </c>
      <c r="V960" s="24">
        <v>17.29</v>
      </c>
      <c r="W960" s="24">
        <v>12.02</v>
      </c>
      <c r="X960" s="24">
        <v>9.31</v>
      </c>
      <c r="Y960" s="24">
        <v>5.33</v>
      </c>
      <c r="Z960" s="24">
        <v>8.7100000000000009</v>
      </c>
      <c r="AA960" s="24">
        <v>17.05</v>
      </c>
      <c r="AB960" s="24">
        <v>8.07</v>
      </c>
      <c r="AC960" s="24">
        <v>10.17</v>
      </c>
      <c r="AD960" s="24">
        <v>1.89</v>
      </c>
      <c r="AE960" s="24">
        <v>0.85</v>
      </c>
      <c r="AF960" s="24">
        <v>3.33</v>
      </c>
      <c r="AG960" s="24">
        <v>0.97</v>
      </c>
      <c r="AH960" s="24">
        <v>3.17</v>
      </c>
      <c r="AI960" s="12">
        <f t="shared" si="294"/>
        <v>2.4899999999999998</v>
      </c>
      <c r="AJ960" s="12">
        <f t="shared" si="294"/>
        <v>2.2099999999999995</v>
      </c>
      <c r="AK960" s="12">
        <f t="shared" si="294"/>
        <v>2.6233333333333331</v>
      </c>
      <c r="AL960" s="12">
        <f t="shared" si="294"/>
        <v>2.4411111111111108</v>
      </c>
      <c r="AM960" s="12">
        <f t="shared" si="294"/>
        <v>2.4248148148148143</v>
      </c>
      <c r="AN960" s="12">
        <f t="shared" si="294"/>
        <v>2.4964197530864194</v>
      </c>
      <c r="AO960" s="12">
        <f t="shared" si="294"/>
        <v>2.4541152263374482</v>
      </c>
      <c r="AP960" s="12">
        <f t="shared" si="294"/>
        <v>2.4584499314128938</v>
      </c>
      <c r="AQ960" s="12">
        <f t="shared" si="294"/>
        <v>2.4696616369455868</v>
      </c>
      <c r="AR960" s="12">
        <f t="shared" si="294"/>
        <v>2.4607422648986428</v>
      </c>
      <c r="AS960" s="12">
        <f t="shared" si="294"/>
        <v>2.4629512777523743</v>
      </c>
      <c r="AT960" s="12">
        <f t="shared" si="294"/>
        <v>2.4644517265322015</v>
      </c>
      <c r="AU960" s="12">
        <f t="shared" si="294"/>
        <v>2.4627150897277397</v>
      </c>
      <c r="AV960" s="12">
        <f t="shared" si="294"/>
        <v>2.4633726980041053</v>
      </c>
      <c r="AW960" s="12">
        <f t="shared" si="294"/>
        <v>2.463513171421349</v>
      </c>
      <c r="AX960" s="12">
        <f t="shared" si="294"/>
        <v>2.4632003197177315</v>
      </c>
      <c r="AY960" s="12">
        <f t="shared" si="294"/>
        <v>2.4633620630477289</v>
      </c>
    </row>
    <row r="961" spans="1:51" ht="18.75" customHeight="1" x14ac:dyDescent="0.25">
      <c r="A961" s="15" t="s">
        <v>1011</v>
      </c>
      <c r="B961" s="31" t="s">
        <v>54</v>
      </c>
      <c r="C961" s="31" t="s">
        <v>54</v>
      </c>
      <c r="D961" s="31" t="s">
        <v>54</v>
      </c>
      <c r="E961" s="31" t="s">
        <v>54</v>
      </c>
      <c r="F961" s="31" t="s">
        <v>54</v>
      </c>
      <c r="G961" s="31" t="s">
        <v>54</v>
      </c>
      <c r="H961" s="31" t="s">
        <v>54</v>
      </c>
      <c r="I961" s="31" t="s">
        <v>54</v>
      </c>
      <c r="J961" s="31" t="s">
        <v>54</v>
      </c>
      <c r="K961" s="31" t="s">
        <v>54</v>
      </c>
      <c r="L961" s="31" t="s">
        <v>54</v>
      </c>
      <c r="M961" s="31" t="s">
        <v>54</v>
      </c>
      <c r="N961" s="31" t="s">
        <v>54</v>
      </c>
      <c r="O961" s="24">
        <v>30.673999999999999</v>
      </c>
      <c r="P961" s="24">
        <v>40.786999999999999</v>
      </c>
      <c r="Q961" s="24">
        <v>35.694000000000003</v>
      </c>
      <c r="R961" s="24">
        <v>23.225000000000001</v>
      </c>
      <c r="S961" s="24">
        <v>19.09</v>
      </c>
      <c r="T961" s="24">
        <v>19.09</v>
      </c>
      <c r="U961" s="23">
        <v>5.95</v>
      </c>
      <c r="V961" s="24">
        <v>27.34</v>
      </c>
      <c r="W961" s="24">
        <v>9.59</v>
      </c>
      <c r="X961" s="24">
        <v>12.42</v>
      </c>
      <c r="Y961" s="24">
        <v>26.82</v>
      </c>
      <c r="Z961" s="24">
        <v>18.36</v>
      </c>
      <c r="AA961" s="24">
        <v>7.27</v>
      </c>
      <c r="AB961" s="24">
        <v>12.68</v>
      </c>
      <c r="AC961" s="24">
        <v>13.06</v>
      </c>
      <c r="AD961" s="24">
        <v>12.64</v>
      </c>
      <c r="AE961" s="24">
        <v>10.41</v>
      </c>
      <c r="AF961" s="24">
        <v>5.48</v>
      </c>
      <c r="AG961" s="24">
        <v>3.64</v>
      </c>
      <c r="AH961" s="24">
        <v>4.41</v>
      </c>
      <c r="AI961" s="12">
        <f t="shared" si="294"/>
        <v>4.5100000000000007</v>
      </c>
      <c r="AJ961" s="12">
        <f t="shared" si="294"/>
        <v>4.1866666666666674</v>
      </c>
      <c r="AK961" s="12">
        <f t="shared" si="294"/>
        <v>4.3688888888888897</v>
      </c>
      <c r="AL961" s="12">
        <f t="shared" si="294"/>
        <v>4.3551851851851859</v>
      </c>
      <c r="AM961" s="12">
        <f t="shared" si="294"/>
        <v>4.3035802469135804</v>
      </c>
      <c r="AN961" s="12">
        <f t="shared" si="294"/>
        <v>4.3425514403292178</v>
      </c>
      <c r="AO961" s="12">
        <f t="shared" si="294"/>
        <v>4.3337722908093284</v>
      </c>
      <c r="AP961" s="12">
        <f t="shared" si="294"/>
        <v>4.3266346593507086</v>
      </c>
      <c r="AQ961" s="12">
        <f t="shared" si="294"/>
        <v>4.3343194634964179</v>
      </c>
      <c r="AR961" s="12">
        <f t="shared" si="294"/>
        <v>4.3315754712188186</v>
      </c>
      <c r="AS961" s="12">
        <f t="shared" si="294"/>
        <v>4.3308431980219817</v>
      </c>
      <c r="AT961" s="12">
        <f t="shared" si="294"/>
        <v>4.3322460442457391</v>
      </c>
      <c r="AU961" s="12">
        <f t="shared" si="294"/>
        <v>4.3315549044955128</v>
      </c>
      <c r="AV961" s="12">
        <f t="shared" si="294"/>
        <v>4.3315480489210776</v>
      </c>
      <c r="AW961" s="12">
        <f t="shared" si="294"/>
        <v>4.3317829992207768</v>
      </c>
      <c r="AX961" s="12">
        <f t="shared" si="294"/>
        <v>4.3316286508791224</v>
      </c>
      <c r="AY961" s="12">
        <f t="shared" si="294"/>
        <v>4.3316532330069926</v>
      </c>
    </row>
    <row r="962" spans="1:51" ht="18.75" customHeight="1" x14ac:dyDescent="0.25">
      <c r="A962" s="15" t="s">
        <v>1012</v>
      </c>
      <c r="B962" s="31" t="s">
        <v>54</v>
      </c>
      <c r="C962" s="31" t="s">
        <v>54</v>
      </c>
      <c r="D962" s="31" t="s">
        <v>54</v>
      </c>
      <c r="E962" s="31" t="s">
        <v>54</v>
      </c>
      <c r="F962" s="31" t="s">
        <v>54</v>
      </c>
      <c r="G962" s="31" t="s">
        <v>54</v>
      </c>
      <c r="H962" s="31" t="s">
        <v>54</v>
      </c>
      <c r="I962" s="31" t="s">
        <v>54</v>
      </c>
      <c r="J962" s="31" t="s">
        <v>54</v>
      </c>
      <c r="K962" s="31" t="s">
        <v>54</v>
      </c>
      <c r="L962" s="31" t="s">
        <v>54</v>
      </c>
      <c r="M962" s="31" t="s">
        <v>54</v>
      </c>
      <c r="N962" s="31" t="s">
        <v>54</v>
      </c>
      <c r="O962" s="36">
        <f>IF(O822=".", ".",O822/O402*100)</f>
        <v>30.800336504036064</v>
      </c>
      <c r="P962" s="36">
        <f t="shared" ref="P962:AH962" si="295">IF(P822=".", ".",P822/P402*100)</f>
        <v>33.931989303334191</v>
      </c>
      <c r="Q962" s="36">
        <f t="shared" si="295"/>
        <v>33.941792194540092</v>
      </c>
      <c r="R962" s="36">
        <f t="shared" si="295"/>
        <v>31.522389798644767</v>
      </c>
      <c r="S962" s="36">
        <f t="shared" si="295"/>
        <v>27.708367981166145</v>
      </c>
      <c r="T962" s="36">
        <f t="shared" si="295"/>
        <v>31.137046334642825</v>
      </c>
      <c r="U962" s="23">
        <f t="shared" si="295"/>
        <v>18.778985945748811</v>
      </c>
      <c r="V962" s="36">
        <f t="shared" si="295"/>
        <v>18.268621135923375</v>
      </c>
      <c r="W962" s="36">
        <f t="shared" si="295"/>
        <v>16.786635821149478</v>
      </c>
      <c r="X962" s="36">
        <f t="shared" si="295"/>
        <v>15.125287474370097</v>
      </c>
      <c r="Y962" s="36">
        <f t="shared" si="295"/>
        <v>16.282235135782237</v>
      </c>
      <c r="Z962" s="36">
        <f t="shared" si="295"/>
        <v>14.51870267399168</v>
      </c>
      <c r="AA962" s="36">
        <f t="shared" si="295"/>
        <v>13.423713836382356</v>
      </c>
      <c r="AB962" s="36">
        <f t="shared" si="295"/>
        <v>13.60627008659036</v>
      </c>
      <c r="AC962" s="36">
        <f t="shared" si="295"/>
        <v>16.767742504032672</v>
      </c>
      <c r="AD962" s="36">
        <f t="shared" si="295"/>
        <v>12.845369466522371</v>
      </c>
      <c r="AE962" s="36">
        <f t="shared" si="295"/>
        <v>13.189331011678323</v>
      </c>
      <c r="AF962" s="36">
        <f t="shared" si="295"/>
        <v>13.240088422964686</v>
      </c>
      <c r="AG962" s="36">
        <f t="shared" si="295"/>
        <v>14.242362311049469</v>
      </c>
      <c r="AH962" s="36">
        <f t="shared" si="295"/>
        <v>12.992752505362004</v>
      </c>
      <c r="AI962" s="12">
        <f t="shared" si="294"/>
        <v>13.491734413125386</v>
      </c>
      <c r="AJ962" s="12">
        <f t="shared" si="294"/>
        <v>13.575616409845621</v>
      </c>
      <c r="AK962" s="12">
        <f t="shared" si="294"/>
        <v>13.353367776111005</v>
      </c>
      <c r="AL962" s="12">
        <f t="shared" si="294"/>
        <v>13.473572866360671</v>
      </c>
      <c r="AM962" s="12">
        <f t="shared" si="294"/>
        <v>13.4675190174391</v>
      </c>
      <c r="AN962" s="12">
        <f t="shared" si="294"/>
        <v>13.431486553303593</v>
      </c>
      <c r="AO962" s="12">
        <f t="shared" si="294"/>
        <v>13.457526145701122</v>
      </c>
      <c r="AP962" s="12">
        <f t="shared" si="294"/>
        <v>13.452177238814606</v>
      </c>
      <c r="AQ962" s="12">
        <f t="shared" si="294"/>
        <v>13.44706331260644</v>
      </c>
      <c r="AR962" s="12">
        <f t="shared" si="294"/>
        <v>13.452255565707389</v>
      </c>
      <c r="AS962" s="12">
        <f t="shared" si="294"/>
        <v>13.450498705709478</v>
      </c>
      <c r="AT962" s="12">
        <f t="shared" si="294"/>
        <v>13.449939194674435</v>
      </c>
      <c r="AU962" s="12">
        <f t="shared" si="294"/>
        <v>13.450897822030434</v>
      </c>
      <c r="AV962" s="12">
        <f t="shared" si="294"/>
        <v>13.450445240804783</v>
      </c>
      <c r="AW962" s="12">
        <f t="shared" si="294"/>
        <v>13.450427419169884</v>
      </c>
      <c r="AX962" s="12">
        <f t="shared" si="294"/>
        <v>13.450590160668368</v>
      </c>
      <c r="AY962" s="12">
        <f t="shared" si="294"/>
        <v>13.450487606881012</v>
      </c>
    </row>
    <row r="963" spans="1:51" ht="49.5" customHeight="1" x14ac:dyDescent="0.25">
      <c r="A963" s="15" t="s">
        <v>1013</v>
      </c>
      <c r="B963" s="31" t="s">
        <v>54</v>
      </c>
      <c r="C963" s="31" t="s">
        <v>54</v>
      </c>
      <c r="D963" s="31" t="s">
        <v>54</v>
      </c>
      <c r="E963" s="31" t="s">
        <v>54</v>
      </c>
      <c r="F963" s="31" t="s">
        <v>54</v>
      </c>
      <c r="G963" s="31" t="s">
        <v>54</v>
      </c>
      <c r="H963" s="31" t="s">
        <v>54</v>
      </c>
      <c r="I963" s="31" t="s">
        <v>54</v>
      </c>
      <c r="J963" s="31" t="s">
        <v>54</v>
      </c>
      <c r="K963" s="31" t="s">
        <v>54</v>
      </c>
      <c r="L963" s="31" t="s">
        <v>54</v>
      </c>
      <c r="M963" s="31" t="s">
        <v>54</v>
      </c>
      <c r="N963" s="31" t="s">
        <v>54</v>
      </c>
      <c r="O963" s="24">
        <v>90.182000000000002</v>
      </c>
      <c r="P963" s="24">
        <v>90.742999999999995</v>
      </c>
      <c r="Q963" s="24">
        <v>57.508000000000003</v>
      </c>
      <c r="R963" s="24">
        <v>92.465000000000003</v>
      </c>
      <c r="S963" s="24">
        <v>67.804000000000002</v>
      </c>
      <c r="T963" s="24">
        <v>67.804000000000002</v>
      </c>
      <c r="U963" s="23">
        <v>87.9</v>
      </c>
      <c r="V963" s="24">
        <v>50.36</v>
      </c>
      <c r="W963" s="24">
        <v>34.700000000000003</v>
      </c>
      <c r="X963" s="24">
        <v>78.989999999999995</v>
      </c>
      <c r="Y963" s="24">
        <v>52.76</v>
      </c>
      <c r="Z963" s="24">
        <v>47.01</v>
      </c>
      <c r="AA963" s="24">
        <v>68.95</v>
      </c>
      <c r="AB963" s="24">
        <v>29.61</v>
      </c>
      <c r="AC963" s="24">
        <v>45.38</v>
      </c>
      <c r="AD963" s="24">
        <v>59.48</v>
      </c>
      <c r="AE963" s="24">
        <v>46.88</v>
      </c>
      <c r="AF963" s="24">
        <v>71.87</v>
      </c>
      <c r="AG963" s="24">
        <v>85.51</v>
      </c>
      <c r="AH963" s="24">
        <v>32.479999999999997</v>
      </c>
      <c r="AI963" s="12">
        <f t="shared" si="294"/>
        <v>63.286666666666662</v>
      </c>
      <c r="AJ963" s="12">
        <f t="shared" si="294"/>
        <v>60.425555555555555</v>
      </c>
      <c r="AK963" s="12">
        <f t="shared" si="294"/>
        <v>52.064074074074064</v>
      </c>
      <c r="AL963" s="12">
        <f t="shared" si="294"/>
        <v>58.592098765432091</v>
      </c>
      <c r="AM963" s="12">
        <f t="shared" si="294"/>
        <v>57.027242798353903</v>
      </c>
      <c r="AN963" s="12">
        <f t="shared" si="294"/>
        <v>55.894471879286691</v>
      </c>
      <c r="AO963" s="12">
        <f t="shared" si="294"/>
        <v>57.171271147690895</v>
      </c>
      <c r="AP963" s="12">
        <f t="shared" si="294"/>
        <v>56.697661941777163</v>
      </c>
      <c r="AQ963" s="12">
        <f t="shared" si="294"/>
        <v>56.587801656251578</v>
      </c>
      <c r="AR963" s="12">
        <f t="shared" si="294"/>
        <v>56.818911581906548</v>
      </c>
      <c r="AS963" s="12">
        <f t="shared" si="294"/>
        <v>56.701458393311761</v>
      </c>
      <c r="AT963" s="12">
        <f t="shared" si="294"/>
        <v>56.702723877156622</v>
      </c>
      <c r="AU963" s="12">
        <f t="shared" si="294"/>
        <v>56.741031284124972</v>
      </c>
      <c r="AV963" s="12">
        <f t="shared" si="294"/>
        <v>56.715071184864449</v>
      </c>
      <c r="AW963" s="12">
        <f t="shared" si="294"/>
        <v>56.719608782048681</v>
      </c>
      <c r="AX963" s="12">
        <f t="shared" si="294"/>
        <v>56.725237083679367</v>
      </c>
      <c r="AY963" s="12">
        <f t="shared" si="294"/>
        <v>56.719972350197501</v>
      </c>
    </row>
    <row r="964" spans="1:51" ht="18.75" customHeight="1" x14ac:dyDescent="0.25">
      <c r="A964" s="15" t="s">
        <v>1014</v>
      </c>
      <c r="B964" s="31" t="s">
        <v>54</v>
      </c>
      <c r="C964" s="31" t="s">
        <v>54</v>
      </c>
      <c r="D964" s="31" t="s">
        <v>54</v>
      </c>
      <c r="E964" s="31" t="s">
        <v>54</v>
      </c>
      <c r="F964" s="31" t="s">
        <v>54</v>
      </c>
      <c r="G964" s="31" t="s">
        <v>54</v>
      </c>
      <c r="H964" s="31" t="s">
        <v>54</v>
      </c>
      <c r="I964" s="31" t="s">
        <v>54</v>
      </c>
      <c r="J964" s="31" t="s">
        <v>54</v>
      </c>
      <c r="K964" s="31" t="s">
        <v>54</v>
      </c>
      <c r="L964" s="31" t="s">
        <v>54</v>
      </c>
      <c r="M964" s="31" t="s">
        <v>54</v>
      </c>
      <c r="N964" s="31" t="s">
        <v>54</v>
      </c>
      <c r="O964" s="24">
        <v>63.241</v>
      </c>
      <c r="P964" s="24">
        <v>47.104999999999997</v>
      </c>
      <c r="Q964" s="24">
        <v>51.645000000000003</v>
      </c>
      <c r="R964" s="24">
        <v>48.954000000000001</v>
      </c>
      <c r="S964" s="24">
        <v>62.078000000000003</v>
      </c>
      <c r="T964" s="24">
        <v>62.078000000000003</v>
      </c>
      <c r="U964" s="23">
        <v>23.4</v>
      </c>
      <c r="V964" s="24">
        <v>15.64</v>
      </c>
      <c r="W964" s="24">
        <v>17.48</v>
      </c>
      <c r="X964" s="24">
        <v>17.14</v>
      </c>
      <c r="Y964" s="24">
        <v>13.4</v>
      </c>
      <c r="Z964" s="24">
        <v>14.15</v>
      </c>
      <c r="AA964" s="24">
        <v>19.43</v>
      </c>
      <c r="AB964" s="24">
        <v>10.43</v>
      </c>
      <c r="AC964" s="24">
        <v>15.49</v>
      </c>
      <c r="AD964" s="24">
        <v>20.260000000000002</v>
      </c>
      <c r="AE964" s="24">
        <v>20.13</v>
      </c>
      <c r="AF964" s="24">
        <v>26.24</v>
      </c>
      <c r="AG964" s="24">
        <v>18.059999999999999</v>
      </c>
      <c r="AH964" s="24">
        <v>19.89</v>
      </c>
      <c r="AI964" s="12">
        <f t="shared" si="294"/>
        <v>21.396666666666665</v>
      </c>
      <c r="AJ964" s="12">
        <f t="shared" si="294"/>
        <v>19.78222222222222</v>
      </c>
      <c r="AK964" s="12">
        <f t="shared" si="294"/>
        <v>20.356296296296293</v>
      </c>
      <c r="AL964" s="12">
        <f t="shared" si="294"/>
        <v>20.511728395061727</v>
      </c>
      <c r="AM964" s="12">
        <f t="shared" si="294"/>
        <v>20.216748971193411</v>
      </c>
      <c r="AN964" s="12">
        <f t="shared" si="294"/>
        <v>20.361591220850475</v>
      </c>
      <c r="AO964" s="12">
        <f t="shared" si="294"/>
        <v>20.363356195701869</v>
      </c>
      <c r="AP964" s="12">
        <f t="shared" si="294"/>
        <v>20.31389879591525</v>
      </c>
      <c r="AQ964" s="12">
        <f t="shared" si="294"/>
        <v>20.346282070822529</v>
      </c>
      <c r="AR964" s="12">
        <f t="shared" si="294"/>
        <v>20.341179020813215</v>
      </c>
      <c r="AS964" s="12">
        <f t="shared" si="294"/>
        <v>20.333786629183663</v>
      </c>
      <c r="AT964" s="12">
        <f t="shared" si="294"/>
        <v>20.3404159069398</v>
      </c>
      <c r="AU964" s="12">
        <f t="shared" si="294"/>
        <v>20.338460518978891</v>
      </c>
      <c r="AV964" s="12">
        <f t="shared" si="294"/>
        <v>20.337554351700785</v>
      </c>
      <c r="AW964" s="12">
        <f t="shared" si="294"/>
        <v>20.338810259206493</v>
      </c>
      <c r="AX964" s="12">
        <f t="shared" si="294"/>
        <v>20.338275043295393</v>
      </c>
      <c r="AY964" s="12">
        <f t="shared" si="294"/>
        <v>20.338213218067555</v>
      </c>
    </row>
    <row r="965" spans="1:51" ht="18.75" customHeight="1" x14ac:dyDescent="0.25">
      <c r="A965" s="15" t="s">
        <v>1015</v>
      </c>
      <c r="B965" s="31" t="s">
        <v>54</v>
      </c>
      <c r="C965" s="31" t="s">
        <v>54</v>
      </c>
      <c r="D965" s="31" t="s">
        <v>54</v>
      </c>
      <c r="E965" s="31" t="s">
        <v>54</v>
      </c>
      <c r="F965" s="31" t="s">
        <v>54</v>
      </c>
      <c r="G965" s="31" t="s">
        <v>54</v>
      </c>
      <c r="H965" s="31" t="s">
        <v>54</v>
      </c>
      <c r="I965" s="31" t="s">
        <v>54</v>
      </c>
      <c r="J965" s="31" t="s">
        <v>54</v>
      </c>
      <c r="K965" s="31" t="s">
        <v>54</v>
      </c>
      <c r="L965" s="31" t="s">
        <v>54</v>
      </c>
      <c r="M965" s="31" t="s">
        <v>54</v>
      </c>
      <c r="N965" s="31" t="s">
        <v>54</v>
      </c>
      <c r="O965" s="24">
        <v>7.1539999999999999</v>
      </c>
      <c r="P965" s="24">
        <v>9.8949999999999996</v>
      </c>
      <c r="Q965" s="24">
        <v>3.649</v>
      </c>
      <c r="R965" s="24">
        <v>1.7250000000000001</v>
      </c>
      <c r="S965" s="24">
        <v>6.1840000000000002</v>
      </c>
      <c r="T965" s="24">
        <v>6.1840000000000002</v>
      </c>
      <c r="U965" s="23">
        <v>5.75</v>
      </c>
      <c r="V965" s="24">
        <v>9.0500000000000007</v>
      </c>
      <c r="W965" s="24">
        <v>6.14</v>
      </c>
      <c r="X965" s="24">
        <v>5.03</v>
      </c>
      <c r="Y965" s="24">
        <v>9.3800000000000008</v>
      </c>
      <c r="Z965" s="24">
        <v>7.81</v>
      </c>
      <c r="AA965" s="24">
        <v>6.03</v>
      </c>
      <c r="AB965" s="24">
        <v>3.8</v>
      </c>
      <c r="AC965" s="24">
        <v>4.26</v>
      </c>
      <c r="AD965" s="24">
        <v>2.99</v>
      </c>
      <c r="AE965" s="24">
        <v>3.59</v>
      </c>
      <c r="AF965" s="24">
        <v>4.07</v>
      </c>
      <c r="AG965" s="24">
        <v>7.42</v>
      </c>
      <c r="AH965" s="24">
        <v>3.19</v>
      </c>
      <c r="AI965" s="12">
        <f t="shared" si="294"/>
        <v>4.8933333333333335</v>
      </c>
      <c r="AJ965" s="12">
        <f t="shared" si="294"/>
        <v>5.1677777777777782</v>
      </c>
      <c r="AK965" s="12">
        <f t="shared" si="294"/>
        <v>4.4170370370370371</v>
      </c>
      <c r="AL965" s="12">
        <f t="shared" si="294"/>
        <v>4.8260493827160493</v>
      </c>
      <c r="AM965" s="12">
        <f t="shared" si="294"/>
        <v>4.8036213991769552</v>
      </c>
      <c r="AN965" s="12">
        <f t="shared" si="294"/>
        <v>4.6822359396433475</v>
      </c>
      <c r="AO965" s="12">
        <f t="shared" si="294"/>
        <v>4.7706355738454507</v>
      </c>
      <c r="AP965" s="12">
        <f t="shared" si="294"/>
        <v>4.7521643042219175</v>
      </c>
      <c r="AQ965" s="12">
        <f t="shared" si="294"/>
        <v>4.7350119392369052</v>
      </c>
      <c r="AR965" s="12">
        <f t="shared" si="294"/>
        <v>4.7526039391014239</v>
      </c>
      <c r="AS965" s="12">
        <f t="shared" si="294"/>
        <v>4.7465933941867489</v>
      </c>
      <c r="AT965" s="12">
        <f t="shared" si="294"/>
        <v>4.7447364241750263</v>
      </c>
      <c r="AU965" s="12">
        <f t="shared" si="294"/>
        <v>4.7479779191544003</v>
      </c>
      <c r="AV965" s="12">
        <f t="shared" si="294"/>
        <v>4.7464359125053912</v>
      </c>
      <c r="AW965" s="12">
        <f t="shared" si="294"/>
        <v>4.7463834186116065</v>
      </c>
      <c r="AX965" s="12">
        <f t="shared" si="294"/>
        <v>4.746932416757133</v>
      </c>
      <c r="AY965" s="12">
        <f t="shared" si="294"/>
        <v>4.7465839159580439</v>
      </c>
    </row>
    <row r="966" spans="1:51" ht="18.75" customHeight="1" x14ac:dyDescent="0.25">
      <c r="A966" s="15" t="s">
        <v>1016</v>
      </c>
      <c r="B966" s="31" t="s">
        <v>54</v>
      </c>
      <c r="C966" s="31" t="s">
        <v>54</v>
      </c>
      <c r="D966" s="31" t="s">
        <v>54</v>
      </c>
      <c r="E966" s="31" t="s">
        <v>54</v>
      </c>
      <c r="F966" s="31" t="s">
        <v>54</v>
      </c>
      <c r="G966" s="31" t="s">
        <v>54</v>
      </c>
      <c r="H966" s="31" t="s">
        <v>54</v>
      </c>
      <c r="I966" s="31" t="s">
        <v>54</v>
      </c>
      <c r="J966" s="31" t="s">
        <v>54</v>
      </c>
      <c r="K966" s="31" t="s">
        <v>54</v>
      </c>
      <c r="L966" s="31" t="s">
        <v>54</v>
      </c>
      <c r="M966" s="31" t="s">
        <v>54</v>
      </c>
      <c r="N966" s="31" t="s">
        <v>54</v>
      </c>
      <c r="O966" s="24">
        <v>6.8689999999999998</v>
      </c>
      <c r="P966" s="23">
        <v>1</v>
      </c>
      <c r="Q966" s="24">
        <v>4.4980000000000002</v>
      </c>
      <c r="R966" s="24">
        <v>1.7989999999999999</v>
      </c>
      <c r="S966" s="24">
        <v>3.2869999999999999</v>
      </c>
      <c r="T966" s="24">
        <v>3.2869999999999999</v>
      </c>
      <c r="U966" s="23">
        <v>1.37</v>
      </c>
      <c r="V966" s="24">
        <v>2.0099999999999998</v>
      </c>
      <c r="W966" s="24">
        <v>0.73</v>
      </c>
      <c r="X966" s="24">
        <v>3.74</v>
      </c>
      <c r="Y966" s="24">
        <v>1.71</v>
      </c>
      <c r="Z966" s="24">
        <v>2.02</v>
      </c>
      <c r="AA966" s="24">
        <v>2.83</v>
      </c>
      <c r="AB966" s="24">
        <v>2.36</v>
      </c>
      <c r="AC966" s="24">
        <v>1.92</v>
      </c>
      <c r="AD966" s="24">
        <v>3.62</v>
      </c>
      <c r="AE966" s="24">
        <v>1.91</v>
      </c>
      <c r="AF966" s="24">
        <v>3.05</v>
      </c>
      <c r="AG966" s="24">
        <v>1.26</v>
      </c>
      <c r="AH966" s="24">
        <v>1.83</v>
      </c>
      <c r="AI966" s="12">
        <f t="shared" si="294"/>
        <v>2.0466666666666664</v>
      </c>
      <c r="AJ966" s="12">
        <f t="shared" si="294"/>
        <v>1.7122222222222223</v>
      </c>
      <c r="AK966" s="12">
        <f t="shared" si="294"/>
        <v>1.8629629629629629</v>
      </c>
      <c r="AL966" s="12">
        <f t="shared" si="294"/>
        <v>1.8739506172839506</v>
      </c>
      <c r="AM966" s="12">
        <f t="shared" si="294"/>
        <v>1.8163786008230451</v>
      </c>
      <c r="AN966" s="12">
        <f t="shared" si="294"/>
        <v>1.8510973936899864</v>
      </c>
      <c r="AO966" s="12">
        <f t="shared" si="294"/>
        <v>1.8471422039323275</v>
      </c>
      <c r="AP966" s="12">
        <f t="shared" si="294"/>
        <v>1.8382060661484532</v>
      </c>
      <c r="AQ966" s="12">
        <f t="shared" si="294"/>
        <v>1.845481887923589</v>
      </c>
      <c r="AR966" s="12">
        <f t="shared" si="294"/>
        <v>1.8436100526681232</v>
      </c>
      <c r="AS966" s="12">
        <f t="shared" si="294"/>
        <v>1.8424326689133885</v>
      </c>
      <c r="AT966" s="12">
        <f t="shared" si="294"/>
        <v>1.8438415365017002</v>
      </c>
      <c r="AU966" s="12">
        <f t="shared" si="294"/>
        <v>1.8432947526944039</v>
      </c>
      <c r="AV966" s="12">
        <f t="shared" si="294"/>
        <v>1.8431896527031641</v>
      </c>
      <c r="AW966" s="12">
        <f t="shared" si="294"/>
        <v>1.8434419806330895</v>
      </c>
      <c r="AX966" s="12">
        <f t="shared" si="294"/>
        <v>1.8433087953435525</v>
      </c>
      <c r="AY966" s="12">
        <f t="shared" si="294"/>
        <v>1.8433134762266021</v>
      </c>
    </row>
    <row r="967" spans="1:51" ht="18.75" customHeight="1" x14ac:dyDescent="0.25">
      <c r="A967" s="15" t="s">
        <v>1017</v>
      </c>
      <c r="B967" s="31" t="s">
        <v>54</v>
      </c>
      <c r="C967" s="31" t="s">
        <v>54</v>
      </c>
      <c r="D967" s="31" t="s">
        <v>54</v>
      </c>
      <c r="E967" s="31" t="s">
        <v>54</v>
      </c>
      <c r="F967" s="31" t="s">
        <v>54</v>
      </c>
      <c r="G967" s="31" t="s">
        <v>54</v>
      </c>
      <c r="H967" s="31" t="s">
        <v>54</v>
      </c>
      <c r="I967" s="31" t="s">
        <v>54</v>
      </c>
      <c r="J967" s="31" t="s">
        <v>54</v>
      </c>
      <c r="K967" s="31" t="s">
        <v>54</v>
      </c>
      <c r="L967" s="31" t="s">
        <v>54</v>
      </c>
      <c r="M967" s="31" t="s">
        <v>54</v>
      </c>
      <c r="N967" s="31" t="s">
        <v>54</v>
      </c>
      <c r="O967" s="24">
        <v>100</v>
      </c>
      <c r="P967" s="23">
        <v>1</v>
      </c>
      <c r="Q967" s="24">
        <v>13.647</v>
      </c>
      <c r="R967" s="24">
        <v>32.191000000000003</v>
      </c>
      <c r="S967" s="24">
        <v>100</v>
      </c>
      <c r="T967" s="24">
        <v>100</v>
      </c>
      <c r="U967" s="23">
        <v>7.91</v>
      </c>
      <c r="V967" s="24">
        <v>1.23</v>
      </c>
      <c r="W967" s="24">
        <v>0.42</v>
      </c>
      <c r="X967" s="24">
        <v>5.32</v>
      </c>
      <c r="Y967" s="24">
        <v>7.38</v>
      </c>
      <c r="Z967" s="24">
        <v>0.61</v>
      </c>
      <c r="AA967" s="24">
        <v>1.86</v>
      </c>
      <c r="AB967" s="24">
        <v>11.08</v>
      </c>
      <c r="AC967" s="24">
        <v>20.38</v>
      </c>
      <c r="AD967" s="24">
        <v>1.2</v>
      </c>
      <c r="AE967" s="24">
        <v>3.41</v>
      </c>
      <c r="AF967" s="24">
        <v>2.4500000000000002</v>
      </c>
      <c r="AG967" s="24">
        <v>26.85</v>
      </c>
      <c r="AH967" s="24">
        <v>15.3</v>
      </c>
      <c r="AI967" s="12">
        <f t="shared" si="294"/>
        <v>14.866666666666667</v>
      </c>
      <c r="AJ967" s="12">
        <f t="shared" si="294"/>
        <v>19.005555555555556</v>
      </c>
      <c r="AK967" s="12">
        <f t="shared" si="294"/>
        <v>16.390740740740743</v>
      </c>
      <c r="AL967" s="12">
        <f t="shared" si="294"/>
        <v>16.754320987654321</v>
      </c>
      <c r="AM967" s="12">
        <f t="shared" si="294"/>
        <v>17.383539094650207</v>
      </c>
      <c r="AN967" s="12">
        <f t="shared" si="294"/>
        <v>16.842866941015089</v>
      </c>
      <c r="AO967" s="12">
        <f t="shared" si="294"/>
        <v>16.993575674439871</v>
      </c>
      <c r="AP967" s="12">
        <f t="shared" si="294"/>
        <v>17.073327236701719</v>
      </c>
      <c r="AQ967" s="12">
        <f t="shared" si="294"/>
        <v>16.969923284052225</v>
      </c>
      <c r="AR967" s="12">
        <f t="shared" si="294"/>
        <v>17.012275398397936</v>
      </c>
      <c r="AS967" s="12">
        <f t="shared" si="294"/>
        <v>17.018508639717293</v>
      </c>
      <c r="AT967" s="12">
        <f t="shared" si="294"/>
        <v>17.00023577405582</v>
      </c>
      <c r="AU967" s="12">
        <f t="shared" si="294"/>
        <v>17.010339937390352</v>
      </c>
      <c r="AV967" s="12">
        <f t="shared" si="294"/>
        <v>17.009694783721155</v>
      </c>
      <c r="AW967" s="12">
        <f t="shared" si="294"/>
        <v>17.006756831722441</v>
      </c>
      <c r="AX967" s="12">
        <f t="shared" si="294"/>
        <v>17.008930517611315</v>
      </c>
      <c r="AY967" s="12">
        <f t="shared" si="294"/>
        <v>17.008460711018305</v>
      </c>
    </row>
    <row r="968" spans="1:51" ht="18.75" customHeight="1" x14ac:dyDescent="0.25">
      <c r="A968" s="15" t="s">
        <v>1018</v>
      </c>
      <c r="B968" s="31" t="s">
        <v>54</v>
      </c>
      <c r="C968" s="31" t="s">
        <v>54</v>
      </c>
      <c r="D968" s="31" t="s">
        <v>54</v>
      </c>
      <c r="E968" s="31" t="s">
        <v>54</v>
      </c>
      <c r="F968" s="31" t="s">
        <v>54</v>
      </c>
      <c r="G968" s="31" t="s">
        <v>54</v>
      </c>
      <c r="H968" s="31" t="s">
        <v>54</v>
      </c>
      <c r="I968" s="31" t="s">
        <v>54</v>
      </c>
      <c r="J968" s="31" t="s">
        <v>54</v>
      </c>
      <c r="K968" s="31" t="s">
        <v>54</v>
      </c>
      <c r="L968" s="31" t="s">
        <v>54</v>
      </c>
      <c r="M968" s="31" t="s">
        <v>54</v>
      </c>
      <c r="N968" s="31" t="s">
        <v>54</v>
      </c>
      <c r="O968" s="24">
        <v>92.378</v>
      </c>
      <c r="P968" s="24">
        <v>65.628</v>
      </c>
      <c r="Q968" s="24">
        <v>87.444000000000003</v>
      </c>
      <c r="R968" s="24">
        <v>92.911000000000001</v>
      </c>
      <c r="S968" s="24">
        <v>27.536000000000001</v>
      </c>
      <c r="T968" s="24">
        <v>27.536000000000001</v>
      </c>
      <c r="U968" s="23">
        <v>65.790000000000006</v>
      </c>
      <c r="V968" s="24">
        <v>14.68</v>
      </c>
      <c r="W968" s="24">
        <v>42.76</v>
      </c>
      <c r="X968" s="24">
        <v>7.01</v>
      </c>
      <c r="Y968" s="24">
        <v>11.35</v>
      </c>
      <c r="Z968" s="24">
        <v>40.159999999999997</v>
      </c>
      <c r="AA968" s="24">
        <v>45</v>
      </c>
      <c r="AB968" s="24">
        <v>9.6999999999999993</v>
      </c>
      <c r="AC968" s="24">
        <v>4.51</v>
      </c>
      <c r="AD968" s="24">
        <v>11.15</v>
      </c>
      <c r="AE968" s="24">
        <v>10.07</v>
      </c>
      <c r="AF968" s="24">
        <v>12.96</v>
      </c>
      <c r="AG968" s="24">
        <v>5.79</v>
      </c>
      <c r="AH968" s="24">
        <v>27.55</v>
      </c>
      <c r="AI968" s="12">
        <f t="shared" si="294"/>
        <v>15.433333333333332</v>
      </c>
      <c r="AJ968" s="12">
        <f t="shared" si="294"/>
        <v>16.257777777777779</v>
      </c>
      <c r="AK968" s="12">
        <f t="shared" si="294"/>
        <v>19.747037037037035</v>
      </c>
      <c r="AL968" s="12">
        <f t="shared" si="294"/>
        <v>17.146049382716047</v>
      </c>
      <c r="AM968" s="12">
        <f t="shared" si="294"/>
        <v>17.716954732510288</v>
      </c>
      <c r="AN968" s="12">
        <f t="shared" si="294"/>
        <v>18.203347050754456</v>
      </c>
      <c r="AO968" s="12">
        <f t="shared" si="294"/>
        <v>17.688783721993598</v>
      </c>
      <c r="AP968" s="12">
        <f t="shared" si="294"/>
        <v>17.869695168419451</v>
      </c>
      <c r="AQ968" s="12">
        <f t="shared" si="294"/>
        <v>17.920608647055833</v>
      </c>
      <c r="AR968" s="12">
        <f t="shared" si="294"/>
        <v>17.826362512489627</v>
      </c>
      <c r="AS968" s="12">
        <f t="shared" si="294"/>
        <v>17.872222109321637</v>
      </c>
      <c r="AT968" s="12">
        <f t="shared" si="294"/>
        <v>17.873064422955697</v>
      </c>
      <c r="AU968" s="12">
        <f t="shared" si="294"/>
        <v>17.857216348255651</v>
      </c>
      <c r="AV968" s="12">
        <f t="shared" si="294"/>
        <v>17.867500960177662</v>
      </c>
      <c r="AW968" s="12">
        <f t="shared" si="294"/>
        <v>17.865927243796335</v>
      </c>
      <c r="AX968" s="12">
        <f t="shared" si="294"/>
        <v>17.863548184076549</v>
      </c>
      <c r="AY968" s="12">
        <f t="shared" si="294"/>
        <v>17.865658796016849</v>
      </c>
    </row>
    <row r="969" spans="1:51" ht="18.75" customHeight="1" x14ac:dyDescent="0.25">
      <c r="A969" s="15" t="s">
        <v>1019</v>
      </c>
      <c r="B969" s="31" t="s">
        <v>54</v>
      </c>
      <c r="C969" s="31" t="s">
        <v>54</v>
      </c>
      <c r="D969" s="31" t="s">
        <v>54</v>
      </c>
      <c r="E969" s="31" t="s">
        <v>54</v>
      </c>
      <c r="F969" s="31" t="s">
        <v>54</v>
      </c>
      <c r="G969" s="31" t="s">
        <v>54</v>
      </c>
      <c r="H969" s="31" t="s">
        <v>54</v>
      </c>
      <c r="I969" s="31" t="s">
        <v>54</v>
      </c>
      <c r="J969" s="31" t="s">
        <v>54</v>
      </c>
      <c r="K969" s="31" t="s">
        <v>54</v>
      </c>
      <c r="L969" s="31" t="s">
        <v>54</v>
      </c>
      <c r="M969" s="31" t="s">
        <v>54</v>
      </c>
      <c r="N969" s="31" t="s">
        <v>54</v>
      </c>
      <c r="O969" s="36">
        <f>IF(O829=".", ".",O829/O409*100)</f>
        <v>40.233344613451926</v>
      </c>
      <c r="P969" s="36">
        <f t="shared" ref="P969:AH969" si="296">IF(P829=".", ".",P829/P409*100)</f>
        <v>28.443971426536592</v>
      </c>
      <c r="Q969" s="36">
        <f t="shared" si="296"/>
        <v>33.807556799519496</v>
      </c>
      <c r="R969" s="36">
        <f t="shared" si="296"/>
        <v>26.500453245522486</v>
      </c>
      <c r="S969" s="36">
        <f t="shared" si="296"/>
        <v>33.440813468093616</v>
      </c>
      <c r="T969" s="36">
        <f t="shared" si="296"/>
        <v>42.477600776932363</v>
      </c>
      <c r="U969" s="23">
        <f t="shared" si="296"/>
        <v>22.238446186970943</v>
      </c>
      <c r="V969" s="36">
        <f t="shared" si="296"/>
        <v>10.828007179080322</v>
      </c>
      <c r="W969" s="36">
        <f t="shared" si="296"/>
        <v>8.7900139953938528</v>
      </c>
      <c r="X969" s="36">
        <f t="shared" si="296"/>
        <v>9.9580041353784505</v>
      </c>
      <c r="Y969" s="36">
        <f t="shared" si="296"/>
        <v>8.181278015677691</v>
      </c>
      <c r="Z969" s="36">
        <f t="shared" si="296"/>
        <v>9.4359971183161164</v>
      </c>
      <c r="AA969" s="36">
        <f t="shared" si="296"/>
        <v>9.1249359704641186</v>
      </c>
      <c r="AB969" s="36">
        <f t="shared" si="296"/>
        <v>6.4595219052453094</v>
      </c>
      <c r="AC969" s="36">
        <f t="shared" si="296"/>
        <v>7.905188937547301</v>
      </c>
      <c r="AD969" s="36">
        <f t="shared" si="296"/>
        <v>8.3522889176284867</v>
      </c>
      <c r="AE969" s="36">
        <f t="shared" si="296"/>
        <v>7.213968184459854</v>
      </c>
      <c r="AF969" s="36">
        <f t="shared" si="296"/>
        <v>10.159007025291768</v>
      </c>
      <c r="AG969" s="36">
        <f t="shared" si="296"/>
        <v>11.727915351899899</v>
      </c>
      <c r="AH969" s="36">
        <f t="shared" si="296"/>
        <v>8.2289931940997754</v>
      </c>
      <c r="AI969" s="12">
        <f t="shared" si="294"/>
        <v>10.038638523763813</v>
      </c>
      <c r="AJ969" s="12">
        <f t="shared" si="294"/>
        <v>9.9985156899211631</v>
      </c>
      <c r="AK969" s="12">
        <f t="shared" si="294"/>
        <v>9.4220491359282494</v>
      </c>
      <c r="AL969" s="12">
        <f t="shared" si="294"/>
        <v>9.8197344498710759</v>
      </c>
      <c r="AM969" s="12">
        <f t="shared" si="294"/>
        <v>9.7467664252401622</v>
      </c>
      <c r="AN969" s="12">
        <f t="shared" si="294"/>
        <v>9.6628500036798286</v>
      </c>
      <c r="AO969" s="12">
        <f t="shared" si="294"/>
        <v>9.7431169595970228</v>
      </c>
      <c r="AP969" s="12">
        <f t="shared" si="294"/>
        <v>9.7175777961723373</v>
      </c>
      <c r="AQ969" s="12">
        <f t="shared" si="294"/>
        <v>9.707848253149729</v>
      </c>
      <c r="AR969" s="12">
        <f t="shared" si="294"/>
        <v>9.7228476696396964</v>
      </c>
      <c r="AS969" s="12">
        <f t="shared" si="294"/>
        <v>9.7160912396539203</v>
      </c>
      <c r="AT969" s="12">
        <f t="shared" si="294"/>
        <v>9.7155957208144486</v>
      </c>
      <c r="AU969" s="12">
        <f t="shared" si="294"/>
        <v>9.7181782100360223</v>
      </c>
      <c r="AV969" s="12">
        <f t="shared" si="294"/>
        <v>9.7166217235014631</v>
      </c>
      <c r="AW969" s="12">
        <f t="shared" si="294"/>
        <v>9.7167985514506441</v>
      </c>
      <c r="AX969" s="12">
        <f t="shared" si="294"/>
        <v>9.7171994949960432</v>
      </c>
      <c r="AY969" s="12">
        <f t="shared" si="294"/>
        <v>9.7168732566493841</v>
      </c>
    </row>
    <row r="970" spans="1:51" ht="72.75" customHeight="1" x14ac:dyDescent="0.25">
      <c r="A970" s="1" t="s">
        <v>1020</v>
      </c>
      <c r="B970" s="31" t="s">
        <v>54</v>
      </c>
      <c r="C970" s="31" t="s">
        <v>54</v>
      </c>
      <c r="D970" s="31" t="s">
        <v>54</v>
      </c>
      <c r="E970" s="31" t="s">
        <v>54</v>
      </c>
      <c r="F970" s="31" t="s">
        <v>54</v>
      </c>
      <c r="G970" s="31" t="s">
        <v>54</v>
      </c>
      <c r="H970" s="31" t="s">
        <v>54</v>
      </c>
      <c r="I970" s="31" t="s">
        <v>54</v>
      </c>
      <c r="J970" s="31" t="s">
        <v>54</v>
      </c>
      <c r="K970" s="31" t="s">
        <v>54</v>
      </c>
      <c r="L970" s="31" t="s">
        <v>54</v>
      </c>
      <c r="M970" s="31" t="s">
        <v>54</v>
      </c>
      <c r="N970" s="31" t="s">
        <v>54</v>
      </c>
      <c r="O970" s="24">
        <v>53.277000000000001</v>
      </c>
      <c r="P970" s="24">
        <v>28.692</v>
      </c>
      <c r="Q970" s="24">
        <v>65.278000000000006</v>
      </c>
      <c r="R970" s="24">
        <v>68.043000000000006</v>
      </c>
      <c r="S970" s="24">
        <v>48.28</v>
      </c>
      <c r="T970" s="24">
        <v>48.28</v>
      </c>
      <c r="U970" s="23">
        <v>48.8</v>
      </c>
      <c r="V970" s="24">
        <v>48.2</v>
      </c>
      <c r="W970" s="24">
        <v>73.45</v>
      </c>
      <c r="X970" s="24">
        <v>41.93</v>
      </c>
      <c r="Y970" s="24">
        <v>50.5</v>
      </c>
      <c r="Z970" s="24">
        <v>46.8</v>
      </c>
      <c r="AA970" s="24">
        <v>37.04</v>
      </c>
      <c r="AB970" s="24">
        <v>37.590000000000003</v>
      </c>
      <c r="AC970" s="24">
        <v>54.42</v>
      </c>
      <c r="AD970" s="24">
        <v>41.86</v>
      </c>
      <c r="AE970" s="24">
        <v>52.95</v>
      </c>
      <c r="AF970" s="24">
        <v>54.89</v>
      </c>
      <c r="AG970" s="24">
        <v>48.6</v>
      </c>
      <c r="AH970" s="24">
        <v>53.24</v>
      </c>
      <c r="AI970" s="12">
        <f t="shared" si="294"/>
        <v>52.243333333333339</v>
      </c>
      <c r="AJ970" s="12">
        <f t="shared" si="294"/>
        <v>51.361111111111114</v>
      </c>
      <c r="AK970" s="12">
        <f t="shared" si="294"/>
        <v>52.281481481481485</v>
      </c>
      <c r="AL970" s="12">
        <f t="shared" si="294"/>
        <v>51.961975308641975</v>
      </c>
      <c r="AM970" s="12">
        <f t="shared" si="294"/>
        <v>51.868189300411522</v>
      </c>
      <c r="AN970" s="12">
        <f t="shared" si="294"/>
        <v>52.037215363511656</v>
      </c>
      <c r="AO970" s="12">
        <f t="shared" si="294"/>
        <v>51.955793324188384</v>
      </c>
      <c r="AP970" s="12">
        <f t="shared" si="294"/>
        <v>51.953732662703857</v>
      </c>
      <c r="AQ970" s="12">
        <f t="shared" si="294"/>
        <v>51.982247116801297</v>
      </c>
      <c r="AR970" s="12">
        <f t="shared" si="294"/>
        <v>51.963924367897846</v>
      </c>
      <c r="AS970" s="12">
        <f t="shared" si="294"/>
        <v>51.966634715801</v>
      </c>
      <c r="AT970" s="12">
        <f t="shared" si="294"/>
        <v>51.970935400166717</v>
      </c>
      <c r="AU970" s="12">
        <f t="shared" si="294"/>
        <v>51.967164827955195</v>
      </c>
      <c r="AV970" s="12">
        <f t="shared" si="294"/>
        <v>51.968244981307635</v>
      </c>
      <c r="AW970" s="12">
        <f t="shared" si="294"/>
        <v>51.968781736476522</v>
      </c>
      <c r="AX970" s="12">
        <f t="shared" si="294"/>
        <v>51.968063848579789</v>
      </c>
      <c r="AY970" s="12">
        <f t="shared" si="294"/>
        <v>51.968363522121315</v>
      </c>
    </row>
    <row r="971" spans="1:51" ht="18.75" customHeight="1" x14ac:dyDescent="0.25">
      <c r="A971" s="1" t="s">
        <v>1021</v>
      </c>
      <c r="B971" s="31" t="s">
        <v>54</v>
      </c>
      <c r="C971" s="31" t="s">
        <v>54</v>
      </c>
      <c r="D971" s="31" t="s">
        <v>54</v>
      </c>
      <c r="E971" s="31" t="s">
        <v>54</v>
      </c>
      <c r="F971" s="31" t="s">
        <v>54</v>
      </c>
      <c r="G971" s="31" t="s">
        <v>54</v>
      </c>
      <c r="H971" s="31" t="s">
        <v>54</v>
      </c>
      <c r="I971" s="31" t="s">
        <v>54</v>
      </c>
      <c r="J971" s="31" t="s">
        <v>54</v>
      </c>
      <c r="K971" s="31" t="s">
        <v>54</v>
      </c>
      <c r="L971" s="31" t="s">
        <v>54</v>
      </c>
      <c r="M971" s="31" t="s">
        <v>54</v>
      </c>
      <c r="N971" s="31" t="s">
        <v>54</v>
      </c>
      <c r="O971" s="24">
        <v>30.22</v>
      </c>
      <c r="P971" s="24">
        <v>31.463999999999999</v>
      </c>
      <c r="Q971" s="24">
        <v>31.853000000000002</v>
      </c>
      <c r="R971" s="24">
        <v>28.591000000000001</v>
      </c>
      <c r="S971" s="24">
        <v>29.846</v>
      </c>
      <c r="T971" s="24">
        <v>29.846</v>
      </c>
      <c r="U971" s="23">
        <v>18.36</v>
      </c>
      <c r="V971" s="24">
        <v>20.95</v>
      </c>
      <c r="W971" s="24">
        <v>23.75</v>
      </c>
      <c r="X971" s="24">
        <v>18.829999999999998</v>
      </c>
      <c r="Y971" s="24">
        <v>18.600000000000001</v>
      </c>
      <c r="Z971" s="24">
        <v>14.92</v>
      </c>
      <c r="AA971" s="24">
        <v>13.21</v>
      </c>
      <c r="AB971" s="24">
        <v>12.86</v>
      </c>
      <c r="AC971" s="24">
        <v>15.12</v>
      </c>
      <c r="AD971" s="24">
        <v>16.84</v>
      </c>
      <c r="AE971" s="24">
        <v>16.34</v>
      </c>
      <c r="AF971" s="24">
        <v>12.29</v>
      </c>
      <c r="AG971" s="24">
        <v>15.8</v>
      </c>
      <c r="AH971" s="24">
        <v>13.69</v>
      </c>
      <c r="AI971" s="12">
        <f t="shared" si="294"/>
        <v>13.926666666666668</v>
      </c>
      <c r="AJ971" s="12">
        <f t="shared" si="294"/>
        <v>14.472222222222223</v>
      </c>
      <c r="AK971" s="12">
        <f t="shared" si="294"/>
        <v>14.02962962962963</v>
      </c>
      <c r="AL971" s="12">
        <f t="shared" si="294"/>
        <v>14.142839506172841</v>
      </c>
      <c r="AM971" s="12">
        <f t="shared" si="294"/>
        <v>14.214897119341565</v>
      </c>
      <c r="AN971" s="12">
        <f t="shared" si="294"/>
        <v>14.129122085048012</v>
      </c>
      <c r="AO971" s="12">
        <f t="shared" si="294"/>
        <v>14.162286236854138</v>
      </c>
      <c r="AP971" s="12">
        <f t="shared" si="294"/>
        <v>14.16876848041457</v>
      </c>
      <c r="AQ971" s="12">
        <f t="shared" si="294"/>
        <v>14.153392267438909</v>
      </c>
      <c r="AR971" s="12">
        <f t="shared" si="294"/>
        <v>14.161482328235872</v>
      </c>
      <c r="AS971" s="12">
        <f t="shared" si="294"/>
        <v>14.16121435869645</v>
      </c>
      <c r="AT971" s="12">
        <f t="shared" si="294"/>
        <v>14.158696318123743</v>
      </c>
      <c r="AU971" s="12">
        <f t="shared" si="294"/>
        <v>14.160464335018688</v>
      </c>
      <c r="AV971" s="12">
        <f t="shared" si="294"/>
        <v>14.160125003946293</v>
      </c>
      <c r="AW971" s="12">
        <f t="shared" si="294"/>
        <v>14.159761885696241</v>
      </c>
      <c r="AX971" s="12">
        <f t="shared" si="294"/>
        <v>14.160117074887074</v>
      </c>
      <c r="AY971" s="12">
        <f t="shared" ref="AI971:AY976" si="297">AVERAGE(AV971:AX971)</f>
        <v>14.160001321509869</v>
      </c>
    </row>
    <row r="972" spans="1:51" ht="18.75" customHeight="1" x14ac:dyDescent="0.25">
      <c r="A972" s="1" t="s">
        <v>1022</v>
      </c>
      <c r="B972" s="31" t="s">
        <v>54</v>
      </c>
      <c r="C972" s="31" t="s">
        <v>54</v>
      </c>
      <c r="D972" s="31" t="s">
        <v>54</v>
      </c>
      <c r="E972" s="31" t="s">
        <v>54</v>
      </c>
      <c r="F972" s="31" t="s">
        <v>54</v>
      </c>
      <c r="G972" s="31" t="s">
        <v>54</v>
      </c>
      <c r="H972" s="31" t="s">
        <v>54</v>
      </c>
      <c r="I972" s="31" t="s">
        <v>54</v>
      </c>
      <c r="J972" s="31" t="s">
        <v>54</v>
      </c>
      <c r="K972" s="31" t="s">
        <v>54</v>
      </c>
      <c r="L972" s="31" t="s">
        <v>54</v>
      </c>
      <c r="M972" s="31" t="s">
        <v>54</v>
      </c>
      <c r="N972" s="31" t="s">
        <v>54</v>
      </c>
      <c r="O972" s="24">
        <v>1.978</v>
      </c>
      <c r="P972" s="24">
        <v>2.6579999999999999</v>
      </c>
      <c r="Q972" s="24">
        <v>1.915</v>
      </c>
      <c r="R972" s="24">
        <v>2.9940000000000002</v>
      </c>
      <c r="S972" s="24">
        <v>3.734</v>
      </c>
      <c r="T972" s="24">
        <v>3.734</v>
      </c>
      <c r="U972" s="23">
        <v>3.89</v>
      </c>
      <c r="V972" s="24">
        <v>4.5999999999999996</v>
      </c>
      <c r="W972" s="24">
        <v>5.8</v>
      </c>
      <c r="X972" s="24">
        <v>3.76</v>
      </c>
      <c r="Y972" s="24">
        <v>3.38</v>
      </c>
      <c r="Z972" s="24">
        <v>2.91</v>
      </c>
      <c r="AA972" s="24">
        <v>3.14</v>
      </c>
      <c r="AB972" s="24">
        <v>2.5099999999999998</v>
      </c>
      <c r="AC972" s="24">
        <v>2.41</v>
      </c>
      <c r="AD972" s="24">
        <v>2.4300000000000002</v>
      </c>
      <c r="AE972" s="24">
        <v>2.67</v>
      </c>
      <c r="AF972" s="24">
        <v>1.8</v>
      </c>
      <c r="AG972" s="24">
        <v>3.05</v>
      </c>
      <c r="AH972" s="24">
        <v>2.5</v>
      </c>
      <c r="AI972" s="12">
        <f t="shared" si="297"/>
        <v>2.4499999999999997</v>
      </c>
      <c r="AJ972" s="12">
        <f t="shared" si="297"/>
        <v>2.6666666666666665</v>
      </c>
      <c r="AK972" s="12">
        <f t="shared" si="297"/>
        <v>2.5388888888888883</v>
      </c>
      <c r="AL972" s="12">
        <f t="shared" si="297"/>
        <v>2.5518518518518518</v>
      </c>
      <c r="AM972" s="12">
        <f t="shared" si="297"/>
        <v>2.5858024691358019</v>
      </c>
      <c r="AN972" s="12">
        <f t="shared" si="297"/>
        <v>2.558847736625514</v>
      </c>
      <c r="AO972" s="12">
        <f t="shared" si="297"/>
        <v>2.5655006858710561</v>
      </c>
      <c r="AP972" s="12">
        <f t="shared" si="297"/>
        <v>2.5700502972107908</v>
      </c>
      <c r="AQ972" s="12">
        <f t="shared" si="297"/>
        <v>2.5647995732357871</v>
      </c>
      <c r="AR972" s="12">
        <f t="shared" si="297"/>
        <v>2.5667835187725445</v>
      </c>
      <c r="AS972" s="12">
        <f t="shared" si="297"/>
        <v>2.5672111297397073</v>
      </c>
      <c r="AT972" s="12">
        <f t="shared" si="297"/>
        <v>2.5662647405826795</v>
      </c>
      <c r="AU972" s="12">
        <f t="shared" si="297"/>
        <v>2.5667531296983106</v>
      </c>
      <c r="AV972" s="12">
        <f t="shared" si="297"/>
        <v>2.5667430000068996</v>
      </c>
      <c r="AW972" s="12">
        <f t="shared" si="297"/>
        <v>2.5665869567626296</v>
      </c>
      <c r="AX972" s="12">
        <f t="shared" si="297"/>
        <v>2.5666943621559466</v>
      </c>
      <c r="AY972" s="12">
        <f t="shared" si="297"/>
        <v>2.5666747729751584</v>
      </c>
    </row>
    <row r="973" spans="1:51" ht="18.75" customHeight="1" x14ac:dyDescent="0.25">
      <c r="A973" s="1" t="s">
        <v>1023</v>
      </c>
      <c r="B973" s="31" t="s">
        <v>54</v>
      </c>
      <c r="C973" s="31" t="s">
        <v>54</v>
      </c>
      <c r="D973" s="31" t="s">
        <v>54</v>
      </c>
      <c r="E973" s="31" t="s">
        <v>54</v>
      </c>
      <c r="F973" s="31" t="s">
        <v>54</v>
      </c>
      <c r="G973" s="31" t="s">
        <v>54</v>
      </c>
      <c r="H973" s="31" t="s">
        <v>54</v>
      </c>
      <c r="I973" s="31" t="s">
        <v>54</v>
      </c>
      <c r="J973" s="31" t="s">
        <v>54</v>
      </c>
      <c r="K973" s="31" t="s">
        <v>54</v>
      </c>
      <c r="L973" s="31" t="s">
        <v>54</v>
      </c>
      <c r="M973" s="31" t="s">
        <v>54</v>
      </c>
      <c r="N973" s="31" t="s">
        <v>54</v>
      </c>
      <c r="O973" s="24">
        <v>7.2990000000000004</v>
      </c>
      <c r="P973" s="24">
        <v>7.843</v>
      </c>
      <c r="Q973" s="24">
        <v>8.7230000000000008</v>
      </c>
      <c r="R973" s="24">
        <v>1.333</v>
      </c>
      <c r="S973" s="24">
        <v>10.444000000000001</v>
      </c>
      <c r="T973" s="24">
        <v>10.444000000000001</v>
      </c>
      <c r="U973" s="23">
        <v>6.07</v>
      </c>
      <c r="V973" s="24">
        <v>2.5099999999999998</v>
      </c>
      <c r="W973" s="24">
        <v>1.27</v>
      </c>
      <c r="X973" s="24">
        <v>1.21</v>
      </c>
      <c r="Y973" s="24">
        <v>2.37</v>
      </c>
      <c r="Z973" s="24">
        <v>1.34</v>
      </c>
      <c r="AA973" s="24">
        <v>1.88</v>
      </c>
      <c r="AB973" s="24">
        <v>6.65</v>
      </c>
      <c r="AC973" s="24">
        <v>2.54</v>
      </c>
      <c r="AD973" s="24">
        <v>1.29</v>
      </c>
      <c r="AE973" s="24">
        <v>1.1399999999999999</v>
      </c>
      <c r="AF973" s="24">
        <v>1.1599999999999999</v>
      </c>
      <c r="AG973" s="24">
        <v>1.3</v>
      </c>
      <c r="AH973" s="24">
        <v>1.07</v>
      </c>
      <c r="AI973" s="12">
        <f t="shared" si="297"/>
        <v>1.1766666666666667</v>
      </c>
      <c r="AJ973" s="12">
        <f t="shared" si="297"/>
        <v>1.1822222222222223</v>
      </c>
      <c r="AK973" s="12">
        <f t="shared" si="297"/>
        <v>1.1429629629629632</v>
      </c>
      <c r="AL973" s="12">
        <f t="shared" si="297"/>
        <v>1.1672839506172841</v>
      </c>
      <c r="AM973" s="12">
        <f t="shared" si="297"/>
        <v>1.1641563786008231</v>
      </c>
      <c r="AN973" s="12">
        <f t="shared" si="297"/>
        <v>1.1581344307270234</v>
      </c>
      <c r="AO973" s="12">
        <f t="shared" si="297"/>
        <v>1.1631915866483769</v>
      </c>
      <c r="AP973" s="12">
        <f t="shared" si="297"/>
        <v>1.1618274653254077</v>
      </c>
      <c r="AQ973" s="12">
        <f t="shared" si="297"/>
        <v>1.1610511609002694</v>
      </c>
      <c r="AR973" s="12">
        <f t="shared" si="297"/>
        <v>1.1620234042913513</v>
      </c>
      <c r="AS973" s="12">
        <f t="shared" si="297"/>
        <v>1.1616340101723426</v>
      </c>
      <c r="AT973" s="12">
        <f t="shared" si="297"/>
        <v>1.1615695251213209</v>
      </c>
      <c r="AU973" s="12">
        <f t="shared" si="297"/>
        <v>1.1617423131950051</v>
      </c>
      <c r="AV973" s="12">
        <f t="shared" si="297"/>
        <v>1.1616486161628894</v>
      </c>
      <c r="AW973" s="12">
        <f t="shared" si="297"/>
        <v>1.1616534848264051</v>
      </c>
      <c r="AX973" s="12">
        <f t="shared" si="297"/>
        <v>1.1616814713947665</v>
      </c>
      <c r="AY973" s="12">
        <f t="shared" si="297"/>
        <v>1.161661190794687</v>
      </c>
    </row>
    <row r="974" spans="1:51" ht="18.75" customHeight="1" x14ac:dyDescent="0.25">
      <c r="A974" s="1" t="s">
        <v>1024</v>
      </c>
      <c r="B974" s="31" t="s">
        <v>54</v>
      </c>
      <c r="C974" s="31" t="s">
        <v>54</v>
      </c>
      <c r="D974" s="31" t="s">
        <v>54</v>
      </c>
      <c r="E974" s="31" t="s">
        <v>54</v>
      </c>
      <c r="F974" s="31" t="s">
        <v>54</v>
      </c>
      <c r="G974" s="31" t="s">
        <v>54</v>
      </c>
      <c r="H974" s="31" t="s">
        <v>54</v>
      </c>
      <c r="I974" s="31" t="s">
        <v>54</v>
      </c>
      <c r="J974" s="31" t="s">
        <v>54</v>
      </c>
      <c r="K974" s="31" t="s">
        <v>54</v>
      </c>
      <c r="L974" s="31" t="s">
        <v>54</v>
      </c>
      <c r="M974" s="31" t="s">
        <v>54</v>
      </c>
      <c r="N974" s="31" t="s">
        <v>54</v>
      </c>
      <c r="O974" s="24">
        <v>3.09</v>
      </c>
      <c r="P974" s="24">
        <v>1.9830000000000001</v>
      </c>
      <c r="Q974" s="24">
        <v>0.70599999999999996</v>
      </c>
      <c r="R974" s="24">
        <v>0.34300000000000003</v>
      </c>
      <c r="S974" s="24">
        <v>9.1050000000000004</v>
      </c>
      <c r="T974" s="24">
        <v>9.1050000000000004</v>
      </c>
      <c r="U974" s="23">
        <v>1.43</v>
      </c>
      <c r="V974" s="24">
        <v>4.5599999999999996</v>
      </c>
      <c r="W974" s="24">
        <v>15.37</v>
      </c>
      <c r="X974" s="24">
        <v>11.9</v>
      </c>
      <c r="Y974" s="24">
        <v>11.15</v>
      </c>
      <c r="Z974" s="24">
        <v>14.38</v>
      </c>
      <c r="AA974" s="24">
        <v>7.5</v>
      </c>
      <c r="AB974" s="24">
        <v>6.82</v>
      </c>
      <c r="AC974" s="24">
        <v>1.51</v>
      </c>
      <c r="AD974" s="24">
        <v>8.99</v>
      </c>
      <c r="AE974" s="24">
        <v>7.46</v>
      </c>
      <c r="AF974" s="24">
        <v>4.5</v>
      </c>
      <c r="AG974" s="24">
        <v>4.03</v>
      </c>
      <c r="AH974" s="24">
        <v>6.33</v>
      </c>
      <c r="AI974" s="12">
        <f t="shared" si="297"/>
        <v>4.953333333333334</v>
      </c>
      <c r="AJ974" s="12">
        <f t="shared" si="297"/>
        <v>5.1044444444444439</v>
      </c>
      <c r="AK974" s="12">
        <f t="shared" si="297"/>
        <v>5.4625925925925927</v>
      </c>
      <c r="AL974" s="12">
        <f t="shared" si="297"/>
        <v>5.1734567901234572</v>
      </c>
      <c r="AM974" s="12">
        <f t="shared" si="297"/>
        <v>5.2468312757201643</v>
      </c>
      <c r="AN974" s="12">
        <f t="shared" si="297"/>
        <v>5.2942935528120714</v>
      </c>
      <c r="AO974" s="12">
        <f t="shared" si="297"/>
        <v>5.2381938728852306</v>
      </c>
      <c r="AP974" s="12">
        <f t="shared" si="297"/>
        <v>5.2597729004724885</v>
      </c>
      <c r="AQ974" s="12">
        <f t="shared" si="297"/>
        <v>5.2640867753899299</v>
      </c>
      <c r="AR974" s="12">
        <f t="shared" si="297"/>
        <v>5.2540178495825494</v>
      </c>
      <c r="AS974" s="12">
        <f t="shared" si="297"/>
        <v>5.2592925084816562</v>
      </c>
      <c r="AT974" s="12">
        <f t="shared" si="297"/>
        <v>5.2591323778180454</v>
      </c>
      <c r="AU974" s="12">
        <f t="shared" si="297"/>
        <v>5.2574809119607506</v>
      </c>
      <c r="AV974" s="12">
        <f t="shared" si="297"/>
        <v>5.2586352660868174</v>
      </c>
      <c r="AW974" s="12">
        <f t="shared" si="297"/>
        <v>5.2584161852885378</v>
      </c>
      <c r="AX974" s="12">
        <f t="shared" si="297"/>
        <v>5.2581774544453692</v>
      </c>
      <c r="AY974" s="12">
        <f t="shared" si="297"/>
        <v>5.2584096352735754</v>
      </c>
    </row>
    <row r="975" spans="1:51" ht="18.75" customHeight="1" x14ac:dyDescent="0.25">
      <c r="A975" s="1" t="s">
        <v>1025</v>
      </c>
      <c r="B975" s="31" t="s">
        <v>54</v>
      </c>
      <c r="C975" s="31" t="s">
        <v>54</v>
      </c>
      <c r="D975" s="31" t="s">
        <v>54</v>
      </c>
      <c r="E975" s="31" t="s">
        <v>54</v>
      </c>
      <c r="F975" s="31" t="s">
        <v>54</v>
      </c>
      <c r="G975" s="31" t="s">
        <v>54</v>
      </c>
      <c r="H975" s="31" t="s">
        <v>54</v>
      </c>
      <c r="I975" s="31" t="s">
        <v>54</v>
      </c>
      <c r="J975" s="31" t="s">
        <v>54</v>
      </c>
      <c r="K975" s="31" t="s">
        <v>54</v>
      </c>
      <c r="L975" s="31" t="s">
        <v>54</v>
      </c>
      <c r="M975" s="31" t="s">
        <v>54</v>
      </c>
      <c r="N975" s="31" t="s">
        <v>54</v>
      </c>
      <c r="O975" s="24">
        <v>26.626000000000001</v>
      </c>
      <c r="P975" s="24">
        <v>33.823</v>
      </c>
      <c r="Q975" s="24">
        <v>46.465000000000003</v>
      </c>
      <c r="R975" s="24">
        <v>18.088000000000001</v>
      </c>
      <c r="S975" s="24">
        <v>11.148</v>
      </c>
      <c r="T975" s="24">
        <v>11.148</v>
      </c>
      <c r="U975" s="23">
        <v>21.03</v>
      </c>
      <c r="V975" s="24">
        <v>32.21</v>
      </c>
      <c r="W975" s="24">
        <v>29.11</v>
      </c>
      <c r="X975" s="24">
        <v>29.23</v>
      </c>
      <c r="Y975" s="24">
        <v>32.42</v>
      </c>
      <c r="Z975" s="24">
        <v>22.45</v>
      </c>
      <c r="AA975" s="24">
        <v>18.149999999999999</v>
      </c>
      <c r="AB975" s="24">
        <v>16.829999999999998</v>
      </c>
      <c r="AC975" s="24">
        <v>18.850000000000001</v>
      </c>
      <c r="AD975" s="24">
        <v>22.34</v>
      </c>
      <c r="AE975" s="24">
        <v>21.3</v>
      </c>
      <c r="AF975" s="24">
        <v>13.69</v>
      </c>
      <c r="AG975" s="24">
        <v>11.52</v>
      </c>
      <c r="AH975" s="24">
        <v>13.28</v>
      </c>
      <c r="AI975" s="12">
        <f t="shared" si="297"/>
        <v>12.83</v>
      </c>
      <c r="AJ975" s="12">
        <f t="shared" si="297"/>
        <v>12.543333333333331</v>
      </c>
      <c r="AK975" s="12">
        <f t="shared" si="297"/>
        <v>12.884444444444442</v>
      </c>
      <c r="AL975" s="12">
        <f t="shared" si="297"/>
        <v>12.752592592592592</v>
      </c>
      <c r="AM975" s="12">
        <f t="shared" si="297"/>
        <v>12.726790123456789</v>
      </c>
      <c r="AN975" s="12">
        <f t="shared" si="297"/>
        <v>12.787942386831274</v>
      </c>
      <c r="AO975" s="12">
        <f t="shared" si="297"/>
        <v>12.755775034293551</v>
      </c>
      <c r="AP975" s="12">
        <f t="shared" si="297"/>
        <v>12.756835848193871</v>
      </c>
      <c r="AQ975" s="12">
        <f t="shared" si="297"/>
        <v>12.766851089772899</v>
      </c>
      <c r="AR975" s="12">
        <f t="shared" si="297"/>
        <v>12.759820657420107</v>
      </c>
      <c r="AS975" s="12">
        <f t="shared" si="297"/>
        <v>12.761169198462293</v>
      </c>
      <c r="AT975" s="12">
        <f t="shared" si="297"/>
        <v>12.762613648551765</v>
      </c>
      <c r="AU975" s="12">
        <f t="shared" si="297"/>
        <v>12.761201168144721</v>
      </c>
      <c r="AV975" s="12">
        <f t="shared" si="297"/>
        <v>12.76166133838626</v>
      </c>
      <c r="AW975" s="12">
        <f t="shared" si="297"/>
        <v>12.761825385027583</v>
      </c>
      <c r="AX975" s="12">
        <f t="shared" si="297"/>
        <v>12.761562630519521</v>
      </c>
      <c r="AY975" s="12">
        <f t="shared" si="297"/>
        <v>12.761683117977787</v>
      </c>
    </row>
    <row r="976" spans="1:51" ht="18.75" customHeight="1" x14ac:dyDescent="0.25">
      <c r="A976" s="1" t="s">
        <v>1026</v>
      </c>
      <c r="B976" s="31" t="s">
        <v>54</v>
      </c>
      <c r="C976" s="31" t="s">
        <v>54</v>
      </c>
      <c r="D976" s="31" t="s">
        <v>54</v>
      </c>
      <c r="E976" s="31" t="s">
        <v>54</v>
      </c>
      <c r="F976" s="31" t="s">
        <v>54</v>
      </c>
      <c r="G976" s="31" t="s">
        <v>54</v>
      </c>
      <c r="H976" s="31" t="s">
        <v>54</v>
      </c>
      <c r="I976" s="31" t="s">
        <v>54</v>
      </c>
      <c r="J976" s="31" t="s">
        <v>54</v>
      </c>
      <c r="K976" s="31" t="s">
        <v>54</v>
      </c>
      <c r="L976" s="31" t="s">
        <v>54</v>
      </c>
      <c r="M976" s="31" t="s">
        <v>54</v>
      </c>
      <c r="N976" s="31" t="s">
        <v>54</v>
      </c>
      <c r="O976" s="24">
        <f t="shared" ref="O976:AH983" si="298">IF(O836=".", ".",O836/O416*100)</f>
        <v>17.687581258923995</v>
      </c>
      <c r="P976" s="24">
        <f t="shared" si="298"/>
        <v>16.491199513438058</v>
      </c>
      <c r="Q976" s="24">
        <f t="shared" si="298"/>
        <v>18.274407098139029</v>
      </c>
      <c r="R976" s="24">
        <f t="shared" si="298"/>
        <v>13.028118671175564</v>
      </c>
      <c r="S976" s="24">
        <f t="shared" si="298"/>
        <v>16.505077713473064</v>
      </c>
      <c r="T976" s="24">
        <f t="shared" si="298"/>
        <v>18.510431597631417</v>
      </c>
      <c r="U976" s="23">
        <f t="shared" si="298"/>
        <v>11.598656990453366</v>
      </c>
      <c r="V976" s="24">
        <f t="shared" si="298"/>
        <v>11.374191106433857</v>
      </c>
      <c r="W976" s="24">
        <f t="shared" si="298"/>
        <v>12.496165021702316</v>
      </c>
      <c r="X976" s="24">
        <f t="shared" si="298"/>
        <v>9.6121024821051488</v>
      </c>
      <c r="Y976" s="24">
        <f t="shared" si="298"/>
        <v>9.8680961156437341</v>
      </c>
      <c r="Z976" s="24">
        <f t="shared" si="298"/>
        <v>8.6297053521150922</v>
      </c>
      <c r="AA976" s="24">
        <f t="shared" si="298"/>
        <v>7.824165826358513</v>
      </c>
      <c r="AB976" s="24">
        <f t="shared" si="298"/>
        <v>8.4809942377413616</v>
      </c>
      <c r="AC976" s="24">
        <f t="shared" si="298"/>
        <v>7.3409916032369145</v>
      </c>
      <c r="AD976" s="24">
        <f t="shared" si="298"/>
        <v>7.74682520272167</v>
      </c>
      <c r="AE976" s="24">
        <f t="shared" si="298"/>
        <v>7.521721120768925</v>
      </c>
      <c r="AF976" s="24">
        <f t="shared" si="298"/>
        <v>5.7726526823460862</v>
      </c>
      <c r="AG976" s="24">
        <f t="shared" si="298"/>
        <v>6.4453311977325747</v>
      </c>
      <c r="AH976" s="24">
        <f t="shared" si="298"/>
        <v>5.6183968433337181</v>
      </c>
      <c r="AI976" s="12">
        <f t="shared" si="297"/>
        <v>5.94546024113746</v>
      </c>
      <c r="AJ976" s="12">
        <f t="shared" si="297"/>
        <v>6.0030627607345837</v>
      </c>
      <c r="AK976" s="12">
        <f t="shared" si="297"/>
        <v>5.8556399484019197</v>
      </c>
      <c r="AL976" s="12">
        <f t="shared" si="297"/>
        <v>5.9347209834246542</v>
      </c>
      <c r="AM976" s="12">
        <f t="shared" si="297"/>
        <v>5.9311412308537186</v>
      </c>
      <c r="AN976" s="12">
        <f t="shared" si="297"/>
        <v>5.9071673875600972</v>
      </c>
      <c r="AO976" s="12">
        <f t="shared" si="297"/>
        <v>5.9243432006128236</v>
      </c>
      <c r="AP976" s="12">
        <f t="shared" si="297"/>
        <v>5.920883939675547</v>
      </c>
      <c r="AQ976" s="12">
        <f t="shared" si="297"/>
        <v>5.9174648426161562</v>
      </c>
      <c r="AR976" s="12">
        <f t="shared" si="297"/>
        <v>5.9208973276348429</v>
      </c>
      <c r="AS976" s="12">
        <f t="shared" si="297"/>
        <v>5.9197487033088487</v>
      </c>
      <c r="AT976" s="12">
        <f t="shared" si="297"/>
        <v>5.919370291186616</v>
      </c>
      <c r="AU976" s="12">
        <f t="shared" si="297"/>
        <v>5.9200054407101028</v>
      </c>
      <c r="AV976" s="12">
        <f t="shared" si="297"/>
        <v>5.9197081450685225</v>
      </c>
      <c r="AW976" s="12">
        <f t="shared" si="297"/>
        <v>5.9196946256550804</v>
      </c>
      <c r="AX976" s="12">
        <f t="shared" si="297"/>
        <v>5.9198027371445683</v>
      </c>
      <c r="AY976" s="12">
        <f t="shared" si="297"/>
        <v>5.9197351692893898</v>
      </c>
    </row>
    <row r="977" spans="1:51" ht="83.25" customHeight="1" x14ac:dyDescent="0.25">
      <c r="A977" s="1" t="s">
        <v>1027</v>
      </c>
      <c r="B977" s="31" t="s">
        <v>54</v>
      </c>
      <c r="C977" s="31" t="s">
        <v>54</v>
      </c>
      <c r="D977" s="31" t="s">
        <v>54</v>
      </c>
      <c r="E977" s="31" t="s">
        <v>54</v>
      </c>
      <c r="F977" s="31" t="s">
        <v>54</v>
      </c>
      <c r="G977" s="31" t="s">
        <v>54</v>
      </c>
      <c r="H977" s="31" t="s">
        <v>54</v>
      </c>
      <c r="I977" s="31" t="s">
        <v>54</v>
      </c>
      <c r="J977" s="31" t="s">
        <v>54</v>
      </c>
      <c r="K977" s="31" t="s">
        <v>54</v>
      </c>
      <c r="L977" s="31" t="s">
        <v>54</v>
      </c>
      <c r="M977" s="31" t="s">
        <v>54</v>
      </c>
      <c r="N977" s="31" t="s">
        <v>54</v>
      </c>
      <c r="O977" s="22">
        <f t="shared" ref="O977:AB983" si="299">O837/O417*100</f>
        <v>56.538485328958856</v>
      </c>
      <c r="P977" s="22">
        <f t="shared" si="299"/>
        <v>50.150337273947102</v>
      </c>
      <c r="Q977" s="22">
        <f t="shared" si="299"/>
        <v>51.834470770586996</v>
      </c>
      <c r="R977" s="22">
        <f t="shared" si="299"/>
        <v>49.677120139168331</v>
      </c>
      <c r="S977" s="22">
        <f t="shared" si="299"/>
        <v>58.763040106422814</v>
      </c>
      <c r="T977" s="22">
        <f t="shared" si="299"/>
        <v>58.247425364139275</v>
      </c>
      <c r="U977" s="23">
        <f t="shared" si="299"/>
        <v>53.201068125457873</v>
      </c>
      <c r="V977" s="22">
        <f t="shared" si="299"/>
        <v>50.457397552615866</v>
      </c>
      <c r="W977" s="22">
        <f t="shared" si="299"/>
        <v>57.275022625472097</v>
      </c>
      <c r="X977" s="22">
        <f t="shared" si="299"/>
        <v>50.134306162449491</v>
      </c>
      <c r="Y977" s="22">
        <f t="shared" si="299"/>
        <v>47.485396070502105</v>
      </c>
      <c r="Z977" s="22">
        <f t="shared" si="299"/>
        <v>49.573631096932338</v>
      </c>
      <c r="AA977" s="22">
        <f t="shared" si="299"/>
        <v>47.295751867179384</v>
      </c>
      <c r="AB977" s="22">
        <f t="shared" si="299"/>
        <v>44.364605996275579</v>
      </c>
      <c r="AC977" s="22">
        <f t="shared" si="298"/>
        <v>46.593401511757044</v>
      </c>
      <c r="AD977" s="22">
        <f t="shared" si="298"/>
        <v>46.688527103573705</v>
      </c>
      <c r="AE977" s="22">
        <f t="shared" si="298"/>
        <v>52.954412663573002</v>
      </c>
      <c r="AF977" s="22">
        <f t="shared" si="298"/>
        <v>56.264709596780364</v>
      </c>
      <c r="AG977" s="22">
        <f t="shared" si="298"/>
        <v>54.640075503532934</v>
      </c>
      <c r="AH977" s="22">
        <f t="shared" si="298"/>
        <v>57.242631189335313</v>
      </c>
      <c r="AI977" s="12" t="s">
        <v>54</v>
      </c>
      <c r="AJ977" s="12" t="s">
        <v>54</v>
      </c>
      <c r="AK977" s="12" t="s">
        <v>54</v>
      </c>
      <c r="AL977" s="12" t="s">
        <v>54</v>
      </c>
      <c r="AM977" s="12" t="s">
        <v>54</v>
      </c>
      <c r="AN977" s="12" t="s">
        <v>54</v>
      </c>
      <c r="AO977" s="12" t="s">
        <v>54</v>
      </c>
      <c r="AP977" s="12" t="s">
        <v>54</v>
      </c>
      <c r="AQ977" s="12" t="s">
        <v>54</v>
      </c>
      <c r="AR977" s="12" t="s">
        <v>54</v>
      </c>
      <c r="AS977" s="12" t="s">
        <v>54</v>
      </c>
      <c r="AT977" s="12" t="s">
        <v>54</v>
      </c>
      <c r="AU977" s="12" t="s">
        <v>54</v>
      </c>
      <c r="AV977" s="12" t="s">
        <v>54</v>
      </c>
      <c r="AW977" s="12" t="s">
        <v>54</v>
      </c>
      <c r="AX977" s="12" t="s">
        <v>54</v>
      </c>
      <c r="AY977" s="12" t="s">
        <v>54</v>
      </c>
    </row>
    <row r="978" spans="1:51" ht="18.75" customHeight="1" x14ac:dyDescent="0.25">
      <c r="A978" s="1" t="s">
        <v>1028</v>
      </c>
      <c r="B978" s="31" t="s">
        <v>54</v>
      </c>
      <c r="C978" s="31" t="s">
        <v>54</v>
      </c>
      <c r="D978" s="31" t="s">
        <v>54</v>
      </c>
      <c r="E978" s="31" t="s">
        <v>54</v>
      </c>
      <c r="F978" s="31" t="s">
        <v>54</v>
      </c>
      <c r="G978" s="31" t="s">
        <v>54</v>
      </c>
      <c r="H978" s="31" t="s">
        <v>54</v>
      </c>
      <c r="I978" s="31" t="s">
        <v>54</v>
      </c>
      <c r="J978" s="31" t="s">
        <v>54</v>
      </c>
      <c r="K978" s="31" t="s">
        <v>54</v>
      </c>
      <c r="L978" s="31" t="s">
        <v>54</v>
      </c>
      <c r="M978" s="31" t="s">
        <v>54</v>
      </c>
      <c r="N978" s="31" t="s">
        <v>54</v>
      </c>
      <c r="O978" s="22">
        <f t="shared" si="299"/>
        <v>42.005850433318628</v>
      </c>
      <c r="P978" s="22">
        <f t="shared" si="299"/>
        <v>40.40737888562446</v>
      </c>
      <c r="Q978" s="22">
        <f t="shared" si="299"/>
        <v>42.231364953107651</v>
      </c>
      <c r="R978" s="22">
        <f t="shared" si="299"/>
        <v>43.131101121413913</v>
      </c>
      <c r="S978" s="22">
        <f t="shared" si="299"/>
        <v>44.407196477673388</v>
      </c>
      <c r="T978" s="22">
        <f t="shared" si="299"/>
        <v>43.797203549683786</v>
      </c>
      <c r="U978" s="23">
        <f t="shared" si="299"/>
        <v>26.633507715483844</v>
      </c>
      <c r="V978" s="22">
        <f t="shared" si="299"/>
        <v>25.575447648960097</v>
      </c>
      <c r="W978" s="22">
        <f t="shared" si="299"/>
        <v>23.257069767326648</v>
      </c>
      <c r="X978" s="22">
        <f t="shared" si="299"/>
        <v>19.709755625251731</v>
      </c>
      <c r="Y978" s="22">
        <f t="shared" si="299"/>
        <v>17.984272358907685</v>
      </c>
      <c r="Z978" s="22">
        <f t="shared" si="299"/>
        <v>18.499245072675695</v>
      </c>
      <c r="AA978" s="22">
        <f t="shared" si="299"/>
        <v>16.499562888753498</v>
      </c>
      <c r="AB978" s="22">
        <f t="shared" si="299"/>
        <v>14.895883537149068</v>
      </c>
      <c r="AC978" s="22">
        <f t="shared" si="298"/>
        <v>16.672094567835263</v>
      </c>
      <c r="AD978" s="22">
        <f t="shared" si="298"/>
        <v>19.074326131736594</v>
      </c>
      <c r="AE978" s="22">
        <f t="shared" si="298"/>
        <v>20.193212660795108</v>
      </c>
      <c r="AF978" s="22">
        <f t="shared" si="298"/>
        <v>20.428995366673945</v>
      </c>
      <c r="AG978" s="22">
        <f t="shared" si="298"/>
        <v>20.798759094555379</v>
      </c>
      <c r="AH978" s="22">
        <f t="shared" si="298"/>
        <v>20.425502932061111</v>
      </c>
      <c r="AI978" s="12" t="s">
        <v>54</v>
      </c>
      <c r="AJ978" s="12" t="s">
        <v>54</v>
      </c>
      <c r="AK978" s="12" t="s">
        <v>54</v>
      </c>
      <c r="AL978" s="12" t="s">
        <v>54</v>
      </c>
      <c r="AM978" s="12" t="s">
        <v>54</v>
      </c>
      <c r="AN978" s="12" t="s">
        <v>54</v>
      </c>
      <c r="AO978" s="12" t="s">
        <v>54</v>
      </c>
      <c r="AP978" s="12" t="s">
        <v>54</v>
      </c>
      <c r="AQ978" s="12" t="s">
        <v>54</v>
      </c>
      <c r="AR978" s="12" t="s">
        <v>54</v>
      </c>
      <c r="AS978" s="12" t="s">
        <v>54</v>
      </c>
      <c r="AT978" s="12" t="s">
        <v>54</v>
      </c>
      <c r="AU978" s="12" t="s">
        <v>54</v>
      </c>
      <c r="AV978" s="12" t="s">
        <v>54</v>
      </c>
      <c r="AW978" s="12" t="s">
        <v>54</v>
      </c>
      <c r="AX978" s="12" t="s">
        <v>54</v>
      </c>
      <c r="AY978" s="12" t="s">
        <v>54</v>
      </c>
    </row>
    <row r="979" spans="1:51" ht="18.75" customHeight="1" x14ac:dyDescent="0.25">
      <c r="A979" s="1" t="s">
        <v>1029</v>
      </c>
      <c r="B979" s="31" t="s">
        <v>54</v>
      </c>
      <c r="C979" s="31" t="s">
        <v>54</v>
      </c>
      <c r="D979" s="31" t="s">
        <v>54</v>
      </c>
      <c r="E979" s="31" t="s">
        <v>54</v>
      </c>
      <c r="F979" s="31" t="s">
        <v>54</v>
      </c>
      <c r="G979" s="31" t="s">
        <v>54</v>
      </c>
      <c r="H979" s="31" t="s">
        <v>54</v>
      </c>
      <c r="I979" s="31" t="s">
        <v>54</v>
      </c>
      <c r="J979" s="31" t="s">
        <v>54</v>
      </c>
      <c r="K979" s="31" t="s">
        <v>54</v>
      </c>
      <c r="L979" s="31" t="s">
        <v>54</v>
      </c>
      <c r="M979" s="31" t="s">
        <v>54</v>
      </c>
      <c r="N979" s="31" t="s">
        <v>54</v>
      </c>
      <c r="O979" s="22">
        <f t="shared" si="299"/>
        <v>8.2921342171062644</v>
      </c>
      <c r="P979" s="22">
        <f t="shared" si="299"/>
        <v>8.5777574660898548</v>
      </c>
      <c r="Q979" s="22">
        <f t="shared" si="299"/>
        <v>8.8735953711061057</v>
      </c>
      <c r="R979" s="22">
        <f t="shared" si="299"/>
        <v>9.774584480014612</v>
      </c>
      <c r="S979" s="22">
        <f t="shared" si="299"/>
        <v>8.4651432369396016</v>
      </c>
      <c r="T979" s="22">
        <f t="shared" si="299"/>
        <v>8.3233225812498031</v>
      </c>
      <c r="U979" s="23">
        <f t="shared" si="299"/>
        <v>8.0321472819045248</v>
      </c>
      <c r="V979" s="22">
        <f t="shared" si="299"/>
        <v>7.6059382299116143</v>
      </c>
      <c r="W979" s="22">
        <f t="shared" si="299"/>
        <v>8.4827793784595453</v>
      </c>
      <c r="X979" s="22">
        <f t="shared" si="299"/>
        <v>6.8832941192358765</v>
      </c>
      <c r="Y979" s="22">
        <f t="shared" si="299"/>
        <v>6.1796425761073417</v>
      </c>
      <c r="Z979" s="22">
        <f t="shared" si="299"/>
        <v>5.7464500355729147</v>
      </c>
      <c r="AA979" s="22">
        <f t="shared" si="299"/>
        <v>5.1763893919515898</v>
      </c>
      <c r="AB979" s="22">
        <f t="shared" si="299"/>
        <v>5.405091932518836</v>
      </c>
      <c r="AC979" s="22">
        <f t="shared" si="298"/>
        <v>5.2642906403809624</v>
      </c>
      <c r="AD979" s="22">
        <f t="shared" si="298"/>
        <v>5.2951775107247627</v>
      </c>
      <c r="AE979" s="22">
        <f t="shared" si="298"/>
        <v>5.0957925824960251</v>
      </c>
      <c r="AF979" s="22">
        <f t="shared" si="298"/>
        <v>5.0947104875063234</v>
      </c>
      <c r="AG979" s="22">
        <f t="shared" si="298"/>
        <v>4.9048741359138965</v>
      </c>
      <c r="AH979" s="22">
        <f t="shared" si="298"/>
        <v>4.8769196210060315</v>
      </c>
      <c r="AI979" s="12" t="s">
        <v>54</v>
      </c>
      <c r="AJ979" s="12" t="s">
        <v>54</v>
      </c>
      <c r="AK979" s="12" t="s">
        <v>54</v>
      </c>
      <c r="AL979" s="12" t="s">
        <v>54</v>
      </c>
      <c r="AM979" s="12" t="s">
        <v>54</v>
      </c>
      <c r="AN979" s="12" t="s">
        <v>54</v>
      </c>
      <c r="AO979" s="12" t="s">
        <v>54</v>
      </c>
      <c r="AP979" s="12" t="s">
        <v>54</v>
      </c>
      <c r="AQ979" s="12" t="s">
        <v>54</v>
      </c>
      <c r="AR979" s="12" t="s">
        <v>54</v>
      </c>
      <c r="AS979" s="12" t="s">
        <v>54</v>
      </c>
      <c r="AT979" s="12" t="s">
        <v>54</v>
      </c>
      <c r="AU979" s="12" t="s">
        <v>54</v>
      </c>
      <c r="AV979" s="12" t="s">
        <v>54</v>
      </c>
      <c r="AW979" s="12" t="s">
        <v>54</v>
      </c>
      <c r="AX979" s="12" t="s">
        <v>54</v>
      </c>
      <c r="AY979" s="12" t="s">
        <v>54</v>
      </c>
    </row>
    <row r="980" spans="1:51" ht="18.75" customHeight="1" x14ac:dyDescent="0.25">
      <c r="A980" s="1" t="s">
        <v>1030</v>
      </c>
      <c r="B980" s="31" t="s">
        <v>54</v>
      </c>
      <c r="C980" s="31" t="s">
        <v>54</v>
      </c>
      <c r="D980" s="31" t="s">
        <v>54</v>
      </c>
      <c r="E980" s="31" t="s">
        <v>54</v>
      </c>
      <c r="F980" s="31" t="s">
        <v>54</v>
      </c>
      <c r="G980" s="31" t="s">
        <v>54</v>
      </c>
      <c r="H980" s="31" t="s">
        <v>54</v>
      </c>
      <c r="I980" s="31" t="s">
        <v>54</v>
      </c>
      <c r="J980" s="31" t="s">
        <v>54</v>
      </c>
      <c r="K980" s="31" t="s">
        <v>54</v>
      </c>
      <c r="L980" s="31" t="s">
        <v>54</v>
      </c>
      <c r="M980" s="31" t="s">
        <v>54</v>
      </c>
      <c r="N980" s="31" t="s">
        <v>54</v>
      </c>
      <c r="O980" s="22">
        <f t="shared" si="299"/>
        <v>4.995200932759233</v>
      </c>
      <c r="P980" s="22">
        <f t="shared" si="299"/>
        <v>4.4343228728264839</v>
      </c>
      <c r="Q980" s="22">
        <f t="shared" si="299"/>
        <v>6.3684071140347704</v>
      </c>
      <c r="R980" s="22">
        <f t="shared" si="299"/>
        <v>4.1732199334763678</v>
      </c>
      <c r="S980" s="22">
        <f t="shared" si="299"/>
        <v>6.2752758547361704</v>
      </c>
      <c r="T980" s="22">
        <f t="shared" si="299"/>
        <v>5.5155999453799405</v>
      </c>
      <c r="U980" s="23">
        <f t="shared" si="299"/>
        <v>3.4770558596851706</v>
      </c>
      <c r="V980" s="22">
        <f t="shared" si="299"/>
        <v>3.8569973998632205</v>
      </c>
      <c r="W980" s="22">
        <f t="shared" si="299"/>
        <v>2.1188463782058915</v>
      </c>
      <c r="X980" s="22">
        <f t="shared" si="299"/>
        <v>1.884964372205405</v>
      </c>
      <c r="Y980" s="22">
        <f t="shared" si="299"/>
        <v>2.138742277112045</v>
      </c>
      <c r="Z980" s="22">
        <f t="shared" si="299"/>
        <v>1.97488518424631</v>
      </c>
      <c r="AA980" s="22">
        <f t="shared" si="299"/>
        <v>2.0638599837863221</v>
      </c>
      <c r="AB980" s="22">
        <f t="shared" si="299"/>
        <v>2.3725039112906727</v>
      </c>
      <c r="AC980" s="22">
        <f t="shared" si="298"/>
        <v>1.8899843858795389</v>
      </c>
      <c r="AD980" s="22">
        <f t="shared" si="298"/>
        <v>1.5010720472165553</v>
      </c>
      <c r="AE980" s="22">
        <f t="shared" si="298"/>
        <v>1.8609658761336272</v>
      </c>
      <c r="AF980" s="22">
        <f t="shared" si="298"/>
        <v>1.8794985571894911</v>
      </c>
      <c r="AG980" s="22">
        <f t="shared" si="298"/>
        <v>1.4037522588597247</v>
      </c>
      <c r="AH980" s="22">
        <f t="shared" si="298"/>
        <v>1.2475511526099583</v>
      </c>
      <c r="AI980" s="12" t="s">
        <v>54</v>
      </c>
      <c r="AJ980" s="12" t="s">
        <v>54</v>
      </c>
      <c r="AK980" s="12" t="s">
        <v>54</v>
      </c>
      <c r="AL980" s="12" t="s">
        <v>54</v>
      </c>
      <c r="AM980" s="12" t="s">
        <v>54</v>
      </c>
      <c r="AN980" s="12" t="s">
        <v>54</v>
      </c>
      <c r="AO980" s="12" t="s">
        <v>54</v>
      </c>
      <c r="AP980" s="12" t="s">
        <v>54</v>
      </c>
      <c r="AQ980" s="12" t="s">
        <v>54</v>
      </c>
      <c r="AR980" s="12" t="s">
        <v>54</v>
      </c>
      <c r="AS980" s="12" t="s">
        <v>54</v>
      </c>
      <c r="AT980" s="12" t="s">
        <v>54</v>
      </c>
      <c r="AU980" s="12" t="s">
        <v>54</v>
      </c>
      <c r="AV980" s="12" t="s">
        <v>54</v>
      </c>
      <c r="AW980" s="12" t="s">
        <v>54</v>
      </c>
      <c r="AX980" s="12" t="s">
        <v>54</v>
      </c>
      <c r="AY980" s="12" t="s">
        <v>54</v>
      </c>
    </row>
    <row r="981" spans="1:51" ht="18.75" customHeight="1" x14ac:dyDescent="0.25">
      <c r="A981" s="1" t="s">
        <v>1031</v>
      </c>
      <c r="B981" s="31" t="s">
        <v>54</v>
      </c>
      <c r="C981" s="31" t="s">
        <v>54</v>
      </c>
      <c r="D981" s="31" t="s">
        <v>54</v>
      </c>
      <c r="E981" s="31" t="s">
        <v>54</v>
      </c>
      <c r="F981" s="31" t="s">
        <v>54</v>
      </c>
      <c r="G981" s="31" t="s">
        <v>54</v>
      </c>
      <c r="H981" s="31" t="s">
        <v>54</v>
      </c>
      <c r="I981" s="31" t="s">
        <v>54</v>
      </c>
      <c r="J981" s="31" t="s">
        <v>54</v>
      </c>
      <c r="K981" s="31" t="s">
        <v>54</v>
      </c>
      <c r="L981" s="31" t="s">
        <v>54</v>
      </c>
      <c r="M981" s="31" t="s">
        <v>54</v>
      </c>
      <c r="N981" s="31" t="s">
        <v>54</v>
      </c>
      <c r="O981" s="22">
        <f t="shared" si="299"/>
        <v>24.221476127194315</v>
      </c>
      <c r="P981" s="22">
        <f t="shared" si="299"/>
        <v>2.0660222192425588E-2</v>
      </c>
      <c r="Q981" s="22">
        <f t="shared" si="299"/>
        <v>10.921292006496023</v>
      </c>
      <c r="R981" s="22">
        <f t="shared" si="299"/>
        <v>13.879940936226976</v>
      </c>
      <c r="S981" s="22">
        <f t="shared" si="299"/>
        <v>17.454492411391261</v>
      </c>
      <c r="T981" s="22">
        <f t="shared" si="299"/>
        <v>12.856679516516115</v>
      </c>
      <c r="U981" s="23">
        <f t="shared" si="299"/>
        <v>9.3486771448320507</v>
      </c>
      <c r="V981" s="22">
        <f t="shared" si="299"/>
        <v>8.3227114506787743</v>
      </c>
      <c r="W981" s="22">
        <f t="shared" si="299"/>
        <v>10.412994293412677</v>
      </c>
      <c r="X981" s="22">
        <f t="shared" si="299"/>
        <v>8.2199355203059312</v>
      </c>
      <c r="Y981" s="22">
        <f t="shared" si="299"/>
        <v>5.7432392564006198</v>
      </c>
      <c r="Z981" s="22">
        <f t="shared" si="299"/>
        <v>6.9816409350608897</v>
      </c>
      <c r="AA981" s="22">
        <f t="shared" si="299"/>
        <v>5.3690235749173008</v>
      </c>
      <c r="AB981" s="22">
        <f t="shared" si="299"/>
        <v>5.9266047272753735</v>
      </c>
      <c r="AC981" s="22">
        <f t="shared" si="298"/>
        <v>4.5271838820444481</v>
      </c>
      <c r="AD981" s="22">
        <f t="shared" si="298"/>
        <v>5.6393921090982122</v>
      </c>
      <c r="AE981" s="22">
        <f t="shared" si="298"/>
        <v>6.1307376290269922</v>
      </c>
      <c r="AF981" s="22">
        <f t="shared" si="298"/>
        <v>6.0443328525308893</v>
      </c>
      <c r="AG981" s="22">
        <f t="shared" si="298"/>
        <v>5.5753021415364374</v>
      </c>
      <c r="AH981" s="22">
        <f t="shared" si="298"/>
        <v>4.4708589337642355</v>
      </c>
      <c r="AI981" s="12" t="s">
        <v>54</v>
      </c>
      <c r="AJ981" s="12" t="s">
        <v>54</v>
      </c>
      <c r="AK981" s="12" t="s">
        <v>54</v>
      </c>
      <c r="AL981" s="12" t="s">
        <v>54</v>
      </c>
      <c r="AM981" s="12" t="s">
        <v>54</v>
      </c>
      <c r="AN981" s="12" t="s">
        <v>54</v>
      </c>
      <c r="AO981" s="12" t="s">
        <v>54</v>
      </c>
      <c r="AP981" s="12" t="s">
        <v>54</v>
      </c>
      <c r="AQ981" s="12" t="s">
        <v>54</v>
      </c>
      <c r="AR981" s="12" t="s">
        <v>54</v>
      </c>
      <c r="AS981" s="12" t="s">
        <v>54</v>
      </c>
      <c r="AT981" s="12" t="s">
        <v>54</v>
      </c>
      <c r="AU981" s="12" t="s">
        <v>54</v>
      </c>
      <c r="AV981" s="12" t="s">
        <v>54</v>
      </c>
      <c r="AW981" s="12" t="s">
        <v>54</v>
      </c>
      <c r="AX981" s="12" t="s">
        <v>54</v>
      </c>
      <c r="AY981" s="12" t="s">
        <v>54</v>
      </c>
    </row>
    <row r="982" spans="1:51" ht="18.75" customHeight="1" x14ac:dyDescent="0.25">
      <c r="A982" s="1" t="s">
        <v>1032</v>
      </c>
      <c r="B982" s="31" t="s">
        <v>54</v>
      </c>
      <c r="C982" s="31" t="s">
        <v>54</v>
      </c>
      <c r="D982" s="31" t="s">
        <v>54</v>
      </c>
      <c r="E982" s="31" t="s">
        <v>54</v>
      </c>
      <c r="F982" s="31" t="s">
        <v>54</v>
      </c>
      <c r="G982" s="31" t="s">
        <v>54</v>
      </c>
      <c r="H982" s="31" t="s">
        <v>54</v>
      </c>
      <c r="I982" s="31" t="s">
        <v>54</v>
      </c>
      <c r="J982" s="31" t="s">
        <v>54</v>
      </c>
      <c r="K982" s="31" t="s">
        <v>54</v>
      </c>
      <c r="L982" s="31" t="s">
        <v>54</v>
      </c>
      <c r="M982" s="31" t="s">
        <v>54</v>
      </c>
      <c r="N982" s="31" t="s">
        <v>54</v>
      </c>
      <c r="O982" s="22">
        <f t="shared" si="299"/>
        <v>32.562600278591987</v>
      </c>
      <c r="P982" s="22">
        <f t="shared" si="299"/>
        <v>27.200146288316567</v>
      </c>
      <c r="Q982" s="22">
        <f t="shared" si="299"/>
        <v>21.875384999048425</v>
      </c>
      <c r="R982" s="22">
        <f t="shared" si="299"/>
        <v>30.440809904795675</v>
      </c>
      <c r="S982" s="22">
        <f t="shared" si="299"/>
        <v>16.14181077910774</v>
      </c>
      <c r="T982" s="22">
        <f t="shared" si="299"/>
        <v>18.958737685234428</v>
      </c>
      <c r="U982" s="23">
        <f t="shared" si="299"/>
        <v>13.218338847382308</v>
      </c>
      <c r="V982" s="22">
        <f t="shared" si="299"/>
        <v>12.025200135803276</v>
      </c>
      <c r="W982" s="22">
        <f t="shared" si="299"/>
        <v>15.090970940086004</v>
      </c>
      <c r="X982" s="22">
        <f t="shared" si="299"/>
        <v>9.8233442893312581</v>
      </c>
      <c r="Y982" s="22">
        <f t="shared" si="299"/>
        <v>8.7125137899622747</v>
      </c>
      <c r="Z982" s="22">
        <f t="shared" si="299"/>
        <v>13.143100265471022</v>
      </c>
      <c r="AA982" s="22">
        <f t="shared" si="299"/>
        <v>8.1893647796353601</v>
      </c>
      <c r="AB982" s="22">
        <f t="shared" si="299"/>
        <v>8.9766969507812657</v>
      </c>
      <c r="AC982" s="22">
        <f t="shared" si="298"/>
        <v>9.8890407358136887</v>
      </c>
      <c r="AD982" s="22">
        <f t="shared" si="298"/>
        <v>8.840983087721062</v>
      </c>
      <c r="AE982" s="22">
        <f t="shared" si="298"/>
        <v>7.0968244342989371</v>
      </c>
      <c r="AF982" s="22">
        <f t="shared" si="298"/>
        <v>8.1315195599628876</v>
      </c>
      <c r="AG982" s="22">
        <f t="shared" si="298"/>
        <v>7.6882112080782568</v>
      </c>
      <c r="AH982" s="22">
        <f t="shared" si="298"/>
        <v>7.1239360392534552</v>
      </c>
      <c r="AI982" s="12" t="s">
        <v>54</v>
      </c>
      <c r="AJ982" s="12" t="s">
        <v>54</v>
      </c>
      <c r="AK982" s="12" t="s">
        <v>54</v>
      </c>
      <c r="AL982" s="12" t="s">
        <v>54</v>
      </c>
      <c r="AM982" s="12" t="s">
        <v>54</v>
      </c>
      <c r="AN982" s="12" t="s">
        <v>54</v>
      </c>
      <c r="AO982" s="12" t="s">
        <v>54</v>
      </c>
      <c r="AP982" s="12" t="s">
        <v>54</v>
      </c>
      <c r="AQ982" s="12" t="s">
        <v>54</v>
      </c>
      <c r="AR982" s="12" t="s">
        <v>54</v>
      </c>
      <c r="AS982" s="12" t="s">
        <v>54</v>
      </c>
      <c r="AT982" s="12" t="s">
        <v>54</v>
      </c>
      <c r="AU982" s="12" t="s">
        <v>54</v>
      </c>
      <c r="AV982" s="12" t="s">
        <v>54</v>
      </c>
      <c r="AW982" s="12" t="s">
        <v>54</v>
      </c>
      <c r="AX982" s="12" t="s">
        <v>54</v>
      </c>
      <c r="AY982" s="12" t="s">
        <v>54</v>
      </c>
    </row>
    <row r="983" spans="1:51" ht="18.75" customHeight="1" x14ac:dyDescent="0.25">
      <c r="A983" s="1" t="s">
        <v>1033</v>
      </c>
      <c r="B983" s="31" t="s">
        <v>54</v>
      </c>
      <c r="C983" s="31" t="s">
        <v>54</v>
      </c>
      <c r="D983" s="31" t="s">
        <v>54</v>
      </c>
      <c r="E983" s="31" t="s">
        <v>54</v>
      </c>
      <c r="F983" s="31" t="s">
        <v>54</v>
      </c>
      <c r="G983" s="31" t="s">
        <v>54</v>
      </c>
      <c r="H983" s="31" t="s">
        <v>54</v>
      </c>
      <c r="I983" s="31" t="s">
        <v>54</v>
      </c>
      <c r="J983" s="31" t="s">
        <v>54</v>
      </c>
      <c r="K983" s="31" t="s">
        <v>54</v>
      </c>
      <c r="L983" s="31" t="s">
        <v>54</v>
      </c>
      <c r="M983" s="31" t="s">
        <v>54</v>
      </c>
      <c r="N983" s="31" t="s">
        <v>54</v>
      </c>
      <c r="O983" s="22">
        <f t="shared" si="299"/>
        <v>27.827068087696365</v>
      </c>
      <c r="P983" s="22">
        <f t="shared" si="299"/>
        <v>25.004937820462874</v>
      </c>
      <c r="Q983" s="22">
        <f t="shared" si="299"/>
        <v>25.177725364293945</v>
      </c>
      <c r="R983" s="22">
        <f t="shared" si="299"/>
        <v>25.42800956574262</v>
      </c>
      <c r="S983" s="22">
        <f t="shared" si="299"/>
        <v>25.461580983866344</v>
      </c>
      <c r="T983" s="22">
        <f t="shared" si="299"/>
        <v>26.213441866734172</v>
      </c>
      <c r="U983" s="23">
        <f t="shared" si="299"/>
        <v>17.658211867646031</v>
      </c>
      <c r="V983" s="22">
        <f t="shared" si="299"/>
        <v>15.793187628052891</v>
      </c>
      <c r="W983" s="22">
        <f t="shared" si="299"/>
        <v>15.156816022027247</v>
      </c>
      <c r="X983" s="22">
        <f t="shared" si="299"/>
        <v>12.44442149047185</v>
      </c>
      <c r="Y983" s="22">
        <f t="shared" si="299"/>
        <v>11.306969323932927</v>
      </c>
      <c r="Z983" s="22">
        <f t="shared" si="299"/>
        <v>11.610792399060751</v>
      </c>
      <c r="AA983" s="22">
        <f t="shared" si="299"/>
        <v>10.47997957862162</v>
      </c>
      <c r="AB983" s="22">
        <f t="shared" si="299"/>
        <v>10.134094069447945</v>
      </c>
      <c r="AC983" s="22">
        <f t="shared" si="298"/>
        <v>10.313534558118462</v>
      </c>
      <c r="AD983" s="22">
        <f t="shared" si="298"/>
        <v>10.483793304824518</v>
      </c>
      <c r="AE983" s="22">
        <f t="shared" si="298"/>
        <v>11.022317566198755</v>
      </c>
      <c r="AF983" s="22">
        <f t="shared" si="298"/>
        <v>11.001145735490031</v>
      </c>
      <c r="AG983" s="22">
        <f t="shared" si="298"/>
        <v>10.856256020382663</v>
      </c>
      <c r="AH983" s="22">
        <f t="shared" si="298"/>
        <v>10.737682662954148</v>
      </c>
      <c r="AI983" s="12" t="s">
        <v>54</v>
      </c>
      <c r="AJ983" s="12" t="s">
        <v>54</v>
      </c>
      <c r="AK983" s="12" t="s">
        <v>54</v>
      </c>
      <c r="AL983" s="12" t="s">
        <v>54</v>
      </c>
      <c r="AM983" s="12" t="s">
        <v>54</v>
      </c>
      <c r="AN983" s="12" t="s">
        <v>54</v>
      </c>
      <c r="AO983" s="12" t="s">
        <v>54</v>
      </c>
      <c r="AP983" s="12" t="s">
        <v>54</v>
      </c>
      <c r="AQ983" s="12" t="s">
        <v>54</v>
      </c>
      <c r="AR983" s="12" t="s">
        <v>54</v>
      </c>
      <c r="AS983" s="12" t="s">
        <v>54</v>
      </c>
      <c r="AT983" s="12" t="s">
        <v>54</v>
      </c>
      <c r="AU983" s="12" t="s">
        <v>54</v>
      </c>
      <c r="AV983" s="12" t="s">
        <v>54</v>
      </c>
      <c r="AW983" s="12" t="s">
        <v>54</v>
      </c>
      <c r="AX983" s="12" t="s">
        <v>54</v>
      </c>
      <c r="AY983" s="12" t="s">
        <v>54</v>
      </c>
    </row>
    <row r="984" spans="1:51" ht="49.5" customHeight="1" x14ac:dyDescent="0.25">
      <c r="A984" s="2" t="s">
        <v>1034</v>
      </c>
      <c r="B984" s="37">
        <v>248014</v>
      </c>
      <c r="C984" s="37">
        <v>281363</v>
      </c>
      <c r="D984" s="37">
        <v>329757</v>
      </c>
      <c r="E984" s="37">
        <v>359836</v>
      </c>
      <c r="F984" s="37">
        <v>347569</v>
      </c>
      <c r="G984" s="37">
        <v>368279</v>
      </c>
      <c r="H984" s="37">
        <v>408455</v>
      </c>
      <c r="I984" s="37">
        <v>452033</v>
      </c>
      <c r="J984" s="37">
        <v>508426</v>
      </c>
      <c r="K984" s="37">
        <v>564172</v>
      </c>
      <c r="L984" s="37">
        <v>616722</v>
      </c>
      <c r="M984" s="37">
        <v>644759</v>
      </c>
      <c r="N984" s="37">
        <v>629145</v>
      </c>
      <c r="O984" s="37">
        <v>705278</v>
      </c>
      <c r="P984" s="37">
        <v>723801</v>
      </c>
      <c r="Q984" s="37">
        <v>674216</v>
      </c>
      <c r="R984" s="37">
        <v>655060</v>
      </c>
      <c r="S984" s="37">
        <v>779459</v>
      </c>
      <c r="T984" s="37">
        <v>879963</v>
      </c>
      <c r="U984" s="38">
        <v>939153</v>
      </c>
      <c r="V984" s="39">
        <v>980298</v>
      </c>
      <c r="W984" s="39">
        <v>1071446</v>
      </c>
      <c r="X984" s="39">
        <v>944362</v>
      </c>
      <c r="Y984" s="39">
        <v>999768</v>
      </c>
      <c r="Z984" s="39">
        <v>1093131</v>
      </c>
      <c r="AA984" s="39">
        <v>1116135</v>
      </c>
      <c r="AB984" s="39">
        <v>1122220</v>
      </c>
      <c r="AC984" s="39">
        <v>1171815</v>
      </c>
      <c r="AD984" s="39">
        <v>1185562</v>
      </c>
      <c r="AE984" s="39">
        <v>1186273</v>
      </c>
      <c r="AF984" s="39">
        <v>1298997</v>
      </c>
      <c r="AG984" s="39">
        <v>1174527</v>
      </c>
      <c r="AH984" s="39">
        <v>1212922</v>
      </c>
      <c r="AI984" s="40" t="s">
        <v>54</v>
      </c>
      <c r="AJ984" s="40" t="s">
        <v>54</v>
      </c>
      <c r="AK984" s="40" t="s">
        <v>54</v>
      </c>
      <c r="AL984" s="40" t="s">
        <v>54</v>
      </c>
      <c r="AM984" s="40" t="s">
        <v>54</v>
      </c>
      <c r="AN984" s="40" t="s">
        <v>54</v>
      </c>
      <c r="AO984" s="40" t="s">
        <v>54</v>
      </c>
      <c r="AP984" s="40" t="s">
        <v>54</v>
      </c>
      <c r="AQ984" s="40" t="s">
        <v>54</v>
      </c>
      <c r="AR984" s="40" t="s">
        <v>54</v>
      </c>
      <c r="AS984" s="40" t="s">
        <v>54</v>
      </c>
      <c r="AT984" s="40" t="s">
        <v>54</v>
      </c>
      <c r="AU984" s="40" t="s">
        <v>54</v>
      </c>
      <c r="AV984" s="40" t="s">
        <v>54</v>
      </c>
      <c r="AW984" s="40" t="s">
        <v>54</v>
      </c>
      <c r="AX984" s="40" t="s">
        <v>54</v>
      </c>
      <c r="AY984" s="40" t="s">
        <v>54</v>
      </c>
    </row>
    <row r="985" spans="1:51" x14ac:dyDescent="0.25">
      <c r="A985" s="2" t="s">
        <v>1035</v>
      </c>
      <c r="B985" s="37">
        <v>862048</v>
      </c>
      <c r="C985" s="37">
        <v>890893</v>
      </c>
      <c r="D985" s="37">
        <v>989101</v>
      </c>
      <c r="E985" s="37">
        <v>1134284</v>
      </c>
      <c r="F985" s="37">
        <v>1142179</v>
      </c>
      <c r="G985" s="37">
        <v>1138163</v>
      </c>
      <c r="H985" s="37">
        <v>1176665</v>
      </c>
      <c r="I985" s="37">
        <v>1114427</v>
      </c>
      <c r="J985" s="37">
        <v>1127900</v>
      </c>
      <c r="K985" s="37">
        <v>1186311</v>
      </c>
      <c r="L985" s="37">
        <v>1318422</v>
      </c>
      <c r="M985" s="37">
        <v>1439834</v>
      </c>
      <c r="N985" s="37">
        <v>1471387</v>
      </c>
      <c r="O985" s="37">
        <v>1515136</v>
      </c>
      <c r="P985" s="37">
        <v>1583633</v>
      </c>
      <c r="Q985" s="37">
        <v>1467553</v>
      </c>
      <c r="R985" s="37">
        <v>1385127</v>
      </c>
      <c r="S985" s="37">
        <v>1743879</v>
      </c>
      <c r="T985" s="37">
        <v>2173565</v>
      </c>
      <c r="U985" s="38">
        <v>2347681</v>
      </c>
      <c r="V985" s="39">
        <v>2544670</v>
      </c>
      <c r="W985" s="39">
        <v>3132209</v>
      </c>
      <c r="X985" s="39">
        <v>3269172</v>
      </c>
      <c r="Y985" s="39">
        <v>3996808</v>
      </c>
      <c r="Z985" s="39">
        <v>4477664</v>
      </c>
      <c r="AA985" s="39">
        <v>4941974</v>
      </c>
      <c r="AB985" s="39">
        <v>5216894</v>
      </c>
      <c r="AC985" s="39">
        <v>5682438</v>
      </c>
      <c r="AD985" s="39">
        <v>5728150</v>
      </c>
      <c r="AE985" s="39">
        <v>6081312</v>
      </c>
      <c r="AF985" s="39">
        <v>6437390</v>
      </c>
      <c r="AG985" s="39">
        <v>6165758</v>
      </c>
      <c r="AH985" s="39">
        <v>6436015</v>
      </c>
      <c r="AI985" s="40" t="s">
        <v>54</v>
      </c>
      <c r="AJ985" s="40" t="s">
        <v>54</v>
      </c>
      <c r="AK985" s="40" t="s">
        <v>54</v>
      </c>
      <c r="AL985" s="40" t="s">
        <v>54</v>
      </c>
      <c r="AM985" s="40" t="s">
        <v>54</v>
      </c>
      <c r="AN985" s="40" t="s">
        <v>54</v>
      </c>
      <c r="AO985" s="40" t="s">
        <v>54</v>
      </c>
      <c r="AP985" s="40" t="s">
        <v>54</v>
      </c>
      <c r="AQ985" s="40" t="s">
        <v>54</v>
      </c>
      <c r="AR985" s="40" t="s">
        <v>54</v>
      </c>
      <c r="AS985" s="40" t="s">
        <v>54</v>
      </c>
      <c r="AT985" s="40" t="s">
        <v>54</v>
      </c>
      <c r="AU985" s="40" t="s">
        <v>54</v>
      </c>
      <c r="AV985" s="40" t="s">
        <v>54</v>
      </c>
      <c r="AW985" s="40" t="s">
        <v>54</v>
      </c>
      <c r="AX985" s="40" t="s">
        <v>54</v>
      </c>
      <c r="AY985" s="40" t="s">
        <v>54</v>
      </c>
    </row>
    <row r="986" spans="1:51" x14ac:dyDescent="0.25">
      <c r="A986" s="2" t="s">
        <v>1036</v>
      </c>
      <c r="B986" s="37">
        <v>324216</v>
      </c>
      <c r="C986" s="37">
        <v>332579</v>
      </c>
      <c r="D986" s="37">
        <v>362430</v>
      </c>
      <c r="E986" s="37">
        <v>416310</v>
      </c>
      <c r="F986" s="37">
        <v>447072</v>
      </c>
      <c r="G986" s="37">
        <v>467160</v>
      </c>
      <c r="H986" s="37">
        <v>499958</v>
      </c>
      <c r="I986" s="37">
        <v>533523</v>
      </c>
      <c r="J986" s="37">
        <v>604418</v>
      </c>
      <c r="K986" s="37">
        <v>670140</v>
      </c>
      <c r="L986" s="37">
        <v>693481</v>
      </c>
      <c r="M986" s="37">
        <v>716760</v>
      </c>
      <c r="N986" s="37">
        <v>778572</v>
      </c>
      <c r="O986" s="37">
        <v>818198</v>
      </c>
      <c r="P986" s="37">
        <v>919038</v>
      </c>
      <c r="Q986" s="37">
        <v>826803</v>
      </c>
      <c r="R986" s="37">
        <v>860589</v>
      </c>
      <c r="S986" s="37">
        <v>1028350</v>
      </c>
      <c r="T986" s="37">
        <v>1194148</v>
      </c>
      <c r="U986" s="38">
        <v>1273050</v>
      </c>
      <c r="V986" s="39">
        <v>1316096</v>
      </c>
      <c r="W986" s="39">
        <v>1420775</v>
      </c>
      <c r="X986" s="39">
        <v>1536775</v>
      </c>
      <c r="Y986" s="39">
        <v>1685708</v>
      </c>
      <c r="Z986" s="39">
        <v>1781308</v>
      </c>
      <c r="AA986" s="39">
        <v>1893656</v>
      </c>
      <c r="AB986" s="39">
        <v>1986315</v>
      </c>
      <c r="AC986" s="39">
        <v>2066169</v>
      </c>
      <c r="AD986" s="39">
        <v>2238839</v>
      </c>
      <c r="AE986" s="39">
        <v>2377607</v>
      </c>
      <c r="AF986" s="39">
        <v>2499140</v>
      </c>
      <c r="AG986" s="39">
        <v>2755505</v>
      </c>
      <c r="AH986" s="39">
        <v>2894505</v>
      </c>
      <c r="AI986" s="40" t="s">
        <v>54</v>
      </c>
      <c r="AJ986" s="40" t="s">
        <v>54</v>
      </c>
      <c r="AK986" s="40" t="s">
        <v>54</v>
      </c>
      <c r="AL986" s="40" t="s">
        <v>54</v>
      </c>
      <c r="AM986" s="40" t="s">
        <v>54</v>
      </c>
      <c r="AN986" s="40" t="s">
        <v>54</v>
      </c>
      <c r="AO986" s="40" t="s">
        <v>54</v>
      </c>
      <c r="AP986" s="40" t="s">
        <v>54</v>
      </c>
      <c r="AQ986" s="40" t="s">
        <v>54</v>
      </c>
      <c r="AR986" s="40" t="s">
        <v>54</v>
      </c>
      <c r="AS986" s="40" t="s">
        <v>54</v>
      </c>
      <c r="AT986" s="40" t="s">
        <v>54</v>
      </c>
      <c r="AU986" s="40" t="s">
        <v>54</v>
      </c>
      <c r="AV986" s="40" t="s">
        <v>54</v>
      </c>
      <c r="AW986" s="40" t="s">
        <v>54</v>
      </c>
      <c r="AX986" s="40" t="s">
        <v>54</v>
      </c>
      <c r="AY986" s="40" t="s">
        <v>54</v>
      </c>
    </row>
    <row r="987" spans="1:51" x14ac:dyDescent="0.25">
      <c r="A987" s="2" t="s">
        <v>1037</v>
      </c>
      <c r="B987" s="37">
        <v>12403</v>
      </c>
      <c r="C987" s="37">
        <v>13872</v>
      </c>
      <c r="D987" s="37">
        <v>18082</v>
      </c>
      <c r="E987" s="37">
        <v>21626</v>
      </c>
      <c r="F987" s="37">
        <v>23528</v>
      </c>
      <c r="G987" s="37">
        <v>25079</v>
      </c>
      <c r="H987" s="37">
        <v>26252</v>
      </c>
      <c r="I987" s="37">
        <v>26318</v>
      </c>
      <c r="J987" s="37">
        <v>34763</v>
      </c>
      <c r="K987" s="37">
        <v>38041</v>
      </c>
      <c r="L987" s="37">
        <v>37774</v>
      </c>
      <c r="M987" s="37">
        <v>43065</v>
      </c>
      <c r="N987" s="37">
        <v>41774</v>
      </c>
      <c r="O987" s="37">
        <v>45360</v>
      </c>
      <c r="P987" s="37">
        <v>47203</v>
      </c>
      <c r="Q987" s="37">
        <v>46644</v>
      </c>
      <c r="R987" s="37">
        <v>42804</v>
      </c>
      <c r="S987" s="37">
        <v>51591</v>
      </c>
      <c r="T987" s="37">
        <v>53338</v>
      </c>
      <c r="U987" s="38">
        <v>58132</v>
      </c>
      <c r="V987" s="39">
        <v>58387</v>
      </c>
      <c r="W987" s="39">
        <v>64129</v>
      </c>
      <c r="X987" s="39">
        <v>65781</v>
      </c>
      <c r="Y987" s="39">
        <v>69427</v>
      </c>
      <c r="Z987" s="39">
        <v>76744</v>
      </c>
      <c r="AA987" s="39">
        <v>78838</v>
      </c>
      <c r="AB987" s="39">
        <v>84231</v>
      </c>
      <c r="AC987" s="39">
        <v>86282</v>
      </c>
      <c r="AD987" s="39">
        <v>87740</v>
      </c>
      <c r="AE987" s="39">
        <v>90263</v>
      </c>
      <c r="AF987" s="39">
        <v>107741</v>
      </c>
      <c r="AG987" s="39">
        <v>123771</v>
      </c>
      <c r="AH987" s="39">
        <v>141344</v>
      </c>
      <c r="AI987" s="40" t="s">
        <v>54</v>
      </c>
      <c r="AJ987" s="40" t="s">
        <v>54</v>
      </c>
      <c r="AK987" s="40" t="s">
        <v>54</v>
      </c>
      <c r="AL987" s="40" t="s">
        <v>54</v>
      </c>
      <c r="AM987" s="40" t="s">
        <v>54</v>
      </c>
      <c r="AN987" s="40" t="s">
        <v>54</v>
      </c>
      <c r="AO987" s="40" t="s">
        <v>54</v>
      </c>
      <c r="AP987" s="40" t="s">
        <v>54</v>
      </c>
      <c r="AQ987" s="40" t="s">
        <v>54</v>
      </c>
      <c r="AR987" s="40" t="s">
        <v>54</v>
      </c>
      <c r="AS987" s="40" t="s">
        <v>54</v>
      </c>
      <c r="AT987" s="40" t="s">
        <v>54</v>
      </c>
      <c r="AU987" s="40" t="s">
        <v>54</v>
      </c>
      <c r="AV987" s="40" t="s">
        <v>54</v>
      </c>
      <c r="AW987" s="40" t="s">
        <v>54</v>
      </c>
      <c r="AX987" s="40" t="s">
        <v>54</v>
      </c>
      <c r="AY987" s="40" t="s">
        <v>54</v>
      </c>
    </row>
    <row r="988" spans="1:51" x14ac:dyDescent="0.25">
      <c r="A988" s="2" t="s">
        <v>1038</v>
      </c>
      <c r="B988" s="37">
        <v>23910</v>
      </c>
      <c r="C988" s="37">
        <v>25815</v>
      </c>
      <c r="D988" s="37">
        <v>32087</v>
      </c>
      <c r="E988" s="37">
        <v>37656</v>
      </c>
      <c r="F988" s="37">
        <v>47188</v>
      </c>
      <c r="G988" s="37">
        <v>49219</v>
      </c>
      <c r="H988" s="37">
        <v>49719</v>
      </c>
      <c r="I988" s="37">
        <v>53063</v>
      </c>
      <c r="J988" s="37">
        <v>57777</v>
      </c>
      <c r="K988" s="37">
        <v>76584</v>
      </c>
      <c r="L988" s="37">
        <v>72544</v>
      </c>
      <c r="M988" s="37">
        <v>77783</v>
      </c>
      <c r="N988" s="37">
        <v>82261</v>
      </c>
      <c r="O988" s="37">
        <v>86543</v>
      </c>
      <c r="P988" s="37">
        <v>92495</v>
      </c>
      <c r="Q988" s="37">
        <v>98249</v>
      </c>
      <c r="R988" s="37">
        <v>99277</v>
      </c>
      <c r="S988" s="37">
        <v>102130</v>
      </c>
      <c r="T988" s="37">
        <v>105505</v>
      </c>
      <c r="U988" s="38">
        <v>111786</v>
      </c>
      <c r="V988" s="39">
        <v>122718</v>
      </c>
      <c r="W988" s="39">
        <v>148752</v>
      </c>
      <c r="X988" s="39">
        <v>150128</v>
      </c>
      <c r="Y988" s="39">
        <v>144811</v>
      </c>
      <c r="Z988" s="39">
        <v>146378</v>
      </c>
      <c r="AA988" s="39">
        <v>153144</v>
      </c>
      <c r="AB988" s="39">
        <v>158933</v>
      </c>
      <c r="AC988" s="39">
        <v>172875</v>
      </c>
      <c r="AD988" s="39">
        <v>200570</v>
      </c>
      <c r="AE988" s="39">
        <v>204739</v>
      </c>
      <c r="AF988" s="39">
        <v>205641</v>
      </c>
      <c r="AG988" s="39">
        <v>177562</v>
      </c>
      <c r="AH988" s="39">
        <v>181132</v>
      </c>
      <c r="AI988" s="40" t="s">
        <v>54</v>
      </c>
      <c r="AJ988" s="40" t="s">
        <v>54</v>
      </c>
      <c r="AK988" s="40" t="s">
        <v>54</v>
      </c>
      <c r="AL988" s="40" t="s">
        <v>54</v>
      </c>
      <c r="AM988" s="40" t="s">
        <v>54</v>
      </c>
      <c r="AN988" s="40" t="s">
        <v>54</v>
      </c>
      <c r="AO988" s="40" t="s">
        <v>54</v>
      </c>
      <c r="AP988" s="40" t="s">
        <v>54</v>
      </c>
      <c r="AQ988" s="40" t="s">
        <v>54</v>
      </c>
      <c r="AR988" s="40" t="s">
        <v>54</v>
      </c>
      <c r="AS988" s="40" t="s">
        <v>54</v>
      </c>
      <c r="AT988" s="40" t="s">
        <v>54</v>
      </c>
      <c r="AU988" s="40" t="s">
        <v>54</v>
      </c>
      <c r="AV988" s="40" t="s">
        <v>54</v>
      </c>
      <c r="AW988" s="40" t="s">
        <v>54</v>
      </c>
      <c r="AX988" s="40" t="s">
        <v>54</v>
      </c>
      <c r="AY988" s="40" t="s">
        <v>54</v>
      </c>
    </row>
    <row r="989" spans="1:51" x14ac:dyDescent="0.25">
      <c r="A989" s="2" t="s">
        <v>1039</v>
      </c>
      <c r="B989" s="37">
        <v>98098</v>
      </c>
      <c r="C989" s="37">
        <v>107854</v>
      </c>
      <c r="D989" s="37">
        <v>105417</v>
      </c>
      <c r="E989" s="37">
        <v>118165</v>
      </c>
      <c r="F989" s="37">
        <v>107930</v>
      </c>
      <c r="G989" s="37">
        <v>125553</v>
      </c>
      <c r="H989" s="37">
        <v>138456</v>
      </c>
      <c r="I989" s="37">
        <v>124600</v>
      </c>
      <c r="J989" s="37">
        <v>88698</v>
      </c>
      <c r="K989" s="37">
        <v>89111</v>
      </c>
      <c r="L989" s="37">
        <v>98264</v>
      </c>
      <c r="M989" s="37">
        <v>109696</v>
      </c>
      <c r="N989" s="37">
        <v>185553</v>
      </c>
      <c r="O989" s="37">
        <v>161743</v>
      </c>
      <c r="P989" s="37">
        <v>211170</v>
      </c>
      <c r="Q989" s="37">
        <v>254406</v>
      </c>
      <c r="R989" s="37">
        <v>250480</v>
      </c>
      <c r="S989" s="37">
        <v>231413</v>
      </c>
      <c r="T989" s="37">
        <v>180438</v>
      </c>
      <c r="U989" s="41">
        <f>U1003-SUM(U984:U988)</f>
        <v>95570</v>
      </c>
      <c r="V989" s="42">
        <f t="shared" ref="V989:AF989" si="300">V1003-SUM(V984:V988)</f>
        <v>97386</v>
      </c>
      <c r="W989" s="42">
        <f t="shared" si="300"/>
        <v>111370</v>
      </c>
      <c r="X989" s="42">
        <f t="shared" si="300"/>
        <v>115682</v>
      </c>
      <c r="Y989" s="42">
        <f t="shared" si="300"/>
        <v>123386</v>
      </c>
      <c r="Z989" s="42">
        <f t="shared" si="300"/>
        <v>124937</v>
      </c>
      <c r="AA989" s="42">
        <f t="shared" si="300"/>
        <v>133781</v>
      </c>
      <c r="AB989" s="42">
        <f t="shared" si="300"/>
        <v>130465</v>
      </c>
      <c r="AC989" s="42">
        <f t="shared" si="300"/>
        <v>132985</v>
      </c>
      <c r="AD989" s="42">
        <f t="shared" si="300"/>
        <v>161595</v>
      </c>
      <c r="AE989" s="42">
        <f t="shared" si="300"/>
        <v>126072</v>
      </c>
      <c r="AF989" s="42">
        <f t="shared" si="300"/>
        <v>138789</v>
      </c>
      <c r="AG989" s="42">
        <f t="shared" ref="AG989:AH989" si="301">AG1003-SUM(AG984:AG988)</f>
        <v>362269</v>
      </c>
      <c r="AH989" s="42">
        <f t="shared" si="301"/>
        <v>365891</v>
      </c>
      <c r="AI989" s="40" t="s">
        <v>54</v>
      </c>
      <c r="AJ989" s="40" t="s">
        <v>54</v>
      </c>
      <c r="AK989" s="40" t="s">
        <v>54</v>
      </c>
      <c r="AL989" s="40" t="s">
        <v>54</v>
      </c>
      <c r="AM989" s="40" t="s">
        <v>54</v>
      </c>
      <c r="AN989" s="40" t="s">
        <v>54</v>
      </c>
      <c r="AO989" s="40" t="s">
        <v>54</v>
      </c>
      <c r="AP989" s="40" t="s">
        <v>54</v>
      </c>
      <c r="AQ989" s="40" t="s">
        <v>54</v>
      </c>
      <c r="AR989" s="40" t="s">
        <v>54</v>
      </c>
      <c r="AS989" s="40" t="s">
        <v>54</v>
      </c>
      <c r="AT989" s="40" t="s">
        <v>54</v>
      </c>
      <c r="AU989" s="40" t="s">
        <v>54</v>
      </c>
      <c r="AV989" s="40" t="s">
        <v>54</v>
      </c>
      <c r="AW989" s="40" t="s">
        <v>54</v>
      </c>
      <c r="AX989" s="40" t="s">
        <v>54</v>
      </c>
      <c r="AY989" s="40" t="s">
        <v>54</v>
      </c>
    </row>
    <row r="990" spans="1:51" ht="50.25" customHeight="1" x14ac:dyDescent="0.25">
      <c r="A990" s="2" t="s">
        <v>1040</v>
      </c>
      <c r="B990" s="37">
        <v>259974</v>
      </c>
      <c r="C990" s="37">
        <v>265164</v>
      </c>
      <c r="D990" s="37">
        <v>262866</v>
      </c>
      <c r="E990" s="37">
        <v>318765</v>
      </c>
      <c r="F990" s="37">
        <v>314289</v>
      </c>
      <c r="G990" s="37">
        <v>329969</v>
      </c>
      <c r="H990" s="37">
        <v>345505</v>
      </c>
      <c r="I990" s="37">
        <v>350661</v>
      </c>
      <c r="J990" s="37">
        <v>361167</v>
      </c>
      <c r="K990" s="37">
        <v>396919</v>
      </c>
      <c r="L990" s="37">
        <v>409756</v>
      </c>
      <c r="M990" s="37">
        <v>429150</v>
      </c>
      <c r="N990" s="37">
        <v>477426</v>
      </c>
      <c r="O990" s="37">
        <v>506652</v>
      </c>
      <c r="P990" s="37">
        <v>574534</v>
      </c>
      <c r="Q990" s="37">
        <v>592187</v>
      </c>
      <c r="R990" s="37">
        <v>615329</v>
      </c>
      <c r="S990" s="37">
        <v>739223</v>
      </c>
      <c r="T990" s="37">
        <v>841429</v>
      </c>
      <c r="U990" s="38">
        <v>834299</v>
      </c>
      <c r="V990" s="39">
        <v>882539</v>
      </c>
      <c r="W990" s="39">
        <v>920179</v>
      </c>
      <c r="X990" s="39">
        <v>952444</v>
      </c>
      <c r="Y990" s="39">
        <v>1075333</v>
      </c>
      <c r="Z990" s="39">
        <v>1089076</v>
      </c>
      <c r="AA990" s="39">
        <v>1134426</v>
      </c>
      <c r="AB990" s="39">
        <v>1126992</v>
      </c>
      <c r="AC990" s="39">
        <v>1184650</v>
      </c>
      <c r="AD990" s="39">
        <v>1243955</v>
      </c>
      <c r="AE990" s="39">
        <v>1307822</v>
      </c>
      <c r="AF990" s="39">
        <v>1390782</v>
      </c>
      <c r="AG990" s="39">
        <v>1418991</v>
      </c>
      <c r="AH990" s="39">
        <v>1444167</v>
      </c>
      <c r="AI990" s="40" t="s">
        <v>54</v>
      </c>
      <c r="AJ990" s="40" t="s">
        <v>54</v>
      </c>
      <c r="AK990" s="40" t="s">
        <v>54</v>
      </c>
      <c r="AL990" s="40" t="s">
        <v>54</v>
      </c>
      <c r="AM990" s="40" t="s">
        <v>54</v>
      </c>
      <c r="AN990" s="40" t="s">
        <v>54</v>
      </c>
      <c r="AO990" s="40" t="s">
        <v>54</v>
      </c>
      <c r="AP990" s="40" t="s">
        <v>54</v>
      </c>
      <c r="AQ990" s="40" t="s">
        <v>54</v>
      </c>
      <c r="AR990" s="40" t="s">
        <v>54</v>
      </c>
      <c r="AS990" s="40" t="s">
        <v>54</v>
      </c>
      <c r="AT990" s="40" t="s">
        <v>54</v>
      </c>
      <c r="AU990" s="40" t="s">
        <v>54</v>
      </c>
      <c r="AV990" s="40" t="s">
        <v>54</v>
      </c>
      <c r="AW990" s="40" t="s">
        <v>54</v>
      </c>
      <c r="AX990" s="40" t="s">
        <v>54</v>
      </c>
      <c r="AY990" s="40" t="s">
        <v>54</v>
      </c>
    </row>
    <row r="991" spans="1:51" x14ac:dyDescent="0.25">
      <c r="A991" s="2" t="s">
        <v>1041</v>
      </c>
      <c r="B991" s="37">
        <v>160161</v>
      </c>
      <c r="C991" s="37">
        <v>198573</v>
      </c>
      <c r="D991" s="37">
        <v>227602</v>
      </c>
      <c r="E991" s="37">
        <v>270933</v>
      </c>
      <c r="F991" s="37">
        <v>304436</v>
      </c>
      <c r="G991" s="37">
        <v>322514</v>
      </c>
      <c r="H991" s="37">
        <v>324223</v>
      </c>
      <c r="I991" s="37">
        <v>291304</v>
      </c>
      <c r="J991" s="37">
        <v>293878</v>
      </c>
      <c r="K991" s="37">
        <v>328364</v>
      </c>
      <c r="L991" s="37">
        <v>338060</v>
      </c>
      <c r="M991" s="37">
        <v>346261</v>
      </c>
      <c r="N991" s="37">
        <v>324016</v>
      </c>
      <c r="O991" s="37">
        <v>374056</v>
      </c>
      <c r="P991" s="37">
        <v>373439</v>
      </c>
      <c r="Q991" s="37">
        <v>276230</v>
      </c>
      <c r="R991" s="37">
        <v>288055</v>
      </c>
      <c r="S991" s="37">
        <v>342295</v>
      </c>
      <c r="T991" s="37">
        <v>395367</v>
      </c>
      <c r="U991" s="38">
        <v>437959</v>
      </c>
      <c r="V991" s="39">
        <v>450480</v>
      </c>
      <c r="W991" s="39">
        <v>494357</v>
      </c>
      <c r="X991" s="39">
        <v>494858</v>
      </c>
      <c r="Y991" s="39">
        <v>637620</v>
      </c>
      <c r="Z991" s="39">
        <v>771647</v>
      </c>
      <c r="AA991" s="39">
        <v>850569</v>
      </c>
      <c r="AB991" s="39">
        <v>935950</v>
      </c>
      <c r="AC991" s="39">
        <v>953882</v>
      </c>
      <c r="AD991" s="39">
        <v>1001559</v>
      </c>
      <c r="AE991" s="39">
        <v>1054522</v>
      </c>
      <c r="AF991" s="39">
        <v>1077478</v>
      </c>
      <c r="AG991" s="39">
        <v>1084223</v>
      </c>
      <c r="AH991" s="39">
        <v>1078838</v>
      </c>
      <c r="AI991" s="40" t="s">
        <v>54</v>
      </c>
      <c r="AJ991" s="40" t="s">
        <v>54</v>
      </c>
      <c r="AK991" s="40" t="s">
        <v>54</v>
      </c>
      <c r="AL991" s="40" t="s">
        <v>54</v>
      </c>
      <c r="AM991" s="40" t="s">
        <v>54</v>
      </c>
      <c r="AN991" s="40" t="s">
        <v>54</v>
      </c>
      <c r="AO991" s="40" t="s">
        <v>54</v>
      </c>
      <c r="AP991" s="40" t="s">
        <v>54</v>
      </c>
      <c r="AQ991" s="40" t="s">
        <v>54</v>
      </c>
      <c r="AR991" s="40" t="s">
        <v>54</v>
      </c>
      <c r="AS991" s="40" t="s">
        <v>54</v>
      </c>
      <c r="AT991" s="40" t="s">
        <v>54</v>
      </c>
      <c r="AU991" s="40" t="s">
        <v>54</v>
      </c>
      <c r="AV991" s="40" t="s">
        <v>54</v>
      </c>
      <c r="AW991" s="40" t="s">
        <v>54</v>
      </c>
      <c r="AX991" s="40" t="s">
        <v>54</v>
      </c>
      <c r="AY991" s="40" t="s">
        <v>54</v>
      </c>
    </row>
    <row r="992" spans="1:51" x14ac:dyDescent="0.25">
      <c r="A992" s="2" t="s">
        <v>1042</v>
      </c>
      <c r="B992" s="37">
        <v>205402</v>
      </c>
      <c r="C992" s="37">
        <v>206634</v>
      </c>
      <c r="D992" s="37">
        <v>227146</v>
      </c>
      <c r="E992" s="37">
        <v>247929</v>
      </c>
      <c r="F992" s="37">
        <v>238266</v>
      </c>
      <c r="G992" s="37">
        <v>227367</v>
      </c>
      <c r="H992" s="37">
        <v>240401</v>
      </c>
      <c r="I992" s="37">
        <v>247962</v>
      </c>
      <c r="J992" s="37">
        <v>260088</v>
      </c>
      <c r="K992" s="37">
        <v>277409</v>
      </c>
      <c r="L992" s="37">
        <v>304262</v>
      </c>
      <c r="M992" s="37">
        <v>327420</v>
      </c>
      <c r="N992" s="37">
        <v>306026</v>
      </c>
      <c r="O992" s="37">
        <v>330203</v>
      </c>
      <c r="P992" s="37">
        <v>323161</v>
      </c>
      <c r="Q992" s="37">
        <v>308046</v>
      </c>
      <c r="R992" s="37">
        <v>308876</v>
      </c>
      <c r="S992" s="37">
        <v>351390</v>
      </c>
      <c r="T992" s="37">
        <v>393982</v>
      </c>
      <c r="U992" s="38">
        <v>427190</v>
      </c>
      <c r="V992" s="39">
        <v>429339</v>
      </c>
      <c r="W992" s="39">
        <v>450953</v>
      </c>
      <c r="X992" s="39">
        <v>437253</v>
      </c>
      <c r="Y992" s="39">
        <v>473708</v>
      </c>
      <c r="Z992" s="39">
        <v>516811</v>
      </c>
      <c r="AA992" s="39">
        <v>516880</v>
      </c>
      <c r="AB992" s="39">
        <v>538058</v>
      </c>
      <c r="AC992" s="39">
        <v>571606</v>
      </c>
      <c r="AD992" s="39">
        <v>565256</v>
      </c>
      <c r="AE992" s="39">
        <v>601403</v>
      </c>
      <c r="AF992" s="39">
        <v>611096</v>
      </c>
      <c r="AG992" s="39">
        <v>643668</v>
      </c>
      <c r="AH992" s="39">
        <v>667808</v>
      </c>
      <c r="AI992" s="40" t="s">
        <v>54</v>
      </c>
      <c r="AJ992" s="40" t="s">
        <v>54</v>
      </c>
      <c r="AK992" s="40" t="s">
        <v>54</v>
      </c>
      <c r="AL992" s="40" t="s">
        <v>54</v>
      </c>
      <c r="AM992" s="40" t="s">
        <v>54</v>
      </c>
      <c r="AN992" s="40" t="s">
        <v>54</v>
      </c>
      <c r="AO992" s="40" t="s">
        <v>54</v>
      </c>
      <c r="AP992" s="40" t="s">
        <v>54</v>
      </c>
      <c r="AQ992" s="40" t="s">
        <v>54</v>
      </c>
      <c r="AR992" s="40" t="s">
        <v>54</v>
      </c>
      <c r="AS992" s="40" t="s">
        <v>54</v>
      </c>
      <c r="AT992" s="40" t="s">
        <v>54</v>
      </c>
      <c r="AU992" s="40" t="s">
        <v>54</v>
      </c>
      <c r="AV992" s="40" t="s">
        <v>54</v>
      </c>
      <c r="AW992" s="40" t="s">
        <v>54</v>
      </c>
      <c r="AX992" s="40" t="s">
        <v>54</v>
      </c>
      <c r="AY992" s="40" t="s">
        <v>54</v>
      </c>
    </row>
    <row r="993" spans="1:51" x14ac:dyDescent="0.25">
      <c r="A993" s="2" t="s">
        <v>1043</v>
      </c>
      <c r="B993" s="37">
        <v>109360</v>
      </c>
      <c r="C993" s="37">
        <v>125673</v>
      </c>
      <c r="D993" s="37">
        <v>137398</v>
      </c>
      <c r="E993" s="37">
        <v>151184</v>
      </c>
      <c r="F993" s="37">
        <v>161871</v>
      </c>
      <c r="G993" s="37">
        <v>175500</v>
      </c>
      <c r="H993" s="37">
        <v>197321</v>
      </c>
      <c r="I993" s="37">
        <v>206330</v>
      </c>
      <c r="J993" s="37">
        <v>213754</v>
      </c>
      <c r="K993" s="37">
        <v>238181</v>
      </c>
      <c r="L993" s="37">
        <v>279565</v>
      </c>
      <c r="M993" s="37">
        <v>323981</v>
      </c>
      <c r="N993" s="37">
        <v>348988</v>
      </c>
      <c r="O993" s="37">
        <v>257113</v>
      </c>
      <c r="P993" s="37">
        <v>294774</v>
      </c>
      <c r="Q993" s="37">
        <v>270925</v>
      </c>
      <c r="R993" s="37">
        <v>194365</v>
      </c>
      <c r="S993" s="37">
        <v>271137</v>
      </c>
      <c r="T993" s="37">
        <v>344298</v>
      </c>
      <c r="U993" s="38">
        <v>242964</v>
      </c>
      <c r="V993" s="39">
        <v>232856</v>
      </c>
      <c r="W993" s="39">
        <v>336905</v>
      </c>
      <c r="X993" s="39">
        <v>472429</v>
      </c>
      <c r="Y993" s="39">
        <v>689206</v>
      </c>
      <c r="Z993" s="39">
        <v>869731</v>
      </c>
      <c r="AA993" s="39">
        <v>974184</v>
      </c>
      <c r="AB993" s="39">
        <v>965364</v>
      </c>
      <c r="AC993" s="39">
        <v>1082160</v>
      </c>
      <c r="AD993" s="39">
        <v>1200325</v>
      </c>
      <c r="AE993" s="39">
        <v>1253554</v>
      </c>
      <c r="AF993" s="39">
        <v>1297285</v>
      </c>
      <c r="AG993" s="39">
        <v>1210751</v>
      </c>
      <c r="AH993" s="39">
        <v>1310842</v>
      </c>
      <c r="AI993" s="40" t="s">
        <v>54</v>
      </c>
      <c r="AJ993" s="40" t="s">
        <v>54</v>
      </c>
      <c r="AK993" s="40" t="s">
        <v>54</v>
      </c>
      <c r="AL993" s="40" t="s">
        <v>54</v>
      </c>
      <c r="AM993" s="40" t="s">
        <v>54</v>
      </c>
      <c r="AN993" s="40" t="s">
        <v>54</v>
      </c>
      <c r="AO993" s="40" t="s">
        <v>54</v>
      </c>
      <c r="AP993" s="40" t="s">
        <v>54</v>
      </c>
      <c r="AQ993" s="40" t="s">
        <v>54</v>
      </c>
      <c r="AR993" s="40" t="s">
        <v>54</v>
      </c>
      <c r="AS993" s="40" t="s">
        <v>54</v>
      </c>
      <c r="AT993" s="40" t="s">
        <v>54</v>
      </c>
      <c r="AU993" s="40" t="s">
        <v>54</v>
      </c>
      <c r="AV993" s="40" t="s">
        <v>54</v>
      </c>
      <c r="AW993" s="40" t="s">
        <v>54</v>
      </c>
      <c r="AX993" s="40" t="s">
        <v>54</v>
      </c>
      <c r="AY993" s="40" t="s">
        <v>54</v>
      </c>
    </row>
    <row r="994" spans="1:51" ht="14.25" customHeight="1" x14ac:dyDescent="0.25">
      <c r="A994" s="2" t="s">
        <v>1044</v>
      </c>
      <c r="B994" s="37">
        <v>117569</v>
      </c>
      <c r="C994" s="37">
        <v>101776</v>
      </c>
      <c r="D994" s="37">
        <v>113668</v>
      </c>
      <c r="E994" s="37">
        <v>115915</v>
      </c>
      <c r="F994" s="37">
        <v>124750</v>
      </c>
      <c r="G994" s="37">
        <v>132581</v>
      </c>
      <c r="H994" s="37">
        <v>141325</v>
      </c>
      <c r="I994" s="37">
        <v>128003</v>
      </c>
      <c r="J994" s="37">
        <v>144061</v>
      </c>
      <c r="K994" s="37">
        <v>162319</v>
      </c>
      <c r="L994" s="37">
        <v>177165</v>
      </c>
      <c r="M994" s="37">
        <v>142007</v>
      </c>
      <c r="N994" s="37">
        <v>142661</v>
      </c>
      <c r="O994" s="37">
        <v>149662</v>
      </c>
      <c r="P994" s="37">
        <v>156831</v>
      </c>
      <c r="Q994" s="37">
        <v>141953</v>
      </c>
      <c r="R994" s="37">
        <v>114796</v>
      </c>
      <c r="S994" s="37">
        <v>140134</v>
      </c>
      <c r="T994" s="37">
        <v>171887</v>
      </c>
      <c r="U994" s="38">
        <v>184889</v>
      </c>
      <c r="V994" s="39">
        <v>197059</v>
      </c>
      <c r="W994" s="39">
        <v>204321</v>
      </c>
      <c r="X994" s="39">
        <v>205450</v>
      </c>
      <c r="Y994" s="39">
        <v>211235</v>
      </c>
      <c r="Z994" s="39">
        <v>222149</v>
      </c>
      <c r="AA994" s="39">
        <v>235669</v>
      </c>
      <c r="AB994" s="39">
        <v>227631</v>
      </c>
      <c r="AC994" s="39">
        <v>232931</v>
      </c>
      <c r="AD994" s="39">
        <v>221476</v>
      </c>
      <c r="AE994" s="39">
        <v>231025</v>
      </c>
      <c r="AF994" s="39">
        <v>225460</v>
      </c>
      <c r="AG994" s="39">
        <v>235325</v>
      </c>
      <c r="AH994" s="39">
        <v>253354</v>
      </c>
      <c r="AI994" s="40" t="s">
        <v>54</v>
      </c>
      <c r="AJ994" s="40" t="s">
        <v>54</v>
      </c>
      <c r="AK994" s="40" t="s">
        <v>54</v>
      </c>
      <c r="AL994" s="40" t="s">
        <v>54</v>
      </c>
      <c r="AM994" s="40" t="s">
        <v>54</v>
      </c>
      <c r="AN994" s="40" t="s">
        <v>54</v>
      </c>
      <c r="AO994" s="40" t="s">
        <v>54</v>
      </c>
      <c r="AP994" s="40" t="s">
        <v>54</v>
      </c>
      <c r="AQ994" s="40" t="s">
        <v>54</v>
      </c>
      <c r="AR994" s="40" t="s">
        <v>54</v>
      </c>
      <c r="AS994" s="40" t="s">
        <v>54</v>
      </c>
      <c r="AT994" s="40" t="s">
        <v>54</v>
      </c>
      <c r="AU994" s="40" t="s">
        <v>54</v>
      </c>
      <c r="AV994" s="40" t="s">
        <v>54</v>
      </c>
      <c r="AW994" s="40" t="s">
        <v>54</v>
      </c>
      <c r="AX994" s="40" t="s">
        <v>54</v>
      </c>
      <c r="AY994" s="40" t="s">
        <v>54</v>
      </c>
    </row>
    <row r="995" spans="1:51" x14ac:dyDescent="0.25">
      <c r="A995" s="2" t="s">
        <v>1045</v>
      </c>
      <c r="B995" s="37">
        <v>81286</v>
      </c>
      <c r="C995" s="37">
        <v>89755</v>
      </c>
      <c r="D995" s="37">
        <v>105188</v>
      </c>
      <c r="E995" s="37">
        <v>113221</v>
      </c>
      <c r="F995" s="37">
        <v>99370</v>
      </c>
      <c r="G995" s="37">
        <v>103091</v>
      </c>
      <c r="H995" s="37">
        <v>102265</v>
      </c>
      <c r="I995" s="37">
        <v>92346</v>
      </c>
      <c r="J995" s="37">
        <v>92650</v>
      </c>
      <c r="K995" s="37">
        <v>98583</v>
      </c>
      <c r="L995" s="37">
        <v>99459</v>
      </c>
      <c r="M995" s="37">
        <v>115792</v>
      </c>
      <c r="N995" s="37">
        <v>133771</v>
      </c>
      <c r="O995" s="37">
        <v>145895</v>
      </c>
      <c r="P995" s="37">
        <v>153584</v>
      </c>
      <c r="Q995" s="37">
        <v>163242</v>
      </c>
      <c r="R995" s="37">
        <v>119095</v>
      </c>
      <c r="S995" s="37">
        <v>148377</v>
      </c>
      <c r="T995" s="37">
        <v>172594</v>
      </c>
      <c r="U995" s="38">
        <v>196600</v>
      </c>
      <c r="V995" s="39">
        <v>197620</v>
      </c>
      <c r="W995" s="39">
        <v>228474</v>
      </c>
      <c r="X995" s="39">
        <v>223791</v>
      </c>
      <c r="Y995" s="39">
        <v>261001</v>
      </c>
      <c r="Z995" s="39">
        <v>284456</v>
      </c>
      <c r="AA995" s="39">
        <v>297605</v>
      </c>
      <c r="AB995" s="39">
        <v>341544</v>
      </c>
      <c r="AC995" s="39">
        <v>402920</v>
      </c>
      <c r="AD995" s="39">
        <v>391209</v>
      </c>
      <c r="AE995" s="39">
        <v>416540</v>
      </c>
      <c r="AF995" s="39">
        <v>440179</v>
      </c>
      <c r="AG995" s="39">
        <v>407456</v>
      </c>
      <c r="AH995" s="39">
        <v>405400</v>
      </c>
      <c r="AI995" s="40" t="s">
        <v>54</v>
      </c>
      <c r="AJ995" s="40" t="s">
        <v>54</v>
      </c>
      <c r="AK995" s="40" t="s">
        <v>54</v>
      </c>
      <c r="AL995" s="40" t="s">
        <v>54</v>
      </c>
      <c r="AM995" s="40" t="s">
        <v>54</v>
      </c>
      <c r="AN995" s="40" t="s">
        <v>54</v>
      </c>
      <c r="AO995" s="40" t="s">
        <v>54</v>
      </c>
      <c r="AP995" s="40" t="s">
        <v>54</v>
      </c>
      <c r="AQ995" s="40" t="s">
        <v>54</v>
      </c>
      <c r="AR995" s="40" t="s">
        <v>54</v>
      </c>
      <c r="AS995" s="40" t="s">
        <v>54</v>
      </c>
      <c r="AT995" s="40" t="s">
        <v>54</v>
      </c>
      <c r="AU995" s="40" t="s">
        <v>54</v>
      </c>
      <c r="AV995" s="40" t="s">
        <v>54</v>
      </c>
      <c r="AW995" s="40" t="s">
        <v>54</v>
      </c>
      <c r="AX995" s="40" t="s">
        <v>54</v>
      </c>
      <c r="AY995" s="40" t="s">
        <v>54</v>
      </c>
    </row>
    <row r="996" spans="1:51" x14ac:dyDescent="0.25">
      <c r="A996" s="2" t="s">
        <v>1046</v>
      </c>
      <c r="B996" s="37">
        <v>40199</v>
      </c>
      <c r="C996" s="37">
        <v>54460</v>
      </c>
      <c r="D996" s="37">
        <v>71349</v>
      </c>
      <c r="E996" s="37">
        <v>93594</v>
      </c>
      <c r="F996" s="37">
        <v>85334</v>
      </c>
      <c r="G996" s="37">
        <v>69052</v>
      </c>
      <c r="H996" s="37">
        <v>73158</v>
      </c>
      <c r="I996" s="37">
        <v>71630</v>
      </c>
      <c r="J996" s="37">
        <v>73941</v>
      </c>
      <c r="K996" s="37">
        <v>80753</v>
      </c>
      <c r="L996" s="37">
        <v>84294</v>
      </c>
      <c r="M996" s="37">
        <v>103817</v>
      </c>
      <c r="N996" s="37">
        <v>137530</v>
      </c>
      <c r="O996" s="37">
        <v>147813</v>
      </c>
      <c r="P996" s="37">
        <v>157696</v>
      </c>
      <c r="Q996" s="37">
        <v>163418</v>
      </c>
      <c r="R996" s="37">
        <v>150489</v>
      </c>
      <c r="S996" s="37">
        <v>153781</v>
      </c>
      <c r="T996" s="37">
        <v>186452</v>
      </c>
      <c r="U996" s="38">
        <v>246866</v>
      </c>
      <c r="V996" s="39">
        <v>331967</v>
      </c>
      <c r="W996" s="39">
        <v>407621</v>
      </c>
      <c r="X996" s="39">
        <v>397579</v>
      </c>
      <c r="Y996" s="39">
        <v>441350</v>
      </c>
      <c r="Z996" s="39">
        <v>504784</v>
      </c>
      <c r="AA996" s="39">
        <v>615294</v>
      </c>
      <c r="AB996" s="39">
        <v>642702</v>
      </c>
      <c r="AC996" s="39">
        <v>622937</v>
      </c>
      <c r="AD996" s="39">
        <v>567098</v>
      </c>
      <c r="AE996" s="39">
        <v>550259</v>
      </c>
      <c r="AF996" s="39">
        <v>553846</v>
      </c>
      <c r="AG996" s="39">
        <v>581380</v>
      </c>
      <c r="AH996" s="39">
        <v>565270</v>
      </c>
      <c r="AI996" s="40" t="s">
        <v>54</v>
      </c>
      <c r="AJ996" s="40" t="s">
        <v>54</v>
      </c>
      <c r="AK996" s="40" t="s">
        <v>54</v>
      </c>
      <c r="AL996" s="40" t="s">
        <v>54</v>
      </c>
      <c r="AM996" s="40" t="s">
        <v>54</v>
      </c>
      <c r="AN996" s="40" t="s">
        <v>54</v>
      </c>
      <c r="AO996" s="40" t="s">
        <v>54</v>
      </c>
      <c r="AP996" s="40" t="s">
        <v>54</v>
      </c>
      <c r="AQ996" s="40" t="s">
        <v>54</v>
      </c>
      <c r="AR996" s="40" t="s">
        <v>54</v>
      </c>
      <c r="AS996" s="40" t="s">
        <v>54</v>
      </c>
      <c r="AT996" s="40" t="s">
        <v>54</v>
      </c>
      <c r="AU996" s="40" t="s">
        <v>54</v>
      </c>
      <c r="AV996" s="40" t="s">
        <v>54</v>
      </c>
      <c r="AW996" s="40" t="s">
        <v>54</v>
      </c>
      <c r="AX996" s="40" t="s">
        <v>54</v>
      </c>
      <c r="AY996" s="40" t="s">
        <v>54</v>
      </c>
    </row>
    <row r="997" spans="1:51" x14ac:dyDescent="0.25">
      <c r="A997" s="2" t="s">
        <v>1047</v>
      </c>
      <c r="B997" s="37">
        <v>42812</v>
      </c>
      <c r="C997" s="37">
        <v>48850</v>
      </c>
      <c r="D997" s="37">
        <v>52304</v>
      </c>
      <c r="E997" s="37">
        <v>68907</v>
      </c>
      <c r="F997" s="37">
        <v>71698</v>
      </c>
      <c r="G997" s="37">
        <v>73998</v>
      </c>
      <c r="H997" s="37">
        <v>81866</v>
      </c>
      <c r="I997" s="37">
        <v>85313</v>
      </c>
      <c r="J997" s="37">
        <v>85723</v>
      </c>
      <c r="K997" s="37">
        <v>90856</v>
      </c>
      <c r="L997" s="37">
        <v>101911</v>
      </c>
      <c r="M997" s="37">
        <v>104206</v>
      </c>
      <c r="N997" s="37">
        <v>111928</v>
      </c>
      <c r="O997" s="37">
        <v>126349</v>
      </c>
      <c r="P997" s="37">
        <v>134834</v>
      </c>
      <c r="Q997" s="37">
        <v>109504</v>
      </c>
      <c r="R997" s="37">
        <v>97764</v>
      </c>
      <c r="S997" s="37">
        <v>126039</v>
      </c>
      <c r="T997" s="37">
        <v>155188</v>
      </c>
      <c r="U997" s="38">
        <v>163399</v>
      </c>
      <c r="V997" s="39">
        <v>172020</v>
      </c>
      <c r="W997" s="39">
        <v>190490</v>
      </c>
      <c r="X997" s="39">
        <v>204533</v>
      </c>
      <c r="Y997" s="39">
        <v>252784</v>
      </c>
      <c r="Z997" s="39">
        <v>251664</v>
      </c>
      <c r="AA997" s="39">
        <v>259562</v>
      </c>
      <c r="AB997" s="39">
        <v>263728</v>
      </c>
      <c r="AC997" s="39">
        <v>301430</v>
      </c>
      <c r="AD997" s="39">
        <v>270121</v>
      </c>
      <c r="AE997" s="39">
        <v>254411</v>
      </c>
      <c r="AF997" s="39">
        <v>275164</v>
      </c>
      <c r="AG997" s="39">
        <v>267273</v>
      </c>
      <c r="AH997" s="39">
        <v>268025</v>
      </c>
      <c r="AI997" s="40" t="s">
        <v>54</v>
      </c>
      <c r="AJ997" s="40" t="s">
        <v>54</v>
      </c>
      <c r="AK997" s="40" t="s">
        <v>54</v>
      </c>
      <c r="AL997" s="40" t="s">
        <v>54</v>
      </c>
      <c r="AM997" s="40" t="s">
        <v>54</v>
      </c>
      <c r="AN997" s="40" t="s">
        <v>54</v>
      </c>
      <c r="AO997" s="40" t="s">
        <v>54</v>
      </c>
      <c r="AP997" s="40" t="s">
        <v>54</v>
      </c>
      <c r="AQ997" s="40" t="s">
        <v>54</v>
      </c>
      <c r="AR997" s="40" t="s">
        <v>54</v>
      </c>
      <c r="AS997" s="40" t="s">
        <v>54</v>
      </c>
      <c r="AT997" s="40" t="s">
        <v>54</v>
      </c>
      <c r="AU997" s="40" t="s">
        <v>54</v>
      </c>
      <c r="AV997" s="40" t="s">
        <v>54</v>
      </c>
      <c r="AW997" s="40" t="s">
        <v>54</v>
      </c>
      <c r="AX997" s="40" t="s">
        <v>54</v>
      </c>
      <c r="AY997" s="40" t="s">
        <v>54</v>
      </c>
    </row>
    <row r="998" spans="1:51" ht="16.5" customHeight="1" x14ac:dyDescent="0.25">
      <c r="A998" s="2" t="s">
        <v>1048</v>
      </c>
      <c r="B998" s="37">
        <v>66362</v>
      </c>
      <c r="C998" s="37">
        <v>70466</v>
      </c>
      <c r="D998" s="37">
        <v>80699</v>
      </c>
      <c r="E998" s="37">
        <v>97459</v>
      </c>
      <c r="F998" s="37">
        <v>98689</v>
      </c>
      <c r="G998" s="37">
        <v>84838</v>
      </c>
      <c r="H998" s="37">
        <v>88084</v>
      </c>
      <c r="I998" s="37">
        <v>79692</v>
      </c>
      <c r="J998" s="37">
        <v>78541</v>
      </c>
      <c r="K998" s="37">
        <v>73379</v>
      </c>
      <c r="L998" s="37">
        <v>74885</v>
      </c>
      <c r="M998" s="37">
        <v>88377</v>
      </c>
      <c r="N998" s="37">
        <v>104229</v>
      </c>
      <c r="O998" s="37">
        <v>107241</v>
      </c>
      <c r="P998" s="37">
        <v>69926</v>
      </c>
      <c r="Q998" s="37">
        <v>113324</v>
      </c>
      <c r="R998" s="37">
        <v>129217</v>
      </c>
      <c r="S998" s="37">
        <v>161354</v>
      </c>
      <c r="T998" s="37">
        <v>188265</v>
      </c>
      <c r="U998" s="38">
        <v>200331</v>
      </c>
      <c r="V998" s="39">
        <v>194623</v>
      </c>
      <c r="W998" s="39">
        <v>251203</v>
      </c>
      <c r="X998" s="39">
        <v>244618</v>
      </c>
      <c r="Y998" s="39">
        <v>315689</v>
      </c>
      <c r="Z998" s="39">
        <v>352418</v>
      </c>
      <c r="AA998" s="39">
        <v>368138</v>
      </c>
      <c r="AB998" s="39">
        <v>367691</v>
      </c>
      <c r="AC998" s="39">
        <v>374395</v>
      </c>
      <c r="AD998" s="39">
        <v>379166</v>
      </c>
      <c r="AE998" s="39">
        <v>387621</v>
      </c>
      <c r="AF998" s="39">
        <v>386140</v>
      </c>
      <c r="AG998" s="39">
        <v>340381</v>
      </c>
      <c r="AH998" s="39">
        <v>345350</v>
      </c>
      <c r="AI998" s="40" t="s">
        <v>54</v>
      </c>
      <c r="AJ998" s="40" t="s">
        <v>54</v>
      </c>
      <c r="AK998" s="40" t="s">
        <v>54</v>
      </c>
      <c r="AL998" s="40" t="s">
        <v>54</v>
      </c>
      <c r="AM998" s="40" t="s">
        <v>54</v>
      </c>
      <c r="AN998" s="40" t="s">
        <v>54</v>
      </c>
      <c r="AO998" s="40" t="s">
        <v>54</v>
      </c>
      <c r="AP998" s="40" t="s">
        <v>54</v>
      </c>
      <c r="AQ998" s="40" t="s">
        <v>54</v>
      </c>
      <c r="AR998" s="40" t="s">
        <v>54</v>
      </c>
      <c r="AS998" s="40" t="s">
        <v>54</v>
      </c>
      <c r="AT998" s="40" t="s">
        <v>54</v>
      </c>
      <c r="AU998" s="40" t="s">
        <v>54</v>
      </c>
      <c r="AV998" s="40" t="s">
        <v>54</v>
      </c>
      <c r="AW998" s="40" t="s">
        <v>54</v>
      </c>
      <c r="AX998" s="40" t="s">
        <v>54</v>
      </c>
      <c r="AY998" s="40" t="s">
        <v>54</v>
      </c>
    </row>
    <row r="999" spans="1:51" x14ac:dyDescent="0.25">
      <c r="A999" s="2" t="s">
        <v>1049</v>
      </c>
      <c r="B999" s="37">
        <v>18091</v>
      </c>
      <c r="C999" s="37">
        <v>16680</v>
      </c>
      <c r="D999" s="37">
        <v>19255</v>
      </c>
      <c r="E999" s="37">
        <v>11019</v>
      </c>
      <c r="F999" s="37">
        <v>14152</v>
      </c>
      <c r="G999" s="37">
        <v>16087</v>
      </c>
      <c r="H999" s="37">
        <v>23913</v>
      </c>
      <c r="I999" s="37">
        <v>29281</v>
      </c>
      <c r="J999" s="37">
        <v>47979</v>
      </c>
      <c r="K999" s="37">
        <v>54376</v>
      </c>
      <c r="L999" s="37">
        <v>58837</v>
      </c>
      <c r="M999" s="37">
        <v>81557</v>
      </c>
      <c r="N999" s="37">
        <v>81818</v>
      </c>
      <c r="O999" s="37">
        <v>86344</v>
      </c>
      <c r="P999" s="37">
        <v>100569</v>
      </c>
      <c r="Q999" s="37">
        <v>121318</v>
      </c>
      <c r="R999" s="37">
        <v>117911</v>
      </c>
      <c r="S999" s="37">
        <v>150162</v>
      </c>
      <c r="T999" s="37">
        <v>214250</v>
      </c>
      <c r="U999" s="38">
        <v>239712</v>
      </c>
      <c r="V999" s="39">
        <v>268187</v>
      </c>
      <c r="W999" s="39">
        <v>258101</v>
      </c>
      <c r="X999" s="39">
        <v>234798</v>
      </c>
      <c r="Y999" s="39">
        <v>272529</v>
      </c>
      <c r="Z999" s="39">
        <v>319212</v>
      </c>
      <c r="AA999" s="39">
        <v>338660</v>
      </c>
      <c r="AB999" s="39">
        <v>344524</v>
      </c>
      <c r="AC999" s="39">
        <v>359990</v>
      </c>
      <c r="AD999" s="39">
        <v>373051</v>
      </c>
      <c r="AE999" s="39">
        <v>389190</v>
      </c>
      <c r="AF999" s="39">
        <v>421027</v>
      </c>
      <c r="AG999" s="39">
        <v>572245</v>
      </c>
      <c r="AH999" s="39">
        <v>610868</v>
      </c>
      <c r="AI999" s="40" t="s">
        <v>54</v>
      </c>
      <c r="AJ999" s="40" t="s">
        <v>54</v>
      </c>
      <c r="AK999" s="40" t="s">
        <v>54</v>
      </c>
      <c r="AL999" s="40" t="s">
        <v>54</v>
      </c>
      <c r="AM999" s="40" t="s">
        <v>54</v>
      </c>
      <c r="AN999" s="40" t="s">
        <v>54</v>
      </c>
      <c r="AO999" s="40" t="s">
        <v>54</v>
      </c>
      <c r="AP999" s="40" t="s">
        <v>54</v>
      </c>
      <c r="AQ999" s="40" t="s">
        <v>54</v>
      </c>
      <c r="AR999" s="40" t="s">
        <v>54</v>
      </c>
      <c r="AS999" s="40" t="s">
        <v>54</v>
      </c>
      <c r="AT999" s="40" t="s">
        <v>54</v>
      </c>
      <c r="AU999" s="40" t="s">
        <v>54</v>
      </c>
      <c r="AV999" s="40" t="s">
        <v>54</v>
      </c>
      <c r="AW999" s="40" t="s">
        <v>54</v>
      </c>
      <c r="AX999" s="40" t="s">
        <v>54</v>
      </c>
      <c r="AY999" s="40" t="s">
        <v>54</v>
      </c>
    </row>
    <row r="1000" spans="1:51" x14ac:dyDescent="0.25">
      <c r="A1000" s="2" t="s">
        <v>1050</v>
      </c>
      <c r="B1000" s="37">
        <v>98509</v>
      </c>
      <c r="C1000" s="37">
        <v>106766</v>
      </c>
      <c r="D1000" s="37">
        <v>130987</v>
      </c>
      <c r="E1000" s="37">
        <v>147536</v>
      </c>
      <c r="F1000" s="37">
        <v>158472</v>
      </c>
      <c r="G1000" s="37">
        <v>174777</v>
      </c>
      <c r="H1000" s="37">
        <v>194981</v>
      </c>
      <c r="I1000" s="37">
        <v>213408</v>
      </c>
      <c r="J1000" s="37">
        <v>233162</v>
      </c>
      <c r="K1000" s="37">
        <v>253359</v>
      </c>
      <c r="L1000" s="37">
        <v>278956</v>
      </c>
      <c r="M1000" s="37">
        <v>295203</v>
      </c>
      <c r="N1000" s="37">
        <v>304788</v>
      </c>
      <c r="O1000" s="37">
        <v>323248</v>
      </c>
      <c r="P1000" s="37">
        <v>371143</v>
      </c>
      <c r="Q1000" s="37">
        <v>363152</v>
      </c>
      <c r="R1000" s="37">
        <v>376670</v>
      </c>
      <c r="S1000" s="37">
        <v>454028</v>
      </c>
      <c r="T1000" s="37">
        <v>532698</v>
      </c>
      <c r="U1000" s="38">
        <v>566224</v>
      </c>
      <c r="V1000" s="39">
        <v>634312</v>
      </c>
      <c r="W1000" s="39">
        <v>686324</v>
      </c>
      <c r="X1000" s="39">
        <v>708802</v>
      </c>
      <c r="Y1000" s="39">
        <v>806399</v>
      </c>
      <c r="Z1000" s="39">
        <v>876550</v>
      </c>
      <c r="AA1000" s="39">
        <v>953690</v>
      </c>
      <c r="AB1000" s="39">
        <v>1061238</v>
      </c>
      <c r="AC1000" s="39">
        <v>1200580</v>
      </c>
      <c r="AD1000" s="39">
        <v>1300254</v>
      </c>
      <c r="AE1000" s="39">
        <v>1442918</v>
      </c>
      <c r="AF1000" s="39">
        <v>1605431</v>
      </c>
      <c r="AG1000" s="39">
        <v>1846079</v>
      </c>
      <c r="AH1000" s="39">
        <v>1983546</v>
      </c>
      <c r="AI1000" s="40" t="s">
        <v>54</v>
      </c>
      <c r="AJ1000" s="40" t="s">
        <v>54</v>
      </c>
      <c r="AK1000" s="40" t="s">
        <v>54</v>
      </c>
      <c r="AL1000" s="40" t="s">
        <v>54</v>
      </c>
      <c r="AM1000" s="40" t="s">
        <v>54</v>
      </c>
      <c r="AN1000" s="40" t="s">
        <v>54</v>
      </c>
      <c r="AO1000" s="40" t="s">
        <v>54</v>
      </c>
      <c r="AP1000" s="40" t="s">
        <v>54</v>
      </c>
      <c r="AQ1000" s="40" t="s">
        <v>54</v>
      </c>
      <c r="AR1000" s="40" t="s">
        <v>54</v>
      </c>
      <c r="AS1000" s="40" t="s">
        <v>54</v>
      </c>
      <c r="AT1000" s="40" t="s">
        <v>54</v>
      </c>
      <c r="AU1000" s="40" t="s">
        <v>54</v>
      </c>
      <c r="AV1000" s="40" t="s">
        <v>54</v>
      </c>
      <c r="AW1000" s="40" t="s">
        <v>54</v>
      </c>
      <c r="AX1000" s="40" t="s">
        <v>54</v>
      </c>
      <c r="AY1000" s="40" t="s">
        <v>54</v>
      </c>
    </row>
    <row r="1001" spans="1:51" x14ac:dyDescent="0.25">
      <c r="A1001" s="2" t="s">
        <v>1051</v>
      </c>
      <c r="B1001" s="37">
        <v>198908</v>
      </c>
      <c r="C1001" s="37">
        <v>200669</v>
      </c>
      <c r="D1001" s="37">
        <v>214533</v>
      </c>
      <c r="E1001" s="37">
        <v>242557</v>
      </c>
      <c r="F1001" s="37">
        <v>230886</v>
      </c>
      <c r="G1001" s="37">
        <v>229938</v>
      </c>
      <c r="H1001" s="37">
        <v>242319</v>
      </c>
      <c r="I1001" s="37">
        <v>247318</v>
      </c>
      <c r="J1001" s="37">
        <v>267061</v>
      </c>
      <c r="K1001" s="37">
        <v>279828</v>
      </c>
      <c r="L1001" s="37">
        <v>304027</v>
      </c>
      <c r="M1001" s="37">
        <v>334277</v>
      </c>
      <c r="N1001" s="37">
        <v>339632</v>
      </c>
      <c r="O1001" s="37">
        <v>370159</v>
      </c>
      <c r="P1001" s="37">
        <v>410402</v>
      </c>
      <c r="Q1001" s="37">
        <v>373838</v>
      </c>
      <c r="R1001" s="37">
        <v>384567</v>
      </c>
      <c r="S1001" s="37">
        <v>436469</v>
      </c>
      <c r="T1001" s="37">
        <v>490386</v>
      </c>
      <c r="U1001" s="38">
        <v>538565</v>
      </c>
      <c r="V1001" s="39">
        <v>553707</v>
      </c>
      <c r="W1001" s="39">
        <v>563984</v>
      </c>
      <c r="X1001" s="39">
        <v>538046</v>
      </c>
      <c r="Y1001" s="39">
        <v>595234</v>
      </c>
      <c r="Z1001" s="39">
        <v>659250</v>
      </c>
      <c r="AA1001" s="39">
        <v>735122</v>
      </c>
      <c r="AB1001" s="39">
        <v>769571</v>
      </c>
      <c r="AC1001" s="39">
        <v>839344</v>
      </c>
      <c r="AD1001" s="39">
        <v>878652</v>
      </c>
      <c r="AE1001" s="39">
        <v>892702</v>
      </c>
      <c r="AF1001" s="39">
        <v>958097</v>
      </c>
      <c r="AG1001" s="39">
        <v>1137364</v>
      </c>
      <c r="AH1001" s="39">
        <v>1236712</v>
      </c>
      <c r="AI1001" s="40" t="s">
        <v>54</v>
      </c>
      <c r="AJ1001" s="40" t="s">
        <v>54</v>
      </c>
      <c r="AK1001" s="40" t="s">
        <v>54</v>
      </c>
      <c r="AL1001" s="40" t="s">
        <v>54</v>
      </c>
      <c r="AM1001" s="40" t="s">
        <v>54</v>
      </c>
      <c r="AN1001" s="40" t="s">
        <v>54</v>
      </c>
      <c r="AO1001" s="40" t="s">
        <v>54</v>
      </c>
      <c r="AP1001" s="40" t="s">
        <v>54</v>
      </c>
      <c r="AQ1001" s="40" t="s">
        <v>54</v>
      </c>
      <c r="AR1001" s="40" t="s">
        <v>54</v>
      </c>
      <c r="AS1001" s="40" t="s">
        <v>54</v>
      </c>
      <c r="AT1001" s="40" t="s">
        <v>54</v>
      </c>
      <c r="AU1001" s="40" t="s">
        <v>54</v>
      </c>
      <c r="AV1001" s="40" t="s">
        <v>54</v>
      </c>
      <c r="AW1001" s="40" t="s">
        <v>54</v>
      </c>
      <c r="AX1001" s="40" t="s">
        <v>54</v>
      </c>
      <c r="AY1001" s="40" t="s">
        <v>54</v>
      </c>
    </row>
    <row r="1002" spans="1:51" x14ac:dyDescent="0.25">
      <c r="A1002" s="2" t="s">
        <v>1052</v>
      </c>
      <c r="B1002" s="37">
        <v>170057</v>
      </c>
      <c r="C1002" s="37">
        <v>166912</v>
      </c>
      <c r="D1002" s="37">
        <v>193878</v>
      </c>
      <c r="E1002" s="37">
        <v>208858</v>
      </c>
      <c r="F1002" s="37">
        <v>213253</v>
      </c>
      <c r="G1002" s="37">
        <v>233741</v>
      </c>
      <c r="H1002" s="37">
        <v>244144</v>
      </c>
      <c r="I1002" s="37">
        <v>260717</v>
      </c>
      <c r="J1002" s="37">
        <v>269977</v>
      </c>
      <c r="K1002" s="37">
        <v>290032</v>
      </c>
      <c r="L1002" s="37">
        <v>326029</v>
      </c>
      <c r="M1002" s="37">
        <v>339851</v>
      </c>
      <c r="N1002" s="37">
        <v>375879</v>
      </c>
      <c r="O1002" s="37">
        <v>407522</v>
      </c>
      <c r="P1002" s="37">
        <v>456448</v>
      </c>
      <c r="Q1002" s="37">
        <v>370732</v>
      </c>
      <c r="R1002" s="37">
        <v>396202</v>
      </c>
      <c r="S1002" s="37">
        <v>462434</v>
      </c>
      <c r="T1002" s="37">
        <v>500160</v>
      </c>
      <c r="U1002" s="38">
        <v>546374</v>
      </c>
      <c r="V1002" s="39">
        <v>574846</v>
      </c>
      <c r="W1002" s="39">
        <v>955769</v>
      </c>
      <c r="X1002" s="39">
        <v>967299</v>
      </c>
      <c r="Y1002" s="39">
        <v>987820</v>
      </c>
      <c r="Z1002" s="39">
        <v>982414</v>
      </c>
      <c r="AA1002" s="39">
        <v>1037729</v>
      </c>
      <c r="AB1002" s="39">
        <v>1114065</v>
      </c>
      <c r="AC1002" s="39">
        <v>1185739</v>
      </c>
      <c r="AD1002" s="39">
        <v>1210334</v>
      </c>
      <c r="AE1002" s="39">
        <v>1284299</v>
      </c>
      <c r="AF1002" s="39">
        <v>1445713</v>
      </c>
      <c r="AG1002" s="39">
        <v>1014256</v>
      </c>
      <c r="AH1002" s="39">
        <v>1061629</v>
      </c>
      <c r="AI1002" s="40" t="s">
        <v>54</v>
      </c>
      <c r="AJ1002" s="40" t="s">
        <v>54</v>
      </c>
      <c r="AK1002" s="40" t="s">
        <v>54</v>
      </c>
      <c r="AL1002" s="40" t="s">
        <v>54</v>
      </c>
      <c r="AM1002" s="40" t="s">
        <v>54</v>
      </c>
      <c r="AN1002" s="40" t="s">
        <v>54</v>
      </c>
      <c r="AO1002" s="40" t="s">
        <v>54</v>
      </c>
      <c r="AP1002" s="40" t="s">
        <v>54</v>
      </c>
      <c r="AQ1002" s="40" t="s">
        <v>54</v>
      </c>
      <c r="AR1002" s="40" t="s">
        <v>54</v>
      </c>
      <c r="AS1002" s="40" t="s">
        <v>54</v>
      </c>
      <c r="AT1002" s="40" t="s">
        <v>54</v>
      </c>
      <c r="AU1002" s="40" t="s">
        <v>54</v>
      </c>
      <c r="AV1002" s="40" t="s">
        <v>54</v>
      </c>
      <c r="AW1002" s="40" t="s">
        <v>54</v>
      </c>
      <c r="AX1002" s="40" t="s">
        <v>54</v>
      </c>
      <c r="AY1002" s="40" t="s">
        <v>54</v>
      </c>
    </row>
    <row r="1003" spans="1:51" ht="18.75" customHeight="1" x14ac:dyDescent="0.25">
      <c r="A1003" s="2" t="s">
        <v>1053</v>
      </c>
      <c r="B1003" s="37">
        <v>1568690</v>
      </c>
      <c r="C1003" s="37">
        <v>1652377</v>
      </c>
      <c r="D1003" s="37">
        <v>1836874</v>
      </c>
      <c r="E1003" s="37">
        <v>2087878</v>
      </c>
      <c r="F1003" s="37">
        <v>2115466</v>
      </c>
      <c r="G1003" s="37">
        <v>2173453</v>
      </c>
      <c r="H1003" s="37">
        <v>2299504</v>
      </c>
      <c r="I1003" s="37">
        <v>2303964</v>
      </c>
      <c r="J1003" s="37">
        <v>2421983</v>
      </c>
      <c r="K1003" s="37">
        <v>2624359</v>
      </c>
      <c r="L1003" s="37">
        <v>2837207</v>
      </c>
      <c r="M1003" s="37">
        <v>3031897</v>
      </c>
      <c r="N1003" s="37">
        <v>3188692</v>
      </c>
      <c r="O1003" s="37">
        <v>3332258</v>
      </c>
      <c r="P1003" s="37">
        <v>3577341</v>
      </c>
      <c r="Q1003" s="37">
        <v>3367870</v>
      </c>
      <c r="R1003" s="37">
        <v>3293336</v>
      </c>
      <c r="S1003" s="37">
        <v>3936823</v>
      </c>
      <c r="T1003" s="37">
        <v>4586956</v>
      </c>
      <c r="U1003" s="41">
        <f>SUM(U990:U1002)</f>
        <v>4825372</v>
      </c>
      <c r="V1003" s="42">
        <f t="shared" ref="V1003:AH1003" si="302">SUM(V990:V1002)</f>
        <v>5119555</v>
      </c>
      <c r="W1003" s="42">
        <f t="shared" si="302"/>
        <v>5948681</v>
      </c>
      <c r="X1003" s="42">
        <f t="shared" si="302"/>
        <v>6081900</v>
      </c>
      <c r="Y1003" s="42">
        <f t="shared" si="302"/>
        <v>7019908</v>
      </c>
      <c r="Z1003" s="42">
        <f t="shared" si="302"/>
        <v>7700162</v>
      </c>
      <c r="AA1003" s="42">
        <f t="shared" si="302"/>
        <v>8317528</v>
      </c>
      <c r="AB1003" s="42">
        <f t="shared" si="302"/>
        <v>8699058</v>
      </c>
      <c r="AC1003" s="42">
        <f t="shared" si="302"/>
        <v>9312564</v>
      </c>
      <c r="AD1003" s="42">
        <f t="shared" si="302"/>
        <v>9602456</v>
      </c>
      <c r="AE1003" s="42">
        <f t="shared" si="302"/>
        <v>10066266</v>
      </c>
      <c r="AF1003" s="42">
        <f t="shared" si="302"/>
        <v>10687698</v>
      </c>
      <c r="AG1003" s="42">
        <f t="shared" si="302"/>
        <v>10759392</v>
      </c>
      <c r="AH1003" s="42">
        <f t="shared" si="302"/>
        <v>11231809</v>
      </c>
      <c r="AI1003" s="40" t="s">
        <v>54</v>
      </c>
      <c r="AJ1003" s="40" t="s">
        <v>54</v>
      </c>
      <c r="AK1003" s="40" t="s">
        <v>54</v>
      </c>
      <c r="AL1003" s="40" t="s">
        <v>54</v>
      </c>
      <c r="AM1003" s="40" t="s">
        <v>54</v>
      </c>
      <c r="AN1003" s="40" t="s">
        <v>54</v>
      </c>
      <c r="AO1003" s="40" t="s">
        <v>54</v>
      </c>
      <c r="AP1003" s="40" t="s">
        <v>54</v>
      </c>
      <c r="AQ1003" s="40" t="s">
        <v>54</v>
      </c>
      <c r="AR1003" s="40" t="s">
        <v>54</v>
      </c>
      <c r="AS1003" s="40" t="s">
        <v>54</v>
      </c>
      <c r="AT1003" s="40" t="s">
        <v>54</v>
      </c>
      <c r="AU1003" s="40" t="s">
        <v>54</v>
      </c>
      <c r="AV1003" s="40" t="s">
        <v>54</v>
      </c>
      <c r="AW1003" s="40" t="s">
        <v>54</v>
      </c>
      <c r="AX1003" s="40" t="s">
        <v>54</v>
      </c>
      <c r="AY1003" s="40" t="s">
        <v>54</v>
      </c>
    </row>
    <row r="1004" spans="1:51" ht="63" customHeight="1" x14ac:dyDescent="0.25">
      <c r="A1004" s="2" t="s">
        <v>1054</v>
      </c>
      <c r="B1004" s="2" t="s">
        <v>54</v>
      </c>
      <c r="C1004" s="2" t="s">
        <v>54</v>
      </c>
      <c r="D1004" s="2" t="s">
        <v>54</v>
      </c>
      <c r="E1004" s="2" t="s">
        <v>54</v>
      </c>
      <c r="F1004" s="2" t="s">
        <v>54</v>
      </c>
      <c r="G1004" s="2" t="s">
        <v>54</v>
      </c>
      <c r="H1004" s="2" t="s">
        <v>54</v>
      </c>
      <c r="I1004" s="2" t="s">
        <v>54</v>
      </c>
      <c r="J1004" s="2" t="s">
        <v>54</v>
      </c>
      <c r="K1004" s="2" t="s">
        <v>54</v>
      </c>
      <c r="L1004" s="2" t="s">
        <v>54</v>
      </c>
      <c r="M1004" s="2" t="s">
        <v>54</v>
      </c>
      <c r="N1004" s="2" t="s">
        <v>54</v>
      </c>
      <c r="O1004" s="43">
        <v>14.832356389214537</v>
      </c>
      <c r="P1004" s="43">
        <v>13.831140350877194</v>
      </c>
      <c r="Q1004" s="43">
        <v>15.277292576419214</v>
      </c>
      <c r="R1004" s="43">
        <v>17.363529411764706</v>
      </c>
      <c r="S1004" s="43">
        <v>13.726886291179596</v>
      </c>
      <c r="T1004" s="43">
        <v>14.986314760508309</v>
      </c>
      <c r="U1004" s="44">
        <v>16.565883554647598</v>
      </c>
      <c r="V1004" s="45">
        <v>15.615311004784688</v>
      </c>
      <c r="W1004" s="45">
        <v>14.542246982358403</v>
      </c>
      <c r="X1004" s="45">
        <v>15.034381139489195</v>
      </c>
      <c r="Y1004" s="45">
        <v>12.708373435996149</v>
      </c>
      <c r="Z1004" s="45">
        <v>14.744716821639898</v>
      </c>
      <c r="AA1004" s="45">
        <v>13.506211180124224</v>
      </c>
      <c r="AB1004" s="45">
        <v>15.100392156862744</v>
      </c>
      <c r="AC1004" s="45">
        <v>12.656172328086164</v>
      </c>
      <c r="AD1004" s="45">
        <v>12.978066612510155</v>
      </c>
      <c r="AE1004" s="45">
        <v>11.275167785234899</v>
      </c>
      <c r="AF1004" s="45">
        <v>11.843151171043294</v>
      </c>
      <c r="AG1004" s="45">
        <v>10.809917355371901</v>
      </c>
      <c r="AH1004" s="45">
        <v>12.01332560834299</v>
      </c>
      <c r="AI1004" s="46">
        <f t="shared" ref="AI1004:AX1019" si="303">AH1004</f>
        <v>12.01332560834299</v>
      </c>
      <c r="AJ1004" s="46">
        <f t="shared" si="303"/>
        <v>12.01332560834299</v>
      </c>
      <c r="AK1004" s="46">
        <f t="shared" si="303"/>
        <v>12.01332560834299</v>
      </c>
      <c r="AL1004" s="46">
        <f t="shared" si="303"/>
        <v>12.01332560834299</v>
      </c>
      <c r="AM1004" s="46">
        <f t="shared" si="303"/>
        <v>12.01332560834299</v>
      </c>
      <c r="AN1004" s="46">
        <f t="shared" si="303"/>
        <v>12.01332560834299</v>
      </c>
      <c r="AO1004" s="46">
        <f t="shared" si="303"/>
        <v>12.01332560834299</v>
      </c>
      <c r="AP1004" s="46">
        <f t="shared" si="303"/>
        <v>12.01332560834299</v>
      </c>
      <c r="AQ1004" s="46">
        <f t="shared" si="303"/>
        <v>12.01332560834299</v>
      </c>
      <c r="AR1004" s="46">
        <f t="shared" si="303"/>
        <v>12.01332560834299</v>
      </c>
      <c r="AS1004" s="46">
        <f t="shared" si="303"/>
        <v>12.01332560834299</v>
      </c>
      <c r="AT1004" s="46">
        <f t="shared" si="303"/>
        <v>12.01332560834299</v>
      </c>
      <c r="AU1004" s="46">
        <f t="shared" si="303"/>
        <v>12.01332560834299</v>
      </c>
      <c r="AV1004" s="46">
        <f t="shared" si="303"/>
        <v>12.01332560834299</v>
      </c>
      <c r="AW1004" s="46">
        <f t="shared" si="303"/>
        <v>12.01332560834299</v>
      </c>
      <c r="AX1004" s="46">
        <f t="shared" si="303"/>
        <v>12.01332560834299</v>
      </c>
      <c r="AY1004" s="46">
        <f t="shared" ref="AW1004:AY1019" si="304">AX1004</f>
        <v>12.01332560834299</v>
      </c>
    </row>
    <row r="1005" spans="1:51" x14ac:dyDescent="0.25">
      <c r="A1005" s="2" t="s">
        <v>1055</v>
      </c>
      <c r="B1005" s="2" t="s">
        <v>54</v>
      </c>
      <c r="C1005" s="2" t="s">
        <v>54</v>
      </c>
      <c r="D1005" s="2" t="s">
        <v>54</v>
      </c>
      <c r="E1005" s="2" t="s">
        <v>54</v>
      </c>
      <c r="F1005" s="2" t="s">
        <v>54</v>
      </c>
      <c r="G1005" s="2" t="s">
        <v>54</v>
      </c>
      <c r="H1005" s="2" t="s">
        <v>54</v>
      </c>
      <c r="I1005" s="2" t="s">
        <v>54</v>
      </c>
      <c r="J1005" s="2" t="s">
        <v>54</v>
      </c>
      <c r="K1005" s="2" t="s">
        <v>54</v>
      </c>
      <c r="L1005" s="2" t="s">
        <v>54</v>
      </c>
      <c r="M1005" s="2" t="s">
        <v>54</v>
      </c>
      <c r="N1005" s="2" t="s">
        <v>54</v>
      </c>
      <c r="O1005" s="43">
        <v>22.509352517985612</v>
      </c>
      <c r="P1005" s="43">
        <v>23.655355954757152</v>
      </c>
      <c r="Q1005" s="43">
        <v>20.80043859649123</v>
      </c>
      <c r="R1005" s="43">
        <v>23.713190184049079</v>
      </c>
      <c r="S1005" s="43">
        <v>21.674044265593562</v>
      </c>
      <c r="T1005" s="43">
        <v>22.225651942522617</v>
      </c>
      <c r="U1005" s="44">
        <v>21.528598665395617</v>
      </c>
      <c r="V1005" s="45">
        <v>22.122510822510822</v>
      </c>
      <c r="W1005" s="45">
        <v>21.000736919675756</v>
      </c>
      <c r="X1005" s="45">
        <v>20.320398718405126</v>
      </c>
      <c r="Y1005" s="45">
        <v>19.390229191797346</v>
      </c>
      <c r="Z1005" s="45">
        <v>19.397238449283059</v>
      </c>
      <c r="AA1005" s="45">
        <v>19.840699368625547</v>
      </c>
      <c r="AB1005" s="45">
        <v>19.788703407271896</v>
      </c>
      <c r="AC1005" s="45">
        <v>19.462745098039214</v>
      </c>
      <c r="AD1005" s="45">
        <v>18.930861093651792</v>
      </c>
      <c r="AE1005" s="45">
        <v>18.920606060606062</v>
      </c>
      <c r="AF1005" s="45">
        <v>18.391006842619745</v>
      </c>
      <c r="AG1005" s="45">
        <v>18.128690807799444</v>
      </c>
      <c r="AH1005" s="45">
        <v>18.131977884786874</v>
      </c>
      <c r="AI1005" s="46">
        <f t="shared" si="303"/>
        <v>18.131977884786874</v>
      </c>
      <c r="AJ1005" s="46">
        <f t="shared" si="303"/>
        <v>18.131977884786874</v>
      </c>
      <c r="AK1005" s="46">
        <f t="shared" si="303"/>
        <v>18.131977884786874</v>
      </c>
      <c r="AL1005" s="46">
        <f t="shared" si="303"/>
        <v>18.131977884786874</v>
      </c>
      <c r="AM1005" s="46">
        <f t="shared" si="303"/>
        <v>18.131977884786874</v>
      </c>
      <c r="AN1005" s="46">
        <f t="shared" si="303"/>
        <v>18.131977884786874</v>
      </c>
      <c r="AO1005" s="46">
        <f t="shared" si="303"/>
        <v>18.131977884786874</v>
      </c>
      <c r="AP1005" s="46">
        <f t="shared" si="303"/>
        <v>18.131977884786874</v>
      </c>
      <c r="AQ1005" s="46">
        <f t="shared" si="303"/>
        <v>18.131977884786874</v>
      </c>
      <c r="AR1005" s="46">
        <f t="shared" si="303"/>
        <v>18.131977884786874</v>
      </c>
      <c r="AS1005" s="46">
        <f t="shared" si="303"/>
        <v>18.131977884786874</v>
      </c>
      <c r="AT1005" s="46">
        <f t="shared" si="303"/>
        <v>18.131977884786874</v>
      </c>
      <c r="AU1005" s="46">
        <f t="shared" si="303"/>
        <v>18.131977884786874</v>
      </c>
      <c r="AV1005" s="46">
        <f t="shared" si="303"/>
        <v>18.131977884786874</v>
      </c>
      <c r="AW1005" s="46">
        <f t="shared" si="304"/>
        <v>18.131977884786874</v>
      </c>
      <c r="AX1005" s="46">
        <f t="shared" si="304"/>
        <v>18.131977884786874</v>
      </c>
      <c r="AY1005" s="46">
        <f t="shared" si="304"/>
        <v>18.131977884786874</v>
      </c>
    </row>
    <row r="1006" spans="1:51" x14ac:dyDescent="0.25">
      <c r="A1006" s="2" t="s">
        <v>1056</v>
      </c>
      <c r="B1006" s="2" t="s">
        <v>54</v>
      </c>
      <c r="C1006" s="2" t="s">
        <v>54</v>
      </c>
      <c r="D1006" s="2" t="s">
        <v>54</v>
      </c>
      <c r="E1006" s="2" t="s">
        <v>54</v>
      </c>
      <c r="F1006" s="2" t="s">
        <v>54</v>
      </c>
      <c r="G1006" s="2" t="s">
        <v>54</v>
      </c>
      <c r="H1006" s="2" t="s">
        <v>54</v>
      </c>
      <c r="I1006" s="2" t="s">
        <v>54</v>
      </c>
      <c r="J1006" s="2" t="s">
        <v>54</v>
      </c>
      <c r="K1006" s="2" t="s">
        <v>54</v>
      </c>
      <c r="L1006" s="2" t="s">
        <v>54</v>
      </c>
      <c r="M1006" s="2" t="s">
        <v>54</v>
      </c>
      <c r="N1006" s="2" t="s">
        <v>54</v>
      </c>
      <c r="O1006" s="43">
        <v>30.372463768115942</v>
      </c>
      <c r="P1006" s="43">
        <v>30.256164383561643</v>
      </c>
      <c r="Q1006" s="43">
        <v>28.734121122599703</v>
      </c>
      <c r="R1006" s="43">
        <v>29.689345314505776</v>
      </c>
      <c r="S1006" s="43">
        <v>28.146904512067156</v>
      </c>
      <c r="T1006" s="43">
        <v>27.1073703366697</v>
      </c>
      <c r="U1006" s="44">
        <v>27.743362831858406</v>
      </c>
      <c r="V1006" s="45">
        <v>27.02661934338953</v>
      </c>
      <c r="W1006" s="45">
        <v>26.838474025974026</v>
      </c>
      <c r="X1006" s="45">
        <v>26.063222821896684</v>
      </c>
      <c r="Y1006" s="45">
        <v>24.564690026954178</v>
      </c>
      <c r="Z1006" s="45">
        <v>24.595068137573005</v>
      </c>
      <c r="AA1006" s="45">
        <v>24.343377275580664</v>
      </c>
      <c r="AB1006" s="45">
        <v>23.920569057498518</v>
      </c>
      <c r="AC1006" s="45">
        <v>24.864389753892517</v>
      </c>
      <c r="AD1006" s="45">
        <v>23.688698284561049</v>
      </c>
      <c r="AE1006" s="45">
        <v>23.404440154440156</v>
      </c>
      <c r="AF1006" s="45">
        <v>23.988759187202767</v>
      </c>
      <c r="AG1006" s="45">
        <v>23.128349178910977</v>
      </c>
      <c r="AH1006" s="45">
        <v>23.833046471600689</v>
      </c>
      <c r="AI1006" s="46">
        <f t="shared" si="303"/>
        <v>23.833046471600689</v>
      </c>
      <c r="AJ1006" s="46">
        <f t="shared" si="303"/>
        <v>23.833046471600689</v>
      </c>
      <c r="AK1006" s="46">
        <f t="shared" si="303"/>
        <v>23.833046471600689</v>
      </c>
      <c r="AL1006" s="46">
        <f t="shared" si="303"/>
        <v>23.833046471600689</v>
      </c>
      <c r="AM1006" s="46">
        <f t="shared" si="303"/>
        <v>23.833046471600689</v>
      </c>
      <c r="AN1006" s="46">
        <f t="shared" si="303"/>
        <v>23.833046471600689</v>
      </c>
      <c r="AO1006" s="46">
        <f t="shared" si="303"/>
        <v>23.833046471600689</v>
      </c>
      <c r="AP1006" s="46">
        <f t="shared" si="303"/>
        <v>23.833046471600689</v>
      </c>
      <c r="AQ1006" s="46">
        <f t="shared" si="303"/>
        <v>23.833046471600689</v>
      </c>
      <c r="AR1006" s="46">
        <f t="shared" si="303"/>
        <v>23.833046471600689</v>
      </c>
      <c r="AS1006" s="46">
        <f t="shared" si="303"/>
        <v>23.833046471600689</v>
      </c>
      <c r="AT1006" s="46">
        <f t="shared" si="303"/>
        <v>23.833046471600689</v>
      </c>
      <c r="AU1006" s="46">
        <f t="shared" si="303"/>
        <v>23.833046471600689</v>
      </c>
      <c r="AV1006" s="46">
        <f t="shared" si="303"/>
        <v>23.833046471600689</v>
      </c>
      <c r="AW1006" s="46">
        <f t="shared" si="303"/>
        <v>23.833046471600689</v>
      </c>
      <c r="AX1006" s="46">
        <f t="shared" si="303"/>
        <v>23.833046471600689</v>
      </c>
      <c r="AY1006" s="46">
        <f t="shared" si="304"/>
        <v>23.833046471600689</v>
      </c>
    </row>
    <row r="1007" spans="1:51" x14ac:dyDescent="0.25">
      <c r="A1007" s="2" t="s">
        <v>1057</v>
      </c>
      <c r="B1007" s="2" t="s">
        <v>54</v>
      </c>
      <c r="C1007" s="2" t="s">
        <v>54</v>
      </c>
      <c r="D1007" s="2" t="s">
        <v>54</v>
      </c>
      <c r="E1007" s="2" t="s">
        <v>54</v>
      </c>
      <c r="F1007" s="2" t="s">
        <v>54</v>
      </c>
      <c r="G1007" s="2" t="s">
        <v>54</v>
      </c>
      <c r="H1007" s="2" t="s">
        <v>54</v>
      </c>
      <c r="I1007" s="2" t="s">
        <v>54</v>
      </c>
      <c r="J1007" s="2" t="s">
        <v>54</v>
      </c>
      <c r="K1007" s="2" t="s">
        <v>54</v>
      </c>
      <c r="L1007" s="2" t="s">
        <v>54</v>
      </c>
      <c r="M1007" s="2" t="s">
        <v>54</v>
      </c>
      <c r="N1007" s="2" t="s">
        <v>54</v>
      </c>
      <c r="O1007" s="43">
        <v>53.642857142857146</v>
      </c>
      <c r="P1007" s="43">
        <v>97.740740740740748</v>
      </c>
      <c r="Q1007" s="43">
        <v>59.241379310344826</v>
      </c>
      <c r="R1007" s="43">
        <v>54.730769230769234</v>
      </c>
      <c r="S1007" s="43">
        <v>53.705882352941174</v>
      </c>
      <c r="T1007" s="43">
        <v>54.851851851851855</v>
      </c>
      <c r="U1007" s="44">
        <v>97.6875</v>
      </c>
      <c r="V1007" s="45">
        <v>87.5</v>
      </c>
      <c r="W1007" s="45">
        <v>19.25</v>
      </c>
      <c r="X1007" s="45">
        <v>70.599999999999994</v>
      </c>
      <c r="Y1007" s="45">
        <v>83.21875</v>
      </c>
      <c r="Z1007" s="45">
        <v>33.705882352941174</v>
      </c>
      <c r="AA1007" s="45">
        <v>95.95</v>
      </c>
      <c r="AB1007" s="45">
        <v>41.909090909090907</v>
      </c>
      <c r="AC1007" s="45">
        <v>56.5625</v>
      </c>
      <c r="AD1007" s="45">
        <v>27.066666666666666</v>
      </c>
      <c r="AE1007" s="45">
        <v>19.444444444444443</v>
      </c>
      <c r="AF1007" s="45">
        <v>32.78125</v>
      </c>
      <c r="AG1007" s="45">
        <v>26.411764705882351</v>
      </c>
      <c r="AH1007" s="45">
        <v>20.894736842105264</v>
      </c>
      <c r="AI1007" s="46">
        <f t="shared" si="303"/>
        <v>20.894736842105264</v>
      </c>
      <c r="AJ1007" s="46">
        <f t="shared" si="303"/>
        <v>20.894736842105264</v>
      </c>
      <c r="AK1007" s="46">
        <f t="shared" si="303"/>
        <v>20.894736842105264</v>
      </c>
      <c r="AL1007" s="46">
        <f t="shared" si="303"/>
        <v>20.894736842105264</v>
      </c>
      <c r="AM1007" s="46">
        <f t="shared" si="303"/>
        <v>20.894736842105264</v>
      </c>
      <c r="AN1007" s="46">
        <f t="shared" si="303"/>
        <v>20.894736842105264</v>
      </c>
      <c r="AO1007" s="46">
        <f t="shared" si="303"/>
        <v>20.894736842105264</v>
      </c>
      <c r="AP1007" s="46">
        <f t="shared" si="303"/>
        <v>20.894736842105264</v>
      </c>
      <c r="AQ1007" s="46">
        <f t="shared" si="303"/>
        <v>20.894736842105264</v>
      </c>
      <c r="AR1007" s="46">
        <f t="shared" si="303"/>
        <v>20.894736842105264</v>
      </c>
      <c r="AS1007" s="46">
        <f t="shared" si="303"/>
        <v>20.894736842105264</v>
      </c>
      <c r="AT1007" s="46">
        <f t="shared" si="303"/>
        <v>20.894736842105264</v>
      </c>
      <c r="AU1007" s="46">
        <f t="shared" si="303"/>
        <v>20.894736842105264</v>
      </c>
      <c r="AV1007" s="46">
        <f t="shared" si="303"/>
        <v>20.894736842105264</v>
      </c>
      <c r="AW1007" s="46">
        <f t="shared" si="303"/>
        <v>20.894736842105264</v>
      </c>
      <c r="AX1007" s="46">
        <f t="shared" si="303"/>
        <v>20.894736842105264</v>
      </c>
      <c r="AY1007" s="46">
        <f t="shared" si="304"/>
        <v>20.894736842105264</v>
      </c>
    </row>
    <row r="1008" spans="1:51" x14ac:dyDescent="0.25">
      <c r="A1008" s="2" t="s">
        <v>1058</v>
      </c>
      <c r="B1008" s="2" t="s">
        <v>54</v>
      </c>
      <c r="C1008" s="2" t="s">
        <v>54</v>
      </c>
      <c r="D1008" s="2" t="s">
        <v>54</v>
      </c>
      <c r="E1008" s="2" t="s">
        <v>54</v>
      </c>
      <c r="F1008" s="2" t="s">
        <v>54</v>
      </c>
      <c r="G1008" s="2" t="s">
        <v>54</v>
      </c>
      <c r="H1008" s="2" t="s">
        <v>54</v>
      </c>
      <c r="I1008" s="2" t="s">
        <v>54</v>
      </c>
      <c r="J1008" s="2" t="s">
        <v>54</v>
      </c>
      <c r="K1008" s="2" t="s">
        <v>54</v>
      </c>
      <c r="L1008" s="2" t="s">
        <v>54</v>
      </c>
      <c r="M1008" s="2" t="s">
        <v>54</v>
      </c>
      <c r="N1008" s="2" t="s">
        <v>54</v>
      </c>
      <c r="O1008" s="43">
        <v>113.78947368421052</v>
      </c>
      <c r="P1008" s="43">
        <v>84.785714285714292</v>
      </c>
      <c r="Q1008" s="43">
        <v>80.571428571428569</v>
      </c>
      <c r="R1008" s="43">
        <v>111.63636363636364</v>
      </c>
      <c r="S1008" s="43">
        <v>65.545454545454547</v>
      </c>
      <c r="T1008" s="43">
        <v>73.111111111111114</v>
      </c>
      <c r="U1008" s="44">
        <v>34.5625</v>
      </c>
      <c r="V1008" s="45">
        <v>69.318181818181813</v>
      </c>
      <c r="W1008" s="45">
        <v>35.377358490566039</v>
      </c>
      <c r="X1008" s="45">
        <v>52.140350877192979</v>
      </c>
      <c r="Y1008" s="45">
        <v>47.362318840579711</v>
      </c>
      <c r="Z1008" s="45">
        <v>58.426829268292686</v>
      </c>
      <c r="AA1008" s="45">
        <v>53.382022471910112</v>
      </c>
      <c r="AB1008" s="45">
        <v>44.847058823529409</v>
      </c>
      <c r="AC1008" s="45">
        <v>32.747572815533978</v>
      </c>
      <c r="AD1008" s="45">
        <v>57.909090909090907</v>
      </c>
      <c r="AE1008" s="45">
        <v>43.789473684210527</v>
      </c>
      <c r="AF1008" s="45">
        <v>40.287999999999997</v>
      </c>
      <c r="AG1008" s="45">
        <v>55.567010309278352</v>
      </c>
      <c r="AH1008" s="45">
        <v>46.427184466019419</v>
      </c>
      <c r="AI1008" s="46">
        <f t="shared" si="303"/>
        <v>46.427184466019419</v>
      </c>
      <c r="AJ1008" s="46">
        <f t="shared" si="303"/>
        <v>46.427184466019419</v>
      </c>
      <c r="AK1008" s="46">
        <f t="shared" si="303"/>
        <v>46.427184466019419</v>
      </c>
      <c r="AL1008" s="46">
        <f t="shared" si="303"/>
        <v>46.427184466019419</v>
      </c>
      <c r="AM1008" s="46">
        <f t="shared" si="303"/>
        <v>46.427184466019419</v>
      </c>
      <c r="AN1008" s="46">
        <f t="shared" si="303"/>
        <v>46.427184466019419</v>
      </c>
      <c r="AO1008" s="46">
        <f t="shared" si="303"/>
        <v>46.427184466019419</v>
      </c>
      <c r="AP1008" s="46">
        <f t="shared" si="303"/>
        <v>46.427184466019419</v>
      </c>
      <c r="AQ1008" s="46">
        <f t="shared" si="303"/>
        <v>46.427184466019419</v>
      </c>
      <c r="AR1008" s="46">
        <f t="shared" si="303"/>
        <v>46.427184466019419</v>
      </c>
      <c r="AS1008" s="46">
        <f t="shared" si="303"/>
        <v>46.427184466019419</v>
      </c>
      <c r="AT1008" s="46">
        <f t="shared" si="303"/>
        <v>46.427184466019419</v>
      </c>
      <c r="AU1008" s="46">
        <f t="shared" si="303"/>
        <v>46.427184466019419</v>
      </c>
      <c r="AV1008" s="46">
        <f t="shared" si="303"/>
        <v>46.427184466019419</v>
      </c>
      <c r="AW1008" s="46">
        <f t="shared" si="303"/>
        <v>46.427184466019419</v>
      </c>
      <c r="AX1008" s="46">
        <f t="shared" si="303"/>
        <v>46.427184466019419</v>
      </c>
      <c r="AY1008" s="46">
        <f t="shared" si="304"/>
        <v>46.427184466019419</v>
      </c>
    </row>
    <row r="1009" spans="1:51" x14ac:dyDescent="0.25">
      <c r="A1009" s="2" t="s">
        <v>1059</v>
      </c>
      <c r="B1009" s="2" t="s">
        <v>54</v>
      </c>
      <c r="C1009" s="2" t="s">
        <v>54</v>
      </c>
      <c r="D1009" s="2" t="s">
        <v>54</v>
      </c>
      <c r="E1009" s="2" t="s">
        <v>54</v>
      </c>
      <c r="F1009" s="2" t="s">
        <v>54</v>
      </c>
      <c r="G1009" s="2" t="s">
        <v>54</v>
      </c>
      <c r="H1009" s="2" t="s">
        <v>54</v>
      </c>
      <c r="I1009" s="2" t="s">
        <v>54</v>
      </c>
      <c r="J1009" s="2" t="s">
        <v>54</v>
      </c>
      <c r="K1009" s="2" t="s">
        <v>54</v>
      </c>
      <c r="L1009" s="2" t="s">
        <v>54</v>
      </c>
      <c r="M1009" s="2" t="s">
        <v>54</v>
      </c>
      <c r="N1009" s="2" t="s">
        <v>54</v>
      </c>
      <c r="O1009" s="43">
        <v>32.5</v>
      </c>
      <c r="P1009" s="43">
        <v>30.842105263157894</v>
      </c>
      <c r="Q1009" s="43">
        <v>29.931034482758619</v>
      </c>
      <c r="R1009" s="43">
        <v>34.840000000000003</v>
      </c>
      <c r="S1009" s="43">
        <v>22.05263157894737</v>
      </c>
      <c r="T1009" s="43">
        <v>28.869565217391305</v>
      </c>
      <c r="U1009" s="44">
        <v>31.586666666666666</v>
      </c>
      <c r="V1009" s="45">
        <v>24.022471910112358</v>
      </c>
      <c r="W1009" s="45">
        <v>38.542372881355931</v>
      </c>
      <c r="X1009" s="45">
        <v>27.818181818181817</v>
      </c>
      <c r="Y1009" s="45">
        <v>24.75</v>
      </c>
      <c r="Z1009" s="45">
        <v>22.041666666666668</v>
      </c>
      <c r="AA1009" s="45">
        <v>20.55</v>
      </c>
      <c r="AB1009" s="45">
        <v>20.2</v>
      </c>
      <c r="AC1009" s="45">
        <v>21.951219512195124</v>
      </c>
      <c r="AD1009" s="45">
        <v>17.3943661971831</v>
      </c>
      <c r="AE1009" s="45">
        <v>21.66346153846154</v>
      </c>
      <c r="AF1009" s="45">
        <v>19.327868852459016</v>
      </c>
      <c r="AG1009" s="45">
        <v>14.592592592592593</v>
      </c>
      <c r="AH1009" s="45">
        <v>16.760869565217391</v>
      </c>
      <c r="AI1009" s="46">
        <f t="shared" si="303"/>
        <v>16.760869565217391</v>
      </c>
      <c r="AJ1009" s="46">
        <f t="shared" si="303"/>
        <v>16.760869565217391</v>
      </c>
      <c r="AK1009" s="46">
        <f t="shared" si="303"/>
        <v>16.760869565217391</v>
      </c>
      <c r="AL1009" s="46">
        <f t="shared" si="303"/>
        <v>16.760869565217391</v>
      </c>
      <c r="AM1009" s="46">
        <f t="shared" si="303"/>
        <v>16.760869565217391</v>
      </c>
      <c r="AN1009" s="46">
        <f t="shared" si="303"/>
        <v>16.760869565217391</v>
      </c>
      <c r="AO1009" s="46">
        <f t="shared" si="303"/>
        <v>16.760869565217391</v>
      </c>
      <c r="AP1009" s="46">
        <f t="shared" si="303"/>
        <v>16.760869565217391</v>
      </c>
      <c r="AQ1009" s="46">
        <f t="shared" si="303"/>
        <v>16.760869565217391</v>
      </c>
      <c r="AR1009" s="46">
        <f t="shared" si="303"/>
        <v>16.760869565217391</v>
      </c>
      <c r="AS1009" s="46">
        <f t="shared" si="303"/>
        <v>16.760869565217391</v>
      </c>
      <c r="AT1009" s="46">
        <f t="shared" si="303"/>
        <v>16.760869565217391</v>
      </c>
      <c r="AU1009" s="46">
        <f t="shared" si="303"/>
        <v>16.760869565217391</v>
      </c>
      <c r="AV1009" s="46">
        <f t="shared" si="303"/>
        <v>16.760869565217391</v>
      </c>
      <c r="AW1009" s="46">
        <f t="shared" si="303"/>
        <v>16.760869565217391</v>
      </c>
      <c r="AX1009" s="46">
        <f t="shared" si="303"/>
        <v>16.760869565217391</v>
      </c>
      <c r="AY1009" s="46">
        <f t="shared" si="304"/>
        <v>16.760869565217391</v>
      </c>
    </row>
    <row r="1010" spans="1:51" ht="14.25" customHeight="1" x14ac:dyDescent="0.25">
      <c r="A1010" s="2" t="s">
        <v>1060</v>
      </c>
      <c r="B1010" s="2" t="s">
        <v>54</v>
      </c>
      <c r="C1010" s="2" t="s">
        <v>54</v>
      </c>
      <c r="D1010" s="2" t="s">
        <v>54</v>
      </c>
      <c r="E1010" s="2" t="s">
        <v>54</v>
      </c>
      <c r="F1010" s="2" t="s">
        <v>54</v>
      </c>
      <c r="G1010" s="2" t="s">
        <v>54</v>
      </c>
      <c r="H1010" s="2" t="s">
        <v>54</v>
      </c>
      <c r="I1010" s="2" t="s">
        <v>54</v>
      </c>
      <c r="J1010" s="2" t="s">
        <v>54</v>
      </c>
      <c r="K1010" s="2" t="s">
        <v>54</v>
      </c>
      <c r="L1010" s="2" t="s">
        <v>54</v>
      </c>
      <c r="M1010" s="2" t="s">
        <v>54</v>
      </c>
      <c r="N1010" s="2" t="s">
        <v>54</v>
      </c>
      <c r="O1010" s="43">
        <v>12.310492505353318</v>
      </c>
      <c r="P1010" s="43">
        <v>11.545808966861598</v>
      </c>
      <c r="Q1010" s="43">
        <v>11.76878612716763</v>
      </c>
      <c r="R1010" s="43">
        <v>11.805100182149362</v>
      </c>
      <c r="S1010" s="43">
        <v>11.171686746987952</v>
      </c>
      <c r="T1010" s="43">
        <v>11.209606986899564</v>
      </c>
      <c r="U1010" s="44">
        <v>11.745406824146981</v>
      </c>
      <c r="V1010" s="45">
        <v>11.036523929471032</v>
      </c>
      <c r="W1010" s="45">
        <v>12.320574162679426</v>
      </c>
      <c r="X1010" s="45">
        <v>12.35052754982415</v>
      </c>
      <c r="Y1010" s="45">
        <v>11.584664536741213</v>
      </c>
      <c r="Z1010" s="45">
        <v>10.768743400211193</v>
      </c>
      <c r="AA1010" s="45">
        <v>11.301217038539553</v>
      </c>
      <c r="AB1010" s="45">
        <v>10.190854870775349</v>
      </c>
      <c r="AC1010" s="45">
        <v>10.874764595103578</v>
      </c>
      <c r="AD1010" s="45">
        <v>10.655767484105359</v>
      </c>
      <c r="AE1010" s="45">
        <v>10.02247191011236</v>
      </c>
      <c r="AF1010" s="45">
        <v>10.463665086887836</v>
      </c>
      <c r="AG1010" s="45">
        <v>10.965818759936408</v>
      </c>
      <c r="AH1010" s="45">
        <v>9.9354587869362359</v>
      </c>
      <c r="AI1010" s="46">
        <f t="shared" si="303"/>
        <v>9.9354587869362359</v>
      </c>
      <c r="AJ1010" s="46">
        <f t="shared" si="303"/>
        <v>9.9354587869362359</v>
      </c>
      <c r="AK1010" s="46">
        <f t="shared" si="303"/>
        <v>9.9354587869362359</v>
      </c>
      <c r="AL1010" s="46">
        <f t="shared" si="303"/>
        <v>9.9354587869362359</v>
      </c>
      <c r="AM1010" s="46">
        <f t="shared" si="303"/>
        <v>9.9354587869362359</v>
      </c>
      <c r="AN1010" s="46">
        <f t="shared" si="303"/>
        <v>9.9354587869362359</v>
      </c>
      <c r="AO1010" s="46">
        <f t="shared" si="303"/>
        <v>9.9354587869362359</v>
      </c>
      <c r="AP1010" s="46">
        <f t="shared" si="303"/>
        <v>9.9354587869362359</v>
      </c>
      <c r="AQ1010" s="46">
        <f t="shared" si="303"/>
        <v>9.9354587869362359</v>
      </c>
      <c r="AR1010" s="46">
        <f t="shared" si="303"/>
        <v>9.9354587869362359</v>
      </c>
      <c r="AS1010" s="46">
        <f t="shared" si="303"/>
        <v>9.9354587869362359</v>
      </c>
      <c r="AT1010" s="46">
        <f t="shared" si="303"/>
        <v>9.9354587869362359</v>
      </c>
      <c r="AU1010" s="46">
        <f t="shared" si="303"/>
        <v>9.9354587869362359</v>
      </c>
      <c r="AV1010" s="46">
        <f t="shared" si="303"/>
        <v>9.9354587869362359</v>
      </c>
      <c r="AW1010" s="46">
        <f t="shared" si="303"/>
        <v>9.9354587869362359</v>
      </c>
      <c r="AX1010" s="46">
        <f t="shared" si="303"/>
        <v>9.9354587869362359</v>
      </c>
      <c r="AY1010" s="46">
        <f t="shared" si="304"/>
        <v>9.9354587869362359</v>
      </c>
    </row>
    <row r="1011" spans="1:51" x14ac:dyDescent="0.25">
      <c r="A1011" s="2" t="s">
        <v>1061</v>
      </c>
      <c r="B1011" s="2" t="s">
        <v>54</v>
      </c>
      <c r="C1011" s="2" t="s">
        <v>54</v>
      </c>
      <c r="D1011" s="2" t="s">
        <v>54</v>
      </c>
      <c r="E1011" s="2" t="s">
        <v>54</v>
      </c>
      <c r="F1011" s="2" t="s">
        <v>54</v>
      </c>
      <c r="G1011" s="2" t="s">
        <v>54</v>
      </c>
      <c r="H1011" s="2" t="s">
        <v>54</v>
      </c>
      <c r="I1011" s="2" t="s">
        <v>54</v>
      </c>
      <c r="J1011" s="2" t="s">
        <v>54</v>
      </c>
      <c r="K1011" s="2" t="s">
        <v>54</v>
      </c>
      <c r="L1011" s="2" t="s">
        <v>54</v>
      </c>
      <c r="M1011" s="2" t="s">
        <v>54</v>
      </c>
      <c r="N1011" s="2" t="s">
        <v>54</v>
      </c>
      <c r="O1011" s="43">
        <v>25.551928783382788</v>
      </c>
      <c r="P1011" s="43">
        <v>27.280597014925373</v>
      </c>
      <c r="Q1011" s="43">
        <v>25.25</v>
      </c>
      <c r="R1011" s="43">
        <v>27.817164179104477</v>
      </c>
      <c r="S1011" s="43">
        <v>23.067307692307693</v>
      </c>
      <c r="T1011" s="43">
        <v>21.551928783382788</v>
      </c>
      <c r="U1011" s="44">
        <v>23.884520884520885</v>
      </c>
      <c r="V1011" s="45">
        <v>24.566350710900473</v>
      </c>
      <c r="W1011" s="45">
        <v>22.145969498910674</v>
      </c>
      <c r="X1011" s="45">
        <v>23.004338394793926</v>
      </c>
      <c r="Y1011" s="45">
        <v>24.029824561403508</v>
      </c>
      <c r="Z1011" s="45">
        <v>22.481698389458273</v>
      </c>
      <c r="AA1011" s="45">
        <v>23.473965287049399</v>
      </c>
      <c r="AB1011" s="45">
        <v>21.854878048780488</v>
      </c>
      <c r="AC1011" s="45">
        <v>21.72966781214204</v>
      </c>
      <c r="AD1011" s="45">
        <v>20.97530864197531</v>
      </c>
      <c r="AE1011" s="45">
        <v>21.156282998944032</v>
      </c>
      <c r="AF1011" s="45">
        <v>20.580041580041581</v>
      </c>
      <c r="AG1011" s="45">
        <v>19.676923076923078</v>
      </c>
      <c r="AH1011" s="45">
        <v>18.908713692946058</v>
      </c>
      <c r="AI1011" s="46">
        <f t="shared" si="303"/>
        <v>18.908713692946058</v>
      </c>
      <c r="AJ1011" s="46">
        <f t="shared" si="303"/>
        <v>18.908713692946058</v>
      </c>
      <c r="AK1011" s="46">
        <f t="shared" si="303"/>
        <v>18.908713692946058</v>
      </c>
      <c r="AL1011" s="46">
        <f t="shared" si="303"/>
        <v>18.908713692946058</v>
      </c>
      <c r="AM1011" s="46">
        <f t="shared" si="303"/>
        <v>18.908713692946058</v>
      </c>
      <c r="AN1011" s="46">
        <f t="shared" si="303"/>
        <v>18.908713692946058</v>
      </c>
      <c r="AO1011" s="46">
        <f t="shared" si="303"/>
        <v>18.908713692946058</v>
      </c>
      <c r="AP1011" s="46">
        <f t="shared" si="303"/>
        <v>18.908713692946058</v>
      </c>
      <c r="AQ1011" s="46">
        <f t="shared" si="303"/>
        <v>18.908713692946058</v>
      </c>
      <c r="AR1011" s="46">
        <f t="shared" si="303"/>
        <v>18.908713692946058</v>
      </c>
      <c r="AS1011" s="46">
        <f t="shared" si="303"/>
        <v>18.908713692946058</v>
      </c>
      <c r="AT1011" s="46">
        <f t="shared" si="303"/>
        <v>18.908713692946058</v>
      </c>
      <c r="AU1011" s="46">
        <f t="shared" si="303"/>
        <v>18.908713692946058</v>
      </c>
      <c r="AV1011" s="46">
        <f t="shared" si="303"/>
        <v>18.908713692946058</v>
      </c>
      <c r="AW1011" s="46">
        <f t="shared" si="303"/>
        <v>18.908713692946058</v>
      </c>
      <c r="AX1011" s="46">
        <f t="shared" si="303"/>
        <v>18.908713692946058</v>
      </c>
      <c r="AY1011" s="46">
        <f t="shared" si="304"/>
        <v>18.908713692946058</v>
      </c>
    </row>
    <row r="1012" spans="1:51" x14ac:dyDescent="0.25">
      <c r="A1012" s="2" t="s">
        <v>1062</v>
      </c>
      <c r="B1012" s="2" t="s">
        <v>54</v>
      </c>
      <c r="C1012" s="2" t="s">
        <v>54</v>
      </c>
      <c r="D1012" s="2" t="s">
        <v>54</v>
      </c>
      <c r="E1012" s="2" t="s">
        <v>54</v>
      </c>
      <c r="F1012" s="2" t="s">
        <v>54</v>
      </c>
      <c r="G1012" s="2" t="s">
        <v>54</v>
      </c>
      <c r="H1012" s="2" t="s">
        <v>54</v>
      </c>
      <c r="I1012" s="2" t="s">
        <v>54</v>
      </c>
      <c r="J1012" s="2" t="s">
        <v>54</v>
      </c>
      <c r="K1012" s="2" t="s">
        <v>54</v>
      </c>
      <c r="L1012" s="2" t="s">
        <v>54</v>
      </c>
      <c r="M1012" s="2" t="s">
        <v>54</v>
      </c>
      <c r="N1012" s="2" t="s">
        <v>54</v>
      </c>
      <c r="O1012" s="43">
        <v>42.366782006920417</v>
      </c>
      <c r="P1012" s="43">
        <v>41.216949152542369</v>
      </c>
      <c r="Q1012" s="43">
        <v>39.098901098901102</v>
      </c>
      <c r="R1012" s="43">
        <v>39.446808510638299</v>
      </c>
      <c r="S1012" s="43">
        <v>36.676567656765677</v>
      </c>
      <c r="T1012" s="43">
        <v>36.604651162790695</v>
      </c>
      <c r="U1012" s="44">
        <v>38.287917737789201</v>
      </c>
      <c r="V1012" s="45">
        <v>37.519801980198018</v>
      </c>
      <c r="W1012" s="45">
        <v>35.414285714285711</v>
      </c>
      <c r="X1012" s="45">
        <v>37.417661097852026</v>
      </c>
      <c r="Y1012" s="45">
        <v>35.641025641025642</v>
      </c>
      <c r="Z1012" s="45">
        <v>34.848214285714285</v>
      </c>
      <c r="AA1012" s="45">
        <v>36.578288100208766</v>
      </c>
      <c r="AB1012" s="45">
        <v>37.031982942430702</v>
      </c>
      <c r="AC1012" s="45">
        <v>35.944444444444443</v>
      </c>
      <c r="AD1012" s="45">
        <v>34.95669291338583</v>
      </c>
      <c r="AE1012" s="45">
        <v>33.6542750929368</v>
      </c>
      <c r="AF1012" s="45">
        <v>32.61141804788214</v>
      </c>
      <c r="AG1012" s="45">
        <v>29.974358974358974</v>
      </c>
      <c r="AH1012" s="45">
        <v>31.454394693200662</v>
      </c>
      <c r="AI1012" s="46">
        <f t="shared" si="303"/>
        <v>31.454394693200662</v>
      </c>
      <c r="AJ1012" s="46">
        <f t="shared" si="303"/>
        <v>31.454394693200662</v>
      </c>
      <c r="AK1012" s="46">
        <f t="shared" si="303"/>
        <v>31.454394693200662</v>
      </c>
      <c r="AL1012" s="46">
        <f t="shared" si="303"/>
        <v>31.454394693200662</v>
      </c>
      <c r="AM1012" s="46">
        <f t="shared" si="303"/>
        <v>31.454394693200662</v>
      </c>
      <c r="AN1012" s="46">
        <f t="shared" si="303"/>
        <v>31.454394693200662</v>
      </c>
      <c r="AO1012" s="46">
        <f t="shared" si="303"/>
        <v>31.454394693200662</v>
      </c>
      <c r="AP1012" s="46">
        <f t="shared" si="303"/>
        <v>31.454394693200662</v>
      </c>
      <c r="AQ1012" s="46">
        <f t="shared" si="303"/>
        <v>31.454394693200662</v>
      </c>
      <c r="AR1012" s="46">
        <f t="shared" si="303"/>
        <v>31.454394693200662</v>
      </c>
      <c r="AS1012" s="46">
        <f t="shared" si="303"/>
        <v>31.454394693200662</v>
      </c>
      <c r="AT1012" s="46">
        <f t="shared" si="303"/>
        <v>31.454394693200662</v>
      </c>
      <c r="AU1012" s="46">
        <f t="shared" si="303"/>
        <v>31.454394693200662</v>
      </c>
      <c r="AV1012" s="46">
        <f t="shared" si="303"/>
        <v>31.454394693200662</v>
      </c>
      <c r="AW1012" s="46">
        <f t="shared" si="303"/>
        <v>31.454394693200662</v>
      </c>
      <c r="AX1012" s="46">
        <f t="shared" si="303"/>
        <v>31.454394693200662</v>
      </c>
      <c r="AY1012" s="46">
        <f t="shared" si="304"/>
        <v>31.454394693200662</v>
      </c>
    </row>
    <row r="1013" spans="1:51" x14ac:dyDescent="0.25">
      <c r="A1013" s="2" t="s">
        <v>1063</v>
      </c>
      <c r="B1013" s="2" t="s">
        <v>54</v>
      </c>
      <c r="C1013" s="2" t="s">
        <v>54</v>
      </c>
      <c r="D1013" s="2" t="s">
        <v>54</v>
      </c>
      <c r="E1013" s="2" t="s">
        <v>54</v>
      </c>
      <c r="F1013" s="2" t="s">
        <v>54</v>
      </c>
      <c r="G1013" s="2" t="s">
        <v>54</v>
      </c>
      <c r="H1013" s="2" t="s">
        <v>54</v>
      </c>
      <c r="I1013" s="2" t="s">
        <v>54</v>
      </c>
      <c r="J1013" s="2" t="s">
        <v>54</v>
      </c>
      <c r="K1013" s="2" t="s">
        <v>54</v>
      </c>
      <c r="L1013" s="2" t="s">
        <v>54</v>
      </c>
      <c r="M1013" s="2" t="s">
        <v>54</v>
      </c>
      <c r="N1013" s="2" t="s">
        <v>54</v>
      </c>
      <c r="O1013" s="43">
        <v>12.646017699115044</v>
      </c>
      <c r="P1013" s="43">
        <v>11.75889328063241</v>
      </c>
      <c r="Q1013" s="43">
        <v>14.561983471074381</v>
      </c>
      <c r="R1013" s="43">
        <v>15.844827586206897</v>
      </c>
      <c r="S1013" s="43">
        <v>13.845833333333333</v>
      </c>
      <c r="T1013" s="43">
        <v>12.069767441860465</v>
      </c>
      <c r="U1013" s="44">
        <v>14.431818181818182</v>
      </c>
      <c r="V1013" s="45">
        <v>14.204878048780488</v>
      </c>
      <c r="W1013" s="45">
        <v>13.689895470383275</v>
      </c>
      <c r="X1013" s="45">
        <v>12.62796833773087</v>
      </c>
      <c r="Y1013" s="45">
        <v>11.181172291296626</v>
      </c>
      <c r="Z1013" s="45">
        <v>11.76923076923077</v>
      </c>
      <c r="AA1013" s="45">
        <v>11.34744707347447</v>
      </c>
      <c r="AB1013" s="45">
        <v>11.008883248730964</v>
      </c>
      <c r="AC1013" s="45">
        <v>10.840317100792753</v>
      </c>
      <c r="AD1013" s="45">
        <v>10.847803881511746</v>
      </c>
      <c r="AE1013" s="45">
        <v>10.939759036144578</v>
      </c>
      <c r="AF1013" s="45">
        <v>10.400379506641366</v>
      </c>
      <c r="AG1013" s="45">
        <v>10.268642447418738</v>
      </c>
      <c r="AH1013" s="45">
        <v>10.664028144239227</v>
      </c>
      <c r="AI1013" s="46">
        <f t="shared" si="303"/>
        <v>10.664028144239227</v>
      </c>
      <c r="AJ1013" s="46">
        <f t="shared" si="303"/>
        <v>10.664028144239227</v>
      </c>
      <c r="AK1013" s="46">
        <f t="shared" si="303"/>
        <v>10.664028144239227</v>
      </c>
      <c r="AL1013" s="46">
        <f t="shared" si="303"/>
        <v>10.664028144239227</v>
      </c>
      <c r="AM1013" s="46">
        <f t="shared" si="303"/>
        <v>10.664028144239227</v>
      </c>
      <c r="AN1013" s="46">
        <f t="shared" si="303"/>
        <v>10.664028144239227</v>
      </c>
      <c r="AO1013" s="46">
        <f t="shared" si="303"/>
        <v>10.664028144239227</v>
      </c>
      <c r="AP1013" s="46">
        <f t="shared" si="303"/>
        <v>10.664028144239227</v>
      </c>
      <c r="AQ1013" s="46">
        <f t="shared" si="303"/>
        <v>10.664028144239227</v>
      </c>
      <c r="AR1013" s="46">
        <f t="shared" si="303"/>
        <v>10.664028144239227</v>
      </c>
      <c r="AS1013" s="46">
        <f t="shared" si="303"/>
        <v>10.664028144239227</v>
      </c>
      <c r="AT1013" s="46">
        <f t="shared" si="303"/>
        <v>10.664028144239227</v>
      </c>
      <c r="AU1013" s="46">
        <f t="shared" si="303"/>
        <v>10.664028144239227</v>
      </c>
      <c r="AV1013" s="46">
        <f t="shared" si="303"/>
        <v>10.664028144239227</v>
      </c>
      <c r="AW1013" s="46">
        <f t="shared" si="303"/>
        <v>10.664028144239227</v>
      </c>
      <c r="AX1013" s="46">
        <f t="shared" si="303"/>
        <v>10.664028144239227</v>
      </c>
      <c r="AY1013" s="46">
        <f t="shared" si="304"/>
        <v>10.664028144239227</v>
      </c>
    </row>
    <row r="1014" spans="1:51" x14ac:dyDescent="0.25">
      <c r="A1014" s="2" t="s">
        <v>1064</v>
      </c>
      <c r="B1014" s="2" t="s">
        <v>54</v>
      </c>
      <c r="C1014" s="2" t="s">
        <v>54</v>
      </c>
      <c r="D1014" s="2" t="s">
        <v>54</v>
      </c>
      <c r="E1014" s="2" t="s">
        <v>54</v>
      </c>
      <c r="F1014" s="2" t="s">
        <v>54</v>
      </c>
      <c r="G1014" s="2" t="s">
        <v>54</v>
      </c>
      <c r="H1014" s="2" t="s">
        <v>54</v>
      </c>
      <c r="I1014" s="2" t="s">
        <v>54</v>
      </c>
      <c r="J1014" s="2" t="s">
        <v>54</v>
      </c>
      <c r="K1014" s="2" t="s">
        <v>54</v>
      </c>
      <c r="L1014" s="2" t="s">
        <v>54</v>
      </c>
      <c r="M1014" s="2" t="s">
        <v>54</v>
      </c>
      <c r="N1014" s="2" t="s">
        <v>54</v>
      </c>
      <c r="O1014" s="43">
        <v>14.734265734265735</v>
      </c>
      <c r="P1014" s="43">
        <v>17.933333333333334</v>
      </c>
      <c r="Q1014" s="43">
        <v>15.5078125</v>
      </c>
      <c r="R1014" s="43">
        <v>15.00909090909091</v>
      </c>
      <c r="S1014" s="43">
        <v>13.251908396946565</v>
      </c>
      <c r="T1014" s="43">
        <v>16.867549668874172</v>
      </c>
      <c r="U1014" s="44">
        <v>12.040935672514619</v>
      </c>
      <c r="V1014" s="45">
        <v>13.572254335260116</v>
      </c>
      <c r="W1014" s="45">
        <v>13.545454545454545</v>
      </c>
      <c r="X1014" s="45">
        <v>11.856353591160222</v>
      </c>
      <c r="Y1014" s="45">
        <v>12.396825396825397</v>
      </c>
      <c r="Z1014" s="45">
        <v>12.095477386934673</v>
      </c>
      <c r="AA1014" s="45">
        <v>12.295238095238096</v>
      </c>
      <c r="AB1014" s="45">
        <v>12.657004830917874</v>
      </c>
      <c r="AC1014" s="45">
        <v>13.755868544600938</v>
      </c>
      <c r="AD1014" s="45">
        <v>12.701570680628272</v>
      </c>
      <c r="AE1014" s="45">
        <v>14.980099502487562</v>
      </c>
      <c r="AF1014" s="45">
        <v>10.133004926108374</v>
      </c>
      <c r="AG1014" s="45">
        <v>13.271028037383177</v>
      </c>
      <c r="AH1014" s="45">
        <v>13.337662337662337</v>
      </c>
      <c r="AI1014" s="46">
        <f t="shared" si="303"/>
        <v>13.337662337662337</v>
      </c>
      <c r="AJ1014" s="46">
        <f t="shared" si="303"/>
        <v>13.337662337662337</v>
      </c>
      <c r="AK1014" s="46">
        <f t="shared" si="303"/>
        <v>13.337662337662337</v>
      </c>
      <c r="AL1014" s="46">
        <f t="shared" si="303"/>
        <v>13.337662337662337</v>
      </c>
      <c r="AM1014" s="46">
        <f t="shared" si="303"/>
        <v>13.337662337662337</v>
      </c>
      <c r="AN1014" s="46">
        <f t="shared" si="303"/>
        <v>13.337662337662337</v>
      </c>
      <c r="AO1014" s="46">
        <f t="shared" si="303"/>
        <v>13.337662337662337</v>
      </c>
      <c r="AP1014" s="46">
        <f t="shared" si="303"/>
        <v>13.337662337662337</v>
      </c>
      <c r="AQ1014" s="46">
        <f t="shared" si="303"/>
        <v>13.337662337662337</v>
      </c>
      <c r="AR1014" s="46">
        <f t="shared" si="303"/>
        <v>13.337662337662337</v>
      </c>
      <c r="AS1014" s="46">
        <f t="shared" si="303"/>
        <v>13.337662337662337</v>
      </c>
      <c r="AT1014" s="46">
        <f t="shared" si="303"/>
        <v>13.337662337662337</v>
      </c>
      <c r="AU1014" s="46">
        <f t="shared" si="303"/>
        <v>13.337662337662337</v>
      </c>
      <c r="AV1014" s="46">
        <f t="shared" si="303"/>
        <v>13.337662337662337</v>
      </c>
      <c r="AW1014" s="46">
        <f t="shared" si="303"/>
        <v>13.337662337662337</v>
      </c>
      <c r="AX1014" s="46">
        <f t="shared" si="303"/>
        <v>13.337662337662337</v>
      </c>
      <c r="AY1014" s="46">
        <f t="shared" si="304"/>
        <v>13.337662337662337</v>
      </c>
    </row>
    <row r="1015" spans="1:51" x14ac:dyDescent="0.25">
      <c r="A1015" s="2" t="s">
        <v>1065</v>
      </c>
      <c r="B1015" s="2" t="s">
        <v>54</v>
      </c>
      <c r="C1015" s="2" t="s">
        <v>54</v>
      </c>
      <c r="D1015" s="2" t="s">
        <v>54</v>
      </c>
      <c r="E1015" s="2" t="s">
        <v>54</v>
      </c>
      <c r="F1015" s="2" t="s">
        <v>54</v>
      </c>
      <c r="G1015" s="2" t="s">
        <v>54</v>
      </c>
      <c r="H1015" s="2" t="s">
        <v>54</v>
      </c>
      <c r="I1015" s="2" t="s">
        <v>54</v>
      </c>
      <c r="J1015" s="2" t="s">
        <v>54</v>
      </c>
      <c r="K1015" s="2" t="s">
        <v>54</v>
      </c>
      <c r="L1015" s="2" t="s">
        <v>54</v>
      </c>
      <c r="M1015" s="2" t="s">
        <v>54</v>
      </c>
      <c r="N1015" s="2" t="s">
        <v>54</v>
      </c>
      <c r="O1015" s="43">
        <v>12.225165562913908</v>
      </c>
      <c r="P1015" s="43">
        <v>10.069444444444445</v>
      </c>
      <c r="Q1015" s="43">
        <v>10.358024691358025</v>
      </c>
      <c r="R1015" s="43">
        <v>15.338983050847459</v>
      </c>
      <c r="S1015" s="43">
        <v>12.753521126760564</v>
      </c>
      <c r="T1015" s="43">
        <v>11.439306358381502</v>
      </c>
      <c r="U1015" s="44">
        <v>12.591954022988507</v>
      </c>
      <c r="V1015" s="45">
        <v>12.272727272727273</v>
      </c>
      <c r="W1015" s="45">
        <v>10.06532663316583</v>
      </c>
      <c r="X1015" s="45">
        <v>11.527638190954773</v>
      </c>
      <c r="Y1015" s="45">
        <v>10.013824884792626</v>
      </c>
      <c r="Z1015" s="45">
        <v>10.870445344129555</v>
      </c>
      <c r="AA1015" s="45">
        <v>8.69921875</v>
      </c>
      <c r="AB1015" s="45">
        <v>9.8794326241134751</v>
      </c>
      <c r="AC1015" s="45">
        <v>9.9363636363636356</v>
      </c>
      <c r="AD1015" s="45">
        <v>10.288753799392097</v>
      </c>
      <c r="AE1015" s="45">
        <v>10.356083086053413</v>
      </c>
      <c r="AF1015" s="45">
        <v>10.21606648199446</v>
      </c>
      <c r="AG1015" s="45">
        <v>9.3013698630136989</v>
      </c>
      <c r="AH1015" s="45">
        <v>10.606648199445983</v>
      </c>
      <c r="AI1015" s="46">
        <f t="shared" si="303"/>
        <v>10.606648199445983</v>
      </c>
      <c r="AJ1015" s="46">
        <f t="shared" si="303"/>
        <v>10.606648199445983</v>
      </c>
      <c r="AK1015" s="46">
        <f t="shared" si="303"/>
        <v>10.606648199445983</v>
      </c>
      <c r="AL1015" s="46">
        <f t="shared" si="303"/>
        <v>10.606648199445983</v>
      </c>
      <c r="AM1015" s="46">
        <f t="shared" si="303"/>
        <v>10.606648199445983</v>
      </c>
      <c r="AN1015" s="46">
        <f t="shared" si="303"/>
        <v>10.606648199445983</v>
      </c>
      <c r="AO1015" s="46">
        <f t="shared" si="303"/>
        <v>10.606648199445983</v>
      </c>
      <c r="AP1015" s="46">
        <f t="shared" si="303"/>
        <v>10.606648199445983</v>
      </c>
      <c r="AQ1015" s="46">
        <f t="shared" si="303"/>
        <v>10.606648199445983</v>
      </c>
      <c r="AR1015" s="46">
        <f t="shared" si="303"/>
        <v>10.606648199445983</v>
      </c>
      <c r="AS1015" s="46">
        <f t="shared" si="303"/>
        <v>10.606648199445983</v>
      </c>
      <c r="AT1015" s="46">
        <f t="shared" si="303"/>
        <v>10.606648199445983</v>
      </c>
      <c r="AU1015" s="46">
        <f t="shared" si="303"/>
        <v>10.606648199445983</v>
      </c>
      <c r="AV1015" s="46">
        <f t="shared" si="303"/>
        <v>10.606648199445983</v>
      </c>
      <c r="AW1015" s="46">
        <f t="shared" si="303"/>
        <v>10.606648199445983</v>
      </c>
      <c r="AX1015" s="46">
        <f t="shared" si="303"/>
        <v>10.606648199445983</v>
      </c>
      <c r="AY1015" s="46">
        <f t="shared" si="304"/>
        <v>10.606648199445983</v>
      </c>
    </row>
    <row r="1016" spans="1:51" x14ac:dyDescent="0.25">
      <c r="A1016" s="2" t="s">
        <v>1066</v>
      </c>
      <c r="B1016" s="2" t="s">
        <v>54</v>
      </c>
      <c r="C1016" s="2" t="s">
        <v>54</v>
      </c>
      <c r="D1016" s="2" t="s">
        <v>54</v>
      </c>
      <c r="E1016" s="2" t="s">
        <v>54</v>
      </c>
      <c r="F1016" s="2" t="s">
        <v>54</v>
      </c>
      <c r="G1016" s="2" t="s">
        <v>54</v>
      </c>
      <c r="H1016" s="2" t="s">
        <v>54</v>
      </c>
      <c r="I1016" s="2" t="s">
        <v>54</v>
      </c>
      <c r="J1016" s="2" t="s">
        <v>54</v>
      </c>
      <c r="K1016" s="2" t="s">
        <v>54</v>
      </c>
      <c r="L1016" s="2" t="s">
        <v>54</v>
      </c>
      <c r="M1016" s="2" t="s">
        <v>54</v>
      </c>
      <c r="N1016" s="2" t="s">
        <v>54</v>
      </c>
      <c r="O1016" s="43">
        <v>17.648275862068967</v>
      </c>
      <c r="P1016" s="43">
        <v>18.151724137931033</v>
      </c>
      <c r="Q1016" s="43">
        <v>15.362500000000001</v>
      </c>
      <c r="R1016" s="43">
        <v>18.03448275862069</v>
      </c>
      <c r="S1016" s="43">
        <v>17.208633093525179</v>
      </c>
      <c r="T1016" s="43">
        <v>17.914634146341463</v>
      </c>
      <c r="U1016" s="44">
        <v>17.241071428571427</v>
      </c>
      <c r="V1016" s="45">
        <v>15.207792207792208</v>
      </c>
      <c r="W1016" s="45">
        <v>14.061827956989248</v>
      </c>
      <c r="X1016" s="45">
        <v>14.841954022988507</v>
      </c>
      <c r="Y1016" s="45">
        <v>14.560411311053985</v>
      </c>
      <c r="Z1016" s="45">
        <v>14.408577878103838</v>
      </c>
      <c r="AA1016" s="45">
        <v>13.74108818011257</v>
      </c>
      <c r="AB1016" s="45">
        <v>14.915492957746478</v>
      </c>
      <c r="AC1016" s="45">
        <v>18.58664259927798</v>
      </c>
      <c r="AD1016" s="45">
        <v>14.459724950884086</v>
      </c>
      <c r="AE1016" s="45">
        <v>13.762948207171315</v>
      </c>
      <c r="AF1016" s="45">
        <v>14.912524850894632</v>
      </c>
      <c r="AG1016" s="45">
        <v>14.111538461538462</v>
      </c>
      <c r="AH1016" s="45">
        <v>12.934262948207172</v>
      </c>
      <c r="AI1016" s="46">
        <f t="shared" si="303"/>
        <v>12.934262948207172</v>
      </c>
      <c r="AJ1016" s="46">
        <f t="shared" si="303"/>
        <v>12.934262948207172</v>
      </c>
      <c r="AK1016" s="46">
        <f t="shared" si="303"/>
        <v>12.934262948207172</v>
      </c>
      <c r="AL1016" s="46">
        <f t="shared" si="303"/>
        <v>12.934262948207172</v>
      </c>
      <c r="AM1016" s="46">
        <f t="shared" si="303"/>
        <v>12.934262948207172</v>
      </c>
      <c r="AN1016" s="46">
        <f t="shared" si="303"/>
        <v>12.934262948207172</v>
      </c>
      <c r="AO1016" s="46">
        <f t="shared" si="303"/>
        <v>12.934262948207172</v>
      </c>
      <c r="AP1016" s="46">
        <f t="shared" si="303"/>
        <v>12.934262948207172</v>
      </c>
      <c r="AQ1016" s="46">
        <f t="shared" si="303"/>
        <v>12.934262948207172</v>
      </c>
      <c r="AR1016" s="46">
        <f t="shared" si="303"/>
        <v>12.934262948207172</v>
      </c>
      <c r="AS1016" s="46">
        <f t="shared" si="303"/>
        <v>12.934262948207172</v>
      </c>
      <c r="AT1016" s="46">
        <f t="shared" si="303"/>
        <v>12.934262948207172</v>
      </c>
      <c r="AU1016" s="46">
        <f t="shared" si="303"/>
        <v>12.934262948207172</v>
      </c>
      <c r="AV1016" s="46">
        <f t="shared" si="303"/>
        <v>12.934262948207172</v>
      </c>
      <c r="AW1016" s="46">
        <f t="shared" si="303"/>
        <v>12.934262948207172</v>
      </c>
      <c r="AX1016" s="46">
        <f t="shared" si="303"/>
        <v>12.934262948207172</v>
      </c>
      <c r="AY1016" s="46">
        <f t="shared" si="304"/>
        <v>12.934262948207172</v>
      </c>
    </row>
    <row r="1017" spans="1:51" x14ac:dyDescent="0.25">
      <c r="A1017" s="2" t="s">
        <v>1067</v>
      </c>
      <c r="B1017" s="2" t="s">
        <v>54</v>
      </c>
      <c r="C1017" s="2" t="s">
        <v>54</v>
      </c>
      <c r="D1017" s="2" t="s">
        <v>54</v>
      </c>
      <c r="E1017" s="2" t="s">
        <v>54</v>
      </c>
      <c r="F1017" s="2" t="s">
        <v>54</v>
      </c>
      <c r="G1017" s="2" t="s">
        <v>54</v>
      </c>
      <c r="H1017" s="2" t="s">
        <v>54</v>
      </c>
      <c r="I1017" s="2" t="s">
        <v>54</v>
      </c>
      <c r="J1017" s="2" t="s">
        <v>54</v>
      </c>
      <c r="K1017" s="2" t="s">
        <v>54</v>
      </c>
      <c r="L1017" s="2" t="s">
        <v>54</v>
      </c>
      <c r="M1017" s="2" t="s">
        <v>54</v>
      </c>
      <c r="N1017" s="2" t="s">
        <v>54</v>
      </c>
      <c r="O1017" s="43">
        <v>16.353982300884955</v>
      </c>
      <c r="P1017" s="43">
        <v>13.885245901639344</v>
      </c>
      <c r="Q1017" s="43">
        <v>18.186274509803923</v>
      </c>
      <c r="R1017" s="43">
        <v>16.043956043956044</v>
      </c>
      <c r="S1017" s="43">
        <v>18.201834862385322</v>
      </c>
      <c r="T1017" s="43">
        <v>14.425531914893616</v>
      </c>
      <c r="U1017" s="44">
        <v>17.453333333333333</v>
      </c>
      <c r="V1017" s="45">
        <v>16.222222222222221</v>
      </c>
      <c r="W1017" s="45">
        <v>16.041176470588237</v>
      </c>
      <c r="X1017" s="45">
        <v>17.172972972972971</v>
      </c>
      <c r="Y1017" s="45">
        <v>15.528037383177571</v>
      </c>
      <c r="Z1017" s="45">
        <v>15.568281938325992</v>
      </c>
      <c r="AA1017" s="45">
        <v>14.859030837004406</v>
      </c>
      <c r="AB1017" s="45">
        <v>14.193133047210301</v>
      </c>
      <c r="AC1017" s="45">
        <v>15.135338345864662</v>
      </c>
      <c r="AD1017" s="45">
        <v>14.803418803418804</v>
      </c>
      <c r="AE1017" s="45">
        <v>13.635555555555555</v>
      </c>
      <c r="AF1017" s="45">
        <v>15.326271186440678</v>
      </c>
      <c r="AG1017" s="45">
        <v>14.059322033898304</v>
      </c>
      <c r="AH1017" s="45">
        <v>15.940928270042194</v>
      </c>
      <c r="AI1017" s="46">
        <f t="shared" si="303"/>
        <v>15.940928270042194</v>
      </c>
      <c r="AJ1017" s="46">
        <f t="shared" si="303"/>
        <v>15.940928270042194</v>
      </c>
      <c r="AK1017" s="46">
        <f t="shared" si="303"/>
        <v>15.940928270042194</v>
      </c>
      <c r="AL1017" s="46">
        <f t="shared" si="303"/>
        <v>15.940928270042194</v>
      </c>
      <c r="AM1017" s="46">
        <f t="shared" si="303"/>
        <v>15.940928270042194</v>
      </c>
      <c r="AN1017" s="46">
        <f t="shared" si="303"/>
        <v>15.940928270042194</v>
      </c>
      <c r="AO1017" s="46">
        <f t="shared" si="303"/>
        <v>15.940928270042194</v>
      </c>
      <c r="AP1017" s="46">
        <f t="shared" si="303"/>
        <v>15.940928270042194</v>
      </c>
      <c r="AQ1017" s="46">
        <f t="shared" si="303"/>
        <v>15.940928270042194</v>
      </c>
      <c r="AR1017" s="46">
        <f t="shared" si="303"/>
        <v>15.940928270042194</v>
      </c>
      <c r="AS1017" s="46">
        <f t="shared" si="303"/>
        <v>15.940928270042194</v>
      </c>
      <c r="AT1017" s="46">
        <f t="shared" si="303"/>
        <v>15.940928270042194</v>
      </c>
      <c r="AU1017" s="46">
        <f t="shared" si="303"/>
        <v>15.940928270042194</v>
      </c>
      <c r="AV1017" s="46">
        <f t="shared" si="303"/>
        <v>15.940928270042194</v>
      </c>
      <c r="AW1017" s="46">
        <f t="shared" si="303"/>
        <v>15.940928270042194</v>
      </c>
      <c r="AX1017" s="46">
        <f t="shared" si="303"/>
        <v>15.940928270042194</v>
      </c>
      <c r="AY1017" s="46">
        <f t="shared" si="304"/>
        <v>15.940928270042194</v>
      </c>
    </row>
    <row r="1018" spans="1:51" x14ac:dyDescent="0.25">
      <c r="A1018" s="2" t="s">
        <v>1068</v>
      </c>
      <c r="B1018" s="2" t="s">
        <v>54</v>
      </c>
      <c r="C1018" s="2" t="s">
        <v>54</v>
      </c>
      <c r="D1018" s="2" t="s">
        <v>54</v>
      </c>
      <c r="E1018" s="2" t="s">
        <v>54</v>
      </c>
      <c r="F1018" s="2" t="s">
        <v>54</v>
      </c>
      <c r="G1018" s="2" t="s">
        <v>54</v>
      </c>
      <c r="H1018" s="2" t="s">
        <v>54</v>
      </c>
      <c r="I1018" s="2" t="s">
        <v>54</v>
      </c>
      <c r="J1018" s="2" t="s">
        <v>54</v>
      </c>
      <c r="K1018" s="2" t="s">
        <v>54</v>
      </c>
      <c r="L1018" s="2" t="s">
        <v>54</v>
      </c>
      <c r="M1018" s="2" t="s">
        <v>54</v>
      </c>
      <c r="N1018" s="2" t="s">
        <v>54</v>
      </c>
      <c r="O1018" s="43">
        <v>11.686046511627907</v>
      </c>
      <c r="P1018" s="43">
        <v>10.736842105263158</v>
      </c>
      <c r="Q1018" s="43">
        <v>10.468085106382979</v>
      </c>
      <c r="R1018" s="43">
        <v>9.0833333333333339</v>
      </c>
      <c r="S1018" s="43">
        <v>10.426356589147288</v>
      </c>
      <c r="T1018" s="43">
        <v>10.75177304964539</v>
      </c>
      <c r="U1018" s="44">
        <v>9.9580838323353298</v>
      </c>
      <c r="V1018" s="45">
        <v>10.31055900621118</v>
      </c>
      <c r="W1018" s="45">
        <v>9.9565217391304355</v>
      </c>
      <c r="X1018" s="45">
        <v>9.5745856353591154</v>
      </c>
      <c r="Y1018" s="45">
        <v>11.088105726872246</v>
      </c>
      <c r="Z1018" s="45">
        <v>9.3055555555555554</v>
      </c>
      <c r="AA1018" s="45">
        <v>10.35907335907336</v>
      </c>
      <c r="AB1018" s="45">
        <v>9.314176245210728</v>
      </c>
      <c r="AC1018" s="45">
        <v>9.2639405204460967</v>
      </c>
      <c r="AD1018" s="45">
        <v>9.8237547892720301</v>
      </c>
      <c r="AE1018" s="45">
        <v>9.5183823529411757</v>
      </c>
      <c r="AF1018" s="45">
        <v>9.5202952029520294</v>
      </c>
      <c r="AG1018" s="45">
        <v>9.9738805970149258</v>
      </c>
      <c r="AH1018" s="45">
        <v>8.7536764705882355</v>
      </c>
      <c r="AI1018" s="46">
        <f t="shared" si="303"/>
        <v>8.7536764705882355</v>
      </c>
      <c r="AJ1018" s="46">
        <f t="shared" si="303"/>
        <v>8.7536764705882355</v>
      </c>
      <c r="AK1018" s="46">
        <f t="shared" si="303"/>
        <v>8.7536764705882355</v>
      </c>
      <c r="AL1018" s="46">
        <f t="shared" si="303"/>
        <v>8.7536764705882355</v>
      </c>
      <c r="AM1018" s="46">
        <f t="shared" si="303"/>
        <v>8.7536764705882355</v>
      </c>
      <c r="AN1018" s="46">
        <f t="shared" si="303"/>
        <v>8.7536764705882355</v>
      </c>
      <c r="AO1018" s="46">
        <f t="shared" si="303"/>
        <v>8.7536764705882355</v>
      </c>
      <c r="AP1018" s="46">
        <f t="shared" si="303"/>
        <v>8.7536764705882355</v>
      </c>
      <c r="AQ1018" s="46">
        <f t="shared" si="303"/>
        <v>8.7536764705882355</v>
      </c>
      <c r="AR1018" s="46">
        <f t="shared" si="303"/>
        <v>8.7536764705882355</v>
      </c>
      <c r="AS1018" s="46">
        <f t="shared" si="303"/>
        <v>8.7536764705882355</v>
      </c>
      <c r="AT1018" s="46">
        <f t="shared" si="303"/>
        <v>8.7536764705882355</v>
      </c>
      <c r="AU1018" s="46">
        <f t="shared" si="303"/>
        <v>8.7536764705882355</v>
      </c>
      <c r="AV1018" s="46">
        <f t="shared" si="303"/>
        <v>8.7536764705882355</v>
      </c>
      <c r="AW1018" s="46">
        <f t="shared" si="303"/>
        <v>8.7536764705882355</v>
      </c>
      <c r="AX1018" s="46">
        <f t="shared" si="303"/>
        <v>8.7536764705882355</v>
      </c>
      <c r="AY1018" s="46">
        <f t="shared" si="304"/>
        <v>8.7536764705882355</v>
      </c>
    </row>
    <row r="1019" spans="1:51" x14ac:dyDescent="0.25">
      <c r="A1019" s="2" t="s">
        <v>1069</v>
      </c>
      <c r="B1019" s="2" t="s">
        <v>54</v>
      </c>
      <c r="C1019" s="2" t="s">
        <v>54</v>
      </c>
      <c r="D1019" s="2" t="s">
        <v>54</v>
      </c>
      <c r="E1019" s="2" t="s">
        <v>54</v>
      </c>
      <c r="F1019" s="2" t="s">
        <v>54</v>
      </c>
      <c r="G1019" s="2" t="s">
        <v>54</v>
      </c>
      <c r="H1019" s="2" t="s">
        <v>54</v>
      </c>
      <c r="I1019" s="2" t="s">
        <v>54</v>
      </c>
      <c r="J1019" s="2" t="s">
        <v>54</v>
      </c>
      <c r="K1019" s="2" t="s">
        <v>54</v>
      </c>
      <c r="L1019" s="2" t="s">
        <v>54</v>
      </c>
      <c r="M1019" s="2" t="s">
        <v>54</v>
      </c>
      <c r="N1019" s="2" t="s">
        <v>54</v>
      </c>
      <c r="O1019" s="43">
        <v>25.26829268292683</v>
      </c>
      <c r="P1019" s="43">
        <v>17.727272727272727</v>
      </c>
      <c r="Q1019" s="43">
        <v>26.921568627450981</v>
      </c>
      <c r="R1019" s="43">
        <v>22.524271844660195</v>
      </c>
      <c r="S1019" s="43">
        <v>23.228346456692915</v>
      </c>
      <c r="T1019" s="43">
        <v>24.005649717514125</v>
      </c>
      <c r="U1019" s="44">
        <v>20.744186046511629</v>
      </c>
      <c r="V1019" s="45">
        <v>22.51417004048583</v>
      </c>
      <c r="W1019" s="45">
        <v>22.715953307392997</v>
      </c>
      <c r="X1019" s="45">
        <v>22.350210970464136</v>
      </c>
      <c r="Y1019" s="45">
        <v>22.011235955056179</v>
      </c>
      <c r="Z1019" s="45">
        <v>22.088685015290519</v>
      </c>
      <c r="AA1019" s="45">
        <v>20.19526627218935</v>
      </c>
      <c r="AB1019" s="45">
        <v>19.239193083573486</v>
      </c>
      <c r="AC1019" s="45">
        <v>22.645604395604394</v>
      </c>
      <c r="AD1019" s="45">
        <v>20.323450134770891</v>
      </c>
      <c r="AE1019" s="45">
        <v>20.608374384236452</v>
      </c>
      <c r="AF1019" s="45">
        <v>21.013186813186813</v>
      </c>
      <c r="AG1019" s="45">
        <v>17.376984126984127</v>
      </c>
      <c r="AH1019" s="45">
        <v>20.190388170055453</v>
      </c>
      <c r="AI1019" s="46">
        <f t="shared" si="303"/>
        <v>20.190388170055453</v>
      </c>
      <c r="AJ1019" s="46">
        <f t="shared" si="303"/>
        <v>20.190388170055453</v>
      </c>
      <c r="AK1019" s="46">
        <f t="shared" si="303"/>
        <v>20.190388170055453</v>
      </c>
      <c r="AL1019" s="46">
        <f t="shared" si="303"/>
        <v>20.190388170055453</v>
      </c>
      <c r="AM1019" s="46">
        <f t="shared" si="303"/>
        <v>20.190388170055453</v>
      </c>
      <c r="AN1019" s="46">
        <f t="shared" si="303"/>
        <v>20.190388170055453</v>
      </c>
      <c r="AO1019" s="46">
        <f t="shared" si="303"/>
        <v>20.190388170055453</v>
      </c>
      <c r="AP1019" s="46">
        <f t="shared" si="303"/>
        <v>20.190388170055453</v>
      </c>
      <c r="AQ1019" s="46">
        <f t="shared" si="303"/>
        <v>20.190388170055453</v>
      </c>
      <c r="AR1019" s="46">
        <f t="shared" si="303"/>
        <v>20.190388170055453</v>
      </c>
      <c r="AS1019" s="46">
        <f t="shared" si="303"/>
        <v>20.190388170055453</v>
      </c>
      <c r="AT1019" s="46">
        <f t="shared" si="303"/>
        <v>20.190388170055453</v>
      </c>
      <c r="AU1019" s="46">
        <f t="shared" si="303"/>
        <v>20.190388170055453</v>
      </c>
      <c r="AV1019" s="46">
        <f t="shared" si="303"/>
        <v>20.190388170055453</v>
      </c>
      <c r="AW1019" s="46">
        <f t="shared" si="303"/>
        <v>20.190388170055453</v>
      </c>
      <c r="AX1019" s="46">
        <f t="shared" si="303"/>
        <v>20.190388170055453</v>
      </c>
      <c r="AY1019" s="46">
        <f t="shared" si="304"/>
        <v>20.190388170055453</v>
      </c>
    </row>
    <row r="1020" spans="1:51" x14ac:dyDescent="0.25">
      <c r="A1020" s="2" t="s">
        <v>1070</v>
      </c>
      <c r="B1020" s="2" t="s">
        <v>54</v>
      </c>
      <c r="C1020" s="2" t="s">
        <v>54</v>
      </c>
      <c r="D1020" s="2" t="s">
        <v>54</v>
      </c>
      <c r="E1020" s="2" t="s">
        <v>54</v>
      </c>
      <c r="F1020" s="2" t="s">
        <v>54</v>
      </c>
      <c r="G1020" s="2" t="s">
        <v>54</v>
      </c>
      <c r="H1020" s="2" t="s">
        <v>54</v>
      </c>
      <c r="I1020" s="2" t="s">
        <v>54</v>
      </c>
      <c r="J1020" s="2" t="s">
        <v>54</v>
      </c>
      <c r="K1020" s="2" t="s">
        <v>54</v>
      </c>
      <c r="L1020" s="2" t="s">
        <v>54</v>
      </c>
      <c r="M1020" s="2" t="s">
        <v>54</v>
      </c>
      <c r="N1020" s="2" t="s">
        <v>54</v>
      </c>
      <c r="O1020" s="43">
        <v>24.594982078853047</v>
      </c>
      <c r="P1020" s="43">
        <v>22.694006309148264</v>
      </c>
      <c r="Q1020" s="43">
        <v>24.249190938511326</v>
      </c>
      <c r="R1020" s="43">
        <v>25.076023391812864</v>
      </c>
      <c r="S1020" s="43">
        <v>23.681347150259068</v>
      </c>
      <c r="T1020" s="43">
        <v>23.277999999999999</v>
      </c>
      <c r="U1020" s="44">
        <v>23.66798418972332</v>
      </c>
      <c r="V1020" s="45">
        <v>26.254054054054055</v>
      </c>
      <c r="W1020" s="45">
        <v>24.419106317411401</v>
      </c>
      <c r="X1020" s="45">
        <v>22.665648854961834</v>
      </c>
      <c r="Y1020" s="45">
        <v>23.99867899603699</v>
      </c>
      <c r="Z1020" s="45">
        <v>24.936662606577343</v>
      </c>
      <c r="AA1020" s="45">
        <v>22.440449438202247</v>
      </c>
      <c r="AB1020" s="45">
        <v>22.942942942942942</v>
      </c>
      <c r="AC1020" s="45">
        <v>21.304347826086957</v>
      </c>
      <c r="AD1020" s="45">
        <v>21.921140939597315</v>
      </c>
      <c r="AE1020" s="45">
        <v>20.940905602455871</v>
      </c>
      <c r="AF1020" s="45">
        <v>20.997245179063359</v>
      </c>
      <c r="AG1020" s="45">
        <v>20.092777085927771</v>
      </c>
      <c r="AH1020" s="45">
        <v>20.739206534422404</v>
      </c>
      <c r="AI1020" s="46">
        <f t="shared" ref="AI1020:AX1020" si="305">AH1020</f>
        <v>20.739206534422404</v>
      </c>
      <c r="AJ1020" s="46">
        <f t="shared" si="305"/>
        <v>20.739206534422404</v>
      </c>
      <c r="AK1020" s="46">
        <f t="shared" si="305"/>
        <v>20.739206534422404</v>
      </c>
      <c r="AL1020" s="46">
        <f t="shared" si="305"/>
        <v>20.739206534422404</v>
      </c>
      <c r="AM1020" s="46">
        <f t="shared" si="305"/>
        <v>20.739206534422404</v>
      </c>
      <c r="AN1020" s="46">
        <f t="shared" si="305"/>
        <v>20.739206534422404</v>
      </c>
      <c r="AO1020" s="46">
        <f t="shared" si="305"/>
        <v>20.739206534422404</v>
      </c>
      <c r="AP1020" s="46">
        <f t="shared" si="305"/>
        <v>20.739206534422404</v>
      </c>
      <c r="AQ1020" s="46">
        <f t="shared" si="305"/>
        <v>20.739206534422404</v>
      </c>
      <c r="AR1020" s="46">
        <f t="shared" si="305"/>
        <v>20.739206534422404</v>
      </c>
      <c r="AS1020" s="46">
        <f t="shared" si="305"/>
        <v>20.739206534422404</v>
      </c>
      <c r="AT1020" s="46">
        <f t="shared" si="305"/>
        <v>20.739206534422404</v>
      </c>
      <c r="AU1020" s="46">
        <f t="shared" si="305"/>
        <v>20.739206534422404</v>
      </c>
      <c r="AV1020" s="46">
        <f t="shared" si="305"/>
        <v>20.739206534422404</v>
      </c>
      <c r="AW1020" s="46">
        <f t="shared" si="305"/>
        <v>20.739206534422404</v>
      </c>
      <c r="AX1020" s="46">
        <f t="shared" si="305"/>
        <v>20.739206534422404</v>
      </c>
      <c r="AY1020" s="46">
        <f t="shared" ref="AI1020:AY1035" si="306">AX1020</f>
        <v>20.739206534422404</v>
      </c>
    </row>
    <row r="1021" spans="1:51" x14ac:dyDescent="0.25">
      <c r="A1021" s="2" t="s">
        <v>1071</v>
      </c>
      <c r="B1021" s="2" t="s">
        <v>54</v>
      </c>
      <c r="C1021" s="2" t="s">
        <v>54</v>
      </c>
      <c r="D1021" s="2" t="s">
        <v>54</v>
      </c>
      <c r="E1021" s="2" t="s">
        <v>54</v>
      </c>
      <c r="F1021" s="2" t="s">
        <v>54</v>
      </c>
      <c r="G1021" s="2" t="s">
        <v>54</v>
      </c>
      <c r="H1021" s="2" t="s">
        <v>54</v>
      </c>
      <c r="I1021" s="2" t="s">
        <v>54</v>
      </c>
      <c r="J1021" s="2" t="s">
        <v>54</v>
      </c>
      <c r="K1021" s="2" t="s">
        <v>54</v>
      </c>
      <c r="L1021" s="2" t="s">
        <v>54</v>
      </c>
      <c r="M1021" s="2" t="s">
        <v>54</v>
      </c>
      <c r="N1021" s="2" t="s">
        <v>54</v>
      </c>
      <c r="O1021" s="43">
        <v>39.517799352750806</v>
      </c>
      <c r="P1021" s="43">
        <v>44.002710027100271</v>
      </c>
      <c r="Q1021" s="43">
        <v>33.483483483483482</v>
      </c>
      <c r="R1021" s="43">
        <v>45.787610619469028</v>
      </c>
      <c r="S1021" s="43">
        <v>39.575757575757578</v>
      </c>
      <c r="T1021" s="43">
        <v>41.384615384615387</v>
      </c>
      <c r="U1021" s="44">
        <v>39.258474576271183</v>
      </c>
      <c r="V1021" s="45">
        <v>40.302186878727632</v>
      </c>
      <c r="W1021" s="45">
        <v>34.127468581687609</v>
      </c>
      <c r="X1021" s="45">
        <v>35.615671641791046</v>
      </c>
      <c r="Y1021" s="45">
        <v>35.068468468468467</v>
      </c>
      <c r="Z1021" s="45">
        <v>35.308176100628934</v>
      </c>
      <c r="AA1021" s="45">
        <v>36.451519536903042</v>
      </c>
      <c r="AB1021" s="45">
        <v>35.823045267489711</v>
      </c>
      <c r="AC1021" s="45">
        <v>36.462121212121211</v>
      </c>
      <c r="AD1021" s="45">
        <v>34.145411203814064</v>
      </c>
      <c r="AE1021" s="45">
        <v>32.282258064516128</v>
      </c>
      <c r="AF1021" s="45">
        <v>33.236593059936908</v>
      </c>
      <c r="AG1021" s="45">
        <v>31.419479267116682</v>
      </c>
      <c r="AH1021" s="45">
        <v>30.346702317290553</v>
      </c>
      <c r="AI1021" s="46">
        <f t="shared" si="306"/>
        <v>30.346702317290553</v>
      </c>
      <c r="AJ1021" s="46">
        <f t="shared" si="306"/>
        <v>30.346702317290553</v>
      </c>
      <c r="AK1021" s="46">
        <f t="shared" si="306"/>
        <v>30.346702317290553</v>
      </c>
      <c r="AL1021" s="46">
        <f t="shared" si="306"/>
        <v>30.346702317290553</v>
      </c>
      <c r="AM1021" s="46">
        <f t="shared" si="306"/>
        <v>30.346702317290553</v>
      </c>
      <c r="AN1021" s="46">
        <f t="shared" si="306"/>
        <v>30.346702317290553</v>
      </c>
      <c r="AO1021" s="46">
        <f t="shared" si="306"/>
        <v>30.346702317290553</v>
      </c>
      <c r="AP1021" s="46">
        <f t="shared" si="306"/>
        <v>30.346702317290553</v>
      </c>
      <c r="AQ1021" s="46">
        <f t="shared" si="306"/>
        <v>30.346702317290553</v>
      </c>
      <c r="AR1021" s="46">
        <f t="shared" si="306"/>
        <v>30.346702317290553</v>
      </c>
      <c r="AS1021" s="46">
        <f t="shared" si="306"/>
        <v>30.346702317290553</v>
      </c>
      <c r="AT1021" s="46">
        <f t="shared" si="306"/>
        <v>30.346702317290553</v>
      </c>
      <c r="AU1021" s="46">
        <f t="shared" si="306"/>
        <v>30.346702317290553</v>
      </c>
      <c r="AV1021" s="46">
        <f t="shared" si="306"/>
        <v>30.346702317290553</v>
      </c>
      <c r="AW1021" s="46">
        <f t="shared" si="306"/>
        <v>30.346702317290553</v>
      </c>
      <c r="AX1021" s="46">
        <f t="shared" si="306"/>
        <v>30.346702317290553</v>
      </c>
      <c r="AY1021" s="46">
        <f t="shared" si="306"/>
        <v>30.346702317290553</v>
      </c>
    </row>
    <row r="1022" spans="1:51" x14ac:dyDescent="0.25">
      <c r="A1022" s="2" t="s">
        <v>1072</v>
      </c>
      <c r="B1022" s="2" t="s">
        <v>54</v>
      </c>
      <c r="C1022" s="2" t="s">
        <v>54</v>
      </c>
      <c r="D1022" s="2" t="s">
        <v>54</v>
      </c>
      <c r="E1022" s="2" t="s">
        <v>54</v>
      </c>
      <c r="F1022" s="2" t="s">
        <v>54</v>
      </c>
      <c r="G1022" s="2" t="s">
        <v>54</v>
      </c>
      <c r="H1022" s="2" t="s">
        <v>54</v>
      </c>
      <c r="I1022" s="2" t="s">
        <v>54</v>
      </c>
      <c r="J1022" s="2" t="s">
        <v>54</v>
      </c>
      <c r="K1022" s="2" t="s">
        <v>54</v>
      </c>
      <c r="L1022" s="2" t="s">
        <v>54</v>
      </c>
      <c r="M1022" s="2" t="s">
        <v>54</v>
      </c>
      <c r="N1022" s="2" t="s">
        <v>54</v>
      </c>
      <c r="O1022" s="43">
        <v>24.349726775956285</v>
      </c>
      <c r="P1022" s="43">
        <v>24.706018518518519</v>
      </c>
      <c r="Q1022" s="43">
        <v>23.985549132947977</v>
      </c>
      <c r="R1022" s="43">
        <v>26.174863387978142</v>
      </c>
      <c r="S1022" s="43">
        <v>25.298765432098765</v>
      </c>
      <c r="T1022" s="43">
        <v>29.92517006802721</v>
      </c>
      <c r="U1022" s="44">
        <v>28.906976744186046</v>
      </c>
      <c r="V1022" s="45">
        <v>26.279158699808796</v>
      </c>
      <c r="W1022" s="45">
        <v>27.803886925795052</v>
      </c>
      <c r="X1022" s="45">
        <v>27.259504132231406</v>
      </c>
      <c r="Y1022" s="45">
        <v>22.877112135176652</v>
      </c>
      <c r="Z1022" s="45">
        <v>25.684813753581661</v>
      </c>
      <c r="AA1022" s="45">
        <v>27.403385049365305</v>
      </c>
      <c r="AB1022" s="45">
        <v>28.906914893617021</v>
      </c>
      <c r="AC1022" s="45">
        <v>24.304677623261693</v>
      </c>
      <c r="AD1022" s="45">
        <v>25.348668280871671</v>
      </c>
      <c r="AE1022" s="45">
        <v>24.98186215235792</v>
      </c>
      <c r="AF1022" s="45">
        <v>25.430232558139537</v>
      </c>
      <c r="AG1022" s="45">
        <v>23.73098125689085</v>
      </c>
      <c r="AH1022" s="45">
        <v>24.345626975763963</v>
      </c>
      <c r="AI1022" s="46">
        <f t="shared" si="306"/>
        <v>24.345626975763963</v>
      </c>
      <c r="AJ1022" s="46">
        <f t="shared" si="306"/>
        <v>24.345626975763963</v>
      </c>
      <c r="AK1022" s="46">
        <f t="shared" si="306"/>
        <v>24.345626975763963</v>
      </c>
      <c r="AL1022" s="46">
        <f t="shared" si="306"/>
        <v>24.345626975763963</v>
      </c>
      <c r="AM1022" s="46">
        <f t="shared" si="306"/>
        <v>24.345626975763963</v>
      </c>
      <c r="AN1022" s="46">
        <f t="shared" si="306"/>
        <v>24.345626975763963</v>
      </c>
      <c r="AO1022" s="46">
        <f t="shared" si="306"/>
        <v>24.345626975763963</v>
      </c>
      <c r="AP1022" s="46">
        <f t="shared" si="306"/>
        <v>24.345626975763963</v>
      </c>
      <c r="AQ1022" s="46">
        <f t="shared" si="306"/>
        <v>24.345626975763963</v>
      </c>
      <c r="AR1022" s="46">
        <f t="shared" si="306"/>
        <v>24.345626975763963</v>
      </c>
      <c r="AS1022" s="46">
        <f t="shared" si="306"/>
        <v>24.345626975763963</v>
      </c>
      <c r="AT1022" s="46">
        <f t="shared" si="306"/>
        <v>24.345626975763963</v>
      </c>
      <c r="AU1022" s="46">
        <f t="shared" si="306"/>
        <v>24.345626975763963</v>
      </c>
      <c r="AV1022" s="46">
        <f t="shared" si="306"/>
        <v>24.345626975763963</v>
      </c>
      <c r="AW1022" s="46">
        <f t="shared" si="306"/>
        <v>24.345626975763963</v>
      </c>
      <c r="AX1022" s="46">
        <f t="shared" si="306"/>
        <v>24.345626975763963</v>
      </c>
      <c r="AY1022" s="46">
        <f t="shared" si="306"/>
        <v>24.345626975763963</v>
      </c>
    </row>
    <row r="1023" spans="1:51" x14ac:dyDescent="0.25">
      <c r="A1023" s="2" t="s">
        <v>1073</v>
      </c>
      <c r="B1023" s="2" t="s">
        <v>54</v>
      </c>
      <c r="C1023" s="2" t="s">
        <v>54</v>
      </c>
      <c r="D1023" s="2" t="s">
        <v>54</v>
      </c>
      <c r="E1023" s="2" t="s">
        <v>54</v>
      </c>
      <c r="F1023" s="2" t="s">
        <v>54</v>
      </c>
      <c r="G1023" s="2" t="s">
        <v>54</v>
      </c>
      <c r="H1023" s="2" t="s">
        <v>54</v>
      </c>
      <c r="I1023" s="2" t="s">
        <v>54</v>
      </c>
      <c r="J1023" s="2" t="s">
        <v>54</v>
      </c>
      <c r="K1023" s="2" t="s">
        <v>54</v>
      </c>
      <c r="L1023" s="2" t="s">
        <v>54</v>
      </c>
      <c r="M1023" s="2" t="s">
        <v>54</v>
      </c>
      <c r="N1023" s="2" t="s">
        <v>54</v>
      </c>
      <c r="O1023" s="43">
        <v>23.03142761618188</v>
      </c>
      <c r="P1023" s="43">
        <v>23.297347893915756</v>
      </c>
      <c r="Q1023" s="43">
        <v>21.634685130234093</v>
      </c>
      <c r="R1023" s="43">
        <v>24.150584307178629</v>
      </c>
      <c r="S1023" s="43">
        <v>21.745797101449277</v>
      </c>
      <c r="T1023" s="43">
        <v>22.423931623931622</v>
      </c>
      <c r="U1023" s="44">
        <v>22.580369515011547</v>
      </c>
      <c r="V1023" s="45">
        <v>22.619335347432024</v>
      </c>
      <c r="W1023" s="45">
        <v>21.393350184717089</v>
      </c>
      <c r="X1023" s="45">
        <v>21.348348921549913</v>
      </c>
      <c r="Y1023" s="45">
        <v>20.201038699949741</v>
      </c>
      <c r="Z1023" s="45">
        <v>20.337656462072086</v>
      </c>
      <c r="AA1023" s="45">
        <v>20.336700336700336</v>
      </c>
      <c r="AB1023" s="45">
        <v>20.276102399142207</v>
      </c>
      <c r="AC1023" s="45">
        <v>20.124672079950031</v>
      </c>
      <c r="AD1023" s="45">
        <v>19.588921282798832</v>
      </c>
      <c r="AE1023" s="45">
        <v>19.120410304231264</v>
      </c>
      <c r="AF1023" s="45">
        <v>19.15836806317175</v>
      </c>
      <c r="AG1023" s="45">
        <v>18.480621783426109</v>
      </c>
      <c r="AH1023" s="45">
        <v>18.683271150549562</v>
      </c>
      <c r="AI1023" s="46">
        <f t="shared" si="306"/>
        <v>18.683271150549562</v>
      </c>
      <c r="AJ1023" s="46">
        <f t="shared" si="306"/>
        <v>18.683271150549562</v>
      </c>
      <c r="AK1023" s="46">
        <f t="shared" si="306"/>
        <v>18.683271150549562</v>
      </c>
      <c r="AL1023" s="46">
        <f t="shared" si="306"/>
        <v>18.683271150549562</v>
      </c>
      <c r="AM1023" s="46">
        <f t="shared" si="306"/>
        <v>18.683271150549562</v>
      </c>
      <c r="AN1023" s="46">
        <f t="shared" si="306"/>
        <v>18.683271150549562</v>
      </c>
      <c r="AO1023" s="46">
        <f t="shared" si="306"/>
        <v>18.683271150549562</v>
      </c>
      <c r="AP1023" s="46">
        <f t="shared" si="306"/>
        <v>18.683271150549562</v>
      </c>
      <c r="AQ1023" s="46">
        <f t="shared" si="306"/>
        <v>18.683271150549562</v>
      </c>
      <c r="AR1023" s="46">
        <f t="shared" si="306"/>
        <v>18.683271150549562</v>
      </c>
      <c r="AS1023" s="46">
        <f t="shared" si="306"/>
        <v>18.683271150549562</v>
      </c>
      <c r="AT1023" s="46">
        <f t="shared" si="306"/>
        <v>18.683271150549562</v>
      </c>
      <c r="AU1023" s="46">
        <f t="shared" si="306"/>
        <v>18.683271150549562</v>
      </c>
      <c r="AV1023" s="46">
        <f t="shared" si="306"/>
        <v>18.683271150549562</v>
      </c>
      <c r="AW1023" s="46">
        <f t="shared" si="306"/>
        <v>18.683271150549562</v>
      </c>
      <c r="AX1023" s="46">
        <f t="shared" si="306"/>
        <v>18.683271150549562</v>
      </c>
      <c r="AY1023" s="46">
        <f t="shared" si="306"/>
        <v>18.683271150549562</v>
      </c>
    </row>
    <row r="1024" spans="1:51" ht="39.75" customHeight="1" x14ac:dyDescent="0.25">
      <c r="A1024" s="2" t="s">
        <v>1074</v>
      </c>
      <c r="B1024" s="2" t="s">
        <v>54</v>
      </c>
      <c r="C1024" s="2" t="s">
        <v>54</v>
      </c>
      <c r="D1024" s="2" t="s">
        <v>54</v>
      </c>
      <c r="E1024" s="2" t="s">
        <v>54</v>
      </c>
      <c r="F1024" s="2" t="s">
        <v>54</v>
      </c>
      <c r="G1024" s="2" t="s">
        <v>54</v>
      </c>
      <c r="H1024" s="2" t="s">
        <v>54</v>
      </c>
      <c r="I1024" s="2" t="s">
        <v>54</v>
      </c>
      <c r="J1024" s="2" t="s">
        <v>54</v>
      </c>
      <c r="K1024" s="2" t="s">
        <v>54</v>
      </c>
      <c r="L1024" s="2" t="s">
        <v>54</v>
      </c>
      <c r="M1024" s="2" t="s">
        <v>54</v>
      </c>
      <c r="N1024" s="2" t="s">
        <v>54</v>
      </c>
      <c r="O1024" s="2" t="s">
        <v>54</v>
      </c>
      <c r="P1024" s="2" t="s">
        <v>54</v>
      </c>
      <c r="Q1024" s="2" t="s">
        <v>54</v>
      </c>
      <c r="R1024" s="2" t="s">
        <v>54</v>
      </c>
      <c r="S1024" s="2" t="s">
        <v>54</v>
      </c>
      <c r="T1024" s="2" t="s">
        <v>54</v>
      </c>
      <c r="U1024" s="44">
        <v>278.69299543716858</v>
      </c>
      <c r="V1024" s="45">
        <v>293.38374800833435</v>
      </c>
      <c r="W1024" s="45">
        <v>360.83890946239308</v>
      </c>
      <c r="X1024" s="45">
        <v>366.05096373734074</v>
      </c>
      <c r="Y1024" s="45">
        <v>360.25439260830052</v>
      </c>
      <c r="Z1024" s="45">
        <v>309.36220833572207</v>
      </c>
      <c r="AA1024" s="45">
        <v>420.28857208553688</v>
      </c>
      <c r="AB1024" s="45">
        <v>392.64571755051162</v>
      </c>
      <c r="AC1024" s="45">
        <v>382.2385441214978</v>
      </c>
      <c r="AD1024" s="45">
        <v>394.03192288432649</v>
      </c>
      <c r="AE1024" s="45">
        <v>455.66349206349207</v>
      </c>
      <c r="AF1024" s="45">
        <v>409.01731887097742</v>
      </c>
      <c r="AG1024" s="45">
        <v>460.53111032698189</v>
      </c>
      <c r="AH1024" s="45">
        <v>431.50243549553892</v>
      </c>
      <c r="AI1024" s="46">
        <f t="shared" si="306"/>
        <v>431.50243549553892</v>
      </c>
      <c r="AJ1024" s="46">
        <f t="shared" si="306"/>
        <v>431.50243549553892</v>
      </c>
      <c r="AK1024" s="46">
        <f t="shared" si="306"/>
        <v>431.50243549553892</v>
      </c>
      <c r="AL1024" s="46">
        <f t="shared" si="306"/>
        <v>431.50243549553892</v>
      </c>
      <c r="AM1024" s="46">
        <f t="shared" si="306"/>
        <v>431.50243549553892</v>
      </c>
      <c r="AN1024" s="46">
        <f t="shared" si="306"/>
        <v>431.50243549553892</v>
      </c>
      <c r="AO1024" s="46">
        <f t="shared" si="306"/>
        <v>431.50243549553892</v>
      </c>
      <c r="AP1024" s="46">
        <f t="shared" si="306"/>
        <v>431.50243549553892</v>
      </c>
      <c r="AQ1024" s="46">
        <f t="shared" si="306"/>
        <v>431.50243549553892</v>
      </c>
      <c r="AR1024" s="46">
        <f t="shared" si="306"/>
        <v>431.50243549553892</v>
      </c>
      <c r="AS1024" s="46">
        <f t="shared" si="306"/>
        <v>431.50243549553892</v>
      </c>
      <c r="AT1024" s="46">
        <f t="shared" si="306"/>
        <v>431.50243549553892</v>
      </c>
      <c r="AU1024" s="46">
        <f t="shared" si="306"/>
        <v>431.50243549553892</v>
      </c>
      <c r="AV1024" s="46">
        <f t="shared" si="306"/>
        <v>431.50243549553892</v>
      </c>
      <c r="AW1024" s="46">
        <f t="shared" si="306"/>
        <v>431.50243549553892</v>
      </c>
      <c r="AX1024" s="46">
        <f t="shared" si="306"/>
        <v>431.50243549553892</v>
      </c>
      <c r="AY1024" s="46">
        <f t="shared" si="306"/>
        <v>431.50243549553892</v>
      </c>
    </row>
    <row r="1025" spans="1:51" x14ac:dyDescent="0.25">
      <c r="A1025" s="2" t="s">
        <v>1075</v>
      </c>
      <c r="B1025" s="2" t="s">
        <v>54</v>
      </c>
      <c r="C1025" s="2" t="s">
        <v>54</v>
      </c>
      <c r="D1025" s="2" t="s">
        <v>54</v>
      </c>
      <c r="E1025" s="2" t="s">
        <v>54</v>
      </c>
      <c r="F1025" s="2" t="s">
        <v>54</v>
      </c>
      <c r="G1025" s="2" t="s">
        <v>54</v>
      </c>
      <c r="H1025" s="2" t="s">
        <v>54</v>
      </c>
      <c r="I1025" s="2" t="s">
        <v>54</v>
      </c>
      <c r="J1025" s="2" t="s">
        <v>54</v>
      </c>
      <c r="K1025" s="2" t="s">
        <v>54</v>
      </c>
      <c r="L1025" s="2" t="s">
        <v>54</v>
      </c>
      <c r="M1025" s="2" t="s">
        <v>54</v>
      </c>
      <c r="N1025" s="2" t="s">
        <v>54</v>
      </c>
      <c r="O1025" s="2" t="s">
        <v>54</v>
      </c>
      <c r="P1025" s="2" t="s">
        <v>54</v>
      </c>
      <c r="Q1025" s="2" t="s">
        <v>54</v>
      </c>
      <c r="R1025" s="2" t="s">
        <v>54</v>
      </c>
      <c r="S1025" s="2" t="s">
        <v>54</v>
      </c>
      <c r="T1025" s="2" t="s">
        <v>54</v>
      </c>
      <c r="U1025" s="44">
        <v>290.74700555715458</v>
      </c>
      <c r="V1025" s="45">
        <v>298.01146703716023</v>
      </c>
      <c r="W1025" s="45">
        <v>337.32716330970595</v>
      </c>
      <c r="X1025" s="45">
        <v>363.99533987386127</v>
      </c>
      <c r="Y1025" s="45">
        <v>340.82383588914121</v>
      </c>
      <c r="Z1025" s="45">
        <v>348.44410677618072</v>
      </c>
      <c r="AA1025" s="45">
        <v>337.30962988348182</v>
      </c>
      <c r="AB1025" s="45">
        <v>347.17776416751411</v>
      </c>
      <c r="AC1025" s="45">
        <v>350.16091297826136</v>
      </c>
      <c r="AD1025" s="45">
        <v>368.09126022333635</v>
      </c>
      <c r="AE1025" s="45">
        <v>376.68357944414191</v>
      </c>
      <c r="AF1025" s="45">
        <v>391.32693738705217</v>
      </c>
      <c r="AG1025" s="45">
        <v>402.86256312549295</v>
      </c>
      <c r="AH1025" s="45">
        <v>424.36516632895956</v>
      </c>
      <c r="AI1025" s="46">
        <f t="shared" si="306"/>
        <v>424.36516632895956</v>
      </c>
      <c r="AJ1025" s="46">
        <f t="shared" si="306"/>
        <v>424.36516632895956</v>
      </c>
      <c r="AK1025" s="46">
        <f t="shared" si="306"/>
        <v>424.36516632895956</v>
      </c>
      <c r="AL1025" s="46">
        <f t="shared" si="306"/>
        <v>424.36516632895956</v>
      </c>
      <c r="AM1025" s="46">
        <f t="shared" si="306"/>
        <v>424.36516632895956</v>
      </c>
      <c r="AN1025" s="46">
        <f t="shared" si="306"/>
        <v>424.36516632895956</v>
      </c>
      <c r="AO1025" s="46">
        <f t="shared" si="306"/>
        <v>424.36516632895956</v>
      </c>
      <c r="AP1025" s="46">
        <f t="shared" si="306"/>
        <v>424.36516632895956</v>
      </c>
      <c r="AQ1025" s="46">
        <f t="shared" si="306"/>
        <v>424.36516632895956</v>
      </c>
      <c r="AR1025" s="46">
        <f t="shared" si="306"/>
        <v>424.36516632895956</v>
      </c>
      <c r="AS1025" s="46">
        <f t="shared" si="306"/>
        <v>424.36516632895956</v>
      </c>
      <c r="AT1025" s="46">
        <f t="shared" si="306"/>
        <v>424.36516632895956</v>
      </c>
      <c r="AU1025" s="46">
        <f t="shared" si="306"/>
        <v>424.36516632895956</v>
      </c>
      <c r="AV1025" s="46">
        <f t="shared" si="306"/>
        <v>424.36516632895956</v>
      </c>
      <c r="AW1025" s="46">
        <f t="shared" si="306"/>
        <v>424.36516632895956</v>
      </c>
      <c r="AX1025" s="46">
        <f t="shared" si="306"/>
        <v>424.36516632895956</v>
      </c>
      <c r="AY1025" s="46">
        <f t="shared" si="306"/>
        <v>424.36516632895956</v>
      </c>
    </row>
    <row r="1026" spans="1:51" x14ac:dyDescent="0.25">
      <c r="A1026" s="2" t="s">
        <v>1076</v>
      </c>
      <c r="B1026" s="2" t="s">
        <v>54</v>
      </c>
      <c r="C1026" s="2" t="s">
        <v>54</v>
      </c>
      <c r="D1026" s="2" t="s">
        <v>54</v>
      </c>
      <c r="E1026" s="2" t="s">
        <v>54</v>
      </c>
      <c r="F1026" s="2" t="s">
        <v>54</v>
      </c>
      <c r="G1026" s="2" t="s">
        <v>54</v>
      </c>
      <c r="H1026" s="2" t="s">
        <v>54</v>
      </c>
      <c r="I1026" s="2" t="s">
        <v>54</v>
      </c>
      <c r="J1026" s="2" t="s">
        <v>54</v>
      </c>
      <c r="K1026" s="2" t="s">
        <v>54</v>
      </c>
      <c r="L1026" s="2" t="s">
        <v>54</v>
      </c>
      <c r="M1026" s="2" t="s">
        <v>54</v>
      </c>
      <c r="N1026" s="2" t="s">
        <v>54</v>
      </c>
      <c r="O1026" s="2" t="s">
        <v>54</v>
      </c>
      <c r="P1026" s="2" t="s">
        <v>54</v>
      </c>
      <c r="Q1026" s="2" t="s">
        <v>54</v>
      </c>
      <c r="R1026" s="2" t="s">
        <v>54</v>
      </c>
      <c r="S1026" s="2" t="s">
        <v>54</v>
      </c>
      <c r="T1026" s="2" t="s">
        <v>54</v>
      </c>
      <c r="U1026" s="44">
        <v>162.10794258373207</v>
      </c>
      <c r="V1026" s="45">
        <v>168.58150300403821</v>
      </c>
      <c r="W1026" s="45">
        <v>188.22068652653863</v>
      </c>
      <c r="X1026" s="45">
        <v>200.00168619098332</v>
      </c>
      <c r="Y1026" s="45">
        <v>194.02850167334174</v>
      </c>
      <c r="Z1026" s="45">
        <v>195.15593256114613</v>
      </c>
      <c r="AA1026" s="45">
        <v>192.25307511797624</v>
      </c>
      <c r="AB1026" s="45">
        <v>196.68882886454875</v>
      </c>
      <c r="AC1026" s="45">
        <v>165.12578527421473</v>
      </c>
      <c r="AD1026" s="45">
        <v>184.61907094630573</v>
      </c>
      <c r="AE1026" s="45">
        <v>187.28191116426774</v>
      </c>
      <c r="AF1026" s="45">
        <v>188.68029773276143</v>
      </c>
      <c r="AG1026" s="45">
        <v>184.2053476335507</v>
      </c>
      <c r="AH1026" s="45">
        <v>192.24740015887917</v>
      </c>
      <c r="AI1026" s="46">
        <f t="shared" si="306"/>
        <v>192.24740015887917</v>
      </c>
      <c r="AJ1026" s="46">
        <f t="shared" si="306"/>
        <v>192.24740015887917</v>
      </c>
      <c r="AK1026" s="46">
        <f t="shared" si="306"/>
        <v>192.24740015887917</v>
      </c>
      <c r="AL1026" s="46">
        <f t="shared" si="306"/>
        <v>192.24740015887917</v>
      </c>
      <c r="AM1026" s="46">
        <f t="shared" si="306"/>
        <v>192.24740015887917</v>
      </c>
      <c r="AN1026" s="46">
        <f t="shared" si="306"/>
        <v>192.24740015887917</v>
      </c>
      <c r="AO1026" s="46">
        <f t="shared" si="306"/>
        <v>192.24740015887917</v>
      </c>
      <c r="AP1026" s="46">
        <f t="shared" si="306"/>
        <v>192.24740015887917</v>
      </c>
      <c r="AQ1026" s="46">
        <f t="shared" si="306"/>
        <v>192.24740015887917</v>
      </c>
      <c r="AR1026" s="46">
        <f t="shared" si="306"/>
        <v>192.24740015887917</v>
      </c>
      <c r="AS1026" s="46">
        <f t="shared" si="306"/>
        <v>192.24740015887917</v>
      </c>
      <c r="AT1026" s="46">
        <f t="shared" si="306"/>
        <v>192.24740015887917</v>
      </c>
      <c r="AU1026" s="46">
        <f t="shared" si="306"/>
        <v>192.24740015887917</v>
      </c>
      <c r="AV1026" s="46">
        <f t="shared" si="306"/>
        <v>192.24740015887917</v>
      </c>
      <c r="AW1026" s="46">
        <f t="shared" si="306"/>
        <v>192.24740015887917</v>
      </c>
      <c r="AX1026" s="46">
        <f t="shared" si="306"/>
        <v>192.24740015887917</v>
      </c>
      <c r="AY1026" s="46">
        <f t="shared" si="306"/>
        <v>192.24740015887917</v>
      </c>
    </row>
    <row r="1027" spans="1:51" x14ac:dyDescent="0.25">
      <c r="A1027" s="2" t="s">
        <v>1077</v>
      </c>
      <c r="B1027" s="2" t="s">
        <v>54</v>
      </c>
      <c r="C1027" s="2" t="s">
        <v>54</v>
      </c>
      <c r="D1027" s="2" t="s">
        <v>54</v>
      </c>
      <c r="E1027" s="2" t="s">
        <v>54</v>
      </c>
      <c r="F1027" s="2" t="s">
        <v>54</v>
      </c>
      <c r="G1027" s="2" t="s">
        <v>54</v>
      </c>
      <c r="H1027" s="2" t="s">
        <v>54</v>
      </c>
      <c r="I1027" s="2" t="s">
        <v>54</v>
      </c>
      <c r="J1027" s="2" t="s">
        <v>54</v>
      </c>
      <c r="K1027" s="2" t="s">
        <v>54</v>
      </c>
      <c r="L1027" s="2" t="s">
        <v>54</v>
      </c>
      <c r="M1027" s="2" t="s">
        <v>54</v>
      </c>
      <c r="N1027" s="2" t="s">
        <v>54</v>
      </c>
      <c r="O1027" s="2" t="s">
        <v>54</v>
      </c>
      <c r="P1027" s="2" t="s">
        <v>54</v>
      </c>
      <c r="Q1027" s="2" t="s">
        <v>54</v>
      </c>
      <c r="R1027" s="2" t="s">
        <v>54</v>
      </c>
      <c r="S1027" s="2" t="s">
        <v>54</v>
      </c>
      <c r="T1027" s="2" t="s">
        <v>54</v>
      </c>
      <c r="U1027" s="44">
        <v>73.932821497120926</v>
      </c>
      <c r="V1027" s="45">
        <v>101.404</v>
      </c>
      <c r="W1027" s="45">
        <v>257.59090909090907</v>
      </c>
      <c r="X1027" s="45">
        <v>119.19943342776205</v>
      </c>
      <c r="Y1027" s="45">
        <v>122.90011265490048</v>
      </c>
      <c r="Z1027" s="45">
        <v>164.21902268760908</v>
      </c>
      <c r="AA1027" s="45">
        <v>119.79155810317874</v>
      </c>
      <c r="AB1027" s="45">
        <v>128.17570498915401</v>
      </c>
      <c r="AC1027" s="45">
        <v>129.83314917127072</v>
      </c>
      <c r="AD1027" s="45">
        <v>217.03940886699507</v>
      </c>
      <c r="AE1027" s="45">
        <v>398.46</v>
      </c>
      <c r="AF1027" s="45">
        <v>360.66062917063869</v>
      </c>
      <c r="AG1027" s="45">
        <v>229.39643652561247</v>
      </c>
      <c r="AH1027" s="45">
        <v>359.33501259445842</v>
      </c>
      <c r="AI1027" s="46">
        <f t="shared" si="306"/>
        <v>359.33501259445842</v>
      </c>
      <c r="AJ1027" s="46">
        <f t="shared" si="306"/>
        <v>359.33501259445842</v>
      </c>
      <c r="AK1027" s="46">
        <f t="shared" si="306"/>
        <v>359.33501259445842</v>
      </c>
      <c r="AL1027" s="46">
        <f t="shared" si="306"/>
        <v>359.33501259445842</v>
      </c>
      <c r="AM1027" s="46">
        <f t="shared" si="306"/>
        <v>359.33501259445842</v>
      </c>
      <c r="AN1027" s="46">
        <f t="shared" si="306"/>
        <v>359.33501259445842</v>
      </c>
      <c r="AO1027" s="46">
        <f t="shared" si="306"/>
        <v>359.33501259445842</v>
      </c>
      <c r="AP1027" s="46">
        <f t="shared" si="306"/>
        <v>359.33501259445842</v>
      </c>
      <c r="AQ1027" s="46">
        <f t="shared" si="306"/>
        <v>359.33501259445842</v>
      </c>
      <c r="AR1027" s="46">
        <f t="shared" si="306"/>
        <v>359.33501259445842</v>
      </c>
      <c r="AS1027" s="46">
        <f t="shared" si="306"/>
        <v>359.33501259445842</v>
      </c>
      <c r="AT1027" s="46">
        <f t="shared" si="306"/>
        <v>359.33501259445842</v>
      </c>
      <c r="AU1027" s="46">
        <f t="shared" si="306"/>
        <v>359.33501259445842</v>
      </c>
      <c r="AV1027" s="46">
        <f t="shared" si="306"/>
        <v>359.33501259445842</v>
      </c>
      <c r="AW1027" s="46">
        <f t="shared" si="306"/>
        <v>359.33501259445842</v>
      </c>
      <c r="AX1027" s="46">
        <f t="shared" si="306"/>
        <v>359.33501259445842</v>
      </c>
      <c r="AY1027" s="46">
        <f t="shared" si="306"/>
        <v>359.33501259445842</v>
      </c>
    </row>
    <row r="1028" spans="1:51" x14ac:dyDescent="0.25">
      <c r="A1028" s="2" t="s">
        <v>1078</v>
      </c>
      <c r="B1028" s="2" t="s">
        <v>54</v>
      </c>
      <c r="C1028" s="2" t="s">
        <v>54</v>
      </c>
      <c r="D1028" s="2" t="s">
        <v>54</v>
      </c>
      <c r="E1028" s="2" t="s">
        <v>54</v>
      </c>
      <c r="F1028" s="2" t="s">
        <v>54</v>
      </c>
      <c r="G1028" s="2" t="s">
        <v>54</v>
      </c>
      <c r="H1028" s="2" t="s">
        <v>54</v>
      </c>
      <c r="I1028" s="2" t="s">
        <v>54</v>
      </c>
      <c r="J1028" s="2" t="s">
        <v>54</v>
      </c>
      <c r="K1028" s="2" t="s">
        <v>54</v>
      </c>
      <c r="L1028" s="2" t="s">
        <v>54</v>
      </c>
      <c r="M1028" s="2" t="s">
        <v>54</v>
      </c>
      <c r="N1028" s="2" t="s">
        <v>54</v>
      </c>
      <c r="O1028" s="2" t="s">
        <v>54</v>
      </c>
      <c r="P1028" s="2" t="s">
        <v>54</v>
      </c>
      <c r="Q1028" s="2" t="s">
        <v>54</v>
      </c>
      <c r="R1028" s="2" t="s">
        <v>54</v>
      </c>
      <c r="S1028" s="2" t="s">
        <v>54</v>
      </c>
      <c r="T1028" s="2" t="s">
        <v>54</v>
      </c>
      <c r="U1028" s="44">
        <v>124.98101265822785</v>
      </c>
      <c r="V1028" s="45">
        <v>90.315409836065569</v>
      </c>
      <c r="W1028" s="45">
        <v>151.99359999999999</v>
      </c>
      <c r="X1028" s="45">
        <v>111.98149394347242</v>
      </c>
      <c r="Y1028" s="45">
        <v>119.17839657282742</v>
      </c>
      <c r="Z1028" s="45">
        <v>109.01419327906491</v>
      </c>
      <c r="AA1028" s="45">
        <v>112.37613134077037</v>
      </c>
      <c r="AB1028" s="45">
        <v>123.8281741867786</v>
      </c>
      <c r="AC1028" s="45">
        <v>138.70945745627037</v>
      </c>
      <c r="AD1028" s="45">
        <v>122.81220565149137</v>
      </c>
      <c r="AE1028" s="45">
        <v>154.86298076923077</v>
      </c>
      <c r="AF1028" s="45">
        <v>133.57863383637809</v>
      </c>
      <c r="AG1028" s="45">
        <v>109.49573283858999</v>
      </c>
      <c r="AH1028" s="45">
        <v>148.03722291928062</v>
      </c>
      <c r="AI1028" s="46">
        <f t="shared" si="306"/>
        <v>148.03722291928062</v>
      </c>
      <c r="AJ1028" s="46">
        <f t="shared" si="306"/>
        <v>148.03722291928062</v>
      </c>
      <c r="AK1028" s="46">
        <f t="shared" si="306"/>
        <v>148.03722291928062</v>
      </c>
      <c r="AL1028" s="46">
        <f t="shared" si="306"/>
        <v>148.03722291928062</v>
      </c>
      <c r="AM1028" s="46">
        <f t="shared" si="306"/>
        <v>148.03722291928062</v>
      </c>
      <c r="AN1028" s="46">
        <f t="shared" si="306"/>
        <v>148.03722291928062</v>
      </c>
      <c r="AO1028" s="46">
        <f t="shared" si="306"/>
        <v>148.03722291928062</v>
      </c>
      <c r="AP1028" s="46">
        <f t="shared" si="306"/>
        <v>148.03722291928062</v>
      </c>
      <c r="AQ1028" s="46">
        <f t="shared" si="306"/>
        <v>148.03722291928062</v>
      </c>
      <c r="AR1028" s="46">
        <f t="shared" si="306"/>
        <v>148.03722291928062</v>
      </c>
      <c r="AS1028" s="46">
        <f t="shared" si="306"/>
        <v>148.03722291928062</v>
      </c>
      <c r="AT1028" s="46">
        <f t="shared" si="306"/>
        <v>148.03722291928062</v>
      </c>
      <c r="AU1028" s="46">
        <f t="shared" si="306"/>
        <v>148.03722291928062</v>
      </c>
      <c r="AV1028" s="46">
        <f t="shared" si="306"/>
        <v>148.03722291928062</v>
      </c>
      <c r="AW1028" s="46">
        <f t="shared" si="306"/>
        <v>148.03722291928062</v>
      </c>
      <c r="AX1028" s="46">
        <f t="shared" si="306"/>
        <v>148.03722291928062</v>
      </c>
      <c r="AY1028" s="46">
        <f t="shared" si="306"/>
        <v>148.03722291928062</v>
      </c>
    </row>
    <row r="1029" spans="1:51" x14ac:dyDescent="0.25">
      <c r="A1029" s="2" t="s">
        <v>1079</v>
      </c>
      <c r="B1029" s="2" t="s">
        <v>54</v>
      </c>
      <c r="C1029" s="2" t="s">
        <v>54</v>
      </c>
      <c r="D1029" s="2" t="s">
        <v>54</v>
      </c>
      <c r="E1029" s="2" t="s">
        <v>54</v>
      </c>
      <c r="F1029" s="2" t="s">
        <v>54</v>
      </c>
      <c r="G1029" s="2" t="s">
        <v>54</v>
      </c>
      <c r="H1029" s="2" t="s">
        <v>54</v>
      </c>
      <c r="I1029" s="2" t="s">
        <v>54</v>
      </c>
      <c r="J1029" s="2" t="s">
        <v>54</v>
      </c>
      <c r="K1029" s="2" t="s">
        <v>54</v>
      </c>
      <c r="L1029" s="2" t="s">
        <v>54</v>
      </c>
      <c r="M1029" s="2" t="s">
        <v>54</v>
      </c>
      <c r="N1029" s="2" t="s">
        <v>54</v>
      </c>
      <c r="O1029" s="2" t="s">
        <v>54</v>
      </c>
      <c r="P1029" s="2" t="s">
        <v>54</v>
      </c>
      <c r="Q1029" s="2" t="s">
        <v>54</v>
      </c>
      <c r="R1029" s="2" t="s">
        <v>54</v>
      </c>
      <c r="S1029" s="2" t="s">
        <v>54</v>
      </c>
      <c r="T1029" s="2" t="s">
        <v>54</v>
      </c>
      <c r="U1029" s="44">
        <v>156.93668214436471</v>
      </c>
      <c r="V1029" s="45">
        <v>233.19504209541628</v>
      </c>
      <c r="W1029" s="45">
        <v>169.70052770448549</v>
      </c>
      <c r="X1029" s="45">
        <v>238.00980392156862</v>
      </c>
      <c r="Y1029" s="45">
        <v>192.1082251082251</v>
      </c>
      <c r="Z1029" s="45">
        <v>210.94328922495274</v>
      </c>
      <c r="AA1029" s="45">
        <v>248.86131386861314</v>
      </c>
      <c r="AB1029" s="45">
        <v>427.06435643564356</v>
      </c>
      <c r="AC1029" s="45">
        <v>233.36111111111111</v>
      </c>
      <c r="AD1029" s="45">
        <v>264.6226720647773</v>
      </c>
      <c r="AE1029" s="45">
        <v>197.49400798934752</v>
      </c>
      <c r="AF1029" s="45">
        <v>229.79050042408821</v>
      </c>
      <c r="AG1029" s="45">
        <v>277.19441624365481</v>
      </c>
      <c r="AH1029" s="45">
        <v>251.24124513618676</v>
      </c>
      <c r="AI1029" s="46">
        <f t="shared" si="306"/>
        <v>251.24124513618676</v>
      </c>
      <c r="AJ1029" s="46">
        <f t="shared" si="306"/>
        <v>251.24124513618676</v>
      </c>
      <c r="AK1029" s="46">
        <f t="shared" si="306"/>
        <v>251.24124513618676</v>
      </c>
      <c r="AL1029" s="46">
        <f t="shared" si="306"/>
        <v>251.24124513618676</v>
      </c>
      <c r="AM1029" s="46">
        <f t="shared" si="306"/>
        <v>251.24124513618676</v>
      </c>
      <c r="AN1029" s="46">
        <f t="shared" si="306"/>
        <v>251.24124513618676</v>
      </c>
      <c r="AO1029" s="46">
        <f t="shared" si="306"/>
        <v>251.24124513618676</v>
      </c>
      <c r="AP1029" s="46">
        <f t="shared" si="306"/>
        <v>251.24124513618676</v>
      </c>
      <c r="AQ1029" s="46">
        <f t="shared" si="306"/>
        <v>251.24124513618676</v>
      </c>
      <c r="AR1029" s="46">
        <f t="shared" si="306"/>
        <v>251.24124513618676</v>
      </c>
      <c r="AS1029" s="46">
        <f t="shared" si="306"/>
        <v>251.24124513618676</v>
      </c>
      <c r="AT1029" s="46">
        <f t="shared" si="306"/>
        <v>251.24124513618676</v>
      </c>
      <c r="AU1029" s="46">
        <f t="shared" si="306"/>
        <v>251.24124513618676</v>
      </c>
      <c r="AV1029" s="46">
        <f t="shared" si="306"/>
        <v>251.24124513618676</v>
      </c>
      <c r="AW1029" s="46">
        <f t="shared" si="306"/>
        <v>251.24124513618676</v>
      </c>
      <c r="AX1029" s="46">
        <f t="shared" si="306"/>
        <v>251.24124513618676</v>
      </c>
      <c r="AY1029" s="46">
        <f t="shared" si="306"/>
        <v>251.24124513618676</v>
      </c>
    </row>
    <row r="1030" spans="1:51" ht="12" customHeight="1" x14ac:dyDescent="0.25">
      <c r="A1030" s="2" t="s">
        <v>1080</v>
      </c>
      <c r="B1030" s="2" t="s">
        <v>54</v>
      </c>
      <c r="C1030" s="2" t="s">
        <v>54</v>
      </c>
      <c r="D1030" s="2" t="s">
        <v>54</v>
      </c>
      <c r="E1030" s="2" t="s">
        <v>54</v>
      </c>
      <c r="F1030" s="2" t="s">
        <v>54</v>
      </c>
      <c r="G1030" s="2" t="s">
        <v>54</v>
      </c>
      <c r="H1030" s="2" t="s">
        <v>54</v>
      </c>
      <c r="I1030" s="2" t="s">
        <v>54</v>
      </c>
      <c r="J1030" s="2" t="s">
        <v>54</v>
      </c>
      <c r="K1030" s="2" t="s">
        <v>54</v>
      </c>
      <c r="L1030" s="2" t="s">
        <v>54</v>
      </c>
      <c r="M1030" s="2" t="s">
        <v>54</v>
      </c>
      <c r="N1030" s="2" t="s">
        <v>54</v>
      </c>
      <c r="O1030" s="2" t="s">
        <v>54</v>
      </c>
      <c r="P1030" s="2" t="s">
        <v>54</v>
      </c>
      <c r="Q1030" s="2" t="s">
        <v>54</v>
      </c>
      <c r="R1030" s="2" t="s">
        <v>54</v>
      </c>
      <c r="S1030" s="2" t="s">
        <v>54</v>
      </c>
      <c r="T1030" s="2" t="s">
        <v>54</v>
      </c>
      <c r="U1030" s="44">
        <v>254.1309497206704</v>
      </c>
      <c r="V1030" s="45">
        <v>259.45064475636195</v>
      </c>
      <c r="W1030" s="45">
        <v>278.88029126213593</v>
      </c>
      <c r="X1030" s="45">
        <v>268.71884195538678</v>
      </c>
      <c r="Y1030" s="45">
        <v>271.69185512042657</v>
      </c>
      <c r="Z1030" s="45">
        <v>293.56305157874095</v>
      </c>
      <c r="AA1030" s="45">
        <v>273.60549223727901</v>
      </c>
      <c r="AB1030" s="45">
        <v>301.09081154896603</v>
      </c>
      <c r="AC1030" s="45">
        <v>287.75668889081305</v>
      </c>
      <c r="AD1030" s="45">
        <v>308.85288100920559</v>
      </c>
      <c r="AE1030" s="45">
        <v>316.06217661262502</v>
      </c>
      <c r="AF1030" s="45">
        <v>326.6492790820563</v>
      </c>
      <c r="AG1030" s="45">
        <v>293.91910112359551</v>
      </c>
      <c r="AH1030" s="45">
        <v>340.1060499334742</v>
      </c>
      <c r="AI1030" s="46">
        <f t="shared" si="306"/>
        <v>340.1060499334742</v>
      </c>
      <c r="AJ1030" s="46">
        <f t="shared" si="306"/>
        <v>340.1060499334742</v>
      </c>
      <c r="AK1030" s="46">
        <f t="shared" si="306"/>
        <v>340.1060499334742</v>
      </c>
      <c r="AL1030" s="46">
        <f t="shared" si="306"/>
        <v>340.1060499334742</v>
      </c>
      <c r="AM1030" s="46">
        <f t="shared" si="306"/>
        <v>340.1060499334742</v>
      </c>
      <c r="AN1030" s="46">
        <f t="shared" si="306"/>
        <v>340.1060499334742</v>
      </c>
      <c r="AO1030" s="46">
        <f t="shared" si="306"/>
        <v>340.1060499334742</v>
      </c>
      <c r="AP1030" s="46">
        <f t="shared" si="306"/>
        <v>340.1060499334742</v>
      </c>
      <c r="AQ1030" s="46">
        <f t="shared" si="306"/>
        <v>340.1060499334742</v>
      </c>
      <c r="AR1030" s="46">
        <f t="shared" si="306"/>
        <v>340.1060499334742</v>
      </c>
      <c r="AS1030" s="46">
        <f t="shared" si="306"/>
        <v>340.1060499334742</v>
      </c>
      <c r="AT1030" s="46">
        <f t="shared" si="306"/>
        <v>340.1060499334742</v>
      </c>
      <c r="AU1030" s="46">
        <f t="shared" si="306"/>
        <v>340.1060499334742</v>
      </c>
      <c r="AV1030" s="46">
        <f t="shared" si="306"/>
        <v>340.1060499334742</v>
      </c>
      <c r="AW1030" s="46">
        <f t="shared" si="306"/>
        <v>340.1060499334742</v>
      </c>
      <c r="AX1030" s="46">
        <f t="shared" si="306"/>
        <v>340.1060499334742</v>
      </c>
      <c r="AY1030" s="46">
        <f t="shared" si="306"/>
        <v>340.1060499334742</v>
      </c>
    </row>
    <row r="1031" spans="1:51" x14ac:dyDescent="0.25">
      <c r="A1031" s="2" t="s">
        <v>1081</v>
      </c>
      <c r="B1031" s="2" t="s">
        <v>54</v>
      </c>
      <c r="C1031" s="2" t="s">
        <v>54</v>
      </c>
      <c r="D1031" s="2" t="s">
        <v>54</v>
      </c>
      <c r="E1031" s="2" t="s">
        <v>54</v>
      </c>
      <c r="F1031" s="2" t="s">
        <v>54</v>
      </c>
      <c r="G1031" s="2" t="s">
        <v>54</v>
      </c>
      <c r="H1031" s="2" t="s">
        <v>54</v>
      </c>
      <c r="I1031" s="2" t="s">
        <v>54</v>
      </c>
      <c r="J1031" s="2" t="s">
        <v>54</v>
      </c>
      <c r="K1031" s="2" t="s">
        <v>54</v>
      </c>
      <c r="L1031" s="2" t="s">
        <v>54</v>
      </c>
      <c r="M1031" s="2" t="s">
        <v>54</v>
      </c>
      <c r="N1031" s="2" t="s">
        <v>54</v>
      </c>
      <c r="O1031" s="2" t="s">
        <v>54</v>
      </c>
      <c r="P1031" s="2" t="s">
        <v>54</v>
      </c>
      <c r="Q1031" s="2" t="s">
        <v>54</v>
      </c>
      <c r="R1031" s="2" t="s">
        <v>54</v>
      </c>
      <c r="S1031" s="2" t="s">
        <v>54</v>
      </c>
      <c r="T1031" s="2" t="s">
        <v>54</v>
      </c>
      <c r="U1031" s="44">
        <v>294.54305112642732</v>
      </c>
      <c r="V1031" s="45">
        <v>329.58946657663739</v>
      </c>
      <c r="W1031" s="45">
        <v>397.91549434333496</v>
      </c>
      <c r="X1031" s="45">
        <v>408.02527109853844</v>
      </c>
      <c r="Y1031" s="45">
        <v>328.50514711250639</v>
      </c>
      <c r="Z1031" s="45">
        <v>375.26825138391405</v>
      </c>
      <c r="AA1031" s="45">
        <v>390.75480605164375</v>
      </c>
      <c r="AB1031" s="45">
        <v>428.95798225545451</v>
      </c>
      <c r="AC1031" s="45">
        <v>405.39283078545071</v>
      </c>
      <c r="AD1031" s="45">
        <v>437.47696505966076</v>
      </c>
      <c r="AE1031" s="45">
        <v>439.61103069628149</v>
      </c>
      <c r="AF1031" s="45">
        <v>469.23709465602587</v>
      </c>
      <c r="AG1031" s="45">
        <v>480.15371383893665</v>
      </c>
      <c r="AH1031" s="45">
        <v>571.60522273425499</v>
      </c>
      <c r="AI1031" s="46">
        <f t="shared" si="306"/>
        <v>571.60522273425499</v>
      </c>
      <c r="AJ1031" s="46">
        <f t="shared" si="306"/>
        <v>571.60522273425499</v>
      </c>
      <c r="AK1031" s="46">
        <f t="shared" si="306"/>
        <v>571.60522273425499</v>
      </c>
      <c r="AL1031" s="46">
        <f t="shared" si="306"/>
        <v>571.60522273425499</v>
      </c>
      <c r="AM1031" s="46">
        <f t="shared" si="306"/>
        <v>571.60522273425499</v>
      </c>
      <c r="AN1031" s="46">
        <f t="shared" si="306"/>
        <v>571.60522273425499</v>
      </c>
      <c r="AO1031" s="46">
        <f t="shared" si="306"/>
        <v>571.60522273425499</v>
      </c>
      <c r="AP1031" s="46">
        <f t="shared" si="306"/>
        <v>571.60522273425499</v>
      </c>
      <c r="AQ1031" s="46">
        <f t="shared" si="306"/>
        <v>571.60522273425499</v>
      </c>
      <c r="AR1031" s="46">
        <f t="shared" si="306"/>
        <v>571.60522273425499</v>
      </c>
      <c r="AS1031" s="46">
        <f t="shared" si="306"/>
        <v>571.60522273425499</v>
      </c>
      <c r="AT1031" s="46">
        <f t="shared" si="306"/>
        <v>571.60522273425499</v>
      </c>
      <c r="AU1031" s="46">
        <f t="shared" si="306"/>
        <v>571.60522273425499</v>
      </c>
      <c r="AV1031" s="46">
        <f t="shared" si="306"/>
        <v>571.60522273425499</v>
      </c>
      <c r="AW1031" s="46">
        <f t="shared" si="306"/>
        <v>571.60522273425499</v>
      </c>
      <c r="AX1031" s="46">
        <f t="shared" si="306"/>
        <v>571.60522273425499</v>
      </c>
      <c r="AY1031" s="46">
        <f t="shared" si="306"/>
        <v>571.60522273425499</v>
      </c>
    </row>
    <row r="1032" spans="1:51" x14ac:dyDescent="0.25">
      <c r="A1032" s="2" t="s">
        <v>1082</v>
      </c>
      <c r="B1032" s="2" t="s">
        <v>54</v>
      </c>
      <c r="C1032" s="2" t="s">
        <v>54</v>
      </c>
      <c r="D1032" s="2" t="s">
        <v>54</v>
      </c>
      <c r="E1032" s="2" t="s">
        <v>54</v>
      </c>
      <c r="F1032" s="2" t="s">
        <v>54</v>
      </c>
      <c r="G1032" s="2" t="s">
        <v>54</v>
      </c>
      <c r="H1032" s="2" t="s">
        <v>54</v>
      </c>
      <c r="I1032" s="2" t="s">
        <v>54</v>
      </c>
      <c r="J1032" s="2" t="s">
        <v>54</v>
      </c>
      <c r="K1032" s="2" t="s">
        <v>54</v>
      </c>
      <c r="L1032" s="2" t="s">
        <v>54</v>
      </c>
      <c r="M1032" s="2" t="s">
        <v>54</v>
      </c>
      <c r="N1032" s="2" t="s">
        <v>54</v>
      </c>
      <c r="O1032" s="2" t="s">
        <v>54</v>
      </c>
      <c r="P1032" s="2" t="s">
        <v>54</v>
      </c>
      <c r="Q1032" s="2" t="s">
        <v>54</v>
      </c>
      <c r="R1032" s="2" t="s">
        <v>54</v>
      </c>
      <c r="S1032" s="2" t="s">
        <v>54</v>
      </c>
      <c r="T1032" s="2" t="s">
        <v>54</v>
      </c>
      <c r="U1032" s="44">
        <v>205.91493218745805</v>
      </c>
      <c r="V1032" s="45">
        <v>217.25913708932578</v>
      </c>
      <c r="W1032" s="45">
        <v>262.92933978754877</v>
      </c>
      <c r="X1032" s="45">
        <v>242.87944890929967</v>
      </c>
      <c r="Y1032" s="45">
        <v>254.54015696533682</v>
      </c>
      <c r="Z1032" s="45">
        <v>253.88470407378938</v>
      </c>
      <c r="AA1032" s="45">
        <v>255.79481764739455</v>
      </c>
      <c r="AB1032" s="45">
        <v>261.93965914325196</v>
      </c>
      <c r="AC1032" s="45">
        <v>265.62657319496577</v>
      </c>
      <c r="AD1032" s="45">
        <v>276.23763937380335</v>
      </c>
      <c r="AE1032" s="45">
        <v>312.05329724953054</v>
      </c>
      <c r="AF1032" s="45">
        <v>278.88005421278518</v>
      </c>
      <c r="AG1032" s="45">
        <v>308.17234103222125</v>
      </c>
      <c r="AH1032" s="45">
        <v>297.8310750250435</v>
      </c>
      <c r="AI1032" s="46">
        <f t="shared" si="306"/>
        <v>297.8310750250435</v>
      </c>
      <c r="AJ1032" s="46">
        <f t="shared" si="306"/>
        <v>297.8310750250435</v>
      </c>
      <c r="AK1032" s="46">
        <f t="shared" si="306"/>
        <v>297.8310750250435</v>
      </c>
      <c r="AL1032" s="46">
        <f t="shared" si="306"/>
        <v>297.8310750250435</v>
      </c>
      <c r="AM1032" s="46">
        <f t="shared" si="306"/>
        <v>297.8310750250435</v>
      </c>
      <c r="AN1032" s="46">
        <f t="shared" si="306"/>
        <v>297.8310750250435</v>
      </c>
      <c r="AO1032" s="46">
        <f t="shared" si="306"/>
        <v>297.8310750250435</v>
      </c>
      <c r="AP1032" s="46">
        <f t="shared" si="306"/>
        <v>297.8310750250435</v>
      </c>
      <c r="AQ1032" s="46">
        <f t="shared" si="306"/>
        <v>297.8310750250435</v>
      </c>
      <c r="AR1032" s="46">
        <f t="shared" si="306"/>
        <v>297.8310750250435</v>
      </c>
      <c r="AS1032" s="46">
        <f t="shared" si="306"/>
        <v>297.8310750250435</v>
      </c>
      <c r="AT1032" s="46">
        <f t="shared" si="306"/>
        <v>297.8310750250435</v>
      </c>
      <c r="AU1032" s="46">
        <f t="shared" si="306"/>
        <v>297.8310750250435</v>
      </c>
      <c r="AV1032" s="46">
        <f t="shared" si="306"/>
        <v>297.8310750250435</v>
      </c>
      <c r="AW1032" s="46">
        <f t="shared" si="306"/>
        <v>297.8310750250435</v>
      </c>
      <c r="AX1032" s="46">
        <f t="shared" si="306"/>
        <v>297.8310750250435</v>
      </c>
      <c r="AY1032" s="46">
        <f t="shared" si="306"/>
        <v>297.8310750250435</v>
      </c>
    </row>
    <row r="1033" spans="1:51" x14ac:dyDescent="0.25">
      <c r="A1033" s="2" t="s">
        <v>1083</v>
      </c>
      <c r="B1033" s="2" t="s">
        <v>54</v>
      </c>
      <c r="C1033" s="2" t="s">
        <v>54</v>
      </c>
      <c r="D1033" s="2" t="s">
        <v>54</v>
      </c>
      <c r="E1033" s="2" t="s">
        <v>54</v>
      </c>
      <c r="F1033" s="2" t="s">
        <v>54</v>
      </c>
      <c r="G1033" s="2" t="s">
        <v>54</v>
      </c>
      <c r="H1033" s="2" t="s">
        <v>54</v>
      </c>
      <c r="I1033" s="2" t="s">
        <v>54</v>
      </c>
      <c r="J1033" s="2" t="s">
        <v>54</v>
      </c>
      <c r="K1033" s="2" t="s">
        <v>54</v>
      </c>
      <c r="L1033" s="2" t="s">
        <v>54</v>
      </c>
      <c r="M1033" s="2" t="s">
        <v>54</v>
      </c>
      <c r="N1033" s="2" t="s">
        <v>54</v>
      </c>
      <c r="O1033" s="2" t="s">
        <v>54</v>
      </c>
      <c r="P1033" s="2" t="s">
        <v>54</v>
      </c>
      <c r="Q1033" s="2" t="s">
        <v>54</v>
      </c>
      <c r="R1033" s="2" t="s">
        <v>54</v>
      </c>
      <c r="S1033" s="2" t="s">
        <v>54</v>
      </c>
      <c r="T1033" s="2" t="s">
        <v>54</v>
      </c>
      <c r="U1033" s="44">
        <v>204.76692913385827</v>
      </c>
      <c r="V1033" s="45">
        <v>238.12843406593407</v>
      </c>
      <c r="W1033" s="45">
        <v>259.2743700687198</v>
      </c>
      <c r="X1033" s="45">
        <v>306.19912244045133</v>
      </c>
      <c r="Y1033" s="45">
        <v>331.57823669579034</v>
      </c>
      <c r="Z1033" s="45">
        <v>310.12938755749212</v>
      </c>
      <c r="AA1033" s="45">
        <v>325.08615013169447</v>
      </c>
      <c r="AB1033" s="45">
        <v>329.20242074927955</v>
      </c>
      <c r="AC1033" s="45">
        <v>318.74446301713328</v>
      </c>
      <c r="AD1033" s="45">
        <v>289.09698681732579</v>
      </c>
      <c r="AE1033" s="45">
        <v>307.90124816446405</v>
      </c>
      <c r="AF1033" s="45">
        <v>313.89153439153438</v>
      </c>
      <c r="AG1033" s="45">
        <v>336.21366725630759</v>
      </c>
      <c r="AH1033" s="45">
        <v>319.83703092783503</v>
      </c>
      <c r="AI1033" s="46">
        <f t="shared" si="306"/>
        <v>319.83703092783503</v>
      </c>
      <c r="AJ1033" s="46">
        <f t="shared" si="306"/>
        <v>319.83703092783503</v>
      </c>
      <c r="AK1033" s="46">
        <f t="shared" si="306"/>
        <v>319.83703092783503</v>
      </c>
      <c r="AL1033" s="46">
        <f t="shared" si="306"/>
        <v>319.83703092783503</v>
      </c>
      <c r="AM1033" s="46">
        <f t="shared" si="306"/>
        <v>319.83703092783503</v>
      </c>
      <c r="AN1033" s="46">
        <f t="shared" si="306"/>
        <v>319.83703092783503</v>
      </c>
      <c r="AO1033" s="46">
        <f t="shared" si="306"/>
        <v>319.83703092783503</v>
      </c>
      <c r="AP1033" s="46">
        <f t="shared" si="306"/>
        <v>319.83703092783503</v>
      </c>
      <c r="AQ1033" s="46">
        <f t="shared" si="306"/>
        <v>319.83703092783503</v>
      </c>
      <c r="AR1033" s="46">
        <f t="shared" si="306"/>
        <v>319.83703092783503</v>
      </c>
      <c r="AS1033" s="46">
        <f t="shared" si="306"/>
        <v>319.83703092783503</v>
      </c>
      <c r="AT1033" s="46">
        <f t="shared" si="306"/>
        <v>319.83703092783503</v>
      </c>
      <c r="AU1033" s="46">
        <f t="shared" si="306"/>
        <v>319.83703092783503</v>
      </c>
      <c r="AV1033" s="46">
        <f t="shared" si="306"/>
        <v>319.83703092783503</v>
      </c>
      <c r="AW1033" s="46">
        <f t="shared" si="306"/>
        <v>319.83703092783503</v>
      </c>
      <c r="AX1033" s="46">
        <f t="shared" si="306"/>
        <v>319.83703092783503</v>
      </c>
      <c r="AY1033" s="46">
        <f t="shared" si="306"/>
        <v>319.83703092783503</v>
      </c>
    </row>
    <row r="1034" spans="1:51" x14ac:dyDescent="0.25">
      <c r="A1034" s="2" t="s">
        <v>1084</v>
      </c>
      <c r="B1034" s="2" t="s">
        <v>54</v>
      </c>
      <c r="C1034" s="2" t="s">
        <v>54</v>
      </c>
      <c r="D1034" s="2" t="s">
        <v>54</v>
      </c>
      <c r="E1034" s="2" t="s">
        <v>54</v>
      </c>
      <c r="F1034" s="2" t="s">
        <v>54</v>
      </c>
      <c r="G1034" s="2" t="s">
        <v>54</v>
      </c>
      <c r="H1034" s="2" t="s">
        <v>54</v>
      </c>
      <c r="I1034" s="2" t="s">
        <v>54</v>
      </c>
      <c r="J1034" s="2" t="s">
        <v>54</v>
      </c>
      <c r="K1034" s="2" t="s">
        <v>54</v>
      </c>
      <c r="L1034" s="2" t="s">
        <v>54</v>
      </c>
      <c r="M1034" s="2" t="s">
        <v>54</v>
      </c>
      <c r="N1034" s="2" t="s">
        <v>54</v>
      </c>
      <c r="O1034" s="2" t="s">
        <v>54</v>
      </c>
      <c r="P1034" s="2" t="s">
        <v>54</v>
      </c>
      <c r="Q1034" s="2" t="s">
        <v>54</v>
      </c>
      <c r="R1034" s="2" t="s">
        <v>54</v>
      </c>
      <c r="S1034" s="2" t="s">
        <v>54</v>
      </c>
      <c r="T1034" s="2" t="s">
        <v>54</v>
      </c>
      <c r="U1034" s="44">
        <v>361.17192812044681</v>
      </c>
      <c r="V1034" s="45">
        <v>328.70698466780237</v>
      </c>
      <c r="W1034" s="45">
        <v>441.69443347808919</v>
      </c>
      <c r="X1034" s="45">
        <v>438.50139794967379</v>
      </c>
      <c r="Y1034" s="45">
        <v>433.16730687153222</v>
      </c>
      <c r="Z1034" s="45">
        <v>462.0968009970918</v>
      </c>
      <c r="AA1034" s="45">
        <v>384.78233927188228</v>
      </c>
      <c r="AB1034" s="45">
        <v>353.38206106870228</v>
      </c>
      <c r="AC1034" s="45">
        <v>272.68088737201367</v>
      </c>
      <c r="AD1034" s="45">
        <v>382.05234954657874</v>
      </c>
      <c r="AE1034" s="45">
        <v>331.88708070408501</v>
      </c>
      <c r="AF1034" s="45">
        <v>399.65094798249879</v>
      </c>
      <c r="AG1034" s="45">
        <v>330.64753521126761</v>
      </c>
      <c r="AH1034" s="45">
        <v>352.75202856215515</v>
      </c>
      <c r="AI1034" s="46">
        <f t="shared" si="306"/>
        <v>352.75202856215515</v>
      </c>
      <c r="AJ1034" s="46">
        <f t="shared" si="306"/>
        <v>352.75202856215515</v>
      </c>
      <c r="AK1034" s="46">
        <f t="shared" si="306"/>
        <v>352.75202856215515</v>
      </c>
      <c r="AL1034" s="46">
        <f t="shared" si="306"/>
        <v>352.75202856215515</v>
      </c>
      <c r="AM1034" s="46">
        <f t="shared" si="306"/>
        <v>352.75202856215515</v>
      </c>
      <c r="AN1034" s="46">
        <f t="shared" si="306"/>
        <v>352.75202856215515</v>
      </c>
      <c r="AO1034" s="46">
        <f t="shared" si="306"/>
        <v>352.75202856215515</v>
      </c>
      <c r="AP1034" s="46">
        <f t="shared" si="306"/>
        <v>352.75202856215515</v>
      </c>
      <c r="AQ1034" s="46">
        <f t="shared" si="306"/>
        <v>352.75202856215515</v>
      </c>
      <c r="AR1034" s="46">
        <f t="shared" si="306"/>
        <v>352.75202856215515</v>
      </c>
      <c r="AS1034" s="46">
        <f t="shared" si="306"/>
        <v>352.75202856215515</v>
      </c>
      <c r="AT1034" s="46">
        <f t="shared" si="306"/>
        <v>352.75202856215515</v>
      </c>
      <c r="AU1034" s="46">
        <f t="shared" si="306"/>
        <v>352.75202856215515</v>
      </c>
      <c r="AV1034" s="46">
        <f t="shared" si="306"/>
        <v>352.75202856215515</v>
      </c>
      <c r="AW1034" s="46">
        <f t="shared" si="306"/>
        <v>352.75202856215515</v>
      </c>
      <c r="AX1034" s="46">
        <f t="shared" si="306"/>
        <v>352.75202856215515</v>
      </c>
      <c r="AY1034" s="46">
        <f t="shared" si="306"/>
        <v>352.75202856215515</v>
      </c>
    </row>
    <row r="1035" spans="1:51" x14ac:dyDescent="0.25">
      <c r="A1035" s="2" t="s">
        <v>1085</v>
      </c>
      <c r="B1035" s="2" t="s">
        <v>54</v>
      </c>
      <c r="C1035" s="2" t="s">
        <v>54</v>
      </c>
      <c r="D1035" s="2" t="s">
        <v>54</v>
      </c>
      <c r="E1035" s="2" t="s">
        <v>54</v>
      </c>
      <c r="F1035" s="2" t="s">
        <v>54</v>
      </c>
      <c r="G1035" s="2" t="s">
        <v>54</v>
      </c>
      <c r="H1035" s="2" t="s">
        <v>54</v>
      </c>
      <c r="I1035" s="2" t="s">
        <v>54</v>
      </c>
      <c r="J1035" s="2" t="s">
        <v>54</v>
      </c>
      <c r="K1035" s="2" t="s">
        <v>54</v>
      </c>
      <c r="L1035" s="2" t="s">
        <v>54</v>
      </c>
      <c r="M1035" s="2" t="s">
        <v>54</v>
      </c>
      <c r="N1035" s="2" t="s">
        <v>54</v>
      </c>
      <c r="O1035" s="2" t="s">
        <v>54</v>
      </c>
      <c r="P1035" s="2" t="s">
        <v>54</v>
      </c>
      <c r="Q1035" s="2" t="s">
        <v>54</v>
      </c>
      <c r="R1035" s="2" t="s">
        <v>54</v>
      </c>
      <c r="S1035" s="2" t="s">
        <v>54</v>
      </c>
      <c r="T1035" s="2" t="s">
        <v>54</v>
      </c>
      <c r="U1035" s="44">
        <v>278.73801916932905</v>
      </c>
      <c r="V1035" s="45">
        <v>325.82309368191721</v>
      </c>
      <c r="W1035" s="45">
        <v>363.30254618072888</v>
      </c>
      <c r="X1035" s="45">
        <v>369.51874455100261</v>
      </c>
      <c r="Y1035" s="45">
        <v>389.22135296824666</v>
      </c>
      <c r="Z1035" s="45">
        <v>351.74152700186221</v>
      </c>
      <c r="AA1035" s="45">
        <v>466.64616075437806</v>
      </c>
      <c r="AB1035" s="45">
        <v>406.38837042354629</v>
      </c>
      <c r="AC1035" s="45">
        <v>370.41262580054894</v>
      </c>
      <c r="AD1035" s="45">
        <v>399.4224519940916</v>
      </c>
      <c r="AE1035" s="45">
        <v>395.23553008595991</v>
      </c>
      <c r="AF1035" s="45">
        <v>365.94170281995662</v>
      </c>
      <c r="AG1035" s="45">
        <v>462.72312223858614</v>
      </c>
      <c r="AH1035" s="45">
        <v>399.08331156960043</v>
      </c>
      <c r="AI1035" s="46">
        <f t="shared" si="306"/>
        <v>399.08331156960043</v>
      </c>
      <c r="AJ1035" s="46">
        <f t="shared" si="306"/>
        <v>399.08331156960043</v>
      </c>
      <c r="AK1035" s="46">
        <f t="shared" si="306"/>
        <v>399.08331156960043</v>
      </c>
      <c r="AL1035" s="46">
        <f t="shared" si="306"/>
        <v>399.08331156960043</v>
      </c>
      <c r="AM1035" s="46">
        <f t="shared" si="306"/>
        <v>399.08331156960043</v>
      </c>
      <c r="AN1035" s="46">
        <f t="shared" si="306"/>
        <v>399.08331156960043</v>
      </c>
      <c r="AO1035" s="46">
        <f t="shared" si="306"/>
        <v>399.08331156960043</v>
      </c>
      <c r="AP1035" s="46">
        <f t="shared" si="306"/>
        <v>399.08331156960043</v>
      </c>
      <c r="AQ1035" s="46">
        <f t="shared" si="306"/>
        <v>399.08331156960043</v>
      </c>
      <c r="AR1035" s="46">
        <f t="shared" si="306"/>
        <v>399.08331156960043</v>
      </c>
      <c r="AS1035" s="46">
        <f t="shared" si="306"/>
        <v>399.08331156960043</v>
      </c>
      <c r="AT1035" s="46">
        <f t="shared" si="306"/>
        <v>399.08331156960043</v>
      </c>
      <c r="AU1035" s="46">
        <f t="shared" si="306"/>
        <v>399.08331156960043</v>
      </c>
      <c r="AV1035" s="46">
        <f t="shared" si="306"/>
        <v>399.08331156960043</v>
      </c>
      <c r="AW1035" s="46">
        <f t="shared" si="306"/>
        <v>399.08331156960043</v>
      </c>
      <c r="AX1035" s="46">
        <f t="shared" si="306"/>
        <v>399.08331156960043</v>
      </c>
      <c r="AY1035" s="46">
        <f t="shared" ref="AI1035:AY1043" si="307">AX1035</f>
        <v>399.08331156960043</v>
      </c>
    </row>
    <row r="1036" spans="1:51" x14ac:dyDescent="0.25">
      <c r="A1036" s="2" t="s">
        <v>1086</v>
      </c>
      <c r="B1036" s="2" t="s">
        <v>54</v>
      </c>
      <c r="C1036" s="2" t="s">
        <v>54</v>
      </c>
      <c r="D1036" s="2" t="s">
        <v>54</v>
      </c>
      <c r="E1036" s="2" t="s">
        <v>54</v>
      </c>
      <c r="F1036" s="2" t="s">
        <v>54</v>
      </c>
      <c r="G1036" s="2" t="s">
        <v>54</v>
      </c>
      <c r="H1036" s="2" t="s">
        <v>54</v>
      </c>
      <c r="I1036" s="2" t="s">
        <v>54</v>
      </c>
      <c r="J1036" s="2" t="s">
        <v>54</v>
      </c>
      <c r="K1036" s="2" t="s">
        <v>54</v>
      </c>
      <c r="L1036" s="2" t="s">
        <v>54</v>
      </c>
      <c r="M1036" s="2" t="s">
        <v>54</v>
      </c>
      <c r="N1036" s="2" t="s">
        <v>54</v>
      </c>
      <c r="O1036" s="2" t="s">
        <v>54</v>
      </c>
      <c r="P1036" s="2" t="s">
        <v>54</v>
      </c>
      <c r="Q1036" s="2" t="s">
        <v>54</v>
      </c>
      <c r="R1036" s="2" t="s">
        <v>54</v>
      </c>
      <c r="S1036" s="2" t="s">
        <v>54</v>
      </c>
      <c r="T1036" s="2" t="s">
        <v>54</v>
      </c>
      <c r="U1036" s="44">
        <v>248.15277058518902</v>
      </c>
      <c r="V1036" s="45">
        <v>283.36827497865073</v>
      </c>
      <c r="W1036" s="45">
        <v>334.60466450009557</v>
      </c>
      <c r="X1036" s="45">
        <v>354.35411423039687</v>
      </c>
      <c r="Y1036" s="45">
        <v>303.11952683615817</v>
      </c>
      <c r="Z1036" s="45">
        <v>319.31333228889235</v>
      </c>
      <c r="AA1036" s="45">
        <v>317.84229929000549</v>
      </c>
      <c r="AB1036" s="45">
        <v>322.84395656279509</v>
      </c>
      <c r="AC1036" s="45">
        <v>216.75284063319413</v>
      </c>
      <c r="AD1036" s="45">
        <v>306.64891304347827</v>
      </c>
      <c r="AE1036" s="45">
        <v>325.63598205239543</v>
      </c>
      <c r="AF1036" s="45">
        <v>346.33995467271029</v>
      </c>
      <c r="AG1036" s="45">
        <v>310.84791496320526</v>
      </c>
      <c r="AH1036" s="45">
        <v>348.87509625750806</v>
      </c>
      <c r="AI1036" s="46">
        <f t="shared" si="307"/>
        <v>348.87509625750806</v>
      </c>
      <c r="AJ1036" s="46">
        <f t="shared" si="307"/>
        <v>348.87509625750806</v>
      </c>
      <c r="AK1036" s="46">
        <f t="shared" si="307"/>
        <v>348.87509625750806</v>
      </c>
      <c r="AL1036" s="46">
        <f t="shared" si="307"/>
        <v>348.87509625750806</v>
      </c>
      <c r="AM1036" s="46">
        <f t="shared" si="307"/>
        <v>348.87509625750806</v>
      </c>
      <c r="AN1036" s="46">
        <f t="shared" si="307"/>
        <v>348.87509625750806</v>
      </c>
      <c r="AO1036" s="46">
        <f t="shared" si="307"/>
        <v>348.87509625750806</v>
      </c>
      <c r="AP1036" s="46">
        <f t="shared" si="307"/>
        <v>348.87509625750806</v>
      </c>
      <c r="AQ1036" s="46">
        <f t="shared" si="307"/>
        <v>348.87509625750806</v>
      </c>
      <c r="AR1036" s="46">
        <f t="shared" si="307"/>
        <v>348.87509625750806</v>
      </c>
      <c r="AS1036" s="46">
        <f t="shared" si="307"/>
        <v>348.87509625750806</v>
      </c>
      <c r="AT1036" s="46">
        <f t="shared" si="307"/>
        <v>348.87509625750806</v>
      </c>
      <c r="AU1036" s="46">
        <f t="shared" si="307"/>
        <v>348.87509625750806</v>
      </c>
      <c r="AV1036" s="46">
        <f t="shared" si="307"/>
        <v>348.87509625750806</v>
      </c>
      <c r="AW1036" s="46">
        <f t="shared" si="307"/>
        <v>348.87509625750806</v>
      </c>
      <c r="AX1036" s="46">
        <f t="shared" si="307"/>
        <v>348.87509625750806</v>
      </c>
      <c r="AY1036" s="46">
        <f t="shared" si="307"/>
        <v>348.87509625750806</v>
      </c>
    </row>
    <row r="1037" spans="1:51" x14ac:dyDescent="0.25">
      <c r="A1037" s="2" t="s">
        <v>1087</v>
      </c>
      <c r="B1037" s="2" t="s">
        <v>54</v>
      </c>
      <c r="C1037" s="2" t="s">
        <v>54</v>
      </c>
      <c r="D1037" s="2" t="s">
        <v>54</v>
      </c>
      <c r="E1037" s="2" t="s">
        <v>54</v>
      </c>
      <c r="F1037" s="2" t="s">
        <v>54</v>
      </c>
      <c r="G1037" s="2" t="s">
        <v>54</v>
      </c>
      <c r="H1037" s="2" t="s">
        <v>54</v>
      </c>
      <c r="I1037" s="2" t="s">
        <v>54</v>
      </c>
      <c r="J1037" s="2" t="s">
        <v>54</v>
      </c>
      <c r="K1037" s="2" t="s">
        <v>54</v>
      </c>
      <c r="L1037" s="2" t="s">
        <v>54</v>
      </c>
      <c r="M1037" s="2" t="s">
        <v>54</v>
      </c>
      <c r="N1037" s="2" t="s">
        <v>54</v>
      </c>
      <c r="O1037" s="2" t="s">
        <v>54</v>
      </c>
      <c r="P1037" s="2" t="s">
        <v>54</v>
      </c>
      <c r="Q1037" s="2" t="s">
        <v>54</v>
      </c>
      <c r="R1037" s="2" t="s">
        <v>54</v>
      </c>
      <c r="S1037" s="2" t="s">
        <v>54</v>
      </c>
      <c r="T1037" s="2" t="s">
        <v>54</v>
      </c>
      <c r="U1037" s="44">
        <v>234.51375095492742</v>
      </c>
      <c r="V1037" s="45">
        <v>254.89605157131345</v>
      </c>
      <c r="W1037" s="45">
        <v>238.4004400440044</v>
      </c>
      <c r="X1037" s="45">
        <v>228.81806735914384</v>
      </c>
      <c r="Y1037" s="45">
        <v>260.89978934697564</v>
      </c>
      <c r="Z1037" s="45">
        <v>266.97396717600452</v>
      </c>
      <c r="AA1037" s="45">
        <v>252.91669137266527</v>
      </c>
      <c r="AB1037" s="45">
        <v>278.42485636528573</v>
      </c>
      <c r="AC1037" s="45">
        <v>212.4307004470939</v>
      </c>
      <c r="AD1037" s="45">
        <v>233.80484988452656</v>
      </c>
      <c r="AE1037" s="45">
        <v>220.22164276401566</v>
      </c>
      <c r="AF1037" s="45">
        <v>199.49682056953276</v>
      </c>
      <c r="AG1037" s="45">
        <v>205.15009041591321</v>
      </c>
      <c r="AH1037" s="45">
        <v>210.4894123875066</v>
      </c>
      <c r="AI1037" s="46">
        <f t="shared" si="307"/>
        <v>210.4894123875066</v>
      </c>
      <c r="AJ1037" s="46">
        <f t="shared" si="307"/>
        <v>210.4894123875066</v>
      </c>
      <c r="AK1037" s="46">
        <f t="shared" si="307"/>
        <v>210.4894123875066</v>
      </c>
      <c r="AL1037" s="46">
        <f t="shared" si="307"/>
        <v>210.4894123875066</v>
      </c>
      <c r="AM1037" s="46">
        <f t="shared" si="307"/>
        <v>210.4894123875066</v>
      </c>
      <c r="AN1037" s="46">
        <f t="shared" si="307"/>
        <v>210.4894123875066</v>
      </c>
      <c r="AO1037" s="46">
        <f t="shared" si="307"/>
        <v>210.4894123875066</v>
      </c>
      <c r="AP1037" s="46">
        <f t="shared" si="307"/>
        <v>210.4894123875066</v>
      </c>
      <c r="AQ1037" s="46">
        <f t="shared" si="307"/>
        <v>210.4894123875066</v>
      </c>
      <c r="AR1037" s="46">
        <f t="shared" si="307"/>
        <v>210.4894123875066</v>
      </c>
      <c r="AS1037" s="46">
        <f t="shared" si="307"/>
        <v>210.4894123875066</v>
      </c>
      <c r="AT1037" s="46">
        <f t="shared" si="307"/>
        <v>210.4894123875066</v>
      </c>
      <c r="AU1037" s="46">
        <f t="shared" si="307"/>
        <v>210.4894123875066</v>
      </c>
      <c r="AV1037" s="46">
        <f t="shared" si="307"/>
        <v>210.4894123875066</v>
      </c>
      <c r="AW1037" s="46">
        <f t="shared" si="307"/>
        <v>210.4894123875066</v>
      </c>
      <c r="AX1037" s="46">
        <f t="shared" si="307"/>
        <v>210.4894123875066</v>
      </c>
      <c r="AY1037" s="46">
        <f t="shared" si="307"/>
        <v>210.4894123875066</v>
      </c>
    </row>
    <row r="1038" spans="1:51" x14ac:dyDescent="0.25">
      <c r="A1038" s="2" t="s">
        <v>1088</v>
      </c>
      <c r="B1038" s="2" t="s">
        <v>54</v>
      </c>
      <c r="C1038" s="2" t="s">
        <v>54</v>
      </c>
      <c r="D1038" s="2" t="s">
        <v>54</v>
      </c>
      <c r="E1038" s="2" t="s">
        <v>54</v>
      </c>
      <c r="F1038" s="2" t="s">
        <v>54</v>
      </c>
      <c r="G1038" s="2" t="s">
        <v>54</v>
      </c>
      <c r="H1038" s="2" t="s">
        <v>54</v>
      </c>
      <c r="I1038" s="2" t="s">
        <v>54</v>
      </c>
      <c r="J1038" s="2" t="s">
        <v>54</v>
      </c>
      <c r="K1038" s="2" t="s">
        <v>54</v>
      </c>
      <c r="L1038" s="2" t="s">
        <v>54</v>
      </c>
      <c r="M1038" s="2" t="s">
        <v>54</v>
      </c>
      <c r="N1038" s="2" t="s">
        <v>54</v>
      </c>
      <c r="O1038" s="2" t="s">
        <v>54</v>
      </c>
      <c r="P1038" s="2" t="s">
        <v>54</v>
      </c>
      <c r="Q1038" s="2" t="s">
        <v>54</v>
      </c>
      <c r="R1038" s="2" t="s">
        <v>54</v>
      </c>
      <c r="S1038" s="2" t="s">
        <v>54</v>
      </c>
      <c r="T1038" s="2" t="s">
        <v>54</v>
      </c>
      <c r="U1038" s="44">
        <v>377.56103427540592</v>
      </c>
      <c r="V1038" s="45">
        <v>355.04277108433735</v>
      </c>
      <c r="W1038" s="45">
        <v>427.23307860262008</v>
      </c>
      <c r="X1038" s="45">
        <v>502.57587997691866</v>
      </c>
      <c r="Y1038" s="45">
        <v>353.55065554231226</v>
      </c>
      <c r="Z1038" s="45">
        <v>457.72878464818763</v>
      </c>
      <c r="AA1038" s="45">
        <v>417.0607528885576</v>
      </c>
      <c r="AB1038" s="45">
        <v>475.06334841628961</v>
      </c>
      <c r="AC1038" s="45">
        <v>526.97993579454248</v>
      </c>
      <c r="AD1038" s="45">
        <v>443.36349453978158</v>
      </c>
      <c r="AE1038" s="45">
        <v>447.42835071456159</v>
      </c>
      <c r="AF1038" s="45">
        <v>479.93372093023254</v>
      </c>
      <c r="AG1038" s="45">
        <v>487.19416386083054</v>
      </c>
      <c r="AH1038" s="45">
        <v>604.88996220075603</v>
      </c>
      <c r="AI1038" s="46">
        <f t="shared" si="307"/>
        <v>604.88996220075603</v>
      </c>
      <c r="AJ1038" s="46">
        <f t="shared" si="307"/>
        <v>604.88996220075603</v>
      </c>
      <c r="AK1038" s="46">
        <f t="shared" si="307"/>
        <v>604.88996220075603</v>
      </c>
      <c r="AL1038" s="46">
        <f t="shared" si="307"/>
        <v>604.88996220075603</v>
      </c>
      <c r="AM1038" s="46">
        <f t="shared" si="307"/>
        <v>604.88996220075603</v>
      </c>
      <c r="AN1038" s="46">
        <f t="shared" si="307"/>
        <v>604.88996220075603</v>
      </c>
      <c r="AO1038" s="46">
        <f t="shared" si="307"/>
        <v>604.88996220075603</v>
      </c>
      <c r="AP1038" s="46">
        <f t="shared" si="307"/>
        <v>604.88996220075603</v>
      </c>
      <c r="AQ1038" s="46">
        <f t="shared" si="307"/>
        <v>604.88996220075603</v>
      </c>
      <c r="AR1038" s="46">
        <f t="shared" si="307"/>
        <v>604.88996220075603</v>
      </c>
      <c r="AS1038" s="46">
        <f t="shared" si="307"/>
        <v>604.88996220075603</v>
      </c>
      <c r="AT1038" s="46">
        <f t="shared" si="307"/>
        <v>604.88996220075603</v>
      </c>
      <c r="AU1038" s="46">
        <f t="shared" si="307"/>
        <v>604.88996220075603</v>
      </c>
      <c r="AV1038" s="46">
        <f t="shared" si="307"/>
        <v>604.88996220075603</v>
      </c>
      <c r="AW1038" s="46">
        <f t="shared" si="307"/>
        <v>604.88996220075603</v>
      </c>
      <c r="AX1038" s="46">
        <f t="shared" si="307"/>
        <v>604.88996220075603</v>
      </c>
      <c r="AY1038" s="46">
        <f t="shared" si="307"/>
        <v>604.88996220075603</v>
      </c>
    </row>
    <row r="1039" spans="1:51" x14ac:dyDescent="0.25">
      <c r="A1039" s="2" t="s">
        <v>1089</v>
      </c>
      <c r="B1039" s="2" t="s">
        <v>54</v>
      </c>
      <c r="C1039" s="2" t="s">
        <v>54</v>
      </c>
      <c r="D1039" s="2" t="s">
        <v>54</v>
      </c>
      <c r="E1039" s="2" t="s">
        <v>54</v>
      </c>
      <c r="F1039" s="2" t="s">
        <v>54</v>
      </c>
      <c r="G1039" s="2" t="s">
        <v>54</v>
      </c>
      <c r="H1039" s="2" t="s">
        <v>54</v>
      </c>
      <c r="I1039" s="2" t="s">
        <v>54</v>
      </c>
      <c r="J1039" s="2" t="s">
        <v>54</v>
      </c>
      <c r="K1039" s="2" t="s">
        <v>54</v>
      </c>
      <c r="L1039" s="2" t="s">
        <v>54</v>
      </c>
      <c r="M1039" s="2" t="s">
        <v>54</v>
      </c>
      <c r="N1039" s="2" t="s">
        <v>54</v>
      </c>
      <c r="O1039" s="2" t="s">
        <v>54</v>
      </c>
      <c r="P1039" s="2" t="s">
        <v>54</v>
      </c>
      <c r="Q1039" s="2" t="s">
        <v>54</v>
      </c>
      <c r="R1039" s="2" t="s">
        <v>54</v>
      </c>
      <c r="S1039" s="2" t="s">
        <v>54</v>
      </c>
      <c r="T1039" s="2" t="s">
        <v>54</v>
      </c>
      <c r="U1039" s="44">
        <v>228.54215246636772</v>
      </c>
      <c r="V1039" s="45">
        <v>226.62902355691423</v>
      </c>
      <c r="W1039" s="45">
        <v>249.56920178143199</v>
      </c>
      <c r="X1039" s="45">
        <v>241.05871247876155</v>
      </c>
      <c r="Y1039" s="45">
        <v>220.24961715160796</v>
      </c>
      <c r="Z1039" s="45">
        <v>242.94725183441784</v>
      </c>
      <c r="AA1039" s="45">
        <v>295.46747729270436</v>
      </c>
      <c r="AB1039" s="45">
        <v>284.77980826842423</v>
      </c>
      <c r="AC1039" s="45">
        <v>208.74972704112579</v>
      </c>
      <c r="AD1039" s="45">
        <v>246.22798408488063</v>
      </c>
      <c r="AE1039" s="45">
        <v>236.77482968806024</v>
      </c>
      <c r="AF1039" s="45">
        <v>213.47505491057422</v>
      </c>
      <c r="AG1039" s="45">
        <v>256.56770952272205</v>
      </c>
      <c r="AH1039" s="45">
        <v>197.89288656962373</v>
      </c>
      <c r="AI1039" s="46">
        <f t="shared" si="307"/>
        <v>197.89288656962373</v>
      </c>
      <c r="AJ1039" s="46">
        <f t="shared" si="307"/>
        <v>197.89288656962373</v>
      </c>
      <c r="AK1039" s="46">
        <f t="shared" si="307"/>
        <v>197.89288656962373</v>
      </c>
      <c r="AL1039" s="46">
        <f t="shared" si="307"/>
        <v>197.89288656962373</v>
      </c>
      <c r="AM1039" s="46">
        <f t="shared" si="307"/>
        <v>197.89288656962373</v>
      </c>
      <c r="AN1039" s="46">
        <f t="shared" si="307"/>
        <v>197.89288656962373</v>
      </c>
      <c r="AO1039" s="46">
        <f t="shared" si="307"/>
        <v>197.89288656962373</v>
      </c>
      <c r="AP1039" s="46">
        <f t="shared" si="307"/>
        <v>197.89288656962373</v>
      </c>
      <c r="AQ1039" s="46">
        <f t="shared" si="307"/>
        <v>197.89288656962373</v>
      </c>
      <c r="AR1039" s="46">
        <f t="shared" si="307"/>
        <v>197.89288656962373</v>
      </c>
      <c r="AS1039" s="46">
        <f t="shared" si="307"/>
        <v>197.89288656962373</v>
      </c>
      <c r="AT1039" s="46">
        <f t="shared" si="307"/>
        <v>197.89288656962373</v>
      </c>
      <c r="AU1039" s="46">
        <f t="shared" si="307"/>
        <v>197.89288656962373</v>
      </c>
      <c r="AV1039" s="46">
        <f t="shared" si="307"/>
        <v>197.89288656962373</v>
      </c>
      <c r="AW1039" s="46">
        <f t="shared" si="307"/>
        <v>197.89288656962373</v>
      </c>
      <c r="AX1039" s="46">
        <f t="shared" si="307"/>
        <v>197.89288656962373</v>
      </c>
      <c r="AY1039" s="46">
        <f t="shared" si="307"/>
        <v>197.89288656962373</v>
      </c>
    </row>
    <row r="1040" spans="1:51" x14ac:dyDescent="0.25">
      <c r="A1040" s="2" t="s">
        <v>1090</v>
      </c>
      <c r="B1040" s="2" t="s">
        <v>54</v>
      </c>
      <c r="C1040" s="2" t="s">
        <v>54</v>
      </c>
      <c r="D1040" s="2" t="s">
        <v>54</v>
      </c>
      <c r="E1040" s="2" t="s">
        <v>54</v>
      </c>
      <c r="F1040" s="2" t="s">
        <v>54</v>
      </c>
      <c r="G1040" s="2" t="s">
        <v>54</v>
      </c>
      <c r="H1040" s="2" t="s">
        <v>54</v>
      </c>
      <c r="I1040" s="2" t="s">
        <v>54</v>
      </c>
      <c r="J1040" s="2" t="s">
        <v>54</v>
      </c>
      <c r="K1040" s="2" t="s">
        <v>54</v>
      </c>
      <c r="L1040" s="2" t="s">
        <v>54</v>
      </c>
      <c r="M1040" s="2" t="s">
        <v>54</v>
      </c>
      <c r="N1040" s="2" t="s">
        <v>54</v>
      </c>
      <c r="O1040" s="2" t="s">
        <v>54</v>
      </c>
      <c r="P1040" s="2" t="s">
        <v>54</v>
      </c>
      <c r="Q1040" s="2" t="s">
        <v>54</v>
      </c>
      <c r="R1040" s="2" t="s">
        <v>54</v>
      </c>
      <c r="S1040" s="2" t="s">
        <v>54</v>
      </c>
      <c r="T1040" s="2" t="s">
        <v>54</v>
      </c>
      <c r="U1040" s="44">
        <v>190.91975617902472</v>
      </c>
      <c r="V1040" s="45">
        <v>192.77455219271155</v>
      </c>
      <c r="W1040" s="45">
        <v>214.00914941948511</v>
      </c>
      <c r="X1040" s="45">
        <v>224.67708473662938</v>
      </c>
      <c r="Y1040" s="45">
        <v>194.10920900533935</v>
      </c>
      <c r="Z1040" s="45">
        <v>208.34127875738778</v>
      </c>
      <c r="AA1040" s="45">
        <v>228.94236931704387</v>
      </c>
      <c r="AB1040" s="45">
        <v>236.34489528795811</v>
      </c>
      <c r="AC1040" s="45">
        <v>216.85348639455782</v>
      </c>
      <c r="AD1040" s="45">
        <v>207.2532721010333</v>
      </c>
      <c r="AE1040" s="45">
        <v>238.14846441398518</v>
      </c>
      <c r="AF1040" s="45">
        <v>252.89238388874313</v>
      </c>
      <c r="AG1040" s="45">
        <v>254.85063063621433</v>
      </c>
      <c r="AH1040" s="45">
        <v>257.51016963456834</v>
      </c>
      <c r="AI1040" s="46">
        <f t="shared" si="307"/>
        <v>257.51016963456834</v>
      </c>
      <c r="AJ1040" s="46">
        <f t="shared" si="307"/>
        <v>257.51016963456834</v>
      </c>
      <c r="AK1040" s="46">
        <f t="shared" si="307"/>
        <v>257.51016963456834</v>
      </c>
      <c r="AL1040" s="46">
        <f t="shared" si="307"/>
        <v>257.51016963456834</v>
      </c>
      <c r="AM1040" s="46">
        <f t="shared" si="307"/>
        <v>257.51016963456834</v>
      </c>
      <c r="AN1040" s="46">
        <f t="shared" si="307"/>
        <v>257.51016963456834</v>
      </c>
      <c r="AO1040" s="46">
        <f t="shared" si="307"/>
        <v>257.51016963456834</v>
      </c>
      <c r="AP1040" s="46">
        <f t="shared" si="307"/>
        <v>257.51016963456834</v>
      </c>
      <c r="AQ1040" s="46">
        <f t="shared" si="307"/>
        <v>257.51016963456834</v>
      </c>
      <c r="AR1040" s="46">
        <f t="shared" si="307"/>
        <v>257.51016963456834</v>
      </c>
      <c r="AS1040" s="46">
        <f t="shared" si="307"/>
        <v>257.51016963456834</v>
      </c>
      <c r="AT1040" s="46">
        <f t="shared" si="307"/>
        <v>257.51016963456834</v>
      </c>
      <c r="AU1040" s="46">
        <f t="shared" si="307"/>
        <v>257.51016963456834</v>
      </c>
      <c r="AV1040" s="46">
        <f t="shared" si="307"/>
        <v>257.51016963456834</v>
      </c>
      <c r="AW1040" s="46">
        <f t="shared" si="307"/>
        <v>257.51016963456834</v>
      </c>
      <c r="AX1040" s="46">
        <f t="shared" si="307"/>
        <v>257.51016963456834</v>
      </c>
      <c r="AY1040" s="46">
        <f t="shared" si="307"/>
        <v>257.51016963456834</v>
      </c>
    </row>
    <row r="1041" spans="1:51" x14ac:dyDescent="0.25">
      <c r="A1041" s="2" t="s">
        <v>1091</v>
      </c>
      <c r="B1041" s="2" t="s">
        <v>54</v>
      </c>
      <c r="C1041" s="2" t="s">
        <v>54</v>
      </c>
      <c r="D1041" s="2" t="s">
        <v>54</v>
      </c>
      <c r="E1041" s="2" t="s">
        <v>54</v>
      </c>
      <c r="F1041" s="2" t="s">
        <v>54</v>
      </c>
      <c r="G1041" s="2" t="s">
        <v>54</v>
      </c>
      <c r="H1041" s="2" t="s">
        <v>54</v>
      </c>
      <c r="I1041" s="2" t="s">
        <v>54</v>
      </c>
      <c r="J1041" s="2" t="s">
        <v>54</v>
      </c>
      <c r="K1041" s="2" t="s">
        <v>54</v>
      </c>
      <c r="L1041" s="2" t="s">
        <v>54</v>
      </c>
      <c r="M1041" s="2" t="s">
        <v>54</v>
      </c>
      <c r="N1041" s="2" t="s">
        <v>54</v>
      </c>
      <c r="O1041" s="2" t="s">
        <v>54</v>
      </c>
      <c r="P1041" s="2" t="s">
        <v>54</v>
      </c>
      <c r="Q1041" s="2" t="s">
        <v>54</v>
      </c>
      <c r="R1041" s="2" t="s">
        <v>54</v>
      </c>
      <c r="S1041" s="2" t="s">
        <v>54</v>
      </c>
      <c r="T1041" s="2" t="s">
        <v>54</v>
      </c>
      <c r="U1041" s="44">
        <v>234.49114948731787</v>
      </c>
      <c r="V1041" s="45">
        <v>229.62070836621942</v>
      </c>
      <c r="W1041" s="45">
        <v>299.1349886895681</v>
      </c>
      <c r="X1041" s="45">
        <v>343.95185961236251</v>
      </c>
      <c r="Y1041" s="45">
        <v>314.71397009710734</v>
      </c>
      <c r="Z1041" s="45">
        <v>289.21722479515495</v>
      </c>
      <c r="AA1041" s="45">
        <v>302.09409242496429</v>
      </c>
      <c r="AB1041" s="45">
        <v>306.12873827302315</v>
      </c>
      <c r="AC1041" s="45">
        <v>303.75417272664311</v>
      </c>
      <c r="AD1041" s="45">
        <v>331.06073722423906</v>
      </c>
      <c r="AE1041" s="45">
        <v>341.26644302487421</v>
      </c>
      <c r="AF1041" s="45">
        <v>343.0490382181726</v>
      </c>
      <c r="AG1041" s="45">
        <v>356.63126879872323</v>
      </c>
      <c r="AH1041" s="45">
        <v>377.73746659226407</v>
      </c>
      <c r="AI1041" s="46">
        <f t="shared" si="307"/>
        <v>377.73746659226407</v>
      </c>
      <c r="AJ1041" s="46">
        <f t="shared" si="307"/>
        <v>377.73746659226407</v>
      </c>
      <c r="AK1041" s="46">
        <f t="shared" si="307"/>
        <v>377.73746659226407</v>
      </c>
      <c r="AL1041" s="46">
        <f t="shared" si="307"/>
        <v>377.73746659226407</v>
      </c>
      <c r="AM1041" s="46">
        <f t="shared" si="307"/>
        <v>377.73746659226407</v>
      </c>
      <c r="AN1041" s="46">
        <f t="shared" si="307"/>
        <v>377.73746659226407</v>
      </c>
      <c r="AO1041" s="46">
        <f t="shared" si="307"/>
        <v>377.73746659226407</v>
      </c>
      <c r="AP1041" s="46">
        <f t="shared" si="307"/>
        <v>377.73746659226407</v>
      </c>
      <c r="AQ1041" s="46">
        <f t="shared" si="307"/>
        <v>377.73746659226407</v>
      </c>
      <c r="AR1041" s="46">
        <f t="shared" si="307"/>
        <v>377.73746659226407</v>
      </c>
      <c r="AS1041" s="46">
        <f t="shared" si="307"/>
        <v>377.73746659226407</v>
      </c>
      <c r="AT1041" s="46">
        <f t="shared" si="307"/>
        <v>377.73746659226407</v>
      </c>
      <c r="AU1041" s="46">
        <f t="shared" si="307"/>
        <v>377.73746659226407</v>
      </c>
      <c r="AV1041" s="46">
        <f t="shared" si="307"/>
        <v>377.73746659226407</v>
      </c>
      <c r="AW1041" s="46">
        <f t="shared" si="307"/>
        <v>377.73746659226407</v>
      </c>
      <c r="AX1041" s="46">
        <f t="shared" si="307"/>
        <v>377.73746659226407</v>
      </c>
      <c r="AY1041" s="46">
        <f t="shared" si="307"/>
        <v>377.73746659226407</v>
      </c>
    </row>
    <row r="1042" spans="1:51" x14ac:dyDescent="0.25">
      <c r="A1042" s="2" t="s">
        <v>1092</v>
      </c>
      <c r="B1042" s="2" t="s">
        <v>54</v>
      </c>
      <c r="C1042" s="2" t="s">
        <v>54</v>
      </c>
      <c r="D1042" s="2" t="s">
        <v>54</v>
      </c>
      <c r="E1042" s="2" t="s">
        <v>54</v>
      </c>
      <c r="F1042" s="2" t="s">
        <v>54</v>
      </c>
      <c r="G1042" s="2" t="s">
        <v>54</v>
      </c>
      <c r="H1042" s="2" t="s">
        <v>54</v>
      </c>
      <c r="I1042" s="2" t="s">
        <v>54</v>
      </c>
      <c r="J1042" s="2" t="s">
        <v>54</v>
      </c>
      <c r="K1042" s="2" t="s">
        <v>54</v>
      </c>
      <c r="L1042" s="2" t="s">
        <v>54</v>
      </c>
      <c r="M1042" s="2" t="s">
        <v>54</v>
      </c>
      <c r="N1042" s="2" t="s">
        <v>54</v>
      </c>
      <c r="O1042" s="2" t="s">
        <v>54</v>
      </c>
      <c r="P1042" s="2" t="s">
        <v>54</v>
      </c>
      <c r="Q1042" s="2" t="s">
        <v>54</v>
      </c>
      <c r="R1042" s="2" t="s">
        <v>54</v>
      </c>
      <c r="S1042" s="2" t="s">
        <v>54</v>
      </c>
      <c r="T1042" s="2" t="s">
        <v>54</v>
      </c>
      <c r="U1042" s="44">
        <v>241.31222116580122</v>
      </c>
      <c r="V1042" s="45">
        <v>264.33389115250293</v>
      </c>
      <c r="W1042" s="45">
        <v>279.63144182499843</v>
      </c>
      <c r="X1042" s="45">
        <v>307.72950521464952</v>
      </c>
      <c r="Y1042" s="45">
        <v>327.63096756865639</v>
      </c>
      <c r="Z1042" s="45">
        <v>287.82993083444893</v>
      </c>
      <c r="AA1042" s="45">
        <v>272.69617581965105</v>
      </c>
      <c r="AB1042" s="45">
        <v>273.3453859600699</v>
      </c>
      <c r="AC1042" s="45">
        <v>287.86720416124837</v>
      </c>
      <c r="AD1042" s="45">
        <v>314.08759193810295</v>
      </c>
      <c r="AE1042" s="45">
        <v>314.49220716360117</v>
      </c>
      <c r="AF1042" s="45">
        <v>291.69341563786008</v>
      </c>
      <c r="AG1042" s="45">
        <v>330.39063371120608</v>
      </c>
      <c r="AH1042" s="45">
        <v>371.6387638504155</v>
      </c>
      <c r="AI1042" s="46">
        <f t="shared" si="307"/>
        <v>371.6387638504155</v>
      </c>
      <c r="AJ1042" s="46">
        <f t="shared" si="307"/>
        <v>371.6387638504155</v>
      </c>
      <c r="AK1042" s="46">
        <f t="shared" si="307"/>
        <v>371.6387638504155</v>
      </c>
      <c r="AL1042" s="46">
        <f t="shared" si="307"/>
        <v>371.6387638504155</v>
      </c>
      <c r="AM1042" s="46">
        <f t="shared" si="307"/>
        <v>371.6387638504155</v>
      </c>
      <c r="AN1042" s="46">
        <f t="shared" si="307"/>
        <v>371.6387638504155</v>
      </c>
      <c r="AO1042" s="46">
        <f t="shared" si="307"/>
        <v>371.6387638504155</v>
      </c>
      <c r="AP1042" s="46">
        <f t="shared" si="307"/>
        <v>371.6387638504155</v>
      </c>
      <c r="AQ1042" s="46">
        <f t="shared" si="307"/>
        <v>371.6387638504155</v>
      </c>
      <c r="AR1042" s="46">
        <f t="shared" si="307"/>
        <v>371.6387638504155</v>
      </c>
      <c r="AS1042" s="46">
        <f t="shared" si="307"/>
        <v>371.6387638504155</v>
      </c>
      <c r="AT1042" s="46">
        <f t="shared" si="307"/>
        <v>371.6387638504155</v>
      </c>
      <c r="AU1042" s="46">
        <f t="shared" si="307"/>
        <v>371.6387638504155</v>
      </c>
      <c r="AV1042" s="46">
        <f t="shared" si="307"/>
        <v>371.6387638504155</v>
      </c>
      <c r="AW1042" s="46">
        <f t="shared" si="307"/>
        <v>371.6387638504155</v>
      </c>
      <c r="AX1042" s="46">
        <f t="shared" si="307"/>
        <v>371.6387638504155</v>
      </c>
      <c r="AY1042" s="46">
        <f t="shared" si="307"/>
        <v>371.6387638504155</v>
      </c>
    </row>
    <row r="1043" spans="1:51" x14ac:dyDescent="0.25">
      <c r="A1043" s="2" t="s">
        <v>1093</v>
      </c>
      <c r="B1043" s="2" t="s">
        <v>54</v>
      </c>
      <c r="C1043" s="2" t="s">
        <v>54</v>
      </c>
      <c r="D1043" s="2" t="s">
        <v>54</v>
      </c>
      <c r="E1043" s="2" t="s">
        <v>54</v>
      </c>
      <c r="F1043" s="2" t="s">
        <v>54</v>
      </c>
      <c r="G1043" s="2" t="s">
        <v>54</v>
      </c>
      <c r="H1043" s="2" t="s">
        <v>54</v>
      </c>
      <c r="I1043" s="2" t="s">
        <v>54</v>
      </c>
      <c r="J1043" s="2" t="s">
        <v>54</v>
      </c>
      <c r="K1043" s="2" t="s">
        <v>54</v>
      </c>
      <c r="L1043" s="2" t="s">
        <v>54</v>
      </c>
      <c r="M1043" s="2" t="s">
        <v>54</v>
      </c>
      <c r="N1043" s="2" t="s">
        <v>54</v>
      </c>
      <c r="O1043" s="2" t="s">
        <v>54</v>
      </c>
      <c r="P1043" s="2" t="s">
        <v>54</v>
      </c>
      <c r="Q1043" s="2" t="s">
        <v>54</v>
      </c>
      <c r="R1043" s="2" t="s">
        <v>54</v>
      </c>
      <c r="S1043" s="2" t="s">
        <v>54</v>
      </c>
      <c r="T1043" s="2" t="s">
        <v>54</v>
      </c>
      <c r="U1043" s="44">
        <v>238.91735959825309</v>
      </c>
      <c r="V1043" s="45">
        <v>249.03194107882234</v>
      </c>
      <c r="W1043" s="45">
        <v>289.13011470016176</v>
      </c>
      <c r="X1043" s="45">
        <v>303.1169307249383</v>
      </c>
      <c r="Y1043" s="45">
        <v>286.89743738596781</v>
      </c>
      <c r="Z1043" s="45">
        <v>289.70053166640713</v>
      </c>
      <c r="AA1043" s="45">
        <v>297.96032698675498</v>
      </c>
      <c r="AB1043" s="45">
        <v>306.07422659968273</v>
      </c>
      <c r="AC1043" s="45">
        <v>288.1340426324349</v>
      </c>
      <c r="AD1043" s="45">
        <v>307.52538820260952</v>
      </c>
      <c r="AE1043" s="45">
        <v>319.92988648694785</v>
      </c>
      <c r="AF1043" s="45">
        <v>318.85436726469209</v>
      </c>
      <c r="AG1043" s="45">
        <v>331.09371199290723</v>
      </c>
      <c r="AH1043" s="45">
        <v>346.34017875454714</v>
      </c>
      <c r="AI1043" s="46">
        <f t="shared" si="307"/>
        <v>346.34017875454714</v>
      </c>
      <c r="AJ1043" s="46">
        <f t="shared" si="307"/>
        <v>346.34017875454714</v>
      </c>
      <c r="AK1043" s="46">
        <f t="shared" si="307"/>
        <v>346.34017875454714</v>
      </c>
      <c r="AL1043" s="46">
        <f t="shared" si="307"/>
        <v>346.34017875454714</v>
      </c>
      <c r="AM1043" s="46">
        <f t="shared" si="307"/>
        <v>346.34017875454714</v>
      </c>
      <c r="AN1043" s="46">
        <f t="shared" si="307"/>
        <v>346.34017875454714</v>
      </c>
      <c r="AO1043" s="46">
        <f t="shared" si="307"/>
        <v>346.34017875454714</v>
      </c>
      <c r="AP1043" s="46">
        <f t="shared" si="307"/>
        <v>346.34017875454714</v>
      </c>
      <c r="AQ1043" s="46">
        <f t="shared" si="307"/>
        <v>346.34017875454714</v>
      </c>
      <c r="AR1043" s="46">
        <f t="shared" si="307"/>
        <v>346.34017875454714</v>
      </c>
      <c r="AS1043" s="46">
        <f t="shared" si="307"/>
        <v>346.34017875454714</v>
      </c>
      <c r="AT1043" s="46">
        <f t="shared" si="307"/>
        <v>346.34017875454714</v>
      </c>
      <c r="AU1043" s="46">
        <f t="shared" si="307"/>
        <v>346.34017875454714</v>
      </c>
      <c r="AV1043" s="46">
        <f t="shared" si="307"/>
        <v>346.34017875454714</v>
      </c>
      <c r="AW1043" s="46">
        <f t="shared" si="307"/>
        <v>346.34017875454714</v>
      </c>
      <c r="AX1043" s="46">
        <f t="shared" si="307"/>
        <v>346.34017875454714</v>
      </c>
      <c r="AY1043" s="46">
        <f t="shared" si="307"/>
        <v>346.34017875454714</v>
      </c>
    </row>
    <row r="1044" spans="1:51" ht="33.75" customHeight="1" x14ac:dyDescent="0.25">
      <c r="A1044" s="47" t="s">
        <v>1094</v>
      </c>
      <c r="B1044" s="48" t="s">
        <v>54</v>
      </c>
      <c r="C1044" s="48" t="s">
        <v>54</v>
      </c>
      <c r="D1044" s="48" t="s">
        <v>54</v>
      </c>
      <c r="E1044" s="48" t="s">
        <v>54</v>
      </c>
      <c r="F1044" s="48" t="s">
        <v>54</v>
      </c>
      <c r="G1044" s="48" t="s">
        <v>54</v>
      </c>
      <c r="H1044" s="48" t="s">
        <v>54</v>
      </c>
      <c r="I1044" s="48" t="s">
        <v>54</v>
      </c>
      <c r="J1044" s="48" t="s">
        <v>54</v>
      </c>
      <c r="K1044" s="48" t="s">
        <v>54</v>
      </c>
      <c r="L1044" s="48" t="s">
        <v>54</v>
      </c>
      <c r="M1044" s="48" t="s">
        <v>54</v>
      </c>
      <c r="N1044" s="49">
        <f t="shared" ref="N1044:AC1044" si="308">N1074+N1094</f>
        <v>74186900.206858411</v>
      </c>
      <c r="O1044" s="49">
        <f t="shared" si="308"/>
        <v>75051777.487216428</v>
      </c>
      <c r="P1044" s="49">
        <f t="shared" si="308"/>
        <v>77506314.123301625</v>
      </c>
      <c r="Q1044" s="49">
        <f t="shared" si="308"/>
        <v>74232176.531373829</v>
      </c>
      <c r="R1044" s="49">
        <f t="shared" si="308"/>
        <v>76471421.866303295</v>
      </c>
      <c r="S1044" s="49">
        <f t="shared" si="308"/>
        <v>72598773.998434559</v>
      </c>
      <c r="T1044" s="49">
        <f t="shared" si="308"/>
        <v>71706878.479975551</v>
      </c>
      <c r="U1044" s="21">
        <f t="shared" si="308"/>
        <v>73575865.431575835</v>
      </c>
      <c r="V1044" s="49">
        <f t="shared" si="308"/>
        <v>76432184.295742244</v>
      </c>
      <c r="W1044" s="49">
        <f t="shared" si="308"/>
        <v>77463632.840523243</v>
      </c>
      <c r="X1044" s="49">
        <f t="shared" si="308"/>
        <v>72834970.119838059</v>
      </c>
      <c r="Y1044" s="49">
        <f t="shared" si="308"/>
        <v>73491446.635188624</v>
      </c>
      <c r="Z1044" s="49">
        <f t="shared" si="308"/>
        <v>70939742.940138131</v>
      </c>
      <c r="AA1044" s="49">
        <f t="shared" si="308"/>
        <v>75659607.472618163</v>
      </c>
      <c r="AB1044" s="49">
        <f t="shared" si="308"/>
        <v>76321952.518092901</v>
      </c>
      <c r="AC1044" s="49">
        <f t="shared" si="308"/>
        <v>77393012.803618178</v>
      </c>
      <c r="AD1044" s="49">
        <f>AD1074+AD1094</f>
        <v>78313989.683828682</v>
      </c>
      <c r="AE1044" s="49">
        <f t="shared" ref="AE1044:AH1044" si="309">AE1074+AE1094</f>
        <v>80699118.00207755</v>
      </c>
      <c r="AF1044" s="49">
        <f t="shared" si="309"/>
        <v>83409227.969359964</v>
      </c>
      <c r="AG1044" s="49">
        <f t="shared" si="309"/>
        <v>89147734</v>
      </c>
      <c r="AH1044" s="49">
        <f t="shared" si="309"/>
        <v>100146929.06681274</v>
      </c>
      <c r="AI1044" s="50" t="s">
        <v>54</v>
      </c>
      <c r="AJ1044" s="50" t="s">
        <v>54</v>
      </c>
      <c r="AK1044" s="50" t="s">
        <v>54</v>
      </c>
      <c r="AL1044" s="50" t="s">
        <v>54</v>
      </c>
      <c r="AM1044" s="50" t="s">
        <v>54</v>
      </c>
      <c r="AN1044" s="50" t="s">
        <v>54</v>
      </c>
      <c r="AO1044" s="51"/>
      <c r="AP1044" s="51"/>
      <c r="AQ1044" s="51"/>
      <c r="AR1044" s="51"/>
      <c r="AS1044" s="51"/>
      <c r="AT1044" s="51"/>
      <c r="AU1044" s="51"/>
      <c r="AV1044" s="51"/>
      <c r="AW1044" s="51"/>
      <c r="AX1044" s="51"/>
      <c r="AY1044" s="51"/>
    </row>
    <row r="1045" spans="1:51" ht="60.75" customHeight="1" x14ac:dyDescent="0.25">
      <c r="A1045" s="52" t="s">
        <v>1095</v>
      </c>
      <c r="B1045" s="2" t="s">
        <v>54</v>
      </c>
      <c r="C1045" s="2" t="s">
        <v>54</v>
      </c>
      <c r="D1045" s="2" t="s">
        <v>54</v>
      </c>
      <c r="E1045" s="2" t="s">
        <v>54</v>
      </c>
      <c r="F1045" s="2" t="s">
        <v>54</v>
      </c>
      <c r="G1045" s="2" t="s">
        <v>54</v>
      </c>
      <c r="H1045" s="2" t="s">
        <v>54</v>
      </c>
      <c r="I1045" s="2" t="s">
        <v>54</v>
      </c>
      <c r="J1045" s="2" t="s">
        <v>54</v>
      </c>
      <c r="K1045" s="2" t="s">
        <v>54</v>
      </c>
      <c r="L1045" s="2" t="s">
        <v>54</v>
      </c>
      <c r="M1045" s="2" t="s">
        <v>54</v>
      </c>
      <c r="N1045" s="53">
        <v>14873</v>
      </c>
      <c r="O1045" s="53">
        <v>14177</v>
      </c>
      <c r="P1045" s="53">
        <v>14696</v>
      </c>
      <c r="Q1045" s="53">
        <v>14775</v>
      </c>
      <c r="R1045" s="53">
        <v>14787</v>
      </c>
      <c r="S1045" s="53">
        <v>13779</v>
      </c>
      <c r="T1045" s="53">
        <v>13337</v>
      </c>
      <c r="U1045" s="54">
        <v>13571</v>
      </c>
      <c r="V1045" s="53">
        <v>14050</v>
      </c>
      <c r="W1045" s="53">
        <v>13793</v>
      </c>
      <c r="X1045" s="53">
        <v>12647</v>
      </c>
      <c r="Y1045" s="53">
        <v>12414</v>
      </c>
      <c r="Z1045" s="53">
        <v>13473</v>
      </c>
      <c r="AA1045" s="53">
        <v>14013</v>
      </c>
      <c r="AB1045" s="53">
        <v>14043</v>
      </c>
      <c r="AC1045" s="53">
        <v>15194</v>
      </c>
      <c r="AD1045" s="53">
        <v>17582</v>
      </c>
      <c r="AE1045" s="53">
        <v>18328</v>
      </c>
      <c r="AF1045" s="53">
        <v>19677</v>
      </c>
      <c r="AG1045" s="53">
        <v>22348</v>
      </c>
      <c r="AH1045" s="53">
        <v>25453</v>
      </c>
      <c r="AI1045" s="40" t="s">
        <v>54</v>
      </c>
      <c r="AJ1045" s="40" t="s">
        <v>54</v>
      </c>
      <c r="AK1045" s="40" t="s">
        <v>54</v>
      </c>
      <c r="AL1045" s="40" t="s">
        <v>54</v>
      </c>
      <c r="AM1045" s="40" t="s">
        <v>54</v>
      </c>
      <c r="AN1045" s="40" t="s">
        <v>54</v>
      </c>
      <c r="AO1045" s="40" t="s">
        <v>54</v>
      </c>
      <c r="AP1045" s="40" t="s">
        <v>54</v>
      </c>
      <c r="AQ1045" s="40" t="s">
        <v>54</v>
      </c>
      <c r="AR1045" s="40" t="s">
        <v>54</v>
      </c>
      <c r="AS1045" s="40" t="s">
        <v>54</v>
      </c>
      <c r="AT1045" s="40" t="s">
        <v>54</v>
      </c>
      <c r="AU1045" s="40" t="s">
        <v>54</v>
      </c>
      <c r="AV1045" s="40" t="s">
        <v>54</v>
      </c>
      <c r="AW1045" s="40" t="s">
        <v>54</v>
      </c>
      <c r="AX1045" s="40" t="s">
        <v>54</v>
      </c>
      <c r="AY1045" s="40" t="s">
        <v>54</v>
      </c>
    </row>
    <row r="1046" spans="1:51" x14ac:dyDescent="0.25">
      <c r="A1046" s="52" t="s">
        <v>1096</v>
      </c>
      <c r="B1046" s="2" t="s">
        <v>54</v>
      </c>
      <c r="C1046" s="2" t="s">
        <v>54</v>
      </c>
      <c r="D1046" s="2" t="s">
        <v>54</v>
      </c>
      <c r="E1046" s="2" t="s">
        <v>54</v>
      </c>
      <c r="F1046" s="2" t="s">
        <v>54</v>
      </c>
      <c r="G1046" s="2" t="s">
        <v>54</v>
      </c>
      <c r="H1046" s="2" t="s">
        <v>54</v>
      </c>
      <c r="I1046" s="2" t="s">
        <v>54</v>
      </c>
      <c r="J1046" s="2" t="s">
        <v>54</v>
      </c>
      <c r="K1046" s="2" t="s">
        <v>54</v>
      </c>
      <c r="L1046" s="2" t="s">
        <v>54</v>
      </c>
      <c r="M1046" s="2" t="s">
        <v>54</v>
      </c>
      <c r="N1046" s="53">
        <v>32287</v>
      </c>
      <c r="O1046" s="53">
        <v>31805</v>
      </c>
      <c r="P1046" s="53">
        <v>32353</v>
      </c>
      <c r="Q1046" s="53">
        <v>31973</v>
      </c>
      <c r="R1046" s="53">
        <v>30963</v>
      </c>
      <c r="S1046" s="53">
        <v>30601</v>
      </c>
      <c r="T1046" s="53">
        <v>30475</v>
      </c>
      <c r="U1046" s="54">
        <v>30593</v>
      </c>
      <c r="V1046" s="53">
        <v>31885</v>
      </c>
      <c r="W1046" s="53">
        <v>32220</v>
      </c>
      <c r="X1046" s="53">
        <v>30451</v>
      </c>
      <c r="Y1046" s="53">
        <v>30659</v>
      </c>
      <c r="Z1046" s="53">
        <v>30545</v>
      </c>
      <c r="AA1046" s="53">
        <v>30573</v>
      </c>
      <c r="AB1046" s="53">
        <v>32271</v>
      </c>
      <c r="AC1046" s="53">
        <v>33740</v>
      </c>
      <c r="AD1046" s="53">
        <v>34317</v>
      </c>
      <c r="AE1046" s="53">
        <v>36325</v>
      </c>
      <c r="AF1046" s="53">
        <v>37081</v>
      </c>
      <c r="AG1046" s="53">
        <v>40198</v>
      </c>
      <c r="AH1046" s="53">
        <v>44671</v>
      </c>
      <c r="AI1046" s="40" t="s">
        <v>54</v>
      </c>
      <c r="AJ1046" s="40" t="s">
        <v>54</v>
      </c>
      <c r="AK1046" s="40" t="s">
        <v>54</v>
      </c>
      <c r="AL1046" s="40" t="s">
        <v>54</v>
      </c>
      <c r="AM1046" s="40" t="s">
        <v>54</v>
      </c>
      <c r="AN1046" s="40" t="s">
        <v>54</v>
      </c>
      <c r="AO1046" s="40" t="s">
        <v>54</v>
      </c>
      <c r="AP1046" s="40" t="s">
        <v>54</v>
      </c>
      <c r="AQ1046" s="40" t="s">
        <v>54</v>
      </c>
      <c r="AR1046" s="40" t="s">
        <v>54</v>
      </c>
      <c r="AS1046" s="40" t="s">
        <v>54</v>
      </c>
      <c r="AT1046" s="40" t="s">
        <v>54</v>
      </c>
      <c r="AU1046" s="40" t="s">
        <v>54</v>
      </c>
      <c r="AV1046" s="40" t="s">
        <v>54</v>
      </c>
      <c r="AW1046" s="40" t="s">
        <v>54</v>
      </c>
      <c r="AX1046" s="40" t="s">
        <v>54</v>
      </c>
      <c r="AY1046" s="40" t="s">
        <v>54</v>
      </c>
    </row>
    <row r="1047" spans="1:51" x14ac:dyDescent="0.25">
      <c r="A1047" s="52" t="s">
        <v>1097</v>
      </c>
      <c r="B1047" s="2" t="s">
        <v>54</v>
      </c>
      <c r="C1047" s="2" t="s">
        <v>54</v>
      </c>
      <c r="D1047" s="2" t="s">
        <v>54</v>
      </c>
      <c r="E1047" s="2" t="s">
        <v>54</v>
      </c>
      <c r="F1047" s="2" t="s">
        <v>54</v>
      </c>
      <c r="G1047" s="2" t="s">
        <v>54</v>
      </c>
      <c r="H1047" s="2" t="s">
        <v>54</v>
      </c>
      <c r="I1047" s="2" t="s">
        <v>54</v>
      </c>
      <c r="J1047" s="2" t="s">
        <v>54</v>
      </c>
      <c r="K1047" s="2" t="s">
        <v>54</v>
      </c>
      <c r="L1047" s="2" t="s">
        <v>54</v>
      </c>
      <c r="M1047" s="2" t="s">
        <v>54</v>
      </c>
      <c r="N1047" s="53">
        <v>24009</v>
      </c>
      <c r="O1047" s="53">
        <v>22734</v>
      </c>
      <c r="P1047" s="53">
        <v>23575</v>
      </c>
      <c r="Q1047" s="53">
        <v>24923</v>
      </c>
      <c r="R1047" s="53">
        <v>26201</v>
      </c>
      <c r="S1047" s="53">
        <v>26934</v>
      </c>
      <c r="T1047" s="53">
        <v>25387</v>
      </c>
      <c r="U1047" s="54">
        <v>24555</v>
      </c>
      <c r="V1047" s="53">
        <v>24766</v>
      </c>
      <c r="W1047" s="53">
        <v>24541</v>
      </c>
      <c r="X1047" s="53">
        <v>22618</v>
      </c>
      <c r="Y1047" s="53">
        <v>21977</v>
      </c>
      <c r="Z1047" s="53">
        <v>23206</v>
      </c>
      <c r="AA1047" s="53">
        <v>25220</v>
      </c>
      <c r="AB1047" s="53">
        <v>25618</v>
      </c>
      <c r="AC1047" s="53">
        <v>27184</v>
      </c>
      <c r="AD1047" s="53">
        <v>28534</v>
      </c>
      <c r="AE1047" s="53">
        <v>29573</v>
      </c>
      <c r="AF1047" s="53">
        <v>31344</v>
      </c>
      <c r="AG1047" s="53">
        <v>33542</v>
      </c>
      <c r="AH1047" s="53">
        <v>37465</v>
      </c>
      <c r="AI1047" s="40" t="s">
        <v>54</v>
      </c>
      <c r="AJ1047" s="40" t="s">
        <v>54</v>
      </c>
      <c r="AK1047" s="40" t="s">
        <v>54</v>
      </c>
      <c r="AL1047" s="40" t="s">
        <v>54</v>
      </c>
      <c r="AM1047" s="40" t="s">
        <v>54</v>
      </c>
      <c r="AN1047" s="40" t="s">
        <v>54</v>
      </c>
      <c r="AO1047" s="40" t="s">
        <v>54</v>
      </c>
      <c r="AP1047" s="40" t="s">
        <v>54</v>
      </c>
      <c r="AQ1047" s="40" t="s">
        <v>54</v>
      </c>
      <c r="AR1047" s="40" t="s">
        <v>54</v>
      </c>
      <c r="AS1047" s="40" t="s">
        <v>54</v>
      </c>
      <c r="AT1047" s="40" t="s">
        <v>54</v>
      </c>
      <c r="AU1047" s="40" t="s">
        <v>54</v>
      </c>
      <c r="AV1047" s="40" t="s">
        <v>54</v>
      </c>
      <c r="AW1047" s="40" t="s">
        <v>54</v>
      </c>
      <c r="AX1047" s="40" t="s">
        <v>54</v>
      </c>
      <c r="AY1047" s="40" t="s">
        <v>54</v>
      </c>
    </row>
    <row r="1048" spans="1:51" x14ac:dyDescent="0.25">
      <c r="A1048" s="52" t="s">
        <v>1098</v>
      </c>
      <c r="B1048" s="2" t="s">
        <v>54</v>
      </c>
      <c r="C1048" s="2" t="s">
        <v>54</v>
      </c>
      <c r="D1048" s="2" t="s">
        <v>54</v>
      </c>
      <c r="E1048" s="2" t="s">
        <v>54</v>
      </c>
      <c r="F1048" s="2" t="s">
        <v>54</v>
      </c>
      <c r="G1048" s="2" t="s">
        <v>54</v>
      </c>
      <c r="H1048" s="2" t="s">
        <v>54</v>
      </c>
      <c r="I1048" s="2" t="s">
        <v>54</v>
      </c>
      <c r="J1048" s="2" t="s">
        <v>54</v>
      </c>
      <c r="K1048" s="2" t="s">
        <v>54</v>
      </c>
      <c r="L1048" s="2" t="s">
        <v>54</v>
      </c>
      <c r="M1048" s="2" t="s">
        <v>54</v>
      </c>
      <c r="N1048" s="53">
        <v>2660</v>
      </c>
      <c r="O1048" s="53">
        <v>3301</v>
      </c>
      <c r="P1048" s="53">
        <v>3195</v>
      </c>
      <c r="Q1048" s="53">
        <v>3376</v>
      </c>
      <c r="R1048" s="53">
        <v>3265</v>
      </c>
      <c r="S1048" s="53">
        <v>3042</v>
      </c>
      <c r="T1048" s="53">
        <v>2980</v>
      </c>
      <c r="U1048" s="54">
        <v>3215</v>
      </c>
      <c r="V1048" s="53">
        <v>3070</v>
      </c>
      <c r="W1048" s="53">
        <v>2974</v>
      </c>
      <c r="X1048" s="53">
        <v>2822</v>
      </c>
      <c r="Y1048" s="53">
        <v>3093</v>
      </c>
      <c r="Z1048" s="53">
        <v>3753</v>
      </c>
      <c r="AA1048" s="53">
        <v>3562</v>
      </c>
      <c r="AB1048" s="53">
        <v>3336</v>
      </c>
      <c r="AC1048" s="53">
        <v>4213</v>
      </c>
      <c r="AD1048" s="53">
        <v>4884</v>
      </c>
      <c r="AE1048" s="53">
        <v>4845</v>
      </c>
      <c r="AF1048" s="53">
        <v>5260</v>
      </c>
      <c r="AG1048" s="53">
        <v>5399</v>
      </c>
      <c r="AH1048" s="53">
        <v>5731</v>
      </c>
      <c r="AI1048" s="40" t="s">
        <v>54</v>
      </c>
      <c r="AJ1048" s="40" t="s">
        <v>54</v>
      </c>
      <c r="AK1048" s="40" t="s">
        <v>54</v>
      </c>
      <c r="AL1048" s="40" t="s">
        <v>54</v>
      </c>
      <c r="AM1048" s="40" t="s">
        <v>54</v>
      </c>
      <c r="AN1048" s="40" t="s">
        <v>54</v>
      </c>
      <c r="AO1048" s="40" t="s">
        <v>54</v>
      </c>
      <c r="AP1048" s="40" t="s">
        <v>54</v>
      </c>
      <c r="AQ1048" s="40" t="s">
        <v>54</v>
      </c>
      <c r="AR1048" s="40" t="s">
        <v>54</v>
      </c>
      <c r="AS1048" s="40" t="s">
        <v>54</v>
      </c>
      <c r="AT1048" s="40" t="s">
        <v>54</v>
      </c>
      <c r="AU1048" s="40" t="s">
        <v>54</v>
      </c>
      <c r="AV1048" s="40" t="s">
        <v>54</v>
      </c>
      <c r="AW1048" s="40" t="s">
        <v>54</v>
      </c>
      <c r="AX1048" s="40" t="s">
        <v>54</v>
      </c>
      <c r="AY1048" s="40" t="s">
        <v>54</v>
      </c>
    </row>
    <row r="1049" spans="1:51" x14ac:dyDescent="0.25">
      <c r="A1049" s="55" t="s">
        <v>1099</v>
      </c>
      <c r="B1049" s="2" t="s">
        <v>54</v>
      </c>
      <c r="C1049" s="2" t="s">
        <v>54</v>
      </c>
      <c r="D1049" s="2" t="s">
        <v>54</v>
      </c>
      <c r="E1049" s="2" t="s">
        <v>54</v>
      </c>
      <c r="F1049" s="2" t="s">
        <v>54</v>
      </c>
      <c r="G1049" s="2" t="s">
        <v>54</v>
      </c>
      <c r="H1049" s="2" t="s">
        <v>54</v>
      </c>
      <c r="I1049" s="2" t="s">
        <v>54</v>
      </c>
      <c r="J1049" s="2" t="s">
        <v>54</v>
      </c>
      <c r="K1049" s="2" t="s">
        <v>54</v>
      </c>
      <c r="L1049" s="2" t="s">
        <v>54</v>
      </c>
      <c r="M1049" s="2" t="s">
        <v>54</v>
      </c>
      <c r="N1049" s="53">
        <f>SUM(N1045:N1048)</f>
        <v>73829</v>
      </c>
      <c r="O1049" s="53">
        <f t="shared" ref="O1049:AH1049" si="310">SUM(O1045:O1048)</f>
        <v>72017</v>
      </c>
      <c r="P1049" s="53">
        <f t="shared" si="310"/>
        <v>73819</v>
      </c>
      <c r="Q1049" s="53">
        <f t="shared" si="310"/>
        <v>75047</v>
      </c>
      <c r="R1049" s="53">
        <f t="shared" si="310"/>
        <v>75216</v>
      </c>
      <c r="S1049" s="53">
        <f t="shared" si="310"/>
        <v>74356</v>
      </c>
      <c r="T1049" s="53">
        <f t="shared" si="310"/>
        <v>72179</v>
      </c>
      <c r="U1049" s="54">
        <f t="shared" si="310"/>
        <v>71934</v>
      </c>
      <c r="V1049" s="53">
        <f t="shared" si="310"/>
        <v>73771</v>
      </c>
      <c r="W1049" s="53">
        <f t="shared" si="310"/>
        <v>73528</v>
      </c>
      <c r="X1049" s="53">
        <f t="shared" si="310"/>
        <v>68538</v>
      </c>
      <c r="Y1049" s="53">
        <f t="shared" si="310"/>
        <v>68143</v>
      </c>
      <c r="Z1049" s="53">
        <f t="shared" si="310"/>
        <v>70977</v>
      </c>
      <c r="AA1049" s="53">
        <f t="shared" si="310"/>
        <v>73368</v>
      </c>
      <c r="AB1049" s="53">
        <f t="shared" si="310"/>
        <v>75268</v>
      </c>
      <c r="AC1049" s="53">
        <f t="shared" si="310"/>
        <v>80331</v>
      </c>
      <c r="AD1049" s="53">
        <f t="shared" si="310"/>
        <v>85317</v>
      </c>
      <c r="AE1049" s="53">
        <f t="shared" si="310"/>
        <v>89071</v>
      </c>
      <c r="AF1049" s="53">
        <f t="shared" si="310"/>
        <v>93362</v>
      </c>
      <c r="AG1049" s="53">
        <f t="shared" si="310"/>
        <v>101487</v>
      </c>
      <c r="AH1049" s="53">
        <f t="shared" si="310"/>
        <v>113320</v>
      </c>
      <c r="AI1049" s="40" t="s">
        <v>54</v>
      </c>
      <c r="AJ1049" s="40" t="s">
        <v>54</v>
      </c>
      <c r="AK1049" s="40" t="s">
        <v>54</v>
      </c>
      <c r="AL1049" s="40" t="s">
        <v>54</v>
      </c>
      <c r="AM1049" s="40" t="s">
        <v>54</v>
      </c>
      <c r="AN1049" s="40" t="s">
        <v>54</v>
      </c>
      <c r="AO1049" s="40" t="s">
        <v>54</v>
      </c>
      <c r="AP1049" s="40" t="s">
        <v>54</v>
      </c>
      <c r="AQ1049" s="40" t="s">
        <v>54</v>
      </c>
      <c r="AR1049" s="40" t="s">
        <v>54</v>
      </c>
      <c r="AS1049" s="40" t="s">
        <v>54</v>
      </c>
      <c r="AT1049" s="40" t="s">
        <v>54</v>
      </c>
      <c r="AU1049" s="40" t="s">
        <v>54</v>
      </c>
      <c r="AV1049" s="40" t="s">
        <v>54</v>
      </c>
      <c r="AW1049" s="40" t="s">
        <v>54</v>
      </c>
      <c r="AX1049" s="40" t="s">
        <v>54</v>
      </c>
      <c r="AY1049" s="40" t="s">
        <v>54</v>
      </c>
    </row>
    <row r="1050" spans="1:51" ht="38.25" customHeight="1" x14ac:dyDescent="0.25">
      <c r="A1050" s="52" t="s">
        <v>1100</v>
      </c>
      <c r="B1050" s="2" t="s">
        <v>54</v>
      </c>
      <c r="C1050" s="2" t="s">
        <v>54</v>
      </c>
      <c r="D1050" s="2" t="s">
        <v>54</v>
      </c>
      <c r="E1050" s="2" t="s">
        <v>54</v>
      </c>
      <c r="F1050" s="2" t="s">
        <v>54</v>
      </c>
      <c r="G1050" s="2" t="s">
        <v>54</v>
      </c>
      <c r="H1050" s="2" t="s">
        <v>54</v>
      </c>
      <c r="I1050" s="2" t="s">
        <v>54</v>
      </c>
      <c r="J1050" s="2" t="s">
        <v>54</v>
      </c>
      <c r="K1050" s="2" t="s">
        <v>54</v>
      </c>
      <c r="L1050" s="2" t="s">
        <v>54</v>
      </c>
      <c r="M1050" s="2" t="s">
        <v>54</v>
      </c>
      <c r="N1050" s="53">
        <v>47893</v>
      </c>
      <c r="O1050" s="53">
        <v>43330</v>
      </c>
      <c r="P1050" s="53">
        <v>45388</v>
      </c>
      <c r="Q1050" s="53">
        <v>44318</v>
      </c>
      <c r="R1050" s="53">
        <v>47355</v>
      </c>
      <c r="S1050" s="53">
        <v>43119</v>
      </c>
      <c r="T1050" s="53">
        <v>41632</v>
      </c>
      <c r="U1050" s="54">
        <v>42542</v>
      </c>
      <c r="V1050" s="53">
        <v>44154</v>
      </c>
      <c r="W1050" s="53">
        <v>42768</v>
      </c>
      <c r="X1050" s="53">
        <v>37591</v>
      </c>
      <c r="Y1050" s="53">
        <v>38716</v>
      </c>
      <c r="Z1050" s="53">
        <v>41109</v>
      </c>
      <c r="AA1050" s="53">
        <v>43816</v>
      </c>
      <c r="AB1050" s="53">
        <v>45675</v>
      </c>
      <c r="AC1050" s="53">
        <v>49822</v>
      </c>
      <c r="AD1050" s="53">
        <v>62435</v>
      </c>
      <c r="AE1050" s="53">
        <v>65105</v>
      </c>
      <c r="AF1050" s="53">
        <v>65045</v>
      </c>
      <c r="AG1050" s="53">
        <v>74879</v>
      </c>
      <c r="AH1050" s="53">
        <v>86482</v>
      </c>
      <c r="AI1050" s="40" t="s">
        <v>54</v>
      </c>
      <c r="AJ1050" s="40" t="s">
        <v>54</v>
      </c>
      <c r="AK1050" s="40" t="s">
        <v>54</v>
      </c>
      <c r="AL1050" s="40" t="s">
        <v>54</v>
      </c>
      <c r="AM1050" s="40" t="s">
        <v>54</v>
      </c>
      <c r="AN1050" s="40" t="s">
        <v>54</v>
      </c>
      <c r="AO1050" s="40" t="s">
        <v>54</v>
      </c>
      <c r="AP1050" s="40" t="s">
        <v>54</v>
      </c>
      <c r="AQ1050" s="40" t="s">
        <v>54</v>
      </c>
      <c r="AR1050" s="40" t="s">
        <v>54</v>
      </c>
      <c r="AS1050" s="40" t="s">
        <v>54</v>
      </c>
      <c r="AT1050" s="40" t="s">
        <v>54</v>
      </c>
      <c r="AU1050" s="40" t="s">
        <v>54</v>
      </c>
      <c r="AV1050" s="40" t="s">
        <v>54</v>
      </c>
      <c r="AW1050" s="40" t="s">
        <v>54</v>
      </c>
      <c r="AX1050" s="40" t="s">
        <v>54</v>
      </c>
      <c r="AY1050" s="40" t="s">
        <v>54</v>
      </c>
    </row>
    <row r="1051" spans="1:51" x14ac:dyDescent="0.25">
      <c r="A1051" s="52" t="s">
        <v>1101</v>
      </c>
      <c r="B1051" s="2" t="s">
        <v>54</v>
      </c>
      <c r="C1051" s="2" t="s">
        <v>54</v>
      </c>
      <c r="D1051" s="2" t="s">
        <v>54</v>
      </c>
      <c r="E1051" s="2" t="s">
        <v>54</v>
      </c>
      <c r="F1051" s="2" t="s">
        <v>54</v>
      </c>
      <c r="G1051" s="2" t="s">
        <v>54</v>
      </c>
      <c r="H1051" s="2" t="s">
        <v>54</v>
      </c>
      <c r="I1051" s="2" t="s">
        <v>54</v>
      </c>
      <c r="J1051" s="2" t="s">
        <v>54</v>
      </c>
      <c r="K1051" s="2" t="s">
        <v>54</v>
      </c>
      <c r="L1051" s="2" t="s">
        <v>54</v>
      </c>
      <c r="M1051" s="2" t="s">
        <v>54</v>
      </c>
      <c r="N1051" s="53">
        <v>149016</v>
      </c>
      <c r="O1051" s="53">
        <v>148648</v>
      </c>
      <c r="P1051" s="53">
        <v>146977</v>
      </c>
      <c r="Q1051" s="53">
        <v>143237</v>
      </c>
      <c r="R1051" s="53">
        <v>142615</v>
      </c>
      <c r="S1051" s="53">
        <v>138769</v>
      </c>
      <c r="T1051" s="53">
        <v>137543</v>
      </c>
      <c r="U1051" s="54">
        <v>135009</v>
      </c>
      <c r="V1051" s="53">
        <v>142841</v>
      </c>
      <c r="W1051" s="53">
        <v>143486</v>
      </c>
      <c r="X1051" s="53">
        <v>133767</v>
      </c>
      <c r="Y1051" s="53">
        <v>132480</v>
      </c>
      <c r="Z1051" s="53">
        <v>131653</v>
      </c>
      <c r="AA1051" s="53">
        <v>132025</v>
      </c>
      <c r="AB1051" s="53">
        <v>138546</v>
      </c>
      <c r="AC1051" s="53">
        <v>137660</v>
      </c>
      <c r="AD1051" s="53">
        <v>137818</v>
      </c>
      <c r="AE1051" s="53">
        <v>145274</v>
      </c>
      <c r="AF1051" s="53">
        <v>148644</v>
      </c>
      <c r="AG1051" s="53">
        <v>157068</v>
      </c>
      <c r="AH1051" s="53">
        <v>170471</v>
      </c>
      <c r="AI1051" s="40" t="s">
        <v>54</v>
      </c>
      <c r="AJ1051" s="40" t="s">
        <v>54</v>
      </c>
      <c r="AK1051" s="40" t="s">
        <v>54</v>
      </c>
      <c r="AL1051" s="40" t="s">
        <v>54</v>
      </c>
      <c r="AM1051" s="40" t="s">
        <v>54</v>
      </c>
      <c r="AN1051" s="40" t="s">
        <v>54</v>
      </c>
      <c r="AO1051" s="40" t="s">
        <v>54</v>
      </c>
      <c r="AP1051" s="40" t="s">
        <v>54</v>
      </c>
      <c r="AQ1051" s="40" t="s">
        <v>54</v>
      </c>
      <c r="AR1051" s="40" t="s">
        <v>54</v>
      </c>
      <c r="AS1051" s="40" t="s">
        <v>54</v>
      </c>
      <c r="AT1051" s="40" t="s">
        <v>54</v>
      </c>
      <c r="AU1051" s="40" t="s">
        <v>54</v>
      </c>
      <c r="AV1051" s="40" t="s">
        <v>54</v>
      </c>
      <c r="AW1051" s="40" t="s">
        <v>54</v>
      </c>
      <c r="AX1051" s="40" t="s">
        <v>54</v>
      </c>
      <c r="AY1051" s="40" t="s">
        <v>54</v>
      </c>
    </row>
    <row r="1052" spans="1:51" x14ac:dyDescent="0.25">
      <c r="A1052" s="52" t="s">
        <v>1102</v>
      </c>
      <c r="B1052" s="2" t="s">
        <v>54</v>
      </c>
      <c r="C1052" s="2" t="s">
        <v>54</v>
      </c>
      <c r="D1052" s="2" t="s">
        <v>54</v>
      </c>
      <c r="E1052" s="2" t="s">
        <v>54</v>
      </c>
      <c r="F1052" s="2" t="s">
        <v>54</v>
      </c>
      <c r="G1052" s="2" t="s">
        <v>54</v>
      </c>
      <c r="H1052" s="2" t="s">
        <v>54</v>
      </c>
      <c r="I1052" s="2" t="s">
        <v>54</v>
      </c>
      <c r="J1052" s="2" t="s">
        <v>54</v>
      </c>
      <c r="K1052" s="2" t="s">
        <v>54</v>
      </c>
      <c r="L1052" s="2" t="s">
        <v>54</v>
      </c>
      <c r="M1052" s="2" t="s">
        <v>54</v>
      </c>
      <c r="N1052" s="53">
        <v>89596</v>
      </c>
      <c r="O1052" s="53">
        <v>84786</v>
      </c>
      <c r="P1052" s="53">
        <v>86831</v>
      </c>
      <c r="Q1052" s="53">
        <v>87837</v>
      </c>
      <c r="R1052" s="53">
        <v>98764</v>
      </c>
      <c r="S1052" s="53">
        <v>103292</v>
      </c>
      <c r="T1052" s="53">
        <v>98080</v>
      </c>
      <c r="U1052" s="54">
        <v>89870</v>
      </c>
      <c r="V1052" s="53">
        <v>90021</v>
      </c>
      <c r="W1052" s="53">
        <v>86974</v>
      </c>
      <c r="X1052" s="53">
        <v>82044</v>
      </c>
      <c r="Y1052" s="53">
        <v>81183</v>
      </c>
      <c r="Z1052" s="53">
        <v>80402</v>
      </c>
      <c r="AA1052" s="53">
        <v>89693</v>
      </c>
      <c r="AB1052" s="53">
        <v>90013</v>
      </c>
      <c r="AC1052" s="53">
        <v>93169</v>
      </c>
      <c r="AD1052" s="53">
        <v>96502</v>
      </c>
      <c r="AE1052" s="53">
        <v>98996</v>
      </c>
      <c r="AF1052" s="53">
        <v>104571</v>
      </c>
      <c r="AG1052" s="53">
        <v>111004</v>
      </c>
      <c r="AH1052" s="53">
        <v>122498</v>
      </c>
      <c r="AI1052" s="40" t="s">
        <v>54</v>
      </c>
      <c r="AJ1052" s="40" t="s">
        <v>54</v>
      </c>
      <c r="AK1052" s="40" t="s">
        <v>54</v>
      </c>
      <c r="AL1052" s="40" t="s">
        <v>54</v>
      </c>
      <c r="AM1052" s="40" t="s">
        <v>54</v>
      </c>
      <c r="AN1052" s="40" t="s">
        <v>54</v>
      </c>
      <c r="AO1052" s="40" t="s">
        <v>54</v>
      </c>
      <c r="AP1052" s="40" t="s">
        <v>54</v>
      </c>
      <c r="AQ1052" s="40" t="s">
        <v>54</v>
      </c>
      <c r="AR1052" s="40" t="s">
        <v>54</v>
      </c>
      <c r="AS1052" s="40" t="s">
        <v>54</v>
      </c>
      <c r="AT1052" s="40" t="s">
        <v>54</v>
      </c>
      <c r="AU1052" s="40" t="s">
        <v>54</v>
      </c>
      <c r="AV1052" s="40" t="s">
        <v>54</v>
      </c>
      <c r="AW1052" s="40" t="s">
        <v>54</v>
      </c>
      <c r="AX1052" s="40" t="s">
        <v>54</v>
      </c>
      <c r="AY1052" s="40" t="s">
        <v>54</v>
      </c>
    </row>
    <row r="1053" spans="1:51" x14ac:dyDescent="0.25">
      <c r="A1053" s="52" t="s">
        <v>1103</v>
      </c>
      <c r="B1053" s="2" t="s">
        <v>54</v>
      </c>
      <c r="C1053" s="2" t="s">
        <v>54</v>
      </c>
      <c r="D1053" s="2" t="s">
        <v>54</v>
      </c>
      <c r="E1053" s="2" t="s">
        <v>54</v>
      </c>
      <c r="F1053" s="2" t="s">
        <v>54</v>
      </c>
      <c r="G1053" s="2" t="s">
        <v>54</v>
      </c>
      <c r="H1053" s="2" t="s">
        <v>54</v>
      </c>
      <c r="I1053" s="2" t="s">
        <v>54</v>
      </c>
      <c r="J1053" s="2" t="s">
        <v>54</v>
      </c>
      <c r="K1053" s="2" t="s">
        <v>54</v>
      </c>
      <c r="L1053" s="2" t="s">
        <v>54</v>
      </c>
      <c r="M1053" s="2" t="s">
        <v>54</v>
      </c>
      <c r="N1053" s="53">
        <v>10902</v>
      </c>
      <c r="O1053" s="53">
        <v>13856</v>
      </c>
      <c r="P1053" s="53">
        <v>12432</v>
      </c>
      <c r="Q1053" s="53">
        <v>13348</v>
      </c>
      <c r="R1053" s="53">
        <v>13519</v>
      </c>
      <c r="S1053" s="53">
        <v>10694</v>
      </c>
      <c r="T1053" s="53">
        <v>12435</v>
      </c>
      <c r="U1053" s="54">
        <v>12975</v>
      </c>
      <c r="V1053" s="53">
        <v>12118</v>
      </c>
      <c r="W1053" s="53">
        <v>12261</v>
      </c>
      <c r="X1053" s="53">
        <v>10003</v>
      </c>
      <c r="Y1053" s="53">
        <v>11880</v>
      </c>
      <c r="Z1053" s="53">
        <v>13071</v>
      </c>
      <c r="AA1053" s="53">
        <v>12815</v>
      </c>
      <c r="AB1053" s="53">
        <v>11822</v>
      </c>
      <c r="AC1053" s="53">
        <v>15537</v>
      </c>
      <c r="AD1053" s="53">
        <v>15381</v>
      </c>
      <c r="AE1053" s="53">
        <v>16336</v>
      </c>
      <c r="AF1053" s="53">
        <v>17793</v>
      </c>
      <c r="AG1053" s="53">
        <v>19581</v>
      </c>
      <c r="AH1053" s="53">
        <v>20767</v>
      </c>
      <c r="AI1053" s="40" t="s">
        <v>54</v>
      </c>
      <c r="AJ1053" s="40" t="s">
        <v>54</v>
      </c>
      <c r="AK1053" s="40" t="s">
        <v>54</v>
      </c>
      <c r="AL1053" s="40" t="s">
        <v>54</v>
      </c>
      <c r="AM1053" s="40" t="s">
        <v>54</v>
      </c>
      <c r="AN1053" s="40" t="s">
        <v>54</v>
      </c>
      <c r="AO1053" s="40" t="s">
        <v>54</v>
      </c>
      <c r="AP1053" s="40" t="s">
        <v>54</v>
      </c>
      <c r="AQ1053" s="40" t="s">
        <v>54</v>
      </c>
      <c r="AR1053" s="40" t="s">
        <v>54</v>
      </c>
      <c r="AS1053" s="40" t="s">
        <v>54</v>
      </c>
      <c r="AT1053" s="40" t="s">
        <v>54</v>
      </c>
      <c r="AU1053" s="40" t="s">
        <v>54</v>
      </c>
      <c r="AV1053" s="40" t="s">
        <v>54</v>
      </c>
      <c r="AW1053" s="40" t="s">
        <v>54</v>
      </c>
      <c r="AX1053" s="40" t="s">
        <v>54</v>
      </c>
      <c r="AY1053" s="40" t="s">
        <v>54</v>
      </c>
    </row>
    <row r="1054" spans="1:51" x14ac:dyDescent="0.25">
      <c r="A1054" s="55" t="s">
        <v>1104</v>
      </c>
      <c r="B1054" s="2" t="s">
        <v>54</v>
      </c>
      <c r="C1054" s="2" t="s">
        <v>54</v>
      </c>
      <c r="D1054" s="2" t="s">
        <v>54</v>
      </c>
      <c r="E1054" s="2" t="s">
        <v>54</v>
      </c>
      <c r="F1054" s="2" t="s">
        <v>54</v>
      </c>
      <c r="G1054" s="2" t="s">
        <v>54</v>
      </c>
      <c r="H1054" s="2" t="s">
        <v>54</v>
      </c>
      <c r="I1054" s="2" t="s">
        <v>54</v>
      </c>
      <c r="J1054" s="2" t="s">
        <v>54</v>
      </c>
      <c r="K1054" s="2" t="s">
        <v>54</v>
      </c>
      <c r="L1054" s="2" t="s">
        <v>54</v>
      </c>
      <c r="M1054" s="2" t="s">
        <v>54</v>
      </c>
      <c r="N1054" s="53">
        <f>SUM(N1050:N1053)</f>
        <v>297407</v>
      </c>
      <c r="O1054" s="53">
        <f t="shared" ref="O1054:AH1054" si="311">SUM(O1050:O1053)</f>
        <v>290620</v>
      </c>
      <c r="P1054" s="53">
        <f t="shared" si="311"/>
        <v>291628</v>
      </c>
      <c r="Q1054" s="53">
        <f t="shared" si="311"/>
        <v>288740</v>
      </c>
      <c r="R1054" s="53">
        <f t="shared" si="311"/>
        <v>302253</v>
      </c>
      <c r="S1054" s="53">
        <f t="shared" si="311"/>
        <v>295874</v>
      </c>
      <c r="T1054" s="53">
        <f t="shared" si="311"/>
        <v>289690</v>
      </c>
      <c r="U1054" s="54">
        <f t="shared" si="311"/>
        <v>280396</v>
      </c>
      <c r="V1054" s="53">
        <f t="shared" si="311"/>
        <v>289134</v>
      </c>
      <c r="W1054" s="53">
        <f t="shared" si="311"/>
        <v>285489</v>
      </c>
      <c r="X1054" s="53">
        <f t="shared" si="311"/>
        <v>263405</v>
      </c>
      <c r="Y1054" s="53">
        <f t="shared" si="311"/>
        <v>264259</v>
      </c>
      <c r="Z1054" s="53">
        <f t="shared" si="311"/>
        <v>266235</v>
      </c>
      <c r="AA1054" s="53">
        <f t="shared" si="311"/>
        <v>278349</v>
      </c>
      <c r="AB1054" s="53">
        <f t="shared" si="311"/>
        <v>286056</v>
      </c>
      <c r="AC1054" s="53">
        <f t="shared" si="311"/>
        <v>296188</v>
      </c>
      <c r="AD1054" s="53">
        <f t="shared" si="311"/>
        <v>312136</v>
      </c>
      <c r="AE1054" s="53">
        <f t="shared" si="311"/>
        <v>325711</v>
      </c>
      <c r="AF1054" s="53">
        <f t="shared" si="311"/>
        <v>336053</v>
      </c>
      <c r="AG1054" s="53">
        <f t="shared" si="311"/>
        <v>362532</v>
      </c>
      <c r="AH1054" s="53">
        <f t="shared" si="311"/>
        <v>400218</v>
      </c>
      <c r="AI1054" s="40" t="s">
        <v>54</v>
      </c>
      <c r="AJ1054" s="40" t="s">
        <v>54</v>
      </c>
      <c r="AK1054" s="40" t="s">
        <v>54</v>
      </c>
      <c r="AL1054" s="40" t="s">
        <v>54</v>
      </c>
      <c r="AM1054" s="40" t="s">
        <v>54</v>
      </c>
      <c r="AN1054" s="40" t="s">
        <v>54</v>
      </c>
      <c r="AO1054" s="40" t="s">
        <v>54</v>
      </c>
      <c r="AP1054" s="40" t="s">
        <v>54</v>
      </c>
      <c r="AQ1054" s="40" t="s">
        <v>54</v>
      </c>
      <c r="AR1054" s="40" t="s">
        <v>54</v>
      </c>
      <c r="AS1054" s="40" t="s">
        <v>54</v>
      </c>
      <c r="AT1054" s="40" t="s">
        <v>54</v>
      </c>
      <c r="AU1054" s="40" t="s">
        <v>54</v>
      </c>
      <c r="AV1054" s="40" t="s">
        <v>54</v>
      </c>
      <c r="AW1054" s="40" t="s">
        <v>54</v>
      </c>
      <c r="AX1054" s="40" t="s">
        <v>54</v>
      </c>
      <c r="AY1054" s="40" t="s">
        <v>54</v>
      </c>
    </row>
    <row r="1055" spans="1:51" ht="26.25" customHeight="1" x14ac:dyDescent="0.25">
      <c r="A1055" s="52" t="s">
        <v>1105</v>
      </c>
      <c r="B1055" s="2" t="s">
        <v>54</v>
      </c>
      <c r="C1055" s="2" t="s">
        <v>54</v>
      </c>
      <c r="D1055" s="2" t="s">
        <v>54</v>
      </c>
      <c r="E1055" s="2" t="s">
        <v>54</v>
      </c>
      <c r="F1055" s="2" t="s">
        <v>54</v>
      </c>
      <c r="G1055" s="2" t="s">
        <v>54</v>
      </c>
      <c r="H1055" s="2" t="s">
        <v>54</v>
      </c>
      <c r="I1055" s="2" t="s">
        <v>54</v>
      </c>
      <c r="J1055" s="2" t="s">
        <v>54</v>
      </c>
      <c r="K1055" s="2" t="s">
        <v>54</v>
      </c>
      <c r="L1055" s="2" t="s">
        <v>54</v>
      </c>
      <c r="M1055" s="2" t="s">
        <v>54</v>
      </c>
      <c r="N1055" s="39">
        <v>23473</v>
      </c>
      <c r="O1055" s="39">
        <v>24345</v>
      </c>
      <c r="P1055" s="39">
        <v>22920</v>
      </c>
      <c r="Q1055" s="39">
        <v>23718</v>
      </c>
      <c r="R1055" s="39">
        <v>26086</v>
      </c>
      <c r="S1055" s="39">
        <v>23956</v>
      </c>
      <c r="T1055" s="39">
        <v>23225</v>
      </c>
      <c r="U1055" s="38">
        <v>23428</v>
      </c>
      <c r="V1055" s="39">
        <v>25434</v>
      </c>
      <c r="W1055" s="39">
        <v>24308</v>
      </c>
      <c r="X1055" s="39">
        <v>22845</v>
      </c>
      <c r="Y1055" s="39">
        <v>21982</v>
      </c>
      <c r="Z1055" s="39">
        <v>24356</v>
      </c>
      <c r="AA1055" s="39">
        <v>24121</v>
      </c>
      <c r="AB1055" s="39">
        <v>22862</v>
      </c>
      <c r="AC1055" s="39">
        <v>23873</v>
      </c>
      <c r="AD1055" s="39">
        <v>27709</v>
      </c>
      <c r="AE1055" s="39">
        <v>28402</v>
      </c>
      <c r="AF1055" s="39">
        <v>30237</v>
      </c>
      <c r="AG1055" s="39">
        <v>35435</v>
      </c>
      <c r="AH1055" s="39">
        <v>39345</v>
      </c>
      <c r="AI1055" s="40" t="s">
        <v>54</v>
      </c>
      <c r="AJ1055" s="40" t="s">
        <v>54</v>
      </c>
      <c r="AK1055" s="40" t="s">
        <v>54</v>
      </c>
      <c r="AL1055" s="40" t="s">
        <v>54</v>
      </c>
      <c r="AM1055" s="40" t="s">
        <v>54</v>
      </c>
      <c r="AN1055" s="40" t="s">
        <v>54</v>
      </c>
      <c r="AO1055" s="40" t="s">
        <v>54</v>
      </c>
      <c r="AP1055" s="40" t="s">
        <v>54</v>
      </c>
      <c r="AQ1055" s="40" t="s">
        <v>54</v>
      </c>
      <c r="AR1055" s="40" t="s">
        <v>54</v>
      </c>
      <c r="AS1055" s="40" t="s">
        <v>54</v>
      </c>
      <c r="AT1055" s="40" t="s">
        <v>54</v>
      </c>
      <c r="AU1055" s="40" t="s">
        <v>54</v>
      </c>
      <c r="AV1055" s="40" t="s">
        <v>54</v>
      </c>
      <c r="AW1055" s="40" t="s">
        <v>54</v>
      </c>
      <c r="AX1055" s="40" t="s">
        <v>54</v>
      </c>
      <c r="AY1055" s="40" t="s">
        <v>54</v>
      </c>
    </row>
    <row r="1056" spans="1:51" x14ac:dyDescent="0.25">
      <c r="A1056" s="52" t="s">
        <v>1106</v>
      </c>
      <c r="B1056" s="2" t="s">
        <v>54</v>
      </c>
      <c r="C1056" s="2" t="s">
        <v>54</v>
      </c>
      <c r="D1056" s="2" t="s">
        <v>54</v>
      </c>
      <c r="E1056" s="2" t="s">
        <v>54</v>
      </c>
      <c r="F1056" s="2" t="s">
        <v>54</v>
      </c>
      <c r="G1056" s="2" t="s">
        <v>54</v>
      </c>
      <c r="H1056" s="2" t="s">
        <v>54</v>
      </c>
      <c r="I1056" s="2" t="s">
        <v>54</v>
      </c>
      <c r="J1056" s="2" t="s">
        <v>54</v>
      </c>
      <c r="K1056" s="2" t="s">
        <v>54</v>
      </c>
      <c r="L1056" s="2" t="s">
        <v>54</v>
      </c>
      <c r="M1056" s="2" t="s">
        <v>54</v>
      </c>
      <c r="N1056" s="39">
        <v>38812</v>
      </c>
      <c r="O1056" s="39">
        <v>39211</v>
      </c>
      <c r="P1056" s="39">
        <v>39653</v>
      </c>
      <c r="Q1056" s="39">
        <v>39797</v>
      </c>
      <c r="R1056" s="39">
        <v>40508</v>
      </c>
      <c r="S1056" s="39">
        <v>40376</v>
      </c>
      <c r="T1056" s="39">
        <v>43890</v>
      </c>
      <c r="U1056" s="38">
        <v>42395</v>
      </c>
      <c r="V1056" s="39">
        <v>43302</v>
      </c>
      <c r="W1056" s="39">
        <v>45674</v>
      </c>
      <c r="X1056" s="39">
        <v>39115</v>
      </c>
      <c r="Y1056" s="39">
        <v>40708</v>
      </c>
      <c r="Z1056" s="39">
        <v>37982</v>
      </c>
      <c r="AA1056" s="39">
        <v>38558</v>
      </c>
      <c r="AB1056" s="39">
        <v>39751</v>
      </c>
      <c r="AC1056" s="39">
        <v>41125</v>
      </c>
      <c r="AD1056" s="39">
        <v>41822</v>
      </c>
      <c r="AE1056" s="39">
        <v>41527</v>
      </c>
      <c r="AF1056" s="39">
        <v>43146</v>
      </c>
      <c r="AG1056" s="39">
        <v>44102</v>
      </c>
      <c r="AH1056" s="39">
        <v>45468</v>
      </c>
      <c r="AI1056" s="40" t="s">
        <v>54</v>
      </c>
      <c r="AJ1056" s="40" t="s">
        <v>54</v>
      </c>
      <c r="AK1056" s="40" t="s">
        <v>54</v>
      </c>
      <c r="AL1056" s="40" t="s">
        <v>54</v>
      </c>
      <c r="AM1056" s="40" t="s">
        <v>54</v>
      </c>
      <c r="AN1056" s="40" t="s">
        <v>54</v>
      </c>
      <c r="AO1056" s="40" t="s">
        <v>54</v>
      </c>
      <c r="AP1056" s="40" t="s">
        <v>54</v>
      </c>
      <c r="AQ1056" s="40" t="s">
        <v>54</v>
      </c>
      <c r="AR1056" s="40" t="s">
        <v>54</v>
      </c>
      <c r="AS1056" s="40" t="s">
        <v>54</v>
      </c>
      <c r="AT1056" s="40" t="s">
        <v>54</v>
      </c>
      <c r="AU1056" s="40" t="s">
        <v>54</v>
      </c>
      <c r="AV1056" s="40" t="s">
        <v>54</v>
      </c>
      <c r="AW1056" s="40" t="s">
        <v>54</v>
      </c>
      <c r="AX1056" s="40" t="s">
        <v>54</v>
      </c>
      <c r="AY1056" s="40" t="s">
        <v>54</v>
      </c>
    </row>
    <row r="1057" spans="1:51" x14ac:dyDescent="0.25">
      <c r="A1057" s="52" t="s">
        <v>1107</v>
      </c>
      <c r="B1057" s="2" t="s">
        <v>54</v>
      </c>
      <c r="C1057" s="2" t="s">
        <v>54</v>
      </c>
      <c r="D1057" s="2" t="s">
        <v>54</v>
      </c>
      <c r="E1057" s="2" t="s">
        <v>54</v>
      </c>
      <c r="F1057" s="2" t="s">
        <v>54</v>
      </c>
      <c r="G1057" s="2" t="s">
        <v>54</v>
      </c>
      <c r="H1057" s="2" t="s">
        <v>54</v>
      </c>
      <c r="I1057" s="2" t="s">
        <v>54</v>
      </c>
      <c r="J1057" s="2" t="s">
        <v>54</v>
      </c>
      <c r="K1057" s="2" t="s">
        <v>54</v>
      </c>
      <c r="L1057" s="2" t="s">
        <v>54</v>
      </c>
      <c r="M1057" s="2" t="s">
        <v>54</v>
      </c>
      <c r="N1057" s="39">
        <v>6675</v>
      </c>
      <c r="O1057" s="39">
        <v>6436</v>
      </c>
      <c r="P1057" s="39">
        <v>6915</v>
      </c>
      <c r="Q1057" s="39">
        <v>6381</v>
      </c>
      <c r="R1057" s="39">
        <v>7137</v>
      </c>
      <c r="S1057" s="39">
        <v>7897</v>
      </c>
      <c r="T1057" s="39">
        <v>8494</v>
      </c>
      <c r="U1057" s="38">
        <v>8615</v>
      </c>
      <c r="V1057" s="39">
        <v>8502</v>
      </c>
      <c r="W1057" s="39">
        <v>9060</v>
      </c>
      <c r="X1057" s="39">
        <v>8301</v>
      </c>
      <c r="Y1057" s="39">
        <v>8657</v>
      </c>
      <c r="Z1057" s="39">
        <v>8469</v>
      </c>
      <c r="AA1057" s="39">
        <v>9534</v>
      </c>
      <c r="AB1057" s="39">
        <v>9908</v>
      </c>
      <c r="AC1057" s="39">
        <v>9628</v>
      </c>
      <c r="AD1057" s="39">
        <v>9454</v>
      </c>
      <c r="AE1057" s="39">
        <v>9592</v>
      </c>
      <c r="AF1057" s="39">
        <v>10148</v>
      </c>
      <c r="AG1057" s="39">
        <v>11261</v>
      </c>
      <c r="AH1057" s="39">
        <v>11452</v>
      </c>
      <c r="AI1057" s="40" t="s">
        <v>54</v>
      </c>
      <c r="AJ1057" s="40" t="s">
        <v>54</v>
      </c>
      <c r="AK1057" s="40" t="s">
        <v>54</v>
      </c>
      <c r="AL1057" s="40" t="s">
        <v>54</v>
      </c>
      <c r="AM1057" s="40" t="s">
        <v>54</v>
      </c>
      <c r="AN1057" s="40" t="s">
        <v>54</v>
      </c>
      <c r="AO1057" s="40" t="s">
        <v>54</v>
      </c>
      <c r="AP1057" s="40" t="s">
        <v>54</v>
      </c>
      <c r="AQ1057" s="40" t="s">
        <v>54</v>
      </c>
      <c r="AR1057" s="40" t="s">
        <v>54</v>
      </c>
      <c r="AS1057" s="40" t="s">
        <v>54</v>
      </c>
      <c r="AT1057" s="40" t="s">
        <v>54</v>
      </c>
      <c r="AU1057" s="40" t="s">
        <v>54</v>
      </c>
      <c r="AV1057" s="40" t="s">
        <v>54</v>
      </c>
      <c r="AW1057" s="40" t="s">
        <v>54</v>
      </c>
      <c r="AX1057" s="40" t="s">
        <v>54</v>
      </c>
      <c r="AY1057" s="40" t="s">
        <v>54</v>
      </c>
    </row>
    <row r="1058" spans="1:51" x14ac:dyDescent="0.25">
      <c r="A1058" s="52" t="s">
        <v>1108</v>
      </c>
      <c r="B1058" s="2" t="s">
        <v>54</v>
      </c>
      <c r="C1058" s="2" t="s">
        <v>54</v>
      </c>
      <c r="D1058" s="2" t="s">
        <v>54</v>
      </c>
      <c r="E1058" s="2" t="s">
        <v>54</v>
      </c>
      <c r="F1058" s="2" t="s">
        <v>54</v>
      </c>
      <c r="G1058" s="2" t="s">
        <v>54</v>
      </c>
      <c r="H1058" s="2" t="s">
        <v>54</v>
      </c>
      <c r="I1058" s="2" t="s">
        <v>54</v>
      </c>
      <c r="J1058" s="2" t="s">
        <v>54</v>
      </c>
      <c r="K1058" s="2" t="s">
        <v>54</v>
      </c>
      <c r="L1058" s="2" t="s">
        <v>54</v>
      </c>
      <c r="M1058" s="2" t="s">
        <v>54</v>
      </c>
      <c r="N1058" s="39">
        <v>2412</v>
      </c>
      <c r="O1058" s="39">
        <v>3039</v>
      </c>
      <c r="P1058" s="39">
        <v>3077</v>
      </c>
      <c r="Q1058" s="39">
        <v>2818</v>
      </c>
      <c r="R1058" s="39">
        <v>3234</v>
      </c>
      <c r="S1058" s="39">
        <v>3037</v>
      </c>
      <c r="T1058" s="39">
        <v>3336</v>
      </c>
      <c r="U1058" s="38">
        <v>3672</v>
      </c>
      <c r="V1058" s="39">
        <v>2805</v>
      </c>
      <c r="W1058" s="39">
        <v>3089</v>
      </c>
      <c r="X1058" s="39">
        <v>2831</v>
      </c>
      <c r="Y1058" s="39">
        <v>3946</v>
      </c>
      <c r="Z1058" s="39">
        <v>3920</v>
      </c>
      <c r="AA1058" s="39">
        <v>3262</v>
      </c>
      <c r="AB1058" s="39">
        <v>3072</v>
      </c>
      <c r="AC1058" s="39">
        <v>4199</v>
      </c>
      <c r="AD1058" s="39">
        <v>4767</v>
      </c>
      <c r="AE1058" s="39">
        <v>4412</v>
      </c>
      <c r="AF1058" s="39">
        <v>5179</v>
      </c>
      <c r="AG1058" s="39">
        <v>5827</v>
      </c>
      <c r="AH1058" s="39">
        <v>5636</v>
      </c>
      <c r="AI1058" s="40" t="s">
        <v>54</v>
      </c>
      <c r="AJ1058" s="40" t="s">
        <v>54</v>
      </c>
      <c r="AK1058" s="40" t="s">
        <v>54</v>
      </c>
      <c r="AL1058" s="40" t="s">
        <v>54</v>
      </c>
      <c r="AM1058" s="40" t="s">
        <v>54</v>
      </c>
      <c r="AN1058" s="40" t="s">
        <v>54</v>
      </c>
      <c r="AO1058" s="40" t="s">
        <v>54</v>
      </c>
      <c r="AP1058" s="40" t="s">
        <v>54</v>
      </c>
      <c r="AQ1058" s="40" t="s">
        <v>54</v>
      </c>
      <c r="AR1058" s="40" t="s">
        <v>54</v>
      </c>
      <c r="AS1058" s="40" t="s">
        <v>54</v>
      </c>
      <c r="AT1058" s="40" t="s">
        <v>54</v>
      </c>
      <c r="AU1058" s="40" t="s">
        <v>54</v>
      </c>
      <c r="AV1058" s="40" t="s">
        <v>54</v>
      </c>
      <c r="AW1058" s="40" t="s">
        <v>54</v>
      </c>
      <c r="AX1058" s="40" t="s">
        <v>54</v>
      </c>
      <c r="AY1058" s="40" t="s">
        <v>54</v>
      </c>
    </row>
    <row r="1059" spans="1:51" x14ac:dyDescent="0.25">
      <c r="A1059" s="55" t="s">
        <v>1109</v>
      </c>
      <c r="B1059" s="2" t="s">
        <v>54</v>
      </c>
      <c r="C1059" s="2" t="s">
        <v>54</v>
      </c>
      <c r="D1059" s="2" t="s">
        <v>54</v>
      </c>
      <c r="E1059" s="2" t="s">
        <v>54</v>
      </c>
      <c r="F1059" s="2" t="s">
        <v>54</v>
      </c>
      <c r="G1059" s="2" t="s">
        <v>54</v>
      </c>
      <c r="H1059" s="2" t="s">
        <v>54</v>
      </c>
      <c r="I1059" s="2" t="s">
        <v>54</v>
      </c>
      <c r="J1059" s="2" t="s">
        <v>54</v>
      </c>
      <c r="K1059" s="2" t="s">
        <v>54</v>
      </c>
      <c r="L1059" s="2" t="s">
        <v>54</v>
      </c>
      <c r="M1059" s="2" t="s">
        <v>54</v>
      </c>
      <c r="N1059" s="53">
        <f>SUM(N1055:N1058)</f>
        <v>71372</v>
      </c>
      <c r="O1059" s="53">
        <f t="shared" ref="O1059:AH1059" si="312">SUM(O1055:O1058)</f>
        <v>73031</v>
      </c>
      <c r="P1059" s="53">
        <f t="shared" si="312"/>
        <v>72565</v>
      </c>
      <c r="Q1059" s="53">
        <f t="shared" si="312"/>
        <v>72714</v>
      </c>
      <c r="R1059" s="53">
        <f t="shared" si="312"/>
        <v>76965</v>
      </c>
      <c r="S1059" s="53">
        <f t="shared" si="312"/>
        <v>75266</v>
      </c>
      <c r="T1059" s="53">
        <f t="shared" si="312"/>
        <v>78945</v>
      </c>
      <c r="U1059" s="54">
        <f t="shared" si="312"/>
        <v>78110</v>
      </c>
      <c r="V1059" s="53">
        <f t="shared" si="312"/>
        <v>80043</v>
      </c>
      <c r="W1059" s="53">
        <f t="shared" si="312"/>
        <v>82131</v>
      </c>
      <c r="X1059" s="53">
        <f t="shared" si="312"/>
        <v>73092</v>
      </c>
      <c r="Y1059" s="53">
        <f t="shared" si="312"/>
        <v>75293</v>
      </c>
      <c r="Z1059" s="53">
        <f t="shared" si="312"/>
        <v>74727</v>
      </c>
      <c r="AA1059" s="53">
        <f t="shared" si="312"/>
        <v>75475</v>
      </c>
      <c r="AB1059" s="53">
        <f t="shared" si="312"/>
        <v>75593</v>
      </c>
      <c r="AC1059" s="53">
        <f t="shared" si="312"/>
        <v>78825</v>
      </c>
      <c r="AD1059" s="53">
        <f t="shared" si="312"/>
        <v>83752</v>
      </c>
      <c r="AE1059" s="53">
        <f t="shared" si="312"/>
        <v>83933</v>
      </c>
      <c r="AF1059" s="53">
        <f t="shared" si="312"/>
        <v>88710</v>
      </c>
      <c r="AG1059" s="53">
        <f t="shared" si="312"/>
        <v>96625</v>
      </c>
      <c r="AH1059" s="53">
        <f t="shared" si="312"/>
        <v>101901</v>
      </c>
      <c r="AI1059" s="40" t="s">
        <v>54</v>
      </c>
      <c r="AJ1059" s="40" t="s">
        <v>54</v>
      </c>
      <c r="AK1059" s="40" t="s">
        <v>54</v>
      </c>
      <c r="AL1059" s="40" t="s">
        <v>54</v>
      </c>
      <c r="AM1059" s="40" t="s">
        <v>54</v>
      </c>
      <c r="AN1059" s="40" t="s">
        <v>54</v>
      </c>
      <c r="AO1059" s="40" t="s">
        <v>54</v>
      </c>
      <c r="AP1059" s="40" t="s">
        <v>54</v>
      </c>
      <c r="AQ1059" s="40" t="s">
        <v>54</v>
      </c>
      <c r="AR1059" s="40" t="s">
        <v>54</v>
      </c>
      <c r="AS1059" s="40" t="s">
        <v>54</v>
      </c>
      <c r="AT1059" s="40" t="s">
        <v>54</v>
      </c>
      <c r="AU1059" s="40" t="s">
        <v>54</v>
      </c>
      <c r="AV1059" s="40" t="s">
        <v>54</v>
      </c>
      <c r="AW1059" s="40" t="s">
        <v>54</v>
      </c>
      <c r="AX1059" s="40" t="s">
        <v>54</v>
      </c>
      <c r="AY1059" s="40" t="s">
        <v>54</v>
      </c>
    </row>
    <row r="1060" spans="1:51" ht="45.75" customHeight="1" x14ac:dyDescent="0.25">
      <c r="A1060" s="52" t="s">
        <v>1110</v>
      </c>
      <c r="B1060" s="2" t="s">
        <v>54</v>
      </c>
      <c r="C1060" s="2" t="s">
        <v>54</v>
      </c>
      <c r="D1060" s="2" t="s">
        <v>54</v>
      </c>
      <c r="E1060" s="2" t="s">
        <v>54</v>
      </c>
      <c r="F1060" s="2" t="s">
        <v>54</v>
      </c>
      <c r="G1060" s="2" t="s">
        <v>54</v>
      </c>
      <c r="H1060" s="2" t="s">
        <v>54</v>
      </c>
      <c r="I1060" s="2" t="s">
        <v>54</v>
      </c>
      <c r="J1060" s="2" t="s">
        <v>54</v>
      </c>
      <c r="K1060" s="2" t="s">
        <v>54</v>
      </c>
      <c r="L1060" s="2" t="s">
        <v>54</v>
      </c>
      <c r="M1060" s="2" t="s">
        <v>54</v>
      </c>
      <c r="N1060" s="45">
        <f t="shared" ref="N1060:AH1064" si="313">N1055/N1050*100</f>
        <v>49.011337773787403</v>
      </c>
      <c r="O1060" s="45">
        <f t="shared" si="313"/>
        <v>56.185091160858526</v>
      </c>
      <c r="P1060" s="45">
        <f t="shared" si="313"/>
        <v>50.497928968009163</v>
      </c>
      <c r="Q1060" s="45">
        <f t="shared" si="313"/>
        <v>53.517758021571368</v>
      </c>
      <c r="R1060" s="45">
        <f t="shared" si="313"/>
        <v>55.086052159222888</v>
      </c>
      <c r="S1060" s="45">
        <f t="shared" si="313"/>
        <v>55.557874718801457</v>
      </c>
      <c r="T1060" s="45">
        <f t="shared" si="313"/>
        <v>55.786414296694851</v>
      </c>
      <c r="U1060" s="44">
        <f t="shared" si="313"/>
        <v>55.070283484556434</v>
      </c>
      <c r="V1060" s="45">
        <f t="shared" si="313"/>
        <v>57.602935181410523</v>
      </c>
      <c r="W1060" s="45">
        <f t="shared" si="313"/>
        <v>56.836887392442947</v>
      </c>
      <c r="X1060" s="45">
        <f t="shared" si="313"/>
        <v>60.772525338511876</v>
      </c>
      <c r="Y1060" s="45">
        <f t="shared" si="313"/>
        <v>56.777559665254671</v>
      </c>
      <c r="Z1060" s="45">
        <f t="shared" si="313"/>
        <v>59.24736675667129</v>
      </c>
      <c r="AA1060" s="45">
        <f t="shared" si="313"/>
        <v>55.050666423224392</v>
      </c>
      <c r="AB1060" s="45">
        <f t="shared" si="313"/>
        <v>50.053639846743295</v>
      </c>
      <c r="AC1060" s="45">
        <f t="shared" si="313"/>
        <v>47.916583035606756</v>
      </c>
      <c r="AD1060" s="45">
        <f t="shared" si="313"/>
        <v>44.380555778009132</v>
      </c>
      <c r="AE1060" s="45">
        <f t="shared" si="313"/>
        <v>43.624913601105909</v>
      </c>
      <c r="AF1060" s="45">
        <f t="shared" si="313"/>
        <v>46.486278730109923</v>
      </c>
      <c r="AG1060" s="45">
        <f t="shared" si="313"/>
        <v>47.323014463334175</v>
      </c>
      <c r="AH1060" s="45">
        <f t="shared" si="313"/>
        <v>45.495016303970772</v>
      </c>
      <c r="AI1060" s="56" t="s">
        <v>54</v>
      </c>
      <c r="AJ1060" s="56" t="s">
        <v>54</v>
      </c>
      <c r="AK1060" s="56" t="s">
        <v>54</v>
      </c>
      <c r="AL1060" s="56" t="s">
        <v>54</v>
      </c>
      <c r="AM1060" s="56" t="s">
        <v>54</v>
      </c>
      <c r="AN1060" s="56" t="s">
        <v>54</v>
      </c>
      <c r="AO1060" s="56" t="s">
        <v>54</v>
      </c>
      <c r="AP1060" s="56" t="s">
        <v>54</v>
      </c>
      <c r="AQ1060" s="56" t="s">
        <v>54</v>
      </c>
      <c r="AR1060" s="56" t="s">
        <v>54</v>
      </c>
      <c r="AS1060" s="56" t="s">
        <v>54</v>
      </c>
      <c r="AT1060" s="56" t="s">
        <v>54</v>
      </c>
      <c r="AU1060" s="56" t="s">
        <v>54</v>
      </c>
      <c r="AV1060" s="56" t="s">
        <v>54</v>
      </c>
      <c r="AW1060" s="56" t="s">
        <v>54</v>
      </c>
      <c r="AX1060" s="56" t="s">
        <v>54</v>
      </c>
      <c r="AY1060" s="56" t="s">
        <v>54</v>
      </c>
    </row>
    <row r="1061" spans="1:51" x14ac:dyDescent="0.25">
      <c r="A1061" s="52" t="s">
        <v>1111</v>
      </c>
      <c r="B1061" s="2" t="s">
        <v>54</v>
      </c>
      <c r="C1061" s="2" t="s">
        <v>54</v>
      </c>
      <c r="D1061" s="2" t="s">
        <v>54</v>
      </c>
      <c r="E1061" s="2" t="s">
        <v>54</v>
      </c>
      <c r="F1061" s="2" t="s">
        <v>54</v>
      </c>
      <c r="G1061" s="2" t="s">
        <v>54</v>
      </c>
      <c r="H1061" s="2" t="s">
        <v>54</v>
      </c>
      <c r="I1061" s="2" t="s">
        <v>54</v>
      </c>
      <c r="J1061" s="2" t="s">
        <v>54</v>
      </c>
      <c r="K1061" s="2" t="s">
        <v>54</v>
      </c>
      <c r="L1061" s="2" t="s">
        <v>54</v>
      </c>
      <c r="M1061" s="2" t="s">
        <v>54</v>
      </c>
      <c r="N1061" s="45">
        <f t="shared" si="313"/>
        <v>26.045525312718098</v>
      </c>
      <c r="O1061" s="45">
        <f t="shared" si="313"/>
        <v>26.378424196760129</v>
      </c>
      <c r="P1061" s="45">
        <f t="shared" si="313"/>
        <v>26.979051144056555</v>
      </c>
      <c r="Q1061" s="45">
        <f t="shared" si="313"/>
        <v>27.784022284744864</v>
      </c>
      <c r="R1061" s="45">
        <f t="shared" si="313"/>
        <v>28.403744346667605</v>
      </c>
      <c r="S1061" s="45">
        <f t="shared" si="313"/>
        <v>29.095835525225372</v>
      </c>
      <c r="T1061" s="45">
        <f t="shared" si="313"/>
        <v>31.910020866201844</v>
      </c>
      <c r="U1061" s="44">
        <f t="shared" si="313"/>
        <v>31.401610263019503</v>
      </c>
      <c r="V1061" s="45">
        <f t="shared" si="313"/>
        <v>30.314825575290005</v>
      </c>
      <c r="W1061" s="45">
        <f t="shared" si="313"/>
        <v>31.831676958030748</v>
      </c>
      <c r="X1061" s="45">
        <f t="shared" si="313"/>
        <v>29.241143181801192</v>
      </c>
      <c r="Y1061" s="45">
        <f t="shared" si="313"/>
        <v>30.727657004830917</v>
      </c>
      <c r="Z1061" s="45">
        <f t="shared" si="313"/>
        <v>28.850083173190129</v>
      </c>
      <c r="AA1061" s="45">
        <f t="shared" si="313"/>
        <v>29.205074796440066</v>
      </c>
      <c r="AB1061" s="45">
        <f t="shared" si="313"/>
        <v>28.691553707793798</v>
      </c>
      <c r="AC1061" s="45">
        <f t="shared" si="313"/>
        <v>29.874328054627341</v>
      </c>
      <c r="AD1061" s="45">
        <f t="shared" si="313"/>
        <v>30.345818398177304</v>
      </c>
      <c r="AE1061" s="45">
        <f t="shared" si="313"/>
        <v>28.585293996172751</v>
      </c>
      <c r="AF1061" s="45">
        <f t="shared" si="313"/>
        <v>29.026398643739405</v>
      </c>
      <c r="AG1061" s="45">
        <f t="shared" si="313"/>
        <v>28.078284564647159</v>
      </c>
      <c r="AH1061" s="45">
        <f t="shared" si="313"/>
        <v>26.671985264355811</v>
      </c>
      <c r="AI1061" s="56" t="s">
        <v>54</v>
      </c>
      <c r="AJ1061" s="56" t="s">
        <v>54</v>
      </c>
      <c r="AK1061" s="56" t="s">
        <v>54</v>
      </c>
      <c r="AL1061" s="56" t="s">
        <v>54</v>
      </c>
      <c r="AM1061" s="56" t="s">
        <v>54</v>
      </c>
      <c r="AN1061" s="56" t="s">
        <v>54</v>
      </c>
      <c r="AO1061" s="56" t="s">
        <v>54</v>
      </c>
      <c r="AP1061" s="56" t="s">
        <v>54</v>
      </c>
      <c r="AQ1061" s="56" t="s">
        <v>54</v>
      </c>
      <c r="AR1061" s="56" t="s">
        <v>54</v>
      </c>
      <c r="AS1061" s="56" t="s">
        <v>54</v>
      </c>
      <c r="AT1061" s="56" t="s">
        <v>54</v>
      </c>
      <c r="AU1061" s="56" t="s">
        <v>54</v>
      </c>
      <c r="AV1061" s="56" t="s">
        <v>54</v>
      </c>
      <c r="AW1061" s="56" t="s">
        <v>54</v>
      </c>
      <c r="AX1061" s="56" t="s">
        <v>54</v>
      </c>
      <c r="AY1061" s="56" t="s">
        <v>54</v>
      </c>
    </row>
    <row r="1062" spans="1:51" x14ac:dyDescent="0.25">
      <c r="A1062" s="52" t="s">
        <v>1112</v>
      </c>
      <c r="B1062" s="2" t="s">
        <v>54</v>
      </c>
      <c r="C1062" s="2" t="s">
        <v>54</v>
      </c>
      <c r="D1062" s="2" t="s">
        <v>54</v>
      </c>
      <c r="E1062" s="2" t="s">
        <v>54</v>
      </c>
      <c r="F1062" s="2" t="s">
        <v>54</v>
      </c>
      <c r="G1062" s="2" t="s">
        <v>54</v>
      </c>
      <c r="H1062" s="2" t="s">
        <v>54</v>
      </c>
      <c r="I1062" s="2" t="s">
        <v>54</v>
      </c>
      <c r="J1062" s="2" t="s">
        <v>54</v>
      </c>
      <c r="K1062" s="2" t="s">
        <v>54</v>
      </c>
      <c r="L1062" s="2" t="s">
        <v>54</v>
      </c>
      <c r="M1062" s="2" t="s">
        <v>54</v>
      </c>
      <c r="N1062" s="45">
        <f t="shared" si="313"/>
        <v>7.4501093798830311</v>
      </c>
      <c r="O1062" s="45">
        <f t="shared" si="313"/>
        <v>7.5908758521454009</v>
      </c>
      <c r="P1062" s="45">
        <f t="shared" si="313"/>
        <v>7.9637456668701274</v>
      </c>
      <c r="Q1062" s="45">
        <f t="shared" si="313"/>
        <v>7.2645923699579908</v>
      </c>
      <c r="R1062" s="45">
        <f t="shared" si="313"/>
        <v>7.2263172816005836</v>
      </c>
      <c r="S1062" s="45">
        <f t="shared" si="313"/>
        <v>7.6453161909925269</v>
      </c>
      <c r="T1062" s="45">
        <f t="shared" si="313"/>
        <v>8.6602773246329523</v>
      </c>
      <c r="U1062" s="44">
        <f t="shared" si="313"/>
        <v>9.5860687659953268</v>
      </c>
      <c r="V1062" s="45">
        <f t="shared" si="313"/>
        <v>9.4444629586429834</v>
      </c>
      <c r="W1062" s="45">
        <f t="shared" si="313"/>
        <v>10.416906201853427</v>
      </c>
      <c r="X1062" s="45">
        <f t="shared" si="313"/>
        <v>10.117741699575838</v>
      </c>
      <c r="Y1062" s="45">
        <f t="shared" si="313"/>
        <v>10.66356256851804</v>
      </c>
      <c r="Z1062" s="45">
        <f t="shared" si="313"/>
        <v>10.533320066665009</v>
      </c>
      <c r="AA1062" s="45">
        <f t="shared" si="313"/>
        <v>10.62959205289153</v>
      </c>
      <c r="AB1062" s="45">
        <f t="shared" si="313"/>
        <v>11.007298945707843</v>
      </c>
      <c r="AC1062" s="45">
        <f t="shared" si="313"/>
        <v>10.333909347529758</v>
      </c>
      <c r="AD1062" s="45">
        <f t="shared" si="313"/>
        <v>9.7966881515409021</v>
      </c>
      <c r="AE1062" s="45">
        <f t="shared" si="313"/>
        <v>9.6892803749646461</v>
      </c>
      <c r="AF1062" s="45">
        <f t="shared" si="313"/>
        <v>9.7044113568771468</v>
      </c>
      <c r="AG1062" s="45">
        <f t="shared" si="313"/>
        <v>10.144679471010054</v>
      </c>
      <c r="AH1062" s="45">
        <f t="shared" si="313"/>
        <v>9.3487240608009934</v>
      </c>
      <c r="AI1062" s="56" t="s">
        <v>54</v>
      </c>
      <c r="AJ1062" s="56" t="s">
        <v>54</v>
      </c>
      <c r="AK1062" s="56" t="s">
        <v>54</v>
      </c>
      <c r="AL1062" s="56" t="s">
        <v>54</v>
      </c>
      <c r="AM1062" s="56" t="s">
        <v>54</v>
      </c>
      <c r="AN1062" s="56" t="s">
        <v>54</v>
      </c>
      <c r="AO1062" s="56" t="s">
        <v>54</v>
      </c>
      <c r="AP1062" s="56" t="s">
        <v>54</v>
      </c>
      <c r="AQ1062" s="56" t="s">
        <v>54</v>
      </c>
      <c r="AR1062" s="56" t="s">
        <v>54</v>
      </c>
      <c r="AS1062" s="56" t="s">
        <v>54</v>
      </c>
      <c r="AT1062" s="56" t="s">
        <v>54</v>
      </c>
      <c r="AU1062" s="56" t="s">
        <v>54</v>
      </c>
      <c r="AV1062" s="56" t="s">
        <v>54</v>
      </c>
      <c r="AW1062" s="56" t="s">
        <v>54</v>
      </c>
      <c r="AX1062" s="56" t="s">
        <v>54</v>
      </c>
      <c r="AY1062" s="56" t="s">
        <v>54</v>
      </c>
    </row>
    <row r="1063" spans="1:51" x14ac:dyDescent="0.25">
      <c r="A1063" s="52" t="s">
        <v>1113</v>
      </c>
      <c r="B1063" s="2" t="s">
        <v>54</v>
      </c>
      <c r="C1063" s="2" t="s">
        <v>54</v>
      </c>
      <c r="D1063" s="2" t="s">
        <v>54</v>
      </c>
      <c r="E1063" s="2" t="s">
        <v>54</v>
      </c>
      <c r="F1063" s="2" t="s">
        <v>54</v>
      </c>
      <c r="G1063" s="2" t="s">
        <v>54</v>
      </c>
      <c r="H1063" s="2" t="s">
        <v>54</v>
      </c>
      <c r="I1063" s="2" t="s">
        <v>54</v>
      </c>
      <c r="J1063" s="2" t="s">
        <v>54</v>
      </c>
      <c r="K1063" s="2" t="s">
        <v>54</v>
      </c>
      <c r="L1063" s="2" t="s">
        <v>54</v>
      </c>
      <c r="M1063" s="2" t="s">
        <v>54</v>
      </c>
      <c r="N1063" s="45">
        <f t="shared" si="313"/>
        <v>22.12438084755091</v>
      </c>
      <c r="O1063" s="45">
        <f t="shared" si="313"/>
        <v>21.932736720554271</v>
      </c>
      <c r="P1063" s="45">
        <f t="shared" si="313"/>
        <v>24.750643500643502</v>
      </c>
      <c r="Q1063" s="45">
        <f t="shared" si="313"/>
        <v>21.111777045250225</v>
      </c>
      <c r="R1063" s="45">
        <f t="shared" si="313"/>
        <v>23.921887713588283</v>
      </c>
      <c r="S1063" s="45">
        <f t="shared" si="313"/>
        <v>28.399102300355338</v>
      </c>
      <c r="T1063" s="45">
        <f t="shared" si="313"/>
        <v>26.827503015681543</v>
      </c>
      <c r="U1063" s="44">
        <f t="shared" si="313"/>
        <v>28.300578034682083</v>
      </c>
      <c r="V1063" s="45">
        <f t="shared" si="313"/>
        <v>23.147384056775046</v>
      </c>
      <c r="W1063" s="45">
        <f t="shared" si="313"/>
        <v>25.193703613082128</v>
      </c>
      <c r="X1063" s="45">
        <f t="shared" si="313"/>
        <v>28.301509547135861</v>
      </c>
      <c r="Y1063" s="45">
        <f t="shared" si="313"/>
        <v>33.215488215488215</v>
      </c>
      <c r="Z1063" s="45">
        <f t="shared" si="313"/>
        <v>29.990054318720833</v>
      </c>
      <c r="AA1063" s="45">
        <f t="shared" si="313"/>
        <v>25.454545454545453</v>
      </c>
      <c r="AB1063" s="45">
        <f t="shared" si="313"/>
        <v>25.985450854339366</v>
      </c>
      <c r="AC1063" s="45">
        <f t="shared" si="313"/>
        <v>27.025809358305981</v>
      </c>
      <c r="AD1063" s="45">
        <f t="shared" si="313"/>
        <v>30.992783304076461</v>
      </c>
      <c r="AE1063" s="45">
        <f t="shared" si="313"/>
        <v>27.007835455435846</v>
      </c>
      <c r="AF1063" s="45">
        <f t="shared" si="313"/>
        <v>29.106952172202551</v>
      </c>
      <c r="AG1063" s="45">
        <f t="shared" si="313"/>
        <v>29.758439303406366</v>
      </c>
      <c r="AH1063" s="45">
        <f t="shared" si="313"/>
        <v>27.139211248615592</v>
      </c>
      <c r="AI1063" s="56" t="s">
        <v>54</v>
      </c>
      <c r="AJ1063" s="56" t="s">
        <v>54</v>
      </c>
      <c r="AK1063" s="56" t="s">
        <v>54</v>
      </c>
      <c r="AL1063" s="56" t="s">
        <v>54</v>
      </c>
      <c r="AM1063" s="56" t="s">
        <v>54</v>
      </c>
      <c r="AN1063" s="56" t="s">
        <v>54</v>
      </c>
      <c r="AO1063" s="56" t="s">
        <v>54</v>
      </c>
      <c r="AP1063" s="56" t="s">
        <v>54</v>
      </c>
      <c r="AQ1063" s="56" t="s">
        <v>54</v>
      </c>
      <c r="AR1063" s="56" t="s">
        <v>54</v>
      </c>
      <c r="AS1063" s="56" t="s">
        <v>54</v>
      </c>
      <c r="AT1063" s="56" t="s">
        <v>54</v>
      </c>
      <c r="AU1063" s="56" t="s">
        <v>54</v>
      </c>
      <c r="AV1063" s="56" t="s">
        <v>54</v>
      </c>
      <c r="AW1063" s="56" t="s">
        <v>54</v>
      </c>
      <c r="AX1063" s="56" t="s">
        <v>54</v>
      </c>
      <c r="AY1063" s="56" t="s">
        <v>54</v>
      </c>
    </row>
    <row r="1064" spans="1:51" x14ac:dyDescent="0.25">
      <c r="A1064" s="55" t="s">
        <v>1114</v>
      </c>
      <c r="B1064" s="2" t="s">
        <v>54</v>
      </c>
      <c r="C1064" s="2" t="s">
        <v>54</v>
      </c>
      <c r="D1064" s="2" t="s">
        <v>54</v>
      </c>
      <c r="E1064" s="2" t="s">
        <v>54</v>
      </c>
      <c r="F1064" s="2" t="s">
        <v>54</v>
      </c>
      <c r="G1064" s="2" t="s">
        <v>54</v>
      </c>
      <c r="H1064" s="2" t="s">
        <v>54</v>
      </c>
      <c r="I1064" s="2" t="s">
        <v>54</v>
      </c>
      <c r="J1064" s="2" t="s">
        <v>54</v>
      </c>
      <c r="K1064" s="2" t="s">
        <v>54</v>
      </c>
      <c r="L1064" s="2" t="s">
        <v>54</v>
      </c>
      <c r="M1064" s="2" t="s">
        <v>54</v>
      </c>
      <c r="N1064" s="45">
        <f t="shared" si="313"/>
        <v>23.998090159276682</v>
      </c>
      <c r="O1064" s="45">
        <f t="shared" si="313"/>
        <v>25.129378569953893</v>
      </c>
      <c r="P1064" s="45">
        <f t="shared" si="313"/>
        <v>24.882727310134829</v>
      </c>
      <c r="Q1064" s="45">
        <f t="shared" si="313"/>
        <v>25.183209808131885</v>
      </c>
      <c r="R1064" s="45">
        <f t="shared" si="313"/>
        <v>25.463767109011325</v>
      </c>
      <c r="S1064" s="45">
        <f t="shared" si="313"/>
        <v>25.438531266687846</v>
      </c>
      <c r="T1064" s="45">
        <f t="shared" si="313"/>
        <v>27.251544754737822</v>
      </c>
      <c r="U1064" s="44">
        <f t="shared" si="313"/>
        <v>27.857030770767061</v>
      </c>
      <c r="V1064" s="45">
        <f t="shared" si="313"/>
        <v>27.683703749818424</v>
      </c>
      <c r="W1064" s="45">
        <f t="shared" si="313"/>
        <v>28.768533989050365</v>
      </c>
      <c r="X1064" s="45">
        <f t="shared" si="313"/>
        <v>27.748903779351192</v>
      </c>
      <c r="Y1064" s="45">
        <f t="shared" si="313"/>
        <v>28.492123257864442</v>
      </c>
      <c r="Z1064" s="45">
        <f t="shared" si="313"/>
        <v>28.068060172404081</v>
      </c>
      <c r="AA1064" s="45">
        <f t="shared" si="313"/>
        <v>27.115240220011565</v>
      </c>
      <c r="AB1064" s="45">
        <f t="shared" si="313"/>
        <v>26.425944570293929</v>
      </c>
      <c r="AC1064" s="45">
        <f t="shared" si="313"/>
        <v>26.613164611665564</v>
      </c>
      <c r="AD1064" s="45">
        <f t="shared" si="313"/>
        <v>26.831893789886458</v>
      </c>
      <c r="AE1064" s="45">
        <f t="shared" si="313"/>
        <v>25.769163460859474</v>
      </c>
      <c r="AF1064" s="45">
        <f t="shared" si="313"/>
        <v>26.397621803703579</v>
      </c>
      <c r="AG1064" s="45">
        <f t="shared" si="313"/>
        <v>26.652819613165185</v>
      </c>
      <c r="AH1064" s="45">
        <f t="shared" si="313"/>
        <v>25.461373551414479</v>
      </c>
      <c r="AI1064" s="40" t="s">
        <v>54</v>
      </c>
      <c r="AJ1064" s="40" t="s">
        <v>54</v>
      </c>
      <c r="AK1064" s="40" t="s">
        <v>54</v>
      </c>
      <c r="AL1064" s="40" t="s">
        <v>54</v>
      </c>
      <c r="AM1064" s="40" t="s">
        <v>54</v>
      </c>
      <c r="AN1064" s="40" t="s">
        <v>54</v>
      </c>
      <c r="AO1064" s="40" t="s">
        <v>54</v>
      </c>
      <c r="AP1064" s="40" t="s">
        <v>54</v>
      </c>
      <c r="AQ1064" s="40" t="s">
        <v>54</v>
      </c>
      <c r="AR1064" s="40" t="s">
        <v>54</v>
      </c>
      <c r="AS1064" s="40" t="s">
        <v>54</v>
      </c>
      <c r="AT1064" s="40" t="s">
        <v>54</v>
      </c>
      <c r="AU1064" s="40" t="s">
        <v>54</v>
      </c>
      <c r="AV1064" s="40" t="s">
        <v>54</v>
      </c>
      <c r="AW1064" s="40" t="s">
        <v>54</v>
      </c>
      <c r="AX1064" s="40" t="s">
        <v>54</v>
      </c>
      <c r="AY1064" s="40" t="s">
        <v>54</v>
      </c>
    </row>
    <row r="1065" spans="1:51" ht="28.5" customHeight="1" x14ac:dyDescent="0.25">
      <c r="A1065" s="52" t="s">
        <v>1115</v>
      </c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45">
        <v>46949</v>
      </c>
      <c r="O1065" s="45">
        <v>42652</v>
      </c>
      <c r="P1065" s="45">
        <v>43790</v>
      </c>
      <c r="Q1065" s="45">
        <v>43183</v>
      </c>
      <c r="R1065" s="45">
        <v>46324</v>
      </c>
      <c r="S1065" s="45">
        <v>41856</v>
      </c>
      <c r="T1065" s="45">
        <v>40631</v>
      </c>
      <c r="U1065" s="44">
        <v>41483</v>
      </c>
      <c r="V1065" s="45">
        <v>43517</v>
      </c>
      <c r="W1065" s="45">
        <v>42177</v>
      </c>
      <c r="X1065" s="45">
        <v>37261</v>
      </c>
      <c r="Y1065" s="45">
        <v>38041</v>
      </c>
      <c r="Z1065" s="45">
        <v>40693</v>
      </c>
      <c r="AA1065" s="45">
        <v>43371</v>
      </c>
      <c r="AB1065" s="45">
        <v>45612</v>
      </c>
      <c r="AC1065" s="45">
        <v>49190</v>
      </c>
      <c r="AD1065" s="45">
        <v>61671</v>
      </c>
      <c r="AE1065" s="45">
        <v>64257</v>
      </c>
      <c r="AF1065" s="45">
        <v>64163</v>
      </c>
      <c r="AG1065" s="45">
        <v>73913</v>
      </c>
      <c r="AH1065" s="45">
        <v>85656</v>
      </c>
      <c r="AI1065" s="40"/>
      <c r="AJ1065" s="40"/>
      <c r="AK1065" s="40"/>
      <c r="AL1065" s="40"/>
      <c r="AM1065" s="40"/>
      <c r="AN1065" s="40"/>
      <c r="AO1065" s="40"/>
      <c r="AP1065" s="40"/>
      <c r="AQ1065" s="40"/>
      <c r="AR1065" s="40"/>
      <c r="AS1065" s="40"/>
      <c r="AT1065" s="40"/>
      <c r="AU1065" s="40"/>
      <c r="AV1065" s="40"/>
      <c r="AW1065" s="40"/>
      <c r="AX1065" s="40"/>
      <c r="AY1065" s="40"/>
    </row>
    <row r="1066" spans="1:51" x14ac:dyDescent="0.25">
      <c r="A1066" s="52" t="s">
        <v>1116</v>
      </c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45">
        <v>148032</v>
      </c>
      <c r="O1066" s="45">
        <v>146910</v>
      </c>
      <c r="P1066" s="45">
        <v>145832</v>
      </c>
      <c r="Q1066" s="45">
        <v>142737</v>
      </c>
      <c r="R1066" s="45">
        <v>141261</v>
      </c>
      <c r="S1066" s="45">
        <v>138182</v>
      </c>
      <c r="T1066" s="45">
        <v>137053</v>
      </c>
      <c r="U1066" s="44">
        <v>134176</v>
      </c>
      <c r="V1066" s="45">
        <v>141815</v>
      </c>
      <c r="W1066" s="45">
        <v>142366</v>
      </c>
      <c r="X1066" s="45">
        <v>133938</v>
      </c>
      <c r="Y1066" s="45">
        <v>131770</v>
      </c>
      <c r="Z1066" s="45">
        <v>131782</v>
      </c>
      <c r="AA1066" s="45">
        <v>131899</v>
      </c>
      <c r="AB1066" s="45">
        <v>138184</v>
      </c>
      <c r="AC1066" s="45">
        <v>137981</v>
      </c>
      <c r="AD1066" s="45">
        <v>137952</v>
      </c>
      <c r="AE1066" s="45">
        <v>145410</v>
      </c>
      <c r="AF1066" s="45">
        <v>146526</v>
      </c>
      <c r="AG1066" s="45">
        <v>156279</v>
      </c>
      <c r="AH1066" s="45">
        <v>169582</v>
      </c>
      <c r="AI1066" s="40"/>
      <c r="AJ1066" s="40"/>
      <c r="AK1066" s="40"/>
      <c r="AL1066" s="40"/>
      <c r="AM1066" s="40"/>
      <c r="AN1066" s="40"/>
      <c r="AO1066" s="40"/>
      <c r="AP1066" s="40"/>
      <c r="AQ1066" s="40"/>
      <c r="AR1066" s="40"/>
      <c r="AS1066" s="40"/>
      <c r="AT1066" s="40"/>
      <c r="AU1066" s="40"/>
      <c r="AV1066" s="40"/>
      <c r="AW1066" s="40"/>
      <c r="AX1066" s="40"/>
      <c r="AY1066" s="40"/>
    </row>
    <row r="1067" spans="1:51" x14ac:dyDescent="0.25">
      <c r="A1067" s="52" t="s">
        <v>1117</v>
      </c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45">
        <v>88925</v>
      </c>
      <c r="O1067" s="45">
        <v>84612</v>
      </c>
      <c r="P1067" s="45">
        <v>85711</v>
      </c>
      <c r="Q1067" s="45">
        <v>87435</v>
      </c>
      <c r="R1067" s="45">
        <v>97847</v>
      </c>
      <c r="S1067" s="45">
        <v>101904</v>
      </c>
      <c r="T1067" s="45">
        <v>96725</v>
      </c>
      <c r="U1067" s="44">
        <v>89244</v>
      </c>
      <c r="V1067" s="45">
        <v>89441</v>
      </c>
      <c r="W1067" s="45">
        <v>86702</v>
      </c>
      <c r="X1067" s="45">
        <v>81362</v>
      </c>
      <c r="Y1067" s="45">
        <v>81106</v>
      </c>
      <c r="Z1067" s="45">
        <v>79862</v>
      </c>
      <c r="AA1067" s="45">
        <v>89175</v>
      </c>
      <c r="AB1067" s="45">
        <v>89304</v>
      </c>
      <c r="AC1067" s="45">
        <v>92274</v>
      </c>
      <c r="AD1067" s="45">
        <v>95754</v>
      </c>
      <c r="AE1067" s="45">
        <v>98051</v>
      </c>
      <c r="AF1067" s="45">
        <v>104227</v>
      </c>
      <c r="AG1067" s="45">
        <v>110420</v>
      </c>
      <c r="AH1067" s="45">
        <v>121789</v>
      </c>
      <c r="AI1067" s="40"/>
      <c r="AJ1067" s="40"/>
      <c r="AK1067" s="40"/>
      <c r="AL1067" s="40"/>
      <c r="AM1067" s="40"/>
      <c r="AN1067" s="40"/>
      <c r="AO1067" s="40"/>
      <c r="AP1067" s="40"/>
      <c r="AQ1067" s="40"/>
      <c r="AR1067" s="40"/>
      <c r="AS1067" s="40"/>
      <c r="AT1067" s="40"/>
      <c r="AU1067" s="40"/>
      <c r="AV1067" s="40"/>
      <c r="AW1067" s="40"/>
      <c r="AX1067" s="40"/>
      <c r="AY1067" s="40"/>
    </row>
    <row r="1068" spans="1:51" x14ac:dyDescent="0.25">
      <c r="A1068" s="52" t="s">
        <v>1118</v>
      </c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45">
        <v>13501</v>
      </c>
      <c r="O1068" s="45">
        <v>16447</v>
      </c>
      <c r="P1068" s="45">
        <v>16296</v>
      </c>
      <c r="Q1068" s="45">
        <v>15386</v>
      </c>
      <c r="R1068" s="45">
        <v>16822</v>
      </c>
      <c r="S1068" s="45">
        <v>13930</v>
      </c>
      <c r="T1068" s="45">
        <v>15281</v>
      </c>
      <c r="U1068" s="44">
        <v>15493</v>
      </c>
      <c r="V1068" s="45">
        <v>14361</v>
      </c>
      <c r="W1068" s="45">
        <v>14246</v>
      </c>
      <c r="X1068" s="45">
        <v>10843</v>
      </c>
      <c r="Y1068" s="45">
        <v>13343</v>
      </c>
      <c r="Z1068" s="45">
        <v>13898</v>
      </c>
      <c r="AA1068" s="45">
        <v>13904</v>
      </c>
      <c r="AB1068" s="45">
        <v>12956</v>
      </c>
      <c r="AC1068" s="45">
        <v>16743</v>
      </c>
      <c r="AD1068" s="45">
        <v>16758</v>
      </c>
      <c r="AE1068" s="45">
        <v>17994</v>
      </c>
      <c r="AF1068" s="45">
        <v>21137</v>
      </c>
      <c r="AG1068" s="45">
        <v>21920</v>
      </c>
      <c r="AH1068" s="45">
        <v>23190</v>
      </c>
      <c r="AI1068" s="40"/>
      <c r="AJ1068" s="40"/>
      <c r="AK1068" s="40"/>
      <c r="AL1068" s="40"/>
      <c r="AM1068" s="40"/>
      <c r="AN1068" s="40"/>
      <c r="AO1068" s="40"/>
      <c r="AP1068" s="40"/>
      <c r="AQ1068" s="40"/>
      <c r="AR1068" s="40"/>
      <c r="AS1068" s="40"/>
      <c r="AT1068" s="40"/>
      <c r="AU1068" s="40"/>
      <c r="AV1068" s="40"/>
      <c r="AW1068" s="40"/>
      <c r="AX1068" s="40"/>
      <c r="AY1068" s="40"/>
    </row>
    <row r="1069" spans="1:51" x14ac:dyDescent="0.25">
      <c r="A1069" s="55" t="s">
        <v>1119</v>
      </c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53">
        <f>SUM(N1065:N1068)</f>
        <v>297407</v>
      </c>
      <c r="O1069" s="53">
        <f t="shared" ref="O1069:AH1069" si="314">SUM(O1065:O1068)</f>
        <v>290621</v>
      </c>
      <c r="P1069" s="53">
        <f t="shared" si="314"/>
        <v>291629</v>
      </c>
      <c r="Q1069" s="53">
        <f t="shared" si="314"/>
        <v>288741</v>
      </c>
      <c r="R1069" s="53">
        <f t="shared" si="314"/>
        <v>302254</v>
      </c>
      <c r="S1069" s="53">
        <f t="shared" si="314"/>
        <v>295872</v>
      </c>
      <c r="T1069" s="53">
        <f t="shared" si="314"/>
        <v>289690</v>
      </c>
      <c r="U1069" s="54">
        <f t="shared" si="314"/>
        <v>280396</v>
      </c>
      <c r="V1069" s="53">
        <f t="shared" si="314"/>
        <v>289134</v>
      </c>
      <c r="W1069" s="53">
        <f t="shared" si="314"/>
        <v>285491</v>
      </c>
      <c r="X1069" s="53">
        <f t="shared" si="314"/>
        <v>263404</v>
      </c>
      <c r="Y1069" s="53">
        <f t="shared" si="314"/>
        <v>264260</v>
      </c>
      <c r="Z1069" s="53">
        <f t="shared" si="314"/>
        <v>266235</v>
      </c>
      <c r="AA1069" s="53">
        <f t="shared" si="314"/>
        <v>278349</v>
      </c>
      <c r="AB1069" s="53">
        <f t="shared" si="314"/>
        <v>286056</v>
      </c>
      <c r="AC1069" s="53">
        <f t="shared" si="314"/>
        <v>296188</v>
      </c>
      <c r="AD1069" s="53">
        <f t="shared" si="314"/>
        <v>312135</v>
      </c>
      <c r="AE1069" s="53">
        <f t="shared" si="314"/>
        <v>325712</v>
      </c>
      <c r="AF1069" s="53">
        <f t="shared" si="314"/>
        <v>336053</v>
      </c>
      <c r="AG1069" s="53">
        <f t="shared" si="314"/>
        <v>362532</v>
      </c>
      <c r="AH1069" s="53">
        <f t="shared" si="314"/>
        <v>400217</v>
      </c>
      <c r="AI1069" s="40"/>
      <c r="AJ1069" s="40"/>
      <c r="AK1069" s="40"/>
      <c r="AL1069" s="40"/>
      <c r="AM1069" s="40"/>
      <c r="AN1069" s="40"/>
      <c r="AO1069" s="40"/>
      <c r="AP1069" s="40"/>
      <c r="AQ1069" s="40"/>
      <c r="AR1069" s="40"/>
      <c r="AS1069" s="40"/>
      <c r="AT1069" s="40"/>
      <c r="AU1069" s="40"/>
      <c r="AV1069" s="40"/>
      <c r="AW1069" s="40"/>
      <c r="AX1069" s="40"/>
      <c r="AY1069" s="40"/>
    </row>
    <row r="1070" spans="1:51" ht="35.25" customHeight="1" x14ac:dyDescent="0.25">
      <c r="A1070" s="52" t="s">
        <v>1120</v>
      </c>
      <c r="B1070" s="2" t="s">
        <v>54</v>
      </c>
      <c r="C1070" s="2" t="s">
        <v>54</v>
      </c>
      <c r="D1070" s="2" t="s">
        <v>54</v>
      </c>
      <c r="E1070" s="2" t="s">
        <v>54</v>
      </c>
      <c r="F1070" s="2" t="s">
        <v>54</v>
      </c>
      <c r="G1070" s="2" t="s">
        <v>54</v>
      </c>
      <c r="H1070" s="2" t="s">
        <v>54</v>
      </c>
      <c r="I1070" s="2" t="s">
        <v>54</v>
      </c>
      <c r="J1070" s="2" t="s">
        <v>54</v>
      </c>
      <c r="K1070" s="2" t="s">
        <v>54</v>
      </c>
      <c r="L1070" s="2" t="s">
        <v>54</v>
      </c>
      <c r="M1070" s="2" t="s">
        <v>54</v>
      </c>
      <c r="N1070" s="53">
        <v>14585297.495575223</v>
      </c>
      <c r="O1070" s="53">
        <v>14802801.757292043</v>
      </c>
      <c r="P1070" s="53">
        <v>14801486.310122281</v>
      </c>
      <c r="Q1070" s="53">
        <v>14334386.555151915</v>
      </c>
      <c r="R1070" s="53">
        <v>14995362.606925296</v>
      </c>
      <c r="S1070" s="53">
        <v>13936014.507201001</v>
      </c>
      <c r="T1070" s="53">
        <v>13069282.303271173</v>
      </c>
      <c r="U1070" s="54">
        <v>13241391.574052133</v>
      </c>
      <c r="V1070" s="53">
        <v>13497666.907940162</v>
      </c>
      <c r="W1070" s="53">
        <v>13780127.903145004</v>
      </c>
      <c r="X1070" s="53">
        <v>12244269.672874492</v>
      </c>
      <c r="Y1070" s="53">
        <v>11444212.369823268</v>
      </c>
      <c r="Z1070" s="53">
        <v>12110244.020721411</v>
      </c>
      <c r="AA1070" s="53">
        <v>13483500.337584399</v>
      </c>
      <c r="AB1070" s="53">
        <v>12763325.372127138</v>
      </c>
      <c r="AC1070" s="53">
        <v>13590923.760771243</v>
      </c>
      <c r="AD1070" s="53">
        <v>15125060.542241985</v>
      </c>
      <c r="AE1070" s="53">
        <v>15828435.159972299</v>
      </c>
      <c r="AF1070" s="53">
        <v>15780213.026554698</v>
      </c>
      <c r="AG1070" s="53">
        <v>17342544</v>
      </c>
      <c r="AH1070" s="53">
        <v>21207439.551588178</v>
      </c>
      <c r="AI1070" s="40" t="s">
        <v>54</v>
      </c>
      <c r="AJ1070" s="40" t="s">
        <v>54</v>
      </c>
      <c r="AK1070" s="40" t="s">
        <v>54</v>
      </c>
      <c r="AL1070" s="40" t="s">
        <v>54</v>
      </c>
      <c r="AM1070" s="40" t="s">
        <v>54</v>
      </c>
      <c r="AN1070" s="40" t="s">
        <v>54</v>
      </c>
      <c r="AO1070" s="40" t="s">
        <v>54</v>
      </c>
      <c r="AP1070" s="40" t="s">
        <v>54</v>
      </c>
      <c r="AQ1070" s="40" t="s">
        <v>54</v>
      </c>
      <c r="AR1070" s="40" t="s">
        <v>54</v>
      </c>
      <c r="AS1070" s="40" t="s">
        <v>54</v>
      </c>
      <c r="AT1070" s="40" t="s">
        <v>54</v>
      </c>
      <c r="AU1070" s="40" t="s">
        <v>54</v>
      </c>
      <c r="AV1070" s="40" t="s">
        <v>54</v>
      </c>
      <c r="AW1070" s="40" t="s">
        <v>54</v>
      </c>
      <c r="AX1070" s="40" t="s">
        <v>54</v>
      </c>
      <c r="AY1070" s="40" t="s">
        <v>54</v>
      </c>
    </row>
    <row r="1071" spans="1:51" x14ac:dyDescent="0.25">
      <c r="A1071" s="52" t="s">
        <v>1121</v>
      </c>
      <c r="B1071" s="2" t="s">
        <v>54</v>
      </c>
      <c r="C1071" s="2" t="s">
        <v>54</v>
      </c>
      <c r="D1071" s="2" t="s">
        <v>54</v>
      </c>
      <c r="E1071" s="2" t="s">
        <v>54</v>
      </c>
      <c r="F1071" s="2" t="s">
        <v>54</v>
      </c>
      <c r="G1071" s="2" t="s">
        <v>54</v>
      </c>
      <c r="H1071" s="2" t="s">
        <v>54</v>
      </c>
      <c r="I1071" s="2" t="s">
        <v>54</v>
      </c>
      <c r="J1071" s="2" t="s">
        <v>54</v>
      </c>
      <c r="K1071" s="2" t="s">
        <v>54</v>
      </c>
      <c r="L1071" s="2" t="s">
        <v>54</v>
      </c>
      <c r="M1071" s="2" t="s">
        <v>54</v>
      </c>
      <c r="N1071" s="53">
        <v>29232874.496681418</v>
      </c>
      <c r="O1071" s="53">
        <v>28550064.879366226</v>
      </c>
      <c r="P1071" s="53">
        <v>30160209.005095109</v>
      </c>
      <c r="Q1071" s="53">
        <v>29884662.416116249</v>
      </c>
      <c r="R1071" s="53">
        <v>29514448.832318049</v>
      </c>
      <c r="S1071" s="53">
        <v>27796255.692548528</v>
      </c>
      <c r="T1071" s="53">
        <v>28303105.784775298</v>
      </c>
      <c r="U1071" s="54">
        <v>29208378.497630332</v>
      </c>
      <c r="V1071" s="53">
        <v>31112468.401898734</v>
      </c>
      <c r="W1071" s="53">
        <v>32012114.235179517</v>
      </c>
      <c r="X1071" s="53">
        <v>29676714.670445342</v>
      </c>
      <c r="Y1071" s="53">
        <v>30807580.012134008</v>
      </c>
      <c r="Z1071" s="53">
        <v>28405325.691481195</v>
      </c>
      <c r="AA1071" s="53">
        <v>28405244.828957245</v>
      </c>
      <c r="AB1071" s="53">
        <v>29357580.254523225</v>
      </c>
      <c r="AC1071" s="53">
        <v>29242831.670316588</v>
      </c>
      <c r="AD1071" s="53">
        <v>29475899.170138076</v>
      </c>
      <c r="AE1071" s="53">
        <v>30105402.949445982</v>
      </c>
      <c r="AF1071" s="53">
        <v>31975259.498865187</v>
      </c>
      <c r="AG1071" s="53">
        <v>33267227</v>
      </c>
      <c r="AH1071" s="53">
        <v>36513538.842716329</v>
      </c>
      <c r="AI1071" s="40" t="s">
        <v>54</v>
      </c>
      <c r="AJ1071" s="40" t="s">
        <v>54</v>
      </c>
      <c r="AK1071" s="40" t="s">
        <v>54</v>
      </c>
      <c r="AL1071" s="40" t="s">
        <v>54</v>
      </c>
      <c r="AM1071" s="40" t="s">
        <v>54</v>
      </c>
      <c r="AN1071" s="40" t="s">
        <v>54</v>
      </c>
      <c r="AO1071" s="40" t="s">
        <v>54</v>
      </c>
      <c r="AP1071" s="40" t="s">
        <v>54</v>
      </c>
      <c r="AQ1071" s="40" t="s">
        <v>54</v>
      </c>
      <c r="AR1071" s="40" t="s">
        <v>54</v>
      </c>
      <c r="AS1071" s="40" t="s">
        <v>54</v>
      </c>
      <c r="AT1071" s="40" t="s">
        <v>54</v>
      </c>
      <c r="AU1071" s="40" t="s">
        <v>54</v>
      </c>
      <c r="AV1071" s="40" t="s">
        <v>54</v>
      </c>
      <c r="AW1071" s="40" t="s">
        <v>54</v>
      </c>
      <c r="AX1071" s="40" t="s">
        <v>54</v>
      </c>
      <c r="AY1071" s="40" t="s">
        <v>54</v>
      </c>
    </row>
    <row r="1072" spans="1:51" x14ac:dyDescent="0.25">
      <c r="A1072" s="52" t="s">
        <v>1122</v>
      </c>
      <c r="B1072" s="2" t="s">
        <v>54</v>
      </c>
      <c r="C1072" s="2" t="s">
        <v>54</v>
      </c>
      <c r="D1072" s="2" t="s">
        <v>54</v>
      </c>
      <c r="E1072" s="2" t="s">
        <v>54</v>
      </c>
      <c r="F1072" s="2" t="s">
        <v>54</v>
      </c>
      <c r="G1072" s="2" t="s">
        <v>54</v>
      </c>
      <c r="H1072" s="2" t="s">
        <v>54</v>
      </c>
      <c r="I1072" s="2" t="s">
        <v>54</v>
      </c>
      <c r="J1072" s="2" t="s">
        <v>54</v>
      </c>
      <c r="K1072" s="2" t="s">
        <v>54</v>
      </c>
      <c r="L1072" s="2" t="s">
        <v>54</v>
      </c>
      <c r="M1072" s="2" t="s">
        <v>54</v>
      </c>
      <c r="N1072" s="53">
        <v>10632854.837389382</v>
      </c>
      <c r="O1072" s="53">
        <v>10409384.378826072</v>
      </c>
      <c r="P1072" s="53">
        <v>11301148.433763586</v>
      </c>
      <c r="Q1072" s="53">
        <v>11136570.598414795</v>
      </c>
      <c r="R1072" s="53">
        <v>12665013.088489899</v>
      </c>
      <c r="S1072" s="53">
        <v>12774025.203193488</v>
      </c>
      <c r="T1072" s="53">
        <v>12467042.086517885</v>
      </c>
      <c r="U1072" s="54">
        <v>12255219.322571089</v>
      </c>
      <c r="V1072" s="53">
        <v>12074123.268124282</v>
      </c>
      <c r="W1072" s="53">
        <v>11729119.576398553</v>
      </c>
      <c r="X1072" s="53">
        <v>11153339.710931173</v>
      </c>
      <c r="Y1072" s="53">
        <v>10437498.626747562</v>
      </c>
      <c r="Z1072" s="53">
        <v>10676401.795855718</v>
      </c>
      <c r="AA1072" s="53">
        <v>12058789.827456865</v>
      </c>
      <c r="AB1072" s="53">
        <v>12405657.300733496</v>
      </c>
      <c r="AC1072" s="53">
        <v>12477012.510592714</v>
      </c>
      <c r="AD1072" s="53">
        <v>11970942.851626491</v>
      </c>
      <c r="AE1072" s="53">
        <v>12296401.541551245</v>
      </c>
      <c r="AF1072" s="53">
        <v>12779062.014525648</v>
      </c>
      <c r="AG1072" s="53">
        <v>13930238</v>
      </c>
      <c r="AH1072" s="53">
        <v>15337018.817743706</v>
      </c>
      <c r="AI1072" s="40" t="s">
        <v>54</v>
      </c>
      <c r="AJ1072" s="40" t="s">
        <v>54</v>
      </c>
      <c r="AK1072" s="40" t="s">
        <v>54</v>
      </c>
      <c r="AL1072" s="40" t="s">
        <v>54</v>
      </c>
      <c r="AM1072" s="40" t="s">
        <v>54</v>
      </c>
      <c r="AN1072" s="40" t="s">
        <v>54</v>
      </c>
      <c r="AO1072" s="40" t="s">
        <v>54</v>
      </c>
      <c r="AP1072" s="40" t="s">
        <v>54</v>
      </c>
      <c r="AQ1072" s="40" t="s">
        <v>54</v>
      </c>
      <c r="AR1072" s="40" t="s">
        <v>54</v>
      </c>
      <c r="AS1072" s="40" t="s">
        <v>54</v>
      </c>
      <c r="AT1072" s="40" t="s">
        <v>54</v>
      </c>
      <c r="AU1072" s="40" t="s">
        <v>54</v>
      </c>
      <c r="AV1072" s="40" t="s">
        <v>54</v>
      </c>
      <c r="AW1072" s="40" t="s">
        <v>54</v>
      </c>
      <c r="AX1072" s="40" t="s">
        <v>54</v>
      </c>
      <c r="AY1072" s="40" t="s">
        <v>54</v>
      </c>
    </row>
    <row r="1073" spans="1:51" x14ac:dyDescent="0.25">
      <c r="A1073" s="52" t="s">
        <v>1123</v>
      </c>
      <c r="B1073" s="2" t="s">
        <v>54</v>
      </c>
      <c r="C1073" s="2" t="s">
        <v>54</v>
      </c>
      <c r="D1073" s="2" t="s">
        <v>54</v>
      </c>
      <c r="E1073" s="2" t="s">
        <v>54</v>
      </c>
      <c r="F1073" s="2" t="s">
        <v>54</v>
      </c>
      <c r="G1073" s="2" t="s">
        <v>54</v>
      </c>
      <c r="H1073" s="2" t="s">
        <v>54</v>
      </c>
      <c r="I1073" s="2" t="s">
        <v>54</v>
      </c>
      <c r="J1073" s="2" t="s">
        <v>54</v>
      </c>
      <c r="K1073" s="2" t="s">
        <v>54</v>
      </c>
      <c r="L1073" s="2" t="s">
        <v>54</v>
      </c>
      <c r="M1073" s="2" t="s">
        <v>54</v>
      </c>
      <c r="N1073" s="53">
        <v>1649452.2278761063</v>
      </c>
      <c r="O1073" s="53">
        <v>1826717.8887288445</v>
      </c>
      <c r="P1073" s="53">
        <v>2056188.4850543477</v>
      </c>
      <c r="Q1073" s="53">
        <v>1833413.6710700132</v>
      </c>
      <c r="R1073" s="53">
        <v>1978844.8951587046</v>
      </c>
      <c r="S1073" s="53">
        <v>1628897.229805886</v>
      </c>
      <c r="T1073" s="53">
        <v>1921737.4805869765</v>
      </c>
      <c r="U1073" s="54">
        <v>2094857.2802132701</v>
      </c>
      <c r="V1073" s="53">
        <v>1724618.9361334869</v>
      </c>
      <c r="W1073" s="53">
        <v>1950470.1733927082</v>
      </c>
      <c r="X1073" s="53">
        <v>1669042.2704453438</v>
      </c>
      <c r="Y1073" s="53">
        <v>1918204.3073067795</v>
      </c>
      <c r="Z1073" s="53">
        <v>2333441.5694551035</v>
      </c>
      <c r="AA1073" s="53">
        <v>2009194.1140285074</v>
      </c>
      <c r="AB1073" s="53">
        <v>1959055.4552567236</v>
      </c>
      <c r="AC1073" s="53">
        <v>2395398.4834563197</v>
      </c>
      <c r="AD1073" s="53">
        <v>2701922.4425462205</v>
      </c>
      <c r="AE1073" s="53">
        <v>2585345.9542936287</v>
      </c>
      <c r="AF1073" s="53">
        <v>2851629.0483431686</v>
      </c>
      <c r="AG1073" s="53">
        <v>3034925</v>
      </c>
      <c r="AH1073" s="53">
        <v>3162142.1217962769</v>
      </c>
      <c r="AI1073" s="40" t="s">
        <v>54</v>
      </c>
      <c r="AJ1073" s="40" t="s">
        <v>54</v>
      </c>
      <c r="AK1073" s="40" t="s">
        <v>54</v>
      </c>
      <c r="AL1073" s="40" t="s">
        <v>54</v>
      </c>
      <c r="AM1073" s="40" t="s">
        <v>54</v>
      </c>
      <c r="AN1073" s="40" t="s">
        <v>54</v>
      </c>
      <c r="AO1073" s="40" t="s">
        <v>54</v>
      </c>
      <c r="AP1073" s="40" t="s">
        <v>54</v>
      </c>
      <c r="AQ1073" s="40" t="s">
        <v>54</v>
      </c>
      <c r="AR1073" s="40" t="s">
        <v>54</v>
      </c>
      <c r="AS1073" s="40" t="s">
        <v>54</v>
      </c>
      <c r="AT1073" s="40" t="s">
        <v>54</v>
      </c>
      <c r="AU1073" s="40" t="s">
        <v>54</v>
      </c>
      <c r="AV1073" s="40" t="s">
        <v>54</v>
      </c>
      <c r="AW1073" s="40" t="s">
        <v>54</v>
      </c>
      <c r="AX1073" s="40" t="s">
        <v>54</v>
      </c>
      <c r="AY1073" s="40" t="s">
        <v>54</v>
      </c>
    </row>
    <row r="1074" spans="1:51" ht="15" customHeight="1" x14ac:dyDescent="0.25">
      <c r="A1074" s="55" t="s">
        <v>1124</v>
      </c>
      <c r="B1074" s="2" t="s">
        <v>54</v>
      </c>
      <c r="C1074" s="2" t="s">
        <v>54</v>
      </c>
      <c r="D1074" s="2" t="s">
        <v>54</v>
      </c>
      <c r="E1074" s="2" t="s">
        <v>54</v>
      </c>
      <c r="F1074" s="2" t="s">
        <v>54</v>
      </c>
      <c r="G1074" s="2" t="s">
        <v>54</v>
      </c>
      <c r="H1074" s="2" t="s">
        <v>54</v>
      </c>
      <c r="I1074" s="2" t="s">
        <v>54</v>
      </c>
      <c r="J1074" s="2" t="s">
        <v>54</v>
      </c>
      <c r="K1074" s="2" t="s">
        <v>54</v>
      </c>
      <c r="L1074" s="2" t="s">
        <v>54</v>
      </c>
      <c r="M1074" s="2" t="s">
        <v>54</v>
      </c>
      <c r="N1074" s="53">
        <f>SUM(N1070:N1073)</f>
        <v>56100479.057522126</v>
      </c>
      <c r="O1074" s="53">
        <f t="shared" ref="O1074:AH1074" si="315">SUM(O1070:O1073)</f>
        <v>55588968.904213183</v>
      </c>
      <c r="P1074" s="53">
        <f t="shared" si="315"/>
        <v>58319032.234035328</v>
      </c>
      <c r="Q1074" s="53">
        <f t="shared" si="315"/>
        <v>57189033.240752965</v>
      </c>
      <c r="R1074" s="53">
        <f t="shared" si="315"/>
        <v>59153669.422891952</v>
      </c>
      <c r="S1074" s="53">
        <f t="shared" si="315"/>
        <v>56135192.632748902</v>
      </c>
      <c r="T1074" s="53">
        <f t="shared" si="315"/>
        <v>55761167.65515133</v>
      </c>
      <c r="U1074" s="54">
        <f t="shared" si="315"/>
        <v>56799846.674466826</v>
      </c>
      <c r="V1074" s="53">
        <f t="shared" si="315"/>
        <v>58408877.51409667</v>
      </c>
      <c r="W1074" s="53">
        <f t="shared" si="315"/>
        <v>59471831.888115779</v>
      </c>
      <c r="X1074" s="53">
        <f t="shared" si="315"/>
        <v>54743366.324696355</v>
      </c>
      <c r="Y1074" s="53">
        <f t="shared" si="315"/>
        <v>54607495.316011623</v>
      </c>
      <c r="Z1074" s="53">
        <f t="shared" si="315"/>
        <v>53525413.077513427</v>
      </c>
      <c r="AA1074" s="53">
        <f t="shared" si="315"/>
        <v>55956729.108027019</v>
      </c>
      <c r="AB1074" s="53">
        <f t="shared" si="315"/>
        <v>56485618.382640578</v>
      </c>
      <c r="AC1074" s="53">
        <f t="shared" si="315"/>
        <v>57706166.425136864</v>
      </c>
      <c r="AD1074" s="53">
        <f t="shared" si="315"/>
        <v>59273825.006552771</v>
      </c>
      <c r="AE1074" s="53">
        <f t="shared" si="315"/>
        <v>60815585.605263159</v>
      </c>
      <c r="AF1074" s="53">
        <f t="shared" si="315"/>
        <v>63386163.588288695</v>
      </c>
      <c r="AG1074" s="53">
        <f t="shared" si="315"/>
        <v>67574934</v>
      </c>
      <c r="AH1074" s="53">
        <f t="shared" si="315"/>
        <v>76220139.333844498</v>
      </c>
      <c r="AI1074" s="40" t="s">
        <v>54</v>
      </c>
      <c r="AJ1074" s="40" t="s">
        <v>54</v>
      </c>
      <c r="AK1074" s="40" t="s">
        <v>54</v>
      </c>
      <c r="AL1074" s="40" t="s">
        <v>54</v>
      </c>
      <c r="AM1074" s="40" t="s">
        <v>54</v>
      </c>
      <c r="AN1074" s="40" t="s">
        <v>54</v>
      </c>
      <c r="AO1074" s="40" t="s">
        <v>54</v>
      </c>
      <c r="AP1074" s="40" t="s">
        <v>54</v>
      </c>
      <c r="AQ1074" s="40" t="s">
        <v>54</v>
      </c>
      <c r="AR1074" s="40" t="s">
        <v>54</v>
      </c>
      <c r="AS1074" s="40" t="s">
        <v>54</v>
      </c>
      <c r="AT1074" s="40" t="s">
        <v>54</v>
      </c>
      <c r="AU1074" s="40" t="s">
        <v>54</v>
      </c>
      <c r="AV1074" s="40" t="s">
        <v>54</v>
      </c>
      <c r="AW1074" s="40" t="s">
        <v>54</v>
      </c>
      <c r="AX1074" s="40" t="s">
        <v>54</v>
      </c>
      <c r="AY1074" s="40" t="s">
        <v>54</v>
      </c>
    </row>
    <row r="1075" spans="1:51" ht="41.25" customHeight="1" x14ac:dyDescent="0.25">
      <c r="A1075" s="52" t="s">
        <v>1125</v>
      </c>
      <c r="B1075" s="2" t="s">
        <v>54</v>
      </c>
      <c r="C1075" s="2" t="s">
        <v>54</v>
      </c>
      <c r="D1075" s="2" t="s">
        <v>54</v>
      </c>
      <c r="E1075" s="2" t="s">
        <v>54</v>
      </c>
      <c r="F1075" s="2" t="s">
        <v>54</v>
      </c>
      <c r="G1075" s="2" t="s">
        <v>54</v>
      </c>
      <c r="H1075" s="2" t="s">
        <v>54</v>
      </c>
      <c r="I1075" s="2" t="s">
        <v>54</v>
      </c>
      <c r="J1075" s="2" t="s">
        <v>54</v>
      </c>
      <c r="K1075" s="2" t="s">
        <v>54</v>
      </c>
      <c r="L1075" s="2" t="s">
        <v>54</v>
      </c>
      <c r="M1075" s="20" t="s">
        <v>54</v>
      </c>
      <c r="N1075" s="20">
        <f t="shared" ref="N1075:AH1079" si="316">N1050/N1045</f>
        <v>3.2201304377059099</v>
      </c>
      <c r="O1075" s="20">
        <f t="shared" si="316"/>
        <v>3.0563588911617408</v>
      </c>
      <c r="P1075" s="20">
        <f t="shared" si="316"/>
        <v>3.0884594447468698</v>
      </c>
      <c r="Q1075" s="20">
        <f t="shared" si="316"/>
        <v>2.9995262267343485</v>
      </c>
      <c r="R1075" s="20">
        <f t="shared" si="316"/>
        <v>3.2024751470886588</v>
      </c>
      <c r="S1075" s="20">
        <f t="shared" si="316"/>
        <v>3.1293272370999348</v>
      </c>
      <c r="T1075" s="20">
        <f t="shared" si="316"/>
        <v>3.1215415760665817</v>
      </c>
      <c r="U1075" s="21">
        <f t="shared" si="316"/>
        <v>3.1347726770319064</v>
      </c>
      <c r="V1075" s="20">
        <f t="shared" si="316"/>
        <v>3.1426334519572952</v>
      </c>
      <c r="W1075" s="20">
        <f t="shared" si="316"/>
        <v>3.1007032552744147</v>
      </c>
      <c r="X1075" s="20">
        <f t="shared" si="316"/>
        <v>2.9723254526765239</v>
      </c>
      <c r="Y1075" s="20">
        <f t="shared" si="316"/>
        <v>3.1187369099403899</v>
      </c>
      <c r="Z1075" s="20">
        <f t="shared" si="316"/>
        <v>3.0512135381874859</v>
      </c>
      <c r="AA1075" s="20">
        <f t="shared" si="316"/>
        <v>3.1268108185256547</v>
      </c>
      <c r="AB1075" s="20">
        <f t="shared" si="316"/>
        <v>3.2525101474044007</v>
      </c>
      <c r="AC1075" s="20">
        <f t="shared" si="316"/>
        <v>3.2790575227063314</v>
      </c>
      <c r="AD1075" s="20">
        <f t="shared" si="316"/>
        <v>3.5510749630303722</v>
      </c>
      <c r="AE1075" s="20">
        <f t="shared" si="316"/>
        <v>3.5522151898734178</v>
      </c>
      <c r="AF1075" s="20">
        <f t="shared" si="316"/>
        <v>3.3056360217512832</v>
      </c>
      <c r="AG1075" s="20">
        <f t="shared" si="316"/>
        <v>3.3505906568820478</v>
      </c>
      <c r="AH1075" s="20">
        <f t="shared" si="316"/>
        <v>3.397713432601265</v>
      </c>
      <c r="AI1075" s="57">
        <f t="shared" ref="AI1075:AY1078" si="317">AH1075</f>
        <v>3.397713432601265</v>
      </c>
      <c r="AJ1075" s="57">
        <f t="shared" si="317"/>
        <v>3.397713432601265</v>
      </c>
      <c r="AK1075" s="57">
        <f t="shared" si="317"/>
        <v>3.397713432601265</v>
      </c>
      <c r="AL1075" s="57">
        <f t="shared" si="317"/>
        <v>3.397713432601265</v>
      </c>
      <c r="AM1075" s="57">
        <f t="shared" si="317"/>
        <v>3.397713432601265</v>
      </c>
      <c r="AN1075" s="57">
        <f t="shared" si="317"/>
        <v>3.397713432601265</v>
      </c>
      <c r="AO1075" s="57">
        <f t="shared" si="317"/>
        <v>3.397713432601265</v>
      </c>
      <c r="AP1075" s="57">
        <f t="shared" si="317"/>
        <v>3.397713432601265</v>
      </c>
      <c r="AQ1075" s="57">
        <f t="shared" si="317"/>
        <v>3.397713432601265</v>
      </c>
      <c r="AR1075" s="57">
        <f t="shared" si="317"/>
        <v>3.397713432601265</v>
      </c>
      <c r="AS1075" s="57">
        <f t="shared" si="317"/>
        <v>3.397713432601265</v>
      </c>
      <c r="AT1075" s="57">
        <f t="shared" si="317"/>
        <v>3.397713432601265</v>
      </c>
      <c r="AU1075" s="57">
        <f t="shared" si="317"/>
        <v>3.397713432601265</v>
      </c>
      <c r="AV1075" s="57">
        <f t="shared" si="317"/>
        <v>3.397713432601265</v>
      </c>
      <c r="AW1075" s="57">
        <f t="shared" si="317"/>
        <v>3.397713432601265</v>
      </c>
      <c r="AX1075" s="57">
        <f t="shared" si="317"/>
        <v>3.397713432601265</v>
      </c>
      <c r="AY1075" s="57">
        <f t="shared" si="317"/>
        <v>3.397713432601265</v>
      </c>
    </row>
    <row r="1076" spans="1:51" x14ac:dyDescent="0.25">
      <c r="A1076" s="52" t="s">
        <v>1126</v>
      </c>
      <c r="B1076" s="2" t="s">
        <v>54</v>
      </c>
      <c r="C1076" s="2" t="s">
        <v>54</v>
      </c>
      <c r="D1076" s="2" t="s">
        <v>54</v>
      </c>
      <c r="E1076" s="2" t="s">
        <v>54</v>
      </c>
      <c r="F1076" s="2" t="s">
        <v>54</v>
      </c>
      <c r="G1076" s="2" t="s">
        <v>54</v>
      </c>
      <c r="H1076" s="2" t="s">
        <v>54</v>
      </c>
      <c r="I1076" s="2" t="s">
        <v>54</v>
      </c>
      <c r="J1076" s="2" t="s">
        <v>54</v>
      </c>
      <c r="K1076" s="2" t="s">
        <v>54</v>
      </c>
      <c r="L1076" s="2" t="s">
        <v>54</v>
      </c>
      <c r="M1076" s="20" t="s">
        <v>54</v>
      </c>
      <c r="N1076" s="20">
        <f t="shared" si="316"/>
        <v>4.6153560256449966</v>
      </c>
      <c r="O1076" s="20">
        <f t="shared" si="316"/>
        <v>4.6737305455117122</v>
      </c>
      <c r="P1076" s="20">
        <f t="shared" si="316"/>
        <v>4.5429171946960096</v>
      </c>
      <c r="Q1076" s="20">
        <f t="shared" si="316"/>
        <v>4.4799361961655144</v>
      </c>
      <c r="R1076" s="20">
        <f t="shared" si="316"/>
        <v>4.6059813325582146</v>
      </c>
      <c r="S1076" s="20">
        <f t="shared" si="316"/>
        <v>4.5347864448874216</v>
      </c>
      <c r="T1076" s="20">
        <f t="shared" si="316"/>
        <v>4.5133059885151763</v>
      </c>
      <c r="U1076" s="21">
        <f t="shared" si="316"/>
        <v>4.4130683489687179</v>
      </c>
      <c r="V1076" s="20">
        <f t="shared" si="316"/>
        <v>4.4798808217029951</v>
      </c>
      <c r="W1076" s="20">
        <f t="shared" si="316"/>
        <v>4.4533209186840468</v>
      </c>
      <c r="X1076" s="20">
        <f t="shared" si="316"/>
        <v>4.3928606613904302</v>
      </c>
      <c r="Y1076" s="20">
        <f t="shared" si="316"/>
        <v>4.321080270067517</v>
      </c>
      <c r="Z1076" s="20">
        <f t="shared" si="316"/>
        <v>4.3101325912587987</v>
      </c>
      <c r="AA1076" s="20">
        <f t="shared" si="316"/>
        <v>4.3183527949497922</v>
      </c>
      <c r="AB1076" s="20">
        <f t="shared" si="316"/>
        <v>4.2932044250255643</v>
      </c>
      <c r="AC1076" s="20">
        <f t="shared" si="316"/>
        <v>4.0800237107291046</v>
      </c>
      <c r="AD1076" s="20">
        <f t="shared" si="316"/>
        <v>4.0160270419908501</v>
      </c>
      <c r="AE1076" s="20">
        <f t="shared" si="316"/>
        <v>3.9992842395044734</v>
      </c>
      <c r="AF1076" s="20">
        <f t="shared" si="316"/>
        <v>4.0086297564790589</v>
      </c>
      <c r="AG1076" s="20">
        <f t="shared" si="316"/>
        <v>3.9073585750534852</v>
      </c>
      <c r="AH1076" s="20">
        <f t="shared" si="316"/>
        <v>3.8161447023796198</v>
      </c>
      <c r="AI1076" s="57">
        <f t="shared" si="317"/>
        <v>3.8161447023796198</v>
      </c>
      <c r="AJ1076" s="57">
        <f t="shared" si="317"/>
        <v>3.8161447023796198</v>
      </c>
      <c r="AK1076" s="57">
        <f t="shared" si="317"/>
        <v>3.8161447023796198</v>
      </c>
      <c r="AL1076" s="57">
        <f t="shared" si="317"/>
        <v>3.8161447023796198</v>
      </c>
      <c r="AM1076" s="57">
        <f t="shared" si="317"/>
        <v>3.8161447023796198</v>
      </c>
      <c r="AN1076" s="57">
        <f t="shared" si="317"/>
        <v>3.8161447023796198</v>
      </c>
      <c r="AO1076" s="57">
        <f t="shared" si="317"/>
        <v>3.8161447023796198</v>
      </c>
      <c r="AP1076" s="57">
        <f t="shared" si="317"/>
        <v>3.8161447023796198</v>
      </c>
      <c r="AQ1076" s="57">
        <f t="shared" si="317"/>
        <v>3.8161447023796198</v>
      </c>
      <c r="AR1076" s="57">
        <f t="shared" si="317"/>
        <v>3.8161447023796198</v>
      </c>
      <c r="AS1076" s="57">
        <f t="shared" si="317"/>
        <v>3.8161447023796198</v>
      </c>
      <c r="AT1076" s="57">
        <f t="shared" si="317"/>
        <v>3.8161447023796198</v>
      </c>
      <c r="AU1076" s="57">
        <f t="shared" si="317"/>
        <v>3.8161447023796198</v>
      </c>
      <c r="AV1076" s="57">
        <f t="shared" si="317"/>
        <v>3.8161447023796198</v>
      </c>
      <c r="AW1076" s="57">
        <f t="shared" si="317"/>
        <v>3.8161447023796198</v>
      </c>
      <c r="AX1076" s="57">
        <f t="shared" si="317"/>
        <v>3.8161447023796198</v>
      </c>
      <c r="AY1076" s="57">
        <f t="shared" si="317"/>
        <v>3.8161447023796198</v>
      </c>
    </row>
    <row r="1077" spans="1:51" x14ac:dyDescent="0.25">
      <c r="A1077" s="52" t="s">
        <v>1127</v>
      </c>
      <c r="B1077" s="2" t="s">
        <v>54</v>
      </c>
      <c r="C1077" s="2" t="s">
        <v>54</v>
      </c>
      <c r="D1077" s="2" t="s">
        <v>54</v>
      </c>
      <c r="E1077" s="2" t="s">
        <v>54</v>
      </c>
      <c r="F1077" s="2" t="s">
        <v>54</v>
      </c>
      <c r="G1077" s="2" t="s">
        <v>54</v>
      </c>
      <c r="H1077" s="2" t="s">
        <v>54</v>
      </c>
      <c r="I1077" s="2" t="s">
        <v>54</v>
      </c>
      <c r="J1077" s="2" t="s">
        <v>54</v>
      </c>
      <c r="K1077" s="2" t="s">
        <v>54</v>
      </c>
      <c r="L1077" s="2" t="s">
        <v>54</v>
      </c>
      <c r="M1077" s="20" t="s">
        <v>54</v>
      </c>
      <c r="N1077" s="20">
        <f t="shared" si="316"/>
        <v>3.7317672539464368</v>
      </c>
      <c r="O1077" s="20">
        <f t="shared" si="316"/>
        <v>3.729480073898126</v>
      </c>
      <c r="P1077" s="20">
        <f t="shared" si="316"/>
        <v>3.6831813361611876</v>
      </c>
      <c r="Q1077" s="20">
        <f t="shared" si="316"/>
        <v>3.5243349516510851</v>
      </c>
      <c r="R1077" s="20">
        <f t="shared" si="316"/>
        <v>3.76947444754017</v>
      </c>
      <c r="S1077" s="20">
        <f t="shared" si="316"/>
        <v>3.8350040840573252</v>
      </c>
      <c r="T1077" s="20">
        <f t="shared" si="316"/>
        <v>3.8633946508055304</v>
      </c>
      <c r="U1077" s="21">
        <f t="shared" si="316"/>
        <v>3.6599470576257382</v>
      </c>
      <c r="V1077" s="20">
        <f t="shared" si="316"/>
        <v>3.6348623112331424</v>
      </c>
      <c r="W1077" s="20">
        <f t="shared" si="316"/>
        <v>3.544028360702498</v>
      </c>
      <c r="X1077" s="20">
        <f t="shared" si="316"/>
        <v>3.6273764258555135</v>
      </c>
      <c r="Y1077" s="20">
        <f t="shared" si="316"/>
        <v>3.693998270919598</v>
      </c>
      <c r="Z1077" s="20">
        <f t="shared" si="316"/>
        <v>3.464707403257778</v>
      </c>
      <c r="AA1077" s="20">
        <f t="shared" si="316"/>
        <v>3.5564234734337825</v>
      </c>
      <c r="AB1077" s="20">
        <f t="shared" si="316"/>
        <v>3.513662268717308</v>
      </c>
      <c r="AC1077" s="20">
        <f t="shared" si="316"/>
        <v>3.4273469688051796</v>
      </c>
      <c r="AD1077" s="20">
        <f t="shared" si="316"/>
        <v>3.3820004205509218</v>
      </c>
      <c r="AE1077" s="20">
        <f t="shared" si="316"/>
        <v>3.3475129340952896</v>
      </c>
      <c r="AF1077" s="20">
        <f t="shared" si="316"/>
        <v>3.3362366003062789</v>
      </c>
      <c r="AG1077" s="20">
        <f t="shared" si="316"/>
        <v>3.3094031363663468</v>
      </c>
      <c r="AH1077" s="20">
        <f t="shared" si="316"/>
        <v>3.2696650206859736</v>
      </c>
      <c r="AI1077" s="57">
        <f t="shared" si="317"/>
        <v>3.2696650206859736</v>
      </c>
      <c r="AJ1077" s="57">
        <f t="shared" si="317"/>
        <v>3.2696650206859736</v>
      </c>
      <c r="AK1077" s="57">
        <f t="shared" si="317"/>
        <v>3.2696650206859736</v>
      </c>
      <c r="AL1077" s="57">
        <f t="shared" si="317"/>
        <v>3.2696650206859736</v>
      </c>
      <c r="AM1077" s="57">
        <f t="shared" si="317"/>
        <v>3.2696650206859736</v>
      </c>
      <c r="AN1077" s="57">
        <f t="shared" si="317"/>
        <v>3.2696650206859736</v>
      </c>
      <c r="AO1077" s="57">
        <f t="shared" si="317"/>
        <v>3.2696650206859736</v>
      </c>
      <c r="AP1077" s="57">
        <f t="shared" si="317"/>
        <v>3.2696650206859736</v>
      </c>
      <c r="AQ1077" s="57">
        <f t="shared" si="317"/>
        <v>3.2696650206859736</v>
      </c>
      <c r="AR1077" s="57">
        <f t="shared" si="317"/>
        <v>3.2696650206859736</v>
      </c>
      <c r="AS1077" s="57">
        <f t="shared" si="317"/>
        <v>3.2696650206859736</v>
      </c>
      <c r="AT1077" s="57">
        <f t="shared" si="317"/>
        <v>3.2696650206859736</v>
      </c>
      <c r="AU1077" s="57">
        <f t="shared" si="317"/>
        <v>3.2696650206859736</v>
      </c>
      <c r="AV1077" s="57">
        <f t="shared" si="317"/>
        <v>3.2696650206859736</v>
      </c>
      <c r="AW1077" s="57">
        <f t="shared" si="317"/>
        <v>3.2696650206859736</v>
      </c>
      <c r="AX1077" s="57">
        <f t="shared" si="317"/>
        <v>3.2696650206859736</v>
      </c>
      <c r="AY1077" s="57">
        <f t="shared" si="317"/>
        <v>3.2696650206859736</v>
      </c>
    </row>
    <row r="1078" spans="1:51" x14ac:dyDescent="0.25">
      <c r="A1078" s="52" t="s">
        <v>1128</v>
      </c>
      <c r="B1078" s="2" t="s">
        <v>54</v>
      </c>
      <c r="C1078" s="2" t="s">
        <v>54</v>
      </c>
      <c r="D1078" s="2" t="s">
        <v>54</v>
      </c>
      <c r="E1078" s="2" t="s">
        <v>54</v>
      </c>
      <c r="F1078" s="2" t="s">
        <v>54</v>
      </c>
      <c r="G1078" s="2" t="s">
        <v>54</v>
      </c>
      <c r="H1078" s="2" t="s">
        <v>54</v>
      </c>
      <c r="I1078" s="2" t="s">
        <v>54</v>
      </c>
      <c r="J1078" s="2" t="s">
        <v>54</v>
      </c>
      <c r="K1078" s="2" t="s">
        <v>54</v>
      </c>
      <c r="L1078" s="2" t="s">
        <v>54</v>
      </c>
      <c r="M1078" s="20" t="s">
        <v>54</v>
      </c>
      <c r="N1078" s="20">
        <f t="shared" si="316"/>
        <v>4.098496240601504</v>
      </c>
      <c r="O1078" s="20">
        <f t="shared" si="316"/>
        <v>4.197515904271433</v>
      </c>
      <c r="P1078" s="20">
        <f t="shared" si="316"/>
        <v>3.8910798122065726</v>
      </c>
      <c r="Q1078" s="20">
        <f t="shared" si="316"/>
        <v>3.953791469194313</v>
      </c>
      <c r="R1078" s="20">
        <f t="shared" si="316"/>
        <v>4.1405819295558954</v>
      </c>
      <c r="S1078" s="20">
        <f t="shared" si="316"/>
        <v>3.5154503616042079</v>
      </c>
      <c r="T1078" s="20">
        <f t="shared" si="316"/>
        <v>4.1728187919463089</v>
      </c>
      <c r="U1078" s="21">
        <f t="shared" si="316"/>
        <v>4.0357698289269051</v>
      </c>
      <c r="V1078" s="20">
        <f t="shared" si="316"/>
        <v>3.9472312703583063</v>
      </c>
      <c r="W1078" s="20">
        <f t="shared" si="316"/>
        <v>4.1227303295225282</v>
      </c>
      <c r="X1078" s="20">
        <f t="shared" si="316"/>
        <v>3.5446491849751949</v>
      </c>
      <c r="Y1078" s="20">
        <f t="shared" si="316"/>
        <v>3.8409311348205626</v>
      </c>
      <c r="Z1078" s="20">
        <f t="shared" si="316"/>
        <v>3.4828137490007993</v>
      </c>
      <c r="AA1078" s="20">
        <f t="shared" si="316"/>
        <v>3.5976979225154406</v>
      </c>
      <c r="AB1078" s="20">
        <f t="shared" si="316"/>
        <v>3.5437649880095923</v>
      </c>
      <c r="AC1078" s="20">
        <f t="shared" si="316"/>
        <v>3.6878708758604319</v>
      </c>
      <c r="AD1078" s="20">
        <f t="shared" si="316"/>
        <v>3.1492628992628995</v>
      </c>
      <c r="AE1078" s="20">
        <f t="shared" si="316"/>
        <v>3.3717234262125904</v>
      </c>
      <c r="AF1078" s="20">
        <f t="shared" si="316"/>
        <v>3.3826996197718633</v>
      </c>
      <c r="AG1078" s="20">
        <f t="shared" si="316"/>
        <v>3.6267827375439898</v>
      </c>
      <c r="AH1078" s="20">
        <f t="shared" si="316"/>
        <v>3.6236258942592916</v>
      </c>
      <c r="AI1078" s="57">
        <f t="shared" si="317"/>
        <v>3.6236258942592916</v>
      </c>
      <c r="AJ1078" s="57">
        <f t="shared" si="317"/>
        <v>3.6236258942592916</v>
      </c>
      <c r="AK1078" s="57">
        <f t="shared" si="317"/>
        <v>3.6236258942592916</v>
      </c>
      <c r="AL1078" s="57">
        <f t="shared" si="317"/>
        <v>3.6236258942592916</v>
      </c>
      <c r="AM1078" s="57">
        <f t="shared" si="317"/>
        <v>3.6236258942592916</v>
      </c>
      <c r="AN1078" s="57">
        <f t="shared" si="317"/>
        <v>3.6236258942592916</v>
      </c>
      <c r="AO1078" s="57">
        <f t="shared" si="317"/>
        <v>3.6236258942592916</v>
      </c>
      <c r="AP1078" s="57">
        <f t="shared" si="317"/>
        <v>3.6236258942592916</v>
      </c>
      <c r="AQ1078" s="57">
        <f t="shared" si="317"/>
        <v>3.6236258942592916</v>
      </c>
      <c r="AR1078" s="57">
        <f t="shared" si="317"/>
        <v>3.6236258942592916</v>
      </c>
      <c r="AS1078" s="57">
        <f t="shared" si="317"/>
        <v>3.6236258942592916</v>
      </c>
      <c r="AT1078" s="57">
        <f t="shared" si="317"/>
        <v>3.6236258942592916</v>
      </c>
      <c r="AU1078" s="57">
        <f t="shared" si="317"/>
        <v>3.6236258942592916</v>
      </c>
      <c r="AV1078" s="57">
        <f t="shared" si="317"/>
        <v>3.6236258942592916</v>
      </c>
      <c r="AW1078" s="57">
        <f t="shared" si="317"/>
        <v>3.6236258942592916</v>
      </c>
      <c r="AX1078" s="57">
        <f t="shared" si="317"/>
        <v>3.6236258942592916</v>
      </c>
      <c r="AY1078" s="57">
        <f t="shared" si="317"/>
        <v>3.6236258942592916</v>
      </c>
    </row>
    <row r="1079" spans="1:51" x14ac:dyDescent="0.25">
      <c r="A1079" s="55" t="s">
        <v>1129</v>
      </c>
      <c r="B1079" s="2" t="s">
        <v>54</v>
      </c>
      <c r="C1079" s="2" t="s">
        <v>54</v>
      </c>
      <c r="D1079" s="2" t="s">
        <v>54</v>
      </c>
      <c r="E1079" s="2" t="s">
        <v>54</v>
      </c>
      <c r="F1079" s="2" t="s">
        <v>54</v>
      </c>
      <c r="G1079" s="2" t="s">
        <v>54</v>
      </c>
      <c r="H1079" s="2" t="s">
        <v>54</v>
      </c>
      <c r="I1079" s="2" t="s">
        <v>54</v>
      </c>
      <c r="J1079" s="2" t="s">
        <v>54</v>
      </c>
      <c r="K1079" s="2" t="s">
        <v>54</v>
      </c>
      <c r="L1079" s="2" t="s">
        <v>54</v>
      </c>
      <c r="M1079" s="20" t="s">
        <v>54</v>
      </c>
      <c r="N1079" s="20">
        <f t="shared" si="316"/>
        <v>4.0283222040119737</v>
      </c>
      <c r="O1079" s="20">
        <f t="shared" si="316"/>
        <v>4.0354360775927907</v>
      </c>
      <c r="P1079" s="20">
        <f t="shared" si="316"/>
        <v>3.9505818285265311</v>
      </c>
      <c r="Q1079" s="20">
        <f t="shared" si="316"/>
        <v>3.8474555944941171</v>
      </c>
      <c r="R1079" s="20">
        <f t="shared" si="316"/>
        <v>4.0184668155711547</v>
      </c>
      <c r="S1079" s="20">
        <f t="shared" si="316"/>
        <v>3.9791543385873367</v>
      </c>
      <c r="T1079" s="20">
        <f t="shared" si="316"/>
        <v>4.0134942296235749</v>
      </c>
      <c r="U1079" s="21">
        <f t="shared" si="316"/>
        <v>3.8979620207412351</v>
      </c>
      <c r="V1079" s="20">
        <f t="shared" si="316"/>
        <v>3.9193450000677772</v>
      </c>
      <c r="W1079" s="20">
        <f t="shared" si="316"/>
        <v>3.8827249483190078</v>
      </c>
      <c r="X1079" s="20">
        <f t="shared" si="316"/>
        <v>3.8431964749482037</v>
      </c>
      <c r="Y1079" s="20">
        <f t="shared" si="316"/>
        <v>3.8780065450596539</v>
      </c>
      <c r="Z1079" s="20">
        <f t="shared" si="316"/>
        <v>3.7510038463164124</v>
      </c>
      <c r="AA1079" s="20">
        <f t="shared" si="316"/>
        <v>3.7938747137716717</v>
      </c>
      <c r="AB1079" s="20">
        <f t="shared" si="316"/>
        <v>3.8004995482808099</v>
      </c>
      <c r="AC1079" s="20">
        <f t="shared" si="316"/>
        <v>3.6870946459025782</v>
      </c>
      <c r="AD1079" s="20">
        <f t="shared" si="316"/>
        <v>3.6585440181909821</v>
      </c>
      <c r="AE1079" s="20">
        <f t="shared" si="316"/>
        <v>3.6567569691594346</v>
      </c>
      <c r="AF1079" s="20">
        <f t="shared" si="316"/>
        <v>3.5994623080053985</v>
      </c>
      <c r="AG1079" s="20">
        <f t="shared" si="316"/>
        <v>3.5722013656921576</v>
      </c>
      <c r="AH1079" s="20">
        <f t="shared" si="316"/>
        <v>3.5317507942110837</v>
      </c>
      <c r="AI1079" s="58" t="s">
        <v>54</v>
      </c>
      <c r="AJ1079" s="58" t="s">
        <v>54</v>
      </c>
      <c r="AK1079" s="58" t="s">
        <v>54</v>
      </c>
      <c r="AL1079" s="58" t="s">
        <v>54</v>
      </c>
      <c r="AM1079" s="58" t="s">
        <v>54</v>
      </c>
      <c r="AN1079" s="58" t="s">
        <v>54</v>
      </c>
      <c r="AO1079" s="58" t="s">
        <v>54</v>
      </c>
      <c r="AP1079" s="58" t="s">
        <v>54</v>
      </c>
      <c r="AQ1079" s="58" t="s">
        <v>54</v>
      </c>
      <c r="AR1079" s="58" t="s">
        <v>54</v>
      </c>
      <c r="AS1079" s="58" t="s">
        <v>54</v>
      </c>
      <c r="AT1079" s="58" t="s">
        <v>54</v>
      </c>
      <c r="AU1079" s="58" t="s">
        <v>54</v>
      </c>
      <c r="AV1079" s="58" t="s">
        <v>54</v>
      </c>
      <c r="AW1079" s="58" t="s">
        <v>54</v>
      </c>
      <c r="AX1079" s="58" t="s">
        <v>54</v>
      </c>
      <c r="AY1079" s="58" t="s">
        <v>54</v>
      </c>
    </row>
    <row r="1080" spans="1:51" ht="41.25" customHeight="1" x14ac:dyDescent="0.25">
      <c r="A1080" s="52" t="s">
        <v>1130</v>
      </c>
      <c r="B1080" s="2" t="s">
        <v>54</v>
      </c>
      <c r="C1080" s="2" t="s">
        <v>54</v>
      </c>
      <c r="D1080" s="2" t="s">
        <v>54</v>
      </c>
      <c r="E1080" s="2" t="s">
        <v>54</v>
      </c>
      <c r="F1080" s="2" t="s">
        <v>54</v>
      </c>
      <c r="G1080" s="2" t="s">
        <v>54</v>
      </c>
      <c r="H1080" s="2" t="s">
        <v>54</v>
      </c>
      <c r="I1080" s="2" t="s">
        <v>54</v>
      </c>
      <c r="J1080" s="2" t="s">
        <v>54</v>
      </c>
      <c r="K1080" s="2" t="s">
        <v>54</v>
      </c>
      <c r="L1080" s="2" t="s">
        <v>54</v>
      </c>
      <c r="M1080" s="20" t="s">
        <v>1131</v>
      </c>
      <c r="N1080" s="45">
        <f>N1070/N1050</f>
        <v>304.53923319848877</v>
      </c>
      <c r="O1080" s="45">
        <f t="shared" ref="O1080:AH1083" si="318">O1070/O1050</f>
        <v>341.62939666032872</v>
      </c>
      <c r="P1080" s="45">
        <f t="shared" si="318"/>
        <v>326.11012404429101</v>
      </c>
      <c r="Q1080" s="45">
        <f t="shared" si="318"/>
        <v>323.44389537325497</v>
      </c>
      <c r="R1080" s="45">
        <f t="shared" si="318"/>
        <v>316.6584860505817</v>
      </c>
      <c r="S1080" s="45">
        <f t="shared" si="318"/>
        <v>323.19892639442014</v>
      </c>
      <c r="T1080" s="45">
        <f t="shared" si="318"/>
        <v>313.92396001323914</v>
      </c>
      <c r="U1080" s="44">
        <f t="shared" si="318"/>
        <v>311.25456194001532</v>
      </c>
      <c r="V1080" s="45">
        <f t="shared" si="318"/>
        <v>305.69522371563534</v>
      </c>
      <c r="W1080" s="45">
        <f t="shared" si="318"/>
        <v>322.2065072751825</v>
      </c>
      <c r="X1080" s="45">
        <f t="shared" si="318"/>
        <v>325.72343573925917</v>
      </c>
      <c r="Y1080" s="45">
        <f t="shared" si="318"/>
        <v>295.59387255458381</v>
      </c>
      <c r="Z1080" s="45">
        <f t="shared" si="318"/>
        <v>294.58863073101782</v>
      </c>
      <c r="AA1080" s="45">
        <f t="shared" si="318"/>
        <v>307.73006065328644</v>
      </c>
      <c r="AB1080" s="45">
        <f t="shared" si="318"/>
        <v>279.43788444722799</v>
      </c>
      <c r="AC1080" s="45">
        <f t="shared" si="318"/>
        <v>272.78960621354508</v>
      </c>
      <c r="AD1080" s="45">
        <f t="shared" si="318"/>
        <v>242.25291170404395</v>
      </c>
      <c r="AE1080" s="45">
        <f t="shared" si="318"/>
        <v>243.12165210002763</v>
      </c>
      <c r="AF1080" s="45">
        <f t="shared" si="318"/>
        <v>242.6045511039234</v>
      </c>
      <c r="AG1080" s="45">
        <f t="shared" si="318"/>
        <v>231.60758022943682</v>
      </c>
      <c r="AH1080" s="45">
        <f t="shared" si="318"/>
        <v>245.22374079679213</v>
      </c>
      <c r="AI1080" s="57">
        <f t="shared" ref="AI1080:AX1083" si="319">AH1080</f>
        <v>245.22374079679213</v>
      </c>
      <c r="AJ1080" s="57">
        <f t="shared" si="319"/>
        <v>245.22374079679213</v>
      </c>
      <c r="AK1080" s="57">
        <f t="shared" si="319"/>
        <v>245.22374079679213</v>
      </c>
      <c r="AL1080" s="57">
        <f t="shared" si="319"/>
        <v>245.22374079679213</v>
      </c>
      <c r="AM1080" s="57">
        <f t="shared" si="319"/>
        <v>245.22374079679213</v>
      </c>
      <c r="AN1080" s="57">
        <f t="shared" si="319"/>
        <v>245.22374079679213</v>
      </c>
      <c r="AO1080" s="57">
        <f t="shared" si="319"/>
        <v>245.22374079679213</v>
      </c>
      <c r="AP1080" s="57">
        <f t="shared" si="319"/>
        <v>245.22374079679213</v>
      </c>
      <c r="AQ1080" s="57">
        <f t="shared" si="319"/>
        <v>245.22374079679213</v>
      </c>
      <c r="AR1080" s="57">
        <f t="shared" si="319"/>
        <v>245.22374079679213</v>
      </c>
      <c r="AS1080" s="57">
        <f t="shared" si="319"/>
        <v>245.22374079679213</v>
      </c>
      <c r="AT1080" s="57">
        <f t="shared" si="319"/>
        <v>245.22374079679213</v>
      </c>
      <c r="AU1080" s="57">
        <f t="shared" si="319"/>
        <v>245.22374079679213</v>
      </c>
      <c r="AV1080" s="57">
        <f t="shared" si="319"/>
        <v>245.22374079679213</v>
      </c>
      <c r="AW1080" s="57">
        <f t="shared" si="319"/>
        <v>245.22374079679213</v>
      </c>
      <c r="AX1080" s="57">
        <f t="shared" si="319"/>
        <v>245.22374079679213</v>
      </c>
      <c r="AY1080" s="57">
        <f t="shared" ref="AW1080:AY1083" si="320">AX1080</f>
        <v>245.22374079679213</v>
      </c>
    </row>
    <row r="1081" spans="1:51" x14ac:dyDescent="0.25">
      <c r="A1081" s="52" t="s">
        <v>1132</v>
      </c>
      <c r="B1081" s="2" t="s">
        <v>54</v>
      </c>
      <c r="C1081" s="2" t="s">
        <v>54</v>
      </c>
      <c r="D1081" s="2" t="s">
        <v>54</v>
      </c>
      <c r="E1081" s="2" t="s">
        <v>54</v>
      </c>
      <c r="F1081" s="2" t="s">
        <v>54</v>
      </c>
      <c r="G1081" s="2" t="s">
        <v>54</v>
      </c>
      <c r="H1081" s="2" t="s">
        <v>54</v>
      </c>
      <c r="I1081" s="2" t="s">
        <v>54</v>
      </c>
      <c r="J1081" s="2" t="s">
        <v>54</v>
      </c>
      <c r="K1081" s="2" t="s">
        <v>54</v>
      </c>
      <c r="L1081" s="2" t="s">
        <v>54</v>
      </c>
      <c r="M1081" s="20" t="s">
        <v>1131</v>
      </c>
      <c r="N1081" s="45">
        <f t="shared" ref="N1081:AC1083" si="321">N1071/N1051</f>
        <v>196.17272304102525</v>
      </c>
      <c r="O1081" s="45">
        <f t="shared" si="321"/>
        <v>192.06491092625683</v>
      </c>
      <c r="P1081" s="45">
        <f t="shared" si="321"/>
        <v>205.2035965157481</v>
      </c>
      <c r="Q1081" s="45">
        <f t="shared" si="321"/>
        <v>208.63786881962235</v>
      </c>
      <c r="R1081" s="45">
        <f t="shared" si="321"/>
        <v>206.9519253396771</v>
      </c>
      <c r="S1081" s="45">
        <f t="shared" si="321"/>
        <v>200.30594507814087</v>
      </c>
      <c r="T1081" s="45">
        <f t="shared" si="321"/>
        <v>205.77641744600086</v>
      </c>
      <c r="U1081" s="44">
        <f t="shared" si="321"/>
        <v>216.34393631261867</v>
      </c>
      <c r="V1081" s="45">
        <f t="shared" si="321"/>
        <v>217.81189155703709</v>
      </c>
      <c r="W1081" s="45">
        <f t="shared" si="321"/>
        <v>223.10270155401585</v>
      </c>
      <c r="X1081" s="45">
        <f t="shared" si="321"/>
        <v>221.85378060691608</v>
      </c>
      <c r="Y1081" s="45">
        <f t="shared" si="321"/>
        <v>232.54513898048015</v>
      </c>
      <c r="Z1081" s="45">
        <f t="shared" si="321"/>
        <v>215.75904606413218</v>
      </c>
      <c r="AA1081" s="45">
        <f t="shared" si="321"/>
        <v>215.15050050336865</v>
      </c>
      <c r="AB1081" s="45">
        <f t="shared" si="321"/>
        <v>211.8977109012402</v>
      </c>
      <c r="AC1081" s="45">
        <f t="shared" si="321"/>
        <v>212.42795053259181</v>
      </c>
      <c r="AD1081" s="45">
        <f t="shared" si="318"/>
        <v>213.87553998852164</v>
      </c>
      <c r="AE1081" s="45">
        <f t="shared" si="318"/>
        <v>207.23187183836049</v>
      </c>
      <c r="AF1081" s="45">
        <f t="shared" si="318"/>
        <v>215.11301834493949</v>
      </c>
      <c r="AG1081" s="45">
        <f t="shared" si="318"/>
        <v>211.80142995390531</v>
      </c>
      <c r="AH1081" s="45">
        <f t="shared" si="318"/>
        <v>214.1920845347087</v>
      </c>
      <c r="AI1081" s="57">
        <f t="shared" si="319"/>
        <v>214.1920845347087</v>
      </c>
      <c r="AJ1081" s="57">
        <f t="shared" si="319"/>
        <v>214.1920845347087</v>
      </c>
      <c r="AK1081" s="57">
        <f t="shared" si="319"/>
        <v>214.1920845347087</v>
      </c>
      <c r="AL1081" s="57">
        <f t="shared" si="319"/>
        <v>214.1920845347087</v>
      </c>
      <c r="AM1081" s="57">
        <f t="shared" si="319"/>
        <v>214.1920845347087</v>
      </c>
      <c r="AN1081" s="57">
        <f t="shared" si="319"/>
        <v>214.1920845347087</v>
      </c>
      <c r="AO1081" s="57">
        <f t="shared" si="319"/>
        <v>214.1920845347087</v>
      </c>
      <c r="AP1081" s="57">
        <f t="shared" si="319"/>
        <v>214.1920845347087</v>
      </c>
      <c r="AQ1081" s="57">
        <f t="shared" si="319"/>
        <v>214.1920845347087</v>
      </c>
      <c r="AR1081" s="57">
        <f t="shared" si="319"/>
        <v>214.1920845347087</v>
      </c>
      <c r="AS1081" s="57">
        <f t="shared" si="319"/>
        <v>214.1920845347087</v>
      </c>
      <c r="AT1081" s="57">
        <f t="shared" si="319"/>
        <v>214.1920845347087</v>
      </c>
      <c r="AU1081" s="57">
        <f t="shared" si="319"/>
        <v>214.1920845347087</v>
      </c>
      <c r="AV1081" s="57">
        <f t="shared" si="319"/>
        <v>214.1920845347087</v>
      </c>
      <c r="AW1081" s="57">
        <f t="shared" si="320"/>
        <v>214.1920845347087</v>
      </c>
      <c r="AX1081" s="57">
        <f t="shared" si="320"/>
        <v>214.1920845347087</v>
      </c>
      <c r="AY1081" s="57">
        <f t="shared" si="320"/>
        <v>214.1920845347087</v>
      </c>
    </row>
    <row r="1082" spans="1:51" x14ac:dyDescent="0.25">
      <c r="A1082" s="52" t="s">
        <v>1133</v>
      </c>
      <c r="B1082" s="2" t="s">
        <v>54</v>
      </c>
      <c r="C1082" s="2" t="s">
        <v>54</v>
      </c>
      <c r="D1082" s="2" t="s">
        <v>54</v>
      </c>
      <c r="E1082" s="2" t="s">
        <v>54</v>
      </c>
      <c r="F1082" s="2" t="s">
        <v>54</v>
      </c>
      <c r="G1082" s="2" t="s">
        <v>54</v>
      </c>
      <c r="H1082" s="2" t="s">
        <v>54</v>
      </c>
      <c r="I1082" s="2" t="s">
        <v>54</v>
      </c>
      <c r="J1082" s="2" t="s">
        <v>54</v>
      </c>
      <c r="K1082" s="2" t="s">
        <v>54</v>
      </c>
      <c r="L1082" s="2" t="s">
        <v>54</v>
      </c>
      <c r="M1082" s="20" t="s">
        <v>1131</v>
      </c>
      <c r="N1082" s="45">
        <f t="shared" si="321"/>
        <v>118.67555289733227</v>
      </c>
      <c r="O1082" s="45">
        <f t="shared" si="318"/>
        <v>122.77244331406214</v>
      </c>
      <c r="P1082" s="45">
        <f t="shared" si="318"/>
        <v>130.15108007236569</v>
      </c>
      <c r="Q1082" s="45">
        <f t="shared" si="318"/>
        <v>126.78678231741516</v>
      </c>
      <c r="R1082" s="45">
        <f t="shared" si="318"/>
        <v>128.23511693015573</v>
      </c>
      <c r="S1082" s="45">
        <f t="shared" si="318"/>
        <v>123.66906636712899</v>
      </c>
      <c r="T1082" s="45">
        <f t="shared" si="318"/>
        <v>127.11095112681367</v>
      </c>
      <c r="U1082" s="44">
        <f t="shared" si="318"/>
        <v>136.36607680617658</v>
      </c>
      <c r="V1082" s="45">
        <f t="shared" si="318"/>
        <v>134.1256292212293</v>
      </c>
      <c r="W1082" s="45">
        <f t="shared" si="318"/>
        <v>134.85776871707122</v>
      </c>
      <c r="X1082" s="45">
        <f t="shared" si="318"/>
        <v>135.94339270307606</v>
      </c>
      <c r="Y1082" s="45">
        <f t="shared" si="318"/>
        <v>128.56754033168966</v>
      </c>
      <c r="Z1082" s="45">
        <f t="shared" si="318"/>
        <v>132.78776393442598</v>
      </c>
      <c r="AA1082" s="45">
        <f t="shared" si="318"/>
        <v>134.44516102100349</v>
      </c>
      <c r="AB1082" s="45">
        <f t="shared" si="318"/>
        <v>137.82072923614916</v>
      </c>
      <c r="AC1082" s="45">
        <f t="shared" si="318"/>
        <v>133.91806835527603</v>
      </c>
      <c r="AD1082" s="45">
        <f t="shared" si="318"/>
        <v>124.04865030389516</v>
      </c>
      <c r="AE1082" s="45">
        <f t="shared" si="318"/>
        <v>124.21109480737853</v>
      </c>
      <c r="AF1082" s="45">
        <f t="shared" si="318"/>
        <v>122.20464578636188</v>
      </c>
      <c r="AG1082" s="45">
        <f t="shared" si="318"/>
        <v>125.49311736513999</v>
      </c>
      <c r="AH1082" s="45">
        <f t="shared" si="318"/>
        <v>125.20219773174831</v>
      </c>
      <c r="AI1082" s="57">
        <f t="shared" si="319"/>
        <v>125.20219773174831</v>
      </c>
      <c r="AJ1082" s="57">
        <f t="shared" si="319"/>
        <v>125.20219773174831</v>
      </c>
      <c r="AK1082" s="57">
        <f t="shared" si="319"/>
        <v>125.20219773174831</v>
      </c>
      <c r="AL1082" s="57">
        <f t="shared" si="319"/>
        <v>125.20219773174831</v>
      </c>
      <c r="AM1082" s="57">
        <f t="shared" si="319"/>
        <v>125.20219773174831</v>
      </c>
      <c r="AN1082" s="57">
        <f t="shared" si="319"/>
        <v>125.20219773174831</v>
      </c>
      <c r="AO1082" s="57">
        <f t="shared" si="319"/>
        <v>125.20219773174831</v>
      </c>
      <c r="AP1082" s="57">
        <f t="shared" si="319"/>
        <v>125.20219773174831</v>
      </c>
      <c r="AQ1082" s="57">
        <f t="shared" si="319"/>
        <v>125.20219773174831</v>
      </c>
      <c r="AR1082" s="57">
        <f t="shared" si="319"/>
        <v>125.20219773174831</v>
      </c>
      <c r="AS1082" s="57">
        <f t="shared" si="319"/>
        <v>125.20219773174831</v>
      </c>
      <c r="AT1082" s="57">
        <f t="shared" si="319"/>
        <v>125.20219773174831</v>
      </c>
      <c r="AU1082" s="57">
        <f t="shared" si="319"/>
        <v>125.20219773174831</v>
      </c>
      <c r="AV1082" s="57">
        <f t="shared" si="319"/>
        <v>125.20219773174831</v>
      </c>
      <c r="AW1082" s="57">
        <f t="shared" si="319"/>
        <v>125.20219773174831</v>
      </c>
      <c r="AX1082" s="57">
        <f t="shared" si="319"/>
        <v>125.20219773174831</v>
      </c>
      <c r="AY1082" s="57">
        <f t="shared" si="320"/>
        <v>125.20219773174831</v>
      </c>
    </row>
    <row r="1083" spans="1:51" x14ac:dyDescent="0.25">
      <c r="A1083" s="52" t="s">
        <v>1134</v>
      </c>
      <c r="B1083" s="2" t="s">
        <v>54</v>
      </c>
      <c r="C1083" s="2" t="s">
        <v>54</v>
      </c>
      <c r="D1083" s="2" t="s">
        <v>54</v>
      </c>
      <c r="E1083" s="2" t="s">
        <v>54</v>
      </c>
      <c r="F1083" s="2" t="s">
        <v>54</v>
      </c>
      <c r="G1083" s="2" t="s">
        <v>54</v>
      </c>
      <c r="H1083" s="2" t="s">
        <v>54</v>
      </c>
      <c r="I1083" s="2" t="s">
        <v>54</v>
      </c>
      <c r="J1083" s="2" t="s">
        <v>54</v>
      </c>
      <c r="K1083" s="2" t="s">
        <v>54</v>
      </c>
      <c r="L1083" s="2" t="s">
        <v>54</v>
      </c>
      <c r="M1083" s="20" t="s">
        <v>1131</v>
      </c>
      <c r="N1083" s="45">
        <f t="shared" si="321"/>
        <v>151.29813134068118</v>
      </c>
      <c r="O1083" s="45">
        <f t="shared" si="318"/>
        <v>131.83587534128498</v>
      </c>
      <c r="P1083" s="45">
        <f t="shared" si="318"/>
        <v>165.39482666138576</v>
      </c>
      <c r="Q1083" s="45">
        <f t="shared" si="318"/>
        <v>137.35493490185894</v>
      </c>
      <c r="R1083" s="45">
        <f t="shared" si="318"/>
        <v>146.37509395359899</v>
      </c>
      <c r="S1083" s="45">
        <f t="shared" si="318"/>
        <v>152.3187983734698</v>
      </c>
      <c r="T1083" s="45">
        <f t="shared" si="318"/>
        <v>154.54262007132903</v>
      </c>
      <c r="U1083" s="44">
        <f t="shared" si="318"/>
        <v>161.4533549297318</v>
      </c>
      <c r="V1083" s="45">
        <f t="shared" si="318"/>
        <v>142.31877670683997</v>
      </c>
      <c r="W1083" s="45">
        <f t="shared" si="318"/>
        <v>159.0792083347776</v>
      </c>
      <c r="X1083" s="45">
        <f t="shared" si="318"/>
        <v>166.85417079329639</v>
      </c>
      <c r="Y1083" s="45">
        <f t="shared" si="318"/>
        <v>161.46500903255719</v>
      </c>
      <c r="Z1083" s="45">
        <f t="shared" si="318"/>
        <v>178.5205087181626</v>
      </c>
      <c r="AA1083" s="45">
        <f t="shared" si="318"/>
        <v>156.78455825427292</v>
      </c>
      <c r="AB1083" s="45">
        <f t="shared" si="318"/>
        <v>165.71269288248379</v>
      </c>
      <c r="AC1083" s="45">
        <f t="shared" si="318"/>
        <v>154.17380983821329</v>
      </c>
      <c r="AD1083" s="45">
        <f t="shared" si="318"/>
        <v>175.66624033198235</v>
      </c>
      <c r="AE1083" s="45">
        <f t="shared" si="318"/>
        <v>158.26064852434064</v>
      </c>
      <c r="AF1083" s="45">
        <f t="shared" si="318"/>
        <v>160.26690543152748</v>
      </c>
      <c r="AG1083" s="45">
        <f t="shared" si="318"/>
        <v>154.99336091108728</v>
      </c>
      <c r="AH1083" s="45">
        <f t="shared" si="318"/>
        <v>152.26764201840791</v>
      </c>
      <c r="AI1083" s="57">
        <f t="shared" si="319"/>
        <v>152.26764201840791</v>
      </c>
      <c r="AJ1083" s="57">
        <f t="shared" si="319"/>
        <v>152.26764201840791</v>
      </c>
      <c r="AK1083" s="57">
        <f t="shared" si="319"/>
        <v>152.26764201840791</v>
      </c>
      <c r="AL1083" s="57">
        <f t="shared" si="319"/>
        <v>152.26764201840791</v>
      </c>
      <c r="AM1083" s="57">
        <f t="shared" si="319"/>
        <v>152.26764201840791</v>
      </c>
      <c r="AN1083" s="57">
        <f t="shared" si="319"/>
        <v>152.26764201840791</v>
      </c>
      <c r="AO1083" s="57">
        <f t="shared" si="319"/>
        <v>152.26764201840791</v>
      </c>
      <c r="AP1083" s="57">
        <f t="shared" si="319"/>
        <v>152.26764201840791</v>
      </c>
      <c r="AQ1083" s="57">
        <f t="shared" si="319"/>
        <v>152.26764201840791</v>
      </c>
      <c r="AR1083" s="57">
        <f t="shared" si="319"/>
        <v>152.26764201840791</v>
      </c>
      <c r="AS1083" s="57">
        <f t="shared" si="319"/>
        <v>152.26764201840791</v>
      </c>
      <c r="AT1083" s="57">
        <f t="shared" si="319"/>
        <v>152.26764201840791</v>
      </c>
      <c r="AU1083" s="57">
        <f t="shared" si="319"/>
        <v>152.26764201840791</v>
      </c>
      <c r="AV1083" s="57">
        <f t="shared" si="319"/>
        <v>152.26764201840791</v>
      </c>
      <c r="AW1083" s="57">
        <f t="shared" si="319"/>
        <v>152.26764201840791</v>
      </c>
      <c r="AX1083" s="57">
        <f t="shared" si="319"/>
        <v>152.26764201840791</v>
      </c>
      <c r="AY1083" s="57">
        <f t="shared" si="320"/>
        <v>152.26764201840791</v>
      </c>
    </row>
    <row r="1084" spans="1:51" x14ac:dyDescent="0.25">
      <c r="A1084" s="55" t="s">
        <v>1135</v>
      </c>
      <c r="B1084" s="2" t="s">
        <v>54</v>
      </c>
      <c r="C1084" s="2" t="s">
        <v>54</v>
      </c>
      <c r="D1084" s="2" t="s">
        <v>54</v>
      </c>
      <c r="E1084" s="2" t="s">
        <v>54</v>
      </c>
      <c r="F1084" s="2" t="s">
        <v>54</v>
      </c>
      <c r="G1084" s="2" t="s">
        <v>54</v>
      </c>
      <c r="H1084" s="2" t="s">
        <v>54</v>
      </c>
      <c r="I1084" s="2" t="s">
        <v>54</v>
      </c>
      <c r="J1084" s="2" t="s">
        <v>54</v>
      </c>
      <c r="K1084" s="2" t="s">
        <v>54</v>
      </c>
      <c r="L1084" s="2" t="s">
        <v>54</v>
      </c>
      <c r="M1084" s="20" t="s">
        <v>1131</v>
      </c>
      <c r="N1084" s="53">
        <f t="shared" ref="N1084:AH1084" si="322">N1074/N1054*1000</f>
        <v>188632.0061650268</v>
      </c>
      <c r="O1084" s="53">
        <f t="shared" si="322"/>
        <v>191277.16228825678</v>
      </c>
      <c r="P1084" s="53">
        <f t="shared" si="322"/>
        <v>199977.4789596175</v>
      </c>
      <c r="Q1084" s="53">
        <f t="shared" si="322"/>
        <v>198064.11734000474</v>
      </c>
      <c r="R1084" s="53">
        <f t="shared" si="322"/>
        <v>195709.12256583708</v>
      </c>
      <c r="S1084" s="53">
        <f t="shared" si="322"/>
        <v>189726.68309060243</v>
      </c>
      <c r="T1084" s="53">
        <f t="shared" si="322"/>
        <v>192485.64898737037</v>
      </c>
      <c r="U1084" s="54">
        <f t="shared" si="322"/>
        <v>202570.10326276705</v>
      </c>
      <c r="V1084" s="53">
        <f t="shared" si="322"/>
        <v>202013.17560057508</v>
      </c>
      <c r="W1084" s="53">
        <f t="shared" si="322"/>
        <v>208315.66851302775</v>
      </c>
      <c r="X1084" s="53">
        <f t="shared" si="322"/>
        <v>207829.64000188437</v>
      </c>
      <c r="Y1084" s="53">
        <f t="shared" si="322"/>
        <v>206643.84303282623</v>
      </c>
      <c r="Z1084" s="53">
        <f t="shared" si="322"/>
        <v>201045.74183527121</v>
      </c>
      <c r="AA1084" s="53">
        <f t="shared" si="322"/>
        <v>201030.82500036652</v>
      </c>
      <c r="AB1084" s="53">
        <f t="shared" si="322"/>
        <v>197463.49799563925</v>
      </c>
      <c r="AC1084" s="53">
        <f t="shared" si="322"/>
        <v>194829.52187508225</v>
      </c>
      <c r="AD1084" s="53">
        <f t="shared" si="322"/>
        <v>189897.43255040358</v>
      </c>
      <c r="AE1084" s="53">
        <f t="shared" si="322"/>
        <v>186716.40075178043</v>
      </c>
      <c r="AF1084" s="53">
        <f t="shared" si="322"/>
        <v>188619.54390613592</v>
      </c>
      <c r="AG1084" s="53">
        <f t="shared" si="322"/>
        <v>186397.15666479096</v>
      </c>
      <c r="AH1084" s="53">
        <f t="shared" si="322"/>
        <v>190446.55496215689</v>
      </c>
      <c r="AI1084" s="58" t="s">
        <v>54</v>
      </c>
      <c r="AJ1084" s="58" t="s">
        <v>54</v>
      </c>
      <c r="AK1084" s="58" t="s">
        <v>54</v>
      </c>
      <c r="AL1084" s="58" t="s">
        <v>54</v>
      </c>
      <c r="AM1084" s="58" t="s">
        <v>54</v>
      </c>
      <c r="AN1084" s="58" t="s">
        <v>54</v>
      </c>
      <c r="AO1084" s="58" t="s">
        <v>54</v>
      </c>
      <c r="AP1084" s="58" t="s">
        <v>54</v>
      </c>
      <c r="AQ1084" s="58" t="s">
        <v>54</v>
      </c>
      <c r="AR1084" s="58" t="s">
        <v>54</v>
      </c>
      <c r="AS1084" s="58" t="s">
        <v>54</v>
      </c>
      <c r="AT1084" s="58" t="s">
        <v>54</v>
      </c>
      <c r="AU1084" s="58" t="s">
        <v>54</v>
      </c>
      <c r="AV1084" s="58" t="s">
        <v>54</v>
      </c>
      <c r="AW1084" s="58" t="s">
        <v>54</v>
      </c>
      <c r="AX1084" s="58" t="s">
        <v>54</v>
      </c>
      <c r="AY1084" s="58" t="s">
        <v>54</v>
      </c>
    </row>
    <row r="1085" spans="1:51" ht="57" customHeight="1" x14ac:dyDescent="0.25">
      <c r="A1085" s="52" t="s">
        <v>1136</v>
      </c>
      <c r="B1085" s="2" t="s">
        <v>54</v>
      </c>
      <c r="C1085" s="2" t="s">
        <v>54</v>
      </c>
      <c r="D1085" s="2" t="s">
        <v>54</v>
      </c>
      <c r="E1085" s="2" t="s">
        <v>54</v>
      </c>
      <c r="F1085" s="2" t="s">
        <v>54</v>
      </c>
      <c r="G1085" s="2" t="s">
        <v>54</v>
      </c>
      <c r="H1085" s="2" t="s">
        <v>54</v>
      </c>
      <c r="I1085" s="2" t="s">
        <v>54</v>
      </c>
      <c r="J1085" s="2" t="s">
        <v>54</v>
      </c>
      <c r="K1085" s="2" t="s">
        <v>54</v>
      </c>
      <c r="L1085" s="2" t="s">
        <v>54</v>
      </c>
      <c r="M1085" s="20" t="s">
        <v>1131</v>
      </c>
      <c r="N1085" s="39">
        <v>15292</v>
      </c>
      <c r="O1085" s="39">
        <v>18297</v>
      </c>
      <c r="P1085" s="39">
        <v>14879</v>
      </c>
      <c r="Q1085" s="39">
        <v>11903</v>
      </c>
      <c r="R1085" s="39">
        <v>11563</v>
      </c>
      <c r="S1085" s="39">
        <v>12420</v>
      </c>
      <c r="T1085" s="39">
        <v>11462</v>
      </c>
      <c r="U1085" s="38">
        <v>11474</v>
      </c>
      <c r="V1085" s="39">
        <v>12650</v>
      </c>
      <c r="W1085" s="39">
        <v>13735</v>
      </c>
      <c r="X1085" s="39">
        <v>14850</v>
      </c>
      <c r="Y1085" s="39">
        <v>15712</v>
      </c>
      <c r="Z1085" s="39">
        <v>15213</v>
      </c>
      <c r="AA1085" s="39">
        <v>19599</v>
      </c>
      <c r="AB1085" s="39">
        <v>17181</v>
      </c>
      <c r="AC1085" s="39">
        <v>18068</v>
      </c>
      <c r="AD1085" s="39">
        <v>16968</v>
      </c>
      <c r="AE1085" s="39">
        <v>18864</v>
      </c>
      <c r="AF1085" s="39">
        <v>18708</v>
      </c>
      <c r="AG1085" s="39">
        <v>19462</v>
      </c>
      <c r="AH1085" s="39">
        <v>28991</v>
      </c>
      <c r="AI1085" s="40" t="s">
        <v>54</v>
      </c>
      <c r="AJ1085" s="40" t="s">
        <v>54</v>
      </c>
      <c r="AK1085" s="40" t="s">
        <v>54</v>
      </c>
      <c r="AL1085" s="40" t="s">
        <v>54</v>
      </c>
      <c r="AM1085" s="40" t="s">
        <v>54</v>
      </c>
      <c r="AN1085" s="40" t="s">
        <v>54</v>
      </c>
      <c r="AO1085" s="40" t="s">
        <v>54</v>
      </c>
      <c r="AP1085" s="40" t="s">
        <v>54</v>
      </c>
      <c r="AQ1085" s="40" t="s">
        <v>54</v>
      </c>
      <c r="AR1085" s="40" t="s">
        <v>54</v>
      </c>
      <c r="AS1085" s="40" t="s">
        <v>54</v>
      </c>
      <c r="AT1085" s="40" t="s">
        <v>54</v>
      </c>
      <c r="AU1085" s="40" t="s">
        <v>54</v>
      </c>
      <c r="AV1085" s="40" t="s">
        <v>54</v>
      </c>
      <c r="AW1085" s="40" t="s">
        <v>54</v>
      </c>
      <c r="AX1085" s="40" t="s">
        <v>54</v>
      </c>
      <c r="AY1085" s="40" t="s">
        <v>54</v>
      </c>
    </row>
    <row r="1086" spans="1:51" x14ac:dyDescent="0.25">
      <c r="A1086" s="52" t="s">
        <v>1137</v>
      </c>
      <c r="B1086" s="2" t="s">
        <v>54</v>
      </c>
      <c r="C1086" s="2" t="s">
        <v>54</v>
      </c>
      <c r="D1086" s="2" t="s">
        <v>54</v>
      </c>
      <c r="E1086" s="2" t="s">
        <v>54</v>
      </c>
      <c r="F1086" s="2" t="s">
        <v>54</v>
      </c>
      <c r="G1086" s="2" t="s">
        <v>54</v>
      </c>
      <c r="H1086" s="2" t="s">
        <v>54</v>
      </c>
      <c r="I1086" s="2" t="s">
        <v>54</v>
      </c>
      <c r="J1086" s="2" t="s">
        <v>54</v>
      </c>
      <c r="K1086" s="2" t="s">
        <v>54</v>
      </c>
      <c r="L1086" s="2" t="s">
        <v>54</v>
      </c>
      <c r="M1086" s="20" t="s">
        <v>1131</v>
      </c>
      <c r="N1086" s="39">
        <v>83243</v>
      </c>
      <c r="O1086" s="39">
        <v>83854</v>
      </c>
      <c r="P1086" s="39">
        <v>79446</v>
      </c>
      <c r="Q1086" s="39">
        <v>75988</v>
      </c>
      <c r="R1086" s="39">
        <v>74226</v>
      </c>
      <c r="S1086" s="39">
        <v>70811</v>
      </c>
      <c r="T1086" s="39">
        <v>69364</v>
      </c>
      <c r="U1086" s="38">
        <v>69899</v>
      </c>
      <c r="V1086" s="39">
        <v>70548</v>
      </c>
      <c r="W1086" s="39">
        <v>71560</v>
      </c>
      <c r="X1086" s="39">
        <v>73614</v>
      </c>
      <c r="Y1086" s="39">
        <v>77795</v>
      </c>
      <c r="Z1086" s="39">
        <v>74745</v>
      </c>
      <c r="AA1086" s="39">
        <v>78585</v>
      </c>
      <c r="AB1086" s="39">
        <v>79400</v>
      </c>
      <c r="AC1086" s="39">
        <v>81696</v>
      </c>
      <c r="AD1086" s="39">
        <v>86031</v>
      </c>
      <c r="AE1086" s="39">
        <v>93409</v>
      </c>
      <c r="AF1086" s="39">
        <v>91668</v>
      </c>
      <c r="AG1086" s="39">
        <v>101015</v>
      </c>
      <c r="AH1086" s="39">
        <v>106145</v>
      </c>
      <c r="AI1086" s="40" t="s">
        <v>54</v>
      </c>
      <c r="AJ1086" s="40" t="s">
        <v>54</v>
      </c>
      <c r="AK1086" s="40" t="s">
        <v>54</v>
      </c>
      <c r="AL1086" s="40" t="s">
        <v>54</v>
      </c>
      <c r="AM1086" s="40" t="s">
        <v>54</v>
      </c>
      <c r="AN1086" s="40" t="s">
        <v>54</v>
      </c>
      <c r="AO1086" s="40" t="s">
        <v>54</v>
      </c>
      <c r="AP1086" s="40" t="s">
        <v>54</v>
      </c>
      <c r="AQ1086" s="40" t="s">
        <v>54</v>
      </c>
      <c r="AR1086" s="40" t="s">
        <v>54</v>
      </c>
      <c r="AS1086" s="40" t="s">
        <v>54</v>
      </c>
      <c r="AT1086" s="40" t="s">
        <v>54</v>
      </c>
      <c r="AU1086" s="40" t="s">
        <v>54</v>
      </c>
      <c r="AV1086" s="40" t="s">
        <v>54</v>
      </c>
      <c r="AW1086" s="40" t="s">
        <v>54</v>
      </c>
      <c r="AX1086" s="40" t="s">
        <v>54</v>
      </c>
      <c r="AY1086" s="40" t="s">
        <v>54</v>
      </c>
    </row>
    <row r="1087" spans="1:51" x14ac:dyDescent="0.25">
      <c r="A1087" s="52" t="s">
        <v>1138</v>
      </c>
      <c r="B1087" s="2" t="s">
        <v>54</v>
      </c>
      <c r="C1087" s="2" t="s">
        <v>54</v>
      </c>
      <c r="D1087" s="2" t="s">
        <v>54</v>
      </c>
      <c r="E1087" s="2" t="s">
        <v>54</v>
      </c>
      <c r="F1087" s="2" t="s">
        <v>54</v>
      </c>
      <c r="G1087" s="2" t="s">
        <v>54</v>
      </c>
      <c r="H1087" s="2" t="s">
        <v>54</v>
      </c>
      <c r="I1087" s="2" t="s">
        <v>54</v>
      </c>
      <c r="J1087" s="2" t="s">
        <v>54</v>
      </c>
      <c r="K1087" s="2" t="s">
        <v>54</v>
      </c>
      <c r="L1087" s="2" t="s">
        <v>54</v>
      </c>
      <c r="M1087" s="20" t="s">
        <v>1131</v>
      </c>
      <c r="N1087" s="39">
        <v>47663</v>
      </c>
      <c r="O1087" s="39">
        <v>48244</v>
      </c>
      <c r="P1087" s="39">
        <v>44659</v>
      </c>
      <c r="Q1087" s="39">
        <v>41346</v>
      </c>
      <c r="R1087" s="39">
        <v>42938</v>
      </c>
      <c r="S1087" s="39">
        <v>40103</v>
      </c>
      <c r="T1087" s="39">
        <v>36912</v>
      </c>
      <c r="U1087" s="38">
        <v>37669</v>
      </c>
      <c r="V1087" s="39">
        <v>41425</v>
      </c>
      <c r="W1087" s="39">
        <v>41206</v>
      </c>
      <c r="X1087" s="39">
        <v>42171</v>
      </c>
      <c r="Y1087" s="39">
        <v>43676</v>
      </c>
      <c r="Z1087" s="39">
        <v>47144</v>
      </c>
      <c r="AA1087" s="39">
        <v>49056</v>
      </c>
      <c r="AB1087" s="39">
        <v>50622</v>
      </c>
      <c r="AC1087" s="39">
        <v>49844</v>
      </c>
      <c r="AD1087" s="39">
        <v>48683</v>
      </c>
      <c r="AE1087" s="39">
        <v>51223</v>
      </c>
      <c r="AF1087" s="39">
        <v>51220</v>
      </c>
      <c r="AG1087" s="39">
        <v>56897</v>
      </c>
      <c r="AH1087" s="39">
        <v>63515</v>
      </c>
      <c r="AI1087" s="40" t="s">
        <v>54</v>
      </c>
      <c r="AJ1087" s="40" t="s">
        <v>54</v>
      </c>
      <c r="AK1087" s="40" t="s">
        <v>54</v>
      </c>
      <c r="AL1087" s="40" t="s">
        <v>54</v>
      </c>
      <c r="AM1087" s="40" t="s">
        <v>54</v>
      </c>
      <c r="AN1087" s="40" t="s">
        <v>54</v>
      </c>
      <c r="AO1087" s="40" t="s">
        <v>54</v>
      </c>
      <c r="AP1087" s="40" t="s">
        <v>54</v>
      </c>
      <c r="AQ1087" s="40" t="s">
        <v>54</v>
      </c>
      <c r="AR1087" s="40" t="s">
        <v>54</v>
      </c>
      <c r="AS1087" s="40" t="s">
        <v>54</v>
      </c>
      <c r="AT1087" s="40" t="s">
        <v>54</v>
      </c>
      <c r="AU1087" s="40" t="s">
        <v>54</v>
      </c>
      <c r="AV1087" s="40" t="s">
        <v>54</v>
      </c>
      <c r="AW1087" s="40" t="s">
        <v>54</v>
      </c>
      <c r="AX1087" s="40" t="s">
        <v>54</v>
      </c>
      <c r="AY1087" s="40" t="s">
        <v>54</v>
      </c>
    </row>
    <row r="1088" spans="1:51" x14ac:dyDescent="0.25">
      <c r="A1088" s="52" t="s">
        <v>1139</v>
      </c>
      <c r="B1088" s="2" t="s">
        <v>54</v>
      </c>
      <c r="C1088" s="2" t="s">
        <v>54</v>
      </c>
      <c r="D1088" s="2" t="s">
        <v>54</v>
      </c>
      <c r="E1088" s="2" t="s">
        <v>54</v>
      </c>
      <c r="F1088" s="2" t="s">
        <v>54</v>
      </c>
      <c r="G1088" s="2" t="s">
        <v>54</v>
      </c>
      <c r="H1088" s="2" t="s">
        <v>54</v>
      </c>
      <c r="I1088" s="2" t="s">
        <v>54</v>
      </c>
      <c r="J1088" s="2" t="s">
        <v>54</v>
      </c>
      <c r="K1088" s="2" t="s">
        <v>54</v>
      </c>
      <c r="L1088" s="2" t="s">
        <v>54</v>
      </c>
      <c r="M1088" s="20" t="s">
        <v>1131</v>
      </c>
      <c r="N1088" s="39">
        <v>14118</v>
      </c>
      <c r="O1088" s="39">
        <v>16659</v>
      </c>
      <c r="P1088" s="39">
        <v>13781</v>
      </c>
      <c r="Q1088" s="39">
        <v>13065</v>
      </c>
      <c r="R1088" s="39">
        <v>14533</v>
      </c>
      <c r="S1088" s="39">
        <v>14565</v>
      </c>
      <c r="T1088" s="39">
        <v>13413</v>
      </c>
      <c r="U1088" s="38">
        <v>12559</v>
      </c>
      <c r="V1088" s="39">
        <v>14916</v>
      </c>
      <c r="W1088" s="39">
        <v>14244</v>
      </c>
      <c r="X1088" s="39">
        <v>14090</v>
      </c>
      <c r="Y1088" s="39">
        <v>17892</v>
      </c>
      <c r="Z1088" s="39">
        <v>19184</v>
      </c>
      <c r="AA1088" s="39">
        <v>21606</v>
      </c>
      <c r="AB1088" s="39">
        <v>20655</v>
      </c>
      <c r="AC1088" s="39">
        <v>21671</v>
      </c>
      <c r="AD1088" s="39">
        <v>24134</v>
      </c>
      <c r="AE1088" s="39">
        <v>24701</v>
      </c>
      <c r="AF1088" s="39">
        <v>25475</v>
      </c>
      <c r="AG1088" s="39">
        <v>24487</v>
      </c>
      <c r="AH1088" s="39">
        <v>28668</v>
      </c>
      <c r="AI1088" s="40" t="s">
        <v>54</v>
      </c>
      <c r="AJ1088" s="40" t="s">
        <v>54</v>
      </c>
      <c r="AK1088" s="40" t="s">
        <v>54</v>
      </c>
      <c r="AL1088" s="40" t="s">
        <v>54</v>
      </c>
      <c r="AM1088" s="40" t="s">
        <v>54</v>
      </c>
      <c r="AN1088" s="40" t="s">
        <v>54</v>
      </c>
      <c r="AO1088" s="40" t="s">
        <v>54</v>
      </c>
      <c r="AP1088" s="40" t="s">
        <v>54</v>
      </c>
      <c r="AQ1088" s="40" t="s">
        <v>54</v>
      </c>
      <c r="AR1088" s="40" t="s">
        <v>54</v>
      </c>
      <c r="AS1088" s="40" t="s">
        <v>54</v>
      </c>
      <c r="AT1088" s="40" t="s">
        <v>54</v>
      </c>
      <c r="AU1088" s="40" t="s">
        <v>54</v>
      </c>
      <c r="AV1088" s="40" t="s">
        <v>54</v>
      </c>
      <c r="AW1088" s="40" t="s">
        <v>54</v>
      </c>
      <c r="AX1088" s="40" t="s">
        <v>54</v>
      </c>
      <c r="AY1088" s="40" t="s">
        <v>54</v>
      </c>
    </row>
    <row r="1089" spans="1:51" x14ac:dyDescent="0.25">
      <c r="A1089" s="55" t="s">
        <v>1140</v>
      </c>
      <c r="B1089" s="2" t="s">
        <v>54</v>
      </c>
      <c r="C1089" s="2" t="s">
        <v>54</v>
      </c>
      <c r="D1089" s="2" t="s">
        <v>54</v>
      </c>
      <c r="E1089" s="2" t="s">
        <v>54</v>
      </c>
      <c r="F1089" s="2" t="s">
        <v>54</v>
      </c>
      <c r="G1089" s="2" t="s">
        <v>54</v>
      </c>
      <c r="H1089" s="2" t="s">
        <v>54</v>
      </c>
      <c r="I1089" s="2" t="s">
        <v>54</v>
      </c>
      <c r="J1089" s="2" t="s">
        <v>54</v>
      </c>
      <c r="K1089" s="2" t="s">
        <v>54</v>
      </c>
      <c r="L1089" s="2" t="s">
        <v>54</v>
      </c>
      <c r="M1089" s="20" t="s">
        <v>1131</v>
      </c>
      <c r="N1089" s="39">
        <f>SUM(N1085:N1088)</f>
        <v>160316</v>
      </c>
      <c r="O1089" s="39">
        <f t="shared" ref="O1089:AH1089" si="323">SUM(O1085:O1088)</f>
        <v>167054</v>
      </c>
      <c r="P1089" s="39">
        <f t="shared" si="323"/>
        <v>152765</v>
      </c>
      <c r="Q1089" s="39">
        <f t="shared" si="323"/>
        <v>142302</v>
      </c>
      <c r="R1089" s="39">
        <f t="shared" si="323"/>
        <v>143260</v>
      </c>
      <c r="S1089" s="39">
        <f t="shared" si="323"/>
        <v>137899</v>
      </c>
      <c r="T1089" s="39">
        <f t="shared" si="323"/>
        <v>131151</v>
      </c>
      <c r="U1089" s="38">
        <f t="shared" si="323"/>
        <v>131601</v>
      </c>
      <c r="V1089" s="39">
        <f t="shared" si="323"/>
        <v>139539</v>
      </c>
      <c r="W1089" s="39">
        <f t="shared" si="323"/>
        <v>140745</v>
      </c>
      <c r="X1089" s="39">
        <f t="shared" si="323"/>
        <v>144725</v>
      </c>
      <c r="Y1089" s="39">
        <f t="shared" si="323"/>
        <v>155075</v>
      </c>
      <c r="Z1089" s="39">
        <f t="shared" si="323"/>
        <v>156286</v>
      </c>
      <c r="AA1089" s="39">
        <f t="shared" si="323"/>
        <v>168846</v>
      </c>
      <c r="AB1089" s="39">
        <f t="shared" si="323"/>
        <v>167858</v>
      </c>
      <c r="AC1089" s="39">
        <f t="shared" si="323"/>
        <v>171279</v>
      </c>
      <c r="AD1089" s="39">
        <f t="shared" si="323"/>
        <v>175816</v>
      </c>
      <c r="AE1089" s="39">
        <f t="shared" si="323"/>
        <v>188197</v>
      </c>
      <c r="AF1089" s="39">
        <f t="shared" si="323"/>
        <v>187071</v>
      </c>
      <c r="AG1089" s="39">
        <f t="shared" si="323"/>
        <v>201861</v>
      </c>
      <c r="AH1089" s="39">
        <f t="shared" si="323"/>
        <v>227319</v>
      </c>
      <c r="AI1089" s="40" t="s">
        <v>54</v>
      </c>
      <c r="AJ1089" s="40" t="s">
        <v>54</v>
      </c>
      <c r="AK1089" s="40" t="s">
        <v>54</v>
      </c>
      <c r="AL1089" s="40" t="s">
        <v>54</v>
      </c>
      <c r="AM1089" s="40" t="s">
        <v>54</v>
      </c>
      <c r="AN1089" s="40" t="s">
        <v>54</v>
      </c>
      <c r="AO1089" s="40" t="s">
        <v>54</v>
      </c>
      <c r="AP1089" s="40" t="s">
        <v>54</v>
      </c>
      <c r="AQ1089" s="40" t="s">
        <v>54</v>
      </c>
      <c r="AR1089" s="40" t="s">
        <v>54</v>
      </c>
      <c r="AS1089" s="40" t="s">
        <v>54</v>
      </c>
      <c r="AT1089" s="40" t="s">
        <v>54</v>
      </c>
      <c r="AU1089" s="40" t="s">
        <v>54</v>
      </c>
      <c r="AV1089" s="40" t="s">
        <v>54</v>
      </c>
      <c r="AW1089" s="40" t="s">
        <v>54</v>
      </c>
      <c r="AX1089" s="40" t="s">
        <v>54</v>
      </c>
      <c r="AY1089" s="40" t="s">
        <v>54</v>
      </c>
    </row>
    <row r="1090" spans="1:51" ht="50.25" customHeight="1" x14ac:dyDescent="0.25">
      <c r="A1090" s="52" t="s">
        <v>1141</v>
      </c>
      <c r="B1090" s="2" t="s">
        <v>54</v>
      </c>
      <c r="C1090" s="2" t="s">
        <v>54</v>
      </c>
      <c r="D1090" s="2" t="s">
        <v>54</v>
      </c>
      <c r="E1090" s="2" t="s">
        <v>54</v>
      </c>
      <c r="F1090" s="2" t="s">
        <v>54</v>
      </c>
      <c r="G1090" s="2" t="s">
        <v>54</v>
      </c>
      <c r="H1090" s="2" t="s">
        <v>54</v>
      </c>
      <c r="I1090" s="2" t="s">
        <v>54</v>
      </c>
      <c r="J1090" s="2" t="s">
        <v>54</v>
      </c>
      <c r="K1090" s="2" t="s">
        <v>54</v>
      </c>
      <c r="L1090" s="2" t="s">
        <v>54</v>
      </c>
      <c r="M1090" s="20" t="s">
        <v>1131</v>
      </c>
      <c r="N1090" s="53">
        <v>2004377.0176991152</v>
      </c>
      <c r="O1090" s="53">
        <v>2245508.0860640984</v>
      </c>
      <c r="P1090" s="53">
        <v>2205782.71875</v>
      </c>
      <c r="Q1090" s="53">
        <v>1595794.0898282696</v>
      </c>
      <c r="R1090" s="53">
        <v>1460927.0516191085</v>
      </c>
      <c r="S1090" s="53">
        <v>1666879.5037570444</v>
      </c>
      <c r="T1090" s="53">
        <v>1452450.6346682971</v>
      </c>
      <c r="U1090" s="54">
        <v>1393544.2633293837</v>
      </c>
      <c r="V1090" s="53">
        <v>1683874.3515535099</v>
      </c>
      <c r="W1090" s="53">
        <v>1479696.3799053717</v>
      </c>
      <c r="X1090" s="53">
        <v>1536100.1854251011</v>
      </c>
      <c r="Y1090" s="53">
        <v>1488771.830915326</v>
      </c>
      <c r="Z1090" s="53">
        <v>1366911.5042210284</v>
      </c>
      <c r="AA1090" s="53">
        <v>2233641.9182295576</v>
      </c>
      <c r="AB1090" s="53">
        <v>2158236.2464547679</v>
      </c>
      <c r="AC1090" s="53">
        <v>2079666.537729112</v>
      </c>
      <c r="AD1090" s="53">
        <v>1760714.7851626491</v>
      </c>
      <c r="AE1090" s="53">
        <v>1875234.0519390581</v>
      </c>
      <c r="AF1090" s="53">
        <v>2014060.6062187927</v>
      </c>
      <c r="AG1090" s="53">
        <v>1904744</v>
      </c>
      <c r="AH1090" s="53">
        <v>2787386.1259583798</v>
      </c>
      <c r="AI1090" s="40" t="s">
        <v>54</v>
      </c>
      <c r="AJ1090" s="40" t="s">
        <v>54</v>
      </c>
      <c r="AK1090" s="40" t="s">
        <v>54</v>
      </c>
      <c r="AL1090" s="40" t="s">
        <v>54</v>
      </c>
      <c r="AM1090" s="40" t="s">
        <v>54</v>
      </c>
      <c r="AN1090" s="40" t="s">
        <v>54</v>
      </c>
      <c r="AO1090" s="40" t="s">
        <v>54</v>
      </c>
      <c r="AP1090" s="40" t="s">
        <v>54</v>
      </c>
      <c r="AQ1090" s="40" t="s">
        <v>54</v>
      </c>
      <c r="AR1090" s="40" t="s">
        <v>54</v>
      </c>
      <c r="AS1090" s="40" t="s">
        <v>54</v>
      </c>
      <c r="AT1090" s="40" t="s">
        <v>54</v>
      </c>
      <c r="AU1090" s="40" t="s">
        <v>54</v>
      </c>
      <c r="AV1090" s="40" t="s">
        <v>54</v>
      </c>
      <c r="AW1090" s="40" t="s">
        <v>54</v>
      </c>
      <c r="AX1090" s="40" t="s">
        <v>54</v>
      </c>
      <c r="AY1090" s="40" t="s">
        <v>54</v>
      </c>
    </row>
    <row r="1091" spans="1:51" x14ac:dyDescent="0.25">
      <c r="A1091" s="52" t="s">
        <v>1142</v>
      </c>
      <c r="B1091" s="2" t="s">
        <v>54</v>
      </c>
      <c r="C1091" s="2" t="s">
        <v>54</v>
      </c>
      <c r="D1091" s="2" t="s">
        <v>54</v>
      </c>
      <c r="E1091" s="2" t="s">
        <v>54</v>
      </c>
      <c r="F1091" s="2" t="s">
        <v>54</v>
      </c>
      <c r="G1091" s="2" t="s">
        <v>54</v>
      </c>
      <c r="H1091" s="2" t="s">
        <v>54</v>
      </c>
      <c r="I1091" s="2" t="s">
        <v>54</v>
      </c>
      <c r="J1091" s="2" t="s">
        <v>54</v>
      </c>
      <c r="K1091" s="2" t="s">
        <v>54</v>
      </c>
      <c r="L1091" s="2" t="s">
        <v>54</v>
      </c>
      <c r="M1091" s="20" t="s">
        <v>1131</v>
      </c>
      <c r="N1091" s="53">
        <v>10732691.820796462</v>
      </c>
      <c r="O1091" s="53">
        <v>11347107.442924021</v>
      </c>
      <c r="P1091" s="53">
        <v>11357055.586956521</v>
      </c>
      <c r="Q1091" s="53">
        <v>10136578.55350066</v>
      </c>
      <c r="R1091" s="53">
        <v>10072686.650208399</v>
      </c>
      <c r="S1091" s="53">
        <v>9311613.2470256723</v>
      </c>
      <c r="T1091" s="53">
        <v>9518373.1320697032</v>
      </c>
      <c r="U1091" s="54">
        <v>10175652.194609005</v>
      </c>
      <c r="V1091" s="53">
        <v>10420017.94159954</v>
      </c>
      <c r="W1091" s="53">
        <v>10407023.173392707</v>
      </c>
      <c r="X1091" s="53">
        <v>10649682.242914978</v>
      </c>
      <c r="Y1091" s="53">
        <v>11422771.428383015</v>
      </c>
      <c r="Z1091" s="53">
        <v>9864143.1527244821</v>
      </c>
      <c r="AA1091" s="53">
        <v>10707787.195048764</v>
      </c>
      <c r="AB1091" s="53">
        <v>10716790.946699265</v>
      </c>
      <c r="AC1091" s="53">
        <v>10810815.163532492</v>
      </c>
      <c r="AD1091" s="53">
        <v>10877564.601216944</v>
      </c>
      <c r="AE1091" s="53">
        <v>11490413.216759002</v>
      </c>
      <c r="AF1091" s="53">
        <v>11260341.584203361</v>
      </c>
      <c r="AG1091" s="53">
        <v>12633627</v>
      </c>
      <c r="AH1091" s="53">
        <v>13222829.164731657</v>
      </c>
      <c r="AI1091" s="40" t="s">
        <v>54</v>
      </c>
      <c r="AJ1091" s="40" t="s">
        <v>54</v>
      </c>
      <c r="AK1091" s="40" t="s">
        <v>54</v>
      </c>
      <c r="AL1091" s="40" t="s">
        <v>54</v>
      </c>
      <c r="AM1091" s="40" t="s">
        <v>54</v>
      </c>
      <c r="AN1091" s="40" t="s">
        <v>54</v>
      </c>
      <c r="AO1091" s="40" t="s">
        <v>54</v>
      </c>
      <c r="AP1091" s="40" t="s">
        <v>54</v>
      </c>
      <c r="AQ1091" s="40" t="s">
        <v>54</v>
      </c>
      <c r="AR1091" s="40" t="s">
        <v>54</v>
      </c>
      <c r="AS1091" s="40" t="s">
        <v>54</v>
      </c>
      <c r="AT1091" s="40" t="s">
        <v>54</v>
      </c>
      <c r="AU1091" s="40" t="s">
        <v>54</v>
      </c>
      <c r="AV1091" s="40" t="s">
        <v>54</v>
      </c>
      <c r="AW1091" s="40" t="s">
        <v>54</v>
      </c>
      <c r="AX1091" s="40" t="s">
        <v>54</v>
      </c>
      <c r="AY1091" s="40" t="s">
        <v>54</v>
      </c>
    </row>
    <row r="1092" spans="1:51" x14ac:dyDescent="0.25">
      <c r="A1092" s="52" t="s">
        <v>1143</v>
      </c>
      <c r="B1092" s="2" t="s">
        <v>54</v>
      </c>
      <c r="C1092" s="2" t="s">
        <v>54</v>
      </c>
      <c r="D1092" s="2" t="s">
        <v>54</v>
      </c>
      <c r="E1092" s="2" t="s">
        <v>54</v>
      </c>
      <c r="F1092" s="2" t="s">
        <v>54</v>
      </c>
      <c r="G1092" s="2" t="s">
        <v>54</v>
      </c>
      <c r="H1092" s="2" t="s">
        <v>54</v>
      </c>
      <c r="I1092" s="2" t="s">
        <v>54</v>
      </c>
      <c r="J1092" s="2" t="s">
        <v>54</v>
      </c>
      <c r="K1092" s="2" t="s">
        <v>54</v>
      </c>
      <c r="L1092" s="2" t="s">
        <v>54</v>
      </c>
      <c r="M1092" s="20" t="s">
        <v>1131</v>
      </c>
      <c r="N1092" s="53">
        <v>3742501.6559734517</v>
      </c>
      <c r="O1092" s="53">
        <v>3893609.670507743</v>
      </c>
      <c r="P1092" s="53">
        <v>3998327.8420516304</v>
      </c>
      <c r="Q1092" s="53">
        <v>3595994.7206076616</v>
      </c>
      <c r="R1092" s="53">
        <v>3741686.9451747355</v>
      </c>
      <c r="S1092" s="53">
        <v>3213016.6305572949</v>
      </c>
      <c r="T1092" s="53">
        <v>3181469.1589727914</v>
      </c>
      <c r="U1092" s="54">
        <v>3496597.3524881513</v>
      </c>
      <c r="V1092" s="53">
        <v>3971117.6539125433</v>
      </c>
      <c r="W1092" s="53">
        <v>3978662.2702477039</v>
      </c>
      <c r="X1092" s="53">
        <v>3924809.1449392708</v>
      </c>
      <c r="Y1092" s="53">
        <v>3732680.8488525464</v>
      </c>
      <c r="Z1092" s="53">
        <v>3778317.7068303912</v>
      </c>
      <c r="AA1092" s="53">
        <v>4027857.6234058519</v>
      </c>
      <c r="AB1092" s="53">
        <v>4226864.4154034229</v>
      </c>
      <c r="AC1092" s="53">
        <v>3922212.3377767196</v>
      </c>
      <c r="AD1092" s="53">
        <v>3565316.9297917155</v>
      </c>
      <c r="AE1092" s="53">
        <v>3767569.5664819945</v>
      </c>
      <c r="AF1092" s="53">
        <v>3672975.4602814345</v>
      </c>
      <c r="AG1092" s="53">
        <v>4152598</v>
      </c>
      <c r="AH1092" s="53">
        <v>4577929.6258488512</v>
      </c>
      <c r="AI1092" s="40" t="s">
        <v>54</v>
      </c>
      <c r="AJ1092" s="40" t="s">
        <v>54</v>
      </c>
      <c r="AK1092" s="40" t="s">
        <v>54</v>
      </c>
      <c r="AL1092" s="40" t="s">
        <v>54</v>
      </c>
      <c r="AM1092" s="40" t="s">
        <v>54</v>
      </c>
      <c r="AN1092" s="40" t="s">
        <v>54</v>
      </c>
      <c r="AO1092" s="40" t="s">
        <v>54</v>
      </c>
      <c r="AP1092" s="40" t="s">
        <v>54</v>
      </c>
      <c r="AQ1092" s="40" t="s">
        <v>54</v>
      </c>
      <c r="AR1092" s="40" t="s">
        <v>54</v>
      </c>
      <c r="AS1092" s="40" t="s">
        <v>54</v>
      </c>
      <c r="AT1092" s="40" t="s">
        <v>54</v>
      </c>
      <c r="AU1092" s="40" t="s">
        <v>54</v>
      </c>
      <c r="AV1092" s="40" t="s">
        <v>54</v>
      </c>
      <c r="AW1092" s="40" t="s">
        <v>54</v>
      </c>
      <c r="AX1092" s="40" t="s">
        <v>54</v>
      </c>
      <c r="AY1092" s="40" t="s">
        <v>54</v>
      </c>
    </row>
    <row r="1093" spans="1:51" x14ac:dyDescent="0.25">
      <c r="A1093" s="52" t="s">
        <v>1144</v>
      </c>
      <c r="B1093" s="2" t="s">
        <v>54</v>
      </c>
      <c r="C1093" s="2" t="s">
        <v>54</v>
      </c>
      <c r="D1093" s="2" t="s">
        <v>54</v>
      </c>
      <c r="E1093" s="2" t="s">
        <v>54</v>
      </c>
      <c r="F1093" s="2" t="s">
        <v>54</v>
      </c>
      <c r="G1093" s="2" t="s">
        <v>54</v>
      </c>
      <c r="H1093" s="2" t="s">
        <v>54</v>
      </c>
      <c r="I1093" s="2" t="s">
        <v>54</v>
      </c>
      <c r="J1093" s="2" t="s">
        <v>54</v>
      </c>
      <c r="K1093" s="2" t="s">
        <v>54</v>
      </c>
      <c r="L1093" s="2" t="s">
        <v>54</v>
      </c>
      <c r="M1093" s="20" t="s">
        <v>1131</v>
      </c>
      <c r="N1093" s="53">
        <v>1606850.6548672568</v>
      </c>
      <c r="O1093" s="53">
        <v>1976583.3835073824</v>
      </c>
      <c r="P1093" s="53">
        <v>1626115.7415081521</v>
      </c>
      <c r="Q1093" s="53">
        <v>1714775.9266842799</v>
      </c>
      <c r="R1093" s="53">
        <v>2042451.7964091054</v>
      </c>
      <c r="S1093" s="53">
        <v>2272071.984345648</v>
      </c>
      <c r="T1093" s="53">
        <v>1793417.8991134211</v>
      </c>
      <c r="U1093" s="54">
        <v>1710224.9466824643</v>
      </c>
      <c r="V1093" s="53">
        <v>1948296.8345799772</v>
      </c>
      <c r="W1093" s="53">
        <v>2126419.1288616755</v>
      </c>
      <c r="X1093" s="53">
        <v>1981012.2218623478</v>
      </c>
      <c r="Y1093" s="53">
        <v>2239727.2110261149</v>
      </c>
      <c r="Z1093" s="53">
        <v>2404957.4988488103</v>
      </c>
      <c r="AA1093" s="53">
        <v>2733591.6279069772</v>
      </c>
      <c r="AB1093" s="53">
        <v>2734442.5268948656</v>
      </c>
      <c r="AC1093" s="53">
        <v>2874152.3394429893</v>
      </c>
      <c r="AD1093" s="53">
        <v>2836568.3611046104</v>
      </c>
      <c r="AE1093" s="53">
        <v>2750315.5616343487</v>
      </c>
      <c r="AF1093" s="53">
        <v>3075686.7303676805</v>
      </c>
      <c r="AG1093" s="53">
        <v>2881831</v>
      </c>
      <c r="AH1093" s="53">
        <v>3338644.8164293547</v>
      </c>
      <c r="AI1093" s="40" t="s">
        <v>54</v>
      </c>
      <c r="AJ1093" s="40" t="s">
        <v>54</v>
      </c>
      <c r="AK1093" s="40" t="s">
        <v>54</v>
      </c>
      <c r="AL1093" s="40" t="s">
        <v>54</v>
      </c>
      <c r="AM1093" s="40" t="s">
        <v>54</v>
      </c>
      <c r="AN1093" s="40" t="s">
        <v>54</v>
      </c>
      <c r="AO1093" s="40" t="s">
        <v>54</v>
      </c>
      <c r="AP1093" s="40" t="s">
        <v>54</v>
      </c>
      <c r="AQ1093" s="40" t="s">
        <v>54</v>
      </c>
      <c r="AR1093" s="40" t="s">
        <v>54</v>
      </c>
      <c r="AS1093" s="40" t="s">
        <v>54</v>
      </c>
      <c r="AT1093" s="40" t="s">
        <v>54</v>
      </c>
      <c r="AU1093" s="40" t="s">
        <v>54</v>
      </c>
      <c r="AV1093" s="40" t="s">
        <v>54</v>
      </c>
      <c r="AW1093" s="40" t="s">
        <v>54</v>
      </c>
      <c r="AX1093" s="40" t="s">
        <v>54</v>
      </c>
      <c r="AY1093" s="40" t="s">
        <v>54</v>
      </c>
    </row>
    <row r="1094" spans="1:51" x14ac:dyDescent="0.25">
      <c r="A1094" s="55" t="s">
        <v>1145</v>
      </c>
      <c r="B1094" s="2" t="s">
        <v>54</v>
      </c>
      <c r="C1094" s="2" t="s">
        <v>54</v>
      </c>
      <c r="D1094" s="2" t="s">
        <v>54</v>
      </c>
      <c r="E1094" s="2" t="s">
        <v>54</v>
      </c>
      <c r="F1094" s="2" t="s">
        <v>54</v>
      </c>
      <c r="G1094" s="2" t="s">
        <v>54</v>
      </c>
      <c r="H1094" s="2" t="s">
        <v>54</v>
      </c>
      <c r="I1094" s="2" t="s">
        <v>54</v>
      </c>
      <c r="J1094" s="2" t="s">
        <v>54</v>
      </c>
      <c r="K1094" s="2" t="s">
        <v>54</v>
      </c>
      <c r="L1094" s="2" t="s">
        <v>54</v>
      </c>
      <c r="M1094" s="20" t="s">
        <v>1131</v>
      </c>
      <c r="N1094" s="39">
        <f>SUM(N1090:N1093)</f>
        <v>18086421.149336286</v>
      </c>
      <c r="O1094" s="39">
        <f t="shared" ref="O1094:AH1094" si="324">SUM(O1090:O1093)</f>
        <v>19462808.583003245</v>
      </c>
      <c r="P1094" s="39">
        <f t="shared" si="324"/>
        <v>19187281.889266305</v>
      </c>
      <c r="Q1094" s="39">
        <f t="shared" si="324"/>
        <v>17043143.290620871</v>
      </c>
      <c r="R1094" s="39">
        <f t="shared" si="324"/>
        <v>17317752.443411347</v>
      </c>
      <c r="S1094" s="39">
        <f t="shared" si="324"/>
        <v>16463581.36568566</v>
      </c>
      <c r="T1094" s="39">
        <f t="shared" si="324"/>
        <v>15945710.824824214</v>
      </c>
      <c r="U1094" s="38">
        <f t="shared" si="324"/>
        <v>16776018.757109003</v>
      </c>
      <c r="V1094" s="39">
        <f t="shared" si="324"/>
        <v>18023306.781645574</v>
      </c>
      <c r="W1094" s="39">
        <f t="shared" si="324"/>
        <v>17991800.952407457</v>
      </c>
      <c r="X1094" s="39">
        <f t="shared" si="324"/>
        <v>18091603.795141697</v>
      </c>
      <c r="Y1094" s="39">
        <f t="shared" si="324"/>
        <v>18883951.319177002</v>
      </c>
      <c r="Z1094" s="39">
        <f t="shared" si="324"/>
        <v>17414329.862624712</v>
      </c>
      <c r="AA1094" s="39">
        <f t="shared" si="324"/>
        <v>19702878.364591151</v>
      </c>
      <c r="AB1094" s="39">
        <f t="shared" si="324"/>
        <v>19836334.135452323</v>
      </c>
      <c r="AC1094" s="39">
        <f t="shared" si="324"/>
        <v>19686846.378481314</v>
      </c>
      <c r="AD1094" s="39">
        <f t="shared" si="324"/>
        <v>19040164.677275918</v>
      </c>
      <c r="AE1094" s="39">
        <f t="shared" si="324"/>
        <v>19883532.396814398</v>
      </c>
      <c r="AF1094" s="39">
        <f t="shared" si="324"/>
        <v>20023064.381071266</v>
      </c>
      <c r="AG1094" s="39">
        <f t="shared" si="324"/>
        <v>21572800</v>
      </c>
      <c r="AH1094" s="39">
        <f t="shared" si="324"/>
        <v>23926789.732968241</v>
      </c>
      <c r="AI1094" s="40" t="s">
        <v>54</v>
      </c>
      <c r="AJ1094" s="40" t="s">
        <v>54</v>
      </c>
      <c r="AK1094" s="40" t="s">
        <v>54</v>
      </c>
      <c r="AL1094" s="40" t="s">
        <v>54</v>
      </c>
      <c r="AM1094" s="40" t="s">
        <v>54</v>
      </c>
      <c r="AN1094" s="40" t="s">
        <v>54</v>
      </c>
      <c r="AO1094" s="40" t="s">
        <v>54</v>
      </c>
      <c r="AP1094" s="40" t="s">
        <v>54</v>
      </c>
      <c r="AQ1094" s="40" t="s">
        <v>54</v>
      </c>
      <c r="AR1094" s="40" t="s">
        <v>54</v>
      </c>
      <c r="AS1094" s="40" t="s">
        <v>54</v>
      </c>
      <c r="AT1094" s="40" t="s">
        <v>54</v>
      </c>
      <c r="AU1094" s="40" t="s">
        <v>54</v>
      </c>
      <c r="AV1094" s="40" t="s">
        <v>54</v>
      </c>
      <c r="AW1094" s="40" t="s">
        <v>54</v>
      </c>
      <c r="AX1094" s="40" t="s">
        <v>54</v>
      </c>
      <c r="AY1094" s="40" t="s">
        <v>54</v>
      </c>
    </row>
    <row r="1095" spans="1:51" ht="41.25" customHeight="1" x14ac:dyDescent="0.25">
      <c r="A1095" s="52" t="s">
        <v>1146</v>
      </c>
      <c r="B1095" s="2" t="s">
        <v>54</v>
      </c>
      <c r="C1095" s="2" t="s">
        <v>54</v>
      </c>
      <c r="D1095" s="2" t="s">
        <v>54</v>
      </c>
      <c r="E1095" s="2" t="s">
        <v>54</v>
      </c>
      <c r="F1095" s="2" t="s">
        <v>54</v>
      </c>
      <c r="G1095" s="2" t="s">
        <v>54</v>
      </c>
      <c r="H1095" s="2" t="s">
        <v>54</v>
      </c>
      <c r="I1095" s="2" t="s">
        <v>54</v>
      </c>
      <c r="J1095" s="2" t="s">
        <v>54</v>
      </c>
      <c r="K1095" s="2" t="s">
        <v>54</v>
      </c>
      <c r="L1095" s="2" t="s">
        <v>54</v>
      </c>
      <c r="M1095" s="20" t="s">
        <v>1131</v>
      </c>
      <c r="N1095" s="20">
        <f>N1090/N1085</f>
        <v>131.07356903603946</v>
      </c>
      <c r="O1095" s="20">
        <f t="shared" ref="O1095:AH1099" si="325">O1090/O1085</f>
        <v>122.72547882516797</v>
      </c>
      <c r="P1095" s="20">
        <f t="shared" si="325"/>
        <v>148.24804884400834</v>
      </c>
      <c r="Q1095" s="20">
        <f t="shared" si="325"/>
        <v>134.066545394293</v>
      </c>
      <c r="R1095" s="20">
        <f t="shared" si="325"/>
        <v>126.34498414071682</v>
      </c>
      <c r="S1095" s="20">
        <f t="shared" si="325"/>
        <v>134.20929981940776</v>
      </c>
      <c r="T1095" s="20">
        <f t="shared" si="325"/>
        <v>126.71877810751153</v>
      </c>
      <c r="U1095" s="21">
        <f t="shared" si="325"/>
        <v>121.45234995026875</v>
      </c>
      <c r="V1095" s="20">
        <f t="shared" si="325"/>
        <v>133.11259696075177</v>
      </c>
      <c r="W1095" s="20">
        <f t="shared" si="325"/>
        <v>107.73180778342713</v>
      </c>
      <c r="X1095" s="20">
        <f t="shared" si="325"/>
        <v>103.44108992761623</v>
      </c>
      <c r="Y1095" s="20">
        <f t="shared" si="325"/>
        <v>94.753807975771764</v>
      </c>
      <c r="Z1095" s="20">
        <f t="shared" si="325"/>
        <v>89.851541722278867</v>
      </c>
      <c r="AA1095" s="20">
        <f t="shared" si="325"/>
        <v>113.96713700849827</v>
      </c>
      <c r="AB1095" s="20">
        <f t="shared" si="325"/>
        <v>125.61761518274652</v>
      </c>
      <c r="AC1095" s="20">
        <f t="shared" si="325"/>
        <v>115.10219934298827</v>
      </c>
      <c r="AD1095" s="20">
        <f t="shared" si="325"/>
        <v>103.76678366116508</v>
      </c>
      <c r="AE1095" s="20">
        <f t="shared" si="325"/>
        <v>99.408081633749902</v>
      </c>
      <c r="AF1095" s="20">
        <f t="shared" si="325"/>
        <v>107.65771895546251</v>
      </c>
      <c r="AG1095" s="20">
        <f t="shared" si="325"/>
        <v>97.86990031856952</v>
      </c>
      <c r="AH1095" s="20">
        <f t="shared" si="325"/>
        <v>96.146601564567618</v>
      </c>
      <c r="AI1095" s="57">
        <f t="shared" ref="AI1095:AX1098" si="326">AH1095</f>
        <v>96.146601564567618</v>
      </c>
      <c r="AJ1095" s="57">
        <f t="shared" si="326"/>
        <v>96.146601564567618</v>
      </c>
      <c r="AK1095" s="57">
        <f t="shared" si="326"/>
        <v>96.146601564567618</v>
      </c>
      <c r="AL1095" s="57">
        <f t="shared" si="326"/>
        <v>96.146601564567618</v>
      </c>
      <c r="AM1095" s="57">
        <f t="shared" si="326"/>
        <v>96.146601564567618</v>
      </c>
      <c r="AN1095" s="57">
        <f t="shared" si="326"/>
        <v>96.146601564567618</v>
      </c>
      <c r="AO1095" s="57">
        <f t="shared" si="326"/>
        <v>96.146601564567618</v>
      </c>
      <c r="AP1095" s="57">
        <f t="shared" si="326"/>
        <v>96.146601564567618</v>
      </c>
      <c r="AQ1095" s="57">
        <f t="shared" si="326"/>
        <v>96.146601564567618</v>
      </c>
      <c r="AR1095" s="57">
        <f t="shared" si="326"/>
        <v>96.146601564567618</v>
      </c>
      <c r="AS1095" s="57">
        <f t="shared" si="326"/>
        <v>96.146601564567618</v>
      </c>
      <c r="AT1095" s="57">
        <f t="shared" si="326"/>
        <v>96.146601564567618</v>
      </c>
      <c r="AU1095" s="57">
        <f t="shared" si="326"/>
        <v>96.146601564567618</v>
      </c>
      <c r="AV1095" s="57">
        <f t="shared" si="326"/>
        <v>96.146601564567618</v>
      </c>
      <c r="AW1095" s="57">
        <f t="shared" si="326"/>
        <v>96.146601564567618</v>
      </c>
      <c r="AX1095" s="57">
        <f t="shared" si="326"/>
        <v>96.146601564567618</v>
      </c>
      <c r="AY1095" s="57">
        <f t="shared" ref="AW1095:AY1098" si="327">AX1095</f>
        <v>96.146601564567618</v>
      </c>
    </row>
    <row r="1096" spans="1:51" x14ac:dyDescent="0.25">
      <c r="A1096" s="52" t="s">
        <v>1147</v>
      </c>
      <c r="B1096" s="2" t="s">
        <v>54</v>
      </c>
      <c r="C1096" s="2" t="s">
        <v>54</v>
      </c>
      <c r="D1096" s="2" t="s">
        <v>54</v>
      </c>
      <c r="E1096" s="2" t="s">
        <v>54</v>
      </c>
      <c r="F1096" s="2" t="s">
        <v>54</v>
      </c>
      <c r="G1096" s="2" t="s">
        <v>54</v>
      </c>
      <c r="H1096" s="2" t="s">
        <v>54</v>
      </c>
      <c r="I1096" s="2" t="s">
        <v>54</v>
      </c>
      <c r="J1096" s="2" t="s">
        <v>54</v>
      </c>
      <c r="K1096" s="2" t="s">
        <v>54</v>
      </c>
      <c r="L1096" s="2" t="s">
        <v>54</v>
      </c>
      <c r="M1096" s="20" t="s">
        <v>1131</v>
      </c>
      <c r="N1096" s="20">
        <f t="shared" ref="N1096:AC1098" si="328">N1091/N1086</f>
        <v>128.93206420715811</v>
      </c>
      <c r="O1096" s="20">
        <f t="shared" si="328"/>
        <v>135.31981113511605</v>
      </c>
      <c r="P1096" s="20">
        <f t="shared" si="328"/>
        <v>142.95314536863432</v>
      </c>
      <c r="Q1096" s="20">
        <f t="shared" si="328"/>
        <v>133.39709629810838</v>
      </c>
      <c r="R1096" s="20">
        <f t="shared" si="328"/>
        <v>135.702943041635</v>
      </c>
      <c r="S1096" s="20">
        <f t="shared" si="328"/>
        <v>131.49953039818209</v>
      </c>
      <c r="T1096" s="20">
        <f t="shared" si="328"/>
        <v>137.22353284224818</v>
      </c>
      <c r="U1096" s="21">
        <f t="shared" si="328"/>
        <v>145.57650602453546</v>
      </c>
      <c r="V1096" s="20">
        <f t="shared" si="328"/>
        <v>147.70111047229602</v>
      </c>
      <c r="W1096" s="20">
        <f t="shared" si="328"/>
        <v>145.43073188083716</v>
      </c>
      <c r="X1096" s="20">
        <f t="shared" si="328"/>
        <v>144.66925099729642</v>
      </c>
      <c r="Y1096" s="20">
        <f t="shared" si="328"/>
        <v>146.83169134755465</v>
      </c>
      <c r="Z1096" s="20">
        <f t="shared" si="328"/>
        <v>131.9706087728207</v>
      </c>
      <c r="AA1096" s="20">
        <f t="shared" si="328"/>
        <v>136.25739256917686</v>
      </c>
      <c r="AB1096" s="20">
        <f t="shared" si="328"/>
        <v>134.97217817001595</v>
      </c>
      <c r="AC1096" s="20">
        <f t="shared" si="328"/>
        <v>132.32979783015682</v>
      </c>
      <c r="AD1096" s="20">
        <f t="shared" si="325"/>
        <v>126.43773292437544</v>
      </c>
      <c r="AE1096" s="20">
        <f t="shared" si="325"/>
        <v>123.0118427213545</v>
      </c>
      <c r="AF1096" s="20">
        <f t="shared" si="325"/>
        <v>122.83830327053454</v>
      </c>
      <c r="AG1096" s="20">
        <f t="shared" si="325"/>
        <v>125.06684155818442</v>
      </c>
      <c r="AH1096" s="20">
        <f t="shared" si="325"/>
        <v>124.57326454125636</v>
      </c>
      <c r="AI1096" s="57">
        <f t="shared" si="326"/>
        <v>124.57326454125636</v>
      </c>
      <c r="AJ1096" s="57">
        <f t="shared" si="326"/>
        <v>124.57326454125636</v>
      </c>
      <c r="AK1096" s="57">
        <f t="shared" si="326"/>
        <v>124.57326454125636</v>
      </c>
      <c r="AL1096" s="57">
        <f t="shared" si="326"/>
        <v>124.57326454125636</v>
      </c>
      <c r="AM1096" s="57">
        <f t="shared" si="326"/>
        <v>124.57326454125636</v>
      </c>
      <c r="AN1096" s="57">
        <f t="shared" si="326"/>
        <v>124.57326454125636</v>
      </c>
      <c r="AO1096" s="57">
        <f t="shared" si="326"/>
        <v>124.57326454125636</v>
      </c>
      <c r="AP1096" s="57">
        <f t="shared" si="326"/>
        <v>124.57326454125636</v>
      </c>
      <c r="AQ1096" s="57">
        <f t="shared" si="326"/>
        <v>124.57326454125636</v>
      </c>
      <c r="AR1096" s="57">
        <f t="shared" si="326"/>
        <v>124.57326454125636</v>
      </c>
      <c r="AS1096" s="57">
        <f t="shared" si="326"/>
        <v>124.57326454125636</v>
      </c>
      <c r="AT1096" s="57">
        <f t="shared" si="326"/>
        <v>124.57326454125636</v>
      </c>
      <c r="AU1096" s="57">
        <f t="shared" si="326"/>
        <v>124.57326454125636</v>
      </c>
      <c r="AV1096" s="57">
        <f t="shared" si="326"/>
        <v>124.57326454125636</v>
      </c>
      <c r="AW1096" s="57">
        <f t="shared" si="327"/>
        <v>124.57326454125636</v>
      </c>
      <c r="AX1096" s="57">
        <f t="shared" si="327"/>
        <v>124.57326454125636</v>
      </c>
      <c r="AY1096" s="57">
        <f t="shared" si="327"/>
        <v>124.57326454125636</v>
      </c>
    </row>
    <row r="1097" spans="1:51" x14ac:dyDescent="0.25">
      <c r="A1097" s="52" t="s">
        <v>1148</v>
      </c>
      <c r="B1097" s="2" t="s">
        <v>54</v>
      </c>
      <c r="C1097" s="2" t="s">
        <v>54</v>
      </c>
      <c r="D1097" s="2" t="s">
        <v>54</v>
      </c>
      <c r="E1097" s="2" t="s">
        <v>54</v>
      </c>
      <c r="F1097" s="2" t="s">
        <v>54</v>
      </c>
      <c r="G1097" s="2" t="s">
        <v>54</v>
      </c>
      <c r="H1097" s="2" t="s">
        <v>54</v>
      </c>
      <c r="I1097" s="2" t="s">
        <v>54</v>
      </c>
      <c r="J1097" s="2" t="s">
        <v>54</v>
      </c>
      <c r="K1097" s="2" t="s">
        <v>54</v>
      </c>
      <c r="L1097" s="2" t="s">
        <v>54</v>
      </c>
      <c r="M1097" s="20" t="s">
        <v>1131</v>
      </c>
      <c r="N1097" s="20">
        <f t="shared" si="328"/>
        <v>78.520060759361598</v>
      </c>
      <c r="O1097" s="20">
        <f t="shared" si="325"/>
        <v>80.706609537097734</v>
      </c>
      <c r="P1097" s="20">
        <f t="shared" si="325"/>
        <v>89.530169552646285</v>
      </c>
      <c r="Q1097" s="20">
        <f t="shared" si="325"/>
        <v>86.973219189466008</v>
      </c>
      <c r="R1097" s="20">
        <f t="shared" si="325"/>
        <v>87.14162152812743</v>
      </c>
      <c r="S1097" s="20">
        <f t="shared" si="325"/>
        <v>80.119109058107739</v>
      </c>
      <c r="T1097" s="20">
        <f t="shared" si="325"/>
        <v>86.19064691625465</v>
      </c>
      <c r="U1097" s="21">
        <f t="shared" si="325"/>
        <v>92.824268031754258</v>
      </c>
      <c r="V1097" s="20">
        <f t="shared" si="325"/>
        <v>95.862828096862842</v>
      </c>
      <c r="W1097" s="20">
        <f t="shared" si="325"/>
        <v>96.55541111119021</v>
      </c>
      <c r="X1097" s="20">
        <f t="shared" si="325"/>
        <v>93.068913351337912</v>
      </c>
      <c r="Y1097" s="20">
        <f t="shared" si="325"/>
        <v>85.462973918228471</v>
      </c>
      <c r="Z1097" s="20">
        <f t="shared" si="325"/>
        <v>80.144190285728641</v>
      </c>
      <c r="AA1097" s="20">
        <f t="shared" si="325"/>
        <v>82.107339028984256</v>
      </c>
      <c r="AB1097" s="20">
        <f t="shared" si="325"/>
        <v>83.498566145221901</v>
      </c>
      <c r="AC1097" s="20">
        <f t="shared" si="325"/>
        <v>78.689758802999748</v>
      </c>
      <c r="AD1097" s="20">
        <f t="shared" si="325"/>
        <v>73.235357923540363</v>
      </c>
      <c r="AE1097" s="20">
        <f t="shared" si="325"/>
        <v>73.552302022177429</v>
      </c>
      <c r="AF1097" s="20">
        <f t="shared" si="325"/>
        <v>71.709790321777319</v>
      </c>
      <c r="AG1097" s="20">
        <f t="shared" si="325"/>
        <v>72.984480728333651</v>
      </c>
      <c r="AH1097" s="20">
        <f t="shared" si="325"/>
        <v>72.076354024228152</v>
      </c>
      <c r="AI1097" s="57">
        <f t="shared" si="326"/>
        <v>72.076354024228152</v>
      </c>
      <c r="AJ1097" s="57">
        <f t="shared" si="326"/>
        <v>72.076354024228152</v>
      </c>
      <c r="AK1097" s="57">
        <f t="shared" si="326"/>
        <v>72.076354024228152</v>
      </c>
      <c r="AL1097" s="57">
        <f t="shared" si="326"/>
        <v>72.076354024228152</v>
      </c>
      <c r="AM1097" s="57">
        <f t="shared" si="326"/>
        <v>72.076354024228152</v>
      </c>
      <c r="AN1097" s="57">
        <f t="shared" si="326"/>
        <v>72.076354024228152</v>
      </c>
      <c r="AO1097" s="57">
        <f t="shared" si="326"/>
        <v>72.076354024228152</v>
      </c>
      <c r="AP1097" s="57">
        <f t="shared" si="326"/>
        <v>72.076354024228152</v>
      </c>
      <c r="AQ1097" s="57">
        <f t="shared" si="326"/>
        <v>72.076354024228152</v>
      </c>
      <c r="AR1097" s="57">
        <f t="shared" si="326"/>
        <v>72.076354024228152</v>
      </c>
      <c r="AS1097" s="57">
        <f t="shared" si="326"/>
        <v>72.076354024228152</v>
      </c>
      <c r="AT1097" s="57">
        <f t="shared" si="326"/>
        <v>72.076354024228152</v>
      </c>
      <c r="AU1097" s="57">
        <f t="shared" si="326"/>
        <v>72.076354024228152</v>
      </c>
      <c r="AV1097" s="57">
        <f t="shared" si="326"/>
        <v>72.076354024228152</v>
      </c>
      <c r="AW1097" s="57">
        <f t="shared" si="326"/>
        <v>72.076354024228152</v>
      </c>
      <c r="AX1097" s="57">
        <f t="shared" si="326"/>
        <v>72.076354024228152</v>
      </c>
      <c r="AY1097" s="57">
        <f t="shared" si="327"/>
        <v>72.076354024228152</v>
      </c>
    </row>
    <row r="1098" spans="1:51" x14ac:dyDescent="0.25">
      <c r="A1098" s="52" t="s">
        <v>1149</v>
      </c>
      <c r="B1098" s="2" t="s">
        <v>54</v>
      </c>
      <c r="C1098" s="2" t="s">
        <v>54</v>
      </c>
      <c r="D1098" s="2" t="s">
        <v>54</v>
      </c>
      <c r="E1098" s="2" t="s">
        <v>54</v>
      </c>
      <c r="F1098" s="2" t="s">
        <v>54</v>
      </c>
      <c r="G1098" s="2" t="s">
        <v>54</v>
      </c>
      <c r="H1098" s="2" t="s">
        <v>54</v>
      </c>
      <c r="I1098" s="2" t="s">
        <v>54</v>
      </c>
      <c r="J1098" s="2" t="s">
        <v>54</v>
      </c>
      <c r="K1098" s="2" t="s">
        <v>54</v>
      </c>
      <c r="L1098" s="2" t="s">
        <v>54</v>
      </c>
      <c r="M1098" s="20" t="s">
        <v>1131</v>
      </c>
      <c r="N1098" s="20">
        <f t="shared" si="328"/>
        <v>113.81574265953087</v>
      </c>
      <c r="O1098" s="20">
        <f t="shared" si="325"/>
        <v>118.64958181807926</v>
      </c>
      <c r="P1098" s="20">
        <f t="shared" si="325"/>
        <v>117.99693356854743</v>
      </c>
      <c r="Q1098" s="20">
        <f t="shared" si="325"/>
        <v>131.24959255141829</v>
      </c>
      <c r="R1098" s="20">
        <f t="shared" si="325"/>
        <v>140.53889743405389</v>
      </c>
      <c r="S1098" s="20">
        <f t="shared" si="325"/>
        <v>155.99533019880866</v>
      </c>
      <c r="T1098" s="20">
        <f t="shared" si="325"/>
        <v>133.70744047665855</v>
      </c>
      <c r="U1098" s="21">
        <f t="shared" si="325"/>
        <v>136.17524856138741</v>
      </c>
      <c r="V1098" s="20">
        <f t="shared" si="325"/>
        <v>130.61791596808644</v>
      </c>
      <c r="W1098" s="20">
        <f t="shared" si="325"/>
        <v>149.2852519560289</v>
      </c>
      <c r="X1098" s="20">
        <f t="shared" si="325"/>
        <v>140.59703490861233</v>
      </c>
      <c r="Y1098" s="20">
        <f t="shared" si="325"/>
        <v>125.18037173184187</v>
      </c>
      <c r="Z1098" s="20">
        <f t="shared" si="325"/>
        <v>125.36267195834083</v>
      </c>
      <c r="AA1098" s="20">
        <f t="shared" si="325"/>
        <v>126.520023507682</v>
      </c>
      <c r="AB1098" s="20">
        <f t="shared" si="325"/>
        <v>132.38646946961344</v>
      </c>
      <c r="AC1098" s="20">
        <f t="shared" si="325"/>
        <v>132.62665956545564</v>
      </c>
      <c r="AD1098" s="20">
        <f t="shared" si="325"/>
        <v>117.53411623040567</v>
      </c>
      <c r="AE1098" s="20">
        <f t="shared" si="325"/>
        <v>111.34430029692517</v>
      </c>
      <c r="AF1098" s="20">
        <f t="shared" si="325"/>
        <v>120.73353210471758</v>
      </c>
      <c r="AG1098" s="20">
        <f t="shared" si="325"/>
        <v>117.6882019030506</v>
      </c>
      <c r="AH1098" s="20">
        <f t="shared" si="325"/>
        <v>116.45893736672788</v>
      </c>
      <c r="AI1098" s="57">
        <f t="shared" si="326"/>
        <v>116.45893736672788</v>
      </c>
      <c r="AJ1098" s="57">
        <f t="shared" si="326"/>
        <v>116.45893736672788</v>
      </c>
      <c r="AK1098" s="57">
        <f t="shared" si="326"/>
        <v>116.45893736672788</v>
      </c>
      <c r="AL1098" s="57">
        <f t="shared" si="326"/>
        <v>116.45893736672788</v>
      </c>
      <c r="AM1098" s="57">
        <f t="shared" si="326"/>
        <v>116.45893736672788</v>
      </c>
      <c r="AN1098" s="57">
        <f t="shared" si="326"/>
        <v>116.45893736672788</v>
      </c>
      <c r="AO1098" s="57">
        <f t="shared" si="326"/>
        <v>116.45893736672788</v>
      </c>
      <c r="AP1098" s="57">
        <f t="shared" si="326"/>
        <v>116.45893736672788</v>
      </c>
      <c r="AQ1098" s="57">
        <f t="shared" si="326"/>
        <v>116.45893736672788</v>
      </c>
      <c r="AR1098" s="57">
        <f t="shared" si="326"/>
        <v>116.45893736672788</v>
      </c>
      <c r="AS1098" s="57">
        <f t="shared" si="326"/>
        <v>116.45893736672788</v>
      </c>
      <c r="AT1098" s="57">
        <f t="shared" si="326"/>
        <v>116.45893736672788</v>
      </c>
      <c r="AU1098" s="57">
        <f t="shared" si="326"/>
        <v>116.45893736672788</v>
      </c>
      <c r="AV1098" s="57">
        <f t="shared" si="326"/>
        <v>116.45893736672788</v>
      </c>
      <c r="AW1098" s="57">
        <f t="shared" si="326"/>
        <v>116.45893736672788</v>
      </c>
      <c r="AX1098" s="57">
        <f t="shared" si="326"/>
        <v>116.45893736672788</v>
      </c>
      <c r="AY1098" s="57">
        <f t="shared" si="327"/>
        <v>116.45893736672788</v>
      </c>
    </row>
    <row r="1099" spans="1:51" x14ac:dyDescent="0.25">
      <c r="A1099" s="55" t="s">
        <v>1150</v>
      </c>
      <c r="B1099" s="2" t="s">
        <v>54</v>
      </c>
      <c r="C1099" s="2" t="s">
        <v>54</v>
      </c>
      <c r="D1099" s="2" t="s">
        <v>54</v>
      </c>
      <c r="E1099" s="2" t="s">
        <v>54</v>
      </c>
      <c r="F1099" s="2" t="s">
        <v>54</v>
      </c>
      <c r="G1099" s="2" t="s">
        <v>54</v>
      </c>
      <c r="H1099" s="2" t="s">
        <v>54</v>
      </c>
      <c r="I1099" s="2" t="s">
        <v>54</v>
      </c>
      <c r="J1099" s="2" t="s">
        <v>54</v>
      </c>
      <c r="K1099" s="2" t="s">
        <v>54</v>
      </c>
      <c r="L1099" s="2" t="s">
        <v>54</v>
      </c>
      <c r="M1099" s="20" t="s">
        <v>1131</v>
      </c>
      <c r="N1099" s="20">
        <f>N1094/N1089</f>
        <v>112.81731798034062</v>
      </c>
      <c r="O1099" s="20">
        <f t="shared" si="325"/>
        <v>116.50609134174127</v>
      </c>
      <c r="P1099" s="20">
        <f t="shared" si="325"/>
        <v>125.59998618313294</v>
      </c>
      <c r="Q1099" s="20">
        <f t="shared" si="325"/>
        <v>119.76741922545622</v>
      </c>
      <c r="R1099" s="20">
        <f t="shared" si="325"/>
        <v>120.88337598360566</v>
      </c>
      <c r="S1099" s="20">
        <f t="shared" si="325"/>
        <v>119.38869292515291</v>
      </c>
      <c r="T1099" s="20">
        <f t="shared" si="325"/>
        <v>121.58283829192469</v>
      </c>
      <c r="U1099" s="21">
        <f t="shared" si="325"/>
        <v>127.47637751315722</v>
      </c>
      <c r="V1099" s="20">
        <f t="shared" si="325"/>
        <v>129.16322162008882</v>
      </c>
      <c r="W1099" s="20">
        <f t="shared" si="325"/>
        <v>127.83261183280015</v>
      </c>
      <c r="X1099" s="20">
        <f t="shared" si="325"/>
        <v>125.00676313796301</v>
      </c>
      <c r="Y1099" s="20">
        <f t="shared" si="325"/>
        <v>121.77302156490086</v>
      </c>
      <c r="Z1099" s="20">
        <f t="shared" si="325"/>
        <v>111.42603856151358</v>
      </c>
      <c r="AA1099" s="20">
        <f t="shared" si="325"/>
        <v>116.691413267659</v>
      </c>
      <c r="AB1099" s="20">
        <f t="shared" si="325"/>
        <v>118.17330204966295</v>
      </c>
      <c r="AC1099" s="20">
        <f t="shared" si="325"/>
        <v>114.94022255198426</v>
      </c>
      <c r="AD1099" s="20">
        <f t="shared" si="325"/>
        <v>108.29597236472175</v>
      </c>
      <c r="AE1099" s="20">
        <f t="shared" si="325"/>
        <v>105.65275959135586</v>
      </c>
      <c r="AF1099" s="20">
        <f t="shared" si="325"/>
        <v>107.0345717993236</v>
      </c>
      <c r="AG1099" s="20">
        <f t="shared" si="325"/>
        <v>106.86957857139319</v>
      </c>
      <c r="AH1099" s="20">
        <f t="shared" si="325"/>
        <v>105.25644461293706</v>
      </c>
      <c r="AI1099" s="57" t="s">
        <v>54</v>
      </c>
      <c r="AJ1099" s="57" t="s">
        <v>54</v>
      </c>
      <c r="AK1099" s="57" t="s">
        <v>54</v>
      </c>
      <c r="AL1099" s="57" t="s">
        <v>54</v>
      </c>
      <c r="AM1099" s="57" t="s">
        <v>54</v>
      </c>
      <c r="AN1099" s="57" t="s">
        <v>54</v>
      </c>
      <c r="AO1099" s="57" t="s">
        <v>54</v>
      </c>
      <c r="AP1099" s="57" t="s">
        <v>54</v>
      </c>
      <c r="AQ1099" s="57" t="s">
        <v>54</v>
      </c>
      <c r="AR1099" s="57" t="s">
        <v>54</v>
      </c>
      <c r="AS1099" s="57" t="s">
        <v>54</v>
      </c>
      <c r="AT1099" s="57" t="s">
        <v>54</v>
      </c>
      <c r="AU1099" s="57" t="s">
        <v>54</v>
      </c>
      <c r="AV1099" s="57" t="s">
        <v>54</v>
      </c>
      <c r="AW1099" s="57" t="s">
        <v>54</v>
      </c>
      <c r="AX1099" s="57" t="s">
        <v>54</v>
      </c>
      <c r="AY1099" s="57" t="s">
        <v>54</v>
      </c>
    </row>
    <row r="1100" spans="1:51" ht="81.75" customHeight="1" x14ac:dyDescent="0.25">
      <c r="A1100" s="1" t="s">
        <v>1151</v>
      </c>
      <c r="B1100" s="31" t="s">
        <v>54</v>
      </c>
      <c r="C1100" s="31" t="s">
        <v>54</v>
      </c>
      <c r="D1100" s="31" t="s">
        <v>54</v>
      </c>
      <c r="E1100" s="31" t="s">
        <v>54</v>
      </c>
      <c r="F1100" s="31" t="s">
        <v>54</v>
      </c>
      <c r="G1100" s="31" t="s">
        <v>54</v>
      </c>
      <c r="H1100" s="31" t="s">
        <v>54</v>
      </c>
      <c r="I1100" s="31" t="s">
        <v>54</v>
      </c>
      <c r="J1100" s="31" t="s">
        <v>54</v>
      </c>
      <c r="K1100" s="20">
        <v>27.532</v>
      </c>
      <c r="L1100" s="20">
        <v>79.201999999999998</v>
      </c>
      <c r="M1100" s="20">
        <v>172.63</v>
      </c>
      <c r="N1100" s="20">
        <v>147.24199999999999</v>
      </c>
      <c r="O1100" s="20">
        <v>154.94399999999999</v>
      </c>
      <c r="P1100" s="20">
        <v>201.71100000000001</v>
      </c>
      <c r="Q1100" s="20">
        <v>178.55799999999999</v>
      </c>
      <c r="R1100" s="20">
        <v>189.24</v>
      </c>
      <c r="S1100" s="20">
        <v>236.05199999999999</v>
      </c>
      <c r="T1100" s="20">
        <v>327.99099999999999</v>
      </c>
      <c r="U1100" s="21">
        <v>366.9</v>
      </c>
      <c r="V1100" s="20">
        <v>384.60899999999998</v>
      </c>
      <c r="W1100" s="20">
        <v>450.39400000000001</v>
      </c>
      <c r="X1100" s="20">
        <v>445.77300000000002</v>
      </c>
      <c r="Y1100" s="20">
        <v>462.39699999999999</v>
      </c>
      <c r="Z1100" s="20">
        <v>720.75800000000004</v>
      </c>
      <c r="AA1100" s="20">
        <v>952.79200000000003</v>
      </c>
      <c r="AB1100" s="20">
        <v>1053.8979999999999</v>
      </c>
      <c r="AC1100" s="20">
        <v>1070.5640000000001</v>
      </c>
      <c r="AD1100" s="20">
        <v>1053.2760000000001</v>
      </c>
      <c r="AE1100" s="20">
        <v>1418.501</v>
      </c>
      <c r="AF1100" s="20">
        <v>1750.683</v>
      </c>
      <c r="AG1100" s="20">
        <v>2198.3870000000002</v>
      </c>
      <c r="AH1100" s="20">
        <v>2265.3429999999998</v>
      </c>
      <c r="AI1100" s="59">
        <v>2389.9368649999997</v>
      </c>
      <c r="AJ1100" s="59">
        <v>2550.0626349549993</v>
      </c>
      <c r="AK1100" s="59">
        <v>2720.9168314969843</v>
      </c>
      <c r="AL1100" s="59">
        <v>2903.2182592072822</v>
      </c>
      <c r="AM1100" s="59">
        <v>3097.7338825741699</v>
      </c>
      <c r="AN1100" s="59">
        <v>3305.2820527066392</v>
      </c>
      <c r="AO1100" s="59">
        <v>3526.7359502379841</v>
      </c>
      <c r="AP1100" s="59">
        <v>3763.0272589039287</v>
      </c>
      <c r="AQ1100" s="59">
        <v>4015.1500852504919</v>
      </c>
      <c r="AR1100" s="59">
        <v>4284.1651409622746</v>
      </c>
      <c r="AS1100" s="59">
        <v>4571.204205406747</v>
      </c>
      <c r="AT1100" s="59">
        <v>4877.474887168999</v>
      </c>
      <c r="AU1100" s="59">
        <v>5204.2657046093218</v>
      </c>
      <c r="AV1100" s="59">
        <v>5552.9515068181463</v>
      </c>
      <c r="AW1100" s="59">
        <v>5924.9992577749617</v>
      </c>
      <c r="AX1100" s="59">
        <v>6321.9742080458836</v>
      </c>
      <c r="AY1100" s="59">
        <v>6745.5464799849578</v>
      </c>
    </row>
    <row r="1101" spans="1:51" ht="24" customHeight="1" x14ac:dyDescent="0.25">
      <c r="A1101" s="1" t="s">
        <v>1152</v>
      </c>
      <c r="B1101" s="31" t="s">
        <v>54</v>
      </c>
      <c r="C1101" s="31" t="s">
        <v>54</v>
      </c>
      <c r="D1101" s="31" t="s">
        <v>54</v>
      </c>
      <c r="E1101" s="31" t="s">
        <v>54</v>
      </c>
      <c r="F1101" s="31" t="s">
        <v>54</v>
      </c>
      <c r="G1101" s="31" t="s">
        <v>54</v>
      </c>
      <c r="H1101" s="31" t="s">
        <v>54</v>
      </c>
      <c r="I1101" s="31" t="s">
        <v>54</v>
      </c>
      <c r="J1101" s="31" t="s">
        <v>54</v>
      </c>
      <c r="K1101" s="20">
        <v>833.93600000000004</v>
      </c>
      <c r="L1101" s="20">
        <v>823.995</v>
      </c>
      <c r="M1101" s="20">
        <v>867.97900000000004</v>
      </c>
      <c r="N1101" s="20">
        <v>888.37199999999996</v>
      </c>
      <c r="O1101" s="20">
        <v>876.77800000000002</v>
      </c>
      <c r="P1101" s="20">
        <v>957.09799999999996</v>
      </c>
      <c r="Q1101" s="20">
        <v>835.68399999999997</v>
      </c>
      <c r="R1101" s="20">
        <v>822.89599999999996</v>
      </c>
      <c r="S1101" s="20">
        <v>814.44299999999998</v>
      </c>
      <c r="T1101" s="20">
        <v>1051.271</v>
      </c>
      <c r="U1101" s="21">
        <v>1051.5640000000001</v>
      </c>
      <c r="V1101" s="20">
        <v>964.87300000000005</v>
      </c>
      <c r="W1101" s="20">
        <v>1094.125</v>
      </c>
      <c r="X1101" s="20">
        <v>1217.3109999999999</v>
      </c>
      <c r="Y1101" s="20">
        <v>1144.4590000000001</v>
      </c>
      <c r="Z1101" s="20">
        <v>1198.952</v>
      </c>
      <c r="AA1101" s="20">
        <v>1282.1110000000001</v>
      </c>
      <c r="AB1101" s="20">
        <v>1274.144</v>
      </c>
      <c r="AC1101" s="20">
        <v>1260.681</v>
      </c>
      <c r="AD1101" s="20">
        <v>1326.441</v>
      </c>
      <c r="AE1101" s="20">
        <v>1458.2919999999999</v>
      </c>
      <c r="AF1101" s="20">
        <v>1554.654</v>
      </c>
      <c r="AG1101" s="20">
        <v>1719.202</v>
      </c>
      <c r="AH1101" s="20">
        <v>1763.8219999999999</v>
      </c>
      <c r="AI1101" s="59">
        <v>1853.7769219999998</v>
      </c>
      <c r="AJ1101" s="59">
        <v>1933.4893296459995</v>
      </c>
      <c r="AK1101" s="59">
        <v>2010.8289028318395</v>
      </c>
      <c r="AL1101" s="59">
        <v>2081.2079144309537</v>
      </c>
      <c r="AM1101" s="59">
        <v>2154.050191436037</v>
      </c>
      <c r="AN1101" s="59">
        <v>2229.4419481362984</v>
      </c>
      <c r="AO1101" s="59">
        <v>2307.4724163210685</v>
      </c>
      <c r="AP1101" s="59">
        <v>2388.2339508923055</v>
      </c>
      <c r="AQ1101" s="59">
        <v>2471.822139173536</v>
      </c>
      <c r="AR1101" s="59">
        <v>2558.3359140446096</v>
      </c>
      <c r="AS1101" s="59">
        <v>2647.8776710361708</v>
      </c>
      <c r="AT1101" s="59">
        <v>2727.3140011672558</v>
      </c>
      <c r="AU1101" s="59">
        <v>2809.1334212022734</v>
      </c>
      <c r="AV1101" s="59">
        <v>2893.4074238383419</v>
      </c>
      <c r="AW1101" s="59">
        <v>2980.2096465534923</v>
      </c>
      <c r="AX1101" s="59">
        <v>3069.6159359500971</v>
      </c>
      <c r="AY1101" s="59">
        <v>3161.7044140286002</v>
      </c>
    </row>
    <row r="1102" spans="1:51" ht="24" customHeight="1" x14ac:dyDescent="0.25">
      <c r="A1102" s="1" t="s">
        <v>1153</v>
      </c>
      <c r="B1102" s="31" t="s">
        <v>54</v>
      </c>
      <c r="C1102" s="31" t="s">
        <v>54</v>
      </c>
      <c r="D1102" s="31" t="s">
        <v>54</v>
      </c>
      <c r="E1102" s="31" t="s">
        <v>54</v>
      </c>
      <c r="F1102" s="31" t="s">
        <v>54</v>
      </c>
      <c r="G1102" s="31" t="s">
        <v>54</v>
      </c>
      <c r="H1102" s="31" t="s">
        <v>54</v>
      </c>
      <c r="I1102" s="31" t="s">
        <v>54</v>
      </c>
      <c r="J1102" s="31" t="s">
        <v>54</v>
      </c>
      <c r="K1102" s="20">
        <v>1335.385</v>
      </c>
      <c r="L1102" s="20">
        <v>1347.5050000000001</v>
      </c>
      <c r="M1102" s="20">
        <v>1375.873</v>
      </c>
      <c r="N1102" s="20">
        <v>1135.614</v>
      </c>
      <c r="O1102" s="20">
        <v>1070.742</v>
      </c>
      <c r="P1102" s="20">
        <v>1090.269</v>
      </c>
      <c r="Q1102" s="20">
        <v>1029.999</v>
      </c>
      <c r="R1102" s="20">
        <v>1101.8989999999999</v>
      </c>
      <c r="S1102" s="20">
        <v>1127.424</v>
      </c>
      <c r="T1102" s="20">
        <v>1195.944</v>
      </c>
      <c r="U1102" s="21">
        <v>1151.0530000000001</v>
      </c>
      <c r="V1102" s="20">
        <v>1052.546</v>
      </c>
      <c r="W1102" s="20">
        <v>946.95399999999995</v>
      </c>
      <c r="X1102" s="20">
        <v>748.96299999999997</v>
      </c>
      <c r="Y1102" s="20">
        <v>614.15899999999999</v>
      </c>
      <c r="Z1102" s="20">
        <v>605.33500000000004</v>
      </c>
      <c r="AA1102" s="20">
        <v>551.83199999999999</v>
      </c>
      <c r="AB1102" s="20">
        <v>618.04399999999998</v>
      </c>
      <c r="AC1102" s="20">
        <v>585.40099999999995</v>
      </c>
      <c r="AD1102" s="20">
        <v>580.33000000000004</v>
      </c>
      <c r="AE1102" s="20">
        <v>733.798</v>
      </c>
      <c r="AF1102" s="20">
        <v>803.45399999999995</v>
      </c>
      <c r="AG1102" s="20">
        <v>879.17700000000002</v>
      </c>
      <c r="AH1102" s="20">
        <v>885.90700000000004</v>
      </c>
      <c r="AI1102" s="59">
        <v>899.195605</v>
      </c>
      <c r="AJ1102" s="59">
        <v>903.69158302499989</v>
      </c>
      <c r="AK1102" s="59">
        <v>908.21004094012483</v>
      </c>
      <c r="AL1102" s="59">
        <v>912.75109114482541</v>
      </c>
      <c r="AM1102" s="59">
        <v>917.31484660054946</v>
      </c>
      <c r="AN1102" s="59">
        <v>921.90142083355215</v>
      </c>
      <c r="AO1102" s="59">
        <v>926.51092793771977</v>
      </c>
      <c r="AP1102" s="59">
        <v>931.14348257740824</v>
      </c>
      <c r="AQ1102" s="59">
        <v>935.79919999029516</v>
      </c>
      <c r="AR1102" s="59">
        <v>940.47819599024649</v>
      </c>
      <c r="AS1102" s="59">
        <v>945.18058697019762</v>
      </c>
      <c r="AT1102" s="59">
        <v>949.90648990504849</v>
      </c>
      <c r="AU1102" s="59">
        <v>954.65602235457368</v>
      </c>
      <c r="AV1102" s="59">
        <v>959.42930246634648</v>
      </c>
      <c r="AW1102" s="59">
        <v>964.22644897867815</v>
      </c>
      <c r="AX1102" s="59">
        <v>969.04758122357146</v>
      </c>
      <c r="AY1102" s="59">
        <v>973.8928191296892</v>
      </c>
    </row>
    <row r="1103" spans="1:51" ht="24" customHeight="1" x14ac:dyDescent="0.25">
      <c r="A1103" s="1" t="s">
        <v>1154</v>
      </c>
      <c r="B1103" s="31" t="s">
        <v>54</v>
      </c>
      <c r="C1103" s="31" t="s">
        <v>54</v>
      </c>
      <c r="D1103" s="31" t="s">
        <v>54</v>
      </c>
      <c r="E1103" s="31" t="s">
        <v>54</v>
      </c>
      <c r="F1103" s="31" t="s">
        <v>54</v>
      </c>
      <c r="G1103" s="31" t="s">
        <v>54</v>
      </c>
      <c r="H1103" s="31" t="s">
        <v>54</v>
      </c>
      <c r="I1103" s="31" t="s">
        <v>54</v>
      </c>
      <c r="J1103" s="31" t="s">
        <v>54</v>
      </c>
      <c r="K1103" s="20">
        <v>248.51599999999999</v>
      </c>
      <c r="L1103" s="20">
        <v>341.77699999999999</v>
      </c>
      <c r="M1103" s="20">
        <v>239.066</v>
      </c>
      <c r="N1103" s="20">
        <v>131.279</v>
      </c>
      <c r="O1103" s="20">
        <v>192.66399999999999</v>
      </c>
      <c r="P1103" s="20">
        <v>225.352</v>
      </c>
      <c r="Q1103" s="20">
        <v>252.126</v>
      </c>
      <c r="R1103" s="20">
        <v>267.13900000000001</v>
      </c>
      <c r="S1103" s="20">
        <v>294.59199999999998</v>
      </c>
      <c r="T1103" s="20">
        <v>289.76900000000001</v>
      </c>
      <c r="U1103" s="21">
        <v>253.85400000000001</v>
      </c>
      <c r="V1103" s="20">
        <v>300.42399999999998</v>
      </c>
      <c r="W1103" s="20">
        <v>332.19600000000003</v>
      </c>
      <c r="X1103" s="20">
        <v>316.202</v>
      </c>
      <c r="Y1103" s="20">
        <v>320.61799999999999</v>
      </c>
      <c r="Z1103" s="20">
        <v>313.95</v>
      </c>
      <c r="AA1103" s="20">
        <v>325.077</v>
      </c>
      <c r="AB1103" s="20">
        <v>305.19099999999997</v>
      </c>
      <c r="AC1103" s="20">
        <v>280.899</v>
      </c>
      <c r="AD1103" s="20">
        <v>271.14600000000002</v>
      </c>
      <c r="AE1103" s="20">
        <v>281.37299999999999</v>
      </c>
      <c r="AF1103" s="20">
        <v>293.47399999999999</v>
      </c>
      <c r="AG1103" s="20">
        <v>322.25599999999997</v>
      </c>
      <c r="AH1103" s="20">
        <v>327.34300000000002</v>
      </c>
      <c r="AI1103" s="59">
        <v>330.61643000000004</v>
      </c>
      <c r="AJ1103" s="59">
        <v>335.57567645</v>
      </c>
      <c r="AK1103" s="59">
        <v>347.99197647864997</v>
      </c>
      <c r="AL1103" s="59">
        <v>360.86767960835999</v>
      </c>
      <c r="AM1103" s="59">
        <v>374.21978375386931</v>
      </c>
      <c r="AN1103" s="59">
        <v>388.06591575276246</v>
      </c>
      <c r="AO1103" s="59">
        <v>402.42435463561463</v>
      </c>
      <c r="AP1103" s="59">
        <v>417.31405575713234</v>
      </c>
      <c r="AQ1103" s="59">
        <v>432.75467582014619</v>
      </c>
      <c r="AR1103" s="59">
        <v>448.76659882549154</v>
      </c>
      <c r="AS1103" s="59">
        <v>465.37096298203471</v>
      </c>
      <c r="AT1103" s="59">
        <v>482.58968861236997</v>
      </c>
      <c r="AU1103" s="59">
        <v>500.44550709102759</v>
      </c>
      <c r="AV1103" s="59">
        <v>518.9619908533956</v>
      </c>
      <c r="AW1103" s="59">
        <v>538.16358451497115</v>
      </c>
      <c r="AX1103" s="59">
        <v>558.07563714202502</v>
      </c>
      <c r="AY1103" s="59">
        <v>578.72443571627991</v>
      </c>
    </row>
    <row r="1104" spans="1:51" ht="24" customHeight="1" x14ac:dyDescent="0.25">
      <c r="A1104" s="1" t="s">
        <v>1155</v>
      </c>
      <c r="B1104" s="31" t="s">
        <v>54</v>
      </c>
      <c r="C1104" s="31" t="s">
        <v>54</v>
      </c>
      <c r="D1104" s="31" t="s">
        <v>54</v>
      </c>
      <c r="E1104" s="31" t="s">
        <v>54</v>
      </c>
      <c r="F1104" s="31" t="s">
        <v>54</v>
      </c>
      <c r="G1104" s="31" t="s">
        <v>54</v>
      </c>
      <c r="H1104" s="31" t="s">
        <v>54</v>
      </c>
      <c r="I1104" s="31" t="s">
        <v>54</v>
      </c>
      <c r="J1104" s="31" t="s">
        <v>54</v>
      </c>
      <c r="K1104" s="20">
        <v>240.268</v>
      </c>
      <c r="L1104" s="20">
        <v>260.827</v>
      </c>
      <c r="M1104" s="20">
        <v>284.22800000000001</v>
      </c>
      <c r="N1104" s="20">
        <v>277.19099999999997</v>
      </c>
      <c r="O1104" s="20">
        <v>348.90699999999998</v>
      </c>
      <c r="P1104" s="20">
        <v>416.928</v>
      </c>
      <c r="Q1104" s="20">
        <v>415.673</v>
      </c>
      <c r="R1104" s="20">
        <v>448.22</v>
      </c>
      <c r="S1104" s="20">
        <v>475.03</v>
      </c>
      <c r="T1104" s="20">
        <v>489.19900000000001</v>
      </c>
      <c r="U1104" s="21">
        <v>483.33499999999998</v>
      </c>
      <c r="V1104" s="20">
        <v>607.46299999999997</v>
      </c>
      <c r="W1104" s="20">
        <v>731.95600000000002</v>
      </c>
      <c r="X1104" s="20">
        <v>729.67200000000003</v>
      </c>
      <c r="Y1104" s="20">
        <v>840.01199999999994</v>
      </c>
      <c r="Z1104" s="20">
        <v>864.38499999999999</v>
      </c>
      <c r="AA1104" s="20">
        <v>858.44799999999998</v>
      </c>
      <c r="AB1104" s="20">
        <v>925.226</v>
      </c>
      <c r="AC1104" s="20">
        <v>937.35799999999995</v>
      </c>
      <c r="AD1104" s="20">
        <v>916.94200000000001</v>
      </c>
      <c r="AE1104" s="20">
        <v>920.80499999999995</v>
      </c>
      <c r="AF1104" s="20">
        <v>936.40899999999999</v>
      </c>
      <c r="AG1104" s="20">
        <v>923.89</v>
      </c>
      <c r="AH1104" s="20">
        <v>802.89099999999996</v>
      </c>
      <c r="AI1104" s="59">
        <v>859.09337000000005</v>
      </c>
      <c r="AJ1104" s="59">
        <v>910.63897220000013</v>
      </c>
      <c r="AK1104" s="59">
        <v>958.90283772660007</v>
      </c>
      <c r="AL1104" s="59">
        <v>1009.7246881261099</v>
      </c>
      <c r="AM1104" s="59">
        <v>1063.2400965967936</v>
      </c>
      <c r="AN1104" s="59">
        <v>1119.5918217164235</v>
      </c>
      <c r="AO1104" s="59">
        <v>1178.930188267394</v>
      </c>
      <c r="AP1104" s="59">
        <v>1241.4134882455658</v>
      </c>
      <c r="AQ1104" s="59">
        <v>1307.2084031225806</v>
      </c>
      <c r="AR1104" s="59">
        <v>1376.4904484880774</v>
      </c>
      <c r="AS1104" s="59">
        <v>1449.4444422579454</v>
      </c>
      <c r="AT1104" s="59">
        <v>1526.2649976976165</v>
      </c>
      <c r="AU1104" s="59">
        <v>1607.1570425755901</v>
      </c>
      <c r="AV1104" s="59">
        <v>1692.3363658320964</v>
      </c>
      <c r="AW1104" s="59">
        <v>1782.0301932211974</v>
      </c>
      <c r="AX1104" s="59">
        <v>1876.4777934619208</v>
      </c>
      <c r="AY1104" s="59">
        <v>1975.9311165154024</v>
      </c>
    </row>
    <row r="1105" spans="1:51" ht="24" customHeight="1" x14ac:dyDescent="0.25">
      <c r="A1105" s="1" t="s">
        <v>1156</v>
      </c>
      <c r="B1105" s="31" t="s">
        <v>54</v>
      </c>
      <c r="C1105" s="31" t="s">
        <v>54</v>
      </c>
      <c r="D1105" s="31" t="s">
        <v>54</v>
      </c>
      <c r="E1105" s="31" t="s">
        <v>54</v>
      </c>
      <c r="F1105" s="31" t="s">
        <v>54</v>
      </c>
      <c r="G1105" s="31" t="s">
        <v>54</v>
      </c>
      <c r="H1105" s="31" t="s">
        <v>54</v>
      </c>
      <c r="I1105" s="31" t="s">
        <v>54</v>
      </c>
      <c r="J1105" s="31" t="s">
        <v>54</v>
      </c>
      <c r="K1105" s="20">
        <v>398.35700000000003</v>
      </c>
      <c r="L1105" s="20">
        <v>502.41899999999998</v>
      </c>
      <c r="M1105" s="20">
        <v>522.63900000000001</v>
      </c>
      <c r="N1105" s="20">
        <v>493.31900000000002</v>
      </c>
      <c r="O1105" s="20">
        <v>622.41300000000001</v>
      </c>
      <c r="P1105" s="20">
        <v>701.36400000000003</v>
      </c>
      <c r="Q1105" s="20">
        <v>625.40499999999997</v>
      </c>
      <c r="R1105" s="20">
        <v>619.78399999999999</v>
      </c>
      <c r="S1105" s="20">
        <v>742.22</v>
      </c>
      <c r="T1105" s="20">
        <v>781.11599999999999</v>
      </c>
      <c r="U1105" s="21">
        <v>726.95100000000002</v>
      </c>
      <c r="V1105" s="20">
        <v>725.06200000000001</v>
      </c>
      <c r="W1105" s="20">
        <v>748.76700000000005</v>
      </c>
      <c r="X1105" s="20">
        <v>859.93899999999996</v>
      </c>
      <c r="Y1105" s="20">
        <v>1041.722</v>
      </c>
      <c r="Z1105" s="20">
        <v>1195.069</v>
      </c>
      <c r="AA1105" s="20">
        <v>1199.422</v>
      </c>
      <c r="AB1105" s="20">
        <v>1326.0129999999999</v>
      </c>
      <c r="AC1105" s="20">
        <v>1826.059</v>
      </c>
      <c r="AD1105" s="20">
        <v>1817.8240000000001</v>
      </c>
      <c r="AE1105" s="20">
        <v>1481.7670000000001</v>
      </c>
      <c r="AF1105" s="20">
        <v>1758.6089999999999</v>
      </c>
      <c r="AG1105" s="20">
        <v>1656.9280000000001</v>
      </c>
      <c r="AH1105" s="20">
        <v>1674.973</v>
      </c>
      <c r="AI1105" s="59">
        <v>1708.47246</v>
      </c>
      <c r="AJ1105" s="59">
        <v>1781.9367757799998</v>
      </c>
      <c r="AK1105" s="59">
        <v>1858.5600571385396</v>
      </c>
      <c r="AL1105" s="59">
        <v>1938.4781395954967</v>
      </c>
      <c r="AM1105" s="59">
        <v>2021.8326995981029</v>
      </c>
      <c r="AN1105" s="59">
        <v>2108.7715056808211</v>
      </c>
      <c r="AO1105" s="59">
        <v>2199.4486804250964</v>
      </c>
      <c r="AP1105" s="59">
        <v>2294.0249736833753</v>
      </c>
      <c r="AQ1105" s="59">
        <v>2392.6680475517601</v>
      </c>
      <c r="AR1105" s="59">
        <v>2495.5527735964856</v>
      </c>
      <c r="AS1105" s="59">
        <v>2602.8615428611342</v>
      </c>
      <c r="AT1105" s="59">
        <v>2714.7845892041628</v>
      </c>
      <c r="AU1105" s="59">
        <v>2831.5203265399414</v>
      </c>
      <c r="AV1105" s="59">
        <v>2953.2757005811586</v>
      </c>
      <c r="AW1105" s="59">
        <v>3080.2665557061482</v>
      </c>
      <c r="AX1105" s="59">
        <v>3212.7180176015122</v>
      </c>
      <c r="AY1105" s="59">
        <v>3350.8648923583769</v>
      </c>
    </row>
    <row r="1106" spans="1:51" ht="24" customHeight="1" x14ac:dyDescent="0.25">
      <c r="A1106" s="1" t="s">
        <v>1157</v>
      </c>
      <c r="B1106" s="31" t="s">
        <v>54</v>
      </c>
      <c r="C1106" s="31" t="s">
        <v>54</v>
      </c>
      <c r="D1106" s="31" t="s">
        <v>54</v>
      </c>
      <c r="E1106" s="31" t="s">
        <v>54</v>
      </c>
      <c r="F1106" s="31" t="s">
        <v>54</v>
      </c>
      <c r="G1106" s="31" t="s">
        <v>54</v>
      </c>
      <c r="H1106" s="31" t="s">
        <v>54</v>
      </c>
      <c r="I1106" s="31" t="s">
        <v>54</v>
      </c>
      <c r="J1106" s="31" t="s">
        <v>54</v>
      </c>
      <c r="K1106" s="20">
        <v>659.30600000000004</v>
      </c>
      <c r="L1106" s="20">
        <v>766.80899999999997</v>
      </c>
      <c r="M1106" s="20">
        <v>777.55600000000004</v>
      </c>
      <c r="N1106" s="20">
        <v>691.51400000000001</v>
      </c>
      <c r="O1106" s="20">
        <v>625.68700000000001</v>
      </c>
      <c r="P1106" s="20">
        <v>645.78300000000002</v>
      </c>
      <c r="Q1106" s="20">
        <v>543.72199999999998</v>
      </c>
      <c r="R1106" s="20">
        <v>386.98099999999999</v>
      </c>
      <c r="S1106" s="20">
        <v>465.149</v>
      </c>
      <c r="T1106" s="20">
        <v>539.38300000000004</v>
      </c>
      <c r="U1106" s="21">
        <v>412.97199999999998</v>
      </c>
      <c r="V1106" s="20">
        <v>355.63099999999997</v>
      </c>
      <c r="W1106" s="20">
        <v>440.37</v>
      </c>
      <c r="X1106" s="20">
        <v>645.46299999999997</v>
      </c>
      <c r="Y1106" s="20">
        <v>952.52599999999995</v>
      </c>
      <c r="Z1106" s="20">
        <v>1213.797</v>
      </c>
      <c r="AA1106" s="20">
        <v>1426.931</v>
      </c>
      <c r="AB1106" s="20">
        <v>1314.479</v>
      </c>
      <c r="AC1106" s="20">
        <v>1633.9960000000001</v>
      </c>
      <c r="AD1106" s="20">
        <v>1720.2919999999999</v>
      </c>
      <c r="AE1106" s="20">
        <v>1786.84</v>
      </c>
      <c r="AF1106" s="20">
        <v>1682.84</v>
      </c>
      <c r="AG1106" s="20">
        <v>1743.4090000000001</v>
      </c>
      <c r="AH1106" s="20">
        <v>1853.5650000000001</v>
      </c>
      <c r="AI1106" s="59">
        <v>1983.3145500000003</v>
      </c>
      <c r="AJ1106" s="59">
        <v>2102.3134230000005</v>
      </c>
      <c r="AK1106" s="59">
        <v>2209.5314075730003</v>
      </c>
      <c r="AL1106" s="59">
        <v>2322.2175093592232</v>
      </c>
      <c r="AM1106" s="59">
        <v>2440.6506023365432</v>
      </c>
      <c r="AN1106" s="59">
        <v>2565.1237830557066</v>
      </c>
      <c r="AO1106" s="59">
        <v>2695.9450959915475</v>
      </c>
      <c r="AP1106" s="59">
        <v>2833.4382958871161</v>
      </c>
      <c r="AQ1106" s="59">
        <v>2977.9436489773589</v>
      </c>
      <c r="AR1106" s="59">
        <v>3129.818775075204</v>
      </c>
      <c r="AS1106" s="59">
        <v>3289.4395326040394</v>
      </c>
      <c r="AT1106" s="59">
        <v>3457.2009487668452</v>
      </c>
      <c r="AU1106" s="59">
        <v>3633.5181971539541</v>
      </c>
      <c r="AV1106" s="59">
        <v>3818.8276252088053</v>
      </c>
      <c r="AW1106" s="59">
        <v>4013.5878340944541</v>
      </c>
      <c r="AX1106" s="59">
        <v>4218.2808136332715</v>
      </c>
      <c r="AY1106" s="59">
        <v>4433.4131351285678</v>
      </c>
    </row>
    <row r="1107" spans="1:51" ht="24" customHeight="1" x14ac:dyDescent="0.25">
      <c r="A1107" s="1" t="s">
        <v>1158</v>
      </c>
      <c r="B1107" s="31" t="s">
        <v>54</v>
      </c>
      <c r="C1107" s="31" t="s">
        <v>54</v>
      </c>
      <c r="D1107" s="31" t="s">
        <v>54</v>
      </c>
      <c r="E1107" s="31" t="s">
        <v>54</v>
      </c>
      <c r="F1107" s="31" t="s">
        <v>54</v>
      </c>
      <c r="G1107" s="31" t="s">
        <v>54</v>
      </c>
      <c r="H1107" s="31" t="s">
        <v>54</v>
      </c>
      <c r="I1107" s="31" t="s">
        <v>54</v>
      </c>
      <c r="J1107" s="31" t="s">
        <v>54</v>
      </c>
      <c r="K1107" s="20">
        <v>21.116</v>
      </c>
      <c r="L1107" s="20">
        <v>37.540999999999997</v>
      </c>
      <c r="M1107" s="20">
        <v>49.938000000000002</v>
      </c>
      <c r="N1107" s="20">
        <v>82.206000000000003</v>
      </c>
      <c r="O1107" s="20">
        <v>83.162999999999997</v>
      </c>
      <c r="P1107" s="20">
        <v>92.83</v>
      </c>
      <c r="Q1107" s="20">
        <v>65.394000000000005</v>
      </c>
      <c r="R1107" s="20">
        <v>1.0000000000000001E-5</v>
      </c>
      <c r="S1107" s="20">
        <v>1.0000000000000001E-5</v>
      </c>
      <c r="T1107" s="20">
        <v>57.314</v>
      </c>
      <c r="U1107" s="21">
        <v>52.46</v>
      </c>
      <c r="V1107" s="20">
        <v>40.569000000000003</v>
      </c>
      <c r="W1107" s="20">
        <v>40.226999999999997</v>
      </c>
      <c r="X1107" s="20">
        <v>37.463999999999999</v>
      </c>
      <c r="Y1107" s="20">
        <v>46.424999999999997</v>
      </c>
      <c r="Z1107" s="20">
        <v>47.71</v>
      </c>
      <c r="AA1107" s="20">
        <v>41.959000000000003</v>
      </c>
      <c r="AB1107" s="20">
        <v>1.0000000000000001E-5</v>
      </c>
      <c r="AC1107" s="20">
        <v>78.08</v>
      </c>
      <c r="AD1107" s="20">
        <v>89.56</v>
      </c>
      <c r="AE1107" s="20">
        <v>92.671999999999997</v>
      </c>
      <c r="AF1107" s="20">
        <v>93.44</v>
      </c>
      <c r="AG1107" s="20">
        <v>96.768000000000001</v>
      </c>
      <c r="AH1107" s="20">
        <v>106.752</v>
      </c>
      <c r="AI1107" s="59">
        <v>117.4272</v>
      </c>
      <c r="AJ1107" s="59">
        <v>126.821376</v>
      </c>
      <c r="AK1107" s="59">
        <v>135.445229568</v>
      </c>
      <c r="AL1107" s="59">
        <v>144.655505178624</v>
      </c>
      <c r="AM1107" s="59">
        <v>154.49207953077044</v>
      </c>
      <c r="AN1107" s="59">
        <v>164.99754093886284</v>
      </c>
      <c r="AO1107" s="59">
        <v>176.21737372270553</v>
      </c>
      <c r="AP1107" s="59">
        <v>188.20015513584951</v>
      </c>
      <c r="AQ1107" s="59">
        <v>200.9977656850873</v>
      </c>
      <c r="AR1107" s="59">
        <v>214.66561375167325</v>
      </c>
      <c r="AS1107" s="59">
        <v>229.26287548678704</v>
      </c>
      <c r="AT1107" s="59">
        <v>244.85275101988856</v>
      </c>
      <c r="AU1107" s="59">
        <v>261.50273808924101</v>
      </c>
      <c r="AV1107" s="59">
        <v>279.28492427930939</v>
      </c>
      <c r="AW1107" s="59">
        <v>298.27629913030245</v>
      </c>
      <c r="AX1107" s="59">
        <v>318.55908747116302</v>
      </c>
      <c r="AY1107" s="59">
        <v>340.2211054192021</v>
      </c>
    </row>
    <row r="1108" spans="1:51" ht="24" customHeight="1" x14ac:dyDescent="0.25">
      <c r="A1108" s="1" t="s">
        <v>1159</v>
      </c>
      <c r="B1108" s="31" t="s">
        <v>54</v>
      </c>
      <c r="C1108" s="31" t="s">
        <v>54</v>
      </c>
      <c r="D1108" s="31" t="s">
        <v>54</v>
      </c>
      <c r="E1108" s="31" t="s">
        <v>54</v>
      </c>
      <c r="F1108" s="31" t="s">
        <v>54</v>
      </c>
      <c r="G1108" s="31" t="s">
        <v>54</v>
      </c>
      <c r="H1108" s="31" t="s">
        <v>54</v>
      </c>
      <c r="I1108" s="31" t="s">
        <v>54</v>
      </c>
      <c r="J1108" s="31" t="s">
        <v>54</v>
      </c>
      <c r="K1108" s="20">
        <v>902.08799999999997</v>
      </c>
      <c r="L1108" s="20">
        <v>909.18600000000004</v>
      </c>
      <c r="M1108" s="20">
        <v>912.27599999999995</v>
      </c>
      <c r="N1108" s="20">
        <v>1026.42</v>
      </c>
      <c r="O1108" s="20">
        <v>1237.308</v>
      </c>
      <c r="P1108" s="20">
        <v>1553.702</v>
      </c>
      <c r="Q1108" s="20">
        <v>1532.2560000000001</v>
      </c>
      <c r="R1108" s="20">
        <v>1523.6859999999999</v>
      </c>
      <c r="S1108" s="20">
        <v>1637.2329999999999</v>
      </c>
      <c r="T1108" s="20">
        <v>1861.5809999999999</v>
      </c>
      <c r="U1108" s="21">
        <v>2001.153</v>
      </c>
      <c r="V1108" s="20">
        <v>2032.1949999999999</v>
      </c>
      <c r="W1108" s="20">
        <v>2143.4470000000001</v>
      </c>
      <c r="X1108" s="20">
        <v>2215.04</v>
      </c>
      <c r="Y1108" s="20">
        <v>2177.279</v>
      </c>
      <c r="Z1108" s="20">
        <v>2229.02</v>
      </c>
      <c r="AA1108" s="20">
        <v>2282.701</v>
      </c>
      <c r="AB1108" s="20">
        <v>2762.4009999999998</v>
      </c>
      <c r="AC1108" s="20">
        <v>3128.348</v>
      </c>
      <c r="AD1108" s="20">
        <v>2879.502</v>
      </c>
      <c r="AE1108" s="20">
        <v>3035.1579999999999</v>
      </c>
      <c r="AF1108" s="20">
        <v>3210.6129999999998</v>
      </c>
      <c r="AG1108" s="20">
        <v>3228.0590000000002</v>
      </c>
      <c r="AH1108" s="20">
        <v>3250.5830000000001</v>
      </c>
      <c r="AI1108" s="59">
        <v>3348.1004900000003</v>
      </c>
      <c r="AJ1108" s="59">
        <v>3498.7650120500002</v>
      </c>
      <c r="AK1108" s="59">
        <v>3677.2020276645499</v>
      </c>
      <c r="AL1108" s="59">
        <v>3864.7393310754414</v>
      </c>
      <c r="AM1108" s="59">
        <v>4061.8410369602889</v>
      </c>
      <c r="AN1108" s="59">
        <v>4268.994929845263</v>
      </c>
      <c r="AO1108" s="59">
        <v>4486.713671267371</v>
      </c>
      <c r="AP1108" s="59">
        <v>4715.5360685020069</v>
      </c>
      <c r="AQ1108" s="59">
        <v>4956.0284079956091</v>
      </c>
      <c r="AR1108" s="59">
        <v>5208.7858568033844</v>
      </c>
      <c r="AS1108" s="59">
        <v>5474.4339355003567</v>
      </c>
      <c r="AT1108" s="59">
        <v>5753.6300662108742</v>
      </c>
      <c r="AU1108" s="59">
        <v>6047.0651995876287</v>
      </c>
      <c r="AV1108" s="59">
        <v>6355.4655247665978</v>
      </c>
      <c r="AW1108" s="59">
        <v>6679.5942665296943</v>
      </c>
      <c r="AX1108" s="59">
        <v>7020.2535741227084</v>
      </c>
      <c r="AY1108" s="59">
        <v>7378.2865064029656</v>
      </c>
    </row>
    <row r="1109" spans="1:51" ht="24" customHeight="1" x14ac:dyDescent="0.25">
      <c r="A1109" s="1" t="s">
        <v>1160</v>
      </c>
      <c r="B1109" s="31" t="s">
        <v>54</v>
      </c>
      <c r="C1109" s="31" t="s">
        <v>54</v>
      </c>
      <c r="D1109" s="31" t="s">
        <v>54</v>
      </c>
      <c r="E1109" s="31" t="s">
        <v>54</v>
      </c>
      <c r="F1109" s="31" t="s">
        <v>54</v>
      </c>
      <c r="G1109" s="31" t="s">
        <v>54</v>
      </c>
      <c r="H1109" s="31" t="s">
        <v>54</v>
      </c>
      <c r="I1109" s="31" t="s">
        <v>54</v>
      </c>
      <c r="J1109" s="31" t="s">
        <v>54</v>
      </c>
      <c r="K1109" s="20">
        <v>597.16800000000001</v>
      </c>
      <c r="L1109" s="20">
        <v>592.84799999999996</v>
      </c>
      <c r="M1109" s="20">
        <v>678.29700000000003</v>
      </c>
      <c r="N1109" s="20">
        <v>782.95299999999997</v>
      </c>
      <c r="O1109" s="20">
        <v>821.82500000000005</v>
      </c>
      <c r="P1109" s="20">
        <v>672.7</v>
      </c>
      <c r="Q1109" s="20">
        <v>735.96</v>
      </c>
      <c r="R1109" s="20">
        <v>749.67200000000003</v>
      </c>
      <c r="S1109" s="20">
        <v>808.68899999999996</v>
      </c>
      <c r="T1109" s="20">
        <v>955.94200000000001</v>
      </c>
      <c r="U1109" s="21">
        <v>1018.0170000000001</v>
      </c>
      <c r="V1109" s="20">
        <v>900.02200000000005</v>
      </c>
      <c r="W1109" s="20">
        <v>860.66499999999996</v>
      </c>
      <c r="X1109" s="20">
        <v>822.55700000000002</v>
      </c>
      <c r="Y1109" s="20">
        <v>784.45600000000002</v>
      </c>
      <c r="Z1109" s="20">
        <v>847.35299999999995</v>
      </c>
      <c r="AA1109" s="20">
        <v>780.48400000000004</v>
      </c>
      <c r="AB1109" s="20">
        <v>570.48900000000003</v>
      </c>
      <c r="AC1109" s="20">
        <v>549.22500000000002</v>
      </c>
      <c r="AD1109" s="20">
        <v>454.59199999999998</v>
      </c>
      <c r="AE1109" s="20">
        <v>456.26299999999998</v>
      </c>
      <c r="AF1109" s="20">
        <v>450.63099999999997</v>
      </c>
      <c r="AG1109" s="20">
        <v>431.35</v>
      </c>
      <c r="AH1109" s="20">
        <v>369.82600000000002</v>
      </c>
      <c r="AI1109" s="59">
        <v>377.22252000000003</v>
      </c>
      <c r="AJ1109" s="59">
        <v>388.53919560000003</v>
      </c>
      <c r="AK1109" s="59">
        <v>399.41829307680001</v>
      </c>
      <c r="AL1109" s="59">
        <v>410.60200528295042</v>
      </c>
      <c r="AM1109" s="59">
        <v>422.09886143087306</v>
      </c>
      <c r="AN1109" s="59">
        <v>433.91762955093753</v>
      </c>
      <c r="AO1109" s="59">
        <v>446.06732317836378</v>
      </c>
      <c r="AP1109" s="59">
        <v>458.55720822735799</v>
      </c>
      <c r="AQ1109" s="59">
        <v>471.396810057724</v>
      </c>
      <c r="AR1109" s="59">
        <v>484.59592073934027</v>
      </c>
      <c r="AS1109" s="59">
        <v>498.16460652004179</v>
      </c>
      <c r="AT1109" s="59">
        <v>512.113215502603</v>
      </c>
      <c r="AU1109" s="59">
        <v>526.45238553667593</v>
      </c>
      <c r="AV1109" s="59">
        <v>541.19305233170292</v>
      </c>
      <c r="AW1109" s="59">
        <v>556.34645779699065</v>
      </c>
      <c r="AX1109" s="59">
        <v>571.9241586153064</v>
      </c>
      <c r="AY1109" s="59">
        <v>587.938035056535</v>
      </c>
    </row>
    <row r="1110" spans="1:51" ht="24" customHeight="1" x14ac:dyDescent="0.25">
      <c r="A1110" s="1" t="s">
        <v>1161</v>
      </c>
      <c r="B1110" s="31" t="s">
        <v>54</v>
      </c>
      <c r="C1110" s="31" t="s">
        <v>54</v>
      </c>
      <c r="D1110" s="31" t="s">
        <v>54</v>
      </c>
      <c r="E1110" s="31" t="s">
        <v>54</v>
      </c>
      <c r="F1110" s="31" t="s">
        <v>54</v>
      </c>
      <c r="G1110" s="31" t="s">
        <v>54</v>
      </c>
      <c r="H1110" s="31" t="s">
        <v>54</v>
      </c>
      <c r="I1110" s="31" t="s">
        <v>54</v>
      </c>
      <c r="J1110" s="31" t="s">
        <v>54</v>
      </c>
      <c r="K1110" s="20">
        <v>1803.703</v>
      </c>
      <c r="L1110" s="20">
        <v>1899.163</v>
      </c>
      <c r="M1110" s="20">
        <v>1965.009</v>
      </c>
      <c r="N1110" s="20">
        <v>2076.0039999999999</v>
      </c>
      <c r="O1110" s="20">
        <v>2209.498</v>
      </c>
      <c r="P1110" s="20">
        <v>2489.0639999999999</v>
      </c>
      <c r="Q1110" s="20">
        <v>2278.2280000000001</v>
      </c>
      <c r="R1110" s="20">
        <v>2602.0410000000002</v>
      </c>
      <c r="S1110" s="20">
        <v>3112.9969999999998</v>
      </c>
      <c r="T1110" s="20">
        <v>3632.9</v>
      </c>
      <c r="U1110" s="21">
        <v>3520.3339999999998</v>
      </c>
      <c r="V1110" s="20">
        <v>3298.1320000000001</v>
      </c>
      <c r="W1110" s="20">
        <v>3280.7310000000002</v>
      </c>
      <c r="X1110" s="20">
        <v>3498.3679999999999</v>
      </c>
      <c r="Y1110" s="20">
        <v>3619.9169999999999</v>
      </c>
      <c r="Z1110" s="20">
        <v>3725.8319999999999</v>
      </c>
      <c r="AA1110" s="20">
        <v>3875.8180000000002</v>
      </c>
      <c r="AB1110" s="20">
        <v>4000.319</v>
      </c>
      <c r="AC1110" s="20">
        <v>4178.1419999999998</v>
      </c>
      <c r="AD1110" s="20">
        <v>4273.9059999999999</v>
      </c>
      <c r="AE1110" s="20">
        <v>4578.7939999999999</v>
      </c>
      <c r="AF1110" s="20">
        <v>4969.8040000000001</v>
      </c>
      <c r="AG1110" s="20">
        <v>4836.1120000000001</v>
      </c>
      <c r="AH1110" s="20">
        <v>4832.5619999999999</v>
      </c>
      <c r="AI1110" s="59">
        <v>5001.7016699999995</v>
      </c>
      <c r="AJ1110" s="59">
        <v>5201.7697367999999</v>
      </c>
      <c r="AK1110" s="59">
        <v>5415.0422960087999</v>
      </c>
      <c r="AL1110" s="59">
        <v>5637.0590301451602</v>
      </c>
      <c r="AM1110" s="59">
        <v>5868.1784503811114</v>
      </c>
      <c r="AN1110" s="59">
        <v>6108.7737668467362</v>
      </c>
      <c r="AO1110" s="59">
        <v>6359.2334912874521</v>
      </c>
      <c r="AP1110" s="59">
        <v>6619.9620644302368</v>
      </c>
      <c r="AQ1110" s="59">
        <v>6891.3805090718761</v>
      </c>
      <c r="AR1110" s="59">
        <v>7173.9271099438229</v>
      </c>
      <c r="AS1110" s="59">
        <v>7468.0581214515187</v>
      </c>
      <c r="AT1110" s="59">
        <v>7774.2485044310306</v>
      </c>
      <c r="AU1110" s="59">
        <v>8092.992693112702</v>
      </c>
      <c r="AV1110" s="59">
        <v>8424.8053935303215</v>
      </c>
      <c r="AW1110" s="59">
        <v>8770.2224146650642</v>
      </c>
      <c r="AX1110" s="59">
        <v>9129.801533666332</v>
      </c>
      <c r="AY1110" s="59">
        <v>9504.1233965466508</v>
      </c>
    </row>
    <row r="1111" spans="1:51" ht="24" customHeight="1" x14ac:dyDescent="0.25">
      <c r="A1111" s="1" t="s">
        <v>1162</v>
      </c>
      <c r="B1111" s="31" t="s">
        <v>54</v>
      </c>
      <c r="C1111" s="31" t="s">
        <v>54</v>
      </c>
      <c r="D1111" s="31" t="s">
        <v>54</v>
      </c>
      <c r="E1111" s="31" t="s">
        <v>54</v>
      </c>
      <c r="F1111" s="31" t="s">
        <v>54</v>
      </c>
      <c r="G1111" s="31" t="s">
        <v>54</v>
      </c>
      <c r="H1111" s="31" t="s">
        <v>54</v>
      </c>
      <c r="I1111" s="31" t="s">
        <v>54</v>
      </c>
      <c r="J1111" s="31" t="s">
        <v>54</v>
      </c>
      <c r="K1111" s="20">
        <v>1135.354</v>
      </c>
      <c r="L1111" s="20">
        <v>1090.5029999999999</v>
      </c>
      <c r="M1111" s="20">
        <v>1114.9960000000001</v>
      </c>
      <c r="N1111" s="20">
        <v>1147.5899999999999</v>
      </c>
      <c r="O1111" s="20">
        <v>1167.1679999999999</v>
      </c>
      <c r="P1111" s="20">
        <v>1241.0530000000001</v>
      </c>
      <c r="Q1111" s="20">
        <v>1031.998</v>
      </c>
      <c r="R1111" s="20">
        <v>908.44200000000001</v>
      </c>
      <c r="S1111" s="20">
        <v>959.41800000000001</v>
      </c>
      <c r="T1111" s="20">
        <v>1084.07</v>
      </c>
      <c r="U1111" s="21">
        <v>1149.424</v>
      </c>
      <c r="V1111" s="20">
        <v>1278.7149999999999</v>
      </c>
      <c r="W1111" s="20">
        <v>1230.279</v>
      </c>
      <c r="X1111" s="20">
        <v>1249.954</v>
      </c>
      <c r="Y1111" s="20">
        <v>1336.7860000000001</v>
      </c>
      <c r="Z1111" s="20">
        <v>1414.51</v>
      </c>
      <c r="AA1111" s="20">
        <v>1510.25</v>
      </c>
      <c r="AB1111" s="20">
        <v>1598.2860000000001</v>
      </c>
      <c r="AC1111" s="20">
        <v>1645.67</v>
      </c>
      <c r="AD1111" s="20">
        <v>1740.3810000000001</v>
      </c>
      <c r="AE1111" s="20">
        <v>1900.271</v>
      </c>
      <c r="AF1111" s="20">
        <v>1861.376</v>
      </c>
      <c r="AG1111" s="20">
        <v>1948.8230000000001</v>
      </c>
      <c r="AH1111" s="20">
        <v>1998.4090000000001</v>
      </c>
      <c r="AI1111" s="59">
        <v>2100.327859</v>
      </c>
      <c r="AJ1111" s="59">
        <v>2157.036711193</v>
      </c>
      <c r="AK1111" s="59">
        <v>2219.5907758175968</v>
      </c>
      <c r="AL1111" s="59">
        <v>2283.9589083163069</v>
      </c>
      <c r="AM1111" s="59">
        <v>2350.1937166574794</v>
      </c>
      <c r="AN1111" s="59">
        <v>2418.349334440546</v>
      </c>
      <c r="AO1111" s="59">
        <v>2488.4814651393217</v>
      </c>
      <c r="AP1111" s="59">
        <v>2560.647427628362</v>
      </c>
      <c r="AQ1111" s="59">
        <v>2634.9062030295845</v>
      </c>
      <c r="AR1111" s="59">
        <v>2711.3184829174425</v>
      </c>
      <c r="AS1111" s="59">
        <v>2789.9467189220481</v>
      </c>
      <c r="AT1111" s="59">
        <v>2870.8551737707871</v>
      </c>
      <c r="AU1111" s="59">
        <v>2954.1099738101398</v>
      </c>
      <c r="AV1111" s="59">
        <v>3039.7791630506335</v>
      </c>
      <c r="AW1111" s="59">
        <v>3127.9327587791017</v>
      </c>
      <c r="AX1111" s="59">
        <v>3218.6428087836953</v>
      </c>
      <c r="AY1111" s="59">
        <v>3311.9834502384219</v>
      </c>
    </row>
    <row r="1112" spans="1:51" ht="24" customHeight="1" x14ac:dyDescent="0.25">
      <c r="A1112" s="60" t="s">
        <v>1163</v>
      </c>
      <c r="B1112" s="31" t="s">
        <v>54</v>
      </c>
      <c r="C1112" s="31" t="s">
        <v>54</v>
      </c>
      <c r="D1112" s="31" t="s">
        <v>54</v>
      </c>
      <c r="E1112" s="31" t="s">
        <v>54</v>
      </c>
      <c r="F1112" s="31" t="s">
        <v>54</v>
      </c>
      <c r="G1112" s="31" t="s">
        <v>54</v>
      </c>
      <c r="H1112" s="31" t="s">
        <v>54</v>
      </c>
      <c r="I1112" s="31" t="s">
        <v>54</v>
      </c>
      <c r="J1112" s="31" t="s">
        <v>54</v>
      </c>
      <c r="K1112" s="20">
        <v>49.146999999999998</v>
      </c>
      <c r="L1112" s="20">
        <v>49.287999999999997</v>
      </c>
      <c r="M1112" s="20">
        <v>49.271000000000001</v>
      </c>
      <c r="N1112" s="20">
        <v>38.027000000000001</v>
      </c>
      <c r="O1112" s="20">
        <v>25.388999999999999</v>
      </c>
      <c r="P1112" s="20">
        <v>73.073999999999998</v>
      </c>
      <c r="Q1112" s="20">
        <v>101.611</v>
      </c>
      <c r="R1112" s="20">
        <v>98.765000000000001</v>
      </c>
      <c r="S1112" s="20">
        <v>102.43300000000001</v>
      </c>
      <c r="T1112" s="20">
        <v>100.346</v>
      </c>
      <c r="U1112" s="21">
        <v>93.067999999999998</v>
      </c>
      <c r="V1112" s="20">
        <v>96.855000000000004</v>
      </c>
      <c r="W1112" s="20">
        <v>104.604</v>
      </c>
      <c r="X1112" s="20">
        <v>91.906999999999996</v>
      </c>
      <c r="Y1112" s="20">
        <v>96.97</v>
      </c>
      <c r="Z1112" s="20">
        <v>98.132000000000005</v>
      </c>
      <c r="AA1112" s="20">
        <v>98.813999999999993</v>
      </c>
      <c r="AB1112" s="20">
        <v>102.94199999999999</v>
      </c>
      <c r="AC1112" s="20">
        <v>99.828999999999994</v>
      </c>
      <c r="AD1112" s="20">
        <v>113.64700000000001</v>
      </c>
      <c r="AE1112" s="20">
        <v>119.10299999999999</v>
      </c>
      <c r="AF1112" s="20">
        <v>220.399</v>
      </c>
      <c r="AG1112" s="20">
        <v>227.50800000000001</v>
      </c>
      <c r="AH1112" s="20">
        <v>263.84300000000002</v>
      </c>
      <c r="AI1112" s="59">
        <v>274.66056300000002</v>
      </c>
      <c r="AJ1112" s="59">
        <v>287.56960946100003</v>
      </c>
      <c r="AK1112" s="59">
        <v>301.08538110566701</v>
      </c>
      <c r="AL1112" s="59">
        <v>315.23639401763336</v>
      </c>
      <c r="AM1112" s="59">
        <v>330.0525045364621</v>
      </c>
      <c r="AN1112" s="59">
        <v>345.5649722496758</v>
      </c>
      <c r="AO1112" s="59">
        <v>361.80652594541056</v>
      </c>
      <c r="AP1112" s="59">
        <v>378.8114326648448</v>
      </c>
      <c r="AQ1112" s="59">
        <v>396.61557000009248</v>
      </c>
      <c r="AR1112" s="59">
        <v>415.25650179009682</v>
      </c>
      <c r="AS1112" s="59">
        <v>434.77355737423136</v>
      </c>
      <c r="AT1112" s="59">
        <v>455.20791457082021</v>
      </c>
      <c r="AU1112" s="59">
        <v>476.60268655564875</v>
      </c>
      <c r="AV1112" s="59">
        <v>499.00301282376421</v>
      </c>
      <c r="AW1112" s="59">
        <v>522.45615442648113</v>
      </c>
      <c r="AX1112" s="59">
        <v>547.01159368452568</v>
      </c>
      <c r="AY1112" s="59">
        <v>572.72113858769831</v>
      </c>
    </row>
    <row r="1113" spans="1:51" ht="24" customHeight="1" x14ac:dyDescent="0.25">
      <c r="A1113" s="1" t="s">
        <v>1164</v>
      </c>
      <c r="B1113" s="31" t="s">
        <v>54</v>
      </c>
      <c r="C1113" s="31" t="s">
        <v>54</v>
      </c>
      <c r="D1113" s="31" t="s">
        <v>54</v>
      </c>
      <c r="E1113" s="31" t="s">
        <v>54</v>
      </c>
      <c r="F1113" s="31" t="s">
        <v>54</v>
      </c>
      <c r="G1113" s="31" t="s">
        <v>54</v>
      </c>
      <c r="H1113" s="31" t="s">
        <v>54</v>
      </c>
      <c r="I1113" s="31" t="s">
        <v>54</v>
      </c>
      <c r="J1113" s="31" t="s">
        <v>54</v>
      </c>
      <c r="K1113" s="20">
        <v>9806.2619999999988</v>
      </c>
      <c r="L1113" s="20">
        <v>10389.485000000001</v>
      </c>
      <c r="M1113" s="20">
        <v>10796.484</v>
      </c>
      <c r="N1113" s="20">
        <v>10803.04</v>
      </c>
      <c r="O1113" s="20">
        <v>11440.645999999999</v>
      </c>
      <c r="P1113" s="20">
        <v>12274.406000000001</v>
      </c>
      <c r="Q1113" s="20">
        <v>11442.092999999999</v>
      </c>
      <c r="R1113" s="20">
        <v>11528.740010000003</v>
      </c>
      <c r="S1113" s="20">
        <v>12940.52601</v>
      </c>
      <c r="T1113" s="20">
        <v>14841.066000000003</v>
      </c>
      <c r="U1113" s="21">
        <v>15018.542000000001</v>
      </c>
      <c r="V1113" s="20">
        <v>14870.94</v>
      </c>
      <c r="W1113" s="20">
        <v>15307.162</v>
      </c>
      <c r="X1113" s="20">
        <v>16084.553999999998</v>
      </c>
      <c r="Y1113" s="20">
        <v>17143.010999999999</v>
      </c>
      <c r="Z1113" s="20">
        <v>18450.36</v>
      </c>
      <c r="AA1113" s="20">
        <v>19275.868000000002</v>
      </c>
      <c r="AB1113" s="20">
        <v>20203.292010000001</v>
      </c>
      <c r="AC1113" s="20">
        <v>21853.652010000002</v>
      </c>
      <c r="AD1113" s="20">
        <v>22094.349009999998</v>
      </c>
      <c r="AE1113" s="20">
        <v>23453.94801</v>
      </c>
      <c r="AF1113" s="20">
        <v>25274.355009999999</v>
      </c>
      <c r="AG1113" s="20">
        <v>26427.816009999999</v>
      </c>
      <c r="AH1113" s="20">
        <v>26966.57</v>
      </c>
      <c r="AI1113" s="59">
        <v>27909.393421896955</v>
      </c>
      <c r="AJ1113" s="59">
        <v>29220.546595872482</v>
      </c>
      <c r="AK1113" s="59">
        <v>30592.21923748593</v>
      </c>
      <c r="AL1113" s="59">
        <v>32026.552106056246</v>
      </c>
      <c r="AM1113" s="59">
        <v>33541.147083601958</v>
      </c>
      <c r="AN1113" s="59">
        <v>35136.824594331891</v>
      </c>
      <c r="AO1113" s="59">
        <v>36814.914931798645</v>
      </c>
      <c r="AP1113" s="59">
        <v>38579.917410638765</v>
      </c>
      <c r="AQ1113" s="59">
        <v>40436.588639655056</v>
      </c>
      <c r="AR1113" s="59">
        <v>42389.957807789608</v>
      </c>
      <c r="AS1113" s="59">
        <v>44445.34290618349</v>
      </c>
      <c r="AT1113" s="59">
        <v>46595.128556645126</v>
      </c>
      <c r="AU1113" s="59">
        <v>48857.641890479325</v>
      </c>
      <c r="AV1113" s="59">
        <v>51239.132866444095</v>
      </c>
      <c r="AW1113" s="59">
        <v>53746.213897059759</v>
      </c>
      <c r="AX1113" s="59">
        <v>56385.881635109465</v>
      </c>
      <c r="AY1113" s="59">
        <v>59165.540106576329</v>
      </c>
    </row>
    <row r="1114" spans="1:51" ht="24" customHeight="1" x14ac:dyDescent="0.25">
      <c r="A1114" s="1" t="s">
        <v>1165</v>
      </c>
      <c r="B1114" s="31" t="s">
        <v>54</v>
      </c>
      <c r="C1114" s="31" t="s">
        <v>54</v>
      </c>
      <c r="D1114" s="31" t="s">
        <v>54</v>
      </c>
      <c r="E1114" s="31" t="s">
        <v>54</v>
      </c>
      <c r="F1114" s="31" t="s">
        <v>54</v>
      </c>
      <c r="G1114" s="31" t="s">
        <v>54</v>
      </c>
      <c r="H1114" s="31" t="s">
        <v>54</v>
      </c>
      <c r="I1114" s="31" t="s">
        <v>54</v>
      </c>
      <c r="J1114" s="31" t="s">
        <v>54</v>
      </c>
      <c r="K1114" s="20">
        <v>5108.6489999999994</v>
      </c>
      <c r="L1114" s="20">
        <v>5560.4890000000005</v>
      </c>
      <c r="M1114" s="20">
        <v>5681.7839999999997</v>
      </c>
      <c r="N1114" s="20">
        <v>5244.0950000000003</v>
      </c>
      <c r="O1114" s="20">
        <v>5606.38</v>
      </c>
      <c r="P1114" s="20">
        <v>6312.4650000000001</v>
      </c>
      <c r="Q1114" s="20">
        <v>5843.2439999999997</v>
      </c>
      <c r="R1114" s="20">
        <v>5706.5470100000011</v>
      </c>
      <c r="S1114" s="20">
        <v>6224.6230100000012</v>
      </c>
      <c r="T1114" s="20">
        <v>7095.9060000000009</v>
      </c>
      <c r="U1114" s="21">
        <v>7014.5590000000002</v>
      </c>
      <c r="V1114" s="20">
        <v>6965.2390000000005</v>
      </c>
      <c r="W1114" s="20">
        <v>7504.7339999999995</v>
      </c>
      <c r="X1114" s="20">
        <v>7822.9049999999988</v>
      </c>
      <c r="Y1114" s="20">
        <v>8222.64</v>
      </c>
      <c r="Z1114" s="20">
        <v>9033.8550000000014</v>
      </c>
      <c r="AA1114" s="20">
        <v>9566.107</v>
      </c>
      <c r="AB1114" s="20">
        <v>10198.434010000001</v>
      </c>
      <c r="AC1114" s="20">
        <v>11444.785999999998</v>
      </c>
      <c r="AD1114" s="20">
        <v>11402.016</v>
      </c>
      <c r="AE1114" s="20">
        <v>12085.775999999998</v>
      </c>
      <c r="AF1114" s="20">
        <v>13072.027</v>
      </c>
      <c r="AG1114" s="20">
        <v>13998.029</v>
      </c>
      <c r="AH1114" s="20">
        <v>14335.367</v>
      </c>
      <c r="AI1114" s="59">
        <v>14693.297011654879</v>
      </c>
      <c r="AJ1114" s="59">
        <v>15399.842878492273</v>
      </c>
      <c r="AK1114" s="59">
        <v>16127.835185087895</v>
      </c>
      <c r="AL1114" s="59">
        <v>16885.887783504066</v>
      </c>
      <c r="AM1114" s="59">
        <v>17689.825429202654</v>
      </c>
      <c r="AN1114" s="59">
        <v>18538.588391448702</v>
      </c>
      <c r="AO1114" s="59">
        <v>19431.517519021465</v>
      </c>
      <c r="AP1114" s="59">
        <v>20371.006736953423</v>
      </c>
      <c r="AQ1114" s="59">
        <v>21359.584245744161</v>
      </c>
      <c r="AR1114" s="59">
        <v>22399.920287637677</v>
      </c>
      <c r="AS1114" s="59">
        <v>23494.835374437946</v>
      </c>
      <c r="AT1114" s="59">
        <v>24634.069616586527</v>
      </c>
      <c r="AU1114" s="59">
        <v>25833.149564855357</v>
      </c>
      <c r="AV1114" s="59">
        <v>27095.358918690235</v>
      </c>
      <c r="AW1114" s="59">
        <v>28424.167933423876</v>
      </c>
      <c r="AX1114" s="59">
        <v>29823.244338769218</v>
      </c>
      <c r="AY1114" s="59">
        <v>31296.464912824897</v>
      </c>
    </row>
    <row r="1115" spans="1:51" ht="24" customHeight="1" x14ac:dyDescent="0.25">
      <c r="A1115" s="1" t="s">
        <v>1166</v>
      </c>
      <c r="B1115" s="31" t="s">
        <v>54</v>
      </c>
      <c r="C1115" s="31" t="s">
        <v>54</v>
      </c>
      <c r="D1115" s="31" t="s">
        <v>54</v>
      </c>
      <c r="E1115" s="31" t="s">
        <v>54</v>
      </c>
      <c r="F1115" s="31" t="s">
        <v>54</v>
      </c>
      <c r="G1115" s="31" t="s">
        <v>54</v>
      </c>
      <c r="H1115" s="31" t="s">
        <v>54</v>
      </c>
      <c r="I1115" s="31" t="s">
        <v>54</v>
      </c>
      <c r="J1115" s="31" t="s">
        <v>54</v>
      </c>
      <c r="K1115" s="20">
        <v>1007.69</v>
      </c>
      <c r="L1115" s="20">
        <v>1039.4000000000001</v>
      </c>
      <c r="M1115" s="20">
        <v>1150.4970000000001</v>
      </c>
      <c r="N1115" s="20">
        <v>1303.4739999999999</v>
      </c>
      <c r="O1115" s="20">
        <v>1353.1669999999999</v>
      </c>
      <c r="P1115" s="20">
        <v>1123.7060000000001</v>
      </c>
      <c r="Q1115" s="20">
        <v>1139.3499999999999</v>
      </c>
      <c r="R1115" s="20">
        <v>1127.107</v>
      </c>
      <c r="S1115" s="20">
        <v>1163.0429999999999</v>
      </c>
      <c r="T1115" s="20">
        <v>1288.1469999999999</v>
      </c>
      <c r="U1115" s="21">
        <v>1327.81</v>
      </c>
      <c r="V1115" s="20">
        <v>1158.384</v>
      </c>
      <c r="W1115" s="20">
        <v>1011.226</v>
      </c>
      <c r="X1115" s="20">
        <v>977.92600000000004</v>
      </c>
      <c r="Y1115" s="20">
        <v>966.03800000000001</v>
      </c>
      <c r="Z1115" s="20">
        <v>1021.0239999999999</v>
      </c>
      <c r="AA1115" s="20">
        <v>947.05700000000002</v>
      </c>
      <c r="AB1115" s="20">
        <v>675.96199999999999</v>
      </c>
      <c r="AC1115" s="20">
        <v>549.22501</v>
      </c>
      <c r="AD1115" s="20">
        <v>454.59200999999996</v>
      </c>
      <c r="AE1115" s="20">
        <v>456.26300999999995</v>
      </c>
      <c r="AF1115" s="20">
        <v>450.63100999999995</v>
      </c>
      <c r="AG1115" s="20">
        <v>431.35001</v>
      </c>
      <c r="AH1115" s="20">
        <v>426.02600000000001</v>
      </c>
      <c r="AI1115" s="59">
        <v>433.42252000000002</v>
      </c>
      <c r="AJ1115" s="59">
        <v>444.73919560000002</v>
      </c>
      <c r="AK1115" s="59">
        <v>455.6182930768</v>
      </c>
      <c r="AL1115" s="59">
        <v>466.8020052829504</v>
      </c>
      <c r="AM1115" s="59">
        <v>478.29886143087305</v>
      </c>
      <c r="AN1115" s="59">
        <v>490.11762955093752</v>
      </c>
      <c r="AO1115" s="59">
        <v>502.26732317836377</v>
      </c>
      <c r="AP1115" s="59">
        <v>514.75720822735798</v>
      </c>
      <c r="AQ1115" s="59">
        <v>527.59681005772404</v>
      </c>
      <c r="AR1115" s="59">
        <v>540.79592073934032</v>
      </c>
      <c r="AS1115" s="59">
        <v>554.36460652004178</v>
      </c>
      <c r="AT1115" s="59">
        <v>568.31321550260304</v>
      </c>
      <c r="AU1115" s="59">
        <v>582.65238553667587</v>
      </c>
      <c r="AV1115" s="59">
        <v>597.39305233170285</v>
      </c>
      <c r="AW1115" s="59">
        <v>612.54645779699058</v>
      </c>
      <c r="AX1115" s="59">
        <v>628.12415861530644</v>
      </c>
      <c r="AY1115" s="59">
        <v>644.13803505653505</v>
      </c>
    </row>
    <row r="1116" spans="1:51" x14ac:dyDescent="0.25">
      <c r="A1116" s="1" t="s">
        <v>1167</v>
      </c>
      <c r="B1116" s="31" t="s">
        <v>54</v>
      </c>
      <c r="C1116" s="31" t="s">
        <v>54</v>
      </c>
      <c r="D1116" s="31" t="s">
        <v>54</v>
      </c>
      <c r="E1116" s="31" t="s">
        <v>54</v>
      </c>
      <c r="F1116" s="31" t="s">
        <v>54</v>
      </c>
      <c r="G1116" s="31" t="s">
        <v>54</v>
      </c>
      <c r="H1116" s="31" t="s">
        <v>54</v>
      </c>
      <c r="I1116" s="31" t="s">
        <v>54</v>
      </c>
      <c r="J1116" s="31" t="s">
        <v>54</v>
      </c>
      <c r="K1116" s="20">
        <v>74.337999999999994</v>
      </c>
      <c r="L1116" s="20">
        <v>112.325</v>
      </c>
      <c r="M1116" s="20">
        <v>136.23099999999999</v>
      </c>
      <c r="N1116" s="20">
        <v>167.24</v>
      </c>
      <c r="O1116" s="20">
        <v>193.90199999999999</v>
      </c>
      <c r="P1116" s="20">
        <v>290.49900000000002</v>
      </c>
      <c r="Q1116" s="20">
        <v>252.005</v>
      </c>
      <c r="R1116" s="20">
        <v>284.346</v>
      </c>
      <c r="S1116" s="20">
        <v>499.536</v>
      </c>
      <c r="T1116" s="20">
        <v>665.79200000000003</v>
      </c>
      <c r="U1116" s="21">
        <v>807.4</v>
      </c>
      <c r="V1116" s="20">
        <v>901.03700000000003</v>
      </c>
      <c r="W1116" s="20">
        <v>956.09299999999996</v>
      </c>
      <c r="X1116" s="20">
        <v>1083.2529999999999</v>
      </c>
      <c r="Y1116" s="20">
        <v>1447.837</v>
      </c>
      <c r="Z1116" s="20">
        <v>1584.077</v>
      </c>
      <c r="AA1116" s="20">
        <v>1739.623</v>
      </c>
      <c r="AB1116" s="20">
        <v>2052.5949999999998</v>
      </c>
      <c r="AC1116" s="20">
        <v>2358.4560000000001</v>
      </c>
      <c r="AD1116" s="20">
        <v>2516.9050000000002</v>
      </c>
      <c r="AE1116" s="20">
        <v>2706.8510000000001</v>
      </c>
      <c r="AF1116" s="20">
        <v>3115.538</v>
      </c>
      <c r="AG1116" s="20">
        <v>3358.259</v>
      </c>
      <c r="AH1116" s="20">
        <v>3407.87</v>
      </c>
      <c r="AI1116" s="59">
        <v>3646.4209000000001</v>
      </c>
      <c r="AJ1116" s="59">
        <v>3890.7311003</v>
      </c>
      <c r="AK1116" s="59">
        <v>4151.4100840200999</v>
      </c>
      <c r="AL1116" s="59">
        <v>4429.5545596494467</v>
      </c>
      <c r="AM1116" s="59">
        <v>4726.3347151459593</v>
      </c>
      <c r="AN1116" s="59">
        <v>5042.9991410607381</v>
      </c>
      <c r="AO1116" s="59">
        <v>5380.8800835118072</v>
      </c>
      <c r="AP1116" s="59">
        <v>5741.3990491070981</v>
      </c>
      <c r="AQ1116" s="59">
        <v>6126.072785397273</v>
      </c>
      <c r="AR1116" s="59">
        <v>6536.5196620188899</v>
      </c>
      <c r="AS1116" s="59">
        <v>6974.4664793741549</v>
      </c>
      <c r="AT1116" s="59">
        <v>7441.755733492223</v>
      </c>
      <c r="AU1116" s="59">
        <v>7940.3533676362013</v>
      </c>
      <c r="AV1116" s="59">
        <v>8472.3570432678262</v>
      </c>
      <c r="AW1116" s="59">
        <v>9040.0049651667705</v>
      </c>
      <c r="AX1116" s="59">
        <v>9645.6852978329443</v>
      </c>
      <c r="AY1116" s="59">
        <v>10291.94621278775</v>
      </c>
    </row>
    <row r="1117" spans="1:51" x14ac:dyDescent="0.25">
      <c r="A1117" s="1" t="s">
        <v>1168</v>
      </c>
      <c r="B1117" s="31" t="s">
        <v>54</v>
      </c>
      <c r="C1117" s="31" t="s">
        <v>54</v>
      </c>
      <c r="D1117" s="31" t="s">
        <v>54</v>
      </c>
      <c r="E1117" s="31" t="s">
        <v>54</v>
      </c>
      <c r="F1117" s="31" t="s">
        <v>54</v>
      </c>
      <c r="G1117" s="31" t="s">
        <v>54</v>
      </c>
      <c r="H1117" s="31" t="s">
        <v>54</v>
      </c>
      <c r="I1117" s="31" t="s">
        <v>54</v>
      </c>
      <c r="J1117" s="31" t="s">
        <v>54</v>
      </c>
      <c r="K1117" s="20">
        <v>94.542000000000002</v>
      </c>
      <c r="L1117" s="20">
        <v>108.685</v>
      </c>
      <c r="M1117" s="20">
        <v>117.76900000000001</v>
      </c>
      <c r="N1117" s="20">
        <v>141.22900000000001</v>
      </c>
      <c r="O1117" s="20">
        <v>150.785</v>
      </c>
      <c r="P1117" s="20">
        <v>103.048</v>
      </c>
      <c r="Q1117" s="20">
        <v>158.25899999999999</v>
      </c>
      <c r="R1117" s="20">
        <v>175.80799999999999</v>
      </c>
      <c r="S1117" s="20">
        <v>204.583</v>
      </c>
      <c r="T1117" s="20">
        <v>241.03800000000001</v>
      </c>
      <c r="U1117" s="21">
        <v>265.77699999999999</v>
      </c>
      <c r="V1117" s="20">
        <v>252.57</v>
      </c>
      <c r="W1117" s="20">
        <v>274.42399999999998</v>
      </c>
      <c r="X1117" s="20">
        <v>279.90199999999999</v>
      </c>
      <c r="Y1117" s="20">
        <v>348.95699999999999</v>
      </c>
      <c r="Z1117" s="20">
        <v>386.4</v>
      </c>
      <c r="AA1117" s="20">
        <v>396.44200000000001</v>
      </c>
      <c r="AB1117" s="20">
        <v>396.25900000000001</v>
      </c>
      <c r="AC1117" s="20">
        <v>406.83300000000003</v>
      </c>
      <c r="AD1117" s="20">
        <v>421.77300000000002</v>
      </c>
      <c r="AE1117" s="20">
        <v>547.39499999999998</v>
      </c>
      <c r="AF1117" s="20">
        <v>539.49400000000003</v>
      </c>
      <c r="AG1117" s="20">
        <v>451.54500000000002</v>
      </c>
      <c r="AH1117" s="20">
        <v>468.70371000000006</v>
      </c>
      <c r="AI1117" s="59">
        <v>481.82741388000005</v>
      </c>
      <c r="AJ1117" s="59">
        <v>503.99147491848009</v>
      </c>
      <c r="AK1117" s="59">
        <v>527.17508276473018</v>
      </c>
      <c r="AL1117" s="59">
        <v>551.42513657190784</v>
      </c>
      <c r="AM1117" s="59">
        <v>576.79069285421565</v>
      </c>
      <c r="AN1117" s="59">
        <v>603.32306472550954</v>
      </c>
      <c r="AO1117" s="59">
        <v>631.07592570288296</v>
      </c>
      <c r="AP1117" s="59">
        <v>660.10541828521559</v>
      </c>
      <c r="AQ1117" s="59">
        <v>690.47026752633553</v>
      </c>
      <c r="AR1117" s="59">
        <v>722.23189983254701</v>
      </c>
      <c r="AS1117" s="59">
        <v>755.45456722484425</v>
      </c>
      <c r="AT1117" s="59">
        <v>790.20547731718716</v>
      </c>
      <c r="AU1117" s="59">
        <v>826.55492927377782</v>
      </c>
      <c r="AV1117" s="59">
        <v>864.57645602037167</v>
      </c>
      <c r="AW1117" s="59">
        <v>904.34697299730885</v>
      </c>
      <c r="AX1117" s="59">
        <v>945.94693375518511</v>
      </c>
      <c r="AY1117" s="59">
        <v>989.46049270792366</v>
      </c>
    </row>
    <row r="1118" spans="1:51" ht="20.25" customHeight="1" x14ac:dyDescent="0.25">
      <c r="A1118" s="1" t="s">
        <v>1169</v>
      </c>
      <c r="B1118" s="31" t="s">
        <v>54</v>
      </c>
      <c r="C1118" s="31" t="s">
        <v>54</v>
      </c>
      <c r="D1118" s="31" t="s">
        <v>54</v>
      </c>
      <c r="E1118" s="31" t="s">
        <v>54</v>
      </c>
      <c r="F1118" s="31" t="s">
        <v>54</v>
      </c>
      <c r="G1118" s="31" t="s">
        <v>54</v>
      </c>
      <c r="H1118" s="31" t="s">
        <v>54</v>
      </c>
      <c r="I1118" s="31" t="s">
        <v>54</v>
      </c>
      <c r="J1118" s="31" t="s">
        <v>54</v>
      </c>
      <c r="K1118" s="20">
        <v>36.547499647000002</v>
      </c>
      <c r="L1118" s="20">
        <v>38.353113311000001</v>
      </c>
      <c r="M1118" s="20">
        <v>38.244671556</v>
      </c>
      <c r="N1118" s="20">
        <v>38.746004431999999</v>
      </c>
      <c r="O1118" s="20">
        <v>40.300713163999994</v>
      </c>
      <c r="P1118" s="20">
        <v>44.645046829999991</v>
      </c>
      <c r="Q1118" s="20">
        <v>40.501485856000002</v>
      </c>
      <c r="R1118" s="20">
        <v>43.782881716000006</v>
      </c>
      <c r="S1118" s="20">
        <v>49.700828327999986</v>
      </c>
      <c r="T1118" s="20">
        <v>56.390242423000004</v>
      </c>
      <c r="U1118" s="21">
        <v>60.123142131000002</v>
      </c>
      <c r="V1118" s="20">
        <v>64.568002649000007</v>
      </c>
      <c r="W1118" s="20">
        <v>69.911994288000002</v>
      </c>
      <c r="X1118" s="20">
        <v>71.538898644</v>
      </c>
      <c r="Y1118" s="20">
        <v>72.40836533400001</v>
      </c>
      <c r="Z1118" s="20">
        <v>78.437970531999994</v>
      </c>
      <c r="AA1118" s="20">
        <v>80.831157094999995</v>
      </c>
      <c r="AB1118" s="20">
        <v>86.363168930000001</v>
      </c>
      <c r="AC1118" s="20">
        <v>88.947616202999995</v>
      </c>
      <c r="AD1118" s="20">
        <v>87.994625716000002</v>
      </c>
      <c r="AE1118" s="20">
        <v>88.672224728000018</v>
      </c>
      <c r="AF1118" s="20">
        <v>88.441245415000012</v>
      </c>
      <c r="AG1118" s="20">
        <v>88.142599798999996</v>
      </c>
      <c r="AH1118" s="20">
        <v>88.142599798999996</v>
      </c>
      <c r="AI1118" s="59">
        <v>88.583312797994992</v>
      </c>
      <c r="AJ1118" s="59">
        <v>89.469145925974942</v>
      </c>
      <c r="AK1118" s="59">
        <v>91.705874574124309</v>
      </c>
      <c r="AL1118" s="59">
        <v>94.915580184218655</v>
      </c>
      <c r="AM1118" s="59">
        <v>98.237625490666304</v>
      </c>
      <c r="AN1118" s="59">
        <v>101.67594238283962</v>
      </c>
      <c r="AO1118" s="59">
        <v>105.23460036623901</v>
      </c>
      <c r="AP1118" s="59">
        <v>108.91781137905737</v>
      </c>
      <c r="AQ1118" s="59">
        <v>112.72993477732437</v>
      </c>
      <c r="AR1118" s="59">
        <v>116.67548249453071</v>
      </c>
      <c r="AS1118" s="59">
        <v>120.75912438183927</v>
      </c>
      <c r="AT1118" s="59">
        <v>124.98569373520364</v>
      </c>
      <c r="AU1118" s="59">
        <v>129.36019301593575</v>
      </c>
      <c r="AV1118" s="59">
        <v>133.88779977149349</v>
      </c>
      <c r="AW1118" s="59">
        <v>138.57387276349576</v>
      </c>
      <c r="AX1118" s="59">
        <v>143.4239583102181</v>
      </c>
      <c r="AY1118" s="59">
        <v>148.44379685107572</v>
      </c>
    </row>
    <row r="1119" spans="1:51" ht="31.5" customHeight="1" x14ac:dyDescent="0.25">
      <c r="A1119" s="1" t="s">
        <v>1170</v>
      </c>
      <c r="B1119" s="20">
        <v>0</v>
      </c>
      <c r="C1119" s="20">
        <v>0</v>
      </c>
      <c r="D1119" s="20">
        <v>0</v>
      </c>
      <c r="E1119" s="20">
        <v>0</v>
      </c>
      <c r="F1119" s="20">
        <v>0</v>
      </c>
      <c r="G1119" s="20">
        <v>0</v>
      </c>
      <c r="H1119" s="20">
        <v>0</v>
      </c>
      <c r="I1119" s="20">
        <v>0</v>
      </c>
      <c r="J1119" s="20">
        <v>0</v>
      </c>
      <c r="K1119" s="20">
        <v>0</v>
      </c>
      <c r="L1119" s="20">
        <v>0</v>
      </c>
      <c r="M1119" s="20">
        <v>0</v>
      </c>
      <c r="N1119" s="20">
        <v>0</v>
      </c>
      <c r="O1119" s="20">
        <v>0</v>
      </c>
      <c r="P1119" s="21">
        <v>1</v>
      </c>
      <c r="Q1119" s="20">
        <v>0</v>
      </c>
      <c r="R1119" s="20">
        <v>0</v>
      </c>
      <c r="S1119" s="20">
        <v>0</v>
      </c>
      <c r="T1119" s="20">
        <v>0</v>
      </c>
      <c r="U1119" s="21">
        <v>0</v>
      </c>
      <c r="V1119" s="20">
        <v>0</v>
      </c>
      <c r="W1119" s="20">
        <v>0</v>
      </c>
      <c r="X1119" s="20">
        <v>0</v>
      </c>
      <c r="Y1119" s="20">
        <v>0</v>
      </c>
      <c r="Z1119" s="20">
        <v>0</v>
      </c>
      <c r="AA1119" s="20">
        <v>0</v>
      </c>
      <c r="AB1119" s="20">
        <v>0</v>
      </c>
      <c r="AC1119" s="20">
        <v>0</v>
      </c>
      <c r="AD1119" s="20">
        <v>0</v>
      </c>
      <c r="AE1119" s="20">
        <v>0</v>
      </c>
      <c r="AF1119" s="20">
        <v>0</v>
      </c>
      <c r="AG1119" s="61">
        <v>0</v>
      </c>
      <c r="AH1119" s="61">
        <v>0</v>
      </c>
      <c r="AI1119" s="62">
        <v>0</v>
      </c>
      <c r="AJ1119" s="62">
        <v>0</v>
      </c>
      <c r="AK1119" s="62">
        <v>0</v>
      </c>
      <c r="AL1119" s="62">
        <v>0</v>
      </c>
      <c r="AM1119" s="62">
        <v>0</v>
      </c>
      <c r="AN1119" s="62">
        <v>0</v>
      </c>
      <c r="AO1119" s="62">
        <v>0</v>
      </c>
      <c r="AP1119" s="62">
        <v>0</v>
      </c>
      <c r="AQ1119" s="62">
        <v>0</v>
      </c>
      <c r="AR1119" s="62">
        <v>0</v>
      </c>
      <c r="AS1119" s="62">
        <v>0</v>
      </c>
      <c r="AT1119" s="62">
        <v>0</v>
      </c>
      <c r="AU1119" s="62">
        <v>0</v>
      </c>
      <c r="AV1119" s="62">
        <v>0</v>
      </c>
      <c r="AW1119" s="62">
        <v>0</v>
      </c>
      <c r="AX1119" s="62">
        <v>0</v>
      </c>
      <c r="AY1119" s="62">
        <v>0</v>
      </c>
    </row>
    <row r="1120" spans="1:51" ht="17.25" customHeight="1" x14ac:dyDescent="0.25">
      <c r="A1120" s="1" t="s">
        <v>1171</v>
      </c>
      <c r="B1120" s="20">
        <v>0</v>
      </c>
      <c r="C1120" s="20">
        <v>0</v>
      </c>
      <c r="D1120" s="20">
        <v>0</v>
      </c>
      <c r="E1120" s="20">
        <v>0</v>
      </c>
      <c r="F1120" s="20">
        <v>0</v>
      </c>
      <c r="G1120" s="20">
        <v>0</v>
      </c>
      <c r="H1120" s="20">
        <v>0</v>
      </c>
      <c r="I1120" s="20">
        <v>0</v>
      </c>
      <c r="J1120" s="20">
        <v>0</v>
      </c>
      <c r="K1120" s="20">
        <v>0</v>
      </c>
      <c r="L1120" s="20">
        <v>0</v>
      </c>
      <c r="M1120" s="20">
        <v>0</v>
      </c>
      <c r="N1120" s="20">
        <v>0</v>
      </c>
      <c r="O1120" s="20">
        <v>0</v>
      </c>
      <c r="P1120" s="20">
        <v>0</v>
      </c>
      <c r="Q1120" s="21">
        <v>1</v>
      </c>
      <c r="R1120" s="20">
        <v>0</v>
      </c>
      <c r="S1120" s="20">
        <v>0</v>
      </c>
      <c r="T1120" s="20">
        <v>0</v>
      </c>
      <c r="U1120" s="21">
        <v>0</v>
      </c>
      <c r="V1120" s="20">
        <v>0</v>
      </c>
      <c r="W1120" s="20">
        <v>0</v>
      </c>
      <c r="X1120" s="20">
        <v>0</v>
      </c>
      <c r="Y1120" s="20">
        <v>0</v>
      </c>
      <c r="Z1120" s="20">
        <v>0</v>
      </c>
      <c r="AA1120" s="20">
        <v>0</v>
      </c>
      <c r="AB1120" s="20">
        <v>0</v>
      </c>
      <c r="AC1120" s="20">
        <v>0</v>
      </c>
      <c r="AD1120" s="20">
        <v>0</v>
      </c>
      <c r="AE1120" s="20">
        <v>0</v>
      </c>
      <c r="AF1120" s="20">
        <v>0</v>
      </c>
      <c r="AG1120" s="61">
        <v>0</v>
      </c>
      <c r="AH1120" s="61">
        <v>0</v>
      </c>
      <c r="AI1120" s="62">
        <v>0</v>
      </c>
      <c r="AJ1120" s="62">
        <v>0</v>
      </c>
      <c r="AK1120" s="62">
        <v>0</v>
      </c>
      <c r="AL1120" s="62">
        <v>0</v>
      </c>
      <c r="AM1120" s="62">
        <v>0</v>
      </c>
      <c r="AN1120" s="62">
        <v>0</v>
      </c>
      <c r="AO1120" s="62">
        <v>0</v>
      </c>
      <c r="AP1120" s="62">
        <v>0</v>
      </c>
      <c r="AQ1120" s="62">
        <v>0</v>
      </c>
      <c r="AR1120" s="62">
        <v>0</v>
      </c>
      <c r="AS1120" s="62">
        <v>0</v>
      </c>
      <c r="AT1120" s="62">
        <v>0</v>
      </c>
      <c r="AU1120" s="62">
        <v>0</v>
      </c>
      <c r="AV1120" s="62">
        <v>0</v>
      </c>
      <c r="AW1120" s="62">
        <v>0</v>
      </c>
      <c r="AX1120" s="62">
        <v>0</v>
      </c>
      <c r="AY1120" s="62">
        <v>0</v>
      </c>
    </row>
    <row r="1121" spans="1:51" ht="16.5" customHeight="1" x14ac:dyDescent="0.25">
      <c r="A1121" s="1" t="s">
        <v>1172</v>
      </c>
      <c r="B1121" s="20">
        <v>0</v>
      </c>
      <c r="C1121" s="20">
        <v>0</v>
      </c>
      <c r="D1121" s="20">
        <v>0</v>
      </c>
      <c r="E1121" s="20">
        <v>0</v>
      </c>
      <c r="F1121" s="20">
        <v>0</v>
      </c>
      <c r="G1121" s="20">
        <v>0</v>
      </c>
      <c r="H1121" s="20">
        <v>0</v>
      </c>
      <c r="I1121" s="20">
        <v>0</v>
      </c>
      <c r="J1121" s="20">
        <v>0</v>
      </c>
      <c r="K1121" s="20">
        <v>0</v>
      </c>
      <c r="L1121" s="20">
        <v>0</v>
      </c>
      <c r="M1121" s="20">
        <v>0</v>
      </c>
      <c r="N1121" s="20">
        <v>0</v>
      </c>
      <c r="O1121" s="20">
        <v>0</v>
      </c>
      <c r="P1121" s="20">
        <v>0</v>
      </c>
      <c r="Q1121" s="20">
        <v>0</v>
      </c>
      <c r="R1121" s="21">
        <v>1</v>
      </c>
      <c r="S1121" s="20">
        <v>0</v>
      </c>
      <c r="T1121" s="20">
        <v>0</v>
      </c>
      <c r="U1121" s="21">
        <v>0</v>
      </c>
      <c r="V1121" s="20">
        <v>0</v>
      </c>
      <c r="W1121" s="20">
        <v>0</v>
      </c>
      <c r="X1121" s="20">
        <v>0</v>
      </c>
      <c r="Y1121" s="20">
        <v>0</v>
      </c>
      <c r="Z1121" s="20">
        <v>0</v>
      </c>
      <c r="AA1121" s="20">
        <v>0</v>
      </c>
      <c r="AB1121" s="20">
        <v>0</v>
      </c>
      <c r="AC1121" s="20">
        <v>0</v>
      </c>
      <c r="AD1121" s="20">
        <v>0</v>
      </c>
      <c r="AE1121" s="20">
        <v>0</v>
      </c>
      <c r="AF1121" s="20">
        <v>0</v>
      </c>
      <c r="AG1121" s="61">
        <v>0</v>
      </c>
      <c r="AH1121" s="61">
        <v>0</v>
      </c>
      <c r="AI1121" s="62">
        <v>0</v>
      </c>
      <c r="AJ1121" s="62">
        <v>0</v>
      </c>
      <c r="AK1121" s="62">
        <v>0</v>
      </c>
      <c r="AL1121" s="62">
        <v>0</v>
      </c>
      <c r="AM1121" s="62">
        <v>0</v>
      </c>
      <c r="AN1121" s="62">
        <v>0</v>
      </c>
      <c r="AO1121" s="62">
        <v>0</v>
      </c>
      <c r="AP1121" s="62">
        <v>0</v>
      </c>
      <c r="AQ1121" s="62">
        <v>0</v>
      </c>
      <c r="AR1121" s="62">
        <v>0</v>
      </c>
      <c r="AS1121" s="62">
        <v>0</v>
      </c>
      <c r="AT1121" s="62">
        <v>0</v>
      </c>
      <c r="AU1121" s="62">
        <v>0</v>
      </c>
      <c r="AV1121" s="62">
        <v>0</v>
      </c>
      <c r="AW1121" s="62">
        <v>0</v>
      </c>
      <c r="AX1121" s="62">
        <v>0</v>
      </c>
      <c r="AY1121" s="62">
        <v>0</v>
      </c>
    </row>
    <row r="1122" spans="1:51" ht="16.5" customHeight="1" x14ac:dyDescent="0.25">
      <c r="A1122" s="1" t="s">
        <v>1173</v>
      </c>
      <c r="B1122" s="20">
        <v>0</v>
      </c>
      <c r="C1122" s="20">
        <v>0</v>
      </c>
      <c r="D1122" s="20">
        <v>0</v>
      </c>
      <c r="E1122" s="20">
        <v>0</v>
      </c>
      <c r="F1122" s="20">
        <v>0</v>
      </c>
      <c r="G1122" s="20">
        <v>0</v>
      </c>
      <c r="H1122" s="20">
        <v>0</v>
      </c>
      <c r="I1122" s="20">
        <v>0</v>
      </c>
      <c r="J1122" s="20">
        <v>0</v>
      </c>
      <c r="K1122" s="20">
        <v>0</v>
      </c>
      <c r="L1122" s="20">
        <v>0</v>
      </c>
      <c r="M1122" s="20">
        <v>0</v>
      </c>
      <c r="N1122" s="20">
        <v>0</v>
      </c>
      <c r="O1122" s="20">
        <v>0</v>
      </c>
      <c r="P1122" s="20">
        <v>0</v>
      </c>
      <c r="Q1122" s="20">
        <v>0</v>
      </c>
      <c r="R1122" s="21">
        <v>0.25</v>
      </c>
      <c r="S1122" s="21">
        <v>-1.2</v>
      </c>
      <c r="T1122" s="20">
        <v>0</v>
      </c>
      <c r="U1122" s="21">
        <v>0</v>
      </c>
      <c r="V1122" s="20">
        <v>0</v>
      </c>
      <c r="W1122" s="20">
        <v>0</v>
      </c>
      <c r="X1122" s="20">
        <v>0</v>
      </c>
      <c r="Y1122" s="20">
        <v>0</v>
      </c>
      <c r="Z1122" s="20">
        <v>0</v>
      </c>
      <c r="AA1122" s="20">
        <v>0</v>
      </c>
      <c r="AB1122" s="20">
        <v>0</v>
      </c>
      <c r="AC1122" s="20">
        <v>0</v>
      </c>
      <c r="AD1122" s="20">
        <v>0</v>
      </c>
      <c r="AE1122" s="20">
        <v>0</v>
      </c>
      <c r="AF1122" s="20">
        <v>0</v>
      </c>
      <c r="AG1122" s="61">
        <v>0</v>
      </c>
      <c r="AH1122" s="61">
        <v>0</v>
      </c>
      <c r="AI1122" s="62">
        <v>0</v>
      </c>
      <c r="AJ1122" s="62">
        <v>0</v>
      </c>
      <c r="AK1122" s="62">
        <v>0</v>
      </c>
      <c r="AL1122" s="62">
        <v>0</v>
      </c>
      <c r="AM1122" s="62">
        <v>0</v>
      </c>
      <c r="AN1122" s="62">
        <v>0</v>
      </c>
      <c r="AO1122" s="62">
        <v>0</v>
      </c>
      <c r="AP1122" s="62">
        <v>0</v>
      </c>
      <c r="AQ1122" s="62">
        <v>0</v>
      </c>
      <c r="AR1122" s="62">
        <v>0</v>
      </c>
      <c r="AS1122" s="62">
        <v>0</v>
      </c>
      <c r="AT1122" s="62">
        <v>0</v>
      </c>
      <c r="AU1122" s="62">
        <v>0</v>
      </c>
      <c r="AV1122" s="62">
        <v>0</v>
      </c>
      <c r="AW1122" s="62">
        <v>0</v>
      </c>
      <c r="AX1122" s="62">
        <v>0</v>
      </c>
      <c r="AY1122" s="62">
        <v>0</v>
      </c>
    </row>
    <row r="1123" spans="1:51" x14ac:dyDescent="0.25">
      <c r="A1123" s="1" t="s">
        <v>1174</v>
      </c>
      <c r="B1123" s="20">
        <v>0</v>
      </c>
      <c r="C1123" s="20">
        <v>0</v>
      </c>
      <c r="D1123" s="20">
        <v>0</v>
      </c>
      <c r="E1123" s="20">
        <v>0</v>
      </c>
      <c r="F1123" s="20">
        <v>0</v>
      </c>
      <c r="G1123" s="20">
        <v>0</v>
      </c>
      <c r="H1123" s="20">
        <v>0</v>
      </c>
      <c r="I1123" s="20">
        <v>0</v>
      </c>
      <c r="J1123" s="20">
        <v>0</v>
      </c>
      <c r="K1123" s="20">
        <v>0</v>
      </c>
      <c r="L1123" s="20">
        <v>0</v>
      </c>
      <c r="M1123" s="20">
        <v>0</v>
      </c>
      <c r="N1123" s="20">
        <v>0</v>
      </c>
      <c r="O1123" s="20">
        <v>0</v>
      </c>
      <c r="P1123" s="20">
        <v>0</v>
      </c>
      <c r="Q1123" s="20">
        <v>0</v>
      </c>
      <c r="R1123" s="20">
        <v>0</v>
      </c>
      <c r="S1123" s="20">
        <v>0</v>
      </c>
      <c r="T1123" s="20">
        <v>0</v>
      </c>
      <c r="U1123" s="21">
        <v>0</v>
      </c>
      <c r="V1123" s="20">
        <v>0</v>
      </c>
      <c r="W1123" s="20">
        <v>0</v>
      </c>
      <c r="X1123" s="21">
        <v>1</v>
      </c>
      <c r="Y1123" s="20">
        <v>1</v>
      </c>
      <c r="Z1123" s="20">
        <v>0</v>
      </c>
      <c r="AA1123" s="20">
        <v>0</v>
      </c>
      <c r="AB1123" s="20">
        <v>0</v>
      </c>
      <c r="AC1123" s="20">
        <v>0</v>
      </c>
      <c r="AD1123" s="20">
        <v>0</v>
      </c>
      <c r="AE1123" s="20">
        <v>0</v>
      </c>
      <c r="AF1123" s="20">
        <v>0</v>
      </c>
      <c r="AG1123" s="61">
        <v>0</v>
      </c>
      <c r="AH1123" s="61">
        <v>0</v>
      </c>
      <c r="AI1123" s="62">
        <v>0</v>
      </c>
      <c r="AJ1123" s="62">
        <v>0</v>
      </c>
      <c r="AK1123" s="62">
        <v>0</v>
      </c>
      <c r="AL1123" s="62">
        <v>0</v>
      </c>
      <c r="AM1123" s="62">
        <v>0</v>
      </c>
      <c r="AN1123" s="62">
        <v>0</v>
      </c>
      <c r="AO1123" s="62">
        <v>0</v>
      </c>
      <c r="AP1123" s="62">
        <v>0</v>
      </c>
      <c r="AQ1123" s="62">
        <v>0</v>
      </c>
      <c r="AR1123" s="62">
        <v>0</v>
      </c>
      <c r="AS1123" s="62">
        <v>0</v>
      </c>
      <c r="AT1123" s="62">
        <v>0</v>
      </c>
      <c r="AU1123" s="62">
        <v>0</v>
      </c>
      <c r="AV1123" s="62">
        <v>0</v>
      </c>
      <c r="AW1123" s="62">
        <v>0</v>
      </c>
      <c r="AX1123" s="62">
        <v>0</v>
      </c>
      <c r="AY1123" s="62">
        <v>0</v>
      </c>
    </row>
    <row r="1124" spans="1:51" x14ac:dyDescent="0.25">
      <c r="A1124" s="1" t="s">
        <v>1175</v>
      </c>
      <c r="B1124" s="20">
        <v>0</v>
      </c>
      <c r="C1124" s="20">
        <v>0</v>
      </c>
      <c r="D1124" s="20">
        <v>0</v>
      </c>
      <c r="E1124" s="20">
        <v>0</v>
      </c>
      <c r="F1124" s="20">
        <v>0</v>
      </c>
      <c r="G1124" s="20">
        <v>0</v>
      </c>
      <c r="H1124" s="20">
        <v>0</v>
      </c>
      <c r="I1124" s="20">
        <v>0</v>
      </c>
      <c r="J1124" s="20">
        <v>0</v>
      </c>
      <c r="K1124" s="20">
        <v>0</v>
      </c>
      <c r="L1124" s="20">
        <v>0</v>
      </c>
      <c r="M1124" s="20">
        <v>0</v>
      </c>
      <c r="N1124" s="20">
        <v>0</v>
      </c>
      <c r="O1124" s="20">
        <v>0</v>
      </c>
      <c r="P1124" s="20">
        <v>0</v>
      </c>
      <c r="Q1124" s="20">
        <v>0</v>
      </c>
      <c r="R1124" s="20">
        <v>0</v>
      </c>
      <c r="S1124" s="20">
        <v>0</v>
      </c>
      <c r="T1124" s="21">
        <v>1</v>
      </c>
      <c r="U1124" s="21">
        <v>0</v>
      </c>
      <c r="V1124" s="20">
        <v>0</v>
      </c>
      <c r="W1124" s="20">
        <v>0</v>
      </c>
      <c r="X1124" s="20">
        <v>0</v>
      </c>
      <c r="Y1124" s="20">
        <v>1</v>
      </c>
      <c r="Z1124" s="20">
        <v>0</v>
      </c>
      <c r="AA1124" s="20">
        <v>0</v>
      </c>
      <c r="AB1124" s="20">
        <v>0</v>
      </c>
      <c r="AC1124" s="20">
        <v>0</v>
      </c>
      <c r="AD1124" s="20">
        <v>0</v>
      </c>
      <c r="AE1124" s="20">
        <v>0</v>
      </c>
      <c r="AF1124" s="20">
        <v>0</v>
      </c>
      <c r="AG1124" s="61">
        <v>0</v>
      </c>
      <c r="AH1124" s="61">
        <v>0</v>
      </c>
      <c r="AI1124" s="62">
        <v>0</v>
      </c>
      <c r="AJ1124" s="62">
        <v>0</v>
      </c>
      <c r="AK1124" s="62">
        <v>0</v>
      </c>
      <c r="AL1124" s="62">
        <v>0</v>
      </c>
      <c r="AM1124" s="62">
        <v>0</v>
      </c>
      <c r="AN1124" s="62">
        <v>0</v>
      </c>
      <c r="AO1124" s="62">
        <v>0</v>
      </c>
      <c r="AP1124" s="62">
        <v>0</v>
      </c>
      <c r="AQ1124" s="62">
        <v>0</v>
      </c>
      <c r="AR1124" s="62">
        <v>0</v>
      </c>
      <c r="AS1124" s="62">
        <v>0</v>
      </c>
      <c r="AT1124" s="62">
        <v>0</v>
      </c>
      <c r="AU1124" s="62">
        <v>0</v>
      </c>
      <c r="AV1124" s="62">
        <v>0</v>
      </c>
      <c r="AW1124" s="62">
        <v>0</v>
      </c>
      <c r="AX1124" s="62">
        <v>0</v>
      </c>
      <c r="AY1124" s="62">
        <v>0</v>
      </c>
    </row>
    <row r="1125" spans="1:51" ht="39" customHeight="1" x14ac:dyDescent="0.25">
      <c r="A1125" s="2" t="s">
        <v>1176</v>
      </c>
      <c r="B1125" s="63" t="s">
        <v>54</v>
      </c>
      <c r="C1125" s="63" t="s">
        <v>54</v>
      </c>
      <c r="D1125" s="63" t="s">
        <v>54</v>
      </c>
      <c r="E1125" s="20">
        <v>12010.58</v>
      </c>
      <c r="F1125" s="20">
        <v>12191.86</v>
      </c>
      <c r="G1125" s="20">
        <v>12387.91</v>
      </c>
      <c r="H1125" s="20">
        <v>12630.14</v>
      </c>
      <c r="I1125" s="20">
        <v>12955.97</v>
      </c>
      <c r="J1125" s="20">
        <v>13193.119999999999</v>
      </c>
      <c r="K1125" s="20">
        <v>13433.07</v>
      </c>
      <c r="L1125" s="20">
        <v>13687.49</v>
      </c>
      <c r="M1125" s="20">
        <v>13949.220000000001</v>
      </c>
      <c r="N1125" s="20">
        <v>14201.67</v>
      </c>
      <c r="O1125" s="20">
        <v>14499.9</v>
      </c>
      <c r="P1125" s="20">
        <v>15736.63</v>
      </c>
      <c r="Q1125" s="20">
        <v>17035.309999999998</v>
      </c>
      <c r="R1125" s="20">
        <v>18681.900000000001</v>
      </c>
      <c r="S1125" s="20">
        <v>20648.919999999998</v>
      </c>
      <c r="T1125" s="20">
        <v>22741.659999999996</v>
      </c>
      <c r="U1125" s="21">
        <v>25551.399999999998</v>
      </c>
      <c r="V1125" s="20">
        <v>28964.240000000002</v>
      </c>
      <c r="W1125" s="20">
        <v>32636.189999999995</v>
      </c>
      <c r="X1125" s="20">
        <v>35184.28</v>
      </c>
      <c r="Y1125" s="20">
        <v>39182.6</v>
      </c>
      <c r="Z1125" s="20">
        <v>43097.94</v>
      </c>
      <c r="AA1125" s="20">
        <v>46766.399999999994</v>
      </c>
      <c r="AB1125" s="20">
        <v>50405.3</v>
      </c>
      <c r="AC1125" s="20">
        <v>54276.2</v>
      </c>
      <c r="AD1125" s="20">
        <v>58173.600000000006</v>
      </c>
      <c r="AE1125" s="20">
        <v>62187.299999999996</v>
      </c>
      <c r="AF1125" s="20">
        <v>66492.2</v>
      </c>
      <c r="AG1125" s="20">
        <v>71061.600000000006</v>
      </c>
      <c r="AH1125" s="20">
        <v>75646.5</v>
      </c>
      <c r="AI1125" s="64">
        <v>78047.8557</v>
      </c>
      <c r="AJ1125" s="64">
        <v>82587.566819200001</v>
      </c>
      <c r="AK1125" s="64">
        <v>87212.470561075213</v>
      </c>
      <c r="AL1125" s="64">
        <v>92056.458132942353</v>
      </c>
      <c r="AM1125" s="64">
        <v>97035.351585397177</v>
      </c>
      <c r="AN1125" s="64">
        <v>101956.53780108721</v>
      </c>
      <c r="AO1125" s="64">
        <v>106850.45161553939</v>
      </c>
      <c r="AP1125" s="64">
        <v>111979.27329308529</v>
      </c>
      <c r="AQ1125" s="64">
        <v>117354.27841115338</v>
      </c>
      <c r="AR1125" s="64">
        <v>122987.28377488875</v>
      </c>
      <c r="AS1125" s="64">
        <v>128890.67339608341</v>
      </c>
      <c r="AT1125" s="64">
        <v>135077.42571909542</v>
      </c>
      <c r="AU1125" s="64">
        <v>141561.14215361199</v>
      </c>
      <c r="AV1125" s="64">
        <v>148356.07697698538</v>
      </c>
      <c r="AW1125" s="64">
        <v>155477.16867188067</v>
      </c>
      <c r="AX1125" s="64">
        <v>162940.07276813098</v>
      </c>
      <c r="AY1125" s="64">
        <v>170761.19626100126</v>
      </c>
    </row>
    <row r="1126" spans="1:51" ht="15.75" x14ac:dyDescent="0.25">
      <c r="A1126" s="2" t="s">
        <v>1177</v>
      </c>
      <c r="B1126" s="63" t="s">
        <v>54</v>
      </c>
      <c r="C1126" s="63" t="s">
        <v>54</v>
      </c>
      <c r="D1126" s="63" t="s">
        <v>54</v>
      </c>
      <c r="E1126" s="20">
        <v>1240765.4889295159</v>
      </c>
      <c r="F1126" s="20">
        <v>1243541.6594120404</v>
      </c>
      <c r="G1126" s="20">
        <v>1246268.4094120404</v>
      </c>
      <c r="H1126" s="20">
        <v>1248922.7518813948</v>
      </c>
      <c r="I1126" s="20">
        <v>1251504.3758260133</v>
      </c>
      <c r="J1126" s="20">
        <v>1254012.9692742659</v>
      </c>
      <c r="K1126" s="20">
        <v>1256448.2192742659</v>
      </c>
      <c r="L1126" s="20">
        <v>1258821.6353483191</v>
      </c>
      <c r="M1126" s="20">
        <v>1261132.982218175</v>
      </c>
      <c r="N1126" s="20">
        <v>1263382.0239493113</v>
      </c>
      <c r="O1126" s="20">
        <v>1265568.5239493116</v>
      </c>
      <c r="P1126" s="20">
        <v>1273867.792336307</v>
      </c>
      <c r="Q1126" s="20">
        <v>1281500.2905374244</v>
      </c>
      <c r="R1126" s="20">
        <v>1288785.3378104505</v>
      </c>
      <c r="S1126" s="20">
        <v>1296087.7395728682</v>
      </c>
      <c r="T1126" s="20">
        <v>1303510.9068012268</v>
      </c>
      <c r="U1126" s="21">
        <v>1311098.0011162639</v>
      </c>
      <c r="V1126" s="20">
        <v>1318894.0709451742</v>
      </c>
      <c r="W1126" s="20">
        <v>1326968.6699646292</v>
      </c>
      <c r="X1126" s="20">
        <v>1335395.7017942963</v>
      </c>
      <c r="Y1126" s="20">
        <v>1344202.0905688612</v>
      </c>
      <c r="Z1126" s="20">
        <v>1353343.0500590659</v>
      </c>
      <c r="AA1126" s="20">
        <v>1362680.1948853347</v>
      </c>
      <c r="AB1126" s="20">
        <v>1372028.1694307479</v>
      </c>
      <c r="AC1126" s="20">
        <v>1381220.2998410556</v>
      </c>
      <c r="AD1126" s="20">
        <v>1373902.1626051371</v>
      </c>
      <c r="AE1126" s="20">
        <v>1371267.9093604577</v>
      </c>
      <c r="AF1126" s="20">
        <v>1377140.3655464707</v>
      </c>
      <c r="AG1126" s="20">
        <v>1382667.6101037401</v>
      </c>
      <c r="AH1126" s="20">
        <v>1387768.8811383692</v>
      </c>
      <c r="AI1126" s="20">
        <v>1392366.0397720928</v>
      </c>
      <c r="AJ1126" s="20">
        <v>1396413.3010349264</v>
      </c>
      <c r="AK1126" s="20">
        <v>1399888.0328134489</v>
      </c>
      <c r="AL1126" s="20">
        <v>1402753.3646796176</v>
      </c>
      <c r="AM1126" s="20">
        <v>1404971.0341603509</v>
      </c>
      <c r="AN1126" s="20">
        <v>1406520.5315511497</v>
      </c>
      <c r="AO1126" s="20">
        <v>1407396.9783844315</v>
      </c>
      <c r="AP1126" s="20">
        <v>1407940.2582863327</v>
      </c>
      <c r="AQ1126" s="20">
        <v>1408483.7722064634</v>
      </c>
      <c r="AR1126" s="20">
        <v>1409027.5202539682</v>
      </c>
      <c r="AS1126" s="20">
        <v>1409571.5025380452</v>
      </c>
      <c r="AT1126" s="20">
        <v>1410115.7191679454</v>
      </c>
      <c r="AU1126" s="20">
        <v>1410660.1702529746</v>
      </c>
      <c r="AV1126" s="20">
        <v>1411204.8559024918</v>
      </c>
      <c r="AW1126" s="20">
        <v>1411749.7762259105</v>
      </c>
      <c r="AX1126" s="20">
        <v>1412294.9313326972</v>
      </c>
      <c r="AY1126" s="20">
        <v>1412840.3213323734</v>
      </c>
    </row>
    <row r="1127" spans="1:51" ht="15.75" x14ac:dyDescent="0.25">
      <c r="A1127" s="2" t="s">
        <v>1178</v>
      </c>
      <c r="B1127" s="63" t="s">
        <v>54</v>
      </c>
      <c r="C1127" s="63" t="s">
        <v>54</v>
      </c>
      <c r="D1127" s="63" t="s">
        <v>54</v>
      </c>
      <c r="E1127" s="22">
        <f>E1125/E1126*1000000</f>
        <v>9679.9758755075145</v>
      </c>
      <c r="F1127" s="22">
        <f t="shared" ref="F1127:AY1127" si="329">F1125/F1126*1000000</f>
        <v>9804.142794672789</v>
      </c>
      <c r="G1127" s="22">
        <f t="shared" si="329"/>
        <v>9940.0016131712109</v>
      </c>
      <c r="H1127" s="22">
        <f t="shared" si="329"/>
        <v>10112.827219276596</v>
      </c>
      <c r="I1127" s="22">
        <f t="shared" si="329"/>
        <v>10352.31697967404</v>
      </c>
      <c r="J1127" s="22">
        <f t="shared" si="329"/>
        <v>10520.720537392244</v>
      </c>
      <c r="K1127" s="22">
        <f t="shared" si="329"/>
        <v>10691.304101460737</v>
      </c>
      <c r="L1127" s="22">
        <f t="shared" si="329"/>
        <v>10873.256079851724</v>
      </c>
      <c r="M1127" s="22">
        <f t="shared" si="329"/>
        <v>11060.86368105691</v>
      </c>
      <c r="N1127" s="22">
        <f t="shared" si="329"/>
        <v>11240.994197151718</v>
      </c>
      <c r="O1127" s="22">
        <f t="shared" si="329"/>
        <v>11457.222367345119</v>
      </c>
      <c r="P1127" s="22">
        <f t="shared" si="329"/>
        <v>12353.424817451902</v>
      </c>
      <c r="Q1127" s="22">
        <f t="shared" si="329"/>
        <v>13293.254887094781</v>
      </c>
      <c r="R1127" s="22">
        <f t="shared" si="329"/>
        <v>14495.742193761413</v>
      </c>
      <c r="S1127" s="22">
        <f t="shared" si="329"/>
        <v>15931.730059266625</v>
      </c>
      <c r="T1127" s="22">
        <f t="shared" si="329"/>
        <v>17446.466984927105</v>
      </c>
      <c r="U1127" s="23">
        <f t="shared" si="329"/>
        <v>19488.550801119087</v>
      </c>
      <c r="V1127" s="22">
        <f t="shared" si="329"/>
        <v>21961.005540985581</v>
      </c>
      <c r="W1127" s="22">
        <f t="shared" si="329"/>
        <v>24594.544497324056</v>
      </c>
      <c r="X1127" s="22">
        <f t="shared" si="329"/>
        <v>26347.456377705017</v>
      </c>
      <c r="Y1127" s="22">
        <f t="shared" si="329"/>
        <v>29149.337197815301</v>
      </c>
      <c r="Z1127" s="22">
        <f t="shared" si="329"/>
        <v>31845.53982681554</v>
      </c>
      <c r="AA1127" s="22">
        <f t="shared" si="329"/>
        <v>34319.424451556843</v>
      </c>
      <c r="AB1127" s="22">
        <f t="shared" si="329"/>
        <v>36737.802563421916</v>
      </c>
      <c r="AC1127" s="22">
        <f t="shared" si="329"/>
        <v>39295.831379140494</v>
      </c>
      <c r="AD1127" s="22">
        <f t="shared" si="329"/>
        <v>42341.879635514662</v>
      </c>
      <c r="AE1127" s="22">
        <f t="shared" si="329"/>
        <v>45350.219002064579</v>
      </c>
      <c r="AF1127" s="22">
        <f t="shared" si="329"/>
        <v>48282.805198012524</v>
      </c>
      <c r="AG1127" s="22">
        <f t="shared" si="329"/>
        <v>51394.564739003567</v>
      </c>
      <c r="AH1127" s="22">
        <f t="shared" si="329"/>
        <v>54509.436713949181</v>
      </c>
      <c r="AI1127" s="22">
        <f t="shared" si="329"/>
        <v>56054.121883621308</v>
      </c>
      <c r="AJ1127" s="22">
        <f t="shared" si="329"/>
        <v>59142.638327772824</v>
      </c>
      <c r="AK1127" s="22">
        <f t="shared" si="329"/>
        <v>62299.604337497236</v>
      </c>
      <c r="AL1127" s="22">
        <f t="shared" si="329"/>
        <v>65625.547905185478</v>
      </c>
      <c r="AM1127" s="22">
        <f t="shared" si="329"/>
        <v>69065.731055009368</v>
      </c>
      <c r="AN1127" s="22">
        <f t="shared" si="329"/>
        <v>72488.481692227215</v>
      </c>
      <c r="AO1127" s="22">
        <f t="shared" si="329"/>
        <v>75920.62030586024</v>
      </c>
      <c r="AP1127" s="22">
        <f t="shared" si="329"/>
        <v>79534.108520613154</v>
      </c>
      <c r="AQ1127" s="22">
        <f t="shared" si="329"/>
        <v>83319.581472573002</v>
      </c>
      <c r="AR1127" s="22">
        <f t="shared" si="329"/>
        <v>87285.224743318773</v>
      </c>
      <c r="AS1127" s="22">
        <f t="shared" si="329"/>
        <v>91439.613502405191</v>
      </c>
      <c r="AT1127" s="22">
        <f t="shared" si="329"/>
        <v>95791.731049420094</v>
      </c>
      <c r="AU1127" s="22">
        <f t="shared" si="329"/>
        <v>100350.98823852505</v>
      </c>
      <c r="AV1127" s="22">
        <f t="shared" si="329"/>
        <v>105127.24382748024</v>
      </c>
      <c r="AW1127" s="22">
        <f t="shared" si="329"/>
        <v>110130.82579515206</v>
      </c>
      <c r="AX1127" s="22">
        <f t="shared" si="329"/>
        <v>115372.55367359727</v>
      </c>
      <c r="AY1127" s="22">
        <f t="shared" si="329"/>
        <v>120863.76194300965</v>
      </c>
    </row>
    <row r="1128" spans="1:51" ht="15.75" x14ac:dyDescent="0.25">
      <c r="A1128" s="2" t="s">
        <v>1179</v>
      </c>
      <c r="B1128" s="63" t="s">
        <v>54</v>
      </c>
      <c r="C1128" s="63" t="s">
        <v>54</v>
      </c>
      <c r="D1128" s="63" t="s">
        <v>54</v>
      </c>
      <c r="E1128" s="20">
        <v>4.2651075000000001</v>
      </c>
      <c r="F1128" s="20">
        <v>5.0554575000000002</v>
      </c>
      <c r="G1128" s="20">
        <v>5.4284425000000001</v>
      </c>
      <c r="H1128" s="20">
        <v>5.6454599999999999</v>
      </c>
      <c r="I1128" s="20">
        <v>7.2147575000000002</v>
      </c>
      <c r="J1128" s="20">
        <v>8.4688149999999993</v>
      </c>
      <c r="K1128" s="20">
        <v>8.3180650000000007</v>
      </c>
      <c r="L1128" s="20">
        <v>8.2993375</v>
      </c>
      <c r="M1128" s="20">
        <v>8.2822800000000001</v>
      </c>
      <c r="N1128" s="20">
        <v>8.2786749999999998</v>
      </c>
      <c r="O1128" s="20">
        <v>8.2781549999999999</v>
      </c>
      <c r="P1128" s="20">
        <v>8.2778449999999992</v>
      </c>
      <c r="Q1128" s="20">
        <v>8.2769025000000003</v>
      </c>
      <c r="R1128" s="20">
        <v>8.2770375000000005</v>
      </c>
      <c r="S1128" s="20">
        <v>8.2770050000000008</v>
      </c>
      <c r="T1128" s="20">
        <v>8.2765175000000006</v>
      </c>
      <c r="U1128" s="21">
        <v>8.0700800000000008</v>
      </c>
      <c r="V1128" s="20">
        <v>7.8164899999999999</v>
      </c>
      <c r="W1128" s="20">
        <v>7.2779249999999998</v>
      </c>
      <c r="X1128" s="20">
        <v>6.8371900000000005</v>
      </c>
      <c r="Y1128" s="20">
        <v>6.8274574999999995</v>
      </c>
      <c r="Z1128" s="20">
        <v>6.6268424999999995</v>
      </c>
      <c r="AA1128" s="20">
        <v>6.3544725</v>
      </c>
      <c r="AB1128" s="20">
        <v>6.2435100000000006</v>
      </c>
      <c r="AC1128" s="20">
        <v>6.1371525</v>
      </c>
      <c r="AD1128" s="20">
        <v>6.1884949999999996</v>
      </c>
      <c r="AE1128" s="20">
        <v>6.4429999999999996</v>
      </c>
      <c r="AF1128" s="20">
        <v>6.8124275000000001</v>
      </c>
      <c r="AG1128" s="20">
        <v>6.5057</v>
      </c>
      <c r="AH1128" s="20">
        <v>6.8231299999999999</v>
      </c>
      <c r="AI1128" s="20">
        <v>6.9601124999999993</v>
      </c>
      <c r="AJ1128" s="20">
        <v>6.8029999999999999</v>
      </c>
      <c r="AK1128" s="20">
        <v>6.734</v>
      </c>
      <c r="AL1128" s="20">
        <v>6.6334999999999997</v>
      </c>
      <c r="AM1128" s="20">
        <v>6.5380000000000003</v>
      </c>
      <c r="AN1128" s="20">
        <v>6.4414999999999996</v>
      </c>
      <c r="AO1128" s="20">
        <v>6.391</v>
      </c>
      <c r="AP1128" s="20">
        <v>6.391</v>
      </c>
      <c r="AQ1128" s="20">
        <v>6.391</v>
      </c>
      <c r="AR1128" s="20">
        <v>6.391</v>
      </c>
      <c r="AS1128" s="20">
        <v>6.391</v>
      </c>
      <c r="AT1128" s="20">
        <v>6.391</v>
      </c>
      <c r="AU1128" s="20">
        <v>6.391</v>
      </c>
      <c r="AV1128" s="20">
        <v>6.391</v>
      </c>
      <c r="AW1128" s="20">
        <v>6.391</v>
      </c>
      <c r="AX1128" s="20">
        <v>6.391</v>
      </c>
      <c r="AY1128" s="20">
        <v>6.391</v>
      </c>
    </row>
    <row r="1129" spans="1:51" ht="15.75" x14ac:dyDescent="0.25">
      <c r="A1129" s="2" t="s">
        <v>1180</v>
      </c>
      <c r="B1129" s="63" t="s">
        <v>54</v>
      </c>
      <c r="C1129" s="63" t="s">
        <v>54</v>
      </c>
      <c r="D1129" s="63" t="s">
        <v>54</v>
      </c>
      <c r="E1129" s="20">
        <v>3.2832797535</v>
      </c>
      <c r="F1129" s="20">
        <v>3.9700507747500007</v>
      </c>
      <c r="G1129" s="20">
        <v>4.1761008152499999</v>
      </c>
      <c r="H1129" s="20">
        <v>3.9703108815000006</v>
      </c>
      <c r="I1129" s="20">
        <v>4.9922514521250001</v>
      </c>
      <c r="J1129" s="20">
        <v>6.2900006208749994</v>
      </c>
      <c r="K1129" s="20">
        <v>6.315282899625001</v>
      </c>
      <c r="L1129" s="20">
        <v>6.4979662956249991</v>
      </c>
      <c r="M1129" s="20">
        <v>5.6387832810000003</v>
      </c>
      <c r="N1129" s="20">
        <v>5.19362676125</v>
      </c>
      <c r="O1129" s="20">
        <v>5.2057177717499998</v>
      </c>
      <c r="P1129" s="20">
        <v>4.4553431251249993</v>
      </c>
      <c r="Q1129" s="20">
        <v>4.3352346069375001</v>
      </c>
      <c r="R1129" s="20">
        <v>4.8389630484375008</v>
      </c>
      <c r="S1129" s="20">
        <v>5.9068846182500003</v>
      </c>
      <c r="T1129" s="20">
        <v>6.2320107645625002</v>
      </c>
      <c r="U1129" s="21">
        <v>6.0317795440000008</v>
      </c>
      <c r="V1129" s="20">
        <v>6.14473820125</v>
      </c>
      <c r="W1129" s="20">
        <v>6.5252056068749988</v>
      </c>
      <c r="X1129" s="20">
        <v>5.1056716325000009</v>
      </c>
      <c r="Y1129" s="20">
        <v>6.0243778115624993</v>
      </c>
      <c r="Z1129" s="20">
        <v>6.5565979694999985</v>
      </c>
      <c r="AA1129" s="20">
        <v>6.5549561073750011</v>
      </c>
      <c r="AB1129" s="20">
        <v>6.4138017352499999</v>
      </c>
      <c r="AC1129" s="20">
        <v>5.6359005695625006</v>
      </c>
      <c r="AD1129" s="20">
        <v>5.1776043417499986</v>
      </c>
      <c r="AE1129" s="20">
        <v>4.6942087249999993</v>
      </c>
      <c r="AF1129" s="20">
        <v>5.1375921991249998</v>
      </c>
      <c r="AG1129" s="20">
        <v>4.6841039999999996</v>
      </c>
      <c r="AH1129" s="20">
        <v>4.8812672020000001</v>
      </c>
      <c r="AI1129" s="65">
        <f t="shared" ref="AI1129:AY1129" si="330">AI1128*AI$1203</f>
        <v>4.8308192030999999</v>
      </c>
      <c r="AJ1129" s="65">
        <f t="shared" si="330"/>
        <v>5.0536425650000005</v>
      </c>
      <c r="AK1129" s="65">
        <f t="shared" si="330"/>
        <v>5.1146076799999998</v>
      </c>
      <c r="AL1129" s="65">
        <f t="shared" si="330"/>
        <v>5.0885246825000001</v>
      </c>
      <c r="AM1129" s="65">
        <f t="shared" si="330"/>
        <v>5.0383789400000003</v>
      </c>
      <c r="AN1129" s="65">
        <f t="shared" si="330"/>
        <v>4.990036804999999</v>
      </c>
      <c r="AO1129" s="65">
        <f t="shared" si="330"/>
        <v>4.95737088</v>
      </c>
      <c r="AP1129" s="65">
        <f t="shared" si="330"/>
        <v>4.95737088</v>
      </c>
      <c r="AQ1129" s="65">
        <f t="shared" si="330"/>
        <v>4.95737088</v>
      </c>
      <c r="AR1129" s="65">
        <f t="shared" si="330"/>
        <v>4.95737088</v>
      </c>
      <c r="AS1129" s="65">
        <f t="shared" si="330"/>
        <v>4.95737088</v>
      </c>
      <c r="AT1129" s="65">
        <f t="shared" si="330"/>
        <v>4.95737088</v>
      </c>
      <c r="AU1129" s="65">
        <f t="shared" si="330"/>
        <v>4.95737088</v>
      </c>
      <c r="AV1129" s="65">
        <f t="shared" si="330"/>
        <v>4.95737088</v>
      </c>
      <c r="AW1129" s="65">
        <f t="shared" si="330"/>
        <v>4.95737088</v>
      </c>
      <c r="AX1129" s="65">
        <f t="shared" si="330"/>
        <v>4.95737088</v>
      </c>
      <c r="AY1129" s="65">
        <f t="shared" si="330"/>
        <v>4.95737088</v>
      </c>
    </row>
    <row r="1130" spans="1:51" ht="15.75" x14ac:dyDescent="0.25">
      <c r="A1130" s="2" t="s">
        <v>1181</v>
      </c>
      <c r="B1130" s="63" t="s">
        <v>54</v>
      </c>
      <c r="C1130" s="63" t="s">
        <v>54</v>
      </c>
      <c r="D1130" s="63" t="s">
        <v>54</v>
      </c>
      <c r="E1130" s="20">
        <v>62.634800127885683</v>
      </c>
      <c r="F1130" s="20">
        <v>64.463232957955313</v>
      </c>
      <c r="G1130" s="20">
        <v>66.19252706907595</v>
      </c>
      <c r="H1130" s="20">
        <v>67.702948726353966</v>
      </c>
      <c r="I1130" s="20">
        <v>69.432242837474618</v>
      </c>
      <c r="J1130" s="20">
        <v>71.383687446101405</v>
      </c>
      <c r="K1130" s="20">
        <v>72.247073715637285</v>
      </c>
      <c r="L1130" s="20">
        <v>73.419604718365633</v>
      </c>
      <c r="M1130" s="20">
        <v>74.492281467958392</v>
      </c>
      <c r="N1130" s="20">
        <v>73.923666970936381</v>
      </c>
      <c r="O1130" s="20">
        <v>74.436806882883076</v>
      </c>
      <c r="P1130" s="20">
        <v>75.716252540483836</v>
      </c>
      <c r="Q1130" s="20">
        <v>75.59370413890835</v>
      </c>
      <c r="R1130" s="20">
        <v>75.69784506452703</v>
      </c>
      <c r="S1130" s="20">
        <v>76.50046144768497</v>
      </c>
      <c r="T1130" s="20">
        <v>77.23978637241602</v>
      </c>
      <c r="U1130" s="21">
        <v>78.029794895329559</v>
      </c>
      <c r="V1130" s="20">
        <v>78.483930021332498</v>
      </c>
      <c r="W1130" s="20">
        <v>82.717901648603814</v>
      </c>
      <c r="X1130" s="20">
        <v>85.969973120041971</v>
      </c>
      <c r="Y1130" s="20">
        <v>86.588262586426893</v>
      </c>
      <c r="Z1130" s="20">
        <v>90.321197847586106</v>
      </c>
      <c r="AA1130" s="20">
        <v>95.109411011200834</v>
      </c>
      <c r="AB1130" s="20">
        <v>98.381150744620243</v>
      </c>
      <c r="AC1130" s="20">
        <v>100.09985425313559</v>
      </c>
      <c r="AD1130" s="20">
        <v>100.15558099541579</v>
      </c>
      <c r="AE1130" s="20">
        <v>99.375658760697789</v>
      </c>
      <c r="AF1130" s="20">
        <v>99.632606952478469</v>
      </c>
      <c r="AG1130" s="20">
        <v>100</v>
      </c>
      <c r="AH1130" s="20">
        <v>100.61602005154096</v>
      </c>
      <c r="AI1130" s="20">
        <v>101.5108901653647</v>
      </c>
      <c r="AJ1130" s="20">
        <v>103.84619232332606</v>
      </c>
      <c r="AK1130" s="20">
        <v>106.33850093908588</v>
      </c>
      <c r="AL1130" s="20">
        <v>108.89062496162394</v>
      </c>
      <c r="AM1130" s="20">
        <v>111.55879438806097</v>
      </c>
      <c r="AN1130" s="20">
        <v>114.29159995972049</v>
      </c>
      <c r="AO1130" s="20">
        <v>117.03459835875378</v>
      </c>
      <c r="AP1130" s="20">
        <v>119.84342871936387</v>
      </c>
      <c r="AQ1130" s="20">
        <v>122.71967100862859</v>
      </c>
      <c r="AR1130" s="20">
        <v>125.66494311283572</v>
      </c>
      <c r="AS1130" s="20">
        <v>128.68090174754374</v>
      </c>
      <c r="AT1130" s="20">
        <v>131.76924338948481</v>
      </c>
      <c r="AU1130" s="20">
        <v>134.93170523083245</v>
      </c>
      <c r="AV1130" s="20">
        <v>138.17006615637246</v>
      </c>
      <c r="AW1130" s="20">
        <v>141.48614774412539</v>
      </c>
      <c r="AX1130" s="20">
        <v>144.88181528998439</v>
      </c>
      <c r="AY1130" s="20">
        <v>148.35897885694405</v>
      </c>
    </row>
    <row r="1131" spans="1:51" ht="46.5" customHeight="1" x14ac:dyDescent="0.25">
      <c r="A1131" s="2" t="s">
        <v>1182</v>
      </c>
      <c r="B1131" s="63" t="s">
        <v>54</v>
      </c>
      <c r="C1131" s="63" t="s">
        <v>54</v>
      </c>
      <c r="D1131" s="63" t="s">
        <v>54</v>
      </c>
      <c r="E1131" s="20">
        <v>1401811</v>
      </c>
      <c r="F1131" s="20">
        <v>1392982</v>
      </c>
      <c r="G1131" s="20">
        <v>1372177</v>
      </c>
      <c r="H1131" s="20">
        <v>1341893</v>
      </c>
      <c r="I1131" s="20">
        <v>1319346</v>
      </c>
      <c r="J1131" s="20">
        <v>1309550</v>
      </c>
      <c r="K1131" s="20">
        <v>1311010</v>
      </c>
      <c r="L1131" s="20">
        <v>1324452</v>
      </c>
      <c r="M1131" s="20">
        <v>1352417</v>
      </c>
      <c r="N1131" s="20">
        <v>1385723</v>
      </c>
      <c r="O1131" s="20">
        <v>1410071</v>
      </c>
      <c r="P1131" s="20">
        <v>1467018</v>
      </c>
      <c r="Q1131" s="20">
        <v>1463946</v>
      </c>
      <c r="R1131" s="20">
        <v>1500029</v>
      </c>
      <c r="S1131" s="20">
        <v>1605957</v>
      </c>
      <c r="T1131" s="20">
        <v>1721642</v>
      </c>
      <c r="U1131" s="21">
        <v>1854398</v>
      </c>
      <c r="V1131" s="20">
        <v>1971367</v>
      </c>
      <c r="W1131" s="20">
        <v>2093700</v>
      </c>
      <c r="X1131" s="20">
        <v>2028370</v>
      </c>
      <c r="Y1131" s="20">
        <v>2101408</v>
      </c>
      <c r="Z1131" s="20">
        <v>2235659</v>
      </c>
      <c r="AA1131" s="20">
        <v>2284521</v>
      </c>
      <c r="AB1131" s="20">
        <v>2349415</v>
      </c>
      <c r="AC1131" s="20">
        <v>2414643</v>
      </c>
      <c r="AD1131" s="20">
        <v>2482849</v>
      </c>
      <c r="AE1131" s="20">
        <v>2527241</v>
      </c>
      <c r="AF1131" s="20">
        <v>2615038</v>
      </c>
      <c r="AG1131" s="20">
        <v>2715073</v>
      </c>
      <c r="AH1131" s="20">
        <v>2745851</v>
      </c>
      <c r="AI1131" s="64">
        <v>2732230.2220000001</v>
      </c>
      <c r="AJ1131" s="64">
        <v>2793683.6133280001</v>
      </c>
      <c r="AK1131" s="64">
        <v>2862123.4847231996</v>
      </c>
      <c r="AL1131" s="64">
        <v>2932250.3205490685</v>
      </c>
      <c r="AM1131" s="64">
        <v>3001163.8469190216</v>
      </c>
      <c r="AN1131" s="64">
        <v>3070190.6153981588</v>
      </c>
      <c r="AO1131" s="64">
        <v>3140804.999552316</v>
      </c>
      <c r="AP1131" s="64">
        <v>3213043.5145420195</v>
      </c>
      <c r="AQ1131" s="64">
        <v>3286943.5153764859</v>
      </c>
      <c r="AR1131" s="64">
        <v>3362543.2162301443</v>
      </c>
      <c r="AS1131" s="64">
        <v>3439881.7102034376</v>
      </c>
      <c r="AT1131" s="64">
        <v>3518998.9895381154</v>
      </c>
      <c r="AU1131" s="64">
        <v>3599935.9662974924</v>
      </c>
      <c r="AV1131" s="64">
        <v>3682734.4935223344</v>
      </c>
      <c r="AW1131" s="64">
        <v>3767437.3868733482</v>
      </c>
      <c r="AX1131" s="64">
        <v>3854088.446771435</v>
      </c>
      <c r="AY1131" s="64">
        <v>3942732.4810471777</v>
      </c>
    </row>
    <row r="1132" spans="1:51" ht="13.5" customHeight="1" x14ac:dyDescent="0.25">
      <c r="A1132" s="2" t="s">
        <v>1183</v>
      </c>
      <c r="B1132" s="63" t="s">
        <v>54</v>
      </c>
      <c r="C1132" s="63" t="s">
        <v>54</v>
      </c>
      <c r="D1132" s="63" t="s">
        <v>54</v>
      </c>
      <c r="E1132" s="20">
        <v>6498.6279755960768</v>
      </c>
      <c r="F1132" s="20">
        <v>6514.3462324484062</v>
      </c>
      <c r="G1132" s="20">
        <v>6526.5962324484062</v>
      </c>
      <c r="H1132" s="20">
        <v>6539.1569651518803</v>
      </c>
      <c r="I1132" s="20">
        <v>6552.0296064698605</v>
      </c>
      <c r="J1132" s="20">
        <v>6565.2153357411216</v>
      </c>
      <c r="K1132" s="20">
        <v>6578.7153357411216</v>
      </c>
      <c r="L1132" s="20">
        <v>6592.5880092653315</v>
      </c>
      <c r="M1132" s="20">
        <v>6606.8349039935601</v>
      </c>
      <c r="N1132" s="20">
        <v>6621.4575725581408</v>
      </c>
      <c r="O1132" s="20">
        <v>6636.4575725581417</v>
      </c>
      <c r="P1132" s="20">
        <v>6692.7159267910229</v>
      </c>
      <c r="Q1132" s="20">
        <v>6743.5971589942701</v>
      </c>
      <c r="R1132" s="20">
        <v>6791.9734747139682</v>
      </c>
      <c r="S1132" s="20">
        <v>6838.1018454335363</v>
      </c>
      <c r="T1132" s="20">
        <v>6882.4780063390544</v>
      </c>
      <c r="U1132" s="21">
        <v>6924.6060205321774</v>
      </c>
      <c r="V1132" s="20">
        <v>6964.9820401909565</v>
      </c>
      <c r="W1132" s="20">
        <v>7004.358023306364</v>
      </c>
      <c r="X1132" s="20">
        <v>7041.4856117416675</v>
      </c>
      <c r="Y1132" s="20">
        <v>7076.8614682532625</v>
      </c>
      <c r="Z1132" s="20">
        <v>7110.613028108718</v>
      </c>
      <c r="AA1132" s="20">
        <v>7142.3644826338996</v>
      </c>
      <c r="AB1132" s="20">
        <v>7172.1158344569212</v>
      </c>
      <c r="AC1132" s="20">
        <v>7199.8670859893546</v>
      </c>
      <c r="AD1132" s="20">
        <v>7166.8231631409481</v>
      </c>
      <c r="AE1132" s="20">
        <v>7157.2426177598845</v>
      </c>
      <c r="AF1132" s="20">
        <v>7182.6181989464658</v>
      </c>
      <c r="AG1132" s="20">
        <v>7205.1202165020168</v>
      </c>
      <c r="AH1132" s="20">
        <v>7225.4956735406704</v>
      </c>
      <c r="AI1132" s="20">
        <v>7243.6218821192888</v>
      </c>
      <c r="AJ1132" s="20">
        <v>7259.3725779359374</v>
      </c>
      <c r="AK1132" s="20">
        <v>7272.4984527572551</v>
      </c>
      <c r="AL1132" s="20">
        <v>7282.624130931039</v>
      </c>
      <c r="AM1132" s="20">
        <v>7290.3744748439221</v>
      </c>
      <c r="AN1132" s="20">
        <v>7295.4998286497566</v>
      </c>
      <c r="AO1132" s="20">
        <v>7297.6249892942778</v>
      </c>
      <c r="AP1132" s="20">
        <v>7298.4376767112899</v>
      </c>
      <c r="AQ1132" s="20">
        <v>7299.2505119444631</v>
      </c>
      <c r="AR1132" s="20">
        <v>7300.0634950242638</v>
      </c>
      <c r="AS1132" s="20">
        <v>7300.8766259811664</v>
      </c>
      <c r="AT1132" s="20">
        <v>7301.6899048456489</v>
      </c>
      <c r="AU1132" s="20">
        <v>7302.5033316482031</v>
      </c>
      <c r="AV1132" s="20">
        <v>7303.3169064193198</v>
      </c>
      <c r="AW1132" s="20">
        <v>7304.1306291895007</v>
      </c>
      <c r="AX1132" s="20">
        <v>7304.9444999892512</v>
      </c>
      <c r="AY1132" s="20">
        <v>7305.7585188490884</v>
      </c>
    </row>
    <row r="1133" spans="1:51" ht="13.5" customHeight="1" x14ac:dyDescent="0.25">
      <c r="A1133" s="2" t="s">
        <v>1184</v>
      </c>
      <c r="B1133" s="63" t="s">
        <v>54</v>
      </c>
      <c r="C1133" s="63" t="s">
        <v>54</v>
      </c>
      <c r="D1133" s="63" t="s">
        <v>54</v>
      </c>
      <c r="E1133" s="22">
        <f>E1131/E1132*1000</f>
        <v>215708.76272101435</v>
      </c>
      <c r="F1133" s="22">
        <f t="shared" ref="F1133:AY1133" si="331">F1131/F1132*1000</f>
        <v>213832.96961734412</v>
      </c>
      <c r="G1133" s="22">
        <f t="shared" si="331"/>
        <v>210243.89300780103</v>
      </c>
      <c r="H1133" s="22">
        <f t="shared" si="331"/>
        <v>205208.86823043754</v>
      </c>
      <c r="I1133" s="22">
        <f t="shared" si="331"/>
        <v>201364.47471134743</v>
      </c>
      <c r="J1133" s="22">
        <f t="shared" si="331"/>
        <v>199467.94324792243</v>
      </c>
      <c r="K1133" s="22">
        <f t="shared" si="331"/>
        <v>199280.54841915559</v>
      </c>
      <c r="L1133" s="22">
        <f t="shared" si="331"/>
        <v>200900.16214248384</v>
      </c>
      <c r="M1133" s="22">
        <f t="shared" si="331"/>
        <v>204699.68141364021</v>
      </c>
      <c r="N1133" s="22">
        <f t="shared" si="331"/>
        <v>209277.63786374882</v>
      </c>
      <c r="O1133" s="22">
        <f t="shared" si="331"/>
        <v>212473.44454226096</v>
      </c>
      <c r="P1133" s="22">
        <f t="shared" si="331"/>
        <v>219196.21511612483</v>
      </c>
      <c r="Q1133" s="22">
        <f t="shared" si="331"/>
        <v>217086.81071606756</v>
      </c>
      <c r="R1133" s="22">
        <f t="shared" si="331"/>
        <v>220853.18878003585</v>
      </c>
      <c r="S1133" s="22">
        <f t="shared" si="331"/>
        <v>234854.20900427992</v>
      </c>
      <c r="T1133" s="22">
        <f t="shared" si="331"/>
        <v>250148.56544609289</v>
      </c>
      <c r="U1133" s="23">
        <f t="shared" si="331"/>
        <v>267798.34036788763</v>
      </c>
      <c r="V1133" s="22">
        <f t="shared" si="331"/>
        <v>283039.78224557661</v>
      </c>
      <c r="W1133" s="22">
        <f t="shared" si="331"/>
        <v>298913.90374869533</v>
      </c>
      <c r="X1133" s="22">
        <f t="shared" si="331"/>
        <v>288059.95095945318</v>
      </c>
      <c r="Y1133" s="22">
        <f t="shared" si="331"/>
        <v>296940.67199519131</v>
      </c>
      <c r="Z1133" s="22">
        <f t="shared" si="331"/>
        <v>314411.56918008247</v>
      </c>
      <c r="AA1133" s="22">
        <f t="shared" si="331"/>
        <v>319855.00117707992</v>
      </c>
      <c r="AB1133" s="22">
        <f t="shared" si="331"/>
        <v>327576.27654488373</v>
      </c>
      <c r="AC1133" s="22">
        <f t="shared" si="331"/>
        <v>335373.27441763418</v>
      </c>
      <c r="AD1133" s="22">
        <f t="shared" si="331"/>
        <v>346436.48147610511</v>
      </c>
      <c r="AE1133" s="22">
        <f t="shared" si="331"/>
        <v>353102.60319091863</v>
      </c>
      <c r="AF1133" s="22">
        <f t="shared" si="331"/>
        <v>364078.65872413618</v>
      </c>
      <c r="AG1133" s="22">
        <f t="shared" si="331"/>
        <v>376825.49609396094</v>
      </c>
      <c r="AH1133" s="22">
        <f t="shared" si="331"/>
        <v>380022.50974353787</v>
      </c>
      <c r="AI1133" s="22">
        <f t="shared" si="331"/>
        <v>377191.17127640889</v>
      </c>
      <c r="AJ1133" s="22">
        <f t="shared" si="331"/>
        <v>384838.16381309496</v>
      </c>
      <c r="AK1133" s="22">
        <f t="shared" si="331"/>
        <v>393554.36145030317</v>
      </c>
      <c r="AL1133" s="22">
        <f t="shared" si="331"/>
        <v>402636.50407208351</v>
      </c>
      <c r="AM1133" s="22">
        <f t="shared" si="331"/>
        <v>411661.13719875447</v>
      </c>
      <c r="AN1133" s="22">
        <f t="shared" si="331"/>
        <v>420833.48468344583</v>
      </c>
      <c r="AO1133" s="22">
        <f t="shared" si="331"/>
        <v>430387.28410406434</v>
      </c>
      <c r="AP1133" s="22">
        <f t="shared" si="331"/>
        <v>440237.16538603534</v>
      </c>
      <c r="AQ1133" s="22">
        <f t="shared" si="331"/>
        <v>450312.46838257503</v>
      </c>
      <c r="AR1133" s="22">
        <f t="shared" si="331"/>
        <v>460618.3519529741</v>
      </c>
      <c r="AS1133" s="22">
        <f t="shared" si="331"/>
        <v>471160.09301706986</v>
      </c>
      <c r="AT1133" s="22">
        <f t="shared" si="331"/>
        <v>481943.08925702097</v>
      </c>
      <c r="AU1133" s="22">
        <f t="shared" si="331"/>
        <v>492972.86188090965</v>
      </c>
      <c r="AV1133" s="22">
        <f t="shared" si="331"/>
        <v>504255.05844958749</v>
      </c>
      <c r="AW1133" s="22">
        <f t="shared" si="331"/>
        <v>515795.45576821099</v>
      </c>
      <c r="AX1133" s="22">
        <f t="shared" si="331"/>
        <v>527599.96284394851</v>
      </c>
      <c r="AY1133" s="22">
        <f t="shared" si="331"/>
        <v>539674.62391137111</v>
      </c>
    </row>
    <row r="1134" spans="1:51" ht="13.5" customHeight="1" x14ac:dyDescent="0.25">
      <c r="A1134" s="2" t="s">
        <v>1185</v>
      </c>
      <c r="B1134" s="63" t="s">
        <v>54</v>
      </c>
      <c r="C1134" s="63" t="s">
        <v>54</v>
      </c>
      <c r="D1134" s="63" t="s">
        <v>54</v>
      </c>
      <c r="E1134" s="20">
        <v>7.8040000000000003</v>
      </c>
      <c r="F1134" s="20">
        <v>7.7804975000000001</v>
      </c>
      <c r="G1134" s="20">
        <v>7.7538325000000006</v>
      </c>
      <c r="H1134" s="20">
        <v>7.7335825000000007</v>
      </c>
      <c r="I1134" s="20">
        <v>7.7331225000000003</v>
      </c>
      <c r="J1134" s="20">
        <v>7.7321675000000001</v>
      </c>
      <c r="K1134" s="20">
        <v>7.7352549999999995</v>
      </c>
      <c r="L1134" s="20">
        <v>7.7391424999999998</v>
      </c>
      <c r="M1134" s="20">
        <v>7.7432499999999997</v>
      </c>
      <c r="N1134" s="20">
        <v>7.7489474999999999</v>
      </c>
      <c r="O1134" s="20">
        <v>7.7766374999999996</v>
      </c>
      <c r="P1134" s="20">
        <v>7.7989449999999998</v>
      </c>
      <c r="Q1134" s="20">
        <v>7.7994499999999993</v>
      </c>
      <c r="R1134" s="20">
        <v>7.7993024999999996</v>
      </c>
      <c r="S1134" s="20">
        <v>7.7813649999999992</v>
      </c>
      <c r="T1134" s="20">
        <v>7.7916949999999998</v>
      </c>
      <c r="U1134" s="21">
        <v>7.7600600000000002</v>
      </c>
      <c r="V1134" s="20">
        <v>7.7956300000000001</v>
      </c>
      <c r="W1134" s="20">
        <v>7.7943475000000007</v>
      </c>
      <c r="X1134" s="20">
        <v>7.7643149999999999</v>
      </c>
      <c r="Y1134" s="20">
        <v>7.7610225000000002</v>
      </c>
      <c r="Z1134" s="20">
        <v>7.7744949999999999</v>
      </c>
      <c r="AA1134" s="20">
        <v>7.7736499999999999</v>
      </c>
      <c r="AB1134" s="20">
        <v>7.7560324999999999</v>
      </c>
      <c r="AC1134" s="20">
        <v>7.7552425000000005</v>
      </c>
      <c r="AD1134" s="20">
        <v>7.75373</v>
      </c>
      <c r="AE1134" s="20">
        <v>7.7594574999999999</v>
      </c>
      <c r="AF1134" s="20">
        <v>7.7654999999999994</v>
      </c>
      <c r="AG1134" s="20">
        <v>7.8246624999999996</v>
      </c>
      <c r="AH1134" s="20">
        <v>7.84009</v>
      </c>
      <c r="AI1134" s="20">
        <v>7.8101400000000005</v>
      </c>
      <c r="AJ1134" s="20">
        <v>7.8032500000000002</v>
      </c>
      <c r="AK1134" s="20">
        <v>7.7904999999999998</v>
      </c>
      <c r="AL1134" s="20">
        <v>7.78</v>
      </c>
      <c r="AM1134" s="20">
        <v>7.7720000000000002</v>
      </c>
      <c r="AN1134" s="20">
        <v>7.7654999999999994</v>
      </c>
      <c r="AO1134" s="20">
        <v>7.7629999999999999</v>
      </c>
      <c r="AP1134" s="20">
        <v>7.7629999999999999</v>
      </c>
      <c r="AQ1134" s="20">
        <v>7.7629999999999999</v>
      </c>
      <c r="AR1134" s="20">
        <v>7.7629999999999999</v>
      </c>
      <c r="AS1134" s="20">
        <v>7.7629999999999999</v>
      </c>
      <c r="AT1134" s="20">
        <v>7.7629999999999999</v>
      </c>
      <c r="AU1134" s="20">
        <v>7.7629999999999999</v>
      </c>
      <c r="AV1134" s="20">
        <v>7.7629999999999999</v>
      </c>
      <c r="AW1134" s="20">
        <v>7.7629999999999999</v>
      </c>
      <c r="AX1134" s="20">
        <v>7.7629999999999999</v>
      </c>
      <c r="AY1134" s="20">
        <v>7.7629999999999999</v>
      </c>
    </row>
    <row r="1135" spans="1:51" ht="13.5" customHeight="1" x14ac:dyDescent="0.25">
      <c r="A1135" s="2" t="s">
        <v>1186</v>
      </c>
      <c r="B1135" s="63" t="s">
        <v>54</v>
      </c>
      <c r="C1135" s="63" t="s">
        <v>54</v>
      </c>
      <c r="D1135" s="63" t="s">
        <v>54</v>
      </c>
      <c r="E1135" s="20">
        <v>6.0075192000000008</v>
      </c>
      <c r="F1135" s="20">
        <v>6.110024686750001</v>
      </c>
      <c r="G1135" s="20">
        <v>5.9650233422500003</v>
      </c>
      <c r="H1135" s="20">
        <v>5.4388352326875014</v>
      </c>
      <c r="I1135" s="20">
        <v>5.3509341138749997</v>
      </c>
      <c r="J1135" s="20">
        <v>5.7428741064375002</v>
      </c>
      <c r="K1135" s="20">
        <v>5.872798977375</v>
      </c>
      <c r="L1135" s="20">
        <v>6.0593616203749994</v>
      </c>
      <c r="M1135" s="20">
        <v>5.2717981812500003</v>
      </c>
      <c r="N1135" s="20">
        <v>4.8613022141249997</v>
      </c>
      <c r="O1135" s="20">
        <v>4.8903384918750001</v>
      </c>
      <c r="P1135" s="20">
        <v>4.1975871726249991</v>
      </c>
      <c r="Q1135" s="20">
        <v>4.0851569237499996</v>
      </c>
      <c r="R1135" s="20">
        <v>4.5596672240625002</v>
      </c>
      <c r="S1135" s="20">
        <v>5.5531711322499993</v>
      </c>
      <c r="T1135" s="20">
        <v>5.8669515426249994</v>
      </c>
      <c r="U1135" s="21">
        <v>5.8000628455000003</v>
      </c>
      <c r="V1135" s="20">
        <v>6.1283396337499996</v>
      </c>
      <c r="W1135" s="20">
        <v>6.9882171098125001</v>
      </c>
      <c r="X1135" s="20">
        <v>5.7980022262500004</v>
      </c>
      <c r="Y1135" s="20">
        <v>6.8481322284375006</v>
      </c>
      <c r="Z1135" s="20">
        <v>7.6920853529999986</v>
      </c>
      <c r="AA1135" s="20">
        <v>8.0189086575000008</v>
      </c>
      <c r="AB1135" s="20">
        <v>7.9675782864374991</v>
      </c>
      <c r="AC1135" s="20">
        <v>7.1218330688125011</v>
      </c>
      <c r="AD1135" s="20">
        <v>6.4871582044999991</v>
      </c>
      <c r="AE1135" s="20">
        <v>5.6533467480624999</v>
      </c>
      <c r="AF1135" s="20">
        <v>5.8563518249999991</v>
      </c>
      <c r="AG1135" s="20">
        <v>5.6337569999999992</v>
      </c>
      <c r="AH1135" s="20">
        <v>5.6088003860000004</v>
      </c>
      <c r="AI1135" s="65">
        <f t="shared" ref="AI1135:AY1135" si="332">AI1134*AI$1203</f>
        <v>5.4207994900800003</v>
      </c>
      <c r="AJ1135" s="65">
        <f t="shared" si="332"/>
        <v>5.7966832787500007</v>
      </c>
      <c r="AK1135" s="65">
        <f t="shared" si="332"/>
        <v>5.9170405599999993</v>
      </c>
      <c r="AL1135" s="65">
        <f t="shared" si="332"/>
        <v>5.967999100000001</v>
      </c>
      <c r="AM1135" s="65">
        <f t="shared" si="332"/>
        <v>5.9893363600000002</v>
      </c>
      <c r="AN1135" s="65">
        <f t="shared" si="332"/>
        <v>6.0156998849999983</v>
      </c>
      <c r="AO1135" s="65">
        <f t="shared" si="332"/>
        <v>6.02160384</v>
      </c>
      <c r="AP1135" s="65">
        <f t="shared" si="332"/>
        <v>6.02160384</v>
      </c>
      <c r="AQ1135" s="65">
        <f t="shared" si="332"/>
        <v>6.02160384</v>
      </c>
      <c r="AR1135" s="65">
        <f t="shared" si="332"/>
        <v>6.02160384</v>
      </c>
      <c r="AS1135" s="65">
        <f t="shared" si="332"/>
        <v>6.02160384</v>
      </c>
      <c r="AT1135" s="65">
        <f t="shared" si="332"/>
        <v>6.02160384</v>
      </c>
      <c r="AU1135" s="65">
        <f t="shared" si="332"/>
        <v>6.02160384</v>
      </c>
      <c r="AV1135" s="65">
        <f t="shared" si="332"/>
        <v>6.02160384</v>
      </c>
      <c r="AW1135" s="65">
        <f t="shared" si="332"/>
        <v>6.02160384</v>
      </c>
      <c r="AX1135" s="65">
        <f t="shared" si="332"/>
        <v>6.02160384</v>
      </c>
      <c r="AY1135" s="65">
        <f t="shared" si="332"/>
        <v>6.02160384</v>
      </c>
    </row>
    <row r="1136" spans="1:51" ht="13.5" customHeight="1" x14ac:dyDescent="0.25">
      <c r="A1136" s="2" t="s">
        <v>1187</v>
      </c>
      <c r="B1136" s="63" t="s">
        <v>54</v>
      </c>
      <c r="C1136" s="63" t="s">
        <v>54</v>
      </c>
      <c r="D1136" s="63" t="s">
        <v>54</v>
      </c>
      <c r="E1136" s="20">
        <v>42.884238070115835</v>
      </c>
      <c r="F1136" s="20">
        <v>46.617786187322615</v>
      </c>
      <c r="G1136" s="20">
        <v>51.300851466414379</v>
      </c>
      <c r="H1136" s="20">
        <v>56.054872280037848</v>
      </c>
      <c r="I1136" s="20">
        <v>60.808893093661311</v>
      </c>
      <c r="J1136" s="20">
        <v>66.579943235572372</v>
      </c>
      <c r="K1136" s="20">
        <v>71.617786187322636</v>
      </c>
      <c r="L1136" s="20">
        <v>75.851466414380312</v>
      </c>
      <c r="M1136" s="20">
        <v>79.80132450331125</v>
      </c>
      <c r="N1136" s="20">
        <v>79.020813623462629</v>
      </c>
      <c r="O1136" s="20">
        <v>75.16556291390728</v>
      </c>
      <c r="P1136" s="20">
        <v>73.557237464522217</v>
      </c>
      <c r="Q1136" s="20">
        <v>71.877956480605476</v>
      </c>
      <c r="R1136" s="20">
        <v>69.985808893093662</v>
      </c>
      <c r="S1136" s="20">
        <v>68.448438978240304</v>
      </c>
      <c r="T1136" s="20">
        <v>68.85052034058657</v>
      </c>
      <c r="U1136" s="21">
        <v>69.914853358561984</v>
      </c>
      <c r="V1136" s="20">
        <v>71.215704824976342</v>
      </c>
      <c r="W1136" s="20">
        <v>73.9356669820246</v>
      </c>
      <c r="X1136" s="20">
        <v>75.520340586565766</v>
      </c>
      <c r="Y1136" s="20">
        <v>76.584673604541152</v>
      </c>
      <c r="Z1136" s="20">
        <v>79.139072847682115</v>
      </c>
      <c r="AA1136" s="20">
        <v>83.39640491958373</v>
      </c>
      <c r="AB1136" s="20">
        <v>86.423841059602651</v>
      </c>
      <c r="AC1136" s="20">
        <v>90.160832544938515</v>
      </c>
      <c r="AD1136" s="20">
        <v>93.992431409649953</v>
      </c>
      <c r="AE1136" s="20">
        <v>96.404919583727548</v>
      </c>
      <c r="AF1136" s="20">
        <v>98.08420056764426</v>
      </c>
      <c r="AG1136" s="20">
        <v>100</v>
      </c>
      <c r="AH1136" s="20">
        <v>102.60170293282876</v>
      </c>
      <c r="AI1136" s="20">
        <v>105.25439924314095</v>
      </c>
      <c r="AJ1136" s="20">
        <v>107.57023623462626</v>
      </c>
      <c r="AK1136" s="20">
        <v>110.04435166802268</v>
      </c>
      <c r="AL1136" s="20">
        <v>112.52017017340414</v>
      </c>
      <c r="AM1136" s="20">
        <v>114.99561391721902</v>
      </c>
      <c r="AN1136" s="20">
        <v>117.46786025319736</v>
      </c>
      <c r="AO1136" s="20">
        <v>119.93468531851448</v>
      </c>
      <c r="AP1136" s="20">
        <v>122.45331371020328</v>
      </c>
      <c r="AQ1136" s="20">
        <v>125.02483329811753</v>
      </c>
      <c r="AR1136" s="20">
        <v>127.65035479737801</v>
      </c>
      <c r="AS1136" s="20">
        <v>130.3310122481229</v>
      </c>
      <c r="AT1136" s="20">
        <v>133.06796350533349</v>
      </c>
      <c r="AU1136" s="20">
        <v>135.86239073894546</v>
      </c>
      <c r="AV1136" s="20">
        <v>138.71550094446332</v>
      </c>
      <c r="AW1136" s="20">
        <v>141.62852646429704</v>
      </c>
      <c r="AX1136" s="20">
        <v>144.60272552004727</v>
      </c>
      <c r="AY1136" s="20">
        <v>147.63938275596823</v>
      </c>
    </row>
    <row r="1137" spans="1:51" ht="46.5" customHeight="1" x14ac:dyDescent="0.25">
      <c r="A1137" s="2" t="s">
        <v>1188</v>
      </c>
      <c r="B1137" s="63" t="s">
        <v>54</v>
      </c>
      <c r="C1137" s="63" t="s">
        <v>54</v>
      </c>
      <c r="D1137" s="63" t="s">
        <v>54</v>
      </c>
      <c r="E1137" s="20">
        <v>1822817.0500000003</v>
      </c>
      <c r="F1137" s="20">
        <v>1815911.22</v>
      </c>
      <c r="G1137" s="20">
        <v>1810328.52</v>
      </c>
      <c r="H1137" s="20">
        <v>1804099.23</v>
      </c>
      <c r="I1137" s="20">
        <v>1801608.7499999998</v>
      </c>
      <c r="J1137" s="20">
        <v>1798410.98</v>
      </c>
      <c r="K1137" s="20">
        <v>1798459.07</v>
      </c>
      <c r="L1137" s="20">
        <v>1800228.8</v>
      </c>
      <c r="M1137" s="20">
        <v>1798909.31</v>
      </c>
      <c r="N1137" s="20">
        <v>1811374.92</v>
      </c>
      <c r="O1137" s="20">
        <v>1823602.5999999999</v>
      </c>
      <c r="P1137" s="20">
        <v>1861727.58</v>
      </c>
      <c r="Q1137" s="20">
        <v>1845469.7699999998</v>
      </c>
      <c r="R1137" s="20">
        <v>1870002.4600000002</v>
      </c>
      <c r="S1137" s="20">
        <v>1909829.4100000001</v>
      </c>
      <c r="T1137" s="20">
        <v>1939235.4300000002</v>
      </c>
      <c r="U1137" s="21">
        <v>1976711.21</v>
      </c>
      <c r="V1137" s="20">
        <v>2006770.8800000001</v>
      </c>
      <c r="W1137" s="20">
        <v>2020487.77</v>
      </c>
      <c r="X1137" s="20">
        <v>1921831.79</v>
      </c>
      <c r="Y1137" s="20">
        <v>1926924.79</v>
      </c>
      <c r="Z1137" s="20">
        <v>1968045.37</v>
      </c>
      <c r="AA1137" s="20">
        <v>1994616.1099999999</v>
      </c>
      <c r="AB1137" s="20">
        <v>2006659.2</v>
      </c>
      <c r="AC1137" s="20">
        <v>2048784.28</v>
      </c>
      <c r="AD1137" s="20">
        <v>2052802.11</v>
      </c>
      <c r="AE1137" s="20">
        <v>2069994.8</v>
      </c>
      <c r="AF1137" s="20">
        <v>2098897.1399999997</v>
      </c>
      <c r="AG1137" s="20">
        <v>2134428.71</v>
      </c>
      <c r="AH1137" s="20">
        <v>2139400.62</v>
      </c>
      <c r="AI1137" s="64">
        <v>2149261.8632899998</v>
      </c>
      <c r="AJ1137" s="64">
        <v>2161597.1984130298</v>
      </c>
      <c r="AK1137" s="64">
        <v>2177815.5277478341</v>
      </c>
      <c r="AL1137" s="64">
        <v>2196333.8981072968</v>
      </c>
      <c r="AM1137" s="64">
        <v>2214995.1944375448</v>
      </c>
      <c r="AN1137" s="64">
        <v>2231600.6015703054</v>
      </c>
      <c r="AO1137" s="64">
        <v>2247221.8057812979</v>
      </c>
      <c r="AP1137" s="64">
        <v>2262952.3584217667</v>
      </c>
      <c r="AQ1137" s="64">
        <v>2278793.0249307188</v>
      </c>
      <c r="AR1137" s="64">
        <v>2294744.5761052333</v>
      </c>
      <c r="AS1137" s="64">
        <v>2310807.78813797</v>
      </c>
      <c r="AT1137" s="64">
        <v>2326983.4426549352</v>
      </c>
      <c r="AU1137" s="64">
        <v>2343272.3267535195</v>
      </c>
      <c r="AV1137" s="64">
        <v>2359675.2330407938</v>
      </c>
      <c r="AW1137" s="64">
        <v>2376192.9596720794</v>
      </c>
      <c r="AX1137" s="64">
        <v>2392826.3103897837</v>
      </c>
      <c r="AY1137" s="64">
        <v>2409576.0945625119</v>
      </c>
    </row>
    <row r="1138" spans="1:51" ht="13.5" customHeight="1" x14ac:dyDescent="0.25">
      <c r="A1138" s="2" t="s">
        <v>1189</v>
      </c>
      <c r="B1138" s="63" t="s">
        <v>54</v>
      </c>
      <c r="C1138" s="63" t="s">
        <v>54</v>
      </c>
      <c r="D1138" s="63" t="s">
        <v>54</v>
      </c>
      <c r="E1138" s="20">
        <v>125990.88300697437</v>
      </c>
      <c r="F1138" s="20">
        <v>126064.69789641019</v>
      </c>
      <c r="G1138" s="20">
        <v>126137.1978964102</v>
      </c>
      <c r="H1138" s="20">
        <v>126207.07711937471</v>
      </c>
      <c r="I1138" s="20">
        <v>126274.33275150061</v>
      </c>
      <c r="J1138" s="20">
        <v>126338.96197672538</v>
      </c>
      <c r="K1138" s="20">
        <v>126400.96197672538</v>
      </c>
      <c r="L1138" s="20">
        <v>126462.1506605272</v>
      </c>
      <c r="M1138" s="20">
        <v>126522.52723930866</v>
      </c>
      <c r="N1138" s="20">
        <v>126582.09092367915</v>
      </c>
      <c r="O1138" s="20">
        <v>126640.84092367915</v>
      </c>
      <c r="P1138" s="20">
        <v>126880.83863274695</v>
      </c>
      <c r="Q1138" s="20">
        <v>127106.34658212928</v>
      </c>
      <c r="R1138" s="20">
        <v>127293.85705069125</v>
      </c>
      <c r="S1138" s="20">
        <v>127434.24087410378</v>
      </c>
      <c r="T1138" s="20">
        <v>127515.62300932387</v>
      </c>
      <c r="U1138" s="21">
        <v>127523.24970349183</v>
      </c>
      <c r="V1138" s="20">
        <v>127463.74587906149</v>
      </c>
      <c r="W1138" s="20">
        <v>127342.3621029223</v>
      </c>
      <c r="X1138" s="20">
        <v>127157.34816807031</v>
      </c>
      <c r="Y1138" s="20">
        <v>126907.07845726225</v>
      </c>
      <c r="Z1138" s="20">
        <v>126598.93363073516</v>
      </c>
      <c r="AA1138" s="20">
        <v>126242.16346974963</v>
      </c>
      <c r="AB1138" s="20">
        <v>125841.26709063291</v>
      </c>
      <c r="AC1138" s="20">
        <v>125396.1170801462</v>
      </c>
      <c r="AD1138" s="20">
        <v>126281.84039560196</v>
      </c>
      <c r="AE1138" s="20">
        <v>126783.72072167859</v>
      </c>
      <c r="AF1138" s="20">
        <v>126545.08611478517</v>
      </c>
      <c r="AG1138" s="20">
        <v>126274.07546330492</v>
      </c>
      <c r="AH1138" s="20">
        <v>125971.06348166379</v>
      </c>
      <c r="AI1138" s="20">
        <v>125636.67558229509</v>
      </c>
      <c r="AJ1138" s="20">
        <v>125273.16280067916</v>
      </c>
      <c r="AK1138" s="20">
        <v>124882.27444500737</v>
      </c>
      <c r="AL1138" s="20">
        <v>124466.26167366226</v>
      </c>
      <c r="AM1138" s="20">
        <v>124025.62250103838</v>
      </c>
      <c r="AN1138" s="20">
        <v>123562.4848031521</v>
      </c>
      <c r="AO1138" s="20">
        <v>123078.34642464014</v>
      </c>
      <c r="AP1138" s="20">
        <v>122585.05355842206</v>
      </c>
      <c r="AQ1138" s="20">
        <v>122093.73808334857</v>
      </c>
      <c r="AR1138" s="20">
        <v>121604.39207176298</v>
      </c>
      <c r="AS1138" s="20">
        <v>121117.00762779635</v>
      </c>
      <c r="AT1138" s="20">
        <v>120631.57688724023</v>
      </c>
      <c r="AU1138" s="20">
        <v>120148.09201741953</v>
      </c>
      <c r="AV1138" s="20">
        <v>119666.5452170662</v>
      </c>
      <c r="AW1138" s="20">
        <v>119186.92871619311</v>
      </c>
      <c r="AX1138" s="20">
        <v>118709.23477596881</v>
      </c>
      <c r="AY1138" s="20">
        <v>118233.45568859238</v>
      </c>
    </row>
    <row r="1139" spans="1:51" ht="13.5" customHeight="1" x14ac:dyDescent="0.25">
      <c r="A1139" s="2" t="s">
        <v>1190</v>
      </c>
      <c r="B1139" s="63" t="s">
        <v>54</v>
      </c>
      <c r="C1139" s="63" t="s">
        <v>54</v>
      </c>
      <c r="D1139" s="63" t="s">
        <v>54</v>
      </c>
      <c r="E1139" s="22">
        <f>E1137/E1138*1000</f>
        <v>14467.848835531187</v>
      </c>
      <c r="F1139" s="22">
        <f t="shared" ref="F1139:AY1139" si="333">F1137/F1138*1000</f>
        <v>14404.597403566298</v>
      </c>
      <c r="G1139" s="22">
        <f t="shared" si="333"/>
        <v>14352.059108580539</v>
      </c>
      <c r="H1139" s="22">
        <f t="shared" si="333"/>
        <v>14294.754867776297</v>
      </c>
      <c r="I1139" s="22">
        <f t="shared" si="333"/>
        <v>14267.418490703447</v>
      </c>
      <c r="J1139" s="22">
        <f t="shared" si="333"/>
        <v>14234.808897126366</v>
      </c>
      <c r="K1139" s="22">
        <f t="shared" si="333"/>
        <v>14228.20714237251</v>
      </c>
      <c r="L1139" s="22">
        <f t="shared" si="333"/>
        <v>14235.316975056852</v>
      </c>
      <c r="M1139" s="22">
        <f t="shared" si="333"/>
        <v>14218.094984757035</v>
      </c>
      <c r="N1139" s="22">
        <f t="shared" si="333"/>
        <v>14309.883070995742</v>
      </c>
      <c r="O1139" s="22">
        <f t="shared" si="333"/>
        <v>14399.798569712631</v>
      </c>
      <c r="P1139" s="22">
        <f t="shared" si="333"/>
        <v>14673.03968086717</v>
      </c>
      <c r="Q1139" s="22">
        <f t="shared" si="333"/>
        <v>14519.100104946818</v>
      </c>
      <c r="R1139" s="22">
        <f t="shared" si="333"/>
        <v>14690.437569625403</v>
      </c>
      <c r="S1139" s="22">
        <f t="shared" si="333"/>
        <v>14986.783747444924</v>
      </c>
      <c r="T1139" s="22">
        <f t="shared" si="333"/>
        <v>15207.826180312073</v>
      </c>
      <c r="U1139" s="23">
        <f t="shared" si="333"/>
        <v>15500.790754596601</v>
      </c>
      <c r="V1139" s="22">
        <f t="shared" si="333"/>
        <v>15743.85615423572</v>
      </c>
      <c r="W1139" s="22">
        <f t="shared" si="333"/>
        <v>15866.579955278159</v>
      </c>
      <c r="X1139" s="22">
        <f t="shared" si="333"/>
        <v>15113.808346017231</v>
      </c>
      <c r="Y1139" s="22">
        <f t="shared" si="333"/>
        <v>15183.745567422538</v>
      </c>
      <c r="Z1139" s="22">
        <f t="shared" si="333"/>
        <v>15545.513011510915</v>
      </c>
      <c r="AA1139" s="22">
        <f t="shared" si="333"/>
        <v>15799.920210318267</v>
      </c>
      <c r="AB1139" s="22">
        <f t="shared" si="333"/>
        <v>15945.955141684735</v>
      </c>
      <c r="AC1139" s="22">
        <f t="shared" si="333"/>
        <v>16338.498573209659</v>
      </c>
      <c r="AD1139" s="22">
        <f t="shared" si="333"/>
        <v>16255.718981994609</v>
      </c>
      <c r="AE1139" s="22">
        <f t="shared" si="333"/>
        <v>16326.976272798835</v>
      </c>
      <c r="AF1139" s="22">
        <f t="shared" si="333"/>
        <v>16586.160746661899</v>
      </c>
      <c r="AG1139" s="22">
        <f t="shared" si="333"/>
        <v>16903.142645619781</v>
      </c>
      <c r="AH1139" s="22">
        <f t="shared" si="333"/>
        <v>16983.270291366625</v>
      </c>
      <c r="AI1139" s="22">
        <f t="shared" si="333"/>
        <v>17106.9622252316</v>
      </c>
      <c r="AJ1139" s="22">
        <f t="shared" si="333"/>
        <v>17255.070041237203</v>
      </c>
      <c r="AK1139" s="22">
        <f t="shared" si="333"/>
        <v>17438.948300920383</v>
      </c>
      <c r="AL1139" s="22">
        <f t="shared" si="333"/>
        <v>17646.018033913952</v>
      </c>
      <c r="AM1139" s="22">
        <f t="shared" si="333"/>
        <v>17859.174175231412</v>
      </c>
      <c r="AN1139" s="22">
        <f t="shared" si="333"/>
        <v>18060.502790353214</v>
      </c>
      <c r="AO1139" s="22">
        <f t="shared" si="333"/>
        <v>18258.46601828741</v>
      </c>
      <c r="AP1139" s="22">
        <f t="shared" si="333"/>
        <v>18460.263243620313</v>
      </c>
      <c r="AQ1139" s="22">
        <f t="shared" si="333"/>
        <v>18664.290738441287</v>
      </c>
      <c r="AR1139" s="22">
        <f t="shared" si="333"/>
        <v>18870.573151264347</v>
      </c>
      <c r="AS1139" s="22">
        <f t="shared" si="333"/>
        <v>19079.13540300875</v>
      </c>
      <c r="AT1139" s="22">
        <f t="shared" si="333"/>
        <v>19290.002690009362</v>
      </c>
      <c r="AU1139" s="22">
        <f t="shared" si="333"/>
        <v>19503.200487060443</v>
      </c>
      <c r="AV1139" s="22">
        <f t="shared" si="333"/>
        <v>19718.754550492944</v>
      </c>
      <c r="AW1139" s="22">
        <f t="shared" si="333"/>
        <v>19936.690921285921</v>
      </c>
      <c r="AX1139" s="22">
        <f t="shared" si="333"/>
        <v>20157.035928212226</v>
      </c>
      <c r="AY1139" s="22">
        <f t="shared" si="333"/>
        <v>20379.816191019079</v>
      </c>
    </row>
    <row r="1140" spans="1:51" ht="13.5" customHeight="1" x14ac:dyDescent="0.25">
      <c r="A1140" s="2" t="s">
        <v>1191</v>
      </c>
      <c r="B1140" s="63" t="s">
        <v>54</v>
      </c>
      <c r="C1140" s="63" t="s">
        <v>54</v>
      </c>
      <c r="D1140" s="63" t="s">
        <v>54</v>
      </c>
      <c r="E1140" s="20">
        <v>147.12099999999998</v>
      </c>
      <c r="F1140" s="20">
        <v>137.04500000000002</v>
      </c>
      <c r="G1140" s="20">
        <v>131.34899999999999</v>
      </c>
      <c r="H1140" s="20">
        <v>119.73699999999999</v>
      </c>
      <c r="I1140" s="20">
        <v>106.9988125</v>
      </c>
      <c r="J1140" s="20">
        <v>94.586894999999998</v>
      </c>
      <c r="K1140" s="20">
        <v>102.19667</v>
      </c>
      <c r="L1140" s="20">
        <v>115.653195</v>
      </c>
      <c r="M1140" s="20">
        <v>126.78420499999999</v>
      </c>
      <c r="N1140" s="20">
        <v>124.145505</v>
      </c>
      <c r="O1140" s="20">
        <v>107.81767500000001</v>
      </c>
      <c r="P1140" s="20">
        <v>114.55149249999999</v>
      </c>
      <c r="Q1140" s="20">
        <v>126.1369</v>
      </c>
      <c r="R1140" s="20">
        <v>119.78621500000001</v>
      </c>
      <c r="S1140" s="20">
        <v>110.7658825</v>
      </c>
      <c r="T1140" s="20">
        <v>106.92979750000001</v>
      </c>
      <c r="U1140" s="21">
        <v>114.9314775</v>
      </c>
      <c r="V1140" s="20">
        <v>118.5383975</v>
      </c>
      <c r="W1140" s="20">
        <v>110.224205</v>
      </c>
      <c r="X1140" s="20">
        <v>98.668242499999991</v>
      </c>
      <c r="Y1140" s="20">
        <v>91.562752500000002</v>
      </c>
      <c r="Z1140" s="20">
        <v>83.032675000000012</v>
      </c>
      <c r="AA1140" s="20">
        <v>78.598235000000003</v>
      </c>
      <c r="AB1140" s="20">
        <v>87.675964999999991</v>
      </c>
      <c r="AC1140" s="20">
        <v>101.0601975</v>
      </c>
      <c r="AD1140" s="20">
        <v>114.770645</v>
      </c>
      <c r="AE1140" s="20">
        <v>116.677955</v>
      </c>
      <c r="AF1140" s="20">
        <v>109.17525500000001</v>
      </c>
      <c r="AG1140" s="20">
        <v>110.33885749999999</v>
      </c>
      <c r="AH1140" s="20">
        <v>111.07675499999999</v>
      </c>
      <c r="AI1140" s="20">
        <v>108.4072975</v>
      </c>
      <c r="AJ1140" s="20">
        <v>108.15</v>
      </c>
      <c r="AK1140" s="20">
        <v>107.25</v>
      </c>
      <c r="AL1140" s="20">
        <v>105.8</v>
      </c>
      <c r="AM1140" s="20">
        <v>104.75</v>
      </c>
      <c r="AN1140" s="20">
        <v>104.35</v>
      </c>
      <c r="AO1140" s="20">
        <v>104.2</v>
      </c>
      <c r="AP1140" s="20">
        <v>104.2</v>
      </c>
      <c r="AQ1140" s="20">
        <v>104.2</v>
      </c>
      <c r="AR1140" s="20">
        <v>104.2</v>
      </c>
      <c r="AS1140" s="20">
        <v>104.2</v>
      </c>
      <c r="AT1140" s="20">
        <v>104.2</v>
      </c>
      <c r="AU1140" s="20">
        <v>104.2</v>
      </c>
      <c r="AV1140" s="20">
        <v>104.2</v>
      </c>
      <c r="AW1140" s="20">
        <v>104.2</v>
      </c>
      <c r="AX1140" s="20">
        <v>104.2</v>
      </c>
      <c r="AY1140" s="20">
        <v>104.2</v>
      </c>
    </row>
    <row r="1141" spans="1:51" ht="13.5" customHeight="1" x14ac:dyDescent="0.25">
      <c r="A1141" s="2" t="s">
        <v>1192</v>
      </c>
      <c r="B1141" s="63" t="s">
        <v>54</v>
      </c>
      <c r="C1141" s="63" t="s">
        <v>54</v>
      </c>
      <c r="D1141" s="63" t="s">
        <v>54</v>
      </c>
      <c r="E1141" s="20">
        <v>113.25374579999999</v>
      </c>
      <c r="F1141" s="20">
        <v>107.62143850000002</v>
      </c>
      <c r="G1141" s="20">
        <v>101.04678569999999</v>
      </c>
      <c r="H1141" s="20">
        <v>84.208038675000012</v>
      </c>
      <c r="I1141" s="20">
        <v>74.037828309375001</v>
      </c>
      <c r="J1141" s="20">
        <v>70.252051588874991</v>
      </c>
      <c r="K1141" s="20">
        <v>77.590266780749999</v>
      </c>
      <c r="L1141" s="20">
        <v>90.550669025249988</v>
      </c>
      <c r="M1141" s="20">
        <v>86.317856369124996</v>
      </c>
      <c r="N1141" s="20">
        <v>77.882682561750002</v>
      </c>
      <c r="O1141" s="20">
        <v>67.801144923750002</v>
      </c>
      <c r="P1141" s="20">
        <v>61.654477050812488</v>
      </c>
      <c r="Q1141" s="20">
        <v>66.067354797500002</v>
      </c>
      <c r="R1141" s="20">
        <v>70.030015944375009</v>
      </c>
      <c r="S1141" s="20">
        <v>79.048072046125</v>
      </c>
      <c r="T1141" s="20">
        <v>80.515464272562497</v>
      </c>
      <c r="U1141" s="21">
        <v>85.902659570437507</v>
      </c>
      <c r="V1141" s="20">
        <v>93.185997734687504</v>
      </c>
      <c r="W1141" s="20">
        <v>98.824266597874981</v>
      </c>
      <c r="X1141" s="20">
        <v>73.680510086874989</v>
      </c>
      <c r="Y1141" s="20">
        <v>80.792683737187502</v>
      </c>
      <c r="Z1141" s="20">
        <v>82.152528645000004</v>
      </c>
      <c r="AA1141" s="20">
        <v>81.078009314250011</v>
      </c>
      <c r="AB1141" s="20">
        <v>90.067326945374987</v>
      </c>
      <c r="AC1141" s="20">
        <v>92.806105869187505</v>
      </c>
      <c r="AD1141" s="20">
        <v>96.022860139249985</v>
      </c>
      <c r="AE1141" s="20">
        <v>85.008641064125001</v>
      </c>
      <c r="AF1141" s="20">
        <v>82.334518558250011</v>
      </c>
      <c r="AG1141" s="20">
        <v>79.443977399999994</v>
      </c>
      <c r="AH1141" s="20">
        <v>79.464310526999995</v>
      </c>
      <c r="AI1141" s="65">
        <f t="shared" ref="AI1141:AY1141" si="334">AI1140*AI$1203</f>
        <v>75.242469790420003</v>
      </c>
      <c r="AJ1141" s="65">
        <f t="shared" si="334"/>
        <v>80.339768250000006</v>
      </c>
      <c r="AK1141" s="65">
        <f t="shared" si="334"/>
        <v>81.458519999999993</v>
      </c>
      <c r="AL1141" s="65">
        <f t="shared" si="334"/>
        <v>81.158651000000006</v>
      </c>
      <c r="AM1141" s="65">
        <f t="shared" si="334"/>
        <v>80.723492500000006</v>
      </c>
      <c r="AN1141" s="65">
        <f t="shared" si="334"/>
        <v>80.836814499999974</v>
      </c>
      <c r="AO1141" s="65">
        <f t="shared" si="334"/>
        <v>80.825856000000002</v>
      </c>
      <c r="AP1141" s="65">
        <f t="shared" si="334"/>
        <v>80.825856000000002</v>
      </c>
      <c r="AQ1141" s="65">
        <f t="shared" si="334"/>
        <v>80.825856000000002</v>
      </c>
      <c r="AR1141" s="65">
        <f t="shared" si="334"/>
        <v>80.825856000000002</v>
      </c>
      <c r="AS1141" s="65">
        <f t="shared" si="334"/>
        <v>80.825856000000002</v>
      </c>
      <c r="AT1141" s="65">
        <f t="shared" si="334"/>
        <v>80.825856000000002</v>
      </c>
      <c r="AU1141" s="65">
        <f t="shared" si="334"/>
        <v>80.825856000000002</v>
      </c>
      <c r="AV1141" s="65">
        <f t="shared" si="334"/>
        <v>80.825856000000002</v>
      </c>
      <c r="AW1141" s="65">
        <f t="shared" si="334"/>
        <v>80.825856000000002</v>
      </c>
      <c r="AX1141" s="65">
        <f t="shared" si="334"/>
        <v>80.825856000000002</v>
      </c>
      <c r="AY1141" s="65">
        <f t="shared" si="334"/>
        <v>80.825856000000002</v>
      </c>
    </row>
    <row r="1142" spans="1:51" ht="13.5" customHeight="1" x14ac:dyDescent="0.25">
      <c r="A1142" s="2" t="s">
        <v>1193</v>
      </c>
      <c r="B1142" s="63" t="s">
        <v>54</v>
      </c>
      <c r="C1142" s="63" t="s">
        <v>54</v>
      </c>
      <c r="D1142" s="63" t="s">
        <v>54</v>
      </c>
      <c r="E1142" s="20">
        <v>89.942456842631969</v>
      </c>
      <c r="F1142" s="20">
        <v>92.090255393007681</v>
      </c>
      <c r="G1142" s="20">
        <v>94.421026531118287</v>
      </c>
      <c r="H1142" s="20">
        <v>95.586412100173561</v>
      </c>
      <c r="I1142" s="20">
        <v>96.727002231589381</v>
      </c>
      <c r="J1142" s="20">
        <v>96.974956607984112</v>
      </c>
      <c r="K1142" s="20">
        <v>96.75179766922885</v>
      </c>
      <c r="L1142" s="20">
        <v>97.57004711133149</v>
      </c>
      <c r="M1142" s="20">
        <v>99.231341433176283</v>
      </c>
      <c r="N1142" s="20">
        <v>99.206545995536814</v>
      </c>
      <c r="O1142" s="20">
        <v>98.636250929828904</v>
      </c>
      <c r="P1142" s="20">
        <v>97.991569551202545</v>
      </c>
      <c r="Q1142" s="20">
        <v>96.97495660798414</v>
      </c>
      <c r="R1142" s="20">
        <v>96.528638730473588</v>
      </c>
      <c r="S1142" s="20">
        <v>96.305479791718312</v>
      </c>
      <c r="T1142" s="20">
        <v>96.379866104636747</v>
      </c>
      <c r="U1142" s="21">
        <v>96.156707165881457</v>
      </c>
      <c r="V1142" s="20">
        <v>96.330275229357781</v>
      </c>
      <c r="W1142" s="20">
        <v>96.974956607984126</v>
      </c>
      <c r="X1142" s="20">
        <v>97.47086536077363</v>
      </c>
      <c r="Y1142" s="20">
        <v>96.057525415323568</v>
      </c>
      <c r="Z1142" s="20">
        <v>95.512025787255126</v>
      </c>
      <c r="AA1142" s="20">
        <v>95.586412100173561</v>
      </c>
      <c r="AB1142" s="20">
        <v>95.214480535581444</v>
      </c>
      <c r="AC1142" s="20">
        <v>96.974956607984126</v>
      </c>
      <c r="AD1142" s="20">
        <v>99.132159682618379</v>
      </c>
      <c r="AE1142" s="20">
        <v>99.107364244978911</v>
      </c>
      <c r="AF1142" s="20">
        <v>99.231341433176283</v>
      </c>
      <c r="AG1142" s="20">
        <v>100</v>
      </c>
      <c r="AH1142" s="20">
        <v>100.76865856682369</v>
      </c>
      <c r="AI1142" s="20">
        <v>101.39318125464914</v>
      </c>
      <c r="AJ1142" s="20">
        <v>102.20395477312174</v>
      </c>
      <c r="AK1142" s="20">
        <v>103.12397036846018</v>
      </c>
      <c r="AL1142" s="20">
        <v>104.15521007214478</v>
      </c>
      <c r="AM1142" s="20">
        <v>105.3012040475585</v>
      </c>
      <c r="AN1142" s="20">
        <v>106.5119709075349</v>
      </c>
      <c r="AO1142" s="20">
        <v>107.68360258751777</v>
      </c>
      <c r="AP1142" s="20">
        <v>108.86812221598046</v>
      </c>
      <c r="AQ1142" s="20">
        <v>110.06567156035625</v>
      </c>
      <c r="AR1142" s="20">
        <v>111.27639394752013</v>
      </c>
      <c r="AS1142" s="20">
        <v>112.50043428094286</v>
      </c>
      <c r="AT1142" s="20">
        <v>113.73793905803322</v>
      </c>
      <c r="AU1142" s="20">
        <v>114.98905638767158</v>
      </c>
      <c r="AV1142" s="20">
        <v>116.25393600793596</v>
      </c>
      <c r="AW1142" s="20">
        <v>117.53272930402323</v>
      </c>
      <c r="AX1142" s="20">
        <v>118.82558932636749</v>
      </c>
      <c r="AY1142" s="20">
        <v>120.13267080895751</v>
      </c>
    </row>
    <row r="1143" spans="1:51" ht="46.5" customHeight="1" x14ac:dyDescent="0.25">
      <c r="A1143" s="2" t="s">
        <v>1194</v>
      </c>
      <c r="B1143" s="63" t="s">
        <v>54</v>
      </c>
      <c r="C1143" s="63" t="s">
        <v>54</v>
      </c>
      <c r="D1143" s="63" t="s">
        <v>54</v>
      </c>
      <c r="E1143" s="20">
        <v>783441</v>
      </c>
      <c r="F1143" s="20">
        <v>777374.1</v>
      </c>
      <c r="G1143" s="20">
        <v>763064.60000000009</v>
      </c>
      <c r="H1143" s="20">
        <v>750387.19999999995</v>
      </c>
      <c r="I1143" s="20">
        <v>743254.8</v>
      </c>
      <c r="J1143" s="20">
        <v>755379.7</v>
      </c>
      <c r="K1143" s="20">
        <v>777596.70000000007</v>
      </c>
      <c r="L1143" s="20">
        <v>802320.6</v>
      </c>
      <c r="M1143" s="20">
        <v>828483.39999999991</v>
      </c>
      <c r="N1143" s="20">
        <v>852970.89999999991</v>
      </c>
      <c r="O1143" s="20">
        <v>871796.3</v>
      </c>
      <c r="P1143" s="20">
        <v>925956.10000000009</v>
      </c>
      <c r="Q1143" s="20">
        <v>981983</v>
      </c>
      <c r="R1143" s="20">
        <v>1037141.3</v>
      </c>
      <c r="S1143" s="20">
        <v>1085125.6000000001</v>
      </c>
      <c r="T1143" s="20">
        <v>1126032.5</v>
      </c>
      <c r="U1143" s="21">
        <v>1186840.2999999998</v>
      </c>
      <c r="V1143" s="20">
        <v>1248403.1000000001</v>
      </c>
      <c r="W1143" s="20">
        <v>1317717.2</v>
      </c>
      <c r="X1143" s="20">
        <v>1315249.6000000001</v>
      </c>
      <c r="Y1143" s="20">
        <v>1384860.2</v>
      </c>
      <c r="Z1143" s="20">
        <v>1458676.4</v>
      </c>
      <c r="AA1143" s="20">
        <v>1496788.6</v>
      </c>
      <c r="AB1143" s="20">
        <v>1535278.7999999998</v>
      </c>
      <c r="AC1143" s="20">
        <v>1591106.7</v>
      </c>
      <c r="AD1143" s="20">
        <v>1631118.5</v>
      </c>
      <c r="AE1143" s="20">
        <v>1684765.7</v>
      </c>
      <c r="AF1143" s="20">
        <v>1732552.6</v>
      </c>
      <c r="AG1143" s="20">
        <v>1786069.3</v>
      </c>
      <c r="AH1143" s="20">
        <v>1824225.2000000002</v>
      </c>
      <c r="AI1143" s="66">
        <v>1857801.3278000001</v>
      </c>
      <c r="AJ1143" s="66">
        <v>1896345.259695</v>
      </c>
      <c r="AK1143" s="66">
        <v>1943753.8911873747</v>
      </c>
      <c r="AL1143" s="66">
        <v>1991372.127537539</v>
      </c>
      <c r="AM1143" s="66">
        <v>2039165.0585984399</v>
      </c>
      <c r="AN1143" s="66">
        <v>2086059.0155927381</v>
      </c>
      <c r="AO1143" s="66">
        <v>2131952.3139357786</v>
      </c>
      <c r="AP1143" s="66">
        <v>2178855.2648423659</v>
      </c>
      <c r="AQ1143" s="66">
        <v>2226790.0806688978</v>
      </c>
      <c r="AR1143" s="66">
        <v>2275779.4624436134</v>
      </c>
      <c r="AS1143" s="66">
        <v>2325846.6106173727</v>
      </c>
      <c r="AT1143" s="66">
        <v>2377015.2360509555</v>
      </c>
      <c r="AU1143" s="66">
        <v>2429309.5712440764</v>
      </c>
      <c r="AV1143" s="66">
        <v>2482754.3818114456</v>
      </c>
      <c r="AW1143" s="66">
        <v>2537374.9782112977</v>
      </c>
      <c r="AX1143" s="66">
        <v>2593197.2277319464</v>
      </c>
      <c r="AY1143" s="66">
        <v>2650247.5667420495</v>
      </c>
    </row>
    <row r="1144" spans="1:51" ht="13.5" customHeight="1" x14ac:dyDescent="0.25">
      <c r="A1144" s="2" t="s">
        <v>1195</v>
      </c>
      <c r="B1144" s="63" t="s">
        <v>54</v>
      </c>
      <c r="C1144" s="63" t="s">
        <v>54</v>
      </c>
      <c r="D1144" s="63" t="s">
        <v>54</v>
      </c>
      <c r="E1144" s="20">
        <v>45851.049887394649</v>
      </c>
      <c r="F1144" s="20">
        <v>45936.798933580707</v>
      </c>
      <c r="G1144" s="20">
        <v>46022.798933580707</v>
      </c>
      <c r="H1144" s="20">
        <v>46108.115638681229</v>
      </c>
      <c r="I1144" s="20">
        <v>46192.746250799086</v>
      </c>
      <c r="J1144" s="20">
        <v>46276.6879638803</v>
      </c>
      <c r="K1144" s="20">
        <v>46359.9379638803</v>
      </c>
      <c r="L1144" s="20">
        <v>46444.493636636413</v>
      </c>
      <c r="M1144" s="20">
        <v>46530.359525413493</v>
      </c>
      <c r="N1144" s="20">
        <v>46617.540185815473</v>
      </c>
      <c r="O1144" s="20">
        <v>46706.040185815473</v>
      </c>
      <c r="P1144" s="20">
        <v>47050.6840082907</v>
      </c>
      <c r="Q1144" s="20">
        <v>47339.764220241326</v>
      </c>
      <c r="R1144" s="20">
        <v>47574.420473314567</v>
      </c>
      <c r="S1144" s="20">
        <v>47780.061510841457</v>
      </c>
      <c r="T1144" s="20">
        <v>47948.337834386228</v>
      </c>
      <c r="U1144" s="21">
        <v>48079.351982418004</v>
      </c>
      <c r="V1144" s="20">
        <v>48202.724260421754</v>
      </c>
      <c r="W1144" s="20">
        <v>48330.598091334206</v>
      </c>
      <c r="X1144" s="20">
        <v>48460.222745579973</v>
      </c>
      <c r="Y1144" s="20">
        <v>48588.349057775697</v>
      </c>
      <c r="Z1144" s="20">
        <v>48710.352280681822</v>
      </c>
      <c r="AA1144" s="20">
        <v>48821.232014981724</v>
      </c>
      <c r="AB1144" s="20">
        <v>48919.735885485657</v>
      </c>
      <c r="AC1144" s="20">
        <v>49008.113479958432</v>
      </c>
      <c r="AD1144" s="20">
        <v>49086.866045729876</v>
      </c>
      <c r="AE1144" s="20">
        <v>49156.243075760147</v>
      </c>
      <c r="AF1144" s="20">
        <v>49215.995021235532</v>
      </c>
      <c r="AG1144" s="20">
        <v>49267.621192195984</v>
      </c>
      <c r="AH1144" s="20">
        <v>49312.247205011328</v>
      </c>
      <c r="AI1144" s="20">
        <v>49349.248169773979</v>
      </c>
      <c r="AJ1144" s="20">
        <v>49378.248930379727</v>
      </c>
      <c r="AK1144" s="20">
        <v>49397.374644135103</v>
      </c>
      <c r="AL1144" s="20">
        <v>49404.874985768001</v>
      </c>
      <c r="AM1144" s="20">
        <v>49399.749841855431</v>
      </c>
      <c r="AN1144" s="20">
        <v>49380.999088773686</v>
      </c>
      <c r="AO1144" s="20">
        <v>49348.247714171288</v>
      </c>
      <c r="AP1144" s="20">
        <v>49307.946385313415</v>
      </c>
      <c r="AQ1144" s="20">
        <v>49267.678381986414</v>
      </c>
      <c r="AR1144" s="20">
        <v>49227.443676296723</v>
      </c>
      <c r="AS1144" s="20">
        <v>49187.242240374384</v>
      </c>
      <c r="AT1144" s="20">
        <v>49147.074046373062</v>
      </c>
      <c r="AU1144" s="20">
        <v>49106.939066469982</v>
      </c>
      <c r="AV1144" s="20">
        <v>49066.837272865952</v>
      </c>
      <c r="AW1144" s="20">
        <v>49026.768637785302</v>
      </c>
      <c r="AX1144" s="20">
        <v>48986.733133475878</v>
      </c>
      <c r="AY1144" s="20">
        <v>48946.730732209027</v>
      </c>
    </row>
    <row r="1145" spans="1:51" ht="13.5" customHeight="1" x14ac:dyDescent="0.25">
      <c r="A1145" s="2" t="s">
        <v>1196</v>
      </c>
      <c r="B1145" s="63" t="s">
        <v>54</v>
      </c>
      <c r="C1145" s="63" t="s">
        <v>54</v>
      </c>
      <c r="D1145" s="63" t="s">
        <v>54</v>
      </c>
      <c r="E1145" s="22">
        <f>E1143/E1144*1000</f>
        <v>17086.65345557078</v>
      </c>
      <c r="F1145" s="22">
        <f t="shared" ref="F1145:AY1145" si="335">F1143/F1144*1000</f>
        <v>16922.687650134107</v>
      </c>
      <c r="G1145" s="22">
        <f t="shared" si="335"/>
        <v>16580.143269887638</v>
      </c>
      <c r="H1145" s="22">
        <f t="shared" si="335"/>
        <v>16274.514575271034</v>
      </c>
      <c r="I1145" s="22">
        <f t="shared" si="335"/>
        <v>16090.292531311505</v>
      </c>
      <c r="J1145" s="22">
        <f t="shared" si="335"/>
        <v>16323.115011808668</v>
      </c>
      <c r="K1145" s="22">
        <f t="shared" si="335"/>
        <v>16773.031504180119</v>
      </c>
      <c r="L1145" s="22">
        <f t="shared" si="335"/>
        <v>17274.827157704491</v>
      </c>
      <c r="M1145" s="22">
        <f t="shared" si="335"/>
        <v>17805.222406405588</v>
      </c>
      <c r="N1145" s="22">
        <f t="shared" si="335"/>
        <v>18297.209518136206</v>
      </c>
      <c r="O1145" s="22">
        <f t="shared" si="335"/>
        <v>18665.600777365038</v>
      </c>
      <c r="P1145" s="22">
        <f t="shared" si="335"/>
        <v>19679.971067728566</v>
      </c>
      <c r="Q1145" s="22">
        <f t="shared" si="335"/>
        <v>20743.301454385532</v>
      </c>
      <c r="R1145" s="22">
        <f t="shared" si="335"/>
        <v>21800.397980291804</v>
      </c>
      <c r="S1145" s="22">
        <f t="shared" si="335"/>
        <v>22710.845605625298</v>
      </c>
      <c r="T1145" s="22">
        <f t="shared" si="335"/>
        <v>23484.286439486623</v>
      </c>
      <c r="U1145" s="23">
        <f t="shared" si="335"/>
        <v>24685.031121759126</v>
      </c>
      <c r="V1145" s="22">
        <f t="shared" si="335"/>
        <v>25899.015442681892</v>
      </c>
      <c r="W1145" s="22">
        <f t="shared" si="335"/>
        <v>27264.657422815337</v>
      </c>
      <c r="X1145" s="22">
        <f t="shared" si="335"/>
        <v>27140.807975752919</v>
      </c>
      <c r="Y1145" s="22">
        <f t="shared" si="335"/>
        <v>28501.89864144762</v>
      </c>
      <c r="Z1145" s="22">
        <f t="shared" si="335"/>
        <v>29945.921794913822</v>
      </c>
      <c r="AA1145" s="22">
        <f t="shared" si="335"/>
        <v>30658.558545607411</v>
      </c>
      <c r="AB1145" s="22">
        <f t="shared" si="335"/>
        <v>31383.628145374198</v>
      </c>
      <c r="AC1145" s="22">
        <f t="shared" si="335"/>
        <v>32466.189514735626</v>
      </c>
      <c r="AD1145" s="22">
        <f t="shared" si="335"/>
        <v>33229.224666338072</v>
      </c>
      <c r="AE1145" s="22">
        <f t="shared" si="335"/>
        <v>34273.687218191604</v>
      </c>
      <c r="AF1145" s="22">
        <f t="shared" si="335"/>
        <v>35203.039159371765</v>
      </c>
      <c r="AG1145" s="22">
        <f t="shared" si="335"/>
        <v>36252.395727255331</v>
      </c>
      <c r="AH1145" s="22">
        <f t="shared" si="335"/>
        <v>36993.349591551654</v>
      </c>
      <c r="AI1145" s="22">
        <f t="shared" si="335"/>
        <v>37645.990500375825</v>
      </c>
      <c r="AJ1145" s="22">
        <f t="shared" si="335"/>
        <v>38404.465544509883</v>
      </c>
      <c r="AK1145" s="22">
        <f t="shared" si="335"/>
        <v>39349.33597565502</v>
      </c>
      <c r="AL1145" s="22">
        <f t="shared" si="335"/>
        <v>40307.198998301094</v>
      </c>
      <c r="AM1145" s="22">
        <f t="shared" si="335"/>
        <v>41278.85394412859</v>
      </c>
      <c r="AN1145" s="22">
        <f t="shared" si="335"/>
        <v>42244.163829949408</v>
      </c>
      <c r="AO1145" s="22">
        <f t="shared" si="335"/>
        <v>43202.188784578626</v>
      </c>
      <c r="AP1145" s="22">
        <f t="shared" si="335"/>
        <v>44188.724629005177</v>
      </c>
      <c r="AQ1145" s="22">
        <f t="shared" si="335"/>
        <v>45197.787957531851</v>
      </c>
      <c r="AR1145" s="22">
        <f t="shared" si="335"/>
        <v>46229.893175204903</v>
      </c>
      <c r="AS1145" s="22">
        <f t="shared" si="335"/>
        <v>47285.56643308307</v>
      </c>
      <c r="AT1145" s="22">
        <f t="shared" si="335"/>
        <v>48365.345896443527</v>
      </c>
      <c r="AU1145" s="22">
        <f t="shared" si="335"/>
        <v>49469.782019111815</v>
      </c>
      <c r="AV1145" s="22">
        <f t="shared" si="335"/>
        <v>50599.437824055829</v>
      </c>
      <c r="AW1145" s="22">
        <f t="shared" si="335"/>
        <v>51754.889190386566</v>
      </c>
      <c r="AX1145" s="22">
        <f t="shared" si="335"/>
        <v>52936.725146912133</v>
      </c>
      <c r="AY1145" s="22">
        <f t="shared" si="335"/>
        <v>54145.54817239457</v>
      </c>
    </row>
    <row r="1146" spans="1:51" ht="13.5" customHeight="1" x14ac:dyDescent="0.25">
      <c r="A1146" s="2" t="s">
        <v>1197</v>
      </c>
      <c r="B1146" s="63" t="s">
        <v>54</v>
      </c>
      <c r="C1146" s="63" t="s">
        <v>54</v>
      </c>
      <c r="D1146" s="63" t="s">
        <v>54</v>
      </c>
      <c r="E1146" s="20">
        <v>685.51</v>
      </c>
      <c r="F1146" s="20">
        <v>719.35950000000003</v>
      </c>
      <c r="G1146" s="20">
        <v>759.08924999999999</v>
      </c>
      <c r="H1146" s="20">
        <v>791.54325000000006</v>
      </c>
      <c r="I1146" s="20">
        <v>807.89575000000002</v>
      </c>
      <c r="J1146" s="20">
        <v>786.86599999999999</v>
      </c>
      <c r="K1146" s="20">
        <v>775.99350000000004</v>
      </c>
      <c r="L1146" s="20">
        <v>851.55149999999992</v>
      </c>
      <c r="M1146" s="20">
        <v>1265.4169999999999</v>
      </c>
      <c r="N1146" s="20">
        <v>1248.518</v>
      </c>
      <c r="O1146" s="20">
        <v>1151.8065000000001</v>
      </c>
      <c r="P1146" s="20">
        <v>1215.02225</v>
      </c>
      <c r="Q1146" s="20">
        <v>1294.0942500000001</v>
      </c>
      <c r="R1146" s="20">
        <v>1206.8419999999999</v>
      </c>
      <c r="S1146" s="20">
        <v>1172.6197499999998</v>
      </c>
      <c r="T1146" s="20">
        <v>1069.2652499999999</v>
      </c>
      <c r="U1146" s="21">
        <v>997.91000000000008</v>
      </c>
      <c r="V1146" s="20">
        <v>940.36074999999994</v>
      </c>
      <c r="W1146" s="20">
        <v>955.62199999999996</v>
      </c>
      <c r="X1146" s="20">
        <v>1281.742</v>
      </c>
      <c r="Y1146" s="20">
        <v>1179.319</v>
      </c>
      <c r="Z1146" s="20">
        <v>1129.4657499999998</v>
      </c>
      <c r="AA1146" s="20">
        <v>1128.2212500000001</v>
      </c>
      <c r="AB1146" s="20">
        <v>1107.527</v>
      </c>
      <c r="AC1146" s="20">
        <v>1067.4025000000001</v>
      </c>
      <c r="AD1146" s="20">
        <v>1077.5650000000001</v>
      </c>
      <c r="AE1146" s="20">
        <v>1172.8695</v>
      </c>
      <c r="AF1146" s="20">
        <v>1140.2024999999999</v>
      </c>
      <c r="AG1146" s="20">
        <v>1098.07375</v>
      </c>
      <c r="AH1146" s="20">
        <v>1135.2127499999999</v>
      </c>
      <c r="AI1146" s="20">
        <v>1173.6877500000001</v>
      </c>
      <c r="AJ1146" s="20">
        <v>1129</v>
      </c>
      <c r="AK1146" s="20">
        <v>1117.5</v>
      </c>
      <c r="AL1146" s="20">
        <v>1106</v>
      </c>
      <c r="AM1146" s="20">
        <v>1097</v>
      </c>
      <c r="AN1146" s="20">
        <v>1088</v>
      </c>
      <c r="AO1146" s="20">
        <v>1084</v>
      </c>
      <c r="AP1146" s="20">
        <v>1084</v>
      </c>
      <c r="AQ1146" s="20">
        <v>1084</v>
      </c>
      <c r="AR1146" s="20">
        <v>1084</v>
      </c>
      <c r="AS1146" s="20">
        <v>1084</v>
      </c>
      <c r="AT1146" s="20">
        <v>1084</v>
      </c>
      <c r="AU1146" s="20">
        <v>1084</v>
      </c>
      <c r="AV1146" s="20">
        <v>1084</v>
      </c>
      <c r="AW1146" s="20">
        <v>1084</v>
      </c>
      <c r="AX1146" s="20">
        <v>1084</v>
      </c>
      <c r="AY1146" s="20">
        <v>1084</v>
      </c>
    </row>
    <row r="1147" spans="1:51" ht="13.5" customHeight="1" x14ac:dyDescent="0.25">
      <c r="A1147" s="2" t="s">
        <v>1198</v>
      </c>
      <c r="B1147" s="63" t="s">
        <v>54</v>
      </c>
      <c r="C1147" s="63" t="s">
        <v>54</v>
      </c>
      <c r="D1147" s="63" t="s">
        <v>54</v>
      </c>
      <c r="E1147" s="20">
        <v>527.70559800000001</v>
      </c>
      <c r="F1147" s="20">
        <v>564.91301535000014</v>
      </c>
      <c r="G1147" s="20">
        <v>583.96736002499995</v>
      </c>
      <c r="H1147" s="20">
        <v>556.67257914375011</v>
      </c>
      <c r="I1147" s="20">
        <v>559.02346421250002</v>
      </c>
      <c r="J1147" s="20">
        <v>584.42504984999994</v>
      </c>
      <c r="K1147" s="20">
        <v>589.1536650375001</v>
      </c>
      <c r="L1147" s="20">
        <v>666.72224692499992</v>
      </c>
      <c r="M1147" s="20">
        <v>861.52752902499992</v>
      </c>
      <c r="N1147" s="20">
        <v>783.25776729999995</v>
      </c>
      <c r="O1147" s="20">
        <v>724.31351752500007</v>
      </c>
      <c r="P1147" s="20">
        <v>653.95535050624994</v>
      </c>
      <c r="Q1147" s="20">
        <v>677.81421579375001</v>
      </c>
      <c r="R1147" s="20">
        <v>705.55000425000003</v>
      </c>
      <c r="S1147" s="20">
        <v>836.84008458749986</v>
      </c>
      <c r="T1147" s="20">
        <v>805.13000161874993</v>
      </c>
      <c r="U1147" s="21">
        <v>745.86288175000004</v>
      </c>
      <c r="V1147" s="20">
        <v>739.24109459374995</v>
      </c>
      <c r="W1147" s="20">
        <v>856.78679464999982</v>
      </c>
      <c r="X1147" s="20">
        <v>957.14083849999997</v>
      </c>
      <c r="Y1147" s="20">
        <v>1040.6016026249999</v>
      </c>
      <c r="Z1147" s="20">
        <v>1117.4934130499996</v>
      </c>
      <c r="AA1147" s="20">
        <v>1163.8166304375002</v>
      </c>
      <c r="AB1147" s="20">
        <v>1137.734798925</v>
      </c>
      <c r="AC1147" s="20">
        <v>980.22240081250015</v>
      </c>
      <c r="AD1147" s="20">
        <v>901.54475724999998</v>
      </c>
      <c r="AE1147" s="20">
        <v>854.52339596249999</v>
      </c>
      <c r="AF1147" s="20">
        <v>859.88371537499984</v>
      </c>
      <c r="AG1147" s="20">
        <v>790.61310000000003</v>
      </c>
      <c r="AH1147" s="20">
        <v>812.13120134999997</v>
      </c>
      <c r="AI1147" s="65">
        <f t="shared" ref="AI1147:AY1147" si="336">AI1146*AI$1203</f>
        <v>814.6238040180001</v>
      </c>
      <c r="AJ1147" s="65">
        <f t="shared" si="336"/>
        <v>838.68329500000004</v>
      </c>
      <c r="AK1147" s="65">
        <f t="shared" si="336"/>
        <v>848.7636</v>
      </c>
      <c r="AL1147" s="65">
        <f t="shared" si="336"/>
        <v>848.40707000000009</v>
      </c>
      <c r="AM1147" s="65">
        <f t="shared" si="336"/>
        <v>845.38111000000004</v>
      </c>
      <c r="AN1147" s="65">
        <f t="shared" si="336"/>
        <v>842.84095999999988</v>
      </c>
      <c r="AO1147" s="65">
        <f t="shared" si="336"/>
        <v>840.83712000000003</v>
      </c>
      <c r="AP1147" s="65">
        <f t="shared" si="336"/>
        <v>840.83712000000003</v>
      </c>
      <c r="AQ1147" s="65">
        <f t="shared" si="336"/>
        <v>840.83712000000003</v>
      </c>
      <c r="AR1147" s="65">
        <f t="shared" si="336"/>
        <v>840.83712000000003</v>
      </c>
      <c r="AS1147" s="65">
        <f t="shared" si="336"/>
        <v>840.83712000000003</v>
      </c>
      <c r="AT1147" s="65">
        <f t="shared" si="336"/>
        <v>840.83712000000003</v>
      </c>
      <c r="AU1147" s="65">
        <f t="shared" si="336"/>
        <v>840.83712000000003</v>
      </c>
      <c r="AV1147" s="65">
        <f t="shared" si="336"/>
        <v>840.83712000000003</v>
      </c>
      <c r="AW1147" s="65">
        <f t="shared" si="336"/>
        <v>840.83712000000003</v>
      </c>
      <c r="AX1147" s="65">
        <f t="shared" si="336"/>
        <v>840.83712000000003</v>
      </c>
      <c r="AY1147" s="65">
        <f t="shared" si="336"/>
        <v>840.83712000000003</v>
      </c>
    </row>
    <row r="1148" spans="1:51" ht="13.5" customHeight="1" x14ac:dyDescent="0.25">
      <c r="A1148" s="2" t="s">
        <v>1199</v>
      </c>
      <c r="B1148" s="63" t="s">
        <v>54</v>
      </c>
      <c r="C1148" s="63" t="s">
        <v>54</v>
      </c>
      <c r="D1148" s="63" t="s">
        <v>54</v>
      </c>
      <c r="E1148" s="20">
        <v>38.708954666533899</v>
      </c>
      <c r="F1148" s="20">
        <v>40.946497091970947</v>
      </c>
      <c r="G1148" s="20">
        <v>44.298573738446322</v>
      </c>
      <c r="H1148" s="20">
        <v>46.518811690035477</v>
      </c>
      <c r="I1148" s="20">
        <v>49.110698168303699</v>
      </c>
      <c r="J1148" s="20">
        <v>51.84255616960688</v>
      </c>
      <c r="K1148" s="20">
        <v>54.161739508169028</v>
      </c>
      <c r="L1148" s="20">
        <v>56.71501315249656</v>
      </c>
      <c r="M1148" s="20">
        <v>60.431498419287109</v>
      </c>
      <c r="N1148" s="20">
        <v>62.540724473296819</v>
      </c>
      <c r="O1148" s="20">
        <v>63.395033424234384</v>
      </c>
      <c r="P1148" s="20">
        <v>65.653884209764229</v>
      </c>
      <c r="Q1148" s="20">
        <v>67.746217148924899</v>
      </c>
      <c r="R1148" s="20">
        <v>69.983348215363094</v>
      </c>
      <c r="S1148" s="20">
        <v>72.317011366652991</v>
      </c>
      <c r="T1148" s="20">
        <v>74.831672177039849</v>
      </c>
      <c r="U1148" s="21">
        <v>76.537876776793695</v>
      </c>
      <c r="V1148" s="20">
        <v>78.280280908366919</v>
      </c>
      <c r="W1148" s="20">
        <v>81.089364577551464</v>
      </c>
      <c r="X1148" s="20">
        <v>84.463160943118481</v>
      </c>
      <c r="Y1148" s="20">
        <v>86.584453507734651</v>
      </c>
      <c r="Z1148" s="20">
        <v>89.603494461471641</v>
      </c>
      <c r="AA1148" s="20">
        <v>92.668388155513199</v>
      </c>
      <c r="AB1148" s="20">
        <v>94.077756594348045</v>
      </c>
      <c r="AC1148" s="20">
        <v>95.294060863479515</v>
      </c>
      <c r="AD1148" s="20">
        <v>96.153196418659675</v>
      </c>
      <c r="AE1148" s="20">
        <v>96.939932910201023</v>
      </c>
      <c r="AF1148" s="20">
        <v>98.469966455100533</v>
      </c>
      <c r="AG1148" s="20">
        <v>100</v>
      </c>
      <c r="AH1148" s="20">
        <v>101.12942539276493</v>
      </c>
      <c r="AI1148" s="20">
        <v>101.94604097787004</v>
      </c>
      <c r="AJ1148" s="20">
        <v>103.80754065207422</v>
      </c>
      <c r="AK1148" s="20">
        <v>105.88369146511573</v>
      </c>
      <c r="AL1148" s="20">
        <v>108.00136529441804</v>
      </c>
      <c r="AM1148" s="20">
        <v>110.1613926003064</v>
      </c>
      <c r="AN1148" s="20">
        <v>112.30913034359477</v>
      </c>
      <c r="AO1148" s="20">
        <v>114.44300382012307</v>
      </c>
      <c r="AP1148" s="20">
        <v>116.61742089270537</v>
      </c>
      <c r="AQ1148" s="20">
        <v>118.83315188966679</v>
      </c>
      <c r="AR1148" s="20">
        <v>121.09098177557046</v>
      </c>
      <c r="AS1148" s="20">
        <v>123.39171042930627</v>
      </c>
      <c r="AT1148" s="20">
        <v>125.73615292746308</v>
      </c>
      <c r="AU1148" s="20">
        <v>128.12513983308486</v>
      </c>
      <c r="AV1148" s="20">
        <v>130.55951748991345</v>
      </c>
      <c r="AW1148" s="20">
        <v>133.0401483222218</v>
      </c>
      <c r="AX1148" s="20">
        <v>135.56791114034402</v>
      </c>
      <c r="AY1148" s="20">
        <v>138.14370145201056</v>
      </c>
    </row>
    <row r="1149" spans="1:51" ht="46.5" customHeight="1" x14ac:dyDescent="0.25">
      <c r="A1149" s="2" t="s">
        <v>1200</v>
      </c>
      <c r="B1149" s="63" t="s">
        <v>54</v>
      </c>
      <c r="C1149" s="63" t="s">
        <v>54</v>
      </c>
      <c r="D1149" s="63" t="s">
        <v>54</v>
      </c>
      <c r="E1149" s="20">
        <v>5209186</v>
      </c>
      <c r="F1149" s="20">
        <v>5133661</v>
      </c>
      <c r="G1149" s="20">
        <v>4971070</v>
      </c>
      <c r="H1149" s="20">
        <v>4839784</v>
      </c>
      <c r="I1149" s="20">
        <v>4809143</v>
      </c>
      <c r="J1149" s="20">
        <v>4820696</v>
      </c>
      <c r="K1149" s="20">
        <v>4886805</v>
      </c>
      <c r="L1149" s="20">
        <v>4979789</v>
      </c>
      <c r="M1149" s="20">
        <v>5032057</v>
      </c>
      <c r="N1149" s="20">
        <v>5113704</v>
      </c>
      <c r="O1149" s="20">
        <v>5188059</v>
      </c>
      <c r="P1149" s="20">
        <v>5331263</v>
      </c>
      <c r="Q1149" s="20">
        <v>5581497</v>
      </c>
      <c r="R1149" s="20">
        <v>5967296</v>
      </c>
      <c r="S1149" s="20">
        <v>6380540</v>
      </c>
      <c r="T1149" s="20">
        <v>6706967</v>
      </c>
      <c r="U1149" s="21">
        <v>7018192</v>
      </c>
      <c r="V1149" s="20">
        <v>7397216</v>
      </c>
      <c r="W1149" s="20">
        <v>7705847</v>
      </c>
      <c r="X1149" s="20">
        <v>7566974</v>
      </c>
      <c r="Y1149" s="20">
        <v>8046708</v>
      </c>
      <c r="Z1149" s="20">
        <v>8333145</v>
      </c>
      <c r="AA1149" s="20">
        <v>8487723</v>
      </c>
      <c r="AB1149" s="20">
        <v>9080562</v>
      </c>
      <c r="AC1149" s="20">
        <v>9152909</v>
      </c>
      <c r="AD1149" s="20">
        <v>9369594</v>
      </c>
      <c r="AE1149" s="20">
        <v>9689788</v>
      </c>
      <c r="AF1149" s="20">
        <v>10040307</v>
      </c>
      <c r="AG1149" s="20">
        <v>10492360</v>
      </c>
      <c r="AH1149" s="20">
        <v>10814690</v>
      </c>
      <c r="AI1149" s="64">
        <v>11124174.216</v>
      </c>
      <c r="AJ1149" s="64">
        <v>11507865.997344002</v>
      </c>
      <c r="AK1149" s="64">
        <v>11875775.37622432</v>
      </c>
      <c r="AL1149" s="64">
        <v>12226033.935765987</v>
      </c>
      <c r="AM1149" s="64">
        <v>12580588.919903198</v>
      </c>
      <c r="AN1149" s="64">
        <v>12945425.998580391</v>
      </c>
      <c r="AO1149" s="64">
        <v>13320843.352539223</v>
      </c>
      <c r="AP1149" s="64">
        <v>13707147.809762858</v>
      </c>
      <c r="AQ1149" s="64">
        <v>14104655.096245978</v>
      </c>
      <c r="AR1149" s="64">
        <v>14513690.094037112</v>
      </c>
      <c r="AS1149" s="64">
        <v>14934587.106764186</v>
      </c>
      <c r="AT1149" s="64">
        <v>15367690.132860346</v>
      </c>
      <c r="AU1149" s="64">
        <v>15813353.146713294</v>
      </c>
      <c r="AV1149" s="64">
        <v>16271940.387967978</v>
      </c>
      <c r="AW1149" s="64">
        <v>16743826.659219049</v>
      </c>
      <c r="AX1149" s="64">
        <v>17229397.6323364</v>
      </c>
      <c r="AY1149" s="64">
        <v>17729050.163674153</v>
      </c>
    </row>
    <row r="1150" spans="1:51" ht="13.5" customHeight="1" x14ac:dyDescent="0.25">
      <c r="A1150" s="2" t="s">
        <v>1201</v>
      </c>
      <c r="B1150" s="63" t="s">
        <v>54</v>
      </c>
      <c r="C1150" s="63" t="s">
        <v>54</v>
      </c>
      <c r="D1150" s="63" t="s">
        <v>54</v>
      </c>
      <c r="E1150" s="20">
        <v>60324.71891690106</v>
      </c>
      <c r="F1150" s="20">
        <v>60484.48475624132</v>
      </c>
      <c r="G1150" s="20">
        <v>60642.48475624132</v>
      </c>
      <c r="H1150" s="20">
        <v>60795.522507045258</v>
      </c>
      <c r="I1150" s="20">
        <v>60943.572903509186</v>
      </c>
      <c r="J1150" s="20">
        <v>61086.61074747736</v>
      </c>
      <c r="K1150" s="20">
        <v>61224.61074747736</v>
      </c>
      <c r="L1150" s="20">
        <v>61357.6428179453</v>
      </c>
      <c r="M1150" s="20">
        <v>61485.685623645033</v>
      </c>
      <c r="N1150" s="20">
        <v>61608.717761774125</v>
      </c>
      <c r="O1150" s="20">
        <v>61726.717761774125</v>
      </c>
      <c r="P1150" s="20">
        <v>62201.215147273047</v>
      </c>
      <c r="Q1150" s="20">
        <v>62677.841125892235</v>
      </c>
      <c r="R1150" s="20">
        <v>63149.852625505133</v>
      </c>
      <c r="S1150" s="20">
        <v>63616.359219066493</v>
      </c>
      <c r="T1150" s="20">
        <v>64078.241783071062</v>
      </c>
      <c r="U1150" s="21">
        <v>64533.252449687854</v>
      </c>
      <c r="V1150" s="20">
        <v>64979.638848778653</v>
      </c>
      <c r="W1150" s="20">
        <v>65416.400901773784</v>
      </c>
      <c r="X1150" s="20">
        <v>65840.666517671998</v>
      </c>
      <c r="Y1150" s="20">
        <v>66252.179515604279</v>
      </c>
      <c r="Z1150" s="20">
        <v>66649.819747041445</v>
      </c>
      <c r="AA1150" s="20">
        <v>67032.459235003</v>
      </c>
      <c r="AB1150" s="20">
        <v>67399.473839389815</v>
      </c>
      <c r="AC1150" s="20">
        <v>67750.487661537234</v>
      </c>
      <c r="AD1150" s="20">
        <v>67939.989400540362</v>
      </c>
      <c r="AE1150" s="20">
        <v>68116.566912643713</v>
      </c>
      <c r="AF1150" s="20">
        <v>68334.073110304322</v>
      </c>
      <c r="AG1150" s="20">
        <v>68540.203472753157</v>
      </c>
      <c r="AH1150" s="20">
        <v>68733.459812962348</v>
      </c>
      <c r="AI1150" s="20">
        <v>68912.091059121463</v>
      </c>
      <c r="AJ1150" s="20">
        <v>69074.472467589047</v>
      </c>
      <c r="AK1150" s="20">
        <v>69219.853187875793</v>
      </c>
      <c r="AL1150" s="20">
        <v>69348.857952636608</v>
      </c>
      <c r="AM1150" s="20">
        <v>69460.612597418847</v>
      </c>
      <c r="AN1150" s="20">
        <v>69554.991300470705</v>
      </c>
      <c r="AO1150" s="20">
        <v>69631.744501637033</v>
      </c>
      <c r="AP1150" s="20">
        <v>69699.347321289068</v>
      </c>
      <c r="AQ1150" s="20">
        <v>69767.016169786919</v>
      </c>
      <c r="AR1150" s="20">
        <v>69834.751112003287</v>
      </c>
      <c r="AS1150" s="20">
        <v>69902.552212874944</v>
      </c>
      <c r="AT1150" s="20">
        <v>69970.419537402893</v>
      </c>
      <c r="AU1150" s="20">
        <v>70038.353150652314</v>
      </c>
      <c r="AV1150" s="20">
        <v>70106.35311775266</v>
      </c>
      <c r="AW1150" s="20">
        <v>70174.419503897821</v>
      </c>
      <c r="AX1150" s="20">
        <v>70242.552374346022</v>
      </c>
      <c r="AY1150" s="20">
        <v>70310.751794420037</v>
      </c>
    </row>
    <row r="1151" spans="1:51" ht="13.5" customHeight="1" x14ac:dyDescent="0.25">
      <c r="A1151" s="2" t="s">
        <v>1202</v>
      </c>
      <c r="B1151" s="63" t="s">
        <v>54</v>
      </c>
      <c r="C1151" s="63" t="s">
        <v>54</v>
      </c>
      <c r="D1151" s="63" t="s">
        <v>54</v>
      </c>
      <c r="E1151" s="22">
        <f>E1149/E1150</f>
        <v>86.352428880369843</v>
      </c>
      <c r="F1151" s="22">
        <f t="shared" ref="F1151:AY1151" si="337">F1149/F1150</f>
        <v>84.875667217620858</v>
      </c>
      <c r="G1151" s="22">
        <f t="shared" si="337"/>
        <v>81.973389117905128</v>
      </c>
      <c r="H1151" s="22">
        <f t="shared" si="337"/>
        <v>79.607573064926683</v>
      </c>
      <c r="I1151" s="22">
        <f t="shared" si="337"/>
        <v>78.911405598326596</v>
      </c>
      <c r="J1151" s="22">
        <f t="shared" si="337"/>
        <v>78.915754876760388</v>
      </c>
      <c r="K1151" s="22">
        <f t="shared" si="337"/>
        <v>79.817657316855232</v>
      </c>
      <c r="L1151" s="22">
        <f t="shared" si="337"/>
        <v>81.160044149276843</v>
      </c>
      <c r="M1151" s="22">
        <f t="shared" si="337"/>
        <v>81.841113894399911</v>
      </c>
      <c r="N1151" s="22">
        <f t="shared" si="337"/>
        <v>83.002928575359178</v>
      </c>
      <c r="O1151" s="22">
        <f t="shared" si="337"/>
        <v>84.048839596859963</v>
      </c>
      <c r="P1151" s="22">
        <f t="shared" si="337"/>
        <v>85.709949353517203</v>
      </c>
      <c r="Q1151" s="22">
        <f t="shared" si="337"/>
        <v>89.050562363646591</v>
      </c>
      <c r="R1151" s="22">
        <f t="shared" si="337"/>
        <v>94.494218939632376</v>
      </c>
      <c r="S1151" s="22">
        <f t="shared" si="337"/>
        <v>100.29715749730747</v>
      </c>
      <c r="T1151" s="22">
        <f t="shared" si="337"/>
        <v>104.6683993406936</v>
      </c>
      <c r="U1151" s="23">
        <f t="shared" si="337"/>
        <v>108.75311151365882</v>
      </c>
      <c r="V1151" s="22">
        <f t="shared" si="337"/>
        <v>113.8389829653391</v>
      </c>
      <c r="W1151" s="22">
        <f t="shared" si="337"/>
        <v>117.79686582835305</v>
      </c>
      <c r="X1151" s="22">
        <f t="shared" si="337"/>
        <v>114.92857530488368</v>
      </c>
      <c r="Y1151" s="22">
        <f t="shared" si="337"/>
        <v>121.45574770268155</v>
      </c>
      <c r="Z1151" s="22">
        <f t="shared" si="337"/>
        <v>125.02877024464728</v>
      </c>
      <c r="AA1151" s="22">
        <f t="shared" si="337"/>
        <v>126.62108919864724</v>
      </c>
      <c r="AB1151" s="22">
        <f t="shared" si="337"/>
        <v>134.72749092431505</v>
      </c>
      <c r="AC1151" s="22">
        <f t="shared" si="337"/>
        <v>135.09731539830992</v>
      </c>
      <c r="AD1151" s="22">
        <f t="shared" si="337"/>
        <v>137.9098537204876</v>
      </c>
      <c r="AE1151" s="22">
        <f t="shared" si="337"/>
        <v>142.25302946384096</v>
      </c>
      <c r="AF1151" s="22">
        <f t="shared" si="337"/>
        <v>146.92973128929421</v>
      </c>
      <c r="AG1151" s="22">
        <f t="shared" si="337"/>
        <v>153.08329226321945</v>
      </c>
      <c r="AH1151" s="22">
        <f t="shared" si="337"/>
        <v>157.34243597556357</v>
      </c>
      <c r="AI1151" s="22">
        <f t="shared" si="337"/>
        <v>161.42557924205613</v>
      </c>
      <c r="AJ1151" s="22">
        <f t="shared" si="337"/>
        <v>166.60085247475027</v>
      </c>
      <c r="AK1151" s="22">
        <f t="shared" si="337"/>
        <v>171.5660295318919</v>
      </c>
      <c r="AL1151" s="22">
        <f t="shared" si="337"/>
        <v>176.2975526448617</v>
      </c>
      <c r="AM1151" s="22">
        <f t="shared" si="337"/>
        <v>181.11831222707488</v>
      </c>
      <c r="AN1151" s="22">
        <f t="shared" si="337"/>
        <v>186.1178580651017</v>
      </c>
      <c r="AO1151" s="22">
        <f t="shared" si="337"/>
        <v>191.30417380575682</v>
      </c>
      <c r="AP1151" s="22">
        <f t="shared" si="337"/>
        <v>196.66106407823028</v>
      </c>
      <c r="AQ1151" s="22">
        <f t="shared" si="337"/>
        <v>202.16795658740088</v>
      </c>
      <c r="AR1151" s="22">
        <f t="shared" si="337"/>
        <v>207.82905162444948</v>
      </c>
      <c r="AS1151" s="22">
        <f t="shared" si="337"/>
        <v>213.64866709421051</v>
      </c>
      <c r="AT1151" s="22">
        <f t="shared" si="337"/>
        <v>219.63124180848311</v>
      </c>
      <c r="AU1151" s="22">
        <f t="shared" si="337"/>
        <v>225.78133887155818</v>
      </c>
      <c r="AV1151" s="22">
        <f t="shared" si="337"/>
        <v>232.10364916054263</v>
      </c>
      <c r="AW1151" s="22">
        <f t="shared" si="337"/>
        <v>238.60299490313585</v>
      </c>
      <c r="AX1151" s="22">
        <f t="shared" si="337"/>
        <v>245.28433335558745</v>
      </c>
      <c r="AY1151" s="22">
        <f t="shared" si="337"/>
        <v>252.15276058364032</v>
      </c>
    </row>
    <row r="1152" spans="1:51" ht="13.5" customHeight="1" x14ac:dyDescent="0.25">
      <c r="A1152" s="2" t="s">
        <v>1203</v>
      </c>
      <c r="B1152" s="63" t="s">
        <v>54</v>
      </c>
      <c r="C1152" s="63" t="s">
        <v>54</v>
      </c>
      <c r="D1152" s="63" t="s">
        <v>54</v>
      </c>
      <c r="E1152" s="20">
        <v>25.846875000000001</v>
      </c>
      <c r="F1152" s="20">
        <v>25.391225000000002</v>
      </c>
      <c r="G1152" s="20">
        <v>25.531625000000002</v>
      </c>
      <c r="H1152" s="20">
        <v>25.330649999999999</v>
      </c>
      <c r="I1152" s="20">
        <v>25.342610000000001</v>
      </c>
      <c r="J1152" s="20">
        <v>24.8984025</v>
      </c>
      <c r="K1152" s="20">
        <v>25.1597325</v>
      </c>
      <c r="L1152" s="20">
        <v>25.597342499999996</v>
      </c>
      <c r="M1152" s="20">
        <v>40.203939999999996</v>
      </c>
      <c r="N1152" s="20">
        <v>38.056669999999997</v>
      </c>
      <c r="O1152" s="20">
        <v>38.372664999999998</v>
      </c>
      <c r="P1152" s="20">
        <v>43.273932500000001</v>
      </c>
      <c r="Q1152" s="20">
        <v>43.972025000000002</v>
      </c>
      <c r="R1152" s="20">
        <v>42.635365000000007</v>
      </c>
      <c r="S1152" s="20">
        <v>40.139292499999996</v>
      </c>
      <c r="T1152" s="20">
        <v>40.061054999999996</v>
      </c>
      <c r="U1152" s="21">
        <v>39.941547499999999</v>
      </c>
      <c r="V1152" s="20">
        <v>35.816022500000003</v>
      </c>
      <c r="W1152" s="20">
        <v>33.17174</v>
      </c>
      <c r="X1152" s="20">
        <v>34.696350000000002</v>
      </c>
      <c r="Y1152" s="20">
        <v>33.135990000000007</v>
      </c>
      <c r="Z1152" s="20">
        <v>30.607340000000001</v>
      </c>
      <c r="AA1152" s="20">
        <v>30.859042500000001</v>
      </c>
      <c r="AB1152" s="20">
        <v>30.4267675</v>
      </c>
      <c r="AC1152" s="20">
        <v>32.081747499999999</v>
      </c>
      <c r="AD1152" s="20">
        <v>32.6829775</v>
      </c>
      <c r="AE1152" s="20">
        <v>35.503840000000004</v>
      </c>
      <c r="AF1152" s="20">
        <v>34.915705000000003</v>
      </c>
      <c r="AG1152" s="20">
        <v>32.452217499999996</v>
      </c>
      <c r="AH1152" s="20">
        <v>32.263244999999998</v>
      </c>
      <c r="AI1152" s="20">
        <v>31.257402499999998</v>
      </c>
      <c r="AJ1152" s="20">
        <v>32.059999999999995</v>
      </c>
      <c r="AK1152" s="20">
        <v>32.07</v>
      </c>
      <c r="AL1152" s="20">
        <v>32.07</v>
      </c>
      <c r="AM1152" s="20">
        <v>32.07</v>
      </c>
      <c r="AN1152" s="20">
        <v>32.07</v>
      </c>
      <c r="AO1152" s="20">
        <v>32.07</v>
      </c>
      <c r="AP1152" s="20">
        <v>32.07</v>
      </c>
      <c r="AQ1152" s="20">
        <v>32.07</v>
      </c>
      <c r="AR1152" s="20">
        <v>32.07</v>
      </c>
      <c r="AS1152" s="20">
        <v>32.07</v>
      </c>
      <c r="AT1152" s="20">
        <v>32.07</v>
      </c>
      <c r="AU1152" s="20">
        <v>32.07</v>
      </c>
      <c r="AV1152" s="20">
        <v>32.07</v>
      </c>
      <c r="AW1152" s="20">
        <v>32.07</v>
      </c>
      <c r="AX1152" s="20">
        <v>32.07</v>
      </c>
      <c r="AY1152" s="20">
        <v>32.07</v>
      </c>
    </row>
    <row r="1153" spans="1:51" ht="13.5" customHeight="1" x14ac:dyDescent="0.25">
      <c r="A1153" s="2" t="s">
        <v>1204</v>
      </c>
      <c r="B1153" s="63" t="s">
        <v>54</v>
      </c>
      <c r="C1153" s="63" t="s">
        <v>54</v>
      </c>
      <c r="D1153" s="63" t="s">
        <v>54</v>
      </c>
      <c r="E1153" s="20">
        <v>19.896924375000001</v>
      </c>
      <c r="F1153" s="20">
        <v>19.939728992500005</v>
      </c>
      <c r="G1153" s="20">
        <v>19.641479112500001</v>
      </c>
      <c r="H1153" s="20">
        <v>17.814412878750002</v>
      </c>
      <c r="I1153" s="20">
        <v>17.535818989500001</v>
      </c>
      <c r="J1153" s="20">
        <v>18.492665996812498</v>
      </c>
      <c r="K1153" s="20">
        <v>19.101897907312502</v>
      </c>
      <c r="L1153" s="20">
        <v>20.041439310374994</v>
      </c>
      <c r="M1153" s="20">
        <v>27.371847450499999</v>
      </c>
      <c r="N1153" s="20">
        <v>23.874851924499996</v>
      </c>
      <c r="O1153" s="20">
        <v>24.13065038525</v>
      </c>
      <c r="P1153" s="20">
        <v>23.291112319812498</v>
      </c>
      <c r="Q1153" s="20">
        <v>23.031447394375</v>
      </c>
      <c r="R1153" s="20">
        <v>24.925700263125005</v>
      </c>
      <c r="S1153" s="20">
        <v>28.645406092624999</v>
      </c>
      <c r="T1153" s="20">
        <v>30.164972888624995</v>
      </c>
      <c r="U1153" s="21">
        <v>29.8533111401875</v>
      </c>
      <c r="V1153" s="20">
        <v>28.155870687812502</v>
      </c>
      <c r="W1153" s="20">
        <v>29.740952790499996</v>
      </c>
      <c r="X1153" s="20">
        <v>25.909499362500004</v>
      </c>
      <c r="Y1153" s="20">
        <v>29.238369176250007</v>
      </c>
      <c r="Z1153" s="20">
        <v>30.282902195999995</v>
      </c>
      <c r="AA1153" s="20">
        <v>31.832645290875007</v>
      </c>
      <c r="AB1153" s="20">
        <v>31.2566575835625</v>
      </c>
      <c r="AC1153" s="20">
        <v>29.461470772937499</v>
      </c>
      <c r="AD1153" s="20">
        <v>27.344213125374996</v>
      </c>
      <c r="AE1153" s="20">
        <v>25.867210228000001</v>
      </c>
      <c r="AF1153" s="20">
        <v>26.331678925750001</v>
      </c>
      <c r="AG1153" s="20">
        <v>23.365596599999996</v>
      </c>
      <c r="AH1153" s="20">
        <v>23.081125473</v>
      </c>
      <c r="AI1153" s="65">
        <f t="shared" ref="AI1153:AY1153" si="338">AI1152*AI$1203</f>
        <v>21.69488786798</v>
      </c>
      <c r="AJ1153" s="65">
        <f t="shared" si="338"/>
        <v>23.815931299999999</v>
      </c>
      <c r="AK1153" s="65">
        <f t="shared" si="338"/>
        <v>24.357806399999998</v>
      </c>
      <c r="AL1153" s="65">
        <f t="shared" si="338"/>
        <v>24.600736650000002</v>
      </c>
      <c r="AM1153" s="65">
        <f t="shared" si="338"/>
        <v>24.7141041</v>
      </c>
      <c r="AN1153" s="65">
        <f t="shared" si="338"/>
        <v>24.843666899999995</v>
      </c>
      <c r="AO1153" s="65">
        <f t="shared" si="338"/>
        <v>24.876057600000003</v>
      </c>
      <c r="AP1153" s="65">
        <f t="shared" si="338"/>
        <v>24.876057600000003</v>
      </c>
      <c r="AQ1153" s="65">
        <f t="shared" si="338"/>
        <v>24.876057600000003</v>
      </c>
      <c r="AR1153" s="65">
        <f t="shared" si="338"/>
        <v>24.876057600000003</v>
      </c>
      <c r="AS1153" s="65">
        <f t="shared" si="338"/>
        <v>24.876057600000003</v>
      </c>
      <c r="AT1153" s="65">
        <f t="shared" si="338"/>
        <v>24.876057600000003</v>
      </c>
      <c r="AU1153" s="65">
        <f t="shared" si="338"/>
        <v>24.876057600000003</v>
      </c>
      <c r="AV1153" s="65">
        <f t="shared" si="338"/>
        <v>24.876057600000003</v>
      </c>
      <c r="AW1153" s="65">
        <f t="shared" si="338"/>
        <v>24.876057600000003</v>
      </c>
      <c r="AX1153" s="65">
        <f t="shared" si="338"/>
        <v>24.876057600000003</v>
      </c>
      <c r="AY1153" s="65">
        <f t="shared" si="338"/>
        <v>24.876057600000003</v>
      </c>
    </row>
    <row r="1154" spans="1:51" ht="13.5" customHeight="1" x14ac:dyDescent="0.25">
      <c r="A1154" s="2" t="s">
        <v>1205</v>
      </c>
      <c r="B1154" s="63" t="s">
        <v>54</v>
      </c>
      <c r="C1154" s="63" t="s">
        <v>54</v>
      </c>
      <c r="D1154" s="63" t="s">
        <v>54</v>
      </c>
      <c r="E1154" s="20">
        <v>43.920862409644585</v>
      </c>
      <c r="F1154" s="20">
        <v>45.81627115299225</v>
      </c>
      <c r="G1154" s="20">
        <v>48.038877102965124</v>
      </c>
      <c r="H1154" s="20">
        <v>49.72124919828309</v>
      </c>
      <c r="I1154" s="20">
        <v>51.827914549311757</v>
      </c>
      <c r="J1154" s="20">
        <v>54.489614682520092</v>
      </c>
      <c r="K1154" s="20">
        <v>58.101040998569239</v>
      </c>
      <c r="L1154" s="20">
        <v>60.817011199368501</v>
      </c>
      <c r="M1154" s="20">
        <v>65.807390596477376</v>
      </c>
      <c r="N1154" s="20">
        <v>68.207607676747742</v>
      </c>
      <c r="O1154" s="20">
        <v>68.496225763481164</v>
      </c>
      <c r="P1154" s="20">
        <v>69.845576989491335</v>
      </c>
      <c r="Q1154" s="20">
        <v>70.445014554245404</v>
      </c>
      <c r="R1154" s="20">
        <v>71.431743055898153</v>
      </c>
      <c r="S1154" s="20">
        <v>72.911835808377319</v>
      </c>
      <c r="T1154" s="20">
        <v>75.228180966007201</v>
      </c>
      <c r="U1154" s="21">
        <v>79.631456904632685</v>
      </c>
      <c r="V1154" s="20">
        <v>81.89106517341753</v>
      </c>
      <c r="W1154" s="20">
        <v>85.359415856727026</v>
      </c>
      <c r="X1154" s="20">
        <v>86.652030193892131</v>
      </c>
      <c r="Y1154" s="20">
        <v>88.072919236272128</v>
      </c>
      <c r="Z1154" s="20">
        <v>91.005969707435</v>
      </c>
      <c r="AA1154" s="20">
        <v>94.188169125265162</v>
      </c>
      <c r="AB1154" s="20">
        <v>96.906606147318541</v>
      </c>
      <c r="AC1154" s="20">
        <v>98.806058513000139</v>
      </c>
      <c r="AD1154" s="20">
        <v>99.163747594849269</v>
      </c>
      <c r="AE1154" s="20">
        <v>98.625980561448515</v>
      </c>
      <c r="AF1154" s="20">
        <v>99.188415807390598</v>
      </c>
      <c r="AG1154" s="20">
        <v>100</v>
      </c>
      <c r="AH1154" s="20">
        <v>101.03113128422711</v>
      </c>
      <c r="AI1154" s="20">
        <v>101.9930460308846</v>
      </c>
      <c r="AJ1154" s="20">
        <v>103.26882474221716</v>
      </c>
      <c r="AK1154" s="20">
        <v>104.76659134789578</v>
      </c>
      <c r="AL1154" s="20">
        <v>106.443656428468</v>
      </c>
      <c r="AM1154" s="20">
        <v>108.30687900571685</v>
      </c>
      <c r="AN1154" s="20">
        <v>110.311049493308</v>
      </c>
      <c r="AO1154" s="20">
        <v>112.40695943368088</v>
      </c>
      <c r="AP1154" s="20">
        <v>114.54269166292079</v>
      </c>
      <c r="AQ1154" s="20">
        <v>116.71900280451626</v>
      </c>
      <c r="AR1154" s="20">
        <v>118.93666385780206</v>
      </c>
      <c r="AS1154" s="20">
        <v>121.19646047110031</v>
      </c>
      <c r="AT1154" s="20">
        <v>123.49919322005118</v>
      </c>
      <c r="AU1154" s="20">
        <v>125.84567789123216</v>
      </c>
      <c r="AV1154" s="20">
        <v>128.23674577116554</v>
      </c>
      <c r="AW1154" s="20">
        <v>130.67324394081768</v>
      </c>
      <c r="AX1154" s="20">
        <v>133.15603557569321</v>
      </c>
      <c r="AY1154" s="20">
        <v>135.68600025163136</v>
      </c>
    </row>
    <row r="1155" spans="1:51" ht="46.5" customHeight="1" x14ac:dyDescent="0.25">
      <c r="A1155" s="2" t="s">
        <v>1206</v>
      </c>
      <c r="B1155" s="63" t="s">
        <v>54</v>
      </c>
      <c r="C1155" s="63" t="s">
        <v>54</v>
      </c>
      <c r="D1155" s="63" t="s">
        <v>54</v>
      </c>
      <c r="E1155" s="20">
        <v>541897</v>
      </c>
      <c r="F1155" s="20">
        <v>539420</v>
      </c>
      <c r="G1155" s="20">
        <v>531377</v>
      </c>
      <c r="H1155" s="20">
        <v>517661</v>
      </c>
      <c r="I1155" s="20">
        <v>502374</v>
      </c>
      <c r="J1155" s="20">
        <v>500807</v>
      </c>
      <c r="K1155" s="20">
        <v>506845</v>
      </c>
      <c r="L1155" s="20">
        <v>518080</v>
      </c>
      <c r="M1155" s="20">
        <v>532509</v>
      </c>
      <c r="N1155" s="20">
        <v>547219</v>
      </c>
      <c r="O1155" s="20">
        <v>558028</v>
      </c>
      <c r="P1155" s="20">
        <v>582284</v>
      </c>
      <c r="Q1155" s="20">
        <v>592622</v>
      </c>
      <c r="R1155" s="20">
        <v>631005</v>
      </c>
      <c r="S1155" s="20">
        <v>673970</v>
      </c>
      <c r="T1155" s="20">
        <v>709332</v>
      </c>
      <c r="U1155" s="21">
        <v>747966</v>
      </c>
      <c r="V1155" s="20">
        <v>789638</v>
      </c>
      <c r="W1155" s="20">
        <v>845390</v>
      </c>
      <c r="X1155" s="20">
        <v>835688</v>
      </c>
      <c r="Y1155" s="20">
        <v>883279</v>
      </c>
      <c r="Z1155" s="20">
        <v>929466</v>
      </c>
      <c r="AA1155" s="20">
        <v>980062</v>
      </c>
      <c r="AB1155" s="20">
        <v>1030075</v>
      </c>
      <c r="AC1155" s="20">
        <v>1088171</v>
      </c>
      <c r="AD1155" s="20">
        <v>1149193</v>
      </c>
      <c r="AE1155" s="20">
        <v>1201206</v>
      </c>
      <c r="AF1155" s="20">
        <v>1263085</v>
      </c>
      <c r="AG1155" s="20">
        <v>1331123</v>
      </c>
      <c r="AH1155" s="20">
        <v>1393072</v>
      </c>
      <c r="AI1155" s="64">
        <v>1441459.4679999999</v>
      </c>
      <c r="AJ1155" s="64">
        <v>1508134.414996</v>
      </c>
      <c r="AK1155" s="64">
        <v>1579775.8446358079</v>
      </c>
      <c r="AL1155" s="64">
        <v>1655605.0851783266</v>
      </c>
      <c r="AM1155" s="64">
        <v>1733406.6574782571</v>
      </c>
      <c r="AN1155" s="64">
        <v>1808782.9249949914</v>
      </c>
      <c r="AO1155" s="64">
        <v>1882943.0249197858</v>
      </c>
      <c r="AP1155" s="64">
        <v>1960143.6889414969</v>
      </c>
      <c r="AQ1155" s="64">
        <v>2040509.5801880981</v>
      </c>
      <c r="AR1155" s="64">
        <v>2124170.4729758101</v>
      </c>
      <c r="AS1155" s="64">
        <v>2211261.4623678182</v>
      </c>
      <c r="AT1155" s="64">
        <v>2301923.1823248984</v>
      </c>
      <c r="AU1155" s="64">
        <v>2396302.032800219</v>
      </c>
      <c r="AV1155" s="64">
        <v>2494550.4161450281</v>
      </c>
      <c r="AW1155" s="64">
        <v>2596826.9832069739</v>
      </c>
      <c r="AX1155" s="64">
        <v>2703296.8895184593</v>
      </c>
      <c r="AY1155" s="64">
        <v>2814132.0619887165</v>
      </c>
    </row>
    <row r="1156" spans="1:51" ht="13.5" customHeight="1" x14ac:dyDescent="0.25">
      <c r="A1156" s="2" t="s">
        <v>1207</v>
      </c>
      <c r="B1156" s="63" t="s">
        <v>54</v>
      </c>
      <c r="C1156" s="63" t="s">
        <v>54</v>
      </c>
      <c r="D1156" s="63" t="s">
        <v>54</v>
      </c>
      <c r="E1156" s="20">
        <v>20539.032032410432</v>
      </c>
      <c r="F1156" s="20">
        <v>20647.78263139262</v>
      </c>
      <c r="G1156" s="20">
        <v>20756.78263139262</v>
      </c>
      <c r="H1156" s="20">
        <v>20866.279310620383</v>
      </c>
      <c r="I1156" s="20">
        <v>20976.274876603038</v>
      </c>
      <c r="J1156" s="20">
        <v>21086.771546339623</v>
      </c>
      <c r="K1156" s="20">
        <v>21197.771546339623</v>
      </c>
      <c r="L1156" s="20">
        <v>21308.46828319578</v>
      </c>
      <c r="M1156" s="20">
        <v>21418.855635929518</v>
      </c>
      <c r="N1156" s="20">
        <v>21528.927428276122</v>
      </c>
      <c r="O1156" s="20">
        <v>21638.677428276122</v>
      </c>
      <c r="P1156" s="20">
        <v>22075.825600215951</v>
      </c>
      <c r="Q1156" s="20">
        <v>22510.594717763215</v>
      </c>
      <c r="R1156" s="20">
        <v>22942.740957499595</v>
      </c>
      <c r="S1156" s="20">
        <v>23373.130547391691</v>
      </c>
      <c r="T1156" s="20">
        <v>23803.763943737089</v>
      </c>
      <c r="U1156" s="21">
        <v>24236.019277418764</v>
      </c>
      <c r="V1156" s="20">
        <v>24670.896695139938</v>
      </c>
      <c r="W1156" s="20">
        <v>25108.774044822749</v>
      </c>
      <c r="X1156" s="20">
        <v>25549.65132914055</v>
      </c>
      <c r="Y1156" s="20">
        <v>25992.906216895455</v>
      </c>
      <c r="Z1156" s="20">
        <v>26439.405689179337</v>
      </c>
      <c r="AA1156" s="20">
        <v>26889.282792583115</v>
      </c>
      <c r="AB1156" s="20">
        <v>27342.782248153377</v>
      </c>
      <c r="AC1156" s="20">
        <v>27799.659288627423</v>
      </c>
      <c r="AD1156" s="20">
        <v>29543.478314795091</v>
      </c>
      <c r="AE1156" s="20">
        <v>30786.016743258777</v>
      </c>
      <c r="AF1156" s="20">
        <v>31219.532176607801</v>
      </c>
      <c r="AG1156" s="20">
        <v>31649.047049552548</v>
      </c>
      <c r="AH1156" s="20">
        <v>32073.938449925554</v>
      </c>
      <c r="AI1156" s="20">
        <v>32494.452225760506</v>
      </c>
      <c r="AJ1156" s="20">
        <v>32910.965522711267</v>
      </c>
      <c r="AK1156" s="20">
        <v>33323.478363580318</v>
      </c>
      <c r="AL1156" s="20">
        <v>33731.367649853004</v>
      </c>
      <c r="AM1156" s="20">
        <v>34134.879589914897</v>
      </c>
      <c r="AN1156" s="20">
        <v>34533.767932035465</v>
      </c>
      <c r="AO1156" s="20">
        <v>34928.902296042026</v>
      </c>
      <c r="AP1156" s="20">
        <v>35324.781957347659</v>
      </c>
      <c r="AQ1156" s="20">
        <v>35725.148593566955</v>
      </c>
      <c r="AR1156" s="20">
        <v>36130.053062350191</v>
      </c>
      <c r="AS1156" s="20">
        <v>36539.546797810268</v>
      </c>
      <c r="AT1156" s="20">
        <v>36953.68181705699</v>
      </c>
      <c r="AU1156" s="20">
        <v>37372.510726805391</v>
      </c>
      <c r="AV1156" s="20">
        <v>37796.086730059011</v>
      </c>
      <c r="AW1156" s="20">
        <v>38224.463632868952</v>
      </c>
      <c r="AX1156" s="20">
        <v>38657.695851169454</v>
      </c>
      <c r="AY1156" s="20">
        <v>39095.838417691062</v>
      </c>
    </row>
    <row r="1157" spans="1:51" ht="13.5" customHeight="1" x14ac:dyDescent="0.25">
      <c r="A1157" s="2" t="s">
        <v>1208</v>
      </c>
      <c r="B1157" s="63" t="s">
        <v>54</v>
      </c>
      <c r="C1157" s="63" t="s">
        <v>54</v>
      </c>
      <c r="D1157" s="63" t="s">
        <v>54</v>
      </c>
      <c r="E1157" s="22">
        <f>E1155/E1156*1000</f>
        <v>26383.765269214771</v>
      </c>
      <c r="F1157" s="22">
        <f t="shared" ref="F1157:AY1157" si="339">F1155/F1156*1000</f>
        <v>26124.839147612529</v>
      </c>
      <c r="G1157" s="22">
        <f t="shared" si="339"/>
        <v>25600.162098163702</v>
      </c>
      <c r="H1157" s="22">
        <f t="shared" si="339"/>
        <v>24808.495673520687</v>
      </c>
      <c r="I1157" s="22">
        <f t="shared" si="339"/>
        <v>23949.628947718862</v>
      </c>
      <c r="J1157" s="22">
        <f t="shared" si="339"/>
        <v>23749.818643382292</v>
      </c>
      <c r="K1157" s="22">
        <f t="shared" si="339"/>
        <v>23910.296367333041</v>
      </c>
      <c r="L1157" s="22">
        <f t="shared" si="339"/>
        <v>24313.338392725615</v>
      </c>
      <c r="M1157" s="22">
        <f t="shared" si="339"/>
        <v>24861.692382235931</v>
      </c>
      <c r="N1157" s="22">
        <f t="shared" si="339"/>
        <v>25417.847768917731</v>
      </c>
      <c r="O1157" s="22">
        <f t="shared" si="339"/>
        <v>25788.452267919231</v>
      </c>
      <c r="P1157" s="22">
        <f t="shared" si="339"/>
        <v>26376.544666773592</v>
      </c>
      <c r="Q1157" s="22">
        <f t="shared" si="339"/>
        <v>26326.359095806529</v>
      </c>
      <c r="R1157" s="22">
        <f t="shared" si="339"/>
        <v>27503.470538629568</v>
      </c>
      <c r="S1157" s="22">
        <f t="shared" si="339"/>
        <v>28835.247320997452</v>
      </c>
      <c r="T1157" s="22">
        <f t="shared" si="339"/>
        <v>29799.152843079235</v>
      </c>
      <c r="U1157" s="23">
        <f t="shared" si="339"/>
        <v>30861.751323035816</v>
      </c>
      <c r="V1157" s="22">
        <f t="shared" si="339"/>
        <v>32006.862569999546</v>
      </c>
      <c r="W1157" s="22">
        <f t="shared" si="339"/>
        <v>33669.107001833625</v>
      </c>
      <c r="X1157" s="22">
        <f t="shared" si="339"/>
        <v>32708.391564109505</v>
      </c>
      <c r="Y1157" s="22">
        <f t="shared" si="339"/>
        <v>33981.540679966995</v>
      </c>
      <c r="Z1157" s="22">
        <f t="shared" si="339"/>
        <v>35154.572342766231</v>
      </c>
      <c r="AA1157" s="22">
        <f t="shared" si="339"/>
        <v>36448.052838000236</v>
      </c>
      <c r="AB1157" s="22">
        <f t="shared" si="339"/>
        <v>37672.647598602271</v>
      </c>
      <c r="AC1157" s="22">
        <f t="shared" si="339"/>
        <v>39143.321459524523</v>
      </c>
      <c r="AD1157" s="22">
        <f t="shared" si="339"/>
        <v>38898.364903244823</v>
      </c>
      <c r="AE1157" s="22">
        <f t="shared" si="339"/>
        <v>39017.909007764974</v>
      </c>
      <c r="AF1157" s="22">
        <f t="shared" si="339"/>
        <v>40458.16551173068</v>
      </c>
      <c r="AG1157" s="22">
        <f t="shared" si="339"/>
        <v>42058.865087339793</v>
      </c>
      <c r="AH1157" s="22">
        <f t="shared" si="339"/>
        <v>43433.144394627139</v>
      </c>
      <c r="AI1157" s="22">
        <f t="shared" si="339"/>
        <v>44360.171329715769</v>
      </c>
      <c r="AJ1157" s="22">
        <f t="shared" si="339"/>
        <v>45824.678524100535</v>
      </c>
      <c r="AK1157" s="22">
        <f t="shared" si="339"/>
        <v>47407.291261717939</v>
      </c>
      <c r="AL1157" s="22">
        <f t="shared" si="339"/>
        <v>49082.062202880807</v>
      </c>
      <c r="AM1157" s="22">
        <f t="shared" si="339"/>
        <v>50781.097759910939</v>
      </c>
      <c r="AN1157" s="22">
        <f t="shared" si="339"/>
        <v>52377.224766054642</v>
      </c>
      <c r="AO1157" s="22">
        <f t="shared" si="339"/>
        <v>53907.878608975116</v>
      </c>
      <c r="AP1157" s="22">
        <f t="shared" si="339"/>
        <v>55489.194280328215</v>
      </c>
      <c r="AQ1157" s="22">
        <f t="shared" si="339"/>
        <v>57116.895534915529</v>
      </c>
      <c r="AR1157" s="22">
        <f t="shared" si="339"/>
        <v>58792.343020091786</v>
      </c>
      <c r="AS1157" s="22">
        <f t="shared" si="339"/>
        <v>60516.937295465694</v>
      </c>
      <c r="AT1157" s="22">
        <f t="shared" si="339"/>
        <v>62292.120003652315</v>
      </c>
      <c r="AU1157" s="22">
        <f t="shared" si="339"/>
        <v>64119.375075367199</v>
      </c>
      <c r="AV1157" s="22">
        <f t="shared" si="339"/>
        <v>66000.229969869513</v>
      </c>
      <c r="AW1157" s="22">
        <f t="shared" si="339"/>
        <v>67936.256951790958</v>
      </c>
      <c r="AX1157" s="22">
        <f t="shared" si="339"/>
        <v>69929.074405418301</v>
      </c>
      <c r="AY1157" s="22">
        <f t="shared" si="339"/>
        <v>71980.348187527503</v>
      </c>
    </row>
    <row r="1158" spans="1:51" ht="13.5" customHeight="1" x14ac:dyDescent="0.25">
      <c r="A1158" s="2" t="s">
        <v>1209</v>
      </c>
      <c r="B1158" s="63" t="s">
        <v>54</v>
      </c>
      <c r="C1158" s="63" t="s">
        <v>54</v>
      </c>
      <c r="D1158" s="63" t="s">
        <v>54</v>
      </c>
      <c r="E1158" s="20">
        <v>2.7024849999999998</v>
      </c>
      <c r="F1158" s="20">
        <v>2.7199399999999998</v>
      </c>
      <c r="G1158" s="20">
        <v>2.6688499999999999</v>
      </c>
      <c r="H1158" s="20">
        <v>2.5540025000000002</v>
      </c>
      <c r="I1158" s="20">
        <v>2.6530050000000003</v>
      </c>
      <c r="J1158" s="20">
        <v>2.5361275000000001</v>
      </c>
      <c r="K1158" s="20">
        <v>2.5166224999999995</v>
      </c>
      <c r="L1158" s="20">
        <v>2.5015425000000002</v>
      </c>
      <c r="M1158" s="20">
        <v>3.5224574999999998</v>
      </c>
      <c r="N1158" s="20">
        <v>4.7463899999999999</v>
      </c>
      <c r="O1158" s="20">
        <v>3.8684075</v>
      </c>
      <c r="P1158" s="20">
        <v>3.8</v>
      </c>
      <c r="Q1158" s="20">
        <v>3.8</v>
      </c>
      <c r="R1158" s="20">
        <v>3.8</v>
      </c>
      <c r="S1158" s="20">
        <v>3.8</v>
      </c>
      <c r="T1158" s="20">
        <v>3.8</v>
      </c>
      <c r="U1158" s="21">
        <v>3.7300524999999998</v>
      </c>
      <c r="V1158" s="20">
        <v>3.5556450000000002</v>
      </c>
      <c r="W1158" s="20">
        <v>3.3151174999999999</v>
      </c>
      <c r="X1158" s="20">
        <v>3.5165524999999995</v>
      </c>
      <c r="Y1158" s="20">
        <v>3.3835549999999999</v>
      </c>
      <c r="Z1158" s="20">
        <v>3.0836999999999999</v>
      </c>
      <c r="AA1158" s="20">
        <v>3.0862450000000003</v>
      </c>
      <c r="AB1158" s="20">
        <v>3.0819375</v>
      </c>
      <c r="AC1158" s="20">
        <v>3.2455224999999999</v>
      </c>
      <c r="AD1158" s="20">
        <v>3.4593275000000001</v>
      </c>
      <c r="AE1158" s="20">
        <v>4.1350699999999998</v>
      </c>
      <c r="AF1158" s="20">
        <v>4.2881299999999998</v>
      </c>
      <c r="AG1158" s="20">
        <v>4.0743099999999997</v>
      </c>
      <c r="AH1158" s="20">
        <v>4.1265299999999998</v>
      </c>
      <c r="AI1158" s="20">
        <v>4.1581900000000003</v>
      </c>
      <c r="AJ1158" s="20">
        <v>4.0969999999999995</v>
      </c>
      <c r="AK1158" s="20">
        <v>4.093</v>
      </c>
      <c r="AL1158" s="20">
        <v>4.093</v>
      </c>
      <c r="AM1158" s="20">
        <v>4.093</v>
      </c>
      <c r="AN1158" s="20">
        <v>4.093</v>
      </c>
      <c r="AO1158" s="20">
        <v>4.093</v>
      </c>
      <c r="AP1158" s="20">
        <v>4.093</v>
      </c>
      <c r="AQ1158" s="20">
        <v>4.093</v>
      </c>
      <c r="AR1158" s="20">
        <v>4.093</v>
      </c>
      <c r="AS1158" s="20">
        <v>4.093</v>
      </c>
      <c r="AT1158" s="20">
        <v>4.093</v>
      </c>
      <c r="AU1158" s="20">
        <v>4.093</v>
      </c>
      <c r="AV1158" s="20">
        <v>4.093</v>
      </c>
      <c r="AW1158" s="20">
        <v>4.093</v>
      </c>
      <c r="AX1158" s="20">
        <v>4.093</v>
      </c>
      <c r="AY1158" s="20">
        <v>4.093</v>
      </c>
    </row>
    <row r="1159" spans="1:51" ht="13.5" customHeight="1" x14ac:dyDescent="0.25">
      <c r="A1159" s="2" t="s">
        <v>1210</v>
      </c>
      <c r="B1159" s="63" t="s">
        <v>54</v>
      </c>
      <c r="C1159" s="63" t="s">
        <v>54</v>
      </c>
      <c r="D1159" s="63" t="s">
        <v>54</v>
      </c>
      <c r="E1159" s="20">
        <v>2.0803729529999999</v>
      </c>
      <c r="F1159" s="20">
        <v>2.1359688820000002</v>
      </c>
      <c r="G1159" s="20">
        <v>2.0531463049999998</v>
      </c>
      <c r="H1159" s="20">
        <v>1.7961661081875004</v>
      </c>
      <c r="I1159" s="20">
        <v>1.83574680975</v>
      </c>
      <c r="J1159" s="20">
        <v>1.8836452974375</v>
      </c>
      <c r="K1159" s="20">
        <v>1.9106827175624999</v>
      </c>
      <c r="L1159" s="20">
        <v>1.958582700375</v>
      </c>
      <c r="M1159" s="20">
        <v>2.3981771274375001</v>
      </c>
      <c r="N1159" s="20">
        <v>2.9776477664999996</v>
      </c>
      <c r="O1159" s="20">
        <v>2.4326480563750001</v>
      </c>
      <c r="P1159" s="20">
        <v>2.0452549999999996</v>
      </c>
      <c r="Q1159" s="20">
        <v>1.9903449999999998</v>
      </c>
      <c r="R1159" s="20">
        <v>2.2215750000000001</v>
      </c>
      <c r="S1159" s="20">
        <v>2.7118699999999998</v>
      </c>
      <c r="T1159" s="20">
        <v>2.8613049999999998</v>
      </c>
      <c r="U1159" s="21">
        <v>2.7879344898124998</v>
      </c>
      <c r="V1159" s="20">
        <v>2.795181425625</v>
      </c>
      <c r="W1159" s="20">
        <v>2.9722514725624998</v>
      </c>
      <c r="X1159" s="20">
        <v>2.6259855793749995</v>
      </c>
      <c r="Y1159" s="20">
        <v>2.9855643431250001</v>
      </c>
      <c r="Z1159" s="20">
        <v>3.0510127799999993</v>
      </c>
      <c r="AA1159" s="20">
        <v>3.1836160297500009</v>
      </c>
      <c r="AB1159" s="20">
        <v>3.1659973453124999</v>
      </c>
      <c r="AC1159" s="20">
        <v>2.9804444498125</v>
      </c>
      <c r="AD1159" s="20">
        <v>2.8942463528749998</v>
      </c>
      <c r="AE1159" s="20">
        <v>3.0127086252499997</v>
      </c>
      <c r="AF1159" s="20">
        <v>3.2338932395</v>
      </c>
      <c r="AG1159" s="20">
        <v>2.9335031999999996</v>
      </c>
      <c r="AH1159" s="20">
        <v>2.952119562</v>
      </c>
      <c r="AI1159" s="65">
        <f t="shared" ref="AI1159:AY1159" si="340">AI1158*AI$1203</f>
        <v>2.8860832496800004</v>
      </c>
      <c r="AJ1159" s="65">
        <f t="shared" si="340"/>
        <v>3.0434769349999997</v>
      </c>
      <c r="AK1159" s="65">
        <f t="shared" si="340"/>
        <v>3.1087153599999997</v>
      </c>
      <c r="AL1159" s="65">
        <f t="shared" si="340"/>
        <v>3.1397198350000002</v>
      </c>
      <c r="AM1159" s="65">
        <f t="shared" si="340"/>
        <v>3.15418859</v>
      </c>
      <c r="AN1159" s="65">
        <f t="shared" si="340"/>
        <v>3.1707243099999993</v>
      </c>
      <c r="AO1159" s="65">
        <f t="shared" si="340"/>
        <v>3.1748582400000003</v>
      </c>
      <c r="AP1159" s="65">
        <f t="shared" si="340"/>
        <v>3.1748582400000003</v>
      </c>
      <c r="AQ1159" s="65">
        <f t="shared" si="340"/>
        <v>3.1748582400000003</v>
      </c>
      <c r="AR1159" s="65">
        <f t="shared" si="340"/>
        <v>3.1748582400000003</v>
      </c>
      <c r="AS1159" s="65">
        <f t="shared" si="340"/>
        <v>3.1748582400000003</v>
      </c>
      <c r="AT1159" s="65">
        <f t="shared" si="340"/>
        <v>3.1748582400000003</v>
      </c>
      <c r="AU1159" s="65">
        <f t="shared" si="340"/>
        <v>3.1748582400000003</v>
      </c>
      <c r="AV1159" s="65">
        <f t="shared" si="340"/>
        <v>3.1748582400000003</v>
      </c>
      <c r="AW1159" s="65">
        <f t="shared" si="340"/>
        <v>3.1748582400000003</v>
      </c>
      <c r="AX1159" s="65">
        <f t="shared" si="340"/>
        <v>3.1748582400000003</v>
      </c>
      <c r="AY1159" s="65">
        <f t="shared" si="340"/>
        <v>3.1748582400000003</v>
      </c>
    </row>
    <row r="1160" spans="1:51" ht="13.5" customHeight="1" x14ac:dyDescent="0.25">
      <c r="A1160" s="2" t="s">
        <v>1211</v>
      </c>
      <c r="B1160" s="63" t="s">
        <v>54</v>
      </c>
      <c r="C1160" s="63" t="s">
        <v>54</v>
      </c>
      <c r="D1160" s="63" t="s">
        <v>54</v>
      </c>
      <c r="E1160" s="20">
        <v>49.114366936365627</v>
      </c>
      <c r="F1160" s="20">
        <v>48.152760481527608</v>
      </c>
      <c r="G1160" s="20">
        <v>50.332088003320884</v>
      </c>
      <c r="H1160" s="20">
        <v>52.615193026151928</v>
      </c>
      <c r="I1160" s="20">
        <v>54.400166044001672</v>
      </c>
      <c r="J1160" s="20">
        <v>56.392694063926939</v>
      </c>
      <c r="K1160" s="20">
        <v>58.322955583229565</v>
      </c>
      <c r="L1160" s="20">
        <v>60.1494396014944</v>
      </c>
      <c r="M1160" s="20">
        <v>62.411789124117888</v>
      </c>
      <c r="N1160" s="20">
        <v>65.172270651722698</v>
      </c>
      <c r="O1160" s="20">
        <v>66.355334163553337</v>
      </c>
      <c r="P1160" s="20">
        <v>67.393109173931094</v>
      </c>
      <c r="Q1160" s="20">
        <v>68.389373183893724</v>
      </c>
      <c r="R1160" s="20">
        <v>69.406392694063925</v>
      </c>
      <c r="S1160" s="20">
        <v>70.153590701535904</v>
      </c>
      <c r="T1160" s="20">
        <v>71.710253217102533</v>
      </c>
      <c r="U1160" s="21">
        <v>74.325446243254461</v>
      </c>
      <c r="V1160" s="20">
        <v>76.276463262764622</v>
      </c>
      <c r="W1160" s="20">
        <v>78.476546284765476</v>
      </c>
      <c r="X1160" s="20">
        <v>82.233291822332916</v>
      </c>
      <c r="Y1160" s="20">
        <v>82.2955583229556</v>
      </c>
      <c r="Z1160" s="20">
        <v>84.30884184308843</v>
      </c>
      <c r="AA1160" s="20">
        <v>86.529680365296812</v>
      </c>
      <c r="AB1160" s="20">
        <v>87.816521378165206</v>
      </c>
      <c r="AC1160" s="20">
        <v>90.410958904109592</v>
      </c>
      <c r="AD1160" s="20">
        <v>92.382731423827309</v>
      </c>
      <c r="AE1160" s="20">
        <v>94.914902449149025</v>
      </c>
      <c r="AF1160" s="20">
        <v>97.488584474885855</v>
      </c>
      <c r="AG1160" s="20">
        <v>100</v>
      </c>
      <c r="AH1160" s="20">
        <v>100.26982150269824</v>
      </c>
      <c r="AI1160" s="20">
        <v>101.70869655458696</v>
      </c>
      <c r="AJ1160" s="20">
        <v>104.04892330842674</v>
      </c>
      <c r="AK1160" s="20">
        <v>106.70253084786216</v>
      </c>
      <c r="AL1160" s="20">
        <v>109.42305019730696</v>
      </c>
      <c r="AM1160" s="20">
        <v>112.103536338325</v>
      </c>
      <c r="AN1160" s="20">
        <v>114.73760893379622</v>
      </c>
      <c r="AO1160" s="20">
        <v>117.37657393927354</v>
      </c>
      <c r="AP1160" s="20">
        <v>120.07623513987684</v>
      </c>
      <c r="AQ1160" s="20">
        <v>122.83798854809397</v>
      </c>
      <c r="AR1160" s="20">
        <v>125.66326228470012</v>
      </c>
      <c r="AS1160" s="20">
        <v>128.55351731724824</v>
      </c>
      <c r="AT1160" s="20">
        <v>131.51024821554495</v>
      </c>
      <c r="AU1160" s="20">
        <v>134.53498392450246</v>
      </c>
      <c r="AV1160" s="20">
        <v>137.62928855476599</v>
      </c>
      <c r="AW1160" s="20">
        <v>140.79476219152559</v>
      </c>
      <c r="AX1160" s="20">
        <v>144.03304172193066</v>
      </c>
      <c r="AY1160" s="20">
        <v>147.34580168153508</v>
      </c>
    </row>
    <row r="1161" spans="1:51" ht="46.5" customHeight="1" x14ac:dyDescent="0.25">
      <c r="A1161" s="2" t="s">
        <v>1212</v>
      </c>
      <c r="B1161" s="63" t="s">
        <v>54</v>
      </c>
      <c r="C1161" s="63" t="s">
        <v>54</v>
      </c>
      <c r="D1161" s="63" t="s">
        <v>54</v>
      </c>
      <c r="E1161" s="20" t="s">
        <v>54</v>
      </c>
      <c r="F1161" s="20" t="s">
        <v>54</v>
      </c>
      <c r="G1161" s="20" t="s">
        <v>54</v>
      </c>
      <c r="H1161" s="20" t="s">
        <v>54</v>
      </c>
      <c r="I1161" s="20" t="s">
        <v>54</v>
      </c>
      <c r="J1161" s="20" t="s">
        <v>54</v>
      </c>
      <c r="K1161" s="20" t="s">
        <v>54</v>
      </c>
      <c r="L1161" s="20" t="s">
        <v>54</v>
      </c>
      <c r="M1161" s="20" t="s">
        <v>54</v>
      </c>
      <c r="N1161" s="20" t="s">
        <v>54</v>
      </c>
      <c r="O1161" s="20" t="s">
        <v>54</v>
      </c>
      <c r="P1161" s="20">
        <v>4216149169.3281322</v>
      </c>
      <c r="Q1161" s="20">
        <v>4350776984.0978851</v>
      </c>
      <c r="R1161" s="20">
        <v>4570313058.4749718</v>
      </c>
      <c r="S1161" s="20">
        <v>4772215810.81602</v>
      </c>
      <c r="T1161" s="20">
        <v>5051902607.4145584</v>
      </c>
      <c r="U1161" s="21">
        <v>5317094411.4510536</v>
      </c>
      <c r="V1161" s="20">
        <v>5645636611.3001919</v>
      </c>
      <c r="W1161" s="20">
        <v>6000130039.8592205</v>
      </c>
      <c r="X1161" s="20">
        <v>6302639811.538991</v>
      </c>
      <c r="Y1161" s="20">
        <v>6651576115.0464287</v>
      </c>
      <c r="Z1161" s="20">
        <v>7077644200</v>
      </c>
      <c r="AA1161" s="20">
        <v>7507234800</v>
      </c>
      <c r="AB1161" s="20">
        <v>7937696600</v>
      </c>
      <c r="AC1161" s="20">
        <v>8357256200</v>
      </c>
      <c r="AD1161" s="20">
        <v>8765640500</v>
      </c>
      <c r="AE1161" s="20">
        <v>9205938700</v>
      </c>
      <c r="AF1161" s="20">
        <v>9666106700</v>
      </c>
      <c r="AG1161" s="20">
        <v>10163613700</v>
      </c>
      <c r="AH1161" s="20">
        <v>10683500000</v>
      </c>
      <c r="AI1161" s="64">
        <v>8458116778.6000004</v>
      </c>
      <c r="AJ1161" s="64">
        <v>8883891938.2085991</v>
      </c>
      <c r="AK1161" s="64">
        <v>9339986083.0904465</v>
      </c>
      <c r="AL1161" s="64">
        <v>9822492889.2642155</v>
      </c>
      <c r="AM1161" s="64">
        <v>10326774292.741119</v>
      </c>
      <c r="AN1161" s="64">
        <v>10860258908.000757</v>
      </c>
      <c r="AO1161" s="64">
        <v>11414132112.308796</v>
      </c>
      <c r="AP1161" s="64">
        <v>11996252850.036545</v>
      </c>
      <c r="AQ1161" s="64">
        <v>12608061745.388405</v>
      </c>
      <c r="AR1161" s="64">
        <v>13251072894.403214</v>
      </c>
      <c r="AS1161" s="64">
        <v>13926877612.017776</v>
      </c>
      <c r="AT1161" s="64">
        <v>14637148370.230682</v>
      </c>
      <c r="AU1161" s="64">
        <v>15383642937.112446</v>
      </c>
      <c r="AV1161" s="64">
        <v>16168208726.90518</v>
      </c>
      <c r="AW1161" s="64">
        <v>16992787371.977345</v>
      </c>
      <c r="AX1161" s="64">
        <v>17859419527.948189</v>
      </c>
      <c r="AY1161" s="64">
        <v>18770249923.873543</v>
      </c>
    </row>
    <row r="1162" spans="1:51" ht="13.5" customHeight="1" x14ac:dyDescent="0.25">
      <c r="A1162" s="2" t="s">
        <v>1213</v>
      </c>
      <c r="B1162" s="63" t="s">
        <v>54</v>
      </c>
      <c r="C1162" s="63" t="s">
        <v>54</v>
      </c>
      <c r="D1162" s="63" t="s">
        <v>54</v>
      </c>
      <c r="E1162" s="20">
        <v>204747.107698187</v>
      </c>
      <c r="F1162" s="20">
        <v>205545.17347605922</v>
      </c>
      <c r="G1162" s="20">
        <v>206339.17347605922</v>
      </c>
      <c r="H1162" s="20">
        <v>207133.80877673093</v>
      </c>
      <c r="I1162" s="20">
        <v>207929.07255220899</v>
      </c>
      <c r="J1162" s="20">
        <v>208724.95791484782</v>
      </c>
      <c r="K1162" s="20">
        <v>209521.45791484785</v>
      </c>
      <c r="L1162" s="20">
        <v>210313.21566139811</v>
      </c>
      <c r="M1162" s="20">
        <v>211100.18451217766</v>
      </c>
      <c r="N1162" s="20">
        <v>211882.31754216246</v>
      </c>
      <c r="O1162" s="20">
        <v>212659.56754216243</v>
      </c>
      <c r="P1162" s="20">
        <v>215767.9961414657</v>
      </c>
      <c r="Q1162" s="20">
        <v>218859.85333075238</v>
      </c>
      <c r="R1162" s="20">
        <v>221922.59239309913</v>
      </c>
      <c r="S1162" s="20">
        <v>224900.75479053182</v>
      </c>
      <c r="T1162" s="20">
        <v>227808.62720078038</v>
      </c>
      <c r="U1162" s="21">
        <v>230720.60034679621</v>
      </c>
      <c r="V1162" s="20">
        <v>233613.48348391888</v>
      </c>
      <c r="W1162" s="20">
        <v>236452.62230737222</v>
      </c>
      <c r="X1162" s="20">
        <v>239234.50878969097</v>
      </c>
      <c r="Y1162" s="20">
        <v>241954.64982352621</v>
      </c>
      <c r="Z1162" s="20">
        <v>244618.88762827241</v>
      </c>
      <c r="AA1162" s="20">
        <v>247237.7311473148</v>
      </c>
      <c r="AB1162" s="20">
        <v>249813.94784871291</v>
      </c>
      <c r="AC1162" s="20">
        <v>252345.29085759955</v>
      </c>
      <c r="AD1162" s="20">
        <v>254977.75675565301</v>
      </c>
      <c r="AE1162" s="20">
        <v>257443.61197014898</v>
      </c>
      <c r="AF1162" s="20">
        <v>259730.08018153798</v>
      </c>
      <c r="AG1162" s="20">
        <v>261958.29713285647</v>
      </c>
      <c r="AH1162" s="20">
        <v>264128.75762156962</v>
      </c>
      <c r="AI1162" s="20">
        <v>266240.96697905019</v>
      </c>
      <c r="AJ1162" s="20">
        <v>268299.16323721514</v>
      </c>
      <c r="AK1162" s="20">
        <v>270309.47593788931</v>
      </c>
      <c r="AL1162" s="20">
        <v>272272.53854160779</v>
      </c>
      <c r="AM1162" s="20">
        <v>274187.59875187656</v>
      </c>
      <c r="AN1162" s="20">
        <v>276052.7847846442</v>
      </c>
      <c r="AO1162" s="20">
        <v>277866.34437298466</v>
      </c>
      <c r="AP1162" s="20">
        <v>279659.57767632138</v>
      </c>
      <c r="AQ1162" s="20">
        <v>281464.38492900907</v>
      </c>
      <c r="AR1162" s="20">
        <v>283280.84083959257</v>
      </c>
      <c r="AS1162" s="20">
        <v>285109.02059890114</v>
      </c>
      <c r="AT1162" s="20">
        <v>286948.99988316168</v>
      </c>
      <c r="AU1162" s="20">
        <v>288800.85485713248</v>
      </c>
      <c r="AV1162" s="20">
        <v>290664.66217725771</v>
      </c>
      <c r="AW1162" s="20">
        <v>292540.49899484153</v>
      </c>
      <c r="AX1162" s="20">
        <v>294428.44295924291</v>
      </c>
      <c r="AY1162" s="20">
        <v>296328.57222109148</v>
      </c>
    </row>
    <row r="1163" spans="1:51" ht="13.5" customHeight="1" x14ac:dyDescent="0.25">
      <c r="A1163" s="2" t="s">
        <v>1214</v>
      </c>
      <c r="B1163" s="63" t="s">
        <v>54</v>
      </c>
      <c r="C1163" s="63" t="s">
        <v>54</v>
      </c>
      <c r="D1163" s="63" t="s">
        <v>54</v>
      </c>
      <c r="E1163" s="63" t="s">
        <v>54</v>
      </c>
      <c r="F1163" s="63" t="s">
        <v>54</v>
      </c>
      <c r="G1163" s="63" t="s">
        <v>54</v>
      </c>
      <c r="H1163" s="63" t="s">
        <v>54</v>
      </c>
      <c r="I1163" s="63" t="s">
        <v>54</v>
      </c>
      <c r="J1163" s="63" t="s">
        <v>54</v>
      </c>
      <c r="K1163" s="63" t="s">
        <v>54</v>
      </c>
      <c r="L1163" s="63" t="s">
        <v>54</v>
      </c>
      <c r="M1163" s="63" t="s">
        <v>54</v>
      </c>
      <c r="N1163" s="63" t="s">
        <v>54</v>
      </c>
      <c r="O1163" s="63" t="s">
        <v>54</v>
      </c>
      <c r="P1163" s="53">
        <f t="shared" ref="P1163:AY1163" si="341">P1161/P1162*1000</f>
        <v>19540197.085409574</v>
      </c>
      <c r="Q1163" s="53">
        <f t="shared" si="341"/>
        <v>19879283.102336571</v>
      </c>
      <c r="R1163" s="53">
        <f t="shared" si="341"/>
        <v>20594176.596402671</v>
      </c>
      <c r="S1163" s="53">
        <f t="shared" si="341"/>
        <v>21219207.624539848</v>
      </c>
      <c r="T1163" s="53">
        <f t="shared" si="341"/>
        <v>22176081.167295024</v>
      </c>
      <c r="U1163" s="54">
        <f t="shared" si="341"/>
        <v>23045598.890861619</v>
      </c>
      <c r="V1163" s="53">
        <f t="shared" si="341"/>
        <v>24166570.041702311</v>
      </c>
      <c r="W1163" s="53">
        <f t="shared" si="341"/>
        <v>25375612.16834154</v>
      </c>
      <c r="X1163" s="53">
        <f t="shared" si="341"/>
        <v>26345027.911836866</v>
      </c>
      <c r="Y1163" s="53">
        <f t="shared" si="341"/>
        <v>27491003.458283901</v>
      </c>
      <c r="Z1163" s="53">
        <f t="shared" si="341"/>
        <v>28933351.257631935</v>
      </c>
      <c r="AA1163" s="53">
        <f t="shared" si="341"/>
        <v>30364438.167113211</v>
      </c>
      <c r="AB1163" s="53">
        <f t="shared" si="341"/>
        <v>31774433.206616074</v>
      </c>
      <c r="AC1163" s="53">
        <f t="shared" si="341"/>
        <v>33118336.274862632</v>
      </c>
      <c r="AD1163" s="53">
        <f t="shared" si="341"/>
        <v>34378059.527757846</v>
      </c>
      <c r="AE1163" s="53">
        <f t="shared" si="341"/>
        <v>35759048.863358259</v>
      </c>
      <c r="AF1163" s="53">
        <f t="shared" si="341"/>
        <v>37215969.33725924</v>
      </c>
      <c r="AG1163" s="53">
        <f t="shared" si="341"/>
        <v>38798594.322993919</v>
      </c>
      <c r="AH1163" s="53">
        <f t="shared" si="341"/>
        <v>40448075.765028134</v>
      </c>
      <c r="AI1163" s="53">
        <f t="shared" si="341"/>
        <v>31768652.565273877</v>
      </c>
      <c r="AJ1163" s="53">
        <f t="shared" si="341"/>
        <v>33111888.352607187</v>
      </c>
      <c r="AK1163" s="53">
        <f t="shared" si="341"/>
        <v>34552936.224982925</v>
      </c>
      <c r="AL1163" s="53">
        <f t="shared" si="341"/>
        <v>36075958.823747389</v>
      </c>
      <c r="AM1163" s="53">
        <f t="shared" si="341"/>
        <v>37663170.543632925</v>
      </c>
      <c r="AN1163" s="53">
        <f t="shared" si="341"/>
        <v>39341240.177935973</v>
      </c>
      <c r="AO1163" s="53">
        <f t="shared" si="341"/>
        <v>41077778.376021728</v>
      </c>
      <c r="AP1163" s="53">
        <f t="shared" si="341"/>
        <v>42895912.772639006</v>
      </c>
      <c r="AQ1163" s="53">
        <f t="shared" si="341"/>
        <v>44794519.024381749</v>
      </c>
      <c r="AR1163" s="53">
        <f t="shared" si="341"/>
        <v>46777158.861606941</v>
      </c>
      <c r="AS1163" s="53">
        <f t="shared" si="341"/>
        <v>48847551.658530213</v>
      </c>
      <c r="AT1163" s="53">
        <f t="shared" si="341"/>
        <v>51009581.410601035</v>
      </c>
      <c r="AU1163" s="53">
        <f t="shared" si="341"/>
        <v>53267304.020698324</v>
      </c>
      <c r="AV1163" s="53">
        <f t="shared" si="341"/>
        <v>55624954.907814793</v>
      </c>
      <c r="AW1163" s="53">
        <f t="shared" si="341"/>
        <v>58086956.952503808</v>
      </c>
      <c r="AX1163" s="53">
        <f t="shared" si="341"/>
        <v>60657928.793993689</v>
      </c>
      <c r="AY1163" s="53">
        <f t="shared" si="341"/>
        <v>63342693.494534217</v>
      </c>
    </row>
    <row r="1164" spans="1:51" ht="13.5" customHeight="1" x14ac:dyDescent="0.25">
      <c r="A1164" s="2" t="s">
        <v>1215</v>
      </c>
      <c r="B1164" s="63" t="s">
        <v>54</v>
      </c>
      <c r="C1164" s="63" t="s">
        <v>54</v>
      </c>
      <c r="D1164" s="63" t="s">
        <v>54</v>
      </c>
      <c r="E1164" s="20">
        <v>1804.35</v>
      </c>
      <c r="F1164" s="20">
        <v>1896.45</v>
      </c>
      <c r="G1164" s="20">
        <v>1993.3799999999999</v>
      </c>
      <c r="H1164" s="20">
        <v>2058.04</v>
      </c>
      <c r="I1164" s="20">
        <v>2125.2474999999999</v>
      </c>
      <c r="J1164" s="20">
        <v>2199.2525000000001</v>
      </c>
      <c r="K1164" s="20">
        <v>2291.4674999999997</v>
      </c>
      <c r="L1164" s="20">
        <v>2370.9074999999998</v>
      </c>
      <c r="M1164" s="20">
        <v>6764.5149999999994</v>
      </c>
      <c r="N1164" s="20">
        <v>9336.82</v>
      </c>
      <c r="O1164" s="20">
        <v>7584.6525000000001</v>
      </c>
      <c r="P1164" s="20">
        <v>9746.2100000000009</v>
      </c>
      <c r="Q1164" s="20">
        <v>9828.255000000001</v>
      </c>
      <c r="R1164" s="20">
        <v>8846.0149999999994</v>
      </c>
      <c r="S1164" s="20">
        <v>8595.9475000000002</v>
      </c>
      <c r="T1164" s="20">
        <v>9278.4050000000007</v>
      </c>
      <c r="U1164" s="21">
        <v>9603.682499999999</v>
      </c>
      <c r="V1164" s="20">
        <v>9082.5300000000007</v>
      </c>
      <c r="W1164" s="20">
        <v>9248.69</v>
      </c>
      <c r="X1164" s="20">
        <v>10553.434999999999</v>
      </c>
      <c r="Y1164" s="20">
        <v>9449.2400000000016</v>
      </c>
      <c r="Z1164" s="20">
        <v>8863.2975000000006</v>
      </c>
      <c r="AA1164" s="20">
        <v>8977.86</v>
      </c>
      <c r="AB1164" s="20">
        <v>9642.3325000000004</v>
      </c>
      <c r="AC1164" s="20">
        <v>11438.6625</v>
      </c>
      <c r="AD1164" s="20">
        <v>12482.820000000002</v>
      </c>
      <c r="AE1164" s="20">
        <v>13612.182499999999</v>
      </c>
      <c r="AF1164" s="20">
        <v>13260.215</v>
      </c>
      <c r="AG1164" s="20">
        <v>13600.7575</v>
      </c>
      <c r="AH1164" s="20">
        <v>14445.0075</v>
      </c>
      <c r="AI1164" s="20">
        <v>14205.6075</v>
      </c>
      <c r="AJ1164" s="20">
        <v>14343.75</v>
      </c>
      <c r="AK1164" s="20">
        <v>14327</v>
      </c>
      <c r="AL1164" s="20">
        <v>14327</v>
      </c>
      <c r="AM1164" s="20">
        <v>14327</v>
      </c>
      <c r="AN1164" s="20">
        <v>14327</v>
      </c>
      <c r="AO1164" s="20">
        <v>14327</v>
      </c>
      <c r="AP1164" s="20">
        <v>14327</v>
      </c>
      <c r="AQ1164" s="20">
        <v>14327</v>
      </c>
      <c r="AR1164" s="20">
        <v>14327</v>
      </c>
      <c r="AS1164" s="20">
        <v>14327</v>
      </c>
      <c r="AT1164" s="20">
        <v>14327</v>
      </c>
      <c r="AU1164" s="20">
        <v>14327</v>
      </c>
      <c r="AV1164" s="20">
        <v>14327</v>
      </c>
      <c r="AW1164" s="20">
        <v>14327</v>
      </c>
      <c r="AX1164" s="20">
        <v>14327</v>
      </c>
      <c r="AY1164" s="20">
        <v>14327</v>
      </c>
    </row>
    <row r="1165" spans="1:51" ht="13.5" customHeight="1" x14ac:dyDescent="0.25">
      <c r="A1165" s="2" t="s">
        <v>1216</v>
      </c>
      <c r="B1165" s="63" t="s">
        <v>54</v>
      </c>
      <c r="C1165" s="63" t="s">
        <v>54</v>
      </c>
      <c r="D1165" s="63" t="s">
        <v>54</v>
      </c>
      <c r="E1165" s="20">
        <v>1388.9886300000001</v>
      </c>
      <c r="F1165" s="20">
        <v>1489.2821850000003</v>
      </c>
      <c r="G1165" s="20">
        <v>1533.5072339999999</v>
      </c>
      <c r="H1165" s="20">
        <v>1447.3680810000001</v>
      </c>
      <c r="I1165" s="20">
        <v>1470.5650076249999</v>
      </c>
      <c r="J1165" s="20">
        <v>1633.4398130625</v>
      </c>
      <c r="K1165" s="20">
        <v>1739.7394126874999</v>
      </c>
      <c r="L1165" s="20">
        <v>1856.3020271249998</v>
      </c>
      <c r="M1165" s="20">
        <v>4605.4509248750001</v>
      </c>
      <c r="N1165" s="20">
        <v>5857.4540269999998</v>
      </c>
      <c r="O1165" s="20">
        <v>4769.6087246249999</v>
      </c>
      <c r="P1165" s="20">
        <v>5245.6538772499998</v>
      </c>
      <c r="Q1165" s="20">
        <v>5147.7942626250006</v>
      </c>
      <c r="R1165" s="20">
        <v>5171.601519375</v>
      </c>
      <c r="S1165" s="20">
        <v>6134.4979333749998</v>
      </c>
      <c r="T1165" s="20">
        <v>6986.407004875</v>
      </c>
      <c r="U1165" s="21">
        <v>7178.0323925624989</v>
      </c>
      <c r="V1165" s="20">
        <v>7140.0038962500003</v>
      </c>
      <c r="W1165" s="20">
        <v>8292.1442367500003</v>
      </c>
      <c r="X1165" s="20">
        <v>7880.7775862500002</v>
      </c>
      <c r="Y1165" s="20">
        <v>8337.773145000001</v>
      </c>
      <c r="Z1165" s="20">
        <v>8769.346546499999</v>
      </c>
      <c r="AA1165" s="20">
        <v>9261.1114830000024</v>
      </c>
      <c r="AB1165" s="20">
        <v>9905.3271189374991</v>
      </c>
      <c r="AC1165" s="20">
        <v>10504.409740312502</v>
      </c>
      <c r="AD1165" s="20">
        <v>10443.751353</v>
      </c>
      <c r="AE1165" s="20">
        <v>9917.4958649374985</v>
      </c>
      <c r="AF1165" s="20">
        <v>10000.19114225</v>
      </c>
      <c r="AG1165" s="20">
        <v>9792.5453999999991</v>
      </c>
      <c r="AH1165" s="20">
        <v>10333.958365500001</v>
      </c>
      <c r="AI1165" s="65">
        <f t="shared" ref="AI1165:AY1165" si="342">AI1164*AI$1203</f>
        <v>9859.7144087400011</v>
      </c>
      <c r="AJ1165" s="65">
        <f t="shared" si="342"/>
        <v>10655.32640625</v>
      </c>
      <c r="AK1165" s="65">
        <f t="shared" si="342"/>
        <v>10881.643039999999</v>
      </c>
      <c r="AL1165" s="65">
        <f t="shared" si="342"/>
        <v>10990.170065000002</v>
      </c>
      <c r="AM1165" s="65">
        <f t="shared" si="342"/>
        <v>11040.81601</v>
      </c>
      <c r="AN1165" s="65">
        <f t="shared" si="342"/>
        <v>11098.697089999998</v>
      </c>
      <c r="AO1165" s="65">
        <f t="shared" si="342"/>
        <v>11113.167360000001</v>
      </c>
      <c r="AP1165" s="65">
        <f t="shared" si="342"/>
        <v>11113.167360000001</v>
      </c>
      <c r="AQ1165" s="65">
        <f t="shared" si="342"/>
        <v>11113.167360000001</v>
      </c>
      <c r="AR1165" s="65">
        <f t="shared" si="342"/>
        <v>11113.167360000001</v>
      </c>
      <c r="AS1165" s="65">
        <f t="shared" si="342"/>
        <v>11113.167360000001</v>
      </c>
      <c r="AT1165" s="65">
        <f t="shared" si="342"/>
        <v>11113.167360000001</v>
      </c>
      <c r="AU1165" s="65">
        <f t="shared" si="342"/>
        <v>11113.167360000001</v>
      </c>
      <c r="AV1165" s="65">
        <f t="shared" si="342"/>
        <v>11113.167360000001</v>
      </c>
      <c r="AW1165" s="65">
        <f t="shared" si="342"/>
        <v>11113.167360000001</v>
      </c>
      <c r="AX1165" s="65">
        <f t="shared" si="342"/>
        <v>11113.167360000001</v>
      </c>
      <c r="AY1165" s="65">
        <f t="shared" si="342"/>
        <v>11113.167360000001</v>
      </c>
    </row>
    <row r="1166" spans="1:51" ht="13.5" customHeight="1" x14ac:dyDescent="0.25">
      <c r="A1166" s="2" t="s">
        <v>1217</v>
      </c>
      <c r="B1166" s="63" t="s">
        <v>54</v>
      </c>
      <c r="C1166" s="63" t="s">
        <v>54</v>
      </c>
      <c r="D1166" s="63" t="s">
        <v>54</v>
      </c>
      <c r="E1166" s="63" t="s">
        <v>54</v>
      </c>
      <c r="F1166" s="63" t="s">
        <v>54</v>
      </c>
      <c r="G1166" s="63" t="s">
        <v>54</v>
      </c>
      <c r="H1166" s="63" t="s">
        <v>54</v>
      </c>
      <c r="I1166" s="63" t="s">
        <v>54</v>
      </c>
      <c r="J1166" s="63" t="s">
        <v>54</v>
      </c>
      <c r="K1166" s="63" t="s">
        <v>54</v>
      </c>
      <c r="L1166" s="63" t="s">
        <v>54</v>
      </c>
      <c r="M1166" s="63" t="s">
        <v>54</v>
      </c>
      <c r="N1166" s="63" t="s">
        <v>54</v>
      </c>
      <c r="O1166" s="63" t="s">
        <v>54</v>
      </c>
      <c r="P1166" s="63" t="s">
        <v>54</v>
      </c>
      <c r="Q1166" s="63" t="s">
        <v>54</v>
      </c>
      <c r="R1166" s="63" t="s">
        <v>54</v>
      </c>
      <c r="S1166" s="63" t="s">
        <v>54</v>
      </c>
      <c r="T1166" s="63" t="s">
        <v>54</v>
      </c>
      <c r="U1166" s="67" t="s">
        <v>54</v>
      </c>
      <c r="V1166" s="63" t="s">
        <v>54</v>
      </c>
      <c r="W1166" s="63" t="s">
        <v>54</v>
      </c>
      <c r="X1166" s="63" t="s">
        <v>54</v>
      </c>
      <c r="Y1166" s="63" t="s">
        <v>54</v>
      </c>
      <c r="Z1166" s="63" t="s">
        <v>54</v>
      </c>
      <c r="AA1166" s="63" t="s">
        <v>54</v>
      </c>
      <c r="AB1166" s="63" t="s">
        <v>54</v>
      </c>
      <c r="AC1166" s="63" t="s">
        <v>54</v>
      </c>
      <c r="AD1166" s="63" t="s">
        <v>54</v>
      </c>
      <c r="AE1166" s="63" t="s">
        <v>54</v>
      </c>
      <c r="AF1166" s="63" t="s">
        <v>54</v>
      </c>
      <c r="AG1166" s="63" t="s">
        <v>54</v>
      </c>
      <c r="AH1166" s="63" t="s">
        <v>54</v>
      </c>
      <c r="AI1166" s="63" t="s">
        <v>54</v>
      </c>
      <c r="AJ1166" s="63" t="s">
        <v>54</v>
      </c>
      <c r="AK1166" s="63" t="s">
        <v>54</v>
      </c>
      <c r="AL1166" s="63" t="s">
        <v>54</v>
      </c>
      <c r="AM1166" s="63" t="s">
        <v>54</v>
      </c>
      <c r="AN1166" s="63" t="s">
        <v>54</v>
      </c>
      <c r="AO1166" s="63" t="s">
        <v>54</v>
      </c>
      <c r="AP1166" s="63" t="s">
        <v>54</v>
      </c>
      <c r="AQ1166" s="63" t="s">
        <v>54</v>
      </c>
      <c r="AR1166" s="63" t="s">
        <v>54</v>
      </c>
      <c r="AS1166" s="63" t="s">
        <v>54</v>
      </c>
      <c r="AT1166" s="63" t="s">
        <v>54</v>
      </c>
      <c r="AU1166" s="63" t="s">
        <v>54</v>
      </c>
      <c r="AV1166" s="63" t="s">
        <v>54</v>
      </c>
      <c r="AW1166" s="63" t="s">
        <v>54</v>
      </c>
      <c r="AX1166" s="63" t="s">
        <v>54</v>
      </c>
      <c r="AY1166" s="63" t="s">
        <v>54</v>
      </c>
    </row>
    <row r="1167" spans="1:51" ht="46.5" customHeight="1" x14ac:dyDescent="0.25">
      <c r="A1167" s="2" t="s">
        <v>1218</v>
      </c>
      <c r="B1167" s="63" t="s">
        <v>54</v>
      </c>
      <c r="C1167" s="63" t="s">
        <v>54</v>
      </c>
      <c r="D1167" s="63" t="s">
        <v>54</v>
      </c>
      <c r="E1167" s="20">
        <v>32805.32</v>
      </c>
      <c r="F1167" s="20">
        <v>33207.43</v>
      </c>
      <c r="G1167" s="20">
        <v>33713.1</v>
      </c>
      <c r="H1167" s="20">
        <v>34280.339999999997</v>
      </c>
      <c r="I1167" s="20">
        <v>34768.699999999997</v>
      </c>
      <c r="J1167" s="20">
        <v>35265.369999999995</v>
      </c>
      <c r="K1167" s="20">
        <v>35926</v>
      </c>
      <c r="L1167" s="20">
        <v>36545.72</v>
      </c>
      <c r="M1167" s="20">
        <v>37177.769999999997</v>
      </c>
      <c r="N1167" s="20">
        <v>37871.899999999994</v>
      </c>
      <c r="O1167" s="20">
        <v>38350.39</v>
      </c>
      <c r="P1167" s="20">
        <v>39773.72</v>
      </c>
      <c r="Q1167" s="20">
        <v>41961.64</v>
      </c>
      <c r="R1167" s="20">
        <v>43536.69</v>
      </c>
      <c r="S1167" s="20">
        <v>47522</v>
      </c>
      <c r="T1167" s="20">
        <v>51378.1</v>
      </c>
      <c r="U1167" s="21">
        <v>55910</v>
      </c>
      <c r="V1167" s="20">
        <v>61540.2</v>
      </c>
      <c r="W1167" s="20">
        <v>67169</v>
      </c>
      <c r="X1167" s="20">
        <v>69343</v>
      </c>
      <c r="Y1167" s="20">
        <v>76104</v>
      </c>
      <c r="Z1167" s="20">
        <v>83528.899999999994</v>
      </c>
      <c r="AA1167" s="20">
        <v>88386.8</v>
      </c>
      <c r="AB1167" s="20">
        <v>93552</v>
      </c>
      <c r="AC1167" s="20">
        <v>99897.3</v>
      </c>
      <c r="AD1167" s="20">
        <v>107202</v>
      </c>
      <c r="AE1167" s="20">
        <v>116063.1</v>
      </c>
      <c r="AF1167" s="20">
        <v>124796.8</v>
      </c>
      <c r="AG1167" s="20">
        <v>133977.5</v>
      </c>
      <c r="AH1167" s="20">
        <v>141697.70000000001</v>
      </c>
      <c r="AI1167" s="64">
        <v>147949.2144</v>
      </c>
      <c r="AJ1167" s="64">
        <v>158679.29146560002</v>
      </c>
      <c r="AK1167" s="64">
        <v>170421.55903405443</v>
      </c>
      <c r="AL1167" s="64">
        <v>182772.43465933151</v>
      </c>
      <c r="AM1167" s="64">
        <v>195005.80433344209</v>
      </c>
      <c r="AN1167" s="64">
        <v>206698.43600835087</v>
      </c>
      <c r="AO1167" s="64">
        <v>218480.24686082685</v>
      </c>
      <c r="AP1167" s="64">
        <v>230933.62093189394</v>
      </c>
      <c r="AQ1167" s="64">
        <v>244096.83732501187</v>
      </c>
      <c r="AR1167" s="64">
        <v>258010.35705253755</v>
      </c>
      <c r="AS1167" s="64">
        <v>272716.94740453223</v>
      </c>
      <c r="AT1167" s="64">
        <v>288261.81340659049</v>
      </c>
      <c r="AU1167" s="64">
        <v>304692.73677076615</v>
      </c>
      <c r="AV1167" s="64">
        <v>322060.22276669979</v>
      </c>
      <c r="AW1167" s="64">
        <v>340417.6554644017</v>
      </c>
      <c r="AX1167" s="64">
        <v>359821.46182587254</v>
      </c>
      <c r="AY1167" s="64">
        <v>380331.28514994727</v>
      </c>
    </row>
    <row r="1168" spans="1:51" ht="13.5" customHeight="1" x14ac:dyDescent="0.25">
      <c r="A1168" s="2" t="s">
        <v>1219</v>
      </c>
      <c r="B1168" s="63" t="s">
        <v>54</v>
      </c>
      <c r="C1168" s="63" t="s">
        <v>54</v>
      </c>
      <c r="D1168" s="63" t="s">
        <v>54</v>
      </c>
      <c r="E1168" s="20">
        <v>957049.40526298643</v>
      </c>
      <c r="F1168" s="20">
        <v>961347.17316757469</v>
      </c>
      <c r="G1168" s="20">
        <v>965643.92316757469</v>
      </c>
      <c r="H1168" s="20">
        <v>969937.71447777317</v>
      </c>
      <c r="I1168" s="20">
        <v>974228.43683747738</v>
      </c>
      <c r="J1168" s="20">
        <v>978515.9790683256</v>
      </c>
      <c r="K1168" s="20">
        <v>982800.2290683256</v>
      </c>
      <c r="L1168" s="20">
        <v>987079.23118710658</v>
      </c>
      <c r="M1168" s="20">
        <v>991352.85967357119</v>
      </c>
      <c r="N1168" s="20">
        <v>995620.98778604239</v>
      </c>
      <c r="O1168" s="20">
        <v>999883.48778604239</v>
      </c>
      <c r="P1168" s="20">
        <v>1016899.6387794332</v>
      </c>
      <c r="Q1168" s="20">
        <v>1033891.8928666598</v>
      </c>
      <c r="R1168" s="20">
        <v>1050867.3074225846</v>
      </c>
      <c r="S1168" s="20">
        <v>1067797.5422488388</v>
      </c>
      <c r="T1168" s="20">
        <v>1084647.3474425813</v>
      </c>
      <c r="U1168" s="21">
        <v>1101360.1706743855</v>
      </c>
      <c r="V1168" s="20">
        <v>1117924.2885250852</v>
      </c>
      <c r="W1168" s="20">
        <v>1134385.7479900511</v>
      </c>
      <c r="X1168" s="20">
        <v>1150755.359225926</v>
      </c>
      <c r="Y1168" s="20">
        <v>1167011.6288383922</v>
      </c>
      <c r="Z1168" s="20">
        <v>1183131.5541478312</v>
      </c>
      <c r="AA1168" s="20">
        <v>1199094.6242008633</v>
      </c>
      <c r="AB1168" s="20">
        <v>1214886.8208310055</v>
      </c>
      <c r="AC1168" s="20">
        <v>1230500.2584895359</v>
      </c>
      <c r="AD1168" s="20">
        <v>1245924.5757339883</v>
      </c>
      <c r="AE1168" s="20">
        <v>1261174.1890126294</v>
      </c>
      <c r="AF1168" s="20">
        <v>1276277.6109271811</v>
      </c>
      <c r="AG1168" s="20">
        <v>1291233.8017070293</v>
      </c>
      <c r="AH1168" s="20">
        <v>1306024.1364329678</v>
      </c>
      <c r="AI1168" s="20">
        <v>1320630.236571887</v>
      </c>
      <c r="AJ1168" s="20">
        <v>1335054.6701240344</v>
      </c>
      <c r="AK1168" s="20">
        <v>1349311.1929359862</v>
      </c>
      <c r="AL1168" s="20">
        <v>1363391.6117079486</v>
      </c>
      <c r="AM1168" s="20">
        <v>1377275.5479073001</v>
      </c>
      <c r="AN1168" s="20">
        <v>1390942.3761912249</v>
      </c>
      <c r="AO1168" s="20">
        <v>1404392.9176024233</v>
      </c>
      <c r="AP1168" s="20">
        <v>1417804.3670213548</v>
      </c>
      <c r="AQ1168" s="20">
        <v>1431343.8971410359</v>
      </c>
      <c r="AR1168" s="20">
        <v>1445012.7312039856</v>
      </c>
      <c r="AS1168" s="20">
        <v>1458812.1041359392</v>
      </c>
      <c r="AT1168" s="20">
        <v>1472743.2626574363</v>
      </c>
      <c r="AU1168" s="20">
        <v>1486807.4653964823</v>
      </c>
      <c r="AV1168" s="20">
        <v>1501005.9830022783</v>
      </c>
      <c r="AW1168" s="20">
        <v>1515340.0982600458</v>
      </c>
      <c r="AX1168" s="20">
        <v>1529811.1062069417</v>
      </c>
      <c r="AY1168" s="20">
        <v>1544420.3142490811</v>
      </c>
    </row>
    <row r="1169" spans="1:51" ht="13.5" customHeight="1" x14ac:dyDescent="0.25">
      <c r="A1169" s="2" t="s">
        <v>1220</v>
      </c>
      <c r="B1169" s="63" t="s">
        <v>54</v>
      </c>
      <c r="C1169" s="63" t="s">
        <v>54</v>
      </c>
      <c r="D1169" s="63" t="s">
        <v>54</v>
      </c>
      <c r="E1169" s="22">
        <f>E1167/E1168*1000000</f>
        <v>34277.561659406143</v>
      </c>
      <c r="F1169" s="22">
        <f t="shared" ref="F1169:AY1169" si="343">F1167/F1168*1000000</f>
        <v>34542.599101408639</v>
      </c>
      <c r="G1169" s="22">
        <f t="shared" si="343"/>
        <v>34912.558543745465</v>
      </c>
      <c r="H1169" s="22">
        <f t="shared" si="343"/>
        <v>35342.826130291229</v>
      </c>
      <c r="I1169" s="22">
        <f t="shared" si="343"/>
        <v>35688.447067779627</v>
      </c>
      <c r="J1169" s="22">
        <f t="shared" si="343"/>
        <v>36039.646520210343</v>
      </c>
      <c r="K1169" s="22">
        <f t="shared" si="343"/>
        <v>36554.733034664743</v>
      </c>
      <c r="L1169" s="22">
        <f t="shared" si="343"/>
        <v>37024.09983446663</v>
      </c>
      <c r="M1169" s="22">
        <f t="shared" si="343"/>
        <v>37502.055536755855</v>
      </c>
      <c r="N1169" s="22">
        <f t="shared" si="343"/>
        <v>38038.470928797469</v>
      </c>
      <c r="O1169" s="22">
        <f t="shared" si="343"/>
        <v>38354.858809515928</v>
      </c>
      <c r="P1169" s="22">
        <f t="shared" si="343"/>
        <v>39112.729008085495</v>
      </c>
      <c r="Q1169" s="22">
        <f t="shared" si="343"/>
        <v>40586.100238830055</v>
      </c>
      <c r="R1169" s="22">
        <f t="shared" si="343"/>
        <v>41429.293396499794</v>
      </c>
      <c r="S1169" s="22">
        <f t="shared" si="343"/>
        <v>44504.691310598195</v>
      </c>
      <c r="T1169" s="22">
        <f t="shared" si="343"/>
        <v>47368.483517837427</v>
      </c>
      <c r="U1169" s="23">
        <f t="shared" si="343"/>
        <v>50764.501467095142</v>
      </c>
      <c r="V1169" s="22">
        <f t="shared" si="343"/>
        <v>55048.629528563186</v>
      </c>
      <c r="W1169" s="22">
        <f t="shared" si="343"/>
        <v>59211.780577297148</v>
      </c>
      <c r="X1169" s="22">
        <f t="shared" si="343"/>
        <v>60258.680912548334</v>
      </c>
      <c r="Y1169" s="22">
        <f t="shared" si="343"/>
        <v>65212.717782214044</v>
      </c>
      <c r="Z1169" s="22">
        <f t="shared" si="343"/>
        <v>70599.841333927543</v>
      </c>
      <c r="AA1169" s="22">
        <f t="shared" si="343"/>
        <v>73711.280341120189</v>
      </c>
      <c r="AB1169" s="22">
        <f t="shared" si="343"/>
        <v>77004.703973995434</v>
      </c>
      <c r="AC1169" s="22">
        <f t="shared" si="343"/>
        <v>81184.298264695986</v>
      </c>
      <c r="AD1169" s="22">
        <f t="shared" si="343"/>
        <v>86042.126536308264</v>
      </c>
      <c r="AE1169" s="22">
        <f t="shared" si="343"/>
        <v>92027.811075697289</v>
      </c>
      <c r="AF1169" s="22">
        <f t="shared" si="343"/>
        <v>97781.861039886542</v>
      </c>
      <c r="AG1169" s="22">
        <f t="shared" si="343"/>
        <v>103759.28807229167</v>
      </c>
      <c r="AH1169" s="22">
        <f t="shared" si="343"/>
        <v>108495.46807535031</v>
      </c>
      <c r="AI1169" s="22">
        <f t="shared" si="343"/>
        <v>112029.24959831976</v>
      </c>
      <c r="AJ1169" s="22">
        <f t="shared" si="343"/>
        <v>118856.02516251846</v>
      </c>
      <c r="AK1169" s="22">
        <f t="shared" si="343"/>
        <v>126302.6349490451</v>
      </c>
      <c r="AL1169" s="22">
        <f t="shared" si="343"/>
        <v>134057.17996927438</v>
      </c>
      <c r="AM1169" s="22">
        <f t="shared" si="343"/>
        <v>141588.08281301695</v>
      </c>
      <c r="AN1169" s="22">
        <f t="shared" si="343"/>
        <v>148603.16253671621</v>
      </c>
      <c r="AO1169" s="22">
        <f t="shared" si="343"/>
        <v>155569.17449698897</v>
      </c>
      <c r="AP1169" s="22">
        <f t="shared" si="343"/>
        <v>162881.160690074</v>
      </c>
      <c r="AQ1169" s="22">
        <f t="shared" si="343"/>
        <v>170536.82054506295</v>
      </c>
      <c r="AR1169" s="22">
        <f t="shared" si="343"/>
        <v>178552.30717418189</v>
      </c>
      <c r="AS1169" s="22">
        <f t="shared" si="343"/>
        <v>186944.53290546537</v>
      </c>
      <c r="AT1169" s="22">
        <f t="shared" si="343"/>
        <v>195731.20496674164</v>
      </c>
      <c r="AU1169" s="22">
        <f t="shared" si="343"/>
        <v>204930.86284680088</v>
      </c>
      <c r="AV1169" s="22">
        <f t="shared" si="343"/>
        <v>214562.91741257565</v>
      </c>
      <c r="AW1169" s="22">
        <f t="shared" si="343"/>
        <v>224647.6918648681</v>
      </c>
      <c r="AX1169" s="22">
        <f t="shared" si="343"/>
        <v>235206.46461903676</v>
      </c>
      <c r="AY1169" s="22">
        <f t="shared" si="343"/>
        <v>246261.51420111934</v>
      </c>
    </row>
    <row r="1170" spans="1:51" ht="13.5" customHeight="1" x14ac:dyDescent="0.25">
      <c r="A1170" s="2" t="s">
        <v>1221</v>
      </c>
      <c r="B1170" s="63" t="s">
        <v>54</v>
      </c>
      <c r="C1170" s="63" t="s">
        <v>54</v>
      </c>
      <c r="D1170" s="63" t="s">
        <v>54</v>
      </c>
      <c r="E1170" s="20">
        <v>16.972175</v>
      </c>
      <c r="F1170" s="20">
        <v>18.7441</v>
      </c>
      <c r="G1170" s="20">
        <v>25.8596</v>
      </c>
      <c r="H1170" s="20">
        <v>27.775150000000004</v>
      </c>
      <c r="I1170" s="20">
        <v>31.369949999999999</v>
      </c>
      <c r="J1170" s="20">
        <v>31.401700000000002</v>
      </c>
      <c r="K1170" s="20">
        <v>34.235624999999999</v>
      </c>
      <c r="L1170" s="20">
        <v>35.740925000000004</v>
      </c>
      <c r="M1170" s="20">
        <v>38.395600000000002</v>
      </c>
      <c r="N1170" s="20">
        <v>42.5914</v>
      </c>
      <c r="O1170" s="20">
        <v>43.639700000000005</v>
      </c>
      <c r="P1170" s="20">
        <v>46.378750000000004</v>
      </c>
      <c r="Q1170" s="20">
        <v>48.18215</v>
      </c>
      <c r="R1170" s="20">
        <v>47.906549999999996</v>
      </c>
      <c r="S1170" s="20">
        <v>45.375050000000002</v>
      </c>
      <c r="T1170" s="20">
        <v>44.55585</v>
      </c>
      <c r="U1170" s="21">
        <v>44.694000000000003</v>
      </c>
      <c r="V1170" s="20">
        <v>44.186350000000004</v>
      </c>
      <c r="W1170" s="20">
        <v>40.369500000000002</v>
      </c>
      <c r="X1170" s="20">
        <v>47.816949999999999</v>
      </c>
      <c r="Y1170" s="20">
        <v>46.654925000000006</v>
      </c>
      <c r="Z1170" s="20">
        <v>45.334299999999999</v>
      </c>
      <c r="AA1170" s="20">
        <v>50.271000000000001</v>
      </c>
      <c r="AB1170" s="20">
        <v>54.851349999999996</v>
      </c>
      <c r="AC1170" s="20">
        <v>61.436074999999995</v>
      </c>
      <c r="AD1170" s="20">
        <v>62.066475000000004</v>
      </c>
      <c r="AE1170" s="20">
        <v>66.328450000000004</v>
      </c>
      <c r="AF1170" s="20">
        <v>66.454099999999983</v>
      </c>
      <c r="AG1170" s="20">
        <v>65.103099999999998</v>
      </c>
      <c r="AH1170" s="20">
        <v>70.569999999999993</v>
      </c>
      <c r="AI1170" s="20">
        <v>71.266949999999994</v>
      </c>
      <c r="AJ1170" s="20">
        <v>71.632500000000007</v>
      </c>
      <c r="AK1170" s="20">
        <v>72.28</v>
      </c>
      <c r="AL1170" s="20">
        <v>72.265000000000001</v>
      </c>
      <c r="AM1170" s="20">
        <v>71.789999999999992</v>
      </c>
      <c r="AN1170" s="20">
        <v>71.72</v>
      </c>
      <c r="AO1170" s="20">
        <v>71.86</v>
      </c>
      <c r="AP1170" s="20">
        <v>71.86</v>
      </c>
      <c r="AQ1170" s="20">
        <v>71.86</v>
      </c>
      <c r="AR1170" s="20">
        <v>71.86</v>
      </c>
      <c r="AS1170" s="20">
        <v>71.86</v>
      </c>
      <c r="AT1170" s="20">
        <v>71.86</v>
      </c>
      <c r="AU1170" s="20">
        <v>71.86</v>
      </c>
      <c r="AV1170" s="20">
        <v>71.86</v>
      </c>
      <c r="AW1170" s="20">
        <v>71.86</v>
      </c>
      <c r="AX1170" s="20">
        <v>71.86</v>
      </c>
      <c r="AY1170" s="20">
        <v>71.86</v>
      </c>
    </row>
    <row r="1171" spans="1:51" ht="13.5" customHeight="1" x14ac:dyDescent="0.25">
      <c r="A1171" s="2" t="s">
        <v>1222</v>
      </c>
      <c r="B1171" s="63" t="s">
        <v>54</v>
      </c>
      <c r="C1171" s="63" t="s">
        <v>54</v>
      </c>
      <c r="D1171" s="63" t="s">
        <v>54</v>
      </c>
      <c r="E1171" s="20">
        <v>13.065180315000001</v>
      </c>
      <c r="F1171" s="20">
        <v>14.719741730000001</v>
      </c>
      <c r="G1171" s="20">
        <v>19.893790280000001</v>
      </c>
      <c r="H1171" s="20">
        <v>19.533568616250005</v>
      </c>
      <c r="I1171" s="20">
        <v>21.706436902499998</v>
      </c>
      <c r="J1171" s="20">
        <v>23.322827632500001</v>
      </c>
      <c r="K1171" s="20">
        <v>25.992542390625001</v>
      </c>
      <c r="L1171" s="20">
        <v>27.983357228750002</v>
      </c>
      <c r="M1171" s="20">
        <v>26.140684370000002</v>
      </c>
      <c r="N1171" s="20">
        <v>26.719714789999998</v>
      </c>
      <c r="O1171" s="20">
        <v>27.442825345000003</v>
      </c>
      <c r="P1171" s="20">
        <v>24.96220271875</v>
      </c>
      <c r="Q1171" s="20">
        <v>25.236605616249999</v>
      </c>
      <c r="R1171" s="20">
        <v>28.007366793750002</v>
      </c>
      <c r="S1171" s="20">
        <v>32.381904432500001</v>
      </c>
      <c r="T1171" s="20">
        <v>33.549441153749996</v>
      </c>
      <c r="U1171" s="21">
        <v>33.405412949999999</v>
      </c>
      <c r="V1171" s="20">
        <v>34.735994393750005</v>
      </c>
      <c r="W1171" s="20">
        <v>36.194284462500001</v>
      </c>
      <c r="X1171" s="20">
        <v>35.707307412500001</v>
      </c>
      <c r="Y1171" s="20">
        <v>41.167139446875005</v>
      </c>
      <c r="Z1171" s="20">
        <v>44.853756419999989</v>
      </c>
      <c r="AA1171" s="20">
        <v>51.857050050000012</v>
      </c>
      <c r="AB1171" s="20">
        <v>56.347420571249991</v>
      </c>
      <c r="AC1171" s="20">
        <v>56.418283574374996</v>
      </c>
      <c r="AD1171" s="20">
        <v>51.92791630875</v>
      </c>
      <c r="AE1171" s="20">
        <v>48.325250458749998</v>
      </c>
      <c r="AF1171" s="20">
        <v>50.116359514999985</v>
      </c>
      <c r="AG1171" s="20">
        <v>46.874231999999999</v>
      </c>
      <c r="AH1171" s="20">
        <v>50.485777999999996</v>
      </c>
      <c r="AI1171" s="65">
        <f t="shared" ref="AI1171:AY1171" si="344">AI1170*AI$1203</f>
        <v>49.464394520399999</v>
      </c>
      <c r="AJ1171" s="65">
        <f t="shared" si="344"/>
        <v>53.21256078750001</v>
      </c>
      <c r="AK1171" s="65">
        <f t="shared" si="344"/>
        <v>54.898105600000001</v>
      </c>
      <c r="AL1171" s="65">
        <f t="shared" si="344"/>
        <v>55.434120175000004</v>
      </c>
      <c r="AM1171" s="65">
        <f t="shared" si="344"/>
        <v>55.3235277</v>
      </c>
      <c r="AN1171" s="65">
        <f t="shared" si="344"/>
        <v>55.559332399999988</v>
      </c>
      <c r="AO1171" s="65">
        <f t="shared" si="344"/>
        <v>55.740364800000002</v>
      </c>
      <c r="AP1171" s="65">
        <f t="shared" si="344"/>
        <v>55.740364800000002</v>
      </c>
      <c r="AQ1171" s="65">
        <f t="shared" si="344"/>
        <v>55.740364800000002</v>
      </c>
      <c r="AR1171" s="65">
        <f t="shared" si="344"/>
        <v>55.740364800000002</v>
      </c>
      <c r="AS1171" s="65">
        <f t="shared" si="344"/>
        <v>55.740364800000002</v>
      </c>
      <c r="AT1171" s="65">
        <f t="shared" si="344"/>
        <v>55.740364800000002</v>
      </c>
      <c r="AU1171" s="65">
        <f t="shared" si="344"/>
        <v>55.740364800000002</v>
      </c>
      <c r="AV1171" s="65">
        <f t="shared" si="344"/>
        <v>55.740364800000002</v>
      </c>
      <c r="AW1171" s="65">
        <f t="shared" si="344"/>
        <v>55.740364800000002</v>
      </c>
      <c r="AX1171" s="65">
        <f t="shared" si="344"/>
        <v>55.740364800000002</v>
      </c>
      <c r="AY1171" s="65">
        <f t="shared" si="344"/>
        <v>55.740364800000002</v>
      </c>
    </row>
    <row r="1172" spans="1:51" ht="13.5" customHeight="1" x14ac:dyDescent="0.25">
      <c r="A1172" s="2" t="s">
        <v>1223</v>
      </c>
      <c r="B1172" s="63" t="s">
        <v>54</v>
      </c>
      <c r="C1172" s="63" t="s">
        <v>54</v>
      </c>
      <c r="D1172" s="63" t="s">
        <v>54</v>
      </c>
      <c r="E1172" s="63" t="s">
        <v>54</v>
      </c>
      <c r="F1172" s="63" t="s">
        <v>54</v>
      </c>
      <c r="G1172" s="63" t="s">
        <v>54</v>
      </c>
      <c r="H1172" s="63" t="s">
        <v>54</v>
      </c>
      <c r="I1172" s="63" t="s">
        <v>54</v>
      </c>
      <c r="J1172" s="63" t="s">
        <v>54</v>
      </c>
      <c r="K1172" s="63" t="s">
        <v>54</v>
      </c>
      <c r="L1172" s="63" t="s">
        <v>54</v>
      </c>
      <c r="M1172" s="63" t="s">
        <v>54</v>
      </c>
      <c r="N1172" s="63" t="s">
        <v>54</v>
      </c>
      <c r="O1172" s="63" t="s">
        <v>54</v>
      </c>
      <c r="P1172" s="63" t="s">
        <v>54</v>
      </c>
      <c r="Q1172" s="63" t="s">
        <v>54</v>
      </c>
      <c r="R1172" s="63" t="s">
        <v>54</v>
      </c>
      <c r="S1172" s="63" t="s">
        <v>54</v>
      </c>
      <c r="T1172" s="63" t="s">
        <v>54</v>
      </c>
      <c r="U1172" s="67" t="s">
        <v>54</v>
      </c>
      <c r="V1172" s="63" t="s">
        <v>54</v>
      </c>
      <c r="W1172" s="63" t="s">
        <v>54</v>
      </c>
      <c r="X1172" s="63" t="s">
        <v>54</v>
      </c>
      <c r="Y1172" s="63" t="s">
        <v>54</v>
      </c>
      <c r="Z1172" s="63" t="s">
        <v>54</v>
      </c>
      <c r="AA1172" s="63" t="s">
        <v>54</v>
      </c>
      <c r="AB1172" s="63" t="s">
        <v>54</v>
      </c>
      <c r="AC1172" s="63" t="s">
        <v>54</v>
      </c>
      <c r="AD1172" s="63" t="s">
        <v>54</v>
      </c>
      <c r="AE1172" s="63" t="s">
        <v>54</v>
      </c>
      <c r="AF1172" s="63" t="s">
        <v>54</v>
      </c>
      <c r="AG1172" s="63" t="s">
        <v>54</v>
      </c>
      <c r="AH1172" s="63" t="s">
        <v>54</v>
      </c>
      <c r="AI1172" s="63" t="s">
        <v>54</v>
      </c>
      <c r="AJ1172" s="63" t="s">
        <v>54</v>
      </c>
      <c r="AK1172" s="63" t="s">
        <v>54</v>
      </c>
      <c r="AL1172" s="63" t="s">
        <v>54</v>
      </c>
      <c r="AM1172" s="63" t="s">
        <v>54</v>
      </c>
      <c r="AN1172" s="63" t="s">
        <v>54</v>
      </c>
      <c r="AO1172" s="63" t="s">
        <v>54</v>
      </c>
      <c r="AP1172" s="63" t="s">
        <v>54</v>
      </c>
      <c r="AQ1172" s="63" t="s">
        <v>54</v>
      </c>
      <c r="AR1172" s="63" t="s">
        <v>54</v>
      </c>
      <c r="AS1172" s="63" t="s">
        <v>54</v>
      </c>
      <c r="AT1172" s="63" t="s">
        <v>54</v>
      </c>
      <c r="AU1172" s="63" t="s">
        <v>54</v>
      </c>
      <c r="AV1172" s="63" t="s">
        <v>54</v>
      </c>
      <c r="AW1172" s="63" t="s">
        <v>54</v>
      </c>
      <c r="AX1172" s="63" t="s">
        <v>54</v>
      </c>
      <c r="AY1172" s="63" t="s">
        <v>54</v>
      </c>
    </row>
    <row r="1173" spans="1:51" ht="46.5" customHeight="1" x14ac:dyDescent="0.25">
      <c r="A1173" s="2" t="s">
        <v>1224</v>
      </c>
      <c r="B1173" s="63" t="s">
        <v>54</v>
      </c>
      <c r="C1173" s="63" t="s">
        <v>54</v>
      </c>
      <c r="D1173" s="63" t="s">
        <v>54</v>
      </c>
      <c r="E1173" s="20">
        <v>171303.59999999998</v>
      </c>
      <c r="F1173" s="20">
        <v>171889.5</v>
      </c>
      <c r="G1173" s="20">
        <v>170781.69999999998</v>
      </c>
      <c r="H1173" s="20">
        <v>168640.59999999998</v>
      </c>
      <c r="I1173" s="20">
        <v>167605</v>
      </c>
      <c r="J1173" s="20">
        <v>168446.5</v>
      </c>
      <c r="K1173" s="20">
        <v>170680.5</v>
      </c>
      <c r="L1173" s="20">
        <v>174088.1</v>
      </c>
      <c r="M1173" s="20">
        <v>177132.6</v>
      </c>
      <c r="N1173" s="20">
        <v>180809.5</v>
      </c>
      <c r="O1173" s="20">
        <v>184368.90000000002</v>
      </c>
      <c r="P1173" s="20">
        <v>195996.69999999998</v>
      </c>
      <c r="Q1173" s="20">
        <v>192562.8</v>
      </c>
      <c r="R1173" s="20">
        <v>200431.19999999998</v>
      </c>
      <c r="S1173" s="20">
        <v>219412.5</v>
      </c>
      <c r="T1173" s="20">
        <v>234354.19999999998</v>
      </c>
      <c r="U1173" s="21">
        <v>256146.5</v>
      </c>
      <c r="V1173" s="20">
        <v>278810.10000000003</v>
      </c>
      <c r="W1173" s="20">
        <v>298839.3</v>
      </c>
      <c r="X1173" s="20">
        <v>289397.8</v>
      </c>
      <c r="Y1173" s="20">
        <v>321206.40000000002</v>
      </c>
      <c r="Z1173" s="20">
        <v>349774.6</v>
      </c>
      <c r="AA1173" s="20">
        <v>370914.6</v>
      </c>
      <c r="AB1173" s="20">
        <v>384826.7</v>
      </c>
      <c r="AC1173" s="20">
        <v>403047.5</v>
      </c>
      <c r="AD1173" s="20">
        <v>417442.6</v>
      </c>
      <c r="AE1173" s="20">
        <v>429687.3</v>
      </c>
      <c r="AF1173" s="20">
        <v>445556.80000000005</v>
      </c>
      <c r="AG1173" s="20">
        <v>467102.6</v>
      </c>
      <c r="AH1173" s="20">
        <v>473303.1</v>
      </c>
      <c r="AI1173" s="64">
        <v>359639.63750000001</v>
      </c>
      <c r="AJ1173" s="64">
        <v>367796.55143749999</v>
      </c>
      <c r="AK1173" s="64">
        <v>377115.85659687495</v>
      </c>
      <c r="AL1173" s="64">
        <v>386920.86886839371</v>
      </c>
      <c r="AM1173" s="64">
        <v>396849.86764554726</v>
      </c>
      <c r="AN1173" s="64">
        <v>406502.67951916531</v>
      </c>
      <c r="AO1173" s="64">
        <v>415852.24114810606</v>
      </c>
      <c r="AP1173" s="64">
        <v>425416.84269451245</v>
      </c>
      <c r="AQ1173" s="64">
        <v>435201.4300764862</v>
      </c>
      <c r="AR1173" s="64">
        <v>445211.06296824536</v>
      </c>
      <c r="AS1173" s="64">
        <v>455450.91741651495</v>
      </c>
      <c r="AT1173" s="64">
        <v>465926.28851709474</v>
      </c>
      <c r="AU1173" s="64">
        <v>476642.59315298789</v>
      </c>
      <c r="AV1173" s="64">
        <v>487605.37279550656</v>
      </c>
      <c r="AW1173" s="64">
        <v>498820.29636980314</v>
      </c>
      <c r="AX1173" s="64">
        <v>510293.16318630858</v>
      </c>
      <c r="AY1173" s="64">
        <v>522029.90593959368</v>
      </c>
    </row>
    <row r="1174" spans="1:51" ht="13.5" customHeight="1" x14ac:dyDescent="0.25">
      <c r="A1174" s="2" t="s">
        <v>1225</v>
      </c>
      <c r="B1174" s="63" t="s">
        <v>54</v>
      </c>
      <c r="C1174" s="63" t="s">
        <v>54</v>
      </c>
      <c r="D1174" s="63" t="s">
        <v>54</v>
      </c>
      <c r="E1174" s="20">
        <v>3812.9307691802046</v>
      </c>
      <c r="F1174" s="20">
        <v>3840.4099054137491</v>
      </c>
      <c r="G1174" s="20">
        <v>3866.1599054137487</v>
      </c>
      <c r="H1174" s="20">
        <v>3889.4506902524699</v>
      </c>
      <c r="I1174" s="20">
        <v>3910.2552193884262</v>
      </c>
      <c r="J1174" s="20">
        <v>3928.5462286708662</v>
      </c>
      <c r="K1174" s="20">
        <v>3944.2962286708662</v>
      </c>
      <c r="L1174" s="20">
        <v>3960.4169889968903</v>
      </c>
      <c r="M1174" s="20">
        <v>3976.9113247328978</v>
      </c>
      <c r="N1174" s="20">
        <v>3993.7820679876236</v>
      </c>
      <c r="O1174" s="20">
        <v>4011.0320679876231</v>
      </c>
      <c r="P1174" s="20">
        <v>4088.743035367585</v>
      </c>
      <c r="Q1174" s="20">
        <v>4168.635712076979</v>
      </c>
      <c r="R1174" s="20">
        <v>4247.2599346910647</v>
      </c>
      <c r="S1174" s="20">
        <v>4325.0176630047908</v>
      </c>
      <c r="T1174" s="20">
        <v>4398.907743246129</v>
      </c>
      <c r="U1174" s="21">
        <v>4467.1736785393668</v>
      </c>
      <c r="V1174" s="20">
        <v>4530.0607199345905</v>
      </c>
      <c r="W1174" s="20">
        <v>4587.3234051171039</v>
      </c>
      <c r="X1174" s="20">
        <v>4639.2078428679333</v>
      </c>
      <c r="Y1174" s="20">
        <v>4684.8441304785847</v>
      </c>
      <c r="Z1174" s="20">
        <v>4725.973522434042</v>
      </c>
      <c r="AA1174" s="20">
        <v>4764.7262997958351</v>
      </c>
      <c r="AB1174" s="20">
        <v>4800.8550472303932</v>
      </c>
      <c r="AC1174" s="20">
        <v>4835.8551917717923</v>
      </c>
      <c r="AD1174" s="20">
        <v>5354.5024311301586</v>
      </c>
      <c r="AE1174" s="20">
        <v>5741.3409093470236</v>
      </c>
      <c r="AF1174" s="20">
        <v>5848.721718728315</v>
      </c>
      <c r="AG1174" s="20">
        <v>5955.7244788125272</v>
      </c>
      <c r="AH1174" s="20">
        <v>6062.727141253119</v>
      </c>
      <c r="AI1174" s="20">
        <v>6169.7297111416519</v>
      </c>
      <c r="AJ1174" s="20">
        <v>6276.1098388947948</v>
      </c>
      <c r="AK1174" s="20">
        <v>6382.1121716977277</v>
      </c>
      <c r="AL1174" s="20">
        <v>6487.4919637822468</v>
      </c>
      <c r="AM1174" s="20">
        <v>6591.2490075307069</v>
      </c>
      <c r="AN1174" s="20">
        <v>6694.250949853882</v>
      </c>
      <c r="AO1174" s="20">
        <v>6796.0075142302003</v>
      </c>
      <c r="AP1174" s="20">
        <v>6897.7126163932935</v>
      </c>
      <c r="AQ1174" s="20">
        <v>7000.9398717195181</v>
      </c>
      <c r="AR1174" s="20">
        <v>7105.7120626750238</v>
      </c>
      <c r="AS1174" s="20">
        <v>7212.0523127381521</v>
      </c>
      <c r="AT1174" s="20">
        <v>7319.9840915041032</v>
      </c>
      <c r="AU1174" s="20">
        <v>7429.5312198659885</v>
      </c>
      <c r="AV1174" s="20">
        <v>7540.7178752734626</v>
      </c>
      <c r="AW1174" s="20">
        <v>7653.5685970700733</v>
      </c>
      <c r="AX1174" s="20">
        <v>7768.1082919105111</v>
      </c>
      <c r="AY1174" s="20">
        <v>7884.3622392589559</v>
      </c>
    </row>
    <row r="1175" spans="1:51" ht="13.5" customHeight="1" x14ac:dyDescent="0.25">
      <c r="A1175" s="2" t="s">
        <v>1226</v>
      </c>
      <c r="B1175" s="63" t="s">
        <v>54</v>
      </c>
      <c r="C1175" s="63" t="s">
        <v>54</v>
      </c>
      <c r="D1175" s="63" t="s">
        <v>54</v>
      </c>
      <c r="E1175" s="22">
        <f>E1173/E1174*1000</f>
        <v>44927.015561006614</v>
      </c>
      <c r="F1175" s="22">
        <f t="shared" ref="F1175:AY1175" si="345">F1173/F1174*1000</f>
        <v>44758.112866465322</v>
      </c>
      <c r="G1175" s="22">
        <f t="shared" si="345"/>
        <v>44173.470362893138</v>
      </c>
      <c r="H1175" s="22">
        <f t="shared" si="345"/>
        <v>43358.462011779164</v>
      </c>
      <c r="I1175" s="22">
        <f t="shared" si="345"/>
        <v>42862.931086685909</v>
      </c>
      <c r="J1175" s="22">
        <f t="shared" si="345"/>
        <v>42877.565948101372</v>
      </c>
      <c r="K1175" s="22">
        <f t="shared" si="345"/>
        <v>43272.738685125398</v>
      </c>
      <c r="L1175" s="22">
        <f t="shared" si="345"/>
        <v>43957.012729635244</v>
      </c>
      <c r="M1175" s="22">
        <f t="shared" si="345"/>
        <v>44540.243806390834</v>
      </c>
      <c r="N1175" s="22">
        <f t="shared" si="345"/>
        <v>45272.750721499891</v>
      </c>
      <c r="O1175" s="22">
        <f t="shared" si="345"/>
        <v>45965.451503482953</v>
      </c>
      <c r="P1175" s="22">
        <f t="shared" si="345"/>
        <v>47935.685442844064</v>
      </c>
      <c r="Q1175" s="22">
        <f t="shared" si="345"/>
        <v>46193.242417927089</v>
      </c>
      <c r="R1175" s="22">
        <f t="shared" si="345"/>
        <v>47190.707204638944</v>
      </c>
      <c r="S1175" s="22">
        <f t="shared" si="345"/>
        <v>50731.006690863767</v>
      </c>
      <c r="T1175" s="22">
        <f t="shared" si="345"/>
        <v>53275.543311817833</v>
      </c>
      <c r="U1175" s="23">
        <f t="shared" si="345"/>
        <v>57339.722704435415</v>
      </c>
      <c r="V1175" s="22">
        <f t="shared" si="345"/>
        <v>61546.658474817479</v>
      </c>
      <c r="W1175" s="22">
        <f t="shared" si="345"/>
        <v>65144.589471640116</v>
      </c>
      <c r="X1175" s="22">
        <f t="shared" si="345"/>
        <v>62380.865398152935</v>
      </c>
      <c r="Y1175" s="22">
        <f t="shared" si="345"/>
        <v>68562.878732784418</v>
      </c>
      <c r="Z1175" s="22">
        <f t="shared" si="345"/>
        <v>74011.121378406242</v>
      </c>
      <c r="AA1175" s="22">
        <f t="shared" si="345"/>
        <v>77845.940493138798</v>
      </c>
      <c r="AB1175" s="22">
        <f t="shared" si="345"/>
        <v>80157.950243052226</v>
      </c>
      <c r="AC1175" s="22">
        <f t="shared" si="345"/>
        <v>83345.651186120143</v>
      </c>
      <c r="AD1175" s="22">
        <f t="shared" si="345"/>
        <v>77961.044068830801</v>
      </c>
      <c r="AE1175" s="22">
        <f t="shared" si="345"/>
        <v>74840.931201361003</v>
      </c>
      <c r="AF1175" s="22">
        <f t="shared" si="345"/>
        <v>76180.201662403124</v>
      </c>
      <c r="AG1175" s="22">
        <f t="shared" si="345"/>
        <v>78429.182152686233</v>
      </c>
      <c r="AH1175" s="22">
        <f t="shared" si="345"/>
        <v>78067.689502214984</v>
      </c>
      <c r="AI1175" s="22">
        <f t="shared" si="345"/>
        <v>58290.987504775476</v>
      </c>
      <c r="AJ1175" s="22">
        <f t="shared" si="345"/>
        <v>58602.631387704954</v>
      </c>
      <c r="AK1175" s="22">
        <f t="shared" si="345"/>
        <v>59089.506177788957</v>
      </c>
      <c r="AL1175" s="22">
        <f t="shared" si="345"/>
        <v>59641.055592586279</v>
      </c>
      <c r="AM1175" s="22">
        <f t="shared" si="345"/>
        <v>60208.598884996449</v>
      </c>
      <c r="AN1175" s="22">
        <f t="shared" si="345"/>
        <v>60724.147117316868</v>
      </c>
      <c r="AO1175" s="22">
        <f t="shared" si="345"/>
        <v>61190.668238278224</v>
      </c>
      <c r="AP1175" s="22">
        <f t="shared" si="345"/>
        <v>61675.060466197894</v>
      </c>
      <c r="AQ1175" s="22">
        <f t="shared" si="345"/>
        <v>62163.286365948356</v>
      </c>
      <c r="AR1175" s="22">
        <f t="shared" si="345"/>
        <v>62655.376272119975</v>
      </c>
      <c r="AS1175" s="22">
        <f t="shared" si="345"/>
        <v>63151.360759278366</v>
      </c>
      <c r="AT1175" s="22">
        <f t="shared" si="345"/>
        <v>63651.270643862372</v>
      </c>
      <c r="AU1175" s="22">
        <f t="shared" si="345"/>
        <v>64155.136986097132</v>
      </c>
      <c r="AV1175" s="22">
        <f t="shared" si="345"/>
        <v>64662.991091922224</v>
      </c>
      <c r="AW1175" s="22">
        <f t="shared" si="345"/>
        <v>65174.864514934998</v>
      </c>
      <c r="AX1175" s="22">
        <f t="shared" si="345"/>
        <v>65690.789058349445</v>
      </c>
      <c r="AY1175" s="22">
        <f t="shared" si="345"/>
        <v>66210.796776970354</v>
      </c>
    </row>
    <row r="1176" spans="1:51" ht="13.5" customHeight="1" x14ac:dyDescent="0.25">
      <c r="A1176" s="2" t="s">
        <v>1227</v>
      </c>
      <c r="B1176" s="63" t="s">
        <v>54</v>
      </c>
      <c r="C1176" s="63" t="s">
        <v>54</v>
      </c>
      <c r="D1176" s="63" t="s">
        <v>54</v>
      </c>
      <c r="E1176" s="20">
        <v>1.9120025</v>
      </c>
      <c r="F1176" s="20">
        <v>1.7560549999999999</v>
      </c>
      <c r="G1176" s="20">
        <v>1.6704599999999998</v>
      </c>
      <c r="H1176" s="20">
        <v>1.6245749999999999</v>
      </c>
      <c r="I1176" s="20">
        <v>1.588695</v>
      </c>
      <c r="J1176" s="20">
        <v>1.4524174999999999</v>
      </c>
      <c r="K1176" s="20">
        <v>1.4131024999999999</v>
      </c>
      <c r="L1176" s="20">
        <v>1.4180724999999998</v>
      </c>
      <c r="M1176" s="20">
        <v>1.6001474999999998</v>
      </c>
      <c r="N1176" s="20">
        <v>1.6963374999999998</v>
      </c>
      <c r="O1176" s="20">
        <v>1.6958249999999999</v>
      </c>
      <c r="P1176" s="20">
        <v>1.7608900000000001</v>
      </c>
      <c r="Q1176" s="20">
        <v>1.8104049999999998</v>
      </c>
      <c r="R1176" s="20">
        <v>1.7548925</v>
      </c>
      <c r="S1176" s="20">
        <v>1.7181099999999998</v>
      </c>
      <c r="T1176" s="20">
        <v>1.6642650000000001</v>
      </c>
      <c r="U1176" s="21">
        <v>1.6448874999999998</v>
      </c>
      <c r="V1176" s="20">
        <v>1.5486949999999999</v>
      </c>
      <c r="W1176" s="20">
        <v>1.4367550000000002</v>
      </c>
      <c r="X1176" s="20">
        <v>1.4670125000000001</v>
      </c>
      <c r="Y1176" s="20">
        <v>1.4068125</v>
      </c>
      <c r="Z1176" s="20">
        <v>1.293585</v>
      </c>
      <c r="AA1176" s="20">
        <v>1.2604225</v>
      </c>
      <c r="AB1176" s="20">
        <v>1.2390349999999999</v>
      </c>
      <c r="AC1176" s="20">
        <v>1.2598824999999998</v>
      </c>
      <c r="AD1176" s="20">
        <v>1.3117274999999999</v>
      </c>
      <c r="AE1176" s="20">
        <v>1.3899025</v>
      </c>
      <c r="AF1176" s="20">
        <v>1.392925</v>
      </c>
      <c r="AG1176" s="20">
        <v>1.3421550000000002</v>
      </c>
      <c r="AH1176" s="20">
        <v>1.3651800000000001</v>
      </c>
      <c r="AI1176" s="20">
        <v>1.3678774999999999</v>
      </c>
      <c r="AJ1176" s="20">
        <v>1.341</v>
      </c>
      <c r="AK1176" s="20">
        <v>1.3334999999999999</v>
      </c>
      <c r="AL1176" s="20">
        <v>1.3145</v>
      </c>
      <c r="AM1176" s="20">
        <v>1.2935000000000001</v>
      </c>
      <c r="AN1176" s="20">
        <v>1.2769999999999999</v>
      </c>
      <c r="AO1176" s="20">
        <v>1.2689999999999999</v>
      </c>
      <c r="AP1176" s="20">
        <v>1.2689999999999999</v>
      </c>
      <c r="AQ1176" s="20">
        <v>1.2689999999999999</v>
      </c>
      <c r="AR1176" s="20">
        <v>1.2689999999999999</v>
      </c>
      <c r="AS1176" s="20">
        <v>1.2689999999999999</v>
      </c>
      <c r="AT1176" s="20">
        <v>1.2689999999999999</v>
      </c>
      <c r="AU1176" s="20">
        <v>1.2689999999999999</v>
      </c>
      <c r="AV1176" s="20">
        <v>1.2689999999999999</v>
      </c>
      <c r="AW1176" s="20">
        <v>1.2689999999999999</v>
      </c>
      <c r="AX1176" s="20">
        <v>1.2689999999999999</v>
      </c>
      <c r="AY1176" s="20">
        <v>1.2689999999999999</v>
      </c>
    </row>
    <row r="1177" spans="1:51" ht="13.5" customHeight="1" x14ac:dyDescent="0.25">
      <c r="A1177" s="2" t="s">
        <v>1228</v>
      </c>
      <c r="B1177" s="63" t="s">
        <v>54</v>
      </c>
      <c r="C1177" s="63" t="s">
        <v>54</v>
      </c>
      <c r="D1177" s="63" t="s">
        <v>54</v>
      </c>
      <c r="E1177" s="20">
        <v>1.4718595245000001</v>
      </c>
      <c r="F1177" s="20">
        <v>1.3790299915000002</v>
      </c>
      <c r="G1177" s="20">
        <v>1.2850848779999999</v>
      </c>
      <c r="H1177" s="20">
        <v>1.1425229831250001</v>
      </c>
      <c r="I1177" s="20">
        <v>1.0992975052499998</v>
      </c>
      <c r="J1177" s="20">
        <v>1.0787467876874999</v>
      </c>
      <c r="K1177" s="20">
        <v>1.0728627455624999</v>
      </c>
      <c r="L1177" s="20">
        <v>1.1102798638749998</v>
      </c>
      <c r="M1177" s="20">
        <v>1.0894204216874999</v>
      </c>
      <c r="N1177" s="20">
        <v>1.0641973306249999</v>
      </c>
      <c r="O1177" s="20">
        <v>1.0664195512499999</v>
      </c>
      <c r="P1177" s="20">
        <v>0.94775502024999991</v>
      </c>
      <c r="Q1177" s="20">
        <v>0.94824487887499986</v>
      </c>
      <c r="R1177" s="20">
        <v>1.0259540278125001</v>
      </c>
      <c r="S1177" s="20">
        <v>1.2261292014999998</v>
      </c>
      <c r="T1177" s="20">
        <v>1.253149938375</v>
      </c>
      <c r="U1177" s="21">
        <v>1.2294300396875</v>
      </c>
      <c r="V1177" s="20">
        <v>1.2174678568749999</v>
      </c>
      <c r="W1177" s="20">
        <v>1.2881586141250001</v>
      </c>
      <c r="X1177" s="20">
        <v>1.0954915843750002</v>
      </c>
      <c r="Y1177" s="20">
        <v>1.2413361796875</v>
      </c>
      <c r="Z1177" s="20">
        <v>1.2798729989999997</v>
      </c>
      <c r="AA1177" s="20">
        <v>1.3001888298750002</v>
      </c>
      <c r="AB1177" s="20">
        <v>1.2728296796249998</v>
      </c>
      <c r="AC1177" s="20">
        <v>1.1569815968124999</v>
      </c>
      <c r="AD1177" s="20">
        <v>1.0974568128749997</v>
      </c>
      <c r="AE1177" s="20">
        <v>1.0126482139374999</v>
      </c>
      <c r="AF1177" s="20">
        <v>1.0504743887499999</v>
      </c>
      <c r="AG1177" s="20">
        <v>0.96635160000000009</v>
      </c>
      <c r="AH1177" s="20">
        <v>0.97664977200000014</v>
      </c>
      <c r="AI1177" s="65">
        <f t="shared" ref="AI1177:AY1177" si="346">AI1176*AI$1203</f>
        <v>0.94940547217999993</v>
      </c>
      <c r="AJ1177" s="65">
        <f t="shared" si="346"/>
        <v>0.99616855500000001</v>
      </c>
      <c r="AK1177" s="65">
        <f t="shared" si="346"/>
        <v>1.0128199199999999</v>
      </c>
      <c r="AL1177" s="65">
        <f t="shared" si="346"/>
        <v>1.0083463775000001</v>
      </c>
      <c r="AM1177" s="65">
        <f t="shared" si="346"/>
        <v>0.99680990500000011</v>
      </c>
      <c r="AN1177" s="65">
        <f t="shared" si="346"/>
        <v>0.98925358999999979</v>
      </c>
      <c r="AO1177" s="65">
        <f t="shared" si="346"/>
        <v>0.98433791999999998</v>
      </c>
      <c r="AP1177" s="65">
        <f t="shared" si="346"/>
        <v>0.98433791999999998</v>
      </c>
      <c r="AQ1177" s="65">
        <f t="shared" si="346"/>
        <v>0.98433791999999998</v>
      </c>
      <c r="AR1177" s="65">
        <f t="shared" si="346"/>
        <v>0.98433791999999998</v>
      </c>
      <c r="AS1177" s="65">
        <f t="shared" si="346"/>
        <v>0.98433791999999998</v>
      </c>
      <c r="AT1177" s="65">
        <f t="shared" si="346"/>
        <v>0.98433791999999998</v>
      </c>
      <c r="AU1177" s="65">
        <f t="shared" si="346"/>
        <v>0.98433791999999998</v>
      </c>
      <c r="AV1177" s="65">
        <f t="shared" si="346"/>
        <v>0.98433791999999998</v>
      </c>
      <c r="AW1177" s="65">
        <f t="shared" si="346"/>
        <v>0.98433791999999998</v>
      </c>
      <c r="AX1177" s="65">
        <f t="shared" si="346"/>
        <v>0.98433791999999998</v>
      </c>
      <c r="AY1177" s="65">
        <f t="shared" si="346"/>
        <v>0.98433791999999998</v>
      </c>
    </row>
    <row r="1178" spans="1:51" ht="13.5" customHeight="1" x14ac:dyDescent="0.25">
      <c r="A1178" s="2" t="s">
        <v>1229</v>
      </c>
      <c r="B1178" s="63" t="s">
        <v>54</v>
      </c>
      <c r="C1178" s="63" t="s">
        <v>54</v>
      </c>
      <c r="D1178" s="63" t="s">
        <v>54</v>
      </c>
      <c r="E1178" s="20">
        <v>62.634800127885683</v>
      </c>
      <c r="F1178" s="20">
        <v>64.463232957955313</v>
      </c>
      <c r="G1178" s="20">
        <v>66.19252706907595</v>
      </c>
      <c r="H1178" s="20">
        <v>67.702948726353966</v>
      </c>
      <c r="I1178" s="20">
        <v>69.432242837474618</v>
      </c>
      <c r="J1178" s="20">
        <v>71.383687446101405</v>
      </c>
      <c r="K1178" s="20">
        <v>72.247073715637285</v>
      </c>
      <c r="L1178" s="20">
        <v>73.419604718365633</v>
      </c>
      <c r="M1178" s="20">
        <v>74.492281467958392</v>
      </c>
      <c r="N1178" s="20">
        <v>73.923666970936381</v>
      </c>
      <c r="O1178" s="20">
        <v>74.436806882883076</v>
      </c>
      <c r="P1178" s="20">
        <v>75.716252540483836</v>
      </c>
      <c r="Q1178" s="20">
        <v>75.59370413890835</v>
      </c>
      <c r="R1178" s="20">
        <v>75.69784506452703</v>
      </c>
      <c r="S1178" s="20">
        <v>76.50046144768497</v>
      </c>
      <c r="T1178" s="20">
        <v>77.23978637241602</v>
      </c>
      <c r="U1178" s="21">
        <v>78.029794895329559</v>
      </c>
      <c r="V1178" s="20">
        <v>78.483930021332498</v>
      </c>
      <c r="W1178" s="20">
        <v>82.717901648603814</v>
      </c>
      <c r="X1178" s="20">
        <v>85.969973120041971</v>
      </c>
      <c r="Y1178" s="20">
        <v>86.588262586426893</v>
      </c>
      <c r="Z1178" s="20">
        <v>90.321197847586106</v>
      </c>
      <c r="AA1178" s="20">
        <v>95.109411011200834</v>
      </c>
      <c r="AB1178" s="20">
        <v>98.381150744620243</v>
      </c>
      <c r="AC1178" s="20">
        <v>100.09985425313559</v>
      </c>
      <c r="AD1178" s="20">
        <v>100.15558099541579</v>
      </c>
      <c r="AE1178" s="20">
        <v>99.375658760697789</v>
      </c>
      <c r="AF1178" s="20">
        <v>99.632606952478469</v>
      </c>
      <c r="AG1178" s="20">
        <v>100</v>
      </c>
      <c r="AH1178" s="20">
        <v>100.61602005154096</v>
      </c>
      <c r="AI1178" s="20">
        <v>101.28386017378676</v>
      </c>
      <c r="AJ1178" s="20">
        <v>102.75296312755626</v>
      </c>
      <c r="AK1178" s="20">
        <v>104.50024478816675</v>
      </c>
      <c r="AL1178" s="20">
        <v>106.38124919435377</v>
      </c>
      <c r="AM1178" s="20">
        <v>108.24261961410846</v>
      </c>
      <c r="AN1178" s="20">
        <v>110.08274414754831</v>
      </c>
      <c r="AO1178" s="20">
        <v>111.95415079805662</v>
      </c>
      <c r="AP1178" s="20">
        <v>113.85737136162358</v>
      </c>
      <c r="AQ1178" s="20">
        <v>115.79294667477116</v>
      </c>
      <c r="AR1178" s="20">
        <v>117.76142676824226</v>
      </c>
      <c r="AS1178" s="20">
        <v>119.76337102330237</v>
      </c>
      <c r="AT1178" s="20">
        <v>121.79934833069849</v>
      </c>
      <c r="AU1178" s="20">
        <v>123.86993725232036</v>
      </c>
      <c r="AV1178" s="20">
        <v>125.97572618560979</v>
      </c>
      <c r="AW1178" s="20">
        <v>128.11731353076513</v>
      </c>
      <c r="AX1178" s="20">
        <v>130.29530786078814</v>
      </c>
      <c r="AY1178" s="20">
        <v>132.51032809442151</v>
      </c>
    </row>
    <row r="1179" spans="1:51" ht="46.5" customHeight="1" x14ac:dyDescent="0.25">
      <c r="A1179" s="2" t="s">
        <v>1230</v>
      </c>
      <c r="B1179" s="63" t="s">
        <v>54</v>
      </c>
      <c r="C1179" s="63" t="s">
        <v>54</v>
      </c>
      <c r="D1179" s="63" t="s">
        <v>54</v>
      </c>
      <c r="E1179" s="20">
        <v>1355853</v>
      </c>
      <c r="F1179" s="20">
        <v>1368243</v>
      </c>
      <c r="G1179" s="20">
        <v>1380806</v>
      </c>
      <c r="H1179" s="20">
        <v>1393279</v>
      </c>
      <c r="I1179" s="20">
        <v>1405272</v>
      </c>
      <c r="J1179" s="20">
        <v>1416525</v>
      </c>
      <c r="K1179" s="20">
        <v>1425456</v>
      </c>
      <c r="L1179" s="20">
        <v>1438597</v>
      </c>
      <c r="M1179" s="20">
        <v>1453448</v>
      </c>
      <c r="N1179" s="20">
        <v>1468879</v>
      </c>
      <c r="O1179" s="20">
        <v>1485662</v>
      </c>
      <c r="P1179" s="20">
        <v>1522737</v>
      </c>
      <c r="Q1179" s="20">
        <v>1565808</v>
      </c>
      <c r="R1179" s="20">
        <v>1608029</v>
      </c>
      <c r="S1179" s="20">
        <v>1661278</v>
      </c>
      <c r="T1179" s="20">
        <v>1692989</v>
      </c>
      <c r="U1179" s="21">
        <v>1760984</v>
      </c>
      <c r="V1179" s="20">
        <v>1794226</v>
      </c>
      <c r="W1179" s="20">
        <v>1836196</v>
      </c>
      <c r="X1179" s="20">
        <v>1762436</v>
      </c>
      <c r="Y1179" s="20">
        <v>1749545</v>
      </c>
      <c r="Z1179" s="20">
        <v>1788198</v>
      </c>
      <c r="AA1179" s="20">
        <v>1808955</v>
      </c>
      <c r="AB1179" s="20">
        <v>1842845</v>
      </c>
      <c r="AC1179" s="20">
        <v>1889785</v>
      </c>
      <c r="AD1179" s="20">
        <v>1935373</v>
      </c>
      <c r="AE1179" s="20">
        <v>1977181</v>
      </c>
      <c r="AF1179" s="20">
        <v>2016157</v>
      </c>
      <c r="AG1179" s="20">
        <v>2045325</v>
      </c>
      <c r="AH1179" s="20">
        <v>2077554</v>
      </c>
      <c r="AI1179" s="64">
        <v>2105675.6140000001</v>
      </c>
      <c r="AJ1179" s="64">
        <v>2138842.8068240001</v>
      </c>
      <c r="AK1179" s="64">
        <v>2174139.774077008</v>
      </c>
      <c r="AL1179" s="64">
        <v>2211100.150236317</v>
      </c>
      <c r="AM1179" s="64">
        <v>2247576.493232423</v>
      </c>
      <c r="AN1179" s="64">
        <v>2284667.8744349796</v>
      </c>
      <c r="AO1179" s="64">
        <v>2323507.228300374</v>
      </c>
      <c r="AP1179" s="64">
        <v>2363006.8511814801</v>
      </c>
      <c r="AQ1179" s="64">
        <v>2403177.9676515651</v>
      </c>
      <c r="AR1179" s="64">
        <v>2444031.9931016415</v>
      </c>
      <c r="AS1179" s="64">
        <v>2485580.5369843692</v>
      </c>
      <c r="AT1179" s="64">
        <v>2527835.406113103</v>
      </c>
      <c r="AU1179" s="64">
        <v>2570808.608017026</v>
      </c>
      <c r="AV1179" s="64">
        <v>2614512.3543533147</v>
      </c>
      <c r="AW1179" s="64">
        <v>2658959.0643773209</v>
      </c>
      <c r="AX1179" s="64">
        <v>2704161.3684717352</v>
      </c>
      <c r="AY1179" s="64">
        <v>2750132.1117357546</v>
      </c>
    </row>
    <row r="1180" spans="1:51" ht="13.5" customHeight="1" x14ac:dyDescent="0.25">
      <c r="A1180" s="2" t="s">
        <v>1231</v>
      </c>
      <c r="B1180" s="63" t="s">
        <v>54</v>
      </c>
      <c r="C1180" s="63" t="s">
        <v>54</v>
      </c>
      <c r="D1180" s="63" t="s">
        <v>54</v>
      </c>
      <c r="E1180" s="20">
        <v>58838.874995420381</v>
      </c>
      <c r="F1180" s="20">
        <v>58893.431074064167</v>
      </c>
      <c r="G1180" s="20">
        <v>58950.431074064181</v>
      </c>
      <c r="H1180" s="20">
        <v>59009.238089881088</v>
      </c>
      <c r="I1180" s="20">
        <v>59069.855773900243</v>
      </c>
      <c r="J1180" s="20">
        <v>59132.287784110158</v>
      </c>
      <c r="K1180" s="20">
        <v>59196.537784110158</v>
      </c>
      <c r="L1180" s="20">
        <v>59259.043256961777</v>
      </c>
      <c r="M1180" s="20">
        <v>59319.800557863113</v>
      </c>
      <c r="N1180" s="20">
        <v>59378.806036365437</v>
      </c>
      <c r="O1180" s="20">
        <v>59436.056036365437</v>
      </c>
      <c r="P1180" s="20">
        <v>59647.57206142012</v>
      </c>
      <c r="Q1180" s="20">
        <v>59841.078346345908</v>
      </c>
      <c r="R1180" s="20">
        <v>60026.331397048147</v>
      </c>
      <c r="S1180" s="20">
        <v>60204.959789286702</v>
      </c>
      <c r="T1180" s="20">
        <v>60377.212591727824</v>
      </c>
      <c r="U1180" s="21">
        <v>60545.963568754807</v>
      </c>
      <c r="V1180" s="20">
        <v>60713.339100519719</v>
      </c>
      <c r="W1180" s="20">
        <v>60880.963769288479</v>
      </c>
      <c r="X1180" s="20">
        <v>61049.588437914288</v>
      </c>
      <c r="Y1180" s="20">
        <v>61220.462233840444</v>
      </c>
      <c r="Z1180" s="20">
        <v>61393.711459399281</v>
      </c>
      <c r="AA1180" s="20">
        <v>61568.960680434495</v>
      </c>
      <c r="AB1180" s="20">
        <v>61746.209897060289</v>
      </c>
      <c r="AC1180" s="20">
        <v>61925.459109390424</v>
      </c>
      <c r="AD1180" s="20">
        <v>63296.935363046272</v>
      </c>
      <c r="AE1180" s="20">
        <v>64301.60779689248</v>
      </c>
      <c r="AF1180" s="20">
        <v>64641.736017200572</v>
      </c>
      <c r="AG1180" s="20">
        <v>64978.864175808892</v>
      </c>
      <c r="AH1180" s="20">
        <v>65312.368069056385</v>
      </c>
      <c r="AI1180" s="20">
        <v>65639.374978839172</v>
      </c>
      <c r="AJ1180" s="20">
        <v>65958.381653821139</v>
      </c>
      <c r="AK1180" s="20">
        <v>66268.763824431226</v>
      </c>
      <c r="AL1180" s="20">
        <v>66569.521421491198</v>
      </c>
      <c r="AM1180" s="20">
        <v>66860.27870169752</v>
      </c>
      <c r="AN1180" s="20">
        <v>67140.411315581223</v>
      </c>
      <c r="AO1180" s="20">
        <v>67408.919184791521</v>
      </c>
      <c r="AP1180" s="20">
        <v>67672.138306345849</v>
      </c>
      <c r="AQ1180" s="20">
        <v>67936.385426215405</v>
      </c>
      <c r="AR1180" s="20">
        <v>68201.66455992464</v>
      </c>
      <c r="AS1180" s="20">
        <v>68467.979738686001</v>
      </c>
      <c r="AT1180" s="20">
        <v>68735.335009461225</v>
      </c>
      <c r="AU1180" s="20">
        <v>69003.734435022838</v>
      </c>
      <c r="AV1180" s="20">
        <v>69273.182094015981</v>
      </c>
      <c r="AW1180" s="20">
        <v>69543.682081020481</v>
      </c>
      <c r="AX1180" s="20">
        <v>69815.23850661295</v>
      </c>
      <c r="AY1180" s="20">
        <v>70087.855497429497</v>
      </c>
    </row>
    <row r="1181" spans="1:51" ht="13.5" customHeight="1" x14ac:dyDescent="0.25">
      <c r="A1181" s="2" t="s">
        <v>1232</v>
      </c>
      <c r="B1181" s="63" t="s">
        <v>54</v>
      </c>
      <c r="C1181" s="63" t="s">
        <v>54</v>
      </c>
      <c r="D1181" s="63" t="s">
        <v>54</v>
      </c>
      <c r="E1181" s="22">
        <f>E1179/E1180*1000</f>
        <v>23043.489531462499</v>
      </c>
      <c r="F1181" s="22">
        <f t="shared" ref="F1181:AY1181" si="347">F1179/F1180*1000</f>
        <v>23232.523136227239</v>
      </c>
      <c r="G1181" s="22">
        <f t="shared" si="347"/>
        <v>23423.170532293174</v>
      </c>
      <c r="H1181" s="22">
        <f t="shared" si="347"/>
        <v>23611.201315255072</v>
      </c>
      <c r="I1181" s="22">
        <f t="shared" si="347"/>
        <v>23790.002220064896</v>
      </c>
      <c r="J1181" s="22">
        <f t="shared" si="347"/>
        <v>23955.186803725257</v>
      </c>
      <c r="K1181" s="22">
        <f t="shared" si="347"/>
        <v>24080.056931684747</v>
      </c>
      <c r="L1181" s="22">
        <f t="shared" si="347"/>
        <v>24276.412863466085</v>
      </c>
      <c r="M1181" s="22">
        <f t="shared" si="347"/>
        <v>24501.90301267523</v>
      </c>
      <c r="N1181" s="22">
        <f t="shared" si="347"/>
        <v>24737.429026451162</v>
      </c>
      <c r="O1181" s="22">
        <f t="shared" si="347"/>
        <v>24995.972126599561</v>
      </c>
      <c r="P1181" s="22">
        <f t="shared" si="347"/>
        <v>25528.901636298153</v>
      </c>
      <c r="Q1181" s="22">
        <f t="shared" si="347"/>
        <v>26166.106013957105</v>
      </c>
      <c r="R1181" s="22">
        <f t="shared" si="347"/>
        <v>26788.726923249491</v>
      </c>
      <c r="S1181" s="22">
        <f t="shared" si="347"/>
        <v>27593.706661616601</v>
      </c>
      <c r="T1181" s="22">
        <f t="shared" si="347"/>
        <v>28040.198070222828</v>
      </c>
      <c r="U1181" s="23">
        <f t="shared" si="347"/>
        <v>29085.076794595254</v>
      </c>
      <c r="V1181" s="22">
        <f t="shared" si="347"/>
        <v>29552.418407253128</v>
      </c>
      <c r="W1181" s="22">
        <f t="shared" si="347"/>
        <v>30160.429242847706</v>
      </c>
      <c r="X1181" s="22">
        <f t="shared" si="347"/>
        <v>28868.925165520937</v>
      </c>
      <c r="Y1181" s="22">
        <f t="shared" si="347"/>
        <v>28577.781613561801</v>
      </c>
      <c r="Z1181" s="22">
        <f t="shared" si="347"/>
        <v>29126.729065444531</v>
      </c>
      <c r="AA1181" s="22">
        <f t="shared" si="347"/>
        <v>29380.957222733388</v>
      </c>
      <c r="AB1181" s="22">
        <f t="shared" si="347"/>
        <v>29845.475585825992</v>
      </c>
      <c r="AC1181" s="22">
        <f t="shared" si="347"/>
        <v>30517.093085442004</v>
      </c>
      <c r="AD1181" s="22">
        <f t="shared" si="347"/>
        <v>30576.093280021589</v>
      </c>
      <c r="AE1181" s="22">
        <f t="shared" si="347"/>
        <v>30748.546851973919</v>
      </c>
      <c r="AF1181" s="22">
        <f t="shared" si="347"/>
        <v>31189.709995776091</v>
      </c>
      <c r="AG1181" s="22">
        <f t="shared" si="347"/>
        <v>31476.773654677978</v>
      </c>
      <c r="AH1181" s="22">
        <f t="shared" si="347"/>
        <v>31809.503489497591</v>
      </c>
      <c r="AI1181" s="22">
        <f t="shared" si="347"/>
        <v>32079.458627977914</v>
      </c>
      <c r="AJ1181" s="22">
        <f t="shared" si="347"/>
        <v>32427.157143569657</v>
      </c>
      <c r="AK1181" s="22">
        <f t="shared" si="347"/>
        <v>32807.912032840286</v>
      </c>
      <c r="AL1181" s="22">
        <f t="shared" si="347"/>
        <v>33214.902300957343</v>
      </c>
      <c r="AM1181" s="22">
        <f t="shared" si="347"/>
        <v>33616.020406677715</v>
      </c>
      <c r="AN1181" s="22">
        <f t="shared" si="347"/>
        <v>34028.207895485124</v>
      </c>
      <c r="AO1181" s="22">
        <f t="shared" si="347"/>
        <v>34468.839678779375</v>
      </c>
      <c r="AP1181" s="22">
        <f t="shared" si="347"/>
        <v>34918.45995000712</v>
      </c>
      <c r="AQ1181" s="22">
        <f t="shared" si="347"/>
        <v>35373.945089581153</v>
      </c>
      <c r="AR1181" s="22">
        <f t="shared" si="347"/>
        <v>35835.371597920748</v>
      </c>
      <c r="AS1181" s="22">
        <f t="shared" si="347"/>
        <v>36302.816973288878</v>
      </c>
      <c r="AT1181" s="22">
        <f t="shared" si="347"/>
        <v>36776.359724807531</v>
      </c>
      <c r="AU1181" s="22">
        <f t="shared" si="347"/>
        <v>37256.079385642821</v>
      </c>
      <c r="AV1181" s="22">
        <f t="shared" si="347"/>
        <v>37742.056526361936</v>
      </c>
      <c r="AW1181" s="22">
        <f t="shared" si="347"/>
        <v>38234.372768464484</v>
      </c>
      <c r="AX1181" s="22">
        <f t="shared" si="347"/>
        <v>38733.110798090238</v>
      </c>
      <c r="AY1181" s="22">
        <f t="shared" si="347"/>
        <v>39238.354379905613</v>
      </c>
    </row>
    <row r="1182" spans="1:51" ht="13.5" customHeight="1" x14ac:dyDescent="0.25">
      <c r="A1182" s="2" t="s">
        <v>1233</v>
      </c>
      <c r="B1182" s="63" t="s">
        <v>54</v>
      </c>
      <c r="C1182" s="63" t="s">
        <v>54</v>
      </c>
      <c r="D1182" s="63" t="s">
        <v>54</v>
      </c>
      <c r="E1182" s="20">
        <v>0.61437476225636845</v>
      </c>
      <c r="F1182" s="20">
        <v>0.54005671033228964</v>
      </c>
      <c r="G1182" s="20">
        <v>0.56878270570915901</v>
      </c>
      <c r="H1182" s="20">
        <v>0.62163527906108529</v>
      </c>
      <c r="I1182" s="20">
        <v>0.66782164984278503</v>
      </c>
      <c r="J1182" s="20">
        <v>0.63345249999999997</v>
      </c>
      <c r="K1182" s="20">
        <v>0.64625750000000004</v>
      </c>
      <c r="L1182" s="20">
        <v>0.61942000000000008</v>
      </c>
      <c r="M1182" s="20">
        <v>0.60733250000000005</v>
      </c>
      <c r="N1182" s="20">
        <v>0.60908999999999991</v>
      </c>
      <c r="O1182" s="20">
        <v>0.62842249999999999</v>
      </c>
      <c r="P1182" s="20">
        <v>0.68936999999999993</v>
      </c>
      <c r="Q1182" s="20">
        <v>0.69320250000000005</v>
      </c>
      <c r="R1182" s="20">
        <v>0.63069500000000001</v>
      </c>
      <c r="S1182" s="20">
        <v>0.5760050000000001</v>
      </c>
      <c r="T1182" s="20">
        <v>0.53847749999999994</v>
      </c>
      <c r="U1182" s="21">
        <v>0.56244499999999997</v>
      </c>
      <c r="V1182" s="20">
        <v>0.51758499999999996</v>
      </c>
      <c r="W1182" s="20">
        <v>0.49926499999999996</v>
      </c>
      <c r="X1182" s="20">
        <v>0.62776999999999994</v>
      </c>
      <c r="Y1182" s="20">
        <v>0.63356500000000004</v>
      </c>
      <c r="Z1182" s="20">
        <v>0.62872749999999999</v>
      </c>
      <c r="AA1182" s="20">
        <v>0.63147500000000001</v>
      </c>
      <c r="AB1182" s="20">
        <v>0.6378950000000001</v>
      </c>
      <c r="AC1182" s="20">
        <v>0.61520249999999999</v>
      </c>
      <c r="AD1182" s="20">
        <v>0.63593250000000001</v>
      </c>
      <c r="AE1182" s="20">
        <v>0.67519499999999999</v>
      </c>
      <c r="AF1182" s="20">
        <v>0.78885499999999997</v>
      </c>
      <c r="AG1182" s="20">
        <v>0.74302749999999995</v>
      </c>
      <c r="AH1182" s="20">
        <v>0.77274749999999992</v>
      </c>
      <c r="AI1182" s="20">
        <v>0.77594195747800587</v>
      </c>
      <c r="AJ1182" s="20">
        <v>0.72390182631912214</v>
      </c>
      <c r="AK1182" s="20">
        <v>0.70543789136753954</v>
      </c>
      <c r="AL1182" s="20">
        <v>0.68388226282963127</v>
      </c>
      <c r="AM1182" s="20">
        <v>0.6713832523346287</v>
      </c>
      <c r="AN1182" s="20">
        <v>0.66644814451598222</v>
      </c>
      <c r="AO1182" s="20">
        <v>0.66489361702127658</v>
      </c>
      <c r="AP1182" s="20">
        <v>0.66489361702127658</v>
      </c>
      <c r="AQ1182" s="20">
        <v>0.66489361702127658</v>
      </c>
      <c r="AR1182" s="20">
        <v>0.66489361702127658</v>
      </c>
      <c r="AS1182" s="20">
        <v>0.66489361702127658</v>
      </c>
      <c r="AT1182" s="20">
        <v>0.66489361702127658</v>
      </c>
      <c r="AU1182" s="20">
        <v>0.66489361702127658</v>
      </c>
      <c r="AV1182" s="20">
        <v>0.66489361702127658</v>
      </c>
      <c r="AW1182" s="20">
        <v>0.66489361702127658</v>
      </c>
      <c r="AX1182" s="20">
        <v>0.66489361702127658</v>
      </c>
      <c r="AY1182" s="20">
        <v>0.66489361702127658</v>
      </c>
    </row>
    <row r="1183" spans="1:51" ht="13.5" customHeight="1" x14ac:dyDescent="0.25">
      <c r="A1183" s="2" t="s">
        <v>1234</v>
      </c>
      <c r="B1183" s="63" t="s">
        <v>54</v>
      </c>
      <c r="C1183" s="63" t="s">
        <v>54</v>
      </c>
      <c r="D1183" s="63" t="s">
        <v>54</v>
      </c>
      <c r="E1183" s="20">
        <v>0.47294569198495245</v>
      </c>
      <c r="F1183" s="20">
        <v>0.4241065346239471</v>
      </c>
      <c r="G1183" s="20">
        <v>0.43756453550205604</v>
      </c>
      <c r="H1183" s="20">
        <v>0.43718055088168484</v>
      </c>
      <c r="I1183" s="20">
        <v>0.46209919060871507</v>
      </c>
      <c r="J1183" s="20">
        <v>0.47048100806249998</v>
      </c>
      <c r="K1183" s="20">
        <v>0.49065485043750007</v>
      </c>
      <c r="L1183" s="20">
        <v>0.48497488900000002</v>
      </c>
      <c r="M1183" s="20">
        <v>0.41348714931250002</v>
      </c>
      <c r="N1183" s="20">
        <v>0.38211261149999992</v>
      </c>
      <c r="O1183" s="20">
        <v>0.39518348912500001</v>
      </c>
      <c r="P1183" s="20">
        <v>0.37103616824999991</v>
      </c>
      <c r="Q1183" s="20">
        <v>0.36308213943750001</v>
      </c>
      <c r="R1183" s="20">
        <v>0.36872006437500005</v>
      </c>
      <c r="S1183" s="20">
        <v>0.41106596825000008</v>
      </c>
      <c r="T1183" s="20">
        <v>0.40546009556249996</v>
      </c>
      <c r="U1183" s="21">
        <v>0.420385454125</v>
      </c>
      <c r="V1183" s="20">
        <v>0.40688650812499993</v>
      </c>
      <c r="W1183" s="20">
        <v>0.44762851737499992</v>
      </c>
      <c r="X1183" s="20">
        <v>0.46878724749999995</v>
      </c>
      <c r="Y1183" s="20">
        <v>0.55904191687500004</v>
      </c>
      <c r="Z1183" s="20">
        <v>0.62206298849999986</v>
      </c>
      <c r="AA1183" s="20">
        <v>0.65139803625000015</v>
      </c>
      <c r="AB1183" s="20">
        <v>0.6552935861250001</v>
      </c>
      <c r="AC1183" s="20">
        <v>0.56495583581249997</v>
      </c>
      <c r="AD1183" s="20">
        <v>0.53205292612499999</v>
      </c>
      <c r="AE1183" s="20">
        <v>0.49193019712499997</v>
      </c>
      <c r="AF1183" s="20">
        <v>0.59491499824999994</v>
      </c>
      <c r="AG1183" s="20">
        <v>0.53497979999999989</v>
      </c>
      <c r="AH1183" s="20">
        <v>0.5528235615</v>
      </c>
      <c r="AI1183" s="65">
        <f t="shared" ref="AI1183:AY1183" si="348">AI1182*AI$1203</f>
        <v>0.53855958631067447</v>
      </c>
      <c r="AJ1183" s="65">
        <f t="shared" si="348"/>
        <v>0.53775409119029149</v>
      </c>
      <c r="AK1183" s="65">
        <f t="shared" si="348"/>
        <v>0.53579418725147365</v>
      </c>
      <c r="AL1183" s="65">
        <f t="shared" si="348"/>
        <v>0.52460266440529602</v>
      </c>
      <c r="AM1183" s="65">
        <f t="shared" si="348"/>
        <v>0.51738807574663492</v>
      </c>
      <c r="AN1183" s="65">
        <f t="shared" si="348"/>
        <v>0.51627738411219581</v>
      </c>
      <c r="AO1183" s="65">
        <f t="shared" si="348"/>
        <v>0.51574468085106384</v>
      </c>
      <c r="AP1183" s="65">
        <f t="shared" si="348"/>
        <v>0.51574468085106384</v>
      </c>
      <c r="AQ1183" s="65">
        <f t="shared" si="348"/>
        <v>0.51574468085106384</v>
      </c>
      <c r="AR1183" s="65">
        <f t="shared" si="348"/>
        <v>0.51574468085106384</v>
      </c>
      <c r="AS1183" s="65">
        <f t="shared" si="348"/>
        <v>0.51574468085106384</v>
      </c>
      <c r="AT1183" s="65">
        <f t="shared" si="348"/>
        <v>0.51574468085106384</v>
      </c>
      <c r="AU1183" s="65">
        <f t="shared" si="348"/>
        <v>0.51574468085106384</v>
      </c>
      <c r="AV1183" s="65">
        <f t="shared" si="348"/>
        <v>0.51574468085106384</v>
      </c>
      <c r="AW1183" s="65">
        <f t="shared" si="348"/>
        <v>0.51574468085106384</v>
      </c>
      <c r="AX1183" s="65">
        <f t="shared" si="348"/>
        <v>0.51574468085106384</v>
      </c>
      <c r="AY1183" s="65">
        <f t="shared" si="348"/>
        <v>0.51574468085106384</v>
      </c>
    </row>
    <row r="1184" spans="1:51" ht="13.5" customHeight="1" x14ac:dyDescent="0.25">
      <c r="A1184" s="2" t="s">
        <v>1235</v>
      </c>
      <c r="B1184" s="63" t="s">
        <v>54</v>
      </c>
      <c r="C1184" s="63" t="s">
        <v>54</v>
      </c>
      <c r="D1184" s="63" t="s">
        <v>54</v>
      </c>
      <c r="E1184" s="19">
        <v>53.730873952138417</v>
      </c>
      <c r="F1184" s="19">
        <v>55.370223091565215</v>
      </c>
      <c r="G1184" s="19">
        <v>58.953635836038096</v>
      </c>
      <c r="H1184" s="19">
        <v>60.526095814017935</v>
      </c>
      <c r="I1184" s="19">
        <v>62.000396458621431</v>
      </c>
      <c r="J1184" s="19">
        <v>63.307038095852242</v>
      </c>
      <c r="K1184" s="19">
        <v>64.986016474527545</v>
      </c>
      <c r="L1184" s="19">
        <v>66.319645957674467</v>
      </c>
      <c r="M1184" s="19">
        <v>67.512126618375149</v>
      </c>
      <c r="N1184" s="19">
        <v>68.485599715314066</v>
      </c>
      <c r="O1184" s="19">
        <v>69.132830356311217</v>
      </c>
      <c r="P1184" s="19">
        <v>69.849799501799595</v>
      </c>
      <c r="Q1184" s="19">
        <v>70.728934553279515</v>
      </c>
      <c r="R1184" s="19">
        <v>71.666821906488323</v>
      </c>
      <c r="S1184" s="19">
        <v>72.627875817695923</v>
      </c>
      <c r="T1184" s="19">
        <v>73.789308514068324</v>
      </c>
      <c r="U1184" s="57">
        <v>75.398070727262763</v>
      </c>
      <c r="V1184" s="19">
        <v>77.385618105262139</v>
      </c>
      <c r="W1184" s="19">
        <v>79.253511405350295</v>
      </c>
      <c r="X1184" s="19">
        <v>81.964954013188233</v>
      </c>
      <c r="Y1184" s="19">
        <v>84.081469858397412</v>
      </c>
      <c r="Z1184" s="19">
        <v>87.229972271779559</v>
      </c>
      <c r="AA1184" s="19">
        <v>90.620409976427439</v>
      </c>
      <c r="AB1184" s="19">
        <v>93.008714924756461</v>
      </c>
      <c r="AC1184" s="19">
        <v>94.92891210321298</v>
      </c>
      <c r="AD1184" s="19">
        <v>95.51380798505879</v>
      </c>
      <c r="AE1184" s="19">
        <v>95.698662788059423</v>
      </c>
      <c r="AF1184" s="19">
        <v>97.331546881231986</v>
      </c>
      <c r="AG1184" s="19">
        <v>100</v>
      </c>
      <c r="AH1184" s="19">
        <v>102.17550697743292</v>
      </c>
      <c r="AI1184" s="19">
        <v>103.99358883419671</v>
      </c>
      <c r="AJ1184" s="19">
        <v>106.20335775518441</v>
      </c>
      <c r="AK1184" s="19">
        <v>108.43362826804328</v>
      </c>
      <c r="AL1184" s="19">
        <v>110.65628533586242</v>
      </c>
      <c r="AM1184" s="19">
        <v>112.92494915090563</v>
      </c>
      <c r="AN1184" s="19">
        <v>115.29637308307466</v>
      </c>
      <c r="AO1184" s="19">
        <v>117.71759691781918</v>
      </c>
      <c r="AP1184" s="19">
        <v>120.18966645309337</v>
      </c>
      <c r="AQ1184" s="19">
        <v>122.71364944860832</v>
      </c>
      <c r="AR1184" s="19">
        <v>125.29063608702909</v>
      </c>
      <c r="AS1184" s="19">
        <v>127.92173944485667</v>
      </c>
      <c r="AT1184" s="19">
        <v>130.60809597319866</v>
      </c>
      <c r="AU1184" s="19">
        <v>133.35086598863583</v>
      </c>
      <c r="AV1184" s="19">
        <v>136.15123417439719</v>
      </c>
      <c r="AW1184" s="19">
        <v>139.01041009205949</v>
      </c>
      <c r="AX1184" s="19">
        <v>141.92962870399276</v>
      </c>
      <c r="AY1184" s="19">
        <v>144.91015090677658</v>
      </c>
    </row>
    <row r="1185" spans="1:51" ht="46.5" customHeight="1" x14ac:dyDescent="0.25">
      <c r="A1185" s="2" t="s">
        <v>1236</v>
      </c>
      <c r="B1185" s="63" t="s">
        <v>54</v>
      </c>
      <c r="C1185" s="63" t="s">
        <v>54</v>
      </c>
      <c r="D1185" s="63" t="s">
        <v>54</v>
      </c>
      <c r="E1185" s="20">
        <v>2389.1360000000004</v>
      </c>
      <c r="F1185" s="20">
        <v>2408.8119999999999</v>
      </c>
      <c r="G1185" s="20">
        <v>2418.1860000000001</v>
      </c>
      <c r="H1185" s="20">
        <v>2428.62</v>
      </c>
      <c r="I1185" s="20">
        <v>2432.085</v>
      </c>
      <c r="J1185" s="20">
        <v>2436.933</v>
      </c>
      <c r="K1185" s="20">
        <v>2444.2049999999999</v>
      </c>
      <c r="L1185" s="20">
        <v>2455.5680000000002</v>
      </c>
      <c r="M1185" s="20">
        <v>2474.5820000000003</v>
      </c>
      <c r="N1185" s="20">
        <v>2495.4519999999998</v>
      </c>
      <c r="O1185" s="20">
        <v>2521.549</v>
      </c>
      <c r="P1185" s="20">
        <v>2578.6279999999997</v>
      </c>
      <c r="Q1185" s="20">
        <v>2590.5209999999997</v>
      </c>
      <c r="R1185" s="20">
        <v>2582.9080000000004</v>
      </c>
      <c r="S1185" s="20">
        <v>2590.9369999999999</v>
      </c>
      <c r="T1185" s="20">
        <v>2596.884</v>
      </c>
      <c r="U1185" s="21">
        <v>2662.2179999999998</v>
      </c>
      <c r="V1185" s="20">
        <v>2771.34</v>
      </c>
      <c r="W1185" s="20">
        <v>2835.3489999999997</v>
      </c>
      <c r="X1185" s="20">
        <v>2727.8580000000002</v>
      </c>
      <c r="Y1185" s="20">
        <v>2710.3589999999999</v>
      </c>
      <c r="Z1185" s="20">
        <v>2839.7060000000001</v>
      </c>
      <c r="AA1185" s="20">
        <v>2897.6559999999999</v>
      </c>
      <c r="AB1185" s="20">
        <v>2902.3519999999999</v>
      </c>
      <c r="AC1185" s="20">
        <v>2952.4999999999995</v>
      </c>
      <c r="AD1185" s="20">
        <v>3004.0869999999995</v>
      </c>
      <c r="AE1185" s="20">
        <v>3061.7330000000002</v>
      </c>
      <c r="AF1185" s="20">
        <v>3128.0169999999998</v>
      </c>
      <c r="AG1185" s="20">
        <v>3212.4810000000002</v>
      </c>
      <c r="AH1185" s="20">
        <v>3237.1379999999999</v>
      </c>
      <c r="AI1185" s="64">
        <v>2443.5687520000001</v>
      </c>
      <c r="AJ1185" s="64">
        <v>2469.6360442719997</v>
      </c>
      <c r="AK1185" s="64">
        <v>2497.6309270562638</v>
      </c>
      <c r="AL1185" s="64">
        <v>2527.6024981809387</v>
      </c>
      <c r="AM1185" s="64">
        <v>2557.9337281591102</v>
      </c>
      <c r="AN1185" s="64">
        <v>2588.6289328970197</v>
      </c>
      <c r="AO1185" s="64">
        <v>2619.6924800917836</v>
      </c>
      <c r="AP1185" s="64">
        <v>2651.1287898528853</v>
      </c>
      <c r="AQ1185" s="64">
        <v>2682.9423353311199</v>
      </c>
      <c r="AR1185" s="64">
        <v>2715.1376433550931</v>
      </c>
      <c r="AS1185" s="64">
        <v>2747.7192950753542</v>
      </c>
      <c r="AT1185" s="64">
        <v>2780.6919266162586</v>
      </c>
      <c r="AU1185" s="64">
        <v>2814.060229735654</v>
      </c>
      <c r="AV1185" s="64">
        <v>2847.8289524924817</v>
      </c>
      <c r="AW1185" s="64">
        <v>2882.0028999223914</v>
      </c>
      <c r="AX1185" s="64">
        <v>2916.5869347214602</v>
      </c>
      <c r="AY1185" s="64">
        <v>2951.585977938118</v>
      </c>
    </row>
    <row r="1186" spans="1:51" ht="13.5" customHeight="1" x14ac:dyDescent="0.25">
      <c r="A1186" s="2" t="s">
        <v>1237</v>
      </c>
      <c r="B1186" s="63" t="s">
        <v>54</v>
      </c>
      <c r="C1186" s="63" t="s">
        <v>54</v>
      </c>
      <c r="D1186" s="63" t="s">
        <v>54</v>
      </c>
      <c r="E1186" s="20">
        <v>82005.933268497349</v>
      </c>
      <c r="F1186" s="20">
        <v>82015.874839020646</v>
      </c>
      <c r="G1186" s="20">
        <v>82019.124839020646</v>
      </c>
      <c r="H1186" s="20">
        <v>82024.749144374713</v>
      </c>
      <c r="I1186" s="20">
        <v>82032.748218129695</v>
      </c>
      <c r="J1186" s="20">
        <v>82043.122523408048</v>
      </c>
      <c r="K1186" s="20">
        <v>82055.872523408063</v>
      </c>
      <c r="L1186" s="20">
        <v>82072.494622931874</v>
      </c>
      <c r="M1186" s="20">
        <v>82092.9907551246</v>
      </c>
      <c r="N1186" s="20">
        <v>82117.362853889805</v>
      </c>
      <c r="O1186" s="20">
        <v>82145.612853889805</v>
      </c>
      <c r="P1186" s="20">
        <v>82246.116783215286</v>
      </c>
      <c r="Q1186" s="20">
        <v>82324.745349476172</v>
      </c>
      <c r="R1186" s="20">
        <v>82380.372904956894</v>
      </c>
      <c r="S1186" s="20">
        <v>82414.87430891773</v>
      </c>
      <c r="T1186" s="20">
        <v>82428.749965879324</v>
      </c>
      <c r="U1186" s="21">
        <v>82425.374923227035</v>
      </c>
      <c r="V1186" s="20">
        <v>82408.874581937911</v>
      </c>
      <c r="W1186" s="20">
        <v>82381.624088697339</v>
      </c>
      <c r="X1186" s="20">
        <v>82344.998482088646</v>
      </c>
      <c r="Y1186" s="20">
        <v>82300.622903226016</v>
      </c>
      <c r="Z1186" s="20">
        <v>82249.247230445122</v>
      </c>
      <c r="AA1186" s="20">
        <v>82191.496578425402</v>
      </c>
      <c r="AB1186" s="20">
        <v>82126.49560175302</v>
      </c>
      <c r="AC1186" s="20">
        <v>82054.74478684293</v>
      </c>
      <c r="AD1186" s="20">
        <v>81292.555068066999</v>
      </c>
      <c r="AE1186" s="20">
        <v>80772.108404774728</v>
      </c>
      <c r="AF1186" s="20">
        <v>80642.358881694512</v>
      </c>
      <c r="AG1186" s="20">
        <v>80508.982055481814</v>
      </c>
      <c r="AH1186" s="20">
        <v>80367.354566234266</v>
      </c>
      <c r="AI1186" s="20">
        <v>80217.352207024727</v>
      </c>
      <c r="AJ1186" s="20">
        <v>80057.473759951812</v>
      </c>
      <c r="AK1186" s="20">
        <v>79885.969715162821</v>
      </c>
      <c r="AL1186" s="20">
        <v>79703.090733424746</v>
      </c>
      <c r="AM1186" s="20">
        <v>79509.211490510395</v>
      </c>
      <c r="AN1186" s="20">
        <v>79304.331982753429</v>
      </c>
      <c r="AO1186" s="20">
        <v>79088.452206229849</v>
      </c>
      <c r="AP1186" s="20">
        <v>78867.373809322729</v>
      </c>
      <c r="AQ1186" s="20">
        <v>78646.913532508523</v>
      </c>
      <c r="AR1186" s="20">
        <v>78427.069647194483</v>
      </c>
      <c r="AS1186" s="20">
        <v>78207.840429623</v>
      </c>
      <c r="AT1186" s="20">
        <v>77989.224160857979</v>
      </c>
      <c r="AU1186" s="20">
        <v>77771.219126771452</v>
      </c>
      <c r="AV1186" s="20">
        <v>77553.823618030088</v>
      </c>
      <c r="AW1186" s="20">
        <v>77337.035930081751</v>
      </c>
      <c r="AX1186" s="20">
        <v>77120.854363142207</v>
      </c>
      <c r="AY1186" s="20">
        <v>76905.277222181641</v>
      </c>
    </row>
    <row r="1187" spans="1:51" ht="13.5" customHeight="1" x14ac:dyDescent="0.25">
      <c r="A1187" s="2" t="s">
        <v>1238</v>
      </c>
      <c r="B1187" s="63" t="s">
        <v>54</v>
      </c>
      <c r="C1187" s="63" t="s">
        <v>54</v>
      </c>
      <c r="D1187" s="63" t="s">
        <v>54</v>
      </c>
      <c r="E1187" s="22">
        <f>E1185/E1186*1000000</f>
        <v>29133.696853100617</v>
      </c>
      <c r="F1187" s="22">
        <f t="shared" ref="F1187:AY1187" si="349">F1185/F1186*1000000</f>
        <v>29370.07018126643</v>
      </c>
      <c r="G1187" s="22">
        <f t="shared" si="349"/>
        <v>29483.196812282331</v>
      </c>
      <c r="H1187" s="22">
        <f t="shared" si="349"/>
        <v>29608.380706234144</v>
      </c>
      <c r="I1187" s="22">
        <f t="shared" si="349"/>
        <v>29647.732799746624</v>
      </c>
      <c r="J1187" s="22">
        <f t="shared" si="349"/>
        <v>29703.07473737008</v>
      </c>
      <c r="K1187" s="22">
        <f t="shared" si="349"/>
        <v>29787.081958122402</v>
      </c>
      <c r="L1187" s="22">
        <f t="shared" si="349"/>
        <v>29919.499965021048</v>
      </c>
      <c r="M1187" s="22">
        <f t="shared" si="349"/>
        <v>30143.645361653806</v>
      </c>
      <c r="N1187" s="22">
        <f t="shared" si="349"/>
        <v>30388.847294574232</v>
      </c>
      <c r="O1187" s="22">
        <f t="shared" si="349"/>
        <v>30696.088475047491</v>
      </c>
      <c r="P1187" s="22">
        <f t="shared" si="349"/>
        <v>31352.580533337034</v>
      </c>
      <c r="Q1187" s="22">
        <f t="shared" si="349"/>
        <v>31467.100068187254</v>
      </c>
      <c r="R1187" s="22">
        <f t="shared" si="349"/>
        <v>31353.439040388035</v>
      </c>
      <c r="S1187" s="22">
        <f t="shared" si="349"/>
        <v>31437.735259879501</v>
      </c>
      <c r="T1187" s="22">
        <f t="shared" si="349"/>
        <v>31504.590341051611</v>
      </c>
      <c r="U1187" s="23">
        <f t="shared" si="349"/>
        <v>32298.524604585098</v>
      </c>
      <c r="V1187" s="22">
        <f t="shared" si="349"/>
        <v>33629.145089762125</v>
      </c>
      <c r="W1187" s="22">
        <f t="shared" si="349"/>
        <v>34417.250586699782</v>
      </c>
      <c r="X1187" s="22">
        <f t="shared" si="349"/>
        <v>33127.185017719719</v>
      </c>
      <c r="Y1187" s="22">
        <f t="shared" si="349"/>
        <v>32932.423891700091</v>
      </c>
      <c r="Z1187" s="22">
        <f t="shared" si="349"/>
        <v>34525.616897668864</v>
      </c>
      <c r="AA1187" s="22">
        <f t="shared" si="349"/>
        <v>35254.936588666656</v>
      </c>
      <c r="AB1187" s="22">
        <f t="shared" si="349"/>
        <v>35340.02003536174</v>
      </c>
      <c r="AC1187" s="22">
        <f t="shared" si="349"/>
        <v>35982.075231235358</v>
      </c>
      <c r="AD1187" s="22">
        <f t="shared" si="349"/>
        <v>36954.023618579216</v>
      </c>
      <c r="AE1187" s="22">
        <f t="shared" si="349"/>
        <v>37905.81997261582</v>
      </c>
      <c r="AF1187" s="22">
        <f t="shared" si="349"/>
        <v>38788.758704205604</v>
      </c>
      <c r="AG1187" s="22">
        <f t="shared" si="349"/>
        <v>39902.14405873567</v>
      </c>
      <c r="AH1187" s="22">
        <f t="shared" si="349"/>
        <v>40279.265349366855</v>
      </c>
      <c r="AI1187" s="22">
        <f t="shared" si="349"/>
        <v>30461.847527622758</v>
      </c>
      <c r="AJ1187" s="22">
        <f t="shared" si="349"/>
        <v>30848.288464323465</v>
      </c>
      <c r="AK1187" s="22">
        <f t="shared" si="349"/>
        <v>31264.950979022778</v>
      </c>
      <c r="AL1187" s="22">
        <f t="shared" si="349"/>
        <v>31712.728765246597</v>
      </c>
      <c r="AM1187" s="22">
        <f t="shared" si="349"/>
        <v>32171.539375213215</v>
      </c>
      <c r="AN1187" s="22">
        <f t="shared" si="349"/>
        <v>32641.709074101742</v>
      </c>
      <c r="AO1187" s="22">
        <f t="shared" si="349"/>
        <v>33123.577551634378</v>
      </c>
      <c r="AP1187" s="22">
        <f t="shared" si="349"/>
        <v>33615.025603141126</v>
      </c>
      <c r="AQ1187" s="22">
        <f t="shared" si="349"/>
        <v>34113.765115806251</v>
      </c>
      <c r="AR1187" s="22">
        <f t="shared" si="349"/>
        <v>34619.904269905608</v>
      </c>
      <c r="AS1187" s="22">
        <f t="shared" si="349"/>
        <v>35133.552850726628</v>
      </c>
      <c r="AT1187" s="22">
        <f t="shared" si="349"/>
        <v>35654.822272380807</v>
      </c>
      <c r="AU1187" s="22">
        <f t="shared" si="349"/>
        <v>36183.825601969511</v>
      </c>
      <c r="AV1187" s="22">
        <f t="shared" si="349"/>
        <v>36720.677584108242</v>
      </c>
      <c r="AW1187" s="22">
        <f t="shared" si="349"/>
        <v>37265.494665814833</v>
      </c>
      <c r="AX1187" s="22">
        <f t="shared" si="349"/>
        <v>37818.39502176681</v>
      </c>
      <c r="AY1187" s="22">
        <f t="shared" si="349"/>
        <v>38379.49857993357</v>
      </c>
    </row>
    <row r="1188" spans="1:51" ht="13.5" customHeight="1" x14ac:dyDescent="0.25">
      <c r="A1188" s="2" t="s">
        <v>1239</v>
      </c>
      <c r="B1188" s="63" t="s">
        <v>54</v>
      </c>
      <c r="C1188" s="63" t="s">
        <v>54</v>
      </c>
      <c r="D1188" s="63" t="s">
        <v>54</v>
      </c>
      <c r="E1188" s="63" t="s">
        <v>54</v>
      </c>
      <c r="F1188" s="20" t="e">
        <v>#VALUE!</v>
      </c>
      <c r="G1188" s="20">
        <v>66.68289121440742</v>
      </c>
      <c r="H1188" s="20">
        <v>69.092236553906076</v>
      </c>
      <c r="I1188" s="20">
        <v>71.233876855682652</v>
      </c>
      <c r="J1188" s="20">
        <v>72.913117546848397</v>
      </c>
      <c r="K1188" s="20">
        <v>73.983937697736678</v>
      </c>
      <c r="L1188" s="20">
        <v>75.176441956680463</v>
      </c>
      <c r="M1188" s="20">
        <v>76.417619858846436</v>
      </c>
      <c r="N1188" s="20">
        <v>76.880019469457281</v>
      </c>
      <c r="O1188" s="20">
        <v>77.610124117790207</v>
      </c>
      <c r="P1188" s="20">
        <v>78.997322949622799</v>
      </c>
      <c r="Q1188" s="20">
        <v>80.384521781455348</v>
      </c>
      <c r="R1188" s="20">
        <v>81.260647359454865</v>
      </c>
      <c r="S1188" s="20">
        <v>82.307130688732059</v>
      </c>
      <c r="T1188" s="20">
        <v>83.694329520564608</v>
      </c>
      <c r="U1188" s="21">
        <v>85.081528352397186</v>
      </c>
      <c r="V1188" s="20">
        <v>86.444390362618634</v>
      </c>
      <c r="W1188" s="20">
        <v>88.878072523728406</v>
      </c>
      <c r="X1188" s="20">
        <v>90.192260890727667</v>
      </c>
      <c r="Y1188" s="20">
        <v>90.727670966171829</v>
      </c>
      <c r="Z1188" s="20">
        <v>92.163543441226594</v>
      </c>
      <c r="AA1188" s="20">
        <v>94.110489170114391</v>
      </c>
      <c r="AB1188" s="20">
        <v>95.789729861280122</v>
      </c>
      <c r="AC1188" s="20">
        <v>97.006570941835008</v>
      </c>
      <c r="AD1188" s="20">
        <v>97.371623266001464</v>
      </c>
      <c r="AE1188" s="20">
        <v>97.49330737405694</v>
      </c>
      <c r="AF1188" s="20">
        <v>98.564127524945249</v>
      </c>
      <c r="AG1188" s="20">
        <v>100</v>
      </c>
      <c r="AH1188" s="20">
        <v>101.75225115599903</v>
      </c>
      <c r="AI1188" s="20">
        <v>103.28264784619128</v>
      </c>
      <c r="AJ1188" s="20">
        <v>105.01321275249454</v>
      </c>
      <c r="AK1188" s="20">
        <v>106.90345058203943</v>
      </c>
      <c r="AL1188" s="20">
        <v>108.82771269251614</v>
      </c>
      <c r="AM1188" s="20">
        <v>110.73190148490055</v>
      </c>
      <c r="AN1188" s="20">
        <v>112.61434381014385</v>
      </c>
      <c r="AO1188" s="20">
        <v>114.52878765491626</v>
      </c>
      <c r="AP1188" s="20">
        <v>116.47577704504984</v>
      </c>
      <c r="AQ1188" s="20">
        <v>118.45586525481568</v>
      </c>
      <c r="AR1188" s="20">
        <v>120.46961496414754</v>
      </c>
      <c r="AS1188" s="20">
        <v>122.51759841853804</v>
      </c>
      <c r="AT1188" s="20">
        <v>124.60039759165318</v>
      </c>
      <c r="AU1188" s="20">
        <v>126.71860435071127</v>
      </c>
      <c r="AV1188" s="20">
        <v>128.87282062467332</v>
      </c>
      <c r="AW1188" s="20">
        <v>131.06365857529278</v>
      </c>
      <c r="AX1188" s="20">
        <v>133.29174077107271</v>
      </c>
      <c r="AY1188" s="20">
        <v>135.55770036418099</v>
      </c>
    </row>
    <row r="1189" spans="1:51" ht="35.25" customHeight="1" x14ac:dyDescent="0.25">
      <c r="A1189" s="2" t="s">
        <v>1240</v>
      </c>
      <c r="B1189" s="63" t="s">
        <v>54</v>
      </c>
      <c r="C1189" s="63" t="s">
        <v>54</v>
      </c>
      <c r="D1189" s="63" t="s">
        <v>54</v>
      </c>
      <c r="E1189" s="20">
        <v>1638120</v>
      </c>
      <c r="F1189" s="20">
        <v>1653900</v>
      </c>
      <c r="G1189" s="20">
        <v>1668846</v>
      </c>
      <c r="H1189" s="20">
        <v>1683786</v>
      </c>
      <c r="I1189" s="20">
        <v>1697472</v>
      </c>
      <c r="J1189" s="20">
        <v>1709790</v>
      </c>
      <c r="K1189" s="20">
        <v>1721925</v>
      </c>
      <c r="L1189" s="20">
        <v>1736231</v>
      </c>
      <c r="M1189" s="20">
        <v>1753268</v>
      </c>
      <c r="N1189" s="20">
        <v>1772279</v>
      </c>
      <c r="O1189" s="20">
        <v>1791958</v>
      </c>
      <c r="P1189" s="20">
        <v>1847706</v>
      </c>
      <c r="Q1189" s="20">
        <v>1870582</v>
      </c>
      <c r="R1189" s="20">
        <v>1888306</v>
      </c>
      <c r="S1189" s="20">
        <v>1922080</v>
      </c>
      <c r="T1189" s="20">
        <v>1964563</v>
      </c>
      <c r="U1189" s="21">
        <v>2007003</v>
      </c>
      <c r="V1189" s="20">
        <v>2057130</v>
      </c>
      <c r="W1189" s="20">
        <v>2093945</v>
      </c>
      <c r="X1189" s="20">
        <v>2046273</v>
      </c>
      <c r="Y1189" s="20">
        <v>2041120</v>
      </c>
      <c r="Z1189" s="20">
        <v>2090763</v>
      </c>
      <c r="AA1189" s="20">
        <v>2115355</v>
      </c>
      <c r="AB1189" s="20">
        <v>2121213</v>
      </c>
      <c r="AC1189" s="20">
        <v>2140476</v>
      </c>
      <c r="AD1189" s="20">
        <v>2162912</v>
      </c>
      <c r="AE1189" s="20">
        <v>2185624</v>
      </c>
      <c r="AF1189" s="20">
        <v>2216717</v>
      </c>
      <c r="AG1189" s="20">
        <v>2272209</v>
      </c>
      <c r="AH1189" s="20">
        <v>2303312</v>
      </c>
      <c r="AI1189" s="64">
        <v>2330605.0759999999</v>
      </c>
      <c r="AJ1189" s="64">
        <v>2360912.4310639999</v>
      </c>
      <c r="AK1189" s="64">
        <v>2393965.2050988958</v>
      </c>
      <c r="AL1189" s="64">
        <v>2427480.7179702804</v>
      </c>
      <c r="AM1189" s="64">
        <v>2461465.4480218645</v>
      </c>
      <c r="AN1189" s="64">
        <v>2495925.9642941705</v>
      </c>
      <c r="AO1189" s="64">
        <v>2530868.9277942893</v>
      </c>
      <c r="AP1189" s="64">
        <v>2566301.0927834092</v>
      </c>
      <c r="AQ1189" s="64">
        <v>2602229.3080823766</v>
      </c>
      <c r="AR1189" s="64">
        <v>2638660.5183955301</v>
      </c>
      <c r="AS1189" s="64">
        <v>2675601.7656530673</v>
      </c>
      <c r="AT1189" s="64">
        <v>2713060.1903722105</v>
      </c>
      <c r="AU1189" s="64">
        <v>2751043.0330374213</v>
      </c>
      <c r="AV1189" s="64">
        <v>2789557.6354999454</v>
      </c>
      <c r="AW1189" s="64">
        <v>2828611.4423969449</v>
      </c>
      <c r="AX1189" s="64">
        <v>2868212.0025905021</v>
      </c>
      <c r="AY1189" s="64">
        <v>2908366.9706267696</v>
      </c>
    </row>
    <row r="1190" spans="1:51" ht="13.5" customHeight="1" x14ac:dyDescent="0.25">
      <c r="A1190" s="2" t="s">
        <v>1241</v>
      </c>
      <c r="B1190" s="63" t="s">
        <v>54</v>
      </c>
      <c r="C1190" s="63" t="s">
        <v>54</v>
      </c>
      <c r="D1190" s="63" t="s">
        <v>54</v>
      </c>
      <c r="E1190" s="20">
        <v>60289.524445203526</v>
      </c>
      <c r="F1190" s="20">
        <v>60359.272857637879</v>
      </c>
      <c r="G1190" s="20">
        <v>60429.522857637879</v>
      </c>
      <c r="H1190" s="20">
        <v>60500.271241175535</v>
      </c>
      <c r="I1190" s="20">
        <v>60571.519084662497</v>
      </c>
      <c r="J1190" s="20">
        <v>60643.267466354562</v>
      </c>
      <c r="K1190" s="20">
        <v>60715.517466354569</v>
      </c>
      <c r="L1190" s="20">
        <v>60789.26207586997</v>
      </c>
      <c r="M1190" s="20">
        <v>60864.504884156369</v>
      </c>
      <c r="N1190" s="20">
        <v>60941.249487067864</v>
      </c>
      <c r="O1190" s="20">
        <v>61019.499487067864</v>
      </c>
      <c r="P1190" s="20">
        <v>61350.600952059103</v>
      </c>
      <c r="Q1190" s="20">
        <v>61697.594773530676</v>
      </c>
      <c r="R1190" s="20">
        <v>62042.602615633128</v>
      </c>
      <c r="S1190" s="20">
        <v>62397.709898744673</v>
      </c>
      <c r="T1190" s="20">
        <v>62770.072029572795</v>
      </c>
      <c r="U1190" s="21">
        <v>63149.945280808904</v>
      </c>
      <c r="V1190" s="20">
        <v>63535.938790395739</v>
      </c>
      <c r="W1190" s="20">
        <v>63916.827070218875</v>
      </c>
      <c r="X1190" s="20">
        <v>64284.090628997408</v>
      </c>
      <c r="Y1190" s="20">
        <v>64637.35352713841</v>
      </c>
      <c r="Z1190" s="20">
        <v>64977.23997996567</v>
      </c>
      <c r="AA1190" s="20">
        <v>65302.877418864875</v>
      </c>
      <c r="AB1190" s="20">
        <v>65614.138445117831</v>
      </c>
      <c r="AC1190" s="20">
        <v>65912.02318731042</v>
      </c>
      <c r="AD1190" s="20">
        <v>66354.166435200008</v>
      </c>
      <c r="AE1190" s="20">
        <v>66730.156847293067</v>
      </c>
      <c r="AF1190" s="20">
        <v>67004.664958436115</v>
      </c>
      <c r="AG1190" s="20">
        <v>67267.172654606606</v>
      </c>
      <c r="AH1190" s="20">
        <v>67518.304374590618</v>
      </c>
      <c r="AI1190" s="20">
        <v>67759.060209817719</v>
      </c>
      <c r="AJ1190" s="20">
        <v>67988.566803239082</v>
      </c>
      <c r="AK1190" s="20">
        <v>68206.073012886627</v>
      </c>
      <c r="AL1190" s="20">
        <v>68412.203385667963</v>
      </c>
      <c r="AM1190" s="20">
        <v>68607.333443655167</v>
      </c>
      <c r="AN1190" s="20">
        <v>68792.087782130329</v>
      </c>
      <c r="AO1190" s="20">
        <v>68966.841865799099</v>
      </c>
      <c r="AP1190" s="20">
        <v>69136.624054613145</v>
      </c>
      <c r="AQ1190" s="20">
        <v>69306.824352863492</v>
      </c>
      <c r="AR1190" s="20">
        <v>69477.443790541511</v>
      </c>
      <c r="AS1190" s="20">
        <v>69648.483400176789</v>
      </c>
      <c r="AT1190" s="20">
        <v>69819.944216843331</v>
      </c>
      <c r="AU1190" s="20">
        <v>69991.82727816586</v>
      </c>
      <c r="AV1190" s="20">
        <v>70164.133624326103</v>
      </c>
      <c r="AW1190" s="20">
        <v>70336.864298069093</v>
      </c>
      <c r="AX1190" s="20">
        <v>70510.020344709454</v>
      </c>
      <c r="AY1190" s="20">
        <v>70683.602812137819</v>
      </c>
    </row>
    <row r="1191" spans="1:51" ht="13.5" customHeight="1" x14ac:dyDescent="0.25">
      <c r="A1191" s="2" t="s">
        <v>1242</v>
      </c>
      <c r="B1191" s="63" t="s">
        <v>54</v>
      </c>
      <c r="C1191" s="63" t="s">
        <v>54</v>
      </c>
      <c r="D1191" s="63" t="s">
        <v>54</v>
      </c>
      <c r="E1191" s="24">
        <f>E1189/E1190*1000</f>
        <v>27170.889388734009</v>
      </c>
      <c r="F1191" s="24">
        <f t="shared" ref="F1191:AY1191" si="350">F1189/F1190*1000</f>
        <v>27400.926513824212</v>
      </c>
      <c r="G1191" s="24">
        <f t="shared" si="350"/>
        <v>27616.402067769584</v>
      </c>
      <c r="H1191" s="24">
        <f t="shared" si="350"/>
        <v>27831.048778076249</v>
      </c>
      <c r="I1191" s="24">
        <f t="shared" si="350"/>
        <v>28024.260009516951</v>
      </c>
      <c r="J1191" s="24">
        <f t="shared" si="350"/>
        <v>28194.226192521819</v>
      </c>
      <c r="K1191" s="24">
        <f t="shared" si="350"/>
        <v>28360.542277420307</v>
      </c>
      <c r="L1191" s="24">
        <f t="shared" si="350"/>
        <v>28561.475180156682</v>
      </c>
      <c r="M1191" s="24">
        <f t="shared" si="350"/>
        <v>28806.083337685919</v>
      </c>
      <c r="N1191" s="24">
        <f t="shared" si="350"/>
        <v>29081.763418324554</v>
      </c>
      <c r="O1191" s="24">
        <f t="shared" si="350"/>
        <v>29366.973099800296</v>
      </c>
      <c r="P1191" s="24">
        <f t="shared" si="350"/>
        <v>30117.162200967581</v>
      </c>
      <c r="Q1191" s="24">
        <f t="shared" si="350"/>
        <v>30318.556288397027</v>
      </c>
      <c r="R1191" s="24">
        <f t="shared" si="350"/>
        <v>30435.634876545231</v>
      </c>
      <c r="S1191" s="24">
        <f t="shared" si="350"/>
        <v>30803.694608648912</v>
      </c>
      <c r="T1191" s="24">
        <f t="shared" si="350"/>
        <v>31297.765582847151</v>
      </c>
      <c r="U1191" s="23">
        <f t="shared" si="350"/>
        <v>31781.547728591977</v>
      </c>
      <c r="V1191" s="24">
        <f t="shared" si="350"/>
        <v>32377.423536408991</v>
      </c>
      <c r="W1191" s="24">
        <f t="shared" si="350"/>
        <v>32760.465373220057</v>
      </c>
      <c r="X1191" s="24">
        <f t="shared" si="350"/>
        <v>31831.717303269474</v>
      </c>
      <c r="Y1191" s="24">
        <f t="shared" si="350"/>
        <v>31578.025531986277</v>
      </c>
      <c r="Z1191" s="24">
        <f t="shared" si="350"/>
        <v>32176.851473602783</v>
      </c>
      <c r="AA1191" s="24">
        <f t="shared" si="350"/>
        <v>32392.983029395735</v>
      </c>
      <c r="AB1191" s="24">
        <f t="shared" si="350"/>
        <v>32328.596401128751</v>
      </c>
      <c r="AC1191" s="24">
        <f t="shared" si="350"/>
        <v>32474.742793392066</v>
      </c>
      <c r="AD1191" s="24">
        <f t="shared" si="350"/>
        <v>32596.476094869664</v>
      </c>
      <c r="AE1191" s="24">
        <f t="shared" si="350"/>
        <v>32753.167432254591</v>
      </c>
      <c r="AF1191" s="24">
        <f t="shared" si="350"/>
        <v>33083.024911400709</v>
      </c>
      <c r="AG1191" s="24">
        <f t="shared" si="350"/>
        <v>33778.868805249156</v>
      </c>
      <c r="AH1191" s="24">
        <f t="shared" si="350"/>
        <v>34113.88987527378</v>
      </c>
      <c r="AI1191" s="24">
        <f t="shared" si="350"/>
        <v>34395.475214432132</v>
      </c>
      <c r="AJ1191" s="24">
        <f t="shared" si="350"/>
        <v>34725.138976624556</v>
      </c>
      <c r="AK1191" s="24">
        <f t="shared" si="350"/>
        <v>35099.003642191623</v>
      </c>
      <c r="AL1191" s="24">
        <f t="shared" si="350"/>
        <v>35483.153557934173</v>
      </c>
      <c r="AM1191" s="24">
        <f t="shared" si="350"/>
        <v>35877.585157035457</v>
      </c>
      <c r="AN1191" s="24">
        <f t="shared" si="350"/>
        <v>36282.166231078118</v>
      </c>
      <c r="AO1191" s="24">
        <f t="shared" si="350"/>
        <v>36696.89461377752</v>
      </c>
      <c r="AP1191" s="24">
        <f t="shared" si="350"/>
        <v>37119.271122584883</v>
      </c>
      <c r="AQ1191" s="24">
        <f t="shared" si="350"/>
        <v>37546.509054196227</v>
      </c>
      <c r="AR1191" s="24">
        <f t="shared" si="350"/>
        <v>37978.664361205971</v>
      </c>
      <c r="AS1191" s="24">
        <f t="shared" si="350"/>
        <v>38415.793640185366</v>
      </c>
      <c r="AT1191" s="24">
        <f t="shared" si="350"/>
        <v>38857.954139094152</v>
      </c>
      <c r="AU1191" s="24">
        <f t="shared" si="350"/>
        <v>39305.2037647775</v>
      </c>
      <c r="AV1191" s="24">
        <f t="shared" si="350"/>
        <v>39757.601090549171</v>
      </c>
      <c r="AW1191" s="24">
        <f t="shared" si="350"/>
        <v>40215.205363862042</v>
      </c>
      <c r="AX1191" s="24">
        <f t="shared" si="350"/>
        <v>40678.076514066859</v>
      </c>
      <c r="AY1191" s="24">
        <f t="shared" si="350"/>
        <v>41146.275160260273</v>
      </c>
    </row>
    <row r="1192" spans="1:51" ht="13.5" customHeight="1" x14ac:dyDescent="0.25">
      <c r="A1192" s="2" t="s">
        <v>1243</v>
      </c>
      <c r="B1192" s="63" t="s">
        <v>54</v>
      </c>
      <c r="C1192" s="63" t="s">
        <v>54</v>
      </c>
      <c r="D1192" s="63" t="s">
        <v>54</v>
      </c>
      <c r="E1192" s="20" t="e">
        <v>#VALUE!</v>
      </c>
      <c r="F1192" s="20">
        <v>67.166482910694597</v>
      </c>
      <c r="G1192" s="20">
        <v>69.136346931275256</v>
      </c>
      <c r="H1192" s="20">
        <v>70.53779247825554</v>
      </c>
      <c r="I1192" s="20">
        <v>71.890236432684063</v>
      </c>
      <c r="J1192" s="20">
        <v>73.076074972436601</v>
      </c>
      <c r="K1192" s="20">
        <v>74.587774102658329</v>
      </c>
      <c r="L1192" s="20">
        <v>75.678059536934938</v>
      </c>
      <c r="M1192" s="20">
        <v>76.464535097390652</v>
      </c>
      <c r="N1192" s="20">
        <v>76.751194413818439</v>
      </c>
      <c r="O1192" s="20">
        <v>77.596471885336271</v>
      </c>
      <c r="P1192" s="20">
        <v>78.990567193433776</v>
      </c>
      <c r="Q1192" s="20">
        <v>80.362611784883015</v>
      </c>
      <c r="R1192" s="20">
        <v>82.01151537424964</v>
      </c>
      <c r="S1192" s="20">
        <v>83.711870635795663</v>
      </c>
      <c r="T1192" s="20">
        <v>85.343623667769194</v>
      </c>
      <c r="U1192" s="21">
        <v>86.892073992404733</v>
      </c>
      <c r="V1192" s="20">
        <v>88.050961656253818</v>
      </c>
      <c r="W1192" s="20">
        <v>90.226632365551879</v>
      </c>
      <c r="X1192" s="20">
        <v>91.436971701580305</v>
      </c>
      <c r="Y1192" s="20">
        <v>92.093593041773843</v>
      </c>
      <c r="Z1192" s="20">
        <v>93.717995834864624</v>
      </c>
      <c r="AA1192" s="20">
        <v>95.803013597941927</v>
      </c>
      <c r="AB1192" s="20">
        <v>97.084405243170394</v>
      </c>
      <c r="AC1192" s="20">
        <v>97.802278574053659</v>
      </c>
      <c r="AD1192" s="20">
        <v>97.959083670219272</v>
      </c>
      <c r="AE1192" s="20">
        <v>97.993384785005503</v>
      </c>
      <c r="AF1192" s="20">
        <v>98.701457797378396</v>
      </c>
      <c r="AG1192" s="20">
        <v>100</v>
      </c>
      <c r="AH1192" s="20">
        <v>101.62195271346319</v>
      </c>
      <c r="AI1192" s="20">
        <v>102.88891828984438</v>
      </c>
      <c r="AJ1192" s="20">
        <v>104.48387796643388</v>
      </c>
      <c r="AK1192" s="20">
        <v>106.15562001389682</v>
      </c>
      <c r="AL1192" s="20">
        <v>107.9074010814637</v>
      </c>
      <c r="AM1192" s="20">
        <v>109.74182689984858</v>
      </c>
      <c r="AN1192" s="20">
        <v>111.607437957146</v>
      </c>
      <c r="AO1192" s="20">
        <v>113.50476440241746</v>
      </c>
      <c r="AP1192" s="20">
        <v>115.43434539725854</v>
      </c>
      <c r="AQ1192" s="20">
        <v>117.39672926901193</v>
      </c>
      <c r="AR1192" s="20">
        <v>119.39247366658515</v>
      </c>
      <c r="AS1192" s="20">
        <v>121.42214571891705</v>
      </c>
      <c r="AT1192" s="20">
        <v>123.48632219613864</v>
      </c>
      <c r="AU1192" s="20">
        <v>125.58558967347298</v>
      </c>
      <c r="AV1192" s="20">
        <v>127.72054469792199</v>
      </c>
      <c r="AW1192" s="20">
        <v>129.89179395778666</v>
      </c>
      <c r="AX1192" s="20">
        <v>132.09995445506905</v>
      </c>
      <c r="AY1192" s="20">
        <v>134.34565368080519</v>
      </c>
    </row>
    <row r="1193" spans="1:51" ht="46.5" customHeight="1" x14ac:dyDescent="0.25">
      <c r="A1193" s="2" t="s">
        <v>1244</v>
      </c>
      <c r="B1193" s="63" t="s">
        <v>54</v>
      </c>
      <c r="C1193" s="63" t="s">
        <v>54</v>
      </c>
      <c r="D1193" s="63" t="s">
        <v>54</v>
      </c>
      <c r="E1193" s="20">
        <v>139011</v>
      </c>
      <c r="F1193" s="20">
        <v>139316</v>
      </c>
      <c r="G1193" s="20">
        <v>139113</v>
      </c>
      <c r="H1193" s="20">
        <v>139058</v>
      </c>
      <c r="I1193" s="20">
        <v>139425</v>
      </c>
      <c r="J1193" s="20">
        <v>140413</v>
      </c>
      <c r="K1193" s="20">
        <v>141529</v>
      </c>
      <c r="L1193" s="20">
        <v>143583</v>
      </c>
      <c r="M1193" s="20">
        <v>145750</v>
      </c>
      <c r="N1193" s="20">
        <v>148046</v>
      </c>
      <c r="O1193" s="20">
        <v>150061</v>
      </c>
      <c r="P1193" s="20">
        <v>153285</v>
      </c>
      <c r="Q1193" s="20">
        <v>159435</v>
      </c>
      <c r="R1193" s="20">
        <v>166473</v>
      </c>
      <c r="S1193" s="20">
        <v>175122</v>
      </c>
      <c r="T1193" s="20">
        <v>181051</v>
      </c>
      <c r="U1193" s="21">
        <v>186519</v>
      </c>
      <c r="V1193" s="20">
        <v>192362</v>
      </c>
      <c r="W1193" s="20">
        <v>196844</v>
      </c>
      <c r="X1193" s="20">
        <v>193578</v>
      </c>
      <c r="Y1193" s="20">
        <v>195645</v>
      </c>
      <c r="Z1193" s="20">
        <v>197762</v>
      </c>
      <c r="AA1193" s="20">
        <v>203243</v>
      </c>
      <c r="AB1193" s="20">
        <v>207668</v>
      </c>
      <c r="AC1193" s="20">
        <v>213385</v>
      </c>
      <c r="AD1193" s="20">
        <v>221640</v>
      </c>
      <c r="AE1193" s="20">
        <v>229857</v>
      </c>
      <c r="AF1193" s="20">
        <v>237714</v>
      </c>
      <c r="AG1193" s="20">
        <v>245262</v>
      </c>
      <c r="AH1193" s="20">
        <v>252232</v>
      </c>
      <c r="AI1193" s="64">
        <v>257960.07500000001</v>
      </c>
      <c r="AJ1193" s="64">
        <v>264279.18579999998</v>
      </c>
      <c r="AK1193" s="64">
        <v>270621.88625919999</v>
      </c>
      <c r="AL1193" s="64">
        <v>276913.22339676158</v>
      </c>
      <c r="AM1193" s="64">
        <v>283282.22753488703</v>
      </c>
      <c r="AN1193" s="64">
        <v>290082.79465728521</v>
      </c>
      <c r="AO1193" s="64">
        <v>297334.86452371732</v>
      </c>
      <c r="AP1193" s="64">
        <v>304768.23613681027</v>
      </c>
      <c r="AQ1193" s="64">
        <v>312387.4420402305</v>
      </c>
      <c r="AR1193" s="64">
        <v>320197.12809123623</v>
      </c>
      <c r="AS1193" s="64">
        <v>328202.05629351712</v>
      </c>
      <c r="AT1193" s="64">
        <v>336407.10770085501</v>
      </c>
      <c r="AU1193" s="64">
        <v>344817.28539337637</v>
      </c>
      <c r="AV1193" s="64">
        <v>353437.71752821078</v>
      </c>
      <c r="AW1193" s="64">
        <v>362273.66046641598</v>
      </c>
      <c r="AX1193" s="64">
        <v>371330.50197807635</v>
      </c>
      <c r="AY1193" s="64">
        <v>380613.7645275282</v>
      </c>
    </row>
    <row r="1194" spans="1:51" ht="13.5" customHeight="1" x14ac:dyDescent="0.25">
      <c r="A1194" s="2" t="s">
        <v>1245</v>
      </c>
      <c r="B1194" s="63" t="s">
        <v>54</v>
      </c>
      <c r="C1194" s="63" t="s">
        <v>54</v>
      </c>
      <c r="D1194" s="63" t="s">
        <v>54</v>
      </c>
      <c r="E1194" s="20">
        <v>3740.29203877591</v>
      </c>
      <c r="F1194" s="20">
        <v>3747.7359203768283</v>
      </c>
      <c r="G1194" s="20">
        <v>3754.2359203768283</v>
      </c>
      <c r="H1194" s="20">
        <v>3760.3626588149323</v>
      </c>
      <c r="I1194" s="20">
        <v>3766.1149785218768</v>
      </c>
      <c r="J1194" s="20">
        <v>3771.4917196455767</v>
      </c>
      <c r="K1194" s="20">
        <v>3776.4917196455767</v>
      </c>
      <c r="L1194" s="20">
        <v>3781.367201400471</v>
      </c>
      <c r="M1194" s="20">
        <v>3786.1178441472089</v>
      </c>
      <c r="N1194" s="20">
        <v>3790.7433265126783</v>
      </c>
      <c r="O1194" s="20">
        <v>3795.2433265126783</v>
      </c>
      <c r="P1194" s="20">
        <v>3824.4734946099129</v>
      </c>
      <c r="Q1194" s="20">
        <v>3875.4272868559342</v>
      </c>
      <c r="R1194" s="20">
        <v>3936.6735639074368</v>
      </c>
      <c r="S1194" s="20">
        <v>3989.9548188467061</v>
      </c>
      <c r="T1194" s="20">
        <v>4032.9689670285602</v>
      </c>
      <c r="U1194" s="21">
        <v>4074.2161308764862</v>
      </c>
      <c r="V1194" s="20">
        <v>4116.2164769048923</v>
      </c>
      <c r="W1194" s="20">
        <v>4157.5933735183144</v>
      </c>
      <c r="X1194" s="20">
        <v>4197.9701882312083</v>
      </c>
      <c r="Y1194" s="20">
        <v>4237.3469246811328</v>
      </c>
      <c r="Z1194" s="20">
        <v>4275.7235862594107</v>
      </c>
      <c r="AA1194" s="20">
        <v>4313.7238191980123</v>
      </c>
      <c r="AB1194" s="20">
        <v>4351.1003931591831</v>
      </c>
      <c r="AC1194" s="20">
        <v>4388.1006008611685</v>
      </c>
      <c r="AD1194" s="20">
        <v>4424.4770926604551</v>
      </c>
      <c r="AE1194" s="20">
        <v>4461.1010005365606</v>
      </c>
      <c r="AF1194" s="20">
        <v>4496.8536970492587</v>
      </c>
      <c r="AG1194" s="20">
        <v>4532.4776390415173</v>
      </c>
      <c r="AH1194" s="20">
        <v>4567.2302075763628</v>
      </c>
      <c r="AI1194" s="20">
        <v>4601.8541835804263</v>
      </c>
      <c r="AJ1194" s="20">
        <v>4635.6066304850592</v>
      </c>
      <c r="AK1194" s="20">
        <v>4668.6067604449672</v>
      </c>
      <c r="AL1194" s="20">
        <v>4701.6068885789164</v>
      </c>
      <c r="AM1194" s="20">
        <v>4733.3591255234842</v>
      </c>
      <c r="AN1194" s="20">
        <v>4764.3592288973987</v>
      </c>
      <c r="AO1194" s="20">
        <v>4794.7353240073207</v>
      </c>
      <c r="AP1194" s="20">
        <v>4824.5196220727285</v>
      </c>
      <c r="AQ1194" s="20">
        <v>4854.4889956607258</v>
      </c>
      <c r="AR1194" s="20">
        <v>4884.6445951709266</v>
      </c>
      <c r="AS1194" s="20">
        <v>4914.9875781559012</v>
      </c>
      <c r="AT1194" s="20">
        <v>4945.5191093656722</v>
      </c>
      <c r="AU1194" s="20">
        <v>4976.2403607924771</v>
      </c>
      <c r="AV1194" s="20">
        <v>5007.1525117158153</v>
      </c>
      <c r="AW1194" s="20">
        <v>5038.2567487477718</v>
      </c>
      <c r="AX1194" s="20">
        <v>5069.5542658786235</v>
      </c>
      <c r="AY1194" s="20">
        <v>5101.0462645227326</v>
      </c>
    </row>
    <row r="1195" spans="1:51" ht="13.5" customHeight="1" x14ac:dyDescent="0.25">
      <c r="A1195" s="2" t="s">
        <v>1246</v>
      </c>
      <c r="B1195" s="63" t="s">
        <v>54</v>
      </c>
      <c r="C1195" s="63" t="s">
        <v>54</v>
      </c>
      <c r="D1195" s="63" t="s">
        <v>54</v>
      </c>
      <c r="E1195" s="22">
        <f>E1193/E1194*1000</f>
        <v>37165.814476212472</v>
      </c>
      <c r="F1195" s="22">
        <f t="shared" ref="F1195:AY1195" si="351">F1193/F1194*1000</f>
        <v>37173.376929394755</v>
      </c>
      <c r="G1195" s="22">
        <f t="shared" si="351"/>
        <v>37054.943522578797</v>
      </c>
      <c r="H1195" s="22">
        <f t="shared" si="351"/>
        <v>36979.94385568751</v>
      </c>
      <c r="I1195" s="22">
        <f t="shared" si="351"/>
        <v>37020.90902565101</v>
      </c>
      <c r="J1195" s="22">
        <f t="shared" si="351"/>
        <v>37230.096321991979</v>
      </c>
      <c r="K1195" s="22">
        <f t="shared" si="351"/>
        <v>37476.316779342094</v>
      </c>
      <c r="L1195" s="22">
        <f t="shared" si="351"/>
        <v>37971.186703799212</v>
      </c>
      <c r="M1195" s="22">
        <f t="shared" si="351"/>
        <v>38495.896324333495</v>
      </c>
      <c r="N1195" s="22">
        <f t="shared" si="351"/>
        <v>39054.609412501683</v>
      </c>
      <c r="O1195" s="22">
        <f t="shared" si="351"/>
        <v>39539.230318042879</v>
      </c>
      <c r="P1195" s="22">
        <f t="shared" si="351"/>
        <v>40080.026758202104</v>
      </c>
      <c r="Q1195" s="22">
        <f t="shared" si="351"/>
        <v>41139.979723202807</v>
      </c>
      <c r="R1195" s="22">
        <f t="shared" si="351"/>
        <v>42287.732853003785</v>
      </c>
      <c r="S1195" s="22">
        <f t="shared" si="351"/>
        <v>43890.722564778036</v>
      </c>
      <c r="T1195" s="22">
        <f t="shared" si="351"/>
        <v>44892.733239501234</v>
      </c>
      <c r="U1195" s="23">
        <f t="shared" si="351"/>
        <v>45780.340072404098</v>
      </c>
      <c r="V1195" s="22">
        <f t="shared" si="351"/>
        <v>46732.72192541312</v>
      </c>
      <c r="W1195" s="22">
        <f t="shared" si="351"/>
        <v>47345.659451401109</v>
      </c>
      <c r="X1195" s="22">
        <f t="shared" si="351"/>
        <v>46112.285538064534</v>
      </c>
      <c r="Y1195" s="22">
        <f t="shared" si="351"/>
        <v>46171.579405130396</v>
      </c>
      <c r="Z1195" s="22">
        <f t="shared" si="351"/>
        <v>46252.28829934977</v>
      </c>
      <c r="AA1195" s="22">
        <f t="shared" si="351"/>
        <v>47115.440978274317</v>
      </c>
      <c r="AB1195" s="22">
        <f t="shared" si="351"/>
        <v>47727.696728509516</v>
      </c>
      <c r="AC1195" s="22">
        <f t="shared" si="351"/>
        <v>48628.101178474128</v>
      </c>
      <c r="AD1195" s="22">
        <f t="shared" si="351"/>
        <v>50094.055265348208</v>
      </c>
      <c r="AE1195" s="22">
        <f t="shared" si="351"/>
        <v>51524.724495669092</v>
      </c>
      <c r="AF1195" s="22">
        <f t="shared" si="351"/>
        <v>52862.293508900002</v>
      </c>
      <c r="AG1195" s="22">
        <f t="shared" si="351"/>
        <v>54112.12575819029</v>
      </c>
      <c r="AH1195" s="22">
        <f t="shared" si="351"/>
        <v>55226.469552943541</v>
      </c>
      <c r="AI1195" s="22">
        <f t="shared" si="351"/>
        <v>56055.682059725055</v>
      </c>
      <c r="AJ1195" s="22">
        <f t="shared" si="351"/>
        <v>57010.701482309865</v>
      </c>
      <c r="AK1195" s="22">
        <f t="shared" si="351"/>
        <v>57966.305612213713</v>
      </c>
      <c r="AL1195" s="22">
        <f t="shared" si="351"/>
        <v>58897.570545388568</v>
      </c>
      <c r="AM1195" s="22">
        <f t="shared" si="351"/>
        <v>59848.031814733164</v>
      </c>
      <c r="AN1195" s="22">
        <f t="shared" si="351"/>
        <v>60886.003913776709</v>
      </c>
      <c r="AO1195" s="22">
        <f t="shared" si="351"/>
        <v>62012.779524024321</v>
      </c>
      <c r="AP1195" s="22">
        <f t="shared" si="351"/>
        <v>63170.690557969916</v>
      </c>
      <c r="AQ1195" s="22">
        <f t="shared" si="351"/>
        <v>64350.221479431457</v>
      </c>
      <c r="AR1195" s="22">
        <f t="shared" si="351"/>
        <v>65551.775948610579</v>
      </c>
      <c r="AS1195" s="22">
        <f t="shared" si="351"/>
        <v>66775.765162087788</v>
      </c>
      <c r="AT1195" s="22">
        <f t="shared" si="351"/>
        <v>68022.607993522368</v>
      </c>
      <c r="AU1195" s="22">
        <f t="shared" si="351"/>
        <v>69292.731136978968</v>
      </c>
      <c r="AV1195" s="22">
        <f t="shared" si="351"/>
        <v>70586.569252929985</v>
      </c>
      <c r="AW1195" s="22">
        <f t="shared" si="351"/>
        <v>71904.565116983547</v>
      </c>
      <c r="AX1195" s="22">
        <f t="shared" si="351"/>
        <v>73247.169771388115</v>
      </c>
      <c r="AY1195" s="22">
        <f t="shared" si="351"/>
        <v>74614.842679365393</v>
      </c>
    </row>
    <row r="1196" spans="1:51" ht="13.5" customHeight="1" x14ac:dyDescent="0.25">
      <c r="A1196" s="2" t="s">
        <v>1247</v>
      </c>
      <c r="B1196" s="63" t="s">
        <v>54</v>
      </c>
      <c r="C1196" s="63" t="s">
        <v>54</v>
      </c>
      <c r="D1196" s="63" t="s">
        <v>54</v>
      </c>
      <c r="E1196" s="20">
        <v>1.7036817972592453</v>
      </c>
      <c r="F1196" s="20">
        <v>1.6685828365073141</v>
      </c>
      <c r="G1196" s="20">
        <v>1.8041489281254686</v>
      </c>
      <c r="H1196" s="20">
        <v>1.87945209735549</v>
      </c>
      <c r="I1196" s="20">
        <v>1.7698204756933034</v>
      </c>
      <c r="J1196" s="20">
        <v>1.5813325</v>
      </c>
      <c r="K1196" s="20">
        <v>1.4981325000000001</v>
      </c>
      <c r="L1196" s="20">
        <v>1.4366150000000002</v>
      </c>
      <c r="M1196" s="20">
        <v>1.69238</v>
      </c>
      <c r="N1196" s="20">
        <v>1.8927</v>
      </c>
      <c r="O1196" s="20">
        <v>1.9897374999999999</v>
      </c>
      <c r="P1196" s="20">
        <v>2.3597975</v>
      </c>
      <c r="Q1196" s="20">
        <v>2.3261600000000002</v>
      </c>
      <c r="R1196" s="20">
        <v>1.9291674999999997</v>
      </c>
      <c r="S1196" s="20">
        <v>1.5961175000000001</v>
      </c>
      <c r="T1196" s="20">
        <v>1.4375324999999999</v>
      </c>
      <c r="U1196" s="21">
        <v>1.5002200000000001</v>
      </c>
      <c r="V1196" s="20">
        <v>1.4611574999999999</v>
      </c>
      <c r="W1196" s="20">
        <v>1.3032725000000001</v>
      </c>
      <c r="X1196" s="20">
        <v>1.6695549999999999</v>
      </c>
      <c r="Y1196" s="20">
        <v>1.4247925000000001</v>
      </c>
      <c r="Z1196" s="20">
        <v>1.3210999999999999</v>
      </c>
      <c r="AA1196" s="20">
        <v>1.245045</v>
      </c>
      <c r="AB1196" s="20">
        <v>1.2171699999999999</v>
      </c>
      <c r="AC1196" s="20">
        <v>1.2050049999999999</v>
      </c>
      <c r="AD1196" s="20">
        <v>1.29132</v>
      </c>
      <c r="AE1196" s="20">
        <v>1.497655</v>
      </c>
      <c r="AF1196" s="20">
        <v>1.404015</v>
      </c>
      <c r="AG1196" s="20">
        <v>1.4003299999999999</v>
      </c>
      <c r="AH1196" s="20">
        <v>1.4913174999999999</v>
      </c>
      <c r="AI1196" s="20">
        <v>1.538659881305638</v>
      </c>
      <c r="AJ1196" s="20">
        <v>1.4722253883275658</v>
      </c>
      <c r="AK1196" s="20">
        <v>1.4684287812041115</v>
      </c>
      <c r="AL1196" s="20">
        <v>1.4684287812041115</v>
      </c>
      <c r="AM1196" s="20">
        <v>1.4684287812041115</v>
      </c>
      <c r="AN1196" s="20">
        <v>1.4684287812041115</v>
      </c>
      <c r="AO1196" s="20">
        <v>1.4684287812041115</v>
      </c>
      <c r="AP1196" s="20">
        <v>1.4684287812041115</v>
      </c>
      <c r="AQ1196" s="20">
        <v>1.4684287812041115</v>
      </c>
      <c r="AR1196" s="20">
        <v>1.4684287812041115</v>
      </c>
      <c r="AS1196" s="20">
        <v>1.4684287812041115</v>
      </c>
      <c r="AT1196" s="20">
        <v>1.4684287812041115</v>
      </c>
      <c r="AU1196" s="20">
        <v>1.4684287812041115</v>
      </c>
      <c r="AV1196" s="20">
        <v>1.4684287812041115</v>
      </c>
      <c r="AW1196" s="20">
        <v>1.4684287812041115</v>
      </c>
      <c r="AX1196" s="20">
        <v>1.4684287812041115</v>
      </c>
      <c r="AY1196" s="20">
        <v>1.4684287812041115</v>
      </c>
    </row>
    <row r="1197" spans="1:51" ht="13.5" customHeight="1" x14ac:dyDescent="0.25">
      <c r="A1197" s="2" t="s">
        <v>1248</v>
      </c>
      <c r="B1197" s="63" t="s">
        <v>54</v>
      </c>
      <c r="C1197" s="63" t="s">
        <v>54</v>
      </c>
      <c r="D1197" s="63" t="s">
        <v>54</v>
      </c>
      <c r="E1197" s="20">
        <v>1.3114942475301672</v>
      </c>
      <c r="F1197" s="20">
        <v>1.3103381015091939</v>
      </c>
      <c r="G1197" s="20">
        <v>1.3879317704069229</v>
      </c>
      <c r="H1197" s="20">
        <v>1.3217716737676823</v>
      </c>
      <c r="I1197" s="20">
        <v>1.2246272781559813</v>
      </c>
      <c r="J1197" s="20">
        <v>1.1744951810624999</v>
      </c>
      <c r="K1197" s="20">
        <v>1.1374196473125002</v>
      </c>
      <c r="L1197" s="20">
        <v>1.1247977142500001</v>
      </c>
      <c r="M1197" s="20">
        <v>1.1522146135</v>
      </c>
      <c r="N1197" s="20">
        <v>1.187385345</v>
      </c>
      <c r="O1197" s="20">
        <v>1.2512464268750001</v>
      </c>
      <c r="P1197" s="20">
        <v>1.2701020094375</v>
      </c>
      <c r="Q1197" s="20">
        <v>1.2183844540000002</v>
      </c>
      <c r="R1197" s="20">
        <v>1.1278395496875</v>
      </c>
      <c r="S1197" s="20">
        <v>1.139069253875</v>
      </c>
      <c r="T1197" s="20">
        <v>1.0824260341874998</v>
      </c>
      <c r="U1197" s="21">
        <v>1.1213019335000001</v>
      </c>
      <c r="V1197" s="20">
        <v>1.1486524396874997</v>
      </c>
      <c r="W1197" s="20">
        <v>1.1684815416874998</v>
      </c>
      <c r="X1197" s="20">
        <v>1.24674019625</v>
      </c>
      <c r="Y1197" s="20">
        <v>1.2572012821875</v>
      </c>
      <c r="Z1197" s="20">
        <v>1.3070963399999997</v>
      </c>
      <c r="AA1197" s="20">
        <v>1.2843261697500001</v>
      </c>
      <c r="AB1197" s="20">
        <v>1.2503683117499997</v>
      </c>
      <c r="AC1197" s="20">
        <v>1.106586216625</v>
      </c>
      <c r="AD1197" s="20">
        <v>1.080382878</v>
      </c>
      <c r="AE1197" s="20">
        <v>1.0911539916249999</v>
      </c>
      <c r="AF1197" s="20">
        <v>1.05883791225</v>
      </c>
      <c r="AG1197" s="20">
        <v>1.0082376</v>
      </c>
      <c r="AH1197" s="20">
        <v>1.0668885394999998</v>
      </c>
      <c r="AI1197" s="65">
        <f t="shared" ref="AI1197:AY1197" si="352">AI1196*AI$1203</f>
        <v>1.0679407411375668</v>
      </c>
      <c r="AJ1197" s="65">
        <f t="shared" si="352"/>
        <v>1.0936499908460739</v>
      </c>
      <c r="AK1197" s="65">
        <f t="shared" si="352"/>
        <v>1.1153010279001467</v>
      </c>
      <c r="AL1197" s="65">
        <f t="shared" si="352"/>
        <v>1.1264243759177681</v>
      </c>
      <c r="AM1197" s="65">
        <f t="shared" si="352"/>
        <v>1.1316152716593244</v>
      </c>
      <c r="AN1197" s="65">
        <f t="shared" si="352"/>
        <v>1.1375477239353888</v>
      </c>
      <c r="AO1197" s="65">
        <f t="shared" si="352"/>
        <v>1.1390308370044053</v>
      </c>
      <c r="AP1197" s="65">
        <f t="shared" si="352"/>
        <v>1.1390308370044053</v>
      </c>
      <c r="AQ1197" s="65">
        <f t="shared" si="352"/>
        <v>1.1390308370044053</v>
      </c>
      <c r="AR1197" s="65">
        <f t="shared" si="352"/>
        <v>1.1390308370044053</v>
      </c>
      <c r="AS1197" s="65">
        <f t="shared" si="352"/>
        <v>1.1390308370044053</v>
      </c>
      <c r="AT1197" s="65">
        <f t="shared" si="352"/>
        <v>1.1390308370044053</v>
      </c>
      <c r="AU1197" s="65">
        <f t="shared" si="352"/>
        <v>1.1390308370044053</v>
      </c>
      <c r="AV1197" s="65">
        <f t="shared" si="352"/>
        <v>1.1390308370044053</v>
      </c>
      <c r="AW1197" s="65">
        <f t="shared" si="352"/>
        <v>1.1390308370044053</v>
      </c>
      <c r="AX1197" s="65">
        <f t="shared" si="352"/>
        <v>1.1390308370044053</v>
      </c>
      <c r="AY1197" s="65">
        <f t="shared" si="352"/>
        <v>1.1390308370044053</v>
      </c>
    </row>
    <row r="1198" spans="1:51" ht="13.5" customHeight="1" x14ac:dyDescent="0.25">
      <c r="A1198" s="2" t="s">
        <v>1249</v>
      </c>
      <c r="B1198" s="63" t="s">
        <v>54</v>
      </c>
      <c r="C1198" s="63" t="s">
        <v>54</v>
      </c>
      <c r="D1198" s="63" t="s">
        <v>54</v>
      </c>
      <c r="E1198" s="19">
        <v>58.367763325682219</v>
      </c>
      <c r="F1198" s="19">
        <v>59.122098640045571</v>
      </c>
      <c r="G1198" s="19">
        <v>59.84790309395823</v>
      </c>
      <c r="H1198" s="19">
        <v>60.529118878347241</v>
      </c>
      <c r="I1198" s="19">
        <v>61.329237781465984</v>
      </c>
      <c r="J1198" s="19">
        <v>63.345636503257452</v>
      </c>
      <c r="K1198" s="19">
        <v>65.032574500235327</v>
      </c>
      <c r="L1198" s="19">
        <v>66.3033515816592</v>
      </c>
      <c r="M1198" s="19">
        <v>67.100993336471063</v>
      </c>
      <c r="N1198" s="19">
        <v>67.375956798533537</v>
      </c>
      <c r="O1198" s="19">
        <v>67.963040947261518</v>
      </c>
      <c r="P1198" s="19">
        <v>70.214768758205551</v>
      </c>
      <c r="Q1198" s="19">
        <v>71.894275310262827</v>
      </c>
      <c r="R1198" s="19">
        <v>73.57625901062697</v>
      </c>
      <c r="S1198" s="19">
        <v>74.851990388664575</v>
      </c>
      <c r="T1198" s="19">
        <v>76.888206296910994</v>
      </c>
      <c r="U1198" s="57">
        <v>79.543709281874712</v>
      </c>
      <c r="V1198" s="19">
        <v>81.669102529168413</v>
      </c>
      <c r="W1198" s="19">
        <v>84.193316653868067</v>
      </c>
      <c r="X1198" s="19">
        <v>86.982585647402715</v>
      </c>
      <c r="Y1198" s="19">
        <v>88.577869157026441</v>
      </c>
      <c r="Z1198" s="19">
        <v>91.951745150982205</v>
      </c>
      <c r="AA1198" s="19">
        <v>93.992915355842371</v>
      </c>
      <c r="AB1198" s="19">
        <v>94.760831330971797</v>
      </c>
      <c r="AC1198" s="19">
        <v>96.217394535410847</v>
      </c>
      <c r="AD1198" s="19">
        <v>96.802001535831963</v>
      </c>
      <c r="AE1198" s="19">
        <v>97.128985112338682</v>
      </c>
      <c r="AF1198" s="19">
        <v>98.498848126037316</v>
      </c>
      <c r="AG1198" s="19">
        <v>100</v>
      </c>
      <c r="AH1198" s="19">
        <v>101.73648096311527</v>
      </c>
      <c r="AI1198" s="19">
        <v>103.87059493134896</v>
      </c>
      <c r="AJ1198" s="19">
        <v>106.22360382392509</v>
      </c>
      <c r="AK1198" s="19">
        <v>108.40139292801683</v>
      </c>
      <c r="AL1198" s="19">
        <v>110.62338549431203</v>
      </c>
      <c r="AM1198" s="19">
        <v>112.83585320419829</v>
      </c>
      <c r="AN1198" s="19">
        <v>115.09257026828226</v>
      </c>
      <c r="AO1198" s="19">
        <v>117.39442167364793</v>
      </c>
      <c r="AP1198" s="19">
        <v>119.74231010712086</v>
      </c>
      <c r="AQ1198" s="19">
        <v>122.13715630926329</v>
      </c>
      <c r="AR1198" s="19">
        <v>124.57989943544857</v>
      </c>
      <c r="AS1198" s="19">
        <v>127.07149742415753</v>
      </c>
      <c r="AT1198" s="19">
        <v>129.61292737264068</v>
      </c>
      <c r="AU1198" s="19">
        <v>132.20518592009353</v>
      </c>
      <c r="AV1198" s="19">
        <v>134.84928963849538</v>
      </c>
      <c r="AW1198" s="19">
        <v>137.54627543126529</v>
      </c>
      <c r="AX1198" s="19">
        <v>140.29720093989059</v>
      </c>
      <c r="AY1198" s="19">
        <v>143.1031449586884</v>
      </c>
    </row>
    <row r="1199" spans="1:51" ht="46.5" customHeight="1" x14ac:dyDescent="0.25">
      <c r="A1199" s="2" t="s">
        <v>1250</v>
      </c>
      <c r="B1199" s="63" t="s">
        <v>54</v>
      </c>
      <c r="C1199" s="63" t="s">
        <v>54</v>
      </c>
      <c r="D1199" s="63" t="s">
        <v>54</v>
      </c>
      <c r="E1199" s="20">
        <v>46087.752999999997</v>
      </c>
      <c r="F1199" s="20">
        <v>46635.652000000002</v>
      </c>
      <c r="G1199" s="20">
        <v>47105.546999999999</v>
      </c>
      <c r="H1199" s="20">
        <v>47581.525000000001</v>
      </c>
      <c r="I1199" s="20">
        <v>48153.131999999998</v>
      </c>
      <c r="J1199" s="20">
        <v>48723.938999999998</v>
      </c>
      <c r="K1199" s="20">
        <v>49280.600999999995</v>
      </c>
      <c r="L1199" s="20">
        <v>49851.371999999996</v>
      </c>
      <c r="M1199" s="20">
        <v>50441.965000000004</v>
      </c>
      <c r="N1199" s="20">
        <v>50962.850999999995</v>
      </c>
      <c r="O1199" s="20">
        <v>51624.999000000011</v>
      </c>
      <c r="P1199" s="20">
        <v>52961.599000000002</v>
      </c>
      <c r="Q1199" s="20">
        <v>53400.797000000006</v>
      </c>
      <c r="R1199" s="20">
        <v>54482.9</v>
      </c>
      <c r="S1199" s="20">
        <v>56681.388000000006</v>
      </c>
      <c r="T1199" s="20">
        <v>58686.243999999999</v>
      </c>
      <c r="U1199" s="21">
        <v>60608.381999999998</v>
      </c>
      <c r="V1199" s="20">
        <v>61858.709000000003</v>
      </c>
      <c r="W1199" s="20">
        <v>62852.396000000008</v>
      </c>
      <c r="X1199" s="20">
        <v>61285.116000000002</v>
      </c>
      <c r="Y1199" s="20">
        <v>61517.702000000005</v>
      </c>
      <c r="Z1199" s="20">
        <v>62960.442000000003</v>
      </c>
      <c r="AA1199" s="20">
        <v>64153.031999999999</v>
      </c>
      <c r="AB1199" s="20">
        <v>65245.949000000001</v>
      </c>
      <c r="AC1199" s="20">
        <v>66653.349000000002</v>
      </c>
      <c r="AD1199" s="20">
        <v>68873.385000000009</v>
      </c>
      <c r="AE1199" s="20">
        <v>70128.38</v>
      </c>
      <c r="AF1199" s="20">
        <v>71505.608999999997</v>
      </c>
      <c r="AG1199" s="20">
        <v>73522.410999999993</v>
      </c>
      <c r="AH1199" s="20">
        <v>75465.409</v>
      </c>
      <c r="AI1199" s="64">
        <v>76752.278059999997</v>
      </c>
      <c r="AJ1199" s="64">
        <v>78152.940177080003</v>
      </c>
      <c r="AK1199" s="64">
        <v>79559.693100267439</v>
      </c>
      <c r="AL1199" s="64">
        <v>81031.571947769931</v>
      </c>
      <c r="AM1199" s="64">
        <v>82611.732469537499</v>
      </c>
      <c r="AN1199" s="64">
        <v>84305.33898678339</v>
      </c>
      <c r="AO1199" s="64">
        <v>86075.751105505828</v>
      </c>
      <c r="AP1199" s="64">
        <v>87883.341878721432</v>
      </c>
      <c r="AQ1199" s="64">
        <v>89728.892058174577</v>
      </c>
      <c r="AR1199" s="64">
        <v>91613.198791396251</v>
      </c>
      <c r="AS1199" s="64">
        <v>93537.07596601556</v>
      </c>
      <c r="AT1199" s="64">
        <v>95501.35456130188</v>
      </c>
      <c r="AU1199" s="64">
        <v>97506.8830070892</v>
      </c>
      <c r="AV1199" s="64">
        <v>99554.527550238068</v>
      </c>
      <c r="AW1199" s="64">
        <v>101645.17262879307</v>
      </c>
      <c r="AX1199" s="64">
        <v>103779.72125399772</v>
      </c>
      <c r="AY1199" s="64">
        <v>105959.09540033164</v>
      </c>
    </row>
    <row r="1200" spans="1:51" ht="13.5" customHeight="1" x14ac:dyDescent="0.25">
      <c r="A1200" s="2" t="s">
        <v>1251</v>
      </c>
      <c r="B1200" s="63" t="s">
        <v>54</v>
      </c>
      <c r="C1200" s="63" t="s">
        <v>54</v>
      </c>
      <c r="D1200" s="63" t="s">
        <v>54</v>
      </c>
      <c r="E1200" s="20">
        <v>273306.79639886471</v>
      </c>
      <c r="F1200" s="20">
        <v>274110.20526066463</v>
      </c>
      <c r="G1200" s="20">
        <v>274910.95526066463</v>
      </c>
      <c r="H1200" s="20">
        <v>275710.29018051684</v>
      </c>
      <c r="I1200" s="20">
        <v>276508.19512328698</v>
      </c>
      <c r="J1200" s="20">
        <v>277304.65511766647</v>
      </c>
      <c r="K1200" s="20">
        <v>278099.65511766647</v>
      </c>
      <c r="L1200" s="20">
        <v>278875.87982362817</v>
      </c>
      <c r="M1200" s="20">
        <v>279633.22139699687</v>
      </c>
      <c r="N1200" s="20">
        <v>280371.57155149785</v>
      </c>
      <c r="O1200" s="20">
        <v>281090.82155149785</v>
      </c>
      <c r="P1200" s="20">
        <v>283962.23412564362</v>
      </c>
      <c r="Q1200" s="20">
        <v>286717.40539163642</v>
      </c>
      <c r="R1200" s="20">
        <v>289277.8318155664</v>
      </c>
      <c r="S1200" s="20">
        <v>291884.69893567078</v>
      </c>
      <c r="T1200" s="20">
        <v>294558.23349393759</v>
      </c>
      <c r="U1200" s="21">
        <v>297310.18448691664</v>
      </c>
      <c r="V1200" s="20">
        <v>300190.14261972584</v>
      </c>
      <c r="W1200" s="20">
        <v>303019.26949745655</v>
      </c>
      <c r="X1200" s="20">
        <v>306027.46042541612</v>
      </c>
      <c r="Y1200" s="20">
        <v>309097.81545766449</v>
      </c>
      <c r="Z1200" s="20">
        <v>312105.12095014652</v>
      </c>
      <c r="AA1200" s="20">
        <v>315125.96514064289</v>
      </c>
      <c r="AB1200" s="20">
        <v>318178.69208908099</v>
      </c>
      <c r="AC1200" s="20">
        <v>321260.79575803172</v>
      </c>
      <c r="AD1200" s="20">
        <v>321763.98037759529</v>
      </c>
      <c r="AE1200" s="20">
        <v>323009.20415312063</v>
      </c>
      <c r="AF1200" s="20">
        <v>325638.08886609937</v>
      </c>
      <c r="AG1200" s="20">
        <v>328268.10218806629</v>
      </c>
      <c r="AH1200" s="20">
        <v>330896.86777841952</v>
      </c>
      <c r="AI1200" s="20">
        <v>333519.26670294174</v>
      </c>
      <c r="AJ1200" s="20">
        <v>336130.1700180776</v>
      </c>
      <c r="AK1200" s="20">
        <v>338725.57753457892</v>
      </c>
      <c r="AL1200" s="20">
        <v>341302.11287474784</v>
      </c>
      <c r="AM1200" s="20">
        <v>343857.3997298897</v>
      </c>
      <c r="AN1200" s="20">
        <v>346388.19027840905</v>
      </c>
      <c r="AO1200" s="20">
        <v>348890.48429232201</v>
      </c>
      <c r="AP1200" s="20">
        <v>351385.62482172367</v>
      </c>
      <c r="AQ1200" s="20">
        <v>353898.61031835456</v>
      </c>
      <c r="AR1200" s="20">
        <v>356429.56841179769</v>
      </c>
      <c r="AS1200" s="20">
        <v>358978.62764449127</v>
      </c>
      <c r="AT1200" s="20">
        <v>361545.91747825762</v>
      </c>
      <c r="AU1200" s="20">
        <v>364131.56830087939</v>
      </c>
      <c r="AV1200" s="20">
        <v>366735.71143272269</v>
      </c>
      <c r="AW1200" s="20">
        <v>369358.47913340735</v>
      </c>
      <c r="AX1200" s="20">
        <v>372000.00460852502</v>
      </c>
      <c r="AY1200" s="20">
        <v>374660.42201640544</v>
      </c>
    </row>
    <row r="1201" spans="1:51" ht="13.5" customHeight="1" x14ac:dyDescent="0.25">
      <c r="A1201" s="2" t="s">
        <v>1252</v>
      </c>
      <c r="B1201" s="63" t="s">
        <v>54</v>
      </c>
      <c r="C1201" s="63" t="s">
        <v>54</v>
      </c>
      <c r="D1201" s="63" t="s">
        <v>54</v>
      </c>
      <c r="E1201" s="22">
        <f>E1199/E1200*100000</f>
        <v>16863.01021681854</v>
      </c>
      <c r="F1201" s="22">
        <f t="shared" ref="F1201:AY1201" si="353">F1199/F1200*100000</f>
        <v>17013.467979293913</v>
      </c>
      <c r="G1201" s="22">
        <f t="shared" si="353"/>
        <v>17134.838062504834</v>
      </c>
      <c r="H1201" s="22">
        <f t="shared" si="353"/>
        <v>17257.798020105369</v>
      </c>
      <c r="I1201" s="22">
        <f t="shared" si="353"/>
        <v>17414.721461882862</v>
      </c>
      <c r="J1201" s="22">
        <f t="shared" si="353"/>
        <v>17570.544922632245</v>
      </c>
      <c r="K1201" s="22">
        <f t="shared" si="353"/>
        <v>17720.482601515247</v>
      </c>
      <c r="L1201" s="22">
        <f t="shared" si="353"/>
        <v>17875.82778099272</v>
      </c>
      <c r="M1201" s="22">
        <f t="shared" si="353"/>
        <v>18038.616709417103</v>
      </c>
      <c r="N1201" s="22">
        <f t="shared" si="353"/>
        <v>18176.896722440808</v>
      </c>
      <c r="O1201" s="22">
        <f t="shared" si="353"/>
        <v>18365.949736477589</v>
      </c>
      <c r="P1201" s="22">
        <f t="shared" si="353"/>
        <v>18650.930523587267</v>
      </c>
      <c r="Q1201" s="22">
        <f t="shared" si="353"/>
        <v>18624.888477578876</v>
      </c>
      <c r="R1201" s="22">
        <f t="shared" si="353"/>
        <v>18834.108254356812</v>
      </c>
      <c r="S1201" s="22">
        <f t="shared" si="353"/>
        <v>19419.102202576287</v>
      </c>
      <c r="T1201" s="22">
        <f t="shared" si="353"/>
        <v>19923.477712330809</v>
      </c>
      <c r="U1201" s="23">
        <f t="shared" si="353"/>
        <v>20385.572093534225</v>
      </c>
      <c r="V1201" s="22">
        <f t="shared" si="353"/>
        <v>20606.509081266282</v>
      </c>
      <c r="W1201" s="22">
        <f t="shared" si="353"/>
        <v>20742.04591154807</v>
      </c>
      <c r="X1201" s="22">
        <f t="shared" si="353"/>
        <v>20026.018552324058</v>
      </c>
      <c r="Y1201" s="22">
        <f t="shared" si="353"/>
        <v>19902.341240721504</v>
      </c>
      <c r="Z1201" s="22">
        <f t="shared" si="353"/>
        <v>20172.832092061977</v>
      </c>
      <c r="AA1201" s="22">
        <f t="shared" si="353"/>
        <v>20357.900997262492</v>
      </c>
      <c r="AB1201" s="22">
        <f t="shared" si="353"/>
        <v>20506.071155051763</v>
      </c>
      <c r="AC1201" s="22">
        <f t="shared" si="353"/>
        <v>20747.426975248545</v>
      </c>
      <c r="AD1201" s="22">
        <f t="shared" si="353"/>
        <v>21404.939396627291</v>
      </c>
      <c r="AE1201" s="22">
        <f t="shared" si="353"/>
        <v>21710.954083759189</v>
      </c>
      <c r="AF1201" s="22">
        <f t="shared" si="353"/>
        <v>21958.613394701111</v>
      </c>
      <c r="AG1201" s="22">
        <f t="shared" si="353"/>
        <v>22397.062190915727</v>
      </c>
      <c r="AH1201" s="22">
        <f t="shared" si="353"/>
        <v>22806.323162458692</v>
      </c>
      <c r="AI1201" s="22">
        <f t="shared" si="353"/>
        <v>23012.846849522957</v>
      </c>
      <c r="AJ1201" s="22">
        <f t="shared" si="353"/>
        <v>23250.796015387972</v>
      </c>
      <c r="AK1201" s="22">
        <f t="shared" si="353"/>
        <v>23487.949649195169</v>
      </c>
      <c r="AL1201" s="22">
        <f t="shared" si="353"/>
        <v>23741.889924222989</v>
      </c>
      <c r="AM1201" s="22">
        <f t="shared" si="353"/>
        <v>24024.997727090213</v>
      </c>
      <c r="AN1201" s="22">
        <f t="shared" si="353"/>
        <v>24338.3987540173</v>
      </c>
      <c r="AO1201" s="22">
        <f t="shared" si="353"/>
        <v>24671.280811828117</v>
      </c>
      <c r="AP1201" s="22">
        <f t="shared" si="353"/>
        <v>25010.511435494627</v>
      </c>
      <c r="AQ1201" s="22">
        <f t="shared" si="353"/>
        <v>25354.40644354542</v>
      </c>
      <c r="AR1201" s="22">
        <f t="shared" si="353"/>
        <v>25703.029970159983</v>
      </c>
      <c r="AS1201" s="22">
        <f t="shared" si="353"/>
        <v>26056.447031339285</v>
      </c>
      <c r="AT1201" s="22">
        <f t="shared" si="353"/>
        <v>26414.723537030415</v>
      </c>
      <c r="AU1201" s="22">
        <f t="shared" si="353"/>
        <v>26777.926303417877</v>
      </c>
      <c r="AV1201" s="22">
        <f t="shared" si="353"/>
        <v>27146.123065383897</v>
      </c>
      <c r="AW1201" s="22">
        <f t="shared" si="353"/>
        <v>27519.382489140095</v>
      </c>
      <c r="AX1201" s="22">
        <f t="shared" si="353"/>
        <v>27897.774185032747</v>
      </c>
      <c r="AY1201" s="22">
        <f t="shared" si="353"/>
        <v>28281.368720524199</v>
      </c>
    </row>
    <row r="1202" spans="1:51" ht="13.5" customHeight="1" x14ac:dyDescent="0.25">
      <c r="A1202" s="2" t="s">
        <v>1253</v>
      </c>
      <c r="B1202" s="63" t="s">
        <v>54</v>
      </c>
      <c r="C1202" s="63" t="s">
        <v>54</v>
      </c>
      <c r="D1202" s="63" t="s">
        <v>54</v>
      </c>
      <c r="E1202" s="20">
        <v>1</v>
      </c>
      <c r="F1202" s="20">
        <v>1</v>
      </c>
      <c r="G1202" s="20">
        <v>1</v>
      </c>
      <c r="H1202" s="20">
        <v>1</v>
      </c>
      <c r="I1202" s="20">
        <v>1</v>
      </c>
      <c r="J1202" s="20">
        <v>1</v>
      </c>
      <c r="K1202" s="20">
        <v>1</v>
      </c>
      <c r="L1202" s="20">
        <v>1</v>
      </c>
      <c r="M1202" s="20">
        <v>1</v>
      </c>
      <c r="N1202" s="20">
        <v>1</v>
      </c>
      <c r="O1202" s="20">
        <v>1</v>
      </c>
      <c r="P1202" s="20">
        <v>1</v>
      </c>
      <c r="Q1202" s="20">
        <v>1</v>
      </c>
      <c r="R1202" s="20">
        <v>1</v>
      </c>
      <c r="S1202" s="20">
        <v>1</v>
      </c>
      <c r="T1202" s="20">
        <v>1</v>
      </c>
      <c r="U1202" s="21">
        <v>1</v>
      </c>
      <c r="V1202" s="20">
        <v>1</v>
      </c>
      <c r="W1202" s="20">
        <v>1</v>
      </c>
      <c r="X1202" s="20">
        <v>1</v>
      </c>
      <c r="Y1202" s="20">
        <v>1</v>
      </c>
      <c r="Z1202" s="20">
        <v>1</v>
      </c>
      <c r="AA1202" s="20">
        <v>1</v>
      </c>
      <c r="AB1202" s="20">
        <v>1</v>
      </c>
      <c r="AC1202" s="20">
        <v>1</v>
      </c>
      <c r="AD1202" s="20">
        <v>1</v>
      </c>
      <c r="AE1202" s="20">
        <v>1</v>
      </c>
      <c r="AF1202" s="20">
        <v>1</v>
      </c>
      <c r="AG1202" s="20">
        <v>1</v>
      </c>
      <c r="AH1202" s="20">
        <v>1</v>
      </c>
      <c r="AI1202" s="20">
        <v>1</v>
      </c>
      <c r="AJ1202" s="20">
        <v>1</v>
      </c>
      <c r="AK1202" s="20">
        <v>1</v>
      </c>
      <c r="AL1202" s="20">
        <v>1</v>
      </c>
      <c r="AM1202" s="20">
        <v>1</v>
      </c>
      <c r="AN1202" s="20">
        <v>1</v>
      </c>
      <c r="AO1202" s="20">
        <v>1</v>
      </c>
      <c r="AP1202" s="20">
        <v>1</v>
      </c>
      <c r="AQ1202" s="20">
        <v>1</v>
      </c>
      <c r="AR1202" s="20">
        <v>1</v>
      </c>
      <c r="AS1202" s="20">
        <v>1</v>
      </c>
      <c r="AT1202" s="20">
        <v>1</v>
      </c>
      <c r="AU1202" s="20">
        <v>1</v>
      </c>
      <c r="AV1202" s="20">
        <v>1</v>
      </c>
      <c r="AW1202" s="20">
        <v>1</v>
      </c>
      <c r="AX1202" s="20">
        <v>1</v>
      </c>
      <c r="AY1202" s="20">
        <v>1</v>
      </c>
    </row>
    <row r="1203" spans="1:51" ht="13.5" customHeight="1" x14ac:dyDescent="0.25">
      <c r="A1203" s="2" t="s">
        <v>1254</v>
      </c>
      <c r="B1203" s="63" t="s">
        <v>54</v>
      </c>
      <c r="C1203" s="63" t="s">
        <v>54</v>
      </c>
      <c r="D1203" s="63" t="s">
        <v>54</v>
      </c>
      <c r="E1203" s="20">
        <v>0.76980000000000004</v>
      </c>
      <c r="F1203" s="20">
        <v>0.78530000000000011</v>
      </c>
      <c r="G1203" s="20">
        <v>0.76929999999999998</v>
      </c>
      <c r="H1203" s="20">
        <v>0.70327500000000009</v>
      </c>
      <c r="I1203" s="20">
        <v>0.69194999999999995</v>
      </c>
      <c r="J1203" s="20">
        <v>0.74272499999999997</v>
      </c>
      <c r="K1203" s="20">
        <v>0.75922500000000004</v>
      </c>
      <c r="L1203" s="20">
        <v>0.78294999999999992</v>
      </c>
      <c r="M1203" s="20">
        <v>0.68082500000000001</v>
      </c>
      <c r="N1203" s="20">
        <v>0.62734999999999996</v>
      </c>
      <c r="O1203" s="20">
        <v>0.62885000000000002</v>
      </c>
      <c r="P1203" s="20">
        <v>0.53822499999999995</v>
      </c>
      <c r="Q1203" s="20">
        <v>0.52377499999999999</v>
      </c>
      <c r="R1203" s="20">
        <v>0.58462500000000006</v>
      </c>
      <c r="S1203" s="20">
        <v>0.71365000000000001</v>
      </c>
      <c r="T1203" s="20">
        <v>0.75297499999999995</v>
      </c>
      <c r="U1203" s="21">
        <v>0.74742500000000001</v>
      </c>
      <c r="V1203" s="20">
        <v>0.78612499999999996</v>
      </c>
      <c r="W1203" s="20">
        <v>0.8965749999999999</v>
      </c>
      <c r="X1203" s="20">
        <v>0.74675000000000002</v>
      </c>
      <c r="Y1203" s="20">
        <v>0.88237500000000002</v>
      </c>
      <c r="Z1203" s="20">
        <v>0.98939999999999984</v>
      </c>
      <c r="AA1203" s="20">
        <v>1.0315500000000002</v>
      </c>
      <c r="AB1203" s="20">
        <v>1.0272749999999999</v>
      </c>
      <c r="AC1203" s="20">
        <v>0.91832500000000006</v>
      </c>
      <c r="AD1203" s="20">
        <v>0.83664999999999989</v>
      </c>
      <c r="AE1203" s="20">
        <v>0.72857499999999997</v>
      </c>
      <c r="AF1203" s="20">
        <v>0.75414999999999999</v>
      </c>
      <c r="AG1203" s="20">
        <v>0.72</v>
      </c>
      <c r="AH1203" s="20">
        <v>0.71540000000000004</v>
      </c>
      <c r="AI1203" s="64">
        <v>0.69407200000000002</v>
      </c>
      <c r="AJ1203" s="64">
        <v>0.74285500000000004</v>
      </c>
      <c r="AK1203" s="64">
        <v>0.75951999999999997</v>
      </c>
      <c r="AL1203" s="64">
        <v>0.76709500000000008</v>
      </c>
      <c r="AM1203" s="64">
        <v>0.77063000000000004</v>
      </c>
      <c r="AN1203" s="64">
        <v>0.77466999999999986</v>
      </c>
      <c r="AO1203" s="64">
        <v>0.77568000000000004</v>
      </c>
      <c r="AP1203" s="64">
        <v>0.77568000000000004</v>
      </c>
      <c r="AQ1203" s="64">
        <v>0.77568000000000004</v>
      </c>
      <c r="AR1203" s="64">
        <v>0.77568000000000004</v>
      </c>
      <c r="AS1203" s="64">
        <v>0.77568000000000004</v>
      </c>
      <c r="AT1203" s="64">
        <v>0.77568000000000004</v>
      </c>
      <c r="AU1203" s="64">
        <v>0.77568000000000004</v>
      </c>
      <c r="AV1203" s="64">
        <v>0.77568000000000004</v>
      </c>
      <c r="AW1203" s="64">
        <v>0.77568000000000004</v>
      </c>
      <c r="AX1203" s="64">
        <v>0.77568000000000004</v>
      </c>
      <c r="AY1203" s="64">
        <v>0.77568000000000004</v>
      </c>
    </row>
    <row r="1204" spans="1:51" ht="13.5" customHeight="1" x14ac:dyDescent="0.25">
      <c r="A1204" s="2" t="s">
        <v>1255</v>
      </c>
      <c r="B1204" s="63" t="s">
        <v>54</v>
      </c>
      <c r="C1204" s="63" t="s">
        <v>54</v>
      </c>
      <c r="D1204" s="63" t="s">
        <v>54</v>
      </c>
      <c r="E1204" s="19">
        <v>53.287608269968167</v>
      </c>
      <c r="F1204" s="19">
        <v>53.971695879327108</v>
      </c>
      <c r="G1204" s="19">
        <v>55.694629875004409</v>
      </c>
      <c r="H1204" s="19">
        <v>57.434491931461494</v>
      </c>
      <c r="I1204" s="19">
        <v>58.942600774861816</v>
      </c>
      <c r="J1204" s="19">
        <v>60.62200547139107</v>
      </c>
      <c r="K1204" s="19">
        <v>62.274506642752414</v>
      </c>
      <c r="L1204" s="19">
        <v>64.044496616906898</v>
      </c>
      <c r="M1204" s="19">
        <v>65.193186455536136</v>
      </c>
      <c r="N1204" s="19">
        <v>66.321723840856066</v>
      </c>
      <c r="O1204" s="19">
        <v>68.232780988175534</v>
      </c>
      <c r="P1204" s="19">
        <v>70.560389345397923</v>
      </c>
      <c r="Q1204" s="19">
        <v>71.809942212840141</v>
      </c>
      <c r="R1204" s="19">
        <v>73.391909797618965</v>
      </c>
      <c r="S1204" s="19">
        <v>75.010756371953818</v>
      </c>
      <c r="T1204" s="19">
        <v>77.264606750064218</v>
      </c>
      <c r="U1204" s="57">
        <v>80.18328656284794</v>
      </c>
      <c r="V1204" s="19">
        <v>82.267150997294522</v>
      </c>
      <c r="W1204" s="19">
        <v>85.319139288719157</v>
      </c>
      <c r="X1204" s="19">
        <v>86.513978245426642</v>
      </c>
      <c r="Y1204" s="19">
        <v>87.365419397743935</v>
      </c>
      <c r="Z1204" s="19">
        <v>89.098530382342418</v>
      </c>
      <c r="AA1204" s="19">
        <v>91.715225682286501</v>
      </c>
      <c r="AB1204" s="19">
        <v>93.260918851108627</v>
      </c>
      <c r="AC1204" s="19">
        <v>94.712097013910238</v>
      </c>
      <c r="AD1204" s="19">
        <v>95.38972325643492</v>
      </c>
      <c r="AE1204" s="19">
        <v>96.020595807282078</v>
      </c>
      <c r="AF1204" s="19">
        <v>97.798042189160995</v>
      </c>
      <c r="AG1204" s="19">
        <v>100</v>
      </c>
      <c r="AH1204" s="19">
        <v>102.07479583045742</v>
      </c>
      <c r="AI1204" s="19">
        <v>104.14281660763676</v>
      </c>
      <c r="AJ1204" s="19">
        <v>106.46031402822349</v>
      </c>
      <c r="AK1204" s="19">
        <v>108.85536234953139</v>
      </c>
      <c r="AL1204" s="19">
        <v>111.1954635640503</v>
      </c>
      <c r="AM1204" s="19">
        <v>113.58643410796671</v>
      </c>
      <c r="AN1204" s="19">
        <v>116.14243051521289</v>
      </c>
      <c r="AO1204" s="19">
        <v>118.81370641706278</v>
      </c>
      <c r="AP1204" s="19">
        <v>121.54642166465521</v>
      </c>
      <c r="AQ1204" s="19">
        <v>124.34198936294227</v>
      </c>
      <c r="AR1204" s="19">
        <v>127.20185511828991</v>
      </c>
      <c r="AS1204" s="19">
        <v>130.12749778601059</v>
      </c>
      <c r="AT1204" s="19">
        <v>133.1204302350888</v>
      </c>
      <c r="AU1204" s="19">
        <v>136.18220013049586</v>
      </c>
      <c r="AV1204" s="19">
        <v>139.31439073349722</v>
      </c>
      <c r="AW1204" s="19">
        <v>142.51862172036763</v>
      </c>
      <c r="AX1204" s="19">
        <v>145.79655001993609</v>
      </c>
      <c r="AY1204" s="19">
        <v>149.14987067039462</v>
      </c>
    </row>
    <row r="1205" spans="1:51" ht="54" customHeight="1" x14ac:dyDescent="0.25">
      <c r="A1205" s="68" t="s">
        <v>1256</v>
      </c>
      <c r="B1205" s="63" t="s">
        <v>54</v>
      </c>
      <c r="C1205" s="63" t="s">
        <v>54</v>
      </c>
      <c r="D1205" s="63" t="s">
        <v>54</v>
      </c>
      <c r="E1205" s="69">
        <v>5038433</v>
      </c>
      <c r="F1205" s="69">
        <v>5097597</v>
      </c>
      <c r="G1205" s="69">
        <v>5143462</v>
      </c>
      <c r="H1205" s="69">
        <v>5186322</v>
      </c>
      <c r="I1205" s="69">
        <v>5234738</v>
      </c>
      <c r="J1205" s="69">
        <v>5289169</v>
      </c>
      <c r="K1205" s="69">
        <v>5354219</v>
      </c>
      <c r="L1205" s="69">
        <v>5428785</v>
      </c>
      <c r="M1205" s="69">
        <v>5505003</v>
      </c>
      <c r="N1205" s="69">
        <v>5579597</v>
      </c>
      <c r="O1205" s="69">
        <v>5659838</v>
      </c>
      <c r="P1205" s="69">
        <v>5860785</v>
      </c>
      <c r="Q1205" s="69">
        <v>5966396</v>
      </c>
      <c r="R1205" s="69">
        <v>6137983</v>
      </c>
      <c r="S1205" s="69">
        <v>6252491</v>
      </c>
      <c r="T1205" s="69">
        <v>6473760</v>
      </c>
      <c r="U1205" s="70">
        <v>6687840</v>
      </c>
      <c r="V1205" s="69">
        <v>6811060</v>
      </c>
      <c r="W1205" s="69">
        <v>6932792</v>
      </c>
      <c r="X1205" s="69">
        <v>6855462</v>
      </c>
      <c r="Y1205" s="69">
        <v>6840479</v>
      </c>
      <c r="Z1205" s="69">
        <v>7065915</v>
      </c>
      <c r="AA1205" s="69">
        <v>7271622</v>
      </c>
      <c r="AB1205" s="69">
        <v>7370894</v>
      </c>
      <c r="AC1205" s="69">
        <v>7583009</v>
      </c>
      <c r="AD1205" s="69">
        <v>7747848</v>
      </c>
      <c r="AE1205" s="69">
        <v>7767379</v>
      </c>
      <c r="AF1205" s="69">
        <v>7943320</v>
      </c>
      <c r="AG1205" s="69">
        <v>8155581</v>
      </c>
      <c r="AH1205" s="69">
        <v>8303211</v>
      </c>
      <c r="AI1205" s="71">
        <v>8444270.8900000006</v>
      </c>
      <c r="AJ1205" s="71">
        <v>8585723.0021299999</v>
      </c>
      <c r="AK1205" s="71">
        <v>8731680.293166209</v>
      </c>
      <c r="AL1205" s="71">
        <v>8884509.5017215367</v>
      </c>
      <c r="AM1205" s="71">
        <v>9044430.6727525257</v>
      </c>
      <c r="AN1205" s="71">
        <v>9207230.4248620719</v>
      </c>
      <c r="AO1205" s="71">
        <v>9372960.5725095868</v>
      </c>
      <c r="AP1205" s="71">
        <v>9541673.8628147598</v>
      </c>
      <c r="AQ1205" s="71">
        <v>9713423.9923454262</v>
      </c>
      <c r="AR1205" s="71">
        <v>9888265.6242076438</v>
      </c>
      <c r="AS1205" s="71">
        <v>10066254.405443382</v>
      </c>
      <c r="AT1205" s="71">
        <v>10247446.984741364</v>
      </c>
      <c r="AU1205" s="71">
        <v>10431901.030466707</v>
      </c>
      <c r="AV1205" s="71">
        <v>10619675.249015108</v>
      </c>
      <c r="AW1205" s="71">
        <v>10810829.403497381</v>
      </c>
      <c r="AX1205" s="71">
        <v>11005424.332760334</v>
      </c>
      <c r="AY1205" s="71">
        <v>11203521.970750021</v>
      </c>
    </row>
    <row r="1206" spans="1:51" ht="13.5" customHeight="1" x14ac:dyDescent="0.25">
      <c r="A1206" s="68" t="s">
        <v>1257</v>
      </c>
      <c r="B1206" s="63" t="s">
        <v>54</v>
      </c>
      <c r="C1206" s="63" t="s">
        <v>54</v>
      </c>
      <c r="D1206" s="63" t="s">
        <v>54</v>
      </c>
      <c r="E1206" s="69">
        <v>30334455.310170092</v>
      </c>
      <c r="F1206" s="69">
        <v>30398094.627402216</v>
      </c>
      <c r="G1206" s="69">
        <v>30459594.627402212</v>
      </c>
      <c r="H1206" s="69">
        <v>30522461.389349744</v>
      </c>
      <c r="I1206" s="69">
        <v>30586700.39392266</v>
      </c>
      <c r="J1206" s="69">
        <v>30652317.13882266</v>
      </c>
      <c r="K1206" s="69">
        <v>30719317.13882266</v>
      </c>
      <c r="L1206" s="69">
        <v>30787062.650885303</v>
      </c>
      <c r="M1206" s="69">
        <v>30855556.660567336</v>
      </c>
      <c r="N1206" s="69">
        <v>30924802.16302076</v>
      </c>
      <c r="O1206" s="69">
        <v>30994802.16302076</v>
      </c>
      <c r="P1206" s="69">
        <v>31272933.105893157</v>
      </c>
      <c r="Q1206" s="69">
        <v>31541827.191434674</v>
      </c>
      <c r="R1206" s="69">
        <v>31795848.732277017</v>
      </c>
      <c r="S1206" s="69">
        <v>32042602.310670309</v>
      </c>
      <c r="T1206" s="69">
        <v>32291722.43036598</v>
      </c>
      <c r="U1206" s="70">
        <v>32555198.575042032</v>
      </c>
      <c r="V1206" s="69">
        <v>32831189.572987765</v>
      </c>
      <c r="W1206" s="69">
        <v>33108943.75823617</v>
      </c>
      <c r="X1206" s="69">
        <v>33384074.127781648</v>
      </c>
      <c r="Y1206" s="69">
        <v>33657451.829351053</v>
      </c>
      <c r="Z1206" s="69">
        <v>33929205.72672791</v>
      </c>
      <c r="AA1206" s="69">
        <v>34198959.534073174</v>
      </c>
      <c r="AB1206" s="69">
        <v>34467337.042681471</v>
      </c>
      <c r="AC1206" s="69">
        <v>34734714.503342427</v>
      </c>
      <c r="AD1206" s="69">
        <v>35000468.101485565</v>
      </c>
      <c r="AE1206" s="69">
        <v>35264221.618852831</v>
      </c>
      <c r="AF1206" s="69">
        <v>35525975.057841286</v>
      </c>
      <c r="AG1206" s="69">
        <v>35785104.548421919</v>
      </c>
      <c r="AH1206" s="69">
        <v>36040610.025855809</v>
      </c>
      <c r="AI1206" s="69">
        <v>36292739.264616705</v>
      </c>
      <c r="AJ1206" s="69">
        <v>36541244.45283027</v>
      </c>
      <c r="AK1206" s="69">
        <v>36783877.564004138</v>
      </c>
      <c r="AL1206" s="69">
        <v>37020758.36605566</v>
      </c>
      <c r="AM1206" s="69">
        <v>37251390.893802226</v>
      </c>
      <c r="AN1206" s="69">
        <v>37475647.182189167</v>
      </c>
      <c r="AO1206" s="69">
        <v>37692655.011945009</v>
      </c>
      <c r="AP1206" s="69">
        <v>37906652.253689677</v>
      </c>
      <c r="AQ1206" s="69">
        <v>38121864.577093542</v>
      </c>
      <c r="AR1206" s="69">
        <v>38338298.882149711</v>
      </c>
      <c r="AS1206" s="69">
        <v>38555962.108037867</v>
      </c>
      <c r="AT1206" s="69">
        <v>38774861.233346909</v>
      </c>
      <c r="AU1206" s="69">
        <v>38995003.276298769</v>
      </c>
      <c r="AV1206" s="69">
        <v>39216395.294973493</v>
      </c>
      <c r="AW1206" s="69">
        <v>39439044.387535676</v>
      </c>
      <c r="AX1206" s="69">
        <v>39662957.692462116</v>
      </c>
      <c r="AY1206" s="69">
        <v>39888142.388770759</v>
      </c>
    </row>
    <row r="1207" spans="1:51" ht="13.5" customHeight="1" x14ac:dyDescent="0.25">
      <c r="A1207" s="68" t="s">
        <v>1258</v>
      </c>
      <c r="B1207" s="63" t="s">
        <v>54</v>
      </c>
      <c r="C1207" s="63" t="s">
        <v>54</v>
      </c>
      <c r="D1207" s="63" t="s">
        <v>54</v>
      </c>
      <c r="E1207" s="22">
        <f>E1205/E1206*100000</f>
        <v>16609.604321165407</v>
      </c>
      <c r="F1207" s="22">
        <f t="shared" ref="F1207:AY1207" si="354">F1205/F1206*100000</f>
        <v>16769.462239270732</v>
      </c>
      <c r="G1207" s="22">
        <f t="shared" si="354"/>
        <v>16886.18007861737</v>
      </c>
      <c r="H1207" s="22">
        <f t="shared" si="354"/>
        <v>16991.820986657625</v>
      </c>
      <c r="I1207" s="22">
        <f t="shared" si="354"/>
        <v>17114.425330560014</v>
      </c>
      <c r="J1207" s="22">
        <f t="shared" si="354"/>
        <v>17255.364336880779</v>
      </c>
      <c r="K1207" s="22">
        <f t="shared" si="354"/>
        <v>17429.485739555748</v>
      </c>
      <c r="L1207" s="22">
        <f t="shared" si="354"/>
        <v>17633.332096538583</v>
      </c>
      <c r="M1207" s="22">
        <f t="shared" si="354"/>
        <v>17841.204618535572</v>
      </c>
      <c r="N1207" s="22">
        <f t="shared" si="354"/>
        <v>18042.466272175436</v>
      </c>
      <c r="O1207" s="22">
        <f t="shared" si="354"/>
        <v>18260.603730365579</v>
      </c>
      <c r="P1207" s="22">
        <f t="shared" si="354"/>
        <v>18740.758918118805</v>
      </c>
      <c r="Q1207" s="22">
        <f t="shared" si="354"/>
        <v>18915.822358002781</v>
      </c>
      <c r="R1207" s="22">
        <f t="shared" si="354"/>
        <v>19304.353381732915</v>
      </c>
      <c r="S1207" s="22">
        <f t="shared" si="354"/>
        <v>19513.056209913066</v>
      </c>
      <c r="T1207" s="22">
        <f t="shared" si="354"/>
        <v>20047.738283270726</v>
      </c>
      <c r="U1207" s="23">
        <f t="shared" si="354"/>
        <v>20543.078502759112</v>
      </c>
      <c r="V1207" s="22">
        <f t="shared" si="354"/>
        <v>20745.699709899873</v>
      </c>
      <c r="W1207" s="22">
        <f t="shared" si="354"/>
        <v>20939.333041318787</v>
      </c>
      <c r="X1207" s="22">
        <f t="shared" si="354"/>
        <v>20535.126940348491</v>
      </c>
      <c r="Y1207" s="22">
        <f t="shared" si="354"/>
        <v>20323.817247610961</v>
      </c>
      <c r="Z1207" s="22">
        <f t="shared" si="354"/>
        <v>20825.465402609731</v>
      </c>
      <c r="AA1207" s="22">
        <f t="shared" si="354"/>
        <v>21262.699506267505</v>
      </c>
      <c r="AB1207" s="22">
        <f t="shared" si="354"/>
        <v>21385.15659295785</v>
      </c>
      <c r="AC1207" s="22">
        <f t="shared" si="354"/>
        <v>21831.211537006609</v>
      </c>
      <c r="AD1207" s="22">
        <f t="shared" si="354"/>
        <v>22136.412511783376</v>
      </c>
      <c r="AE1207" s="22">
        <f t="shared" si="354"/>
        <v>22026.231243531634</v>
      </c>
      <c r="AF1207" s="22">
        <f t="shared" si="354"/>
        <v>22359.18926100454</v>
      </c>
      <c r="AG1207" s="22">
        <f t="shared" si="354"/>
        <v>22790.435022942114</v>
      </c>
      <c r="AH1207" s="22">
        <f t="shared" si="354"/>
        <v>23038.486291001216</v>
      </c>
      <c r="AI1207" s="22">
        <f t="shared" si="354"/>
        <v>23267.108135407871</v>
      </c>
      <c r="AJ1207" s="22">
        <f t="shared" si="354"/>
        <v>23495.978669289681</v>
      </c>
      <c r="AK1207" s="22">
        <f t="shared" si="354"/>
        <v>23737.791857242457</v>
      </c>
      <c r="AL1207" s="22">
        <f t="shared" si="354"/>
        <v>23998.723672467349</v>
      </c>
      <c r="AM1207" s="22">
        <f t="shared" si="354"/>
        <v>24279.444218705161</v>
      </c>
      <c r="AN1207" s="22">
        <f t="shared" si="354"/>
        <v>24568.569503552</v>
      </c>
      <c r="AO1207" s="22">
        <f t="shared" si="354"/>
        <v>24866.809115832366</v>
      </c>
      <c r="AP1207" s="22">
        <f t="shared" si="354"/>
        <v>25171.502349923325</v>
      </c>
      <c r="AQ1207" s="22">
        <f t="shared" si="354"/>
        <v>25479.92890720769</v>
      </c>
      <c r="AR1207" s="22">
        <f t="shared" si="354"/>
        <v>25792.134530026357</v>
      </c>
      <c r="AS1207" s="22">
        <f t="shared" si="354"/>
        <v>26108.165521162919</v>
      </c>
      <c r="AT1207" s="22">
        <f t="shared" si="354"/>
        <v>26428.06875071011</v>
      </c>
      <c r="AU1207" s="22">
        <f t="shared" si="354"/>
        <v>26751.891663020415</v>
      </c>
      <c r="AV1207" s="22">
        <f t="shared" si="354"/>
        <v>27079.682283741848</v>
      </c>
      <c r="AW1207" s="22">
        <f t="shared" si="354"/>
        <v>27411.489226939884</v>
      </c>
      <c r="AX1207" s="22">
        <f t="shared" si="354"/>
        <v>27747.361702306676</v>
      </c>
      <c r="AY1207" s="22">
        <f t="shared" si="354"/>
        <v>28087.349522458626</v>
      </c>
    </row>
    <row r="1208" spans="1:51" ht="13.5" customHeight="1" x14ac:dyDescent="0.25">
      <c r="A1208" s="68" t="s">
        <v>1259</v>
      </c>
      <c r="B1208" s="63" t="s">
        <v>54</v>
      </c>
      <c r="C1208" s="63" t="s">
        <v>54</v>
      </c>
      <c r="D1208" s="63" t="s">
        <v>54</v>
      </c>
      <c r="E1208" s="19">
        <v>1.1760858333333335</v>
      </c>
      <c r="F1208" s="19">
        <v>1.1549266666666667</v>
      </c>
      <c r="G1208" s="19">
        <v>1.1623604166666666</v>
      </c>
      <c r="H1208" s="19">
        <v>1.2483795833333333</v>
      </c>
      <c r="I1208" s="19">
        <v>1.3379287499999999</v>
      </c>
      <c r="J1208" s="19">
        <v>1.3795449999999998</v>
      </c>
      <c r="K1208" s="19">
        <v>1.3612575000000002</v>
      </c>
      <c r="L1208" s="19">
        <v>1.3663324999999999</v>
      </c>
      <c r="M1208" s="19">
        <v>1.417475</v>
      </c>
      <c r="N1208" s="19">
        <v>1.510265</v>
      </c>
      <c r="O1208" s="19">
        <v>1.4730574999999999</v>
      </c>
      <c r="P1208" s="19">
        <v>1.5191050000000001</v>
      </c>
      <c r="Q1208" s="19">
        <v>1.5687725000000001</v>
      </c>
      <c r="R1208" s="19">
        <v>1.5107900000000001</v>
      </c>
      <c r="S1208" s="19">
        <v>1.3434275</v>
      </c>
      <c r="T1208" s="19">
        <v>1.2499699999999998</v>
      </c>
      <c r="U1208" s="57">
        <v>1.1633074999999997</v>
      </c>
      <c r="V1208" s="19">
        <v>1.1324749999999999</v>
      </c>
      <c r="W1208" s="19">
        <v>1.010365</v>
      </c>
      <c r="X1208" s="19">
        <v>1.1665549999999998</v>
      </c>
      <c r="Y1208" s="19">
        <v>1.055375</v>
      </c>
      <c r="Z1208" s="19">
        <v>1.0014125</v>
      </c>
      <c r="AA1208" s="19">
        <v>1.0039324999999999</v>
      </c>
      <c r="AB1208" s="19">
        <v>1.0046925</v>
      </c>
      <c r="AC1208" s="19">
        <v>1.0704575000000001</v>
      </c>
      <c r="AD1208" s="19">
        <v>1.1735449999999998</v>
      </c>
      <c r="AE1208" s="19">
        <v>1.3267224999999998</v>
      </c>
      <c r="AF1208" s="19">
        <v>1.3267725000000001</v>
      </c>
      <c r="AG1208" s="19">
        <v>1.2702225</v>
      </c>
      <c r="AH1208" s="19">
        <v>1.3240225000000001</v>
      </c>
      <c r="AI1208" s="19">
        <v>1.3322925000000001</v>
      </c>
      <c r="AJ1208" s="19">
        <v>1.27515</v>
      </c>
      <c r="AK1208" s="19">
        <v>1.1929999999999998</v>
      </c>
      <c r="AL1208" s="19">
        <v>1.1695</v>
      </c>
      <c r="AM1208" s="19">
        <v>1.159</v>
      </c>
      <c r="AN1208" s="19">
        <v>1.159</v>
      </c>
      <c r="AO1208" s="19">
        <v>1.159</v>
      </c>
      <c r="AP1208" s="19">
        <v>1.159</v>
      </c>
      <c r="AQ1208" s="19">
        <v>1.159</v>
      </c>
      <c r="AR1208" s="19">
        <v>1.159</v>
      </c>
      <c r="AS1208" s="19">
        <v>1.159</v>
      </c>
      <c r="AT1208" s="19">
        <v>1.159</v>
      </c>
      <c r="AU1208" s="19">
        <v>1.159</v>
      </c>
      <c r="AV1208" s="19">
        <v>1.159</v>
      </c>
      <c r="AW1208" s="19">
        <v>1.159</v>
      </c>
      <c r="AX1208" s="19">
        <v>1.159</v>
      </c>
      <c r="AY1208" s="19">
        <v>1.159</v>
      </c>
    </row>
    <row r="1209" spans="1:51" ht="13.5" customHeight="1" x14ac:dyDescent="0.25">
      <c r="A1209" s="68" t="s">
        <v>1260</v>
      </c>
      <c r="B1209" s="63" t="s">
        <v>54</v>
      </c>
      <c r="C1209" s="63" t="s">
        <v>54</v>
      </c>
      <c r="D1209" s="63" t="s">
        <v>54</v>
      </c>
      <c r="E1209" s="19">
        <v>0.90535087450000018</v>
      </c>
      <c r="F1209" s="19">
        <v>0.90696391133333343</v>
      </c>
      <c r="G1209" s="19">
        <v>0.89420386854166656</v>
      </c>
      <c r="H1209" s="19">
        <v>0.87795415146875011</v>
      </c>
      <c r="I1209" s="19">
        <v>0.92577979856249981</v>
      </c>
      <c r="J1209" s="19">
        <v>1.0246225601249999</v>
      </c>
      <c r="K1209" s="19">
        <v>1.0335007254375002</v>
      </c>
      <c r="L1209" s="19">
        <v>1.0697700308749998</v>
      </c>
      <c r="M1209" s="19">
        <v>0.9650524168750001</v>
      </c>
      <c r="N1209" s="19">
        <v>0.94746474774999989</v>
      </c>
      <c r="O1209" s="19">
        <v>0.92633220887500001</v>
      </c>
      <c r="P1209" s="19">
        <v>0.81762028862500002</v>
      </c>
      <c r="Q1209" s="19">
        <v>0.82168381618750008</v>
      </c>
      <c r="R1209" s="19">
        <v>0.88324560375000016</v>
      </c>
      <c r="S1209" s="19">
        <v>0.95873703537499999</v>
      </c>
      <c r="T1209" s="19">
        <v>0.94119616074999979</v>
      </c>
      <c r="U1209" s="57">
        <v>0.8694851081874998</v>
      </c>
      <c r="V1209" s="19">
        <v>0.89026690937499986</v>
      </c>
      <c r="W1209" s="19">
        <v>0.90586799987499989</v>
      </c>
      <c r="X1209" s="19">
        <v>0.87112494624999992</v>
      </c>
      <c r="Y1209" s="19">
        <v>0.93123651562499998</v>
      </c>
      <c r="Z1209" s="19">
        <v>0.99079752749999983</v>
      </c>
      <c r="AA1209" s="19">
        <v>1.0356065703750001</v>
      </c>
      <c r="AB1209" s="19">
        <v>1.0320954879374999</v>
      </c>
      <c r="AC1209" s="19">
        <v>0.98302788368750016</v>
      </c>
      <c r="AD1209" s="19">
        <v>0.98184642424999979</v>
      </c>
      <c r="AE1209" s="19">
        <v>0.96661684543749982</v>
      </c>
      <c r="AF1209" s="19">
        <v>1.0005854808750001</v>
      </c>
      <c r="AG1209" s="19">
        <v>0.91456019999999993</v>
      </c>
      <c r="AH1209" s="19">
        <v>0.94720569650000008</v>
      </c>
      <c r="AI1209" s="65">
        <f t="shared" ref="AI1209:AY1209" si="355">AI1208*AI$1203</f>
        <v>0.9247069200600001</v>
      </c>
      <c r="AJ1209" s="65">
        <f t="shared" si="355"/>
        <v>0.9472515532500001</v>
      </c>
      <c r="AK1209" s="65">
        <f t="shared" si="355"/>
        <v>0.90610735999999981</v>
      </c>
      <c r="AL1209" s="65">
        <f t="shared" si="355"/>
        <v>0.89711760250000006</v>
      </c>
      <c r="AM1209" s="65">
        <f t="shared" si="355"/>
        <v>0.89316017000000003</v>
      </c>
      <c r="AN1209" s="65">
        <f t="shared" si="355"/>
        <v>0.89784252999999981</v>
      </c>
      <c r="AO1209" s="65">
        <f t="shared" si="355"/>
        <v>0.89901312000000011</v>
      </c>
      <c r="AP1209" s="65">
        <f t="shared" si="355"/>
        <v>0.89901312000000011</v>
      </c>
      <c r="AQ1209" s="65">
        <f t="shared" si="355"/>
        <v>0.89901312000000011</v>
      </c>
      <c r="AR1209" s="65">
        <f t="shared" si="355"/>
        <v>0.89901312000000011</v>
      </c>
      <c r="AS1209" s="65">
        <f t="shared" si="355"/>
        <v>0.89901312000000011</v>
      </c>
      <c r="AT1209" s="65">
        <f t="shared" si="355"/>
        <v>0.89901312000000011</v>
      </c>
      <c r="AU1209" s="65">
        <f t="shared" si="355"/>
        <v>0.89901312000000011</v>
      </c>
      <c r="AV1209" s="65">
        <f t="shared" si="355"/>
        <v>0.89901312000000011</v>
      </c>
      <c r="AW1209" s="65">
        <f t="shared" si="355"/>
        <v>0.89901312000000011</v>
      </c>
      <c r="AX1209" s="65">
        <f t="shared" si="355"/>
        <v>0.89901312000000011</v>
      </c>
      <c r="AY1209" s="65">
        <f t="shared" si="355"/>
        <v>0.89901312000000011</v>
      </c>
    </row>
    <row r="1210" spans="1:51" ht="13.5" customHeight="1" x14ac:dyDescent="0.25">
      <c r="A1210" s="68" t="s">
        <v>1261</v>
      </c>
      <c r="B1210" s="63" t="s">
        <v>54</v>
      </c>
      <c r="C1210" s="63" t="s">
        <v>54</v>
      </c>
      <c r="D1210" s="63" t="s">
        <v>54</v>
      </c>
      <c r="E1210" s="72">
        <v>60.0862575965497</v>
      </c>
      <c r="F1210" s="72">
        <v>61.28175957527494</v>
      </c>
      <c r="G1210" s="72">
        <v>63.234736442927577</v>
      </c>
      <c r="H1210" s="72">
        <v>64.334470989761087</v>
      </c>
      <c r="I1210" s="72">
        <v>64.979142965491093</v>
      </c>
      <c r="J1210" s="72">
        <v>65.680697762609014</v>
      </c>
      <c r="K1210" s="72">
        <v>66.8752370117558</v>
      </c>
      <c r="L1210" s="72">
        <v>68.069776260902543</v>
      </c>
      <c r="M1210" s="72">
        <v>68.885096700796339</v>
      </c>
      <c r="N1210" s="72">
        <v>69.624573378839585</v>
      </c>
      <c r="O1210" s="72">
        <v>71.312097080015164</v>
      </c>
      <c r="P1210" s="72">
        <v>73.47364429275693</v>
      </c>
      <c r="Q1210" s="72">
        <v>74.706105422828969</v>
      </c>
      <c r="R1210" s="72">
        <v>77.208949563898372</v>
      </c>
      <c r="S1210" s="72">
        <v>78.536215396283652</v>
      </c>
      <c r="T1210" s="72">
        <v>80.166856276071286</v>
      </c>
      <c r="U1210" s="73">
        <v>82.138794084186586</v>
      </c>
      <c r="V1210" s="72">
        <v>83.579825559347753</v>
      </c>
      <c r="W1210" s="72">
        <v>85.400075843761854</v>
      </c>
      <c r="X1210" s="72">
        <v>86.822146378460374</v>
      </c>
      <c r="Y1210" s="72">
        <v>87.447857413727746</v>
      </c>
      <c r="Z1210" s="72">
        <v>89.647326507394752</v>
      </c>
      <c r="AA1210" s="72">
        <v>91.78991277967387</v>
      </c>
      <c r="AB1210" s="72">
        <v>92.681076981418258</v>
      </c>
      <c r="AC1210" s="72">
        <v>93.989381873340932</v>
      </c>
      <c r="AD1210" s="72">
        <v>95.392491467576789</v>
      </c>
      <c r="AE1210" s="72">
        <v>96.719757299962069</v>
      </c>
      <c r="AF1210" s="72">
        <v>98.141827834660603</v>
      </c>
      <c r="AG1210" s="72">
        <v>100</v>
      </c>
      <c r="AH1210" s="72">
        <v>102.12362533181644</v>
      </c>
      <c r="AI1210" s="72">
        <v>104.11945392491468</v>
      </c>
      <c r="AJ1210" s="72">
        <v>106.17596131968143</v>
      </c>
      <c r="AK1210" s="72">
        <v>108.24611601820251</v>
      </c>
      <c r="AL1210" s="72">
        <v>110.35717067645048</v>
      </c>
      <c r="AM1210" s="72">
        <v>112.56431408997952</v>
      </c>
      <c r="AN1210" s="72">
        <v>114.75902502833928</v>
      </c>
      <c r="AO1210" s="72">
        <v>116.9394465038777</v>
      </c>
      <c r="AP1210" s="72">
        <v>119.1612959874514</v>
      </c>
      <c r="AQ1210" s="72">
        <v>121.42536061121294</v>
      </c>
      <c r="AR1210" s="72">
        <v>123.73244246282597</v>
      </c>
      <c r="AS1210" s="72">
        <v>126.08335886961967</v>
      </c>
      <c r="AT1210" s="72">
        <v>128.47894268814241</v>
      </c>
      <c r="AU1210" s="72">
        <v>130.92004259921711</v>
      </c>
      <c r="AV1210" s="72">
        <v>133.40752340860223</v>
      </c>
      <c r="AW1210" s="72">
        <v>135.94226635336565</v>
      </c>
      <c r="AX1210" s="72">
        <v>138.52516941407961</v>
      </c>
      <c r="AY1210" s="72">
        <v>141.1571476329471</v>
      </c>
    </row>
    <row r="1211" spans="1:51" ht="57" customHeight="1" x14ac:dyDescent="0.25">
      <c r="A1211" s="68" t="s">
        <v>1262</v>
      </c>
      <c r="B1211" s="63" t="s">
        <v>54</v>
      </c>
      <c r="C1211" s="63" t="s">
        <v>54</v>
      </c>
      <c r="D1211" s="63" t="s">
        <v>54</v>
      </c>
      <c r="E1211" s="72">
        <v>0</v>
      </c>
      <c r="F1211" s="72">
        <v>0</v>
      </c>
      <c r="G1211" s="72">
        <v>0</v>
      </c>
      <c r="H1211" s="72">
        <v>0</v>
      </c>
      <c r="I1211" s="72">
        <v>0</v>
      </c>
      <c r="J1211" s="72">
        <v>0</v>
      </c>
      <c r="K1211" s="72">
        <v>0</v>
      </c>
      <c r="L1211" s="72">
        <v>0</v>
      </c>
      <c r="M1211" s="72">
        <v>0</v>
      </c>
      <c r="N1211" s="72">
        <v>0</v>
      </c>
      <c r="O1211" s="72">
        <v>0</v>
      </c>
      <c r="P1211" s="72">
        <v>0</v>
      </c>
      <c r="Q1211" s="72">
        <v>0</v>
      </c>
      <c r="R1211" s="72">
        <v>0</v>
      </c>
      <c r="S1211" s="72">
        <v>0</v>
      </c>
      <c r="T1211" s="72">
        <v>0</v>
      </c>
      <c r="U1211" s="73">
        <v>0</v>
      </c>
      <c r="V1211" s="72">
        <v>0</v>
      </c>
      <c r="W1211" s="72">
        <v>0</v>
      </c>
      <c r="X1211" s="72">
        <v>0</v>
      </c>
      <c r="Y1211" s="72">
        <v>957579</v>
      </c>
      <c r="Z1211" s="72">
        <v>2082953</v>
      </c>
      <c r="AA1211" s="72">
        <v>2260729</v>
      </c>
      <c r="AB1211" s="72">
        <v>2309424</v>
      </c>
      <c r="AC1211" s="72">
        <v>2416493</v>
      </c>
      <c r="AD1211" s="72">
        <v>2491361</v>
      </c>
      <c r="AE1211" s="72">
        <v>2566526</v>
      </c>
      <c r="AF1211" s="72">
        <v>2577220</v>
      </c>
      <c r="AG1211" s="72">
        <v>2586578</v>
      </c>
      <c r="AH1211" s="72">
        <v>2639688</v>
      </c>
      <c r="AI1211" s="74">
        <v>2663273.2800000003</v>
      </c>
      <c r="AJ1211" s="74">
        <v>2713866.0436</v>
      </c>
      <c r="AK1211" s="74">
        <v>2769496.8251975998</v>
      </c>
      <c r="AL1211" s="74">
        <v>2830420.0253284248</v>
      </c>
      <c r="AM1211" s="74">
        <v>2895519.6859109784</v>
      </c>
      <c r="AN1211" s="74">
        <v>2959224.27657974</v>
      </c>
      <c r="AO1211" s="74">
        <v>3021367.9863879145</v>
      </c>
      <c r="AP1211" s="74">
        <v>3084816.7141020605</v>
      </c>
      <c r="AQ1211" s="74">
        <v>3149597.8650982035</v>
      </c>
      <c r="AR1211" s="74">
        <v>3215739.4202652653</v>
      </c>
      <c r="AS1211" s="74">
        <v>3283269.9480908355</v>
      </c>
      <c r="AT1211" s="74">
        <v>3352218.6170007428</v>
      </c>
      <c r="AU1211" s="74">
        <v>3422615.2079577576</v>
      </c>
      <c r="AV1211" s="74">
        <v>3494490.1273248708</v>
      </c>
      <c r="AW1211" s="74">
        <v>3567874.4199986923</v>
      </c>
      <c r="AX1211" s="74">
        <v>3642799.7828186648</v>
      </c>
      <c r="AY1211" s="74">
        <v>3719298.578257856</v>
      </c>
    </row>
    <row r="1212" spans="1:51" ht="13.5" customHeight="1" x14ac:dyDescent="0.25">
      <c r="A1212" s="68" t="s">
        <v>1263</v>
      </c>
      <c r="B1212" s="63" t="s">
        <v>54</v>
      </c>
      <c r="C1212" s="63" t="s">
        <v>54</v>
      </c>
      <c r="D1212" s="63" t="s">
        <v>54</v>
      </c>
      <c r="E1212" s="69">
        <v>21303767.852670789</v>
      </c>
      <c r="F1212" s="69">
        <v>21456141.088456586</v>
      </c>
      <c r="G1212" s="69">
        <v>21609141.088456586</v>
      </c>
      <c r="H1212" s="69">
        <v>21763804.440628134</v>
      </c>
      <c r="I1212" s="69">
        <v>21920147.147266831</v>
      </c>
      <c r="J1212" s="69">
        <v>22078185.354742289</v>
      </c>
      <c r="K1212" s="69">
        <v>22237935.354742289</v>
      </c>
      <c r="L1212" s="69">
        <v>22399471.364050541</v>
      </c>
      <c r="M1212" s="69">
        <v>22562810.935541578</v>
      </c>
      <c r="N1212" s="69">
        <v>22727971.783116102</v>
      </c>
      <c r="O1212" s="69">
        <v>22894971.783116102</v>
      </c>
      <c r="P1212" s="69">
        <v>23569220.800613314</v>
      </c>
      <c r="Q1212" s="69">
        <v>24240436.223089635</v>
      </c>
      <c r="R1212" s="69">
        <v>24899403.578496605</v>
      </c>
      <c r="S1212" s="69">
        <v>25543501.163457435</v>
      </c>
      <c r="T1212" s="69">
        <v>26170349.070181038</v>
      </c>
      <c r="U1212" s="70">
        <v>26779189.758219294</v>
      </c>
      <c r="V1212" s="69">
        <v>27368158.841802716</v>
      </c>
      <c r="W1212" s="69">
        <v>27936120.800613184</v>
      </c>
      <c r="X1212" s="69">
        <v>28483698.304188292</v>
      </c>
      <c r="Y1212" s="69">
        <v>29011270.202529192</v>
      </c>
      <c r="Z1212" s="69">
        <v>29520081.652260222</v>
      </c>
      <c r="AA1212" s="69">
        <v>30010888.949830022</v>
      </c>
      <c r="AB1212" s="69">
        <v>30484937.620676801</v>
      </c>
      <c r="AC1212" s="69">
        <v>30943605.949269693</v>
      </c>
      <c r="AD1212" s="69">
        <v>28982722.218405884</v>
      </c>
      <c r="AE1212" s="69">
        <v>28006534.798190489</v>
      </c>
      <c r="AF1212" s="69">
        <v>28417032.488415837</v>
      </c>
      <c r="AG1212" s="69">
        <v>28830284.713007644</v>
      </c>
      <c r="AH1212" s="69">
        <v>29245536.884970911</v>
      </c>
      <c r="AI1212" s="69">
        <v>29662166.20143389</v>
      </c>
      <c r="AJ1212" s="69">
        <v>30079172.573055878</v>
      </c>
      <c r="AK1212" s="69">
        <v>30494933.025778525</v>
      </c>
      <c r="AL1212" s="69">
        <v>30908070.23025085</v>
      </c>
      <c r="AM1212" s="69">
        <v>31318207.02686898</v>
      </c>
      <c r="AN1212" s="69">
        <v>31724720.428795584</v>
      </c>
      <c r="AO1212" s="69">
        <v>32127233.363901079</v>
      </c>
      <c r="AP1212" s="69">
        <v>32529906.309953596</v>
      </c>
      <c r="AQ1212" s="69">
        <v>32937626.503455676</v>
      </c>
      <c r="AR1212" s="69">
        <v>33350457.211771972</v>
      </c>
      <c r="AS1212" s="69">
        <v>33768462.495366983</v>
      </c>
      <c r="AT1212" s="69">
        <v>34191707.217747673</v>
      </c>
      <c r="AU1212" s="69">
        <v>34620257.055530638</v>
      </c>
      <c r="AV1212" s="69">
        <v>35054178.508635603</v>
      </c>
      <c r="AW1212" s="69">
        <v>35493538.910606638</v>
      </c>
      <c r="AX1212" s="69">
        <v>35938406.439062759</v>
      </c>
      <c r="AY1212" s="69">
        <v>36388850.126279645</v>
      </c>
    </row>
    <row r="1213" spans="1:51" ht="13.5" customHeight="1" x14ac:dyDescent="0.25">
      <c r="A1213" s="68" t="s">
        <v>1264</v>
      </c>
      <c r="B1213" s="63" t="s">
        <v>54</v>
      </c>
      <c r="C1213" s="63" t="s">
        <v>54</v>
      </c>
      <c r="D1213" s="63" t="s">
        <v>54</v>
      </c>
      <c r="E1213" s="19">
        <v>0</v>
      </c>
      <c r="F1213" s="19">
        <v>0</v>
      </c>
      <c r="G1213" s="19">
        <v>0</v>
      </c>
      <c r="H1213" s="19">
        <v>0</v>
      </c>
      <c r="I1213" s="19">
        <v>0</v>
      </c>
      <c r="J1213" s="19">
        <v>0</v>
      </c>
      <c r="K1213" s="19">
        <v>0</v>
      </c>
      <c r="L1213" s="19">
        <v>0</v>
      </c>
      <c r="M1213" s="19">
        <v>0</v>
      </c>
      <c r="N1213" s="19">
        <v>0</v>
      </c>
      <c r="O1213" s="19">
        <v>0</v>
      </c>
      <c r="P1213" s="19">
        <v>0</v>
      </c>
      <c r="Q1213" s="19">
        <v>0</v>
      </c>
      <c r="R1213" s="19">
        <v>0</v>
      </c>
      <c r="S1213" s="19">
        <v>0</v>
      </c>
      <c r="T1213" s="19">
        <v>0</v>
      </c>
      <c r="U1213" s="57">
        <v>0</v>
      </c>
      <c r="V1213" s="19">
        <v>0</v>
      </c>
      <c r="W1213" s="19">
        <v>0</v>
      </c>
      <c r="X1213" s="19">
        <v>0</v>
      </c>
      <c r="Y1213" s="22">
        <f t="shared" ref="Y1213:AY1213" si="356">Y1211/Y1212*100000</f>
        <v>3300.713802998252</v>
      </c>
      <c r="Z1213" s="22">
        <f t="shared" si="356"/>
        <v>7056.0543312064901</v>
      </c>
      <c r="AA1213" s="22">
        <f t="shared" si="356"/>
        <v>7533.0291074660227</v>
      </c>
      <c r="AB1213" s="22">
        <f t="shared" si="356"/>
        <v>7575.6231773740083</v>
      </c>
      <c r="AC1213" s="22">
        <f t="shared" si="356"/>
        <v>7809.3451809129965</v>
      </c>
      <c r="AD1213" s="22">
        <f t="shared" si="356"/>
        <v>8596.021385519909</v>
      </c>
      <c r="AE1213" s="22">
        <f t="shared" si="356"/>
        <v>9164.0255336616083</v>
      </c>
      <c r="AF1213" s="22">
        <f t="shared" si="356"/>
        <v>9069.279141129884</v>
      </c>
      <c r="AG1213" s="22">
        <f t="shared" si="356"/>
        <v>8971.7393558482217</v>
      </c>
      <c r="AH1213" s="22">
        <f t="shared" si="356"/>
        <v>9025.9515849631007</v>
      </c>
      <c r="AI1213" s="22">
        <f t="shared" si="356"/>
        <v>8978.6877395058746</v>
      </c>
      <c r="AJ1213" s="22">
        <f t="shared" si="356"/>
        <v>9022.4092335272835</v>
      </c>
      <c r="AK1213" s="22">
        <f t="shared" si="356"/>
        <v>9081.8262262010503</v>
      </c>
      <c r="AL1213" s="22">
        <f t="shared" si="356"/>
        <v>9157.543658478522</v>
      </c>
      <c r="AM1213" s="22">
        <f t="shared" si="356"/>
        <v>9245.483572628571</v>
      </c>
      <c r="AN1213" s="22">
        <f t="shared" si="356"/>
        <v>9327.8182962133851</v>
      </c>
      <c r="AO1213" s="22">
        <f t="shared" si="356"/>
        <v>9404.3827308914661</v>
      </c>
      <c r="AP1213" s="22">
        <f t="shared" si="356"/>
        <v>9483.0175184309064</v>
      </c>
      <c r="AQ1213" s="22">
        <f t="shared" si="356"/>
        <v>9562.309733422233</v>
      </c>
      <c r="AR1213" s="22">
        <f t="shared" si="356"/>
        <v>9642.264871649737</v>
      </c>
      <c r="AS1213" s="22">
        <f t="shared" si="356"/>
        <v>9722.8884748344644</v>
      </c>
      <c r="AT1213" s="22">
        <f t="shared" si="356"/>
        <v>9804.1861310181321</v>
      </c>
      <c r="AU1213" s="22">
        <f t="shared" si="356"/>
        <v>9886.1634749502518</v>
      </c>
      <c r="AV1213" s="22">
        <f t="shared" si="356"/>
        <v>9968.8261884785079</v>
      </c>
      <c r="AW1213" s="22">
        <f t="shared" si="356"/>
        <v>10052.180000942353</v>
      </c>
      <c r="AX1213" s="22">
        <f t="shared" si="356"/>
        <v>10136.230689569957</v>
      </c>
      <c r="AY1213" s="22">
        <f t="shared" si="356"/>
        <v>10220.984079878406</v>
      </c>
    </row>
    <row r="1214" spans="1:51" ht="13.5" customHeight="1" x14ac:dyDescent="0.25">
      <c r="A1214" s="68" t="s">
        <v>1265</v>
      </c>
      <c r="B1214" s="63" t="s">
        <v>54</v>
      </c>
      <c r="C1214" s="63" t="s">
        <v>54</v>
      </c>
      <c r="D1214" s="63" t="s">
        <v>54</v>
      </c>
      <c r="E1214" s="19">
        <v>3.7502</v>
      </c>
      <c r="F1214" s="19">
        <v>3.7501816666666663</v>
      </c>
      <c r="G1214" s="19">
        <v>3.75012875</v>
      </c>
      <c r="H1214" s="19">
        <v>3.7502541666666667</v>
      </c>
      <c r="I1214" s="19">
        <v>3.750302916666667</v>
      </c>
      <c r="J1214" s="19">
        <v>3.7506775000000001</v>
      </c>
      <c r="K1214" s="19">
        <v>3.7504874999999998</v>
      </c>
      <c r="L1214" s="19">
        <v>3.7505125000000001</v>
      </c>
      <c r="M1214" s="19">
        <v>3.7507100000000002</v>
      </c>
      <c r="N1214" s="19">
        <v>3.7509174999999999</v>
      </c>
      <c r="O1214" s="19">
        <v>3.7504749999999998</v>
      </c>
      <c r="P1214" s="19">
        <v>3.7505875000000004</v>
      </c>
      <c r="Q1214" s="19">
        <v>3.7503674999999999</v>
      </c>
      <c r="R1214" s="19">
        <v>3.7502650000000002</v>
      </c>
      <c r="S1214" s="19">
        <v>3.7502225</v>
      </c>
      <c r="T1214" s="19">
        <v>3.7502275000000003</v>
      </c>
      <c r="U1214" s="57">
        <v>3.7504075000000001</v>
      </c>
      <c r="V1214" s="19">
        <v>3.750305</v>
      </c>
      <c r="W1214" s="19">
        <v>3.7472400000000001</v>
      </c>
      <c r="X1214" s="19">
        <v>3.7514875000000001</v>
      </c>
      <c r="Y1214" s="19">
        <v>3.7502450000000001</v>
      </c>
      <c r="Z1214" s="19">
        <v>3.7501975000000001</v>
      </c>
      <c r="AA1214" s="19">
        <v>3.7503150000000005</v>
      </c>
      <c r="AB1214" s="19">
        <v>3.7502175000000002</v>
      </c>
      <c r="AC1214" s="19">
        <v>3.7504150000000003</v>
      </c>
      <c r="AD1214" s="19">
        <v>3.7514424999999996</v>
      </c>
      <c r="AE1214" s="19">
        <v>3.7507600000000005</v>
      </c>
      <c r="AF1214" s="19">
        <v>3.7506150000000003</v>
      </c>
      <c r="AG1214" s="19">
        <v>3.75027</v>
      </c>
      <c r="AH1214" s="19">
        <v>3.7506975000000002</v>
      </c>
      <c r="AI1214" s="19">
        <v>3.7496875000000003</v>
      </c>
      <c r="AJ1214" s="19">
        <v>3.7450000000000001</v>
      </c>
      <c r="AK1214" s="19">
        <v>3.7450000000000001</v>
      </c>
      <c r="AL1214" s="19">
        <v>3.7450000000000001</v>
      </c>
      <c r="AM1214" s="19">
        <v>3.7450000000000001</v>
      </c>
      <c r="AN1214" s="19">
        <v>3.7450000000000001</v>
      </c>
      <c r="AO1214" s="19">
        <v>3.7450000000000001</v>
      </c>
      <c r="AP1214" s="19">
        <v>3.7450000000000001</v>
      </c>
      <c r="AQ1214" s="19">
        <v>3.7450000000000001</v>
      </c>
      <c r="AR1214" s="19">
        <v>3.7450000000000001</v>
      </c>
      <c r="AS1214" s="19">
        <v>3.7450000000000001</v>
      </c>
      <c r="AT1214" s="19">
        <v>3.7450000000000001</v>
      </c>
      <c r="AU1214" s="19">
        <v>3.7450000000000001</v>
      </c>
      <c r="AV1214" s="19">
        <v>3.7450000000000001</v>
      </c>
      <c r="AW1214" s="19">
        <v>3.7450000000000001</v>
      </c>
      <c r="AX1214" s="19">
        <v>3.7450000000000001</v>
      </c>
      <c r="AY1214" s="19">
        <v>3.7450000000000001</v>
      </c>
    </row>
    <row r="1215" spans="1:51" ht="13.5" customHeight="1" x14ac:dyDescent="0.25">
      <c r="A1215" s="68" t="s">
        <v>1266</v>
      </c>
      <c r="B1215" s="63" t="s">
        <v>54</v>
      </c>
      <c r="C1215" s="63" t="s">
        <v>54</v>
      </c>
      <c r="D1215" s="63" t="s">
        <v>54</v>
      </c>
      <c r="E1215" s="19">
        <v>2.8869039600000002</v>
      </c>
      <c r="F1215" s="19">
        <v>2.9450176628333335</v>
      </c>
      <c r="G1215" s="19">
        <v>2.8849740473750001</v>
      </c>
      <c r="H1215" s="19">
        <v>2.6374599990625005</v>
      </c>
      <c r="I1215" s="19">
        <v>2.5950221031875</v>
      </c>
      <c r="J1215" s="19">
        <v>2.7857219461875</v>
      </c>
      <c r="K1215" s="19">
        <v>2.8474638721874999</v>
      </c>
      <c r="L1215" s="19">
        <v>2.9364637618749998</v>
      </c>
      <c r="M1215" s="19">
        <v>2.5535771357500003</v>
      </c>
      <c r="N1215" s="19">
        <v>2.3531380936249997</v>
      </c>
      <c r="O1215" s="19">
        <v>2.3584862037500001</v>
      </c>
      <c r="P1215" s="19">
        <v>2.0186599571874999</v>
      </c>
      <c r="Q1215" s="19">
        <v>1.9643487373124999</v>
      </c>
      <c r="R1215" s="19">
        <v>2.1924986756250004</v>
      </c>
      <c r="S1215" s="19">
        <v>2.6763462871249999</v>
      </c>
      <c r="T1215" s="19">
        <v>2.8238275518125002</v>
      </c>
      <c r="U1215" s="57">
        <v>2.8031483256875003</v>
      </c>
      <c r="V1215" s="19">
        <v>2.948208518125</v>
      </c>
      <c r="W1215" s="19">
        <v>3.3596817029999997</v>
      </c>
      <c r="X1215" s="19">
        <v>2.8014232906250003</v>
      </c>
      <c r="Y1215" s="19">
        <v>3.3091224318750001</v>
      </c>
      <c r="Z1215" s="19">
        <v>3.7104454064999994</v>
      </c>
      <c r="AA1215" s="19">
        <v>3.8686374382500013</v>
      </c>
      <c r="AB1215" s="19">
        <v>3.8525046823125</v>
      </c>
      <c r="AC1215" s="19">
        <v>3.4440998548750006</v>
      </c>
      <c r="AD1215" s="19">
        <v>3.1386443676249991</v>
      </c>
      <c r="AE1215" s="19">
        <v>2.7327099670000004</v>
      </c>
      <c r="AF1215" s="19">
        <v>2.8285263022500002</v>
      </c>
      <c r="AG1215" s="19">
        <v>2.7001944</v>
      </c>
      <c r="AH1215" s="19">
        <v>2.6832489915000002</v>
      </c>
      <c r="AI1215" s="65">
        <f t="shared" ref="AI1215:AY1215" si="357">AI1214*AI$1203</f>
        <v>2.6025531025000004</v>
      </c>
      <c r="AJ1215" s="65">
        <f t="shared" si="357"/>
        <v>2.7819919750000004</v>
      </c>
      <c r="AK1215" s="65">
        <f t="shared" si="357"/>
        <v>2.8444023999999999</v>
      </c>
      <c r="AL1215" s="65">
        <f t="shared" si="357"/>
        <v>2.8727707750000002</v>
      </c>
      <c r="AM1215" s="65">
        <f t="shared" si="357"/>
        <v>2.8860093500000001</v>
      </c>
      <c r="AN1215" s="65">
        <f t="shared" si="357"/>
        <v>2.9011391499999997</v>
      </c>
      <c r="AO1215" s="65">
        <f t="shared" si="357"/>
        <v>2.9049216000000002</v>
      </c>
      <c r="AP1215" s="65">
        <f t="shared" si="357"/>
        <v>2.9049216000000002</v>
      </c>
      <c r="AQ1215" s="65">
        <f t="shared" si="357"/>
        <v>2.9049216000000002</v>
      </c>
      <c r="AR1215" s="65">
        <f t="shared" si="357"/>
        <v>2.9049216000000002</v>
      </c>
      <c r="AS1215" s="65">
        <f t="shared" si="357"/>
        <v>2.9049216000000002</v>
      </c>
      <c r="AT1215" s="65">
        <f t="shared" si="357"/>
        <v>2.9049216000000002</v>
      </c>
      <c r="AU1215" s="65">
        <f t="shared" si="357"/>
        <v>2.9049216000000002</v>
      </c>
      <c r="AV1215" s="65">
        <f t="shared" si="357"/>
        <v>2.9049216000000002</v>
      </c>
      <c r="AW1215" s="65">
        <f t="shared" si="357"/>
        <v>2.9049216000000002</v>
      </c>
      <c r="AX1215" s="65">
        <f t="shared" si="357"/>
        <v>2.9049216000000002</v>
      </c>
      <c r="AY1215" s="65">
        <f t="shared" si="357"/>
        <v>2.9049216000000002</v>
      </c>
    </row>
    <row r="1216" spans="1:51" ht="13.5" customHeight="1" x14ac:dyDescent="0.25">
      <c r="A1216" s="68" t="s">
        <v>1267</v>
      </c>
      <c r="B1216" s="63" t="s">
        <v>54</v>
      </c>
      <c r="C1216" s="63" t="s">
        <v>54</v>
      </c>
      <c r="D1216" s="63" t="s">
        <v>54</v>
      </c>
      <c r="E1216" s="63" t="s">
        <v>54</v>
      </c>
      <c r="F1216" s="63" t="s">
        <v>54</v>
      </c>
      <c r="G1216" s="63" t="s">
        <v>54</v>
      </c>
      <c r="H1216" s="63" t="s">
        <v>54</v>
      </c>
      <c r="I1216" s="63" t="s">
        <v>54</v>
      </c>
      <c r="J1216" s="63" t="s">
        <v>54</v>
      </c>
      <c r="K1216" s="63" t="s">
        <v>54</v>
      </c>
      <c r="L1216" s="63" t="s">
        <v>54</v>
      </c>
      <c r="M1216" s="63" t="s">
        <v>54</v>
      </c>
      <c r="N1216" s="63" t="s">
        <v>54</v>
      </c>
      <c r="O1216" s="63" t="s">
        <v>54</v>
      </c>
      <c r="P1216" s="63" t="s">
        <v>54</v>
      </c>
      <c r="Q1216" s="63" t="s">
        <v>54</v>
      </c>
      <c r="R1216" s="63" t="s">
        <v>54</v>
      </c>
      <c r="S1216" s="63" t="s">
        <v>54</v>
      </c>
      <c r="T1216" s="63" t="s">
        <v>54</v>
      </c>
      <c r="U1216" s="67" t="s">
        <v>54</v>
      </c>
      <c r="V1216" s="63" t="s">
        <v>54</v>
      </c>
      <c r="W1216" s="63" t="s">
        <v>54</v>
      </c>
      <c r="X1216" s="63" t="s">
        <v>54</v>
      </c>
      <c r="Y1216" s="63" t="s">
        <v>54</v>
      </c>
      <c r="Z1216" s="63" t="s">
        <v>54</v>
      </c>
      <c r="AA1216" s="63" t="s">
        <v>54</v>
      </c>
      <c r="AB1216" s="63" t="s">
        <v>54</v>
      </c>
      <c r="AC1216" s="63" t="s">
        <v>54</v>
      </c>
      <c r="AD1216" s="63" t="s">
        <v>54</v>
      </c>
      <c r="AE1216" s="63" t="s">
        <v>54</v>
      </c>
      <c r="AF1216" s="63" t="s">
        <v>54</v>
      </c>
      <c r="AG1216" s="63" t="s">
        <v>54</v>
      </c>
      <c r="AH1216" s="63" t="s">
        <v>54</v>
      </c>
      <c r="AI1216" s="63" t="s">
        <v>54</v>
      </c>
      <c r="AJ1216" s="63" t="s">
        <v>54</v>
      </c>
      <c r="AK1216" s="63" t="s">
        <v>54</v>
      </c>
      <c r="AL1216" s="63" t="s">
        <v>54</v>
      </c>
      <c r="AM1216" s="63" t="s">
        <v>54</v>
      </c>
      <c r="AN1216" s="63" t="s">
        <v>54</v>
      </c>
      <c r="AO1216" s="63" t="s">
        <v>54</v>
      </c>
      <c r="AP1216" s="63" t="s">
        <v>54</v>
      </c>
      <c r="AQ1216" s="63" t="s">
        <v>54</v>
      </c>
      <c r="AR1216" s="63" t="s">
        <v>54</v>
      </c>
      <c r="AS1216" s="63" t="s">
        <v>54</v>
      </c>
      <c r="AT1216" s="63" t="s">
        <v>54</v>
      </c>
      <c r="AU1216" s="63" t="s">
        <v>54</v>
      </c>
      <c r="AV1216" s="63" t="s">
        <v>54</v>
      </c>
      <c r="AW1216" s="63" t="s">
        <v>54</v>
      </c>
      <c r="AX1216" s="63" t="s">
        <v>54</v>
      </c>
      <c r="AY1216" s="63" t="s">
        <v>54</v>
      </c>
    </row>
    <row r="1217" spans="1:51" ht="27" customHeight="1" x14ac:dyDescent="0.25">
      <c r="A1217" s="2" t="s">
        <v>1268</v>
      </c>
      <c r="B1217" s="63" t="s">
        <v>54</v>
      </c>
      <c r="C1217" s="63" t="s">
        <v>54</v>
      </c>
      <c r="D1217" s="63" t="s">
        <v>54</v>
      </c>
      <c r="E1217" s="20" t="s">
        <v>54</v>
      </c>
      <c r="F1217" s="20" t="s">
        <v>54</v>
      </c>
      <c r="G1217" s="20" t="s">
        <v>54</v>
      </c>
      <c r="H1217" s="20" t="s">
        <v>54</v>
      </c>
      <c r="I1217" s="20" t="s">
        <v>54</v>
      </c>
      <c r="J1217" s="20" t="s">
        <v>54</v>
      </c>
      <c r="K1217" s="20" t="s">
        <v>54</v>
      </c>
      <c r="L1217" s="20" t="s">
        <v>54</v>
      </c>
      <c r="M1217" s="20" t="s">
        <v>54</v>
      </c>
      <c r="N1217" s="20">
        <v>0.91924000000000006</v>
      </c>
      <c r="O1217" s="20">
        <v>1.0011749999999999</v>
      </c>
      <c r="P1217" s="20">
        <v>1.1216325</v>
      </c>
      <c r="Q1217" s="20">
        <v>1.1177450000000002</v>
      </c>
      <c r="R1217" s="20">
        <v>0.95728999999999997</v>
      </c>
      <c r="S1217" s="20">
        <v>0.8394474999999999</v>
      </c>
      <c r="T1217" s="20">
        <v>0.78681000000000001</v>
      </c>
      <c r="U1217" s="21">
        <v>0.82212499999999999</v>
      </c>
      <c r="V1217" s="20">
        <v>0.76626499999999997</v>
      </c>
      <c r="W1217" s="20">
        <v>0.68159000000000003</v>
      </c>
      <c r="X1217" s="20">
        <v>0.7316950000000001</v>
      </c>
      <c r="Y1217" s="20">
        <v>0.72174749999999999</v>
      </c>
      <c r="Z1217" s="20">
        <v>0.73412749999999993</v>
      </c>
      <c r="AA1217" s="20">
        <v>0.74850499999999998</v>
      </c>
      <c r="AB1217" s="20">
        <v>0.77359749999999994</v>
      </c>
      <c r="AC1217" s="20">
        <v>0.7371700000000001</v>
      </c>
      <c r="AD1217" s="20">
        <v>0.83711250000000004</v>
      </c>
      <c r="AE1217" s="20">
        <v>0.90149999999999997</v>
      </c>
      <c r="AF1217" s="20">
        <v>0.91780499999999998</v>
      </c>
      <c r="AG1217" s="20">
        <v>0.83856749999999991</v>
      </c>
      <c r="AH1217" s="20">
        <v>0.87666749999999993</v>
      </c>
      <c r="AI1217" s="20">
        <v>0.8910077412467976</v>
      </c>
      <c r="AJ1217" s="20">
        <v>0.84076917434863707</v>
      </c>
      <c r="AK1217" s="20">
        <v>0.82282379859602084</v>
      </c>
      <c r="AL1217" s="20">
        <v>0.80682432124561432</v>
      </c>
      <c r="AM1217" s="20">
        <v>0.79651676967564544</v>
      </c>
      <c r="AN1217" s="20">
        <v>0.79082950478875569</v>
      </c>
      <c r="AO1217" s="20">
        <v>0.78926598263614844</v>
      </c>
      <c r="AP1217" s="20">
        <v>0.78926598263614844</v>
      </c>
      <c r="AQ1217" s="20">
        <v>0.78926598263614844</v>
      </c>
      <c r="AR1217" s="20">
        <v>0.78926598263614844</v>
      </c>
      <c r="AS1217" s="20">
        <v>0.78926598263614844</v>
      </c>
      <c r="AT1217" s="20">
        <v>0.78926598263614844</v>
      </c>
      <c r="AU1217" s="20">
        <v>0.78926598263614844</v>
      </c>
      <c r="AV1217" s="20">
        <v>0.78926598263614844</v>
      </c>
      <c r="AW1217" s="20">
        <v>0.78926598263614844</v>
      </c>
      <c r="AX1217" s="20">
        <v>0.78926598263614844</v>
      </c>
      <c r="AY1217" s="20">
        <v>0.78926598263614844</v>
      </c>
    </row>
    <row r="1218" spans="1:51" ht="13.5" customHeight="1" x14ac:dyDescent="0.25">
      <c r="A1218" s="2" t="s">
        <v>1269</v>
      </c>
      <c r="B1218" s="63" t="s">
        <v>54</v>
      </c>
      <c r="C1218" s="63" t="s">
        <v>54</v>
      </c>
      <c r="D1218" s="63" t="s">
        <v>54</v>
      </c>
      <c r="E1218" s="20" t="s">
        <v>54</v>
      </c>
      <c r="F1218" s="20" t="s">
        <v>54</v>
      </c>
      <c r="G1218" s="20" t="s">
        <v>54</v>
      </c>
      <c r="H1218" s="20" t="s">
        <v>54</v>
      </c>
      <c r="I1218" s="20" t="s">
        <v>54</v>
      </c>
      <c r="J1218" s="20" t="s">
        <v>54</v>
      </c>
      <c r="K1218" s="20" t="s">
        <v>54</v>
      </c>
      <c r="L1218" s="20" t="s">
        <v>54</v>
      </c>
      <c r="M1218" s="20" t="s">
        <v>54</v>
      </c>
      <c r="N1218" s="20">
        <f>N1217*N1203</f>
        <v>0.57668521400000006</v>
      </c>
      <c r="O1218" s="20">
        <f t="shared" ref="O1218:AH1218" si="358">O1217*O1203</f>
        <v>0.62958889875000001</v>
      </c>
      <c r="P1218" s="20">
        <f t="shared" si="358"/>
        <v>0.60369065231249996</v>
      </c>
      <c r="Q1218" s="20">
        <f t="shared" si="358"/>
        <v>0.58544688737500006</v>
      </c>
      <c r="R1218" s="20">
        <f t="shared" si="358"/>
        <v>0.55965566625000007</v>
      </c>
      <c r="S1218" s="20">
        <f t="shared" si="358"/>
        <v>0.5990717083749999</v>
      </c>
      <c r="T1218" s="20">
        <f t="shared" si="358"/>
        <v>0.59244825974999993</v>
      </c>
      <c r="U1218" s="21">
        <f t="shared" si="358"/>
        <v>0.61447677812500001</v>
      </c>
      <c r="V1218" s="20">
        <f t="shared" si="358"/>
        <v>0.60238007312499997</v>
      </c>
      <c r="W1218" s="20">
        <f t="shared" si="358"/>
        <v>0.61109655424999998</v>
      </c>
      <c r="X1218" s="20">
        <f t="shared" si="358"/>
        <v>0.54639324125000011</v>
      </c>
      <c r="Y1218" s="20">
        <f t="shared" si="358"/>
        <v>0.63685195031249997</v>
      </c>
      <c r="Z1218" s="20">
        <f t="shared" si="358"/>
        <v>0.72634574849999978</v>
      </c>
      <c r="AA1218" s="20">
        <f t="shared" si="358"/>
        <v>0.77212033275000014</v>
      </c>
      <c r="AB1218" s="20">
        <f t="shared" si="358"/>
        <v>0.79469737181249989</v>
      </c>
      <c r="AC1218" s="20">
        <f t="shared" si="358"/>
        <v>0.67696164025000016</v>
      </c>
      <c r="AD1218" s="20">
        <f t="shared" si="358"/>
        <v>0.70037017312499994</v>
      </c>
      <c r="AE1218" s="20">
        <f t="shared" si="358"/>
        <v>0.65681036249999991</v>
      </c>
      <c r="AF1218" s="20">
        <f t="shared" si="358"/>
        <v>0.69216264075</v>
      </c>
      <c r="AG1218" s="20">
        <f t="shared" si="358"/>
        <v>0.60376859999999988</v>
      </c>
      <c r="AH1218" s="20">
        <f t="shared" si="358"/>
        <v>0.6271679295</v>
      </c>
      <c r="AI1218" s="65">
        <f t="shared" ref="AI1218:AY1218" si="359">AI1217*AI$1203</f>
        <v>0.6184235249826473</v>
      </c>
      <c r="AJ1218" s="65">
        <f t="shared" si="359"/>
        <v>0.62456958501075688</v>
      </c>
      <c r="AK1218" s="65">
        <f t="shared" si="359"/>
        <v>0.62495113150964976</v>
      </c>
      <c r="AL1218" s="65">
        <f t="shared" si="359"/>
        <v>0.61891090270590454</v>
      </c>
      <c r="AM1218" s="65">
        <f t="shared" si="359"/>
        <v>0.6138197182151427</v>
      </c>
      <c r="AN1218" s="65">
        <f t="shared" si="359"/>
        <v>0.61263189247470529</v>
      </c>
      <c r="AO1218" s="65">
        <f t="shared" si="359"/>
        <v>0.61221783741120761</v>
      </c>
      <c r="AP1218" s="65">
        <f t="shared" si="359"/>
        <v>0.61221783741120761</v>
      </c>
      <c r="AQ1218" s="65">
        <f t="shared" si="359"/>
        <v>0.61221783741120761</v>
      </c>
      <c r="AR1218" s="65">
        <f t="shared" si="359"/>
        <v>0.61221783741120761</v>
      </c>
      <c r="AS1218" s="65">
        <f t="shared" si="359"/>
        <v>0.61221783741120761</v>
      </c>
      <c r="AT1218" s="65">
        <f t="shared" si="359"/>
        <v>0.61221783741120761</v>
      </c>
      <c r="AU1218" s="65">
        <f t="shared" si="359"/>
        <v>0.61221783741120761</v>
      </c>
      <c r="AV1218" s="65">
        <f t="shared" si="359"/>
        <v>0.61221783741120761</v>
      </c>
      <c r="AW1218" s="65">
        <f t="shared" si="359"/>
        <v>0.61221783741120761</v>
      </c>
      <c r="AX1218" s="65">
        <f t="shared" si="359"/>
        <v>0.61221783741120761</v>
      </c>
      <c r="AY1218" s="65">
        <f t="shared" si="359"/>
        <v>0.61221783741120761</v>
      </c>
    </row>
    <row r="1219" spans="1:51" ht="35.25" customHeight="1" x14ac:dyDescent="0.25">
      <c r="A1219" s="2" t="s">
        <v>1270</v>
      </c>
      <c r="B1219" s="63" t="s">
        <v>54</v>
      </c>
      <c r="C1219" s="63" t="s">
        <v>54</v>
      </c>
      <c r="D1219" s="63" t="s">
        <v>54</v>
      </c>
      <c r="E1219" s="20" t="s">
        <v>54</v>
      </c>
      <c r="F1219" s="20" t="s">
        <v>54</v>
      </c>
      <c r="G1219" s="20" t="s">
        <v>54</v>
      </c>
      <c r="H1219" s="20" t="s">
        <v>54</v>
      </c>
      <c r="I1219" s="20" t="s">
        <v>54</v>
      </c>
      <c r="J1219" s="20" t="s">
        <v>54</v>
      </c>
      <c r="K1219" s="20" t="s">
        <v>54</v>
      </c>
      <c r="L1219" s="20" t="s">
        <v>54</v>
      </c>
      <c r="M1219" s="20" t="s">
        <v>54</v>
      </c>
      <c r="N1219" s="20" t="s">
        <v>54</v>
      </c>
      <c r="O1219" s="20" t="s">
        <v>54</v>
      </c>
      <c r="P1219" s="20" t="s">
        <v>54</v>
      </c>
      <c r="Q1219" s="20" t="s">
        <v>54</v>
      </c>
      <c r="R1219" s="20" t="s">
        <v>54</v>
      </c>
      <c r="S1219" s="20" t="s">
        <v>54</v>
      </c>
      <c r="T1219" s="20" t="s">
        <v>54</v>
      </c>
      <c r="U1219" s="21" t="s">
        <v>54</v>
      </c>
      <c r="V1219" s="20" t="s">
        <v>54</v>
      </c>
      <c r="W1219" s="20" t="s">
        <v>54</v>
      </c>
      <c r="X1219" s="20" t="s">
        <v>54</v>
      </c>
      <c r="Y1219" s="20" t="s">
        <v>54</v>
      </c>
      <c r="Z1219" s="20" t="s">
        <v>54</v>
      </c>
      <c r="AA1219" s="20" t="s">
        <v>54</v>
      </c>
      <c r="AB1219" s="20" t="s">
        <v>54</v>
      </c>
      <c r="AC1219" s="20" t="s">
        <v>54</v>
      </c>
      <c r="AD1219" s="20" t="s">
        <v>54</v>
      </c>
      <c r="AE1219" s="20" t="s">
        <v>54</v>
      </c>
      <c r="AF1219" s="20" t="s">
        <v>54</v>
      </c>
      <c r="AG1219" s="20" t="s">
        <v>54</v>
      </c>
      <c r="AH1219" s="20" t="s">
        <v>54</v>
      </c>
      <c r="AI1219" s="20" t="s">
        <v>54</v>
      </c>
      <c r="AJ1219" s="20" t="s">
        <v>54</v>
      </c>
      <c r="AK1219" s="20" t="s">
        <v>54</v>
      </c>
      <c r="AL1219" s="20" t="s">
        <v>54</v>
      </c>
      <c r="AM1219" s="20" t="s">
        <v>54</v>
      </c>
      <c r="AN1219" s="20" t="s">
        <v>54</v>
      </c>
      <c r="AO1219" s="20" t="s">
        <v>54</v>
      </c>
      <c r="AP1219" s="20" t="s">
        <v>54</v>
      </c>
      <c r="AQ1219" s="20" t="s">
        <v>54</v>
      </c>
      <c r="AR1219" s="20" t="s">
        <v>54</v>
      </c>
      <c r="AS1219" s="20" t="s">
        <v>54</v>
      </c>
      <c r="AT1219" s="20" t="s">
        <v>54</v>
      </c>
      <c r="AU1219" s="20" t="s">
        <v>54</v>
      </c>
      <c r="AV1219" s="20" t="s">
        <v>54</v>
      </c>
      <c r="AW1219" s="20" t="s">
        <v>54</v>
      </c>
      <c r="AX1219" s="20" t="s">
        <v>54</v>
      </c>
      <c r="AY1219" s="20" t="s">
        <v>54</v>
      </c>
    </row>
    <row r="1220" spans="1:51" ht="29.25" customHeight="1" x14ac:dyDescent="0.25">
      <c r="A1220" s="1" t="s">
        <v>1271</v>
      </c>
      <c r="B1220" s="63" t="s">
        <v>54</v>
      </c>
      <c r="C1220" s="63" t="s">
        <v>54</v>
      </c>
      <c r="D1220" s="63" t="s">
        <v>54</v>
      </c>
      <c r="E1220" s="20">
        <f>E1225</f>
        <v>1.3351952619277384E-3</v>
      </c>
      <c r="F1220" s="20">
        <f t="shared" ref="F1220:AY1220" si="360">F1225</f>
        <v>52.193275439768428</v>
      </c>
      <c r="G1220" s="20">
        <f t="shared" si="360"/>
        <v>53.173012692050769</v>
      </c>
      <c r="H1220" s="20">
        <f t="shared" si="360"/>
        <v>53.729681585392996</v>
      </c>
      <c r="I1220" s="20">
        <f t="shared" si="360"/>
        <v>54.709418837675351</v>
      </c>
      <c r="J1220" s="20">
        <f t="shared" si="360"/>
        <v>56.468492540636831</v>
      </c>
      <c r="K1220" s="20">
        <f t="shared" si="360"/>
        <v>58.873302159875308</v>
      </c>
      <c r="L1220" s="20">
        <f t="shared" si="360"/>
        <v>59.65263861055444</v>
      </c>
      <c r="M1220" s="20">
        <f t="shared" si="360"/>
        <v>59.630371854820751</v>
      </c>
      <c r="N1220" s="20">
        <f t="shared" si="360"/>
        <v>60.387441549766194</v>
      </c>
      <c r="O1220" s="20">
        <f t="shared" si="360"/>
        <v>61.834780672456013</v>
      </c>
      <c r="P1220" s="20">
        <f t="shared" si="360"/>
        <v>65.553328879982189</v>
      </c>
      <c r="Q1220" s="20">
        <f t="shared" si="360"/>
        <v>67.423736361612114</v>
      </c>
      <c r="R1220" s="20">
        <f t="shared" si="360"/>
        <v>69.45001113337787</v>
      </c>
      <c r="S1220" s="20">
        <f t="shared" si="360"/>
        <v>71.120017813404587</v>
      </c>
      <c r="T1220" s="20">
        <f t="shared" si="360"/>
        <v>72.834558004898682</v>
      </c>
      <c r="U1220" s="21">
        <f t="shared" si="360"/>
        <v>75.172567356936099</v>
      </c>
      <c r="V1220" s="20">
        <f t="shared" si="360"/>
        <v>77.39924293030505</v>
      </c>
      <c r="W1220" s="20">
        <f t="shared" si="360"/>
        <v>80.004453351146736</v>
      </c>
      <c r="X1220" s="20">
        <f t="shared" si="360"/>
        <v>82.498329993319985</v>
      </c>
      <c r="Y1220" s="20">
        <f t="shared" si="360"/>
        <v>84.41327098641726</v>
      </c>
      <c r="Z1220" s="20">
        <f t="shared" si="360"/>
        <v>87.040748162992656</v>
      </c>
      <c r="AA1220" s="20">
        <f t="shared" si="360"/>
        <v>89.044756179024702</v>
      </c>
      <c r="AB1220" s="20">
        <f t="shared" si="360"/>
        <v>91.071030950790473</v>
      </c>
      <c r="AC1220" s="20">
        <f t="shared" si="360"/>
        <v>93.542640837230024</v>
      </c>
      <c r="AD1220" s="20">
        <f t="shared" si="360"/>
        <v>95.145847250055667</v>
      </c>
      <c r="AE1220" s="20">
        <f t="shared" si="360"/>
        <v>96.459585838343358</v>
      </c>
      <c r="AF1220" s="20">
        <f t="shared" si="360"/>
        <v>98.107325762636378</v>
      </c>
      <c r="AG1220" s="20">
        <f t="shared" si="360"/>
        <v>100</v>
      </c>
      <c r="AH1220" s="20">
        <f t="shared" si="360"/>
        <v>101.64773992429301</v>
      </c>
      <c r="AI1220" s="20">
        <f t="shared" si="360"/>
        <v>103.65516308691001</v>
      </c>
      <c r="AJ1220" s="20">
        <f t="shared" si="360"/>
        <v>106.08722264862766</v>
      </c>
      <c r="AK1220" s="20">
        <f t="shared" si="360"/>
        <v>108.73940321484335</v>
      </c>
      <c r="AL1220" s="20">
        <f t="shared" si="360"/>
        <v>111.45788829521442</v>
      </c>
      <c r="AM1220" s="20">
        <f t="shared" si="360"/>
        <v>114.1882452701488</v>
      </c>
      <c r="AN1220" s="20">
        <f t="shared" si="360"/>
        <v>116.92876315663239</v>
      </c>
      <c r="AO1220" s="20">
        <f t="shared" si="360"/>
        <v>119.73505347239156</v>
      </c>
      <c r="AP1220" s="20">
        <f t="shared" si="360"/>
        <v>122.60869475572895</v>
      </c>
      <c r="AQ1220" s="20">
        <f t="shared" si="360"/>
        <v>125.55130342986645</v>
      </c>
      <c r="AR1220" s="20">
        <f t="shared" si="360"/>
        <v>128.56453471218322</v>
      </c>
      <c r="AS1220" s="20">
        <f t="shared" si="360"/>
        <v>131.65008354527563</v>
      </c>
      <c r="AT1220" s="20">
        <f t="shared" si="360"/>
        <v>134.80968555036225</v>
      </c>
      <c r="AU1220" s="20">
        <f t="shared" si="360"/>
        <v>138.04511800357096</v>
      </c>
      <c r="AV1220" s="20">
        <f t="shared" si="360"/>
        <v>141.3582008356567</v>
      </c>
      <c r="AW1220" s="20">
        <f t="shared" si="360"/>
        <v>144.75079765571246</v>
      </c>
      <c r="AX1220" s="20">
        <f t="shared" si="360"/>
        <v>148.22481679944957</v>
      </c>
      <c r="AY1220" s="20">
        <f t="shared" si="360"/>
        <v>151.78221240263633</v>
      </c>
    </row>
    <row r="1221" spans="1:51" ht="12.75" customHeight="1" x14ac:dyDescent="0.25">
      <c r="A1221" s="1" t="s">
        <v>1272</v>
      </c>
      <c r="B1221" s="63" t="s">
        <v>54</v>
      </c>
      <c r="C1221" s="63" t="s">
        <v>54</v>
      </c>
      <c r="D1221" s="63" t="s">
        <v>54</v>
      </c>
      <c r="E1221" s="20">
        <f>E1232</f>
        <v>19.787499999999998</v>
      </c>
      <c r="F1221" s="20">
        <f t="shared" ref="F1221:AY1221" si="361">F1232</f>
        <v>25.259999999999998</v>
      </c>
      <c r="G1221" s="20">
        <f t="shared" si="361"/>
        <v>20.87</v>
      </c>
      <c r="H1221" s="20">
        <f t="shared" si="361"/>
        <v>20.43</v>
      </c>
      <c r="I1221" s="20">
        <f t="shared" si="361"/>
        <v>16.68</v>
      </c>
      <c r="J1221" s="20">
        <f t="shared" si="361"/>
        <v>18.454999999999998</v>
      </c>
      <c r="K1221" s="20">
        <f t="shared" si="361"/>
        <v>19.3675</v>
      </c>
      <c r="L1221" s="20">
        <f t="shared" si="361"/>
        <v>22.445</v>
      </c>
      <c r="M1221" s="20">
        <f t="shared" si="361"/>
        <v>17.59</v>
      </c>
      <c r="N1221" s="20">
        <f t="shared" si="361"/>
        <v>14.454999999999998</v>
      </c>
      <c r="O1221" s="20">
        <f t="shared" si="361"/>
        <v>26.03</v>
      </c>
      <c r="P1221" s="20">
        <f t="shared" si="361"/>
        <v>30.1</v>
      </c>
      <c r="Q1221" s="20">
        <f t="shared" si="361"/>
        <v>23.752499999999998</v>
      </c>
      <c r="R1221" s="20">
        <f t="shared" si="361"/>
        <v>29.9025</v>
      </c>
      <c r="S1221" s="20">
        <f t="shared" si="361"/>
        <v>33.760000000000005</v>
      </c>
      <c r="T1221" s="20">
        <f t="shared" si="361"/>
        <v>48.74</v>
      </c>
      <c r="U1221" s="21">
        <f t="shared" si="361"/>
        <v>64.222499999999997</v>
      </c>
      <c r="V1221" s="20">
        <f t="shared" si="361"/>
        <v>63.367500000000007</v>
      </c>
      <c r="W1221" s="20">
        <f t="shared" si="361"/>
        <v>96.890000000000015</v>
      </c>
      <c r="X1221" s="20">
        <f t="shared" si="361"/>
        <v>69.84</v>
      </c>
      <c r="Y1221" s="20">
        <f t="shared" si="361"/>
        <v>75.194999999999993</v>
      </c>
      <c r="Z1221" s="20">
        <f t="shared" si="361"/>
        <v>89.307500000000005</v>
      </c>
      <c r="AA1221" s="20">
        <f t="shared" si="361"/>
        <v>94.97</v>
      </c>
      <c r="AB1221" s="20">
        <f t="shared" si="361"/>
        <v>92.144999999999996</v>
      </c>
      <c r="AC1221" s="20">
        <f t="shared" si="361"/>
        <v>101.255</v>
      </c>
      <c r="AD1221" s="20">
        <f t="shared" si="361"/>
        <v>69.33250000000001</v>
      </c>
      <c r="AE1221" s="20">
        <f t="shared" si="361"/>
        <v>41.767499999999998</v>
      </c>
      <c r="AF1221" s="20">
        <f t="shared" si="361"/>
        <v>48.584999999999994</v>
      </c>
      <c r="AG1221" s="20">
        <f t="shared" si="361"/>
        <v>58.605000000000004</v>
      </c>
      <c r="AH1221" s="20">
        <f t="shared" si="361"/>
        <v>60.867500000000007</v>
      </c>
      <c r="AI1221" s="20">
        <f t="shared" si="361"/>
        <v>51.2575</v>
      </c>
      <c r="AJ1221" s="20">
        <f t="shared" si="361"/>
        <v>45.88</v>
      </c>
      <c r="AK1221" s="20">
        <f t="shared" si="361"/>
        <v>45.88</v>
      </c>
      <c r="AL1221" s="20">
        <f t="shared" si="361"/>
        <v>45.88</v>
      </c>
      <c r="AM1221" s="20">
        <f t="shared" si="361"/>
        <v>45.88</v>
      </c>
      <c r="AN1221" s="20">
        <f t="shared" si="361"/>
        <v>45.88</v>
      </c>
      <c r="AO1221" s="20">
        <f t="shared" si="361"/>
        <v>45.88</v>
      </c>
      <c r="AP1221" s="20">
        <f t="shared" si="361"/>
        <v>45.88</v>
      </c>
      <c r="AQ1221" s="20">
        <f t="shared" si="361"/>
        <v>45.88</v>
      </c>
      <c r="AR1221" s="20">
        <f t="shared" si="361"/>
        <v>45.88</v>
      </c>
      <c r="AS1221" s="20">
        <f t="shared" si="361"/>
        <v>45.88</v>
      </c>
      <c r="AT1221" s="20">
        <f t="shared" si="361"/>
        <v>45.88</v>
      </c>
      <c r="AU1221" s="20">
        <f t="shared" si="361"/>
        <v>45.88</v>
      </c>
      <c r="AV1221" s="20">
        <f t="shared" si="361"/>
        <v>45.88</v>
      </c>
      <c r="AW1221" s="20">
        <f t="shared" si="361"/>
        <v>45.88</v>
      </c>
      <c r="AX1221" s="20">
        <f t="shared" si="361"/>
        <v>45.88</v>
      </c>
      <c r="AY1221" s="20">
        <f t="shared" si="361"/>
        <v>45.88</v>
      </c>
    </row>
    <row r="1222" spans="1:51" ht="27.75" customHeight="1" x14ac:dyDescent="0.25">
      <c r="A1222" s="1" t="s">
        <v>1273</v>
      </c>
      <c r="B1222" s="63" t="s">
        <v>54</v>
      </c>
      <c r="C1222" s="63" t="s">
        <v>54</v>
      </c>
      <c r="D1222" s="63" t="s">
        <v>54</v>
      </c>
      <c r="E1222" s="20">
        <f>E1223/E1224*1000000</f>
        <v>58115.766843354468</v>
      </c>
      <c r="F1222" s="20">
        <f>F1223/F1224*1000000</f>
        <v>58114.204344401965</v>
      </c>
      <c r="G1222" s="20">
        <f t="shared" ref="G1222:AY1222" si="362">G1223/G1224*1000000</f>
        <v>57927.807291587706</v>
      </c>
      <c r="H1222" s="20">
        <f t="shared" si="362"/>
        <v>58134.401009639572</v>
      </c>
      <c r="I1222" s="20">
        <f t="shared" si="362"/>
        <v>58318.601903639938</v>
      </c>
      <c r="J1222" s="20">
        <f t="shared" si="362"/>
        <v>58424.820557002262</v>
      </c>
      <c r="K1222" s="20">
        <f t="shared" si="362"/>
        <v>58374.90268051163</v>
      </c>
      <c r="L1222" s="20">
        <f t="shared" si="362"/>
        <v>58296.197309922354</v>
      </c>
      <c r="M1222" s="20">
        <f t="shared" si="362"/>
        <v>58292.790724470193</v>
      </c>
      <c r="N1222" s="20">
        <f t="shared" si="362"/>
        <v>58173.274625531514</v>
      </c>
      <c r="O1222" s="20">
        <f t="shared" si="362"/>
        <v>58107.336447139445</v>
      </c>
      <c r="P1222" s="20">
        <f t="shared" si="362"/>
        <v>58473.695649027184</v>
      </c>
      <c r="Q1222" s="20">
        <f t="shared" si="362"/>
        <v>60125.589824372248</v>
      </c>
      <c r="R1222" s="20">
        <f t="shared" si="362"/>
        <v>61212.722425130465</v>
      </c>
      <c r="S1222" s="20">
        <f t="shared" si="362"/>
        <v>63017.785528740125</v>
      </c>
      <c r="T1222" s="20">
        <f t="shared" si="362"/>
        <v>64250.137434774246</v>
      </c>
      <c r="U1222" s="21">
        <f t="shared" si="362"/>
        <v>65160.393890440188</v>
      </c>
      <c r="V1222" s="20">
        <f t="shared" si="362"/>
        <v>66441.622572178429</v>
      </c>
      <c r="W1222" s="20">
        <f t="shared" si="362"/>
        <v>67505.603387685333</v>
      </c>
      <c r="X1222" s="20">
        <f t="shared" si="362"/>
        <v>67409.616039865665</v>
      </c>
      <c r="Y1222" s="20">
        <f t="shared" si="362"/>
        <v>67741.100911185</v>
      </c>
      <c r="Z1222" s="20">
        <f t="shared" si="362"/>
        <v>68451.672209483761</v>
      </c>
      <c r="AA1222" s="20">
        <f t="shared" si="362"/>
        <v>69918.657192057071</v>
      </c>
      <c r="AB1222" s="20">
        <f t="shared" si="362"/>
        <v>70518.713799110134</v>
      </c>
      <c r="AC1222" s="20">
        <f t="shared" si="362"/>
        <v>71246.86933813637</v>
      </c>
      <c r="AD1222" s="20">
        <f t="shared" si="362"/>
        <v>71797.992985178673</v>
      </c>
      <c r="AE1222" s="20">
        <f t="shared" si="362"/>
        <v>72754.238531459152</v>
      </c>
      <c r="AF1222" s="20">
        <f t="shared" si="362"/>
        <v>73233.464673683004</v>
      </c>
      <c r="AG1222" s="20">
        <f t="shared" si="362"/>
        <v>74156.544803669851</v>
      </c>
      <c r="AH1222" s="20">
        <f t="shared" si="362"/>
        <v>74439.1868575267</v>
      </c>
      <c r="AI1222" s="20">
        <f t="shared" si="362"/>
        <v>75023.414223764557</v>
      </c>
      <c r="AJ1222" s="20">
        <f t="shared" si="362"/>
        <v>75914.950218601443</v>
      </c>
      <c r="AK1222" s="20">
        <f t="shared" si="362"/>
        <v>76309.87001479289</v>
      </c>
      <c r="AL1222" s="20">
        <f t="shared" si="362"/>
        <v>76210.024517979284</v>
      </c>
      <c r="AM1222" s="20">
        <f t="shared" si="362"/>
        <v>77108.14883576578</v>
      </c>
      <c r="AN1222" s="20">
        <f t="shared" si="362"/>
        <v>77964.828333948259</v>
      </c>
      <c r="AO1222" s="20">
        <f t="shared" si="362"/>
        <v>78817.576778723786</v>
      </c>
      <c r="AP1222" s="20">
        <f t="shared" si="362"/>
        <v>79703.525654787227</v>
      </c>
      <c r="AQ1222" s="20">
        <f t="shared" si="362"/>
        <v>80620.804401433008</v>
      </c>
      <c r="AR1222" s="20">
        <f t="shared" si="362"/>
        <v>81570.312575065676</v>
      </c>
      <c r="AS1222" s="20">
        <f t="shared" si="362"/>
        <v>82552.663196825641</v>
      </c>
      <c r="AT1222" s="20">
        <f t="shared" si="362"/>
        <v>83568.268398374508</v>
      </c>
      <c r="AU1222" s="20">
        <f t="shared" si="362"/>
        <v>84618.632478191881</v>
      </c>
      <c r="AV1222" s="20">
        <f t="shared" si="362"/>
        <v>85703.963717066494</v>
      </c>
      <c r="AW1222" s="20">
        <f t="shared" si="362"/>
        <v>86824.321794523741</v>
      </c>
      <c r="AX1222" s="20">
        <f t="shared" si="362"/>
        <v>87979.632635767106</v>
      </c>
      <c r="AY1222" s="20">
        <f t="shared" si="362"/>
        <v>89169.661414318936</v>
      </c>
    </row>
    <row r="1223" spans="1:51" ht="29.25" customHeight="1" x14ac:dyDescent="0.25">
      <c r="A1223" s="1" t="s">
        <v>1274</v>
      </c>
      <c r="B1223" s="63" t="s">
        <v>54</v>
      </c>
      <c r="C1223" s="63" t="s">
        <v>54</v>
      </c>
      <c r="D1223" s="63" t="s">
        <v>54</v>
      </c>
      <c r="E1223" s="20">
        <v>991753</v>
      </c>
      <c r="F1223" s="20">
        <v>1004448</v>
      </c>
      <c r="G1223" s="20">
        <v>1012499</v>
      </c>
      <c r="H1223" s="20">
        <v>1025189</v>
      </c>
      <c r="I1223" s="20">
        <v>1038390</v>
      </c>
      <c r="J1223" s="20">
        <v>1051932</v>
      </c>
      <c r="K1223" s="20">
        <v>1063869</v>
      </c>
      <c r="L1223" s="20">
        <v>1073993</v>
      </c>
      <c r="M1223" s="20">
        <v>1084688</v>
      </c>
      <c r="N1223" s="20">
        <v>1094371</v>
      </c>
      <c r="O1223" s="20">
        <v>1105713</v>
      </c>
      <c r="P1223" s="20">
        <v>1127063</v>
      </c>
      <c r="Q1223" s="20">
        <v>1172161</v>
      </c>
      <c r="R1223" s="20">
        <v>1207160</v>
      </c>
      <c r="S1223" s="20">
        <v>1256116</v>
      </c>
      <c r="T1223" s="20">
        <v>1296365</v>
      </c>
      <c r="U1223" s="21">
        <v>1332593</v>
      </c>
      <c r="V1223" s="20">
        <v>1383821</v>
      </c>
      <c r="W1223" s="20">
        <v>1434440</v>
      </c>
      <c r="X1223" s="20">
        <v>1462226</v>
      </c>
      <c r="Y1223" s="20">
        <v>1492455</v>
      </c>
      <c r="Z1223" s="20">
        <v>1529212</v>
      </c>
      <c r="AA1223" s="20">
        <v>1589129</v>
      </c>
      <c r="AB1223" s="20">
        <v>1630206</v>
      </c>
      <c r="AC1223" s="20">
        <v>1671501</v>
      </c>
      <c r="AD1223" s="20">
        <v>1708150</v>
      </c>
      <c r="AE1223" s="20">
        <v>1755478</v>
      </c>
      <c r="AF1223" s="20">
        <v>1797042</v>
      </c>
      <c r="AG1223" s="20">
        <v>1849880</v>
      </c>
      <c r="AH1223" s="20">
        <v>1887019</v>
      </c>
      <c r="AI1223" s="65">
        <v>1931943.1275000002</v>
      </c>
      <c r="AJ1223" s="65">
        <v>1985071.5635062503</v>
      </c>
      <c r="AK1223" s="65">
        <v>2025613.791825413</v>
      </c>
      <c r="AL1223" s="65">
        <v>2052990.2747308614</v>
      </c>
      <c r="AM1223" s="65">
        <v>2107379.6918543763</v>
      </c>
      <c r="AN1223" s="65">
        <v>2161103.1692207218</v>
      </c>
      <c r="AO1223" s="65">
        <v>2215130.7484512399</v>
      </c>
      <c r="AP1223" s="65">
        <v>2270509.0171625204</v>
      </c>
      <c r="AQ1223" s="65">
        <v>2327271.7425915832</v>
      </c>
      <c r="AR1223" s="65">
        <v>2385453.5361563726</v>
      </c>
      <c r="AS1223" s="65">
        <v>2445089.8745602821</v>
      </c>
      <c r="AT1223" s="65">
        <v>2506217.1214242885</v>
      </c>
      <c r="AU1223" s="65">
        <v>2568872.5494598956</v>
      </c>
      <c r="AV1223" s="65">
        <v>2633094.363196393</v>
      </c>
      <c r="AW1223" s="65">
        <v>2698921.7222763021</v>
      </c>
      <c r="AX1223" s="65">
        <v>2766394.7653332097</v>
      </c>
      <c r="AY1223" s="65">
        <v>2835554.6344665396</v>
      </c>
    </row>
    <row r="1224" spans="1:51" ht="22.5" customHeight="1" x14ac:dyDescent="0.25">
      <c r="A1224" s="1" t="s">
        <v>1275</v>
      </c>
      <c r="B1224" s="63" t="s">
        <v>54</v>
      </c>
      <c r="C1224" s="63" t="s">
        <v>54</v>
      </c>
      <c r="D1224" s="63" t="s">
        <v>54</v>
      </c>
      <c r="E1224" s="20">
        <v>17065128</v>
      </c>
      <c r="F1224" s="20">
        <v>17284036</v>
      </c>
      <c r="G1224" s="20">
        <v>17478635</v>
      </c>
      <c r="H1224" s="20">
        <v>17634808</v>
      </c>
      <c r="I1224" s="20">
        <v>17805468</v>
      </c>
      <c r="J1224" s="20">
        <v>18004882</v>
      </c>
      <c r="K1224" s="20">
        <v>18224767</v>
      </c>
      <c r="L1224" s="20">
        <v>18423037</v>
      </c>
      <c r="M1224" s="20">
        <v>18607584</v>
      </c>
      <c r="N1224" s="20">
        <v>18812264</v>
      </c>
      <c r="O1224" s="20">
        <v>19028802</v>
      </c>
      <c r="P1224" s="20">
        <v>19274701</v>
      </c>
      <c r="Q1224" s="20">
        <v>19495210</v>
      </c>
      <c r="R1224" s="20">
        <v>19720737</v>
      </c>
      <c r="S1224" s="20">
        <v>19932722</v>
      </c>
      <c r="T1224" s="20">
        <v>20176844</v>
      </c>
      <c r="U1224" s="21">
        <v>20450966</v>
      </c>
      <c r="V1224" s="20">
        <v>20827622</v>
      </c>
      <c r="W1224" s="20">
        <v>21249199</v>
      </c>
      <c r="X1224" s="20">
        <v>21691653</v>
      </c>
      <c r="Y1224" s="20">
        <v>22031750</v>
      </c>
      <c r="Z1224" s="20">
        <v>22340024</v>
      </c>
      <c r="AA1224" s="20">
        <v>22728254</v>
      </c>
      <c r="AB1224" s="20">
        <v>23117353</v>
      </c>
      <c r="AC1224" s="20">
        <v>23460694</v>
      </c>
      <c r="AD1224" s="20">
        <v>23791055</v>
      </c>
      <c r="AE1224" s="20">
        <v>24128876</v>
      </c>
      <c r="AF1224" s="20">
        <v>24538535.873010263</v>
      </c>
      <c r="AG1224" s="20">
        <v>24945606.687819321</v>
      </c>
      <c r="AH1224" s="20">
        <v>25349806.730313573</v>
      </c>
      <c r="AI1224" s="20">
        <v>25751202.441117831</v>
      </c>
      <c r="AJ1224" s="20">
        <v>26148624.978217378</v>
      </c>
      <c r="AK1224" s="20">
        <v>26544584.487337507</v>
      </c>
      <c r="AL1224" s="20">
        <v>26938585.674467601</v>
      </c>
      <c r="AM1224" s="20">
        <v>27330181.357912347</v>
      </c>
      <c r="AN1224" s="20">
        <v>27718949.882939864</v>
      </c>
      <c r="AO1224" s="20">
        <v>28104527.428825978</v>
      </c>
      <c r="AP1224" s="20">
        <v>28486933.27565676</v>
      </c>
      <c r="AQ1224" s="20">
        <v>28866888.142215271</v>
      </c>
      <c r="AR1224" s="20">
        <v>29244138.717270963</v>
      </c>
      <c r="AS1224" s="20">
        <v>29618546.269435219</v>
      </c>
      <c r="AT1224" s="20">
        <v>29990056.865567852</v>
      </c>
      <c r="AU1224" s="20">
        <v>30358237.59172605</v>
      </c>
      <c r="AV1224" s="20">
        <v>30723134.018503472</v>
      </c>
      <c r="AW1224" s="20">
        <v>31084858.09613926</v>
      </c>
      <c r="AX1224" s="20">
        <v>31443581.684251815</v>
      </c>
      <c r="AY1224" s="20">
        <v>31799544.704912428</v>
      </c>
    </row>
    <row r="1225" spans="1:51" ht="34.5" customHeight="1" x14ac:dyDescent="0.25">
      <c r="A1225" s="1" t="s">
        <v>1276</v>
      </c>
      <c r="B1225" s="63" t="s">
        <v>54</v>
      </c>
      <c r="C1225" s="63" t="s">
        <v>54</v>
      </c>
      <c r="D1225" s="63" t="s">
        <v>54</v>
      </c>
      <c r="E1225" s="20">
        <v>1.3351952619277384E-3</v>
      </c>
      <c r="F1225" s="20">
        <v>52.193275439768428</v>
      </c>
      <c r="G1225" s="20">
        <v>53.173012692050769</v>
      </c>
      <c r="H1225" s="20">
        <v>53.729681585392996</v>
      </c>
      <c r="I1225" s="20">
        <v>54.709418837675351</v>
      </c>
      <c r="J1225" s="20">
        <v>56.468492540636831</v>
      </c>
      <c r="K1225" s="20">
        <v>58.873302159875308</v>
      </c>
      <c r="L1225" s="20">
        <v>59.65263861055444</v>
      </c>
      <c r="M1225" s="20">
        <v>59.630371854820751</v>
      </c>
      <c r="N1225" s="20">
        <v>60.387441549766194</v>
      </c>
      <c r="O1225" s="20">
        <v>61.834780672456013</v>
      </c>
      <c r="P1225" s="20">
        <v>65.553328879982189</v>
      </c>
      <c r="Q1225" s="20">
        <v>67.423736361612114</v>
      </c>
      <c r="R1225" s="20">
        <v>69.45001113337787</v>
      </c>
      <c r="S1225" s="20">
        <v>71.120017813404587</v>
      </c>
      <c r="T1225" s="20">
        <v>72.834558004898682</v>
      </c>
      <c r="U1225" s="21">
        <v>75.172567356936099</v>
      </c>
      <c r="V1225" s="20">
        <v>77.39924293030505</v>
      </c>
      <c r="W1225" s="20">
        <v>80.004453351146736</v>
      </c>
      <c r="X1225" s="20">
        <v>82.498329993319985</v>
      </c>
      <c r="Y1225" s="20">
        <v>84.41327098641726</v>
      </c>
      <c r="Z1225" s="20">
        <v>87.040748162992656</v>
      </c>
      <c r="AA1225" s="20">
        <v>89.044756179024702</v>
      </c>
      <c r="AB1225" s="20">
        <v>91.071030950790473</v>
      </c>
      <c r="AC1225" s="20">
        <v>93.542640837230024</v>
      </c>
      <c r="AD1225" s="20">
        <v>95.145847250055667</v>
      </c>
      <c r="AE1225" s="20">
        <v>96.459585838343358</v>
      </c>
      <c r="AF1225" s="20">
        <v>98.107325762636378</v>
      </c>
      <c r="AG1225" s="20">
        <v>100</v>
      </c>
      <c r="AH1225" s="20">
        <v>101.64773992429301</v>
      </c>
      <c r="AI1225" s="20">
        <v>103.65516308691001</v>
      </c>
      <c r="AJ1225" s="20">
        <v>106.08722264862766</v>
      </c>
      <c r="AK1225" s="20">
        <v>108.73940321484335</v>
      </c>
      <c r="AL1225" s="20">
        <v>111.45788829521442</v>
      </c>
      <c r="AM1225" s="20">
        <v>114.1882452701488</v>
      </c>
      <c r="AN1225" s="20">
        <v>116.92876315663239</v>
      </c>
      <c r="AO1225" s="20">
        <v>119.73505347239156</v>
      </c>
      <c r="AP1225" s="20">
        <v>122.60869475572895</v>
      </c>
      <c r="AQ1225" s="20">
        <v>125.55130342986645</v>
      </c>
      <c r="AR1225" s="20">
        <v>128.56453471218322</v>
      </c>
      <c r="AS1225" s="20">
        <v>131.65008354527563</v>
      </c>
      <c r="AT1225" s="20">
        <v>134.80968555036225</v>
      </c>
      <c r="AU1225" s="20">
        <v>138.04511800357096</v>
      </c>
      <c r="AV1225" s="20">
        <v>141.3582008356567</v>
      </c>
      <c r="AW1225" s="20">
        <v>144.75079765571246</v>
      </c>
      <c r="AX1225" s="20">
        <v>148.22481679944957</v>
      </c>
      <c r="AY1225" s="20">
        <v>151.78221240263633</v>
      </c>
    </row>
    <row r="1226" spans="1:51" ht="24" customHeight="1" x14ac:dyDescent="0.25">
      <c r="A1226" s="1" t="s">
        <v>1285</v>
      </c>
      <c r="B1226" s="63" t="s">
        <v>54</v>
      </c>
      <c r="C1226" s="63" t="s">
        <v>54</v>
      </c>
      <c r="D1226" s="63" t="s">
        <v>54</v>
      </c>
      <c r="E1226" s="20">
        <v>61.65</v>
      </c>
      <c r="F1226" s="20">
        <v>62.425000000000004</v>
      </c>
      <c r="G1226" s="20">
        <v>59.15</v>
      </c>
      <c r="H1226" s="20">
        <v>59.899999999999991</v>
      </c>
      <c r="I1226" s="20">
        <v>61.4</v>
      </c>
      <c r="J1226" s="20">
        <v>63.7</v>
      </c>
      <c r="K1226" s="20">
        <v>65.025000000000006</v>
      </c>
      <c r="L1226" s="20">
        <v>65.400000000000006</v>
      </c>
      <c r="M1226" s="20">
        <v>68.150000000000006</v>
      </c>
      <c r="N1226" s="20">
        <v>69.849999999999994</v>
      </c>
      <c r="O1226" s="20">
        <v>72.674999999999997</v>
      </c>
      <c r="P1226" s="20">
        <v>76.275000000000006</v>
      </c>
      <c r="Q1226" s="20">
        <v>77.899999999999991</v>
      </c>
      <c r="R1226" s="20">
        <v>81.324999999999989</v>
      </c>
      <c r="S1226" s="20">
        <v>82.5</v>
      </c>
      <c r="T1226" s="20">
        <v>85.475000000000009</v>
      </c>
      <c r="U1226" s="21">
        <v>89.525000000000006</v>
      </c>
      <c r="V1226" s="20">
        <v>94</v>
      </c>
      <c r="W1226" s="20">
        <v>95.475000000000009</v>
      </c>
      <c r="X1226" s="20">
        <v>95.375</v>
      </c>
      <c r="Y1226" s="20">
        <v>96</v>
      </c>
      <c r="Z1226" s="20">
        <v>95.65</v>
      </c>
      <c r="AA1226" s="20">
        <v>100</v>
      </c>
      <c r="AB1226" s="20">
        <v>100.47499999999999</v>
      </c>
      <c r="AC1226" s="20">
        <v>106</v>
      </c>
      <c r="AD1226" s="20">
        <v>108.175</v>
      </c>
      <c r="AE1226" s="20">
        <v>108.65</v>
      </c>
      <c r="AF1226" s="20">
        <v>109.77500000000001</v>
      </c>
      <c r="AG1226" s="20">
        <v>113.65</v>
      </c>
      <c r="AH1226" s="20">
        <v>119.1</v>
      </c>
      <c r="AI1226" s="20">
        <v>121.96635576966723</v>
      </c>
      <c r="AJ1226" s="20">
        <v>124.34720221584465</v>
      </c>
      <c r="AK1226" s="20">
        <v>127.08238002833858</v>
      </c>
      <c r="AL1226" s="20">
        <v>129.87772162041617</v>
      </c>
      <c r="AM1226" s="20">
        <v>132.73455037235536</v>
      </c>
      <c r="AN1226" s="20">
        <v>135.6542187738979</v>
      </c>
      <c r="AO1226" s="20">
        <v>138.63810906454961</v>
      </c>
      <c r="AP1226" s="20">
        <v>141.68763388796501</v>
      </c>
      <c r="AQ1226" s="20">
        <v>144.80423696072592</v>
      </c>
      <c r="AR1226" s="20">
        <v>147.98939375583089</v>
      </c>
      <c r="AS1226" s="20">
        <v>151.24461220121862</v>
      </c>
      <c r="AT1226" s="20">
        <v>154.57143339365641</v>
      </c>
      <c r="AU1226" s="20">
        <v>157.97143232833162</v>
      </c>
      <c r="AV1226" s="20">
        <v>161.44621864449113</v>
      </c>
      <c r="AW1226" s="20">
        <v>164.99743738748259</v>
      </c>
      <c r="AX1226" s="20">
        <v>168.62676978755724</v>
      </c>
      <c r="AY1226" s="20">
        <v>172.33593405580388</v>
      </c>
    </row>
    <row r="1227" spans="1:51" ht="15.75" x14ac:dyDescent="0.25">
      <c r="A1227" s="1" t="s">
        <v>1286</v>
      </c>
      <c r="B1227" s="63" t="s">
        <v>54</v>
      </c>
      <c r="C1227" s="63" t="s">
        <v>54</v>
      </c>
      <c r="D1227" s="63" t="s">
        <v>54</v>
      </c>
      <c r="E1227" s="20">
        <v>72.575000000000003</v>
      </c>
      <c r="F1227" s="20">
        <v>76.849999999999994</v>
      </c>
      <c r="G1227" s="20">
        <v>74.325000000000003</v>
      </c>
      <c r="H1227" s="20">
        <v>69.125</v>
      </c>
      <c r="I1227" s="20">
        <v>70.8</v>
      </c>
      <c r="J1227" s="20">
        <v>71.900000000000006</v>
      </c>
      <c r="K1227" s="20">
        <v>74.724999999999994</v>
      </c>
      <c r="L1227" s="20">
        <v>72.449999999999989</v>
      </c>
      <c r="M1227" s="20">
        <v>73.349999999999994</v>
      </c>
      <c r="N1227" s="20">
        <v>73.8</v>
      </c>
      <c r="O1227" s="20">
        <v>75.850000000000009</v>
      </c>
      <c r="P1227" s="20">
        <v>77.400000000000006</v>
      </c>
      <c r="Q1227" s="20">
        <v>86.524999999999991</v>
      </c>
      <c r="R1227" s="20">
        <v>95.149999999999991</v>
      </c>
      <c r="S1227" s="20">
        <v>90.799999999999983</v>
      </c>
      <c r="T1227" s="20">
        <v>90.050000000000011</v>
      </c>
      <c r="U1227" s="21">
        <v>90.949999999999989</v>
      </c>
      <c r="V1227" s="20">
        <v>93.625</v>
      </c>
      <c r="W1227" s="20">
        <v>99.95</v>
      </c>
      <c r="X1227" s="20">
        <v>104.55</v>
      </c>
      <c r="Y1227" s="20">
        <v>101.9</v>
      </c>
      <c r="Z1227" s="20">
        <v>100.95</v>
      </c>
      <c r="AA1227" s="20">
        <v>99.975000000000009</v>
      </c>
      <c r="AB1227" s="20">
        <v>99.774999999999991</v>
      </c>
      <c r="AC1227" s="20">
        <v>104.8</v>
      </c>
      <c r="AD1227" s="20">
        <v>107.89999999999999</v>
      </c>
      <c r="AE1227" s="20">
        <v>111.50000000000001</v>
      </c>
      <c r="AF1227" s="20">
        <v>109.3</v>
      </c>
      <c r="AG1227" s="20">
        <v>109.22499999999999</v>
      </c>
      <c r="AH1227" s="20">
        <v>112.07499999999999</v>
      </c>
      <c r="AI1227" s="20">
        <v>115.54326540779546</v>
      </c>
      <c r="AJ1227" s="20">
        <v>114.46566661247861</v>
      </c>
      <c r="AK1227" s="20">
        <v>116.39796824899598</v>
      </c>
      <c r="AL1227" s="20">
        <v>118.36288918285365</v>
      </c>
      <c r="AM1227" s="20">
        <v>120.36098006232457</v>
      </c>
      <c r="AN1227" s="20">
        <v>122.39280083120752</v>
      </c>
      <c r="AO1227" s="20">
        <v>124.45892088574541</v>
      </c>
      <c r="AP1227" s="20">
        <v>126.55991923419251</v>
      </c>
      <c r="AQ1227" s="20">
        <v>128.69638465907545</v>
      </c>
      <c r="AR1227" s="20">
        <v>130.86891588219322</v>
      </c>
      <c r="AS1227" s="20">
        <v>133.07812173240274</v>
      </c>
      <c r="AT1227" s="20">
        <v>135.32462131623643</v>
      </c>
      <c r="AU1227" s="20">
        <v>137.60904419140053</v>
      </c>
      <c r="AV1227" s="20">
        <v>139.93203054320196</v>
      </c>
      <c r="AW1227" s="20">
        <v>142.29423136395314</v>
      </c>
      <c r="AX1227" s="20">
        <v>144.69630863540613</v>
      </c>
      <c r="AY1227" s="20">
        <v>147.13893551426571</v>
      </c>
    </row>
    <row r="1228" spans="1:51" ht="15.75" x14ac:dyDescent="0.25">
      <c r="A1228" s="1" t="s">
        <v>1277</v>
      </c>
      <c r="B1228" s="63" t="s">
        <v>54</v>
      </c>
      <c r="C1228" s="63" t="s">
        <v>54</v>
      </c>
      <c r="D1228" s="63" t="s">
        <v>54</v>
      </c>
      <c r="E1228" s="20">
        <f>E1227/E1226</f>
        <v>1.1772100567721007</v>
      </c>
      <c r="F1228" s="20">
        <f t="shared" ref="F1228:AY1228" si="363">F1227/F1226</f>
        <v>1.2310772927513014</v>
      </c>
      <c r="G1228" s="20">
        <f t="shared" si="363"/>
        <v>1.2565511411665258</v>
      </c>
      <c r="H1228" s="20">
        <f t="shared" si="363"/>
        <v>1.1540066777963274</v>
      </c>
      <c r="I1228" s="20">
        <f t="shared" si="363"/>
        <v>1.1530944625407167</v>
      </c>
      <c r="J1228" s="20">
        <f t="shared" si="363"/>
        <v>1.1287284144427001</v>
      </c>
      <c r="K1228" s="20">
        <f t="shared" si="363"/>
        <v>1.1491733948481351</v>
      </c>
      <c r="L1228" s="20">
        <f t="shared" si="363"/>
        <v>1.1077981651376143</v>
      </c>
      <c r="M1228" s="20">
        <f t="shared" si="363"/>
        <v>1.0763022743947173</v>
      </c>
      <c r="N1228" s="20">
        <f t="shared" si="363"/>
        <v>1.0565497494631353</v>
      </c>
      <c r="O1228" s="20">
        <f t="shared" si="363"/>
        <v>1.0436876504987962</v>
      </c>
      <c r="P1228" s="20">
        <f t="shared" si="363"/>
        <v>1.0147492625368733</v>
      </c>
      <c r="Q1228" s="20">
        <f t="shared" si="363"/>
        <v>1.1107188703465982</v>
      </c>
      <c r="R1228" s="20">
        <f t="shared" si="363"/>
        <v>1.1699969259145404</v>
      </c>
      <c r="S1228" s="20">
        <f t="shared" si="363"/>
        <v>1.1006060606060604</v>
      </c>
      <c r="T1228" s="20">
        <f t="shared" si="363"/>
        <v>1.0535244223457152</v>
      </c>
      <c r="U1228" s="21">
        <f t="shared" si="363"/>
        <v>1.0159173415247136</v>
      </c>
      <c r="V1228" s="20">
        <f t="shared" si="363"/>
        <v>0.99601063829787229</v>
      </c>
      <c r="W1228" s="20">
        <f t="shared" si="363"/>
        <v>1.0468709086148205</v>
      </c>
      <c r="X1228" s="20">
        <f t="shared" si="363"/>
        <v>1.0961992136304062</v>
      </c>
      <c r="Y1228" s="20">
        <f t="shared" si="363"/>
        <v>1.0614583333333334</v>
      </c>
      <c r="Z1228" s="20">
        <f t="shared" si="363"/>
        <v>1.0554103502352326</v>
      </c>
      <c r="AA1228" s="20">
        <f t="shared" si="363"/>
        <v>0.99975000000000014</v>
      </c>
      <c r="AB1228" s="20">
        <f t="shared" si="363"/>
        <v>0.99303309280915653</v>
      </c>
      <c r="AC1228" s="20">
        <f t="shared" si="363"/>
        <v>0.98867924528301887</v>
      </c>
      <c r="AD1228" s="20">
        <f t="shared" si="363"/>
        <v>0.997457822972036</v>
      </c>
      <c r="AE1228" s="20">
        <f t="shared" si="363"/>
        <v>1.0262310170271516</v>
      </c>
      <c r="AF1228" s="20">
        <f t="shared" si="363"/>
        <v>0.9956729674333864</v>
      </c>
      <c r="AG1228" s="20">
        <f t="shared" si="363"/>
        <v>0.96106467223933123</v>
      </c>
      <c r="AH1228" s="20">
        <f t="shared" si="363"/>
        <v>0.94101595298068841</v>
      </c>
      <c r="AI1228" s="20">
        <f t="shared" si="363"/>
        <v>0.94733719539836259</v>
      </c>
      <c r="AJ1228" s="20">
        <f t="shared" si="363"/>
        <v>0.92053270658865771</v>
      </c>
      <c r="AK1228" s="20">
        <f t="shared" si="363"/>
        <v>0.91592530941771755</v>
      </c>
      <c r="AL1228" s="20">
        <f t="shared" si="363"/>
        <v>0.91134097292516381</v>
      </c>
      <c r="AM1228" s="20">
        <f t="shared" si="363"/>
        <v>0.90677958168902018</v>
      </c>
      <c r="AN1228" s="20">
        <f t="shared" si="363"/>
        <v>0.90224102086501357</v>
      </c>
      <c r="AO1228" s="20">
        <f t="shared" si="363"/>
        <v>0.89772517618368264</v>
      </c>
      <c r="AP1228" s="20">
        <f t="shared" si="363"/>
        <v>0.89323193394750133</v>
      </c>
      <c r="AQ1228" s="20">
        <f t="shared" si="363"/>
        <v>0.88876118102801593</v>
      </c>
      <c r="AR1228" s="20">
        <f t="shared" si="363"/>
        <v>0.88431280486299646</v>
      </c>
      <c r="AS1228" s="20">
        <f t="shared" si="363"/>
        <v>0.87988669345360315</v>
      </c>
      <c r="AT1228" s="20">
        <f t="shared" si="363"/>
        <v>0.87548273536156607</v>
      </c>
      <c r="AU1228" s="20">
        <f t="shared" si="363"/>
        <v>0.87110081970637954</v>
      </c>
      <c r="AV1228" s="20">
        <f t="shared" si="363"/>
        <v>0.86674083616251196</v>
      </c>
      <c r="AW1228" s="20">
        <f t="shared" si="363"/>
        <v>0.86240267495662448</v>
      </c>
      <c r="AX1228" s="20">
        <f t="shared" si="363"/>
        <v>0.85808622686481117</v>
      </c>
      <c r="AY1228" s="20">
        <f t="shared" si="363"/>
        <v>0.85379138320984671</v>
      </c>
    </row>
    <row r="1229" spans="1:51" ht="15.75" x14ac:dyDescent="0.25">
      <c r="A1229" s="1" t="s">
        <v>1287</v>
      </c>
      <c r="B1229" s="63" t="s">
        <v>54</v>
      </c>
      <c r="C1229" s="63" t="s">
        <v>54</v>
      </c>
      <c r="D1229" s="63" t="s">
        <v>54</v>
      </c>
      <c r="E1229" s="20">
        <v>40.475000000000001</v>
      </c>
      <c r="F1229" s="20">
        <v>46.625</v>
      </c>
      <c r="G1229" s="20">
        <v>44.95</v>
      </c>
      <c r="H1229" s="20">
        <v>45.825000000000003</v>
      </c>
      <c r="I1229" s="20">
        <v>45.274999999999999</v>
      </c>
      <c r="J1229" s="20">
        <v>46.025000000000006</v>
      </c>
      <c r="K1229" s="20">
        <v>48.324999999999996</v>
      </c>
      <c r="L1229" s="20">
        <v>49.274999999999999</v>
      </c>
      <c r="M1229" s="20">
        <v>48.424999999999997</v>
      </c>
      <c r="N1229" s="20">
        <v>46.174999999999997</v>
      </c>
      <c r="O1229" s="20">
        <v>54.05</v>
      </c>
      <c r="P1229" s="20">
        <v>63.425000000000004</v>
      </c>
      <c r="Q1229" s="20">
        <v>58.075000000000003</v>
      </c>
      <c r="R1229" s="20">
        <v>61.824999999999996</v>
      </c>
      <c r="S1229" s="20">
        <v>63.250000000000007</v>
      </c>
      <c r="T1229" s="20">
        <v>70.75</v>
      </c>
      <c r="U1229" s="21">
        <v>84.825000000000003</v>
      </c>
      <c r="V1229" s="20">
        <v>85.05</v>
      </c>
      <c r="W1229" s="20">
        <v>94.224999999999994</v>
      </c>
      <c r="X1229" s="20">
        <v>89.275000000000006</v>
      </c>
      <c r="Y1229" s="20">
        <v>86.824999999999989</v>
      </c>
      <c r="Z1229" s="20">
        <v>92.25</v>
      </c>
      <c r="AA1229" s="20">
        <v>100</v>
      </c>
      <c r="AB1229" s="20">
        <v>99.6</v>
      </c>
      <c r="AC1229" s="20">
        <v>106.5</v>
      </c>
      <c r="AD1229" s="20">
        <v>94.824999999999989</v>
      </c>
      <c r="AE1229" s="20">
        <v>86.1</v>
      </c>
      <c r="AF1229" s="20">
        <v>87.55</v>
      </c>
      <c r="AG1229" s="20">
        <v>96.55</v>
      </c>
      <c r="AH1229" s="20">
        <v>101.75</v>
      </c>
      <c r="AI1229" s="20">
        <v>102.08262818720885</v>
      </c>
      <c r="AJ1229" s="20">
        <v>102.74156770413556</v>
      </c>
      <c r="AK1229" s="20">
        <v>106.2044625190014</v>
      </c>
      <c r="AL1229" s="20">
        <v>109.78407387583545</v>
      </c>
      <c r="AM1229" s="20">
        <v>113.48433569463748</v>
      </c>
      <c r="AN1229" s="20">
        <v>117.30931448780838</v>
      </c>
      <c r="AO1229" s="20">
        <v>121.26321382916466</v>
      </c>
      <c r="AP1229" s="20">
        <v>125.35037897358043</v>
      </c>
      <c r="AQ1229" s="20">
        <v>129.57530163233409</v>
      </c>
      <c r="AR1229" s="20">
        <v>133.94262490940747</v>
      </c>
      <c r="AS1229" s="20">
        <v>138.45714840416269</v>
      </c>
      <c r="AT1229" s="20">
        <v>143.12383348600403</v>
      </c>
      <c r="AU1229" s="20">
        <v>147.94780874682195</v>
      </c>
      <c r="AV1229" s="20">
        <v>152.93437563721119</v>
      </c>
      <c r="AW1229" s="20">
        <v>158.089014292657</v>
      </c>
      <c r="AX1229" s="20">
        <v>163.41738955609236</v>
      </c>
      <c r="AY1229" s="20">
        <v>168.92535720344529</v>
      </c>
    </row>
    <row r="1230" spans="1:51" ht="15.75" x14ac:dyDescent="0.25">
      <c r="A1230" s="1" t="s">
        <v>1288</v>
      </c>
      <c r="B1230" s="63" t="s">
        <v>54</v>
      </c>
      <c r="C1230" s="63" t="s">
        <v>54</v>
      </c>
      <c r="D1230" s="63" t="s">
        <v>54</v>
      </c>
      <c r="E1230" s="20">
        <v>236.07499999999999</v>
      </c>
      <c r="F1230" s="20">
        <v>245.64999999999998</v>
      </c>
      <c r="G1230" s="20">
        <v>242.27499999999998</v>
      </c>
      <c r="H1230" s="20">
        <v>241.82500000000002</v>
      </c>
      <c r="I1230" s="20">
        <v>248.47500000000002</v>
      </c>
      <c r="J1230" s="20">
        <v>253.92500000000001</v>
      </c>
      <c r="K1230" s="20">
        <v>255.17500000000001</v>
      </c>
      <c r="L1230" s="20">
        <v>251.32500000000002</v>
      </c>
      <c r="M1230" s="20">
        <v>250.17500000000001</v>
      </c>
      <c r="N1230" s="20">
        <v>253.3</v>
      </c>
      <c r="O1230" s="20">
        <v>246.17500000000001</v>
      </c>
      <c r="P1230" s="20">
        <v>234.27500000000001</v>
      </c>
      <c r="Q1230" s="20">
        <v>225.7</v>
      </c>
      <c r="R1230" s="20">
        <v>208.32499999999999</v>
      </c>
      <c r="S1230" s="20">
        <v>184.2</v>
      </c>
      <c r="T1230" s="20">
        <v>169.82499999999999</v>
      </c>
      <c r="U1230" s="21">
        <v>159.77500000000001</v>
      </c>
      <c r="V1230" s="20">
        <v>150.35</v>
      </c>
      <c r="W1230" s="20">
        <v>140.25</v>
      </c>
      <c r="X1230" s="20">
        <v>130.22499999999999</v>
      </c>
      <c r="Y1230" s="20">
        <v>122.27499999999999</v>
      </c>
      <c r="Z1230" s="20">
        <v>111.07499999999999</v>
      </c>
      <c r="AA1230" s="20">
        <v>99.974999999999994</v>
      </c>
      <c r="AB1230" s="20">
        <v>91.574999999999989</v>
      </c>
      <c r="AC1230" s="20">
        <v>87.45</v>
      </c>
      <c r="AD1230" s="20">
        <v>82.875</v>
      </c>
      <c r="AE1230" s="20">
        <v>79.574999999999989</v>
      </c>
      <c r="AF1230" s="20">
        <v>76.099999999999994</v>
      </c>
      <c r="AG1230" s="20">
        <v>73.525000000000006</v>
      </c>
      <c r="AH1230" s="20">
        <v>70.224999999999994</v>
      </c>
      <c r="AI1230" s="20">
        <v>67.976488986452125</v>
      </c>
      <c r="AJ1230" s="20">
        <v>65.006305178184419</v>
      </c>
      <c r="AK1230" s="20">
        <v>62.369799145288894</v>
      </c>
      <c r="AL1230" s="20">
        <v>59.840223725392242</v>
      </c>
      <c r="AM1230" s="20">
        <v>57.413242059085199</v>
      </c>
      <c r="AN1230" s="20">
        <v>55.084693179988648</v>
      </c>
      <c r="AO1230" s="20">
        <v>52.850584880937419</v>
      </c>
      <c r="AP1230" s="20">
        <v>50.707086869495143</v>
      </c>
      <c r="AQ1230" s="20">
        <v>48.650524201065764</v>
      </c>
      <c r="AR1230" s="20">
        <v>46.677370978342914</v>
      </c>
      <c r="AS1230" s="20">
        <v>44.784244306295058</v>
      </c>
      <c r="AT1230" s="20">
        <v>42.967898492322561</v>
      </c>
      <c r="AU1230" s="20">
        <v>41.225219481643016</v>
      </c>
      <c r="AV1230" s="20">
        <v>39.553219518364536</v>
      </c>
      <c r="AW1230" s="20">
        <v>37.949032023093608</v>
      </c>
      <c r="AX1230" s="20">
        <v>36.409906678295393</v>
      </c>
      <c r="AY1230" s="20">
        <v>34.933204712980434</v>
      </c>
    </row>
    <row r="1231" spans="1:51" ht="30" customHeight="1" x14ac:dyDescent="0.25">
      <c r="A1231" s="1" t="s">
        <v>1278</v>
      </c>
      <c r="B1231" s="63" t="s">
        <v>54</v>
      </c>
      <c r="C1231" s="63" t="s">
        <v>54</v>
      </c>
      <c r="D1231" s="63" t="s">
        <v>54</v>
      </c>
      <c r="E1231" s="20">
        <v>13310134</v>
      </c>
      <c r="F1231" s="20">
        <v>13498506</v>
      </c>
      <c r="G1231" s="20">
        <v>13665556</v>
      </c>
      <c r="H1231" s="20">
        <v>13803553</v>
      </c>
      <c r="I1231" s="20">
        <v>13954697</v>
      </c>
      <c r="J1231" s="20">
        <v>14129309</v>
      </c>
      <c r="K1231" s="20">
        <v>14330181</v>
      </c>
      <c r="L1231" s="20">
        <v>14514646</v>
      </c>
      <c r="M1231" s="20">
        <v>14691063</v>
      </c>
      <c r="N1231" s="20">
        <v>14882212</v>
      </c>
      <c r="O1231" s="20">
        <v>15085460</v>
      </c>
      <c r="P1231" s="20">
        <v>15314468</v>
      </c>
      <c r="Q1231" s="20">
        <v>15530604</v>
      </c>
      <c r="R1231" s="20">
        <v>15751068</v>
      </c>
      <c r="S1231" s="20">
        <v>15958498</v>
      </c>
      <c r="T1231" s="20">
        <v>16193453</v>
      </c>
      <c r="U1231" s="21">
        <v>16448579</v>
      </c>
      <c r="V1231" s="20">
        <v>16780761</v>
      </c>
      <c r="W1231" s="20">
        <v>17148303</v>
      </c>
      <c r="X1231" s="20">
        <v>17533613</v>
      </c>
      <c r="Y1231" s="20">
        <v>17833052</v>
      </c>
      <c r="Z1231" s="20">
        <v>18106411</v>
      </c>
      <c r="AA1231" s="20">
        <v>18427727</v>
      </c>
      <c r="AB1231" s="20">
        <v>18746495</v>
      </c>
      <c r="AC1231" s="20">
        <v>19033075</v>
      </c>
      <c r="AD1231" s="20">
        <v>19310620</v>
      </c>
      <c r="AE1231" s="20">
        <v>19589631</v>
      </c>
      <c r="AF1231" s="20">
        <v>19915988.64471985</v>
      </c>
      <c r="AG1231" s="20">
        <v>20240402.409528285</v>
      </c>
      <c r="AH1231" s="20">
        <v>20565463.7016178</v>
      </c>
      <c r="AI1231" s="20">
        <v>20893457.354343586</v>
      </c>
      <c r="AJ1231" s="20">
        <v>21228351.672462903</v>
      </c>
      <c r="AK1231" s="20">
        <v>21563502.708334904</v>
      </c>
      <c r="AL1231" s="20">
        <v>21903066.097064655</v>
      </c>
      <c r="AM1231" s="20">
        <v>22244130.907417502</v>
      </c>
      <c r="AN1231" s="20">
        <v>22587349.365515705</v>
      </c>
      <c r="AO1231" s="20">
        <v>22925373.937572755</v>
      </c>
      <c r="AP1231" s="20">
        <v>23273259.900976319</v>
      </c>
      <c r="AQ1231" s="20">
        <v>23619585.587414276</v>
      </c>
      <c r="AR1231" s="20">
        <v>23965072.437833436</v>
      </c>
      <c r="AS1231" s="20">
        <v>24309534.787860174</v>
      </c>
      <c r="AT1231" s="20">
        <v>24652717.189844746</v>
      </c>
      <c r="AU1231" s="20">
        <v>24993788.594742198</v>
      </c>
      <c r="AV1231" s="20">
        <v>25332252.185076393</v>
      </c>
      <c r="AW1231" s="20">
        <v>25667567.619786337</v>
      </c>
      <c r="AX1231" s="20">
        <v>25999200.72094924</v>
      </c>
      <c r="AY1231" s="20">
        <v>26326677.900501631</v>
      </c>
    </row>
    <row r="1232" spans="1:51" ht="41.25" customHeight="1" x14ac:dyDescent="0.25">
      <c r="A1232" s="1" t="s">
        <v>1289</v>
      </c>
      <c r="B1232" s="63" t="s">
        <v>54</v>
      </c>
      <c r="C1232" s="63" t="s">
        <v>54</v>
      </c>
      <c r="D1232" s="63" t="s">
        <v>54</v>
      </c>
      <c r="E1232" s="20">
        <v>19.787499999999998</v>
      </c>
      <c r="F1232" s="20">
        <v>25.259999999999998</v>
      </c>
      <c r="G1232" s="20">
        <v>20.87</v>
      </c>
      <c r="H1232" s="20">
        <v>20.43</v>
      </c>
      <c r="I1232" s="20">
        <v>16.68</v>
      </c>
      <c r="J1232" s="20">
        <v>18.454999999999998</v>
      </c>
      <c r="K1232" s="20">
        <v>19.3675</v>
      </c>
      <c r="L1232" s="20">
        <v>22.445</v>
      </c>
      <c r="M1232" s="20">
        <v>17.59</v>
      </c>
      <c r="N1232" s="20">
        <v>14.454999999999998</v>
      </c>
      <c r="O1232" s="20">
        <v>26.03</v>
      </c>
      <c r="P1232" s="20">
        <v>30.1</v>
      </c>
      <c r="Q1232" s="20">
        <v>23.752499999999998</v>
      </c>
      <c r="R1232" s="20">
        <v>29.9025</v>
      </c>
      <c r="S1232" s="20">
        <v>33.760000000000005</v>
      </c>
      <c r="T1232" s="20">
        <v>48.74</v>
      </c>
      <c r="U1232" s="21">
        <v>64.222499999999997</v>
      </c>
      <c r="V1232" s="20">
        <v>63.367500000000007</v>
      </c>
      <c r="W1232" s="20">
        <v>96.890000000000015</v>
      </c>
      <c r="X1232" s="20">
        <v>69.84</v>
      </c>
      <c r="Y1232" s="20">
        <v>75.194999999999993</v>
      </c>
      <c r="Z1232" s="20">
        <v>89.307500000000005</v>
      </c>
      <c r="AA1232" s="20">
        <v>94.97</v>
      </c>
      <c r="AB1232" s="20">
        <v>92.144999999999996</v>
      </c>
      <c r="AC1232" s="20">
        <v>101.255</v>
      </c>
      <c r="AD1232" s="20">
        <v>69.33250000000001</v>
      </c>
      <c r="AE1232" s="20">
        <v>41.767499999999998</v>
      </c>
      <c r="AF1232" s="20">
        <v>48.584999999999994</v>
      </c>
      <c r="AG1232" s="20">
        <v>58.605000000000004</v>
      </c>
      <c r="AH1232" s="20">
        <v>60.867500000000007</v>
      </c>
      <c r="AI1232" s="20">
        <v>51.2575</v>
      </c>
      <c r="AJ1232" s="20">
        <v>45.88</v>
      </c>
      <c r="AK1232" s="20">
        <v>45.88</v>
      </c>
      <c r="AL1232" s="20">
        <v>45.88</v>
      </c>
      <c r="AM1232" s="20">
        <v>45.88</v>
      </c>
      <c r="AN1232" s="20">
        <v>45.88</v>
      </c>
      <c r="AO1232" s="20">
        <v>45.88</v>
      </c>
      <c r="AP1232" s="20">
        <v>45.88</v>
      </c>
      <c r="AQ1232" s="20">
        <v>45.88</v>
      </c>
      <c r="AR1232" s="20">
        <v>45.88</v>
      </c>
      <c r="AS1232" s="20">
        <v>45.88</v>
      </c>
      <c r="AT1232" s="20">
        <v>45.88</v>
      </c>
      <c r="AU1232" s="20">
        <v>45.88</v>
      </c>
      <c r="AV1232" s="20">
        <v>45.88</v>
      </c>
      <c r="AW1232" s="20">
        <v>45.88</v>
      </c>
      <c r="AX1232" s="20">
        <v>45.88</v>
      </c>
      <c r="AY1232" s="20">
        <v>45.88</v>
      </c>
    </row>
    <row r="1233" spans="1:51" ht="15.75" x14ac:dyDescent="0.25">
      <c r="A1233" s="1" t="s">
        <v>1290</v>
      </c>
      <c r="B1233" s="63" t="s">
        <v>54</v>
      </c>
      <c r="C1233" s="63" t="s">
        <v>54</v>
      </c>
      <c r="D1233" s="63" t="s">
        <v>54</v>
      </c>
      <c r="E1233" s="20">
        <v>24.499999999999996</v>
      </c>
      <c r="F1233" s="20">
        <v>35.244999999999997</v>
      </c>
      <c r="G1233" s="20">
        <v>25.322499999999998</v>
      </c>
      <c r="H1233" s="20">
        <v>26.110000000000003</v>
      </c>
      <c r="I1233" s="20">
        <v>23.434999999999999</v>
      </c>
      <c r="J1233" s="20">
        <v>21.9025</v>
      </c>
      <c r="K1233" s="20">
        <v>24.395000000000003</v>
      </c>
      <c r="L1233" s="20">
        <v>28.384999999999998</v>
      </c>
      <c r="M1233" s="20">
        <v>21.927499999999998</v>
      </c>
      <c r="N1233" s="20">
        <v>15.864999999999998</v>
      </c>
      <c r="O1233" s="20">
        <v>25.6325</v>
      </c>
      <c r="P1233" s="20">
        <v>33.862499999999997</v>
      </c>
      <c r="Q1233" s="20">
        <v>26.822500000000002</v>
      </c>
      <c r="R1233" s="20">
        <v>31.217500000000001</v>
      </c>
      <c r="S1233" s="20">
        <v>33.402500000000003</v>
      </c>
      <c r="T1233" s="20">
        <v>52.167500000000004</v>
      </c>
      <c r="U1233" s="21">
        <v>72.22</v>
      </c>
      <c r="V1233" s="20">
        <v>79.66</v>
      </c>
      <c r="W1233" s="20">
        <v>97.252499999999998</v>
      </c>
      <c r="X1233" s="20">
        <v>106.50749999999999</v>
      </c>
      <c r="Y1233" s="20">
        <v>77.515000000000001</v>
      </c>
      <c r="Z1233" s="20">
        <v>99.0625</v>
      </c>
      <c r="AA1233" s="20">
        <v>128.33750000000001</v>
      </c>
      <c r="AB1233" s="20">
        <v>125.9975</v>
      </c>
      <c r="AC1233" s="20">
        <v>121.23</v>
      </c>
      <c r="AD1233" s="20">
        <v>99.362500000000011</v>
      </c>
      <c r="AE1233" s="20">
        <v>57.79</v>
      </c>
      <c r="AF1233" s="20">
        <v>58.737499999999997</v>
      </c>
      <c r="AG1233" s="20">
        <v>69.177499999999995</v>
      </c>
      <c r="AH1233" s="20">
        <v>83.89500000000001</v>
      </c>
      <c r="AI1233" s="20">
        <v>77.185000000000002</v>
      </c>
      <c r="AJ1233" s="20">
        <v>76.05</v>
      </c>
      <c r="AK1233" s="20">
        <v>76.05</v>
      </c>
      <c r="AL1233" s="20">
        <v>76.05</v>
      </c>
      <c r="AM1233" s="20">
        <v>76.05</v>
      </c>
      <c r="AN1233" s="20">
        <v>76.05</v>
      </c>
      <c r="AO1233" s="20">
        <v>76.05</v>
      </c>
      <c r="AP1233" s="20">
        <v>76.05</v>
      </c>
      <c r="AQ1233" s="20">
        <v>76.05</v>
      </c>
      <c r="AR1233" s="20">
        <v>76.05</v>
      </c>
      <c r="AS1233" s="20">
        <v>76.05</v>
      </c>
      <c r="AT1233" s="20">
        <v>76.05</v>
      </c>
      <c r="AU1233" s="20">
        <v>76.05</v>
      </c>
      <c r="AV1233" s="20">
        <v>76.05</v>
      </c>
      <c r="AW1233" s="20">
        <v>76.05</v>
      </c>
      <c r="AX1233" s="20">
        <v>76.05</v>
      </c>
      <c r="AY1233" s="20">
        <v>76.05</v>
      </c>
    </row>
    <row r="1234" spans="1:51" ht="45" customHeight="1" x14ac:dyDescent="0.25">
      <c r="A1234" s="1" t="s">
        <v>1291</v>
      </c>
      <c r="B1234" s="63" t="s">
        <v>54</v>
      </c>
      <c r="C1234" s="63" t="s">
        <v>54</v>
      </c>
      <c r="D1234" s="63" t="s">
        <v>54</v>
      </c>
      <c r="E1234" s="20" t="s">
        <v>54</v>
      </c>
      <c r="F1234" s="20" t="s">
        <v>54</v>
      </c>
      <c r="G1234" s="20" t="s">
        <v>54</v>
      </c>
      <c r="H1234" s="20" t="s">
        <v>54</v>
      </c>
      <c r="I1234" s="20" t="s">
        <v>54</v>
      </c>
      <c r="J1234" s="20" t="s">
        <v>54</v>
      </c>
      <c r="K1234" s="20" t="s">
        <v>54</v>
      </c>
      <c r="L1234" s="20" t="s">
        <v>54</v>
      </c>
      <c r="M1234" s="20" t="s">
        <v>54</v>
      </c>
      <c r="N1234" s="20" t="s">
        <v>54</v>
      </c>
      <c r="O1234" s="20" t="s">
        <v>54</v>
      </c>
      <c r="P1234" s="20" t="s">
        <v>54</v>
      </c>
      <c r="Q1234" s="20" t="s">
        <v>54</v>
      </c>
      <c r="R1234" s="20" t="s">
        <v>54</v>
      </c>
      <c r="S1234" s="20" t="s">
        <v>54</v>
      </c>
      <c r="T1234" s="20" t="s">
        <v>54</v>
      </c>
      <c r="U1234" s="21" t="s">
        <v>54</v>
      </c>
      <c r="V1234" s="20" t="s">
        <v>54</v>
      </c>
      <c r="W1234" s="20" t="s">
        <v>54</v>
      </c>
      <c r="X1234" s="20" t="s">
        <v>54</v>
      </c>
      <c r="Y1234" s="20" t="s">
        <v>54</v>
      </c>
      <c r="Z1234" s="20" t="s">
        <v>54</v>
      </c>
      <c r="AA1234" s="20" t="s">
        <v>54</v>
      </c>
      <c r="AB1234" s="20" t="s">
        <v>54</v>
      </c>
      <c r="AC1234" s="20" t="s">
        <v>54</v>
      </c>
      <c r="AD1234" s="20" t="s">
        <v>54</v>
      </c>
      <c r="AE1234" s="20" t="s">
        <v>54</v>
      </c>
      <c r="AF1234" s="20" t="s">
        <v>54</v>
      </c>
      <c r="AG1234" s="20" t="s">
        <v>54</v>
      </c>
      <c r="AH1234" s="20" t="s">
        <v>54</v>
      </c>
      <c r="AI1234" s="20" t="s">
        <v>54</v>
      </c>
      <c r="AJ1234" s="20" t="s">
        <v>54</v>
      </c>
      <c r="AK1234" s="20" t="s">
        <v>54</v>
      </c>
      <c r="AL1234" s="20" t="s">
        <v>54</v>
      </c>
      <c r="AM1234" s="20" t="s">
        <v>54</v>
      </c>
      <c r="AN1234" s="20" t="s">
        <v>54</v>
      </c>
      <c r="AO1234" s="20" t="s">
        <v>54</v>
      </c>
      <c r="AP1234" s="20" t="s">
        <v>54</v>
      </c>
      <c r="AQ1234" s="20" t="s">
        <v>54</v>
      </c>
      <c r="AR1234" s="20" t="s">
        <v>54</v>
      </c>
      <c r="AS1234" s="20" t="s">
        <v>54</v>
      </c>
      <c r="AT1234" s="20" t="s">
        <v>54</v>
      </c>
      <c r="AU1234" s="20" t="s">
        <v>54</v>
      </c>
      <c r="AV1234" s="20" t="s">
        <v>54</v>
      </c>
      <c r="AW1234" s="20" t="s">
        <v>54</v>
      </c>
      <c r="AX1234" s="20" t="s">
        <v>54</v>
      </c>
      <c r="AY1234" s="20" t="s">
        <v>54</v>
      </c>
    </row>
    <row r="1235" spans="1:51" ht="15.75" x14ac:dyDescent="0.25">
      <c r="A1235" s="1" t="s">
        <v>1292</v>
      </c>
      <c r="B1235" s="63" t="s">
        <v>54</v>
      </c>
      <c r="C1235" s="63" t="s">
        <v>54</v>
      </c>
      <c r="D1235" s="63" t="s">
        <v>54</v>
      </c>
      <c r="E1235" s="20">
        <v>12101.47</v>
      </c>
      <c r="F1235" s="20">
        <v>12568.25</v>
      </c>
      <c r="G1235" s="20">
        <v>12648.08</v>
      </c>
      <c r="H1235" s="20">
        <v>12882.95</v>
      </c>
      <c r="I1235" s="20">
        <v>13613.03</v>
      </c>
      <c r="J1235" s="20">
        <v>16222.72</v>
      </c>
      <c r="K1235" s="20">
        <v>17982.490000000002</v>
      </c>
      <c r="L1235" s="20">
        <v>17665.93</v>
      </c>
      <c r="M1235" s="20">
        <v>20175.669999999998</v>
      </c>
      <c r="N1235" s="20">
        <v>24244.16</v>
      </c>
      <c r="O1235" s="20">
        <v>24807.919999999998</v>
      </c>
      <c r="P1235" s="20">
        <v>23348.080000000002</v>
      </c>
      <c r="Q1235" s="20">
        <v>24293.43</v>
      </c>
      <c r="R1235" s="20">
        <v>27412.04</v>
      </c>
      <c r="S1235" s="20">
        <v>27746.03</v>
      </c>
      <c r="T1235" s="20">
        <v>28657.58</v>
      </c>
      <c r="U1235" s="21">
        <v>31670.44</v>
      </c>
      <c r="V1235" s="20">
        <v>33544.53</v>
      </c>
      <c r="W1235" s="20">
        <v>34441.339999999997</v>
      </c>
      <c r="X1235" s="20">
        <v>36468.51</v>
      </c>
      <c r="Y1235" s="20">
        <v>35466.300000000003</v>
      </c>
      <c r="Z1235" s="20">
        <v>31118.400000000001</v>
      </c>
      <c r="AA1235" s="20">
        <v>27772.43</v>
      </c>
      <c r="AB1235" s="20">
        <v>23669.64</v>
      </c>
      <c r="AC1235" s="20">
        <v>24952.15</v>
      </c>
      <c r="AD1235" s="20">
        <v>25668.37</v>
      </c>
      <c r="AE1235" s="20">
        <v>23005.19</v>
      </c>
      <c r="AF1235" s="20">
        <v>23608.91</v>
      </c>
      <c r="AG1235" s="20">
        <v>27772.43</v>
      </c>
      <c r="AH1235" s="20">
        <v>23669.64</v>
      </c>
      <c r="AI1235" s="64">
        <v>24952.15</v>
      </c>
      <c r="AJ1235" s="64">
        <v>25668.37</v>
      </c>
      <c r="AK1235" s="64">
        <v>23005.19</v>
      </c>
      <c r="AL1235" s="64">
        <v>23608.91</v>
      </c>
      <c r="AM1235" s="64">
        <v>21264.89</v>
      </c>
      <c r="AN1235" s="64">
        <v>22328.1345</v>
      </c>
      <c r="AO1235" s="64">
        <v>23444.541225000001</v>
      </c>
      <c r="AP1235" s="64">
        <v>24616.768286250001</v>
      </c>
      <c r="AQ1235" s="64">
        <v>25847.606700562501</v>
      </c>
      <c r="AR1235" s="64">
        <v>27139.987035590628</v>
      </c>
      <c r="AS1235" s="64">
        <v>28496.986387370162</v>
      </c>
      <c r="AT1235" s="64">
        <v>29921.835706738671</v>
      </c>
      <c r="AU1235" s="64">
        <v>31417.927492075607</v>
      </c>
      <c r="AV1235" s="64">
        <v>32988.823866679391</v>
      </c>
      <c r="AW1235" s="64">
        <v>34638.265060013364</v>
      </c>
      <c r="AX1235" s="64">
        <v>36370.178313014032</v>
      </c>
      <c r="AY1235" s="64">
        <v>38188.687228664734</v>
      </c>
    </row>
    <row r="1236" spans="1:51" ht="15.75" x14ac:dyDescent="0.25">
      <c r="A1236" s="1" t="s">
        <v>1293</v>
      </c>
      <c r="B1236" s="63" t="s">
        <v>54</v>
      </c>
      <c r="C1236" s="63" t="s">
        <v>54</v>
      </c>
      <c r="D1236" s="63" t="s">
        <v>54</v>
      </c>
      <c r="E1236" s="20">
        <v>1273.52</v>
      </c>
      <c r="F1236" s="20">
        <v>1297.28</v>
      </c>
      <c r="G1236" s="20">
        <v>1281.92</v>
      </c>
      <c r="H1236" s="20">
        <v>1376.16</v>
      </c>
      <c r="I1236" s="20">
        <v>1499.88</v>
      </c>
      <c r="J1236" s="20">
        <v>1630.04</v>
      </c>
      <c r="K1236" s="20">
        <v>1602.78</v>
      </c>
      <c r="L1236" s="20">
        <v>1623.1</v>
      </c>
      <c r="M1236" s="20">
        <v>1892.43</v>
      </c>
      <c r="N1236" s="20">
        <v>2126.88</v>
      </c>
      <c r="O1236" s="20">
        <v>2309.5500000000002</v>
      </c>
      <c r="P1236" s="20">
        <v>1810.19</v>
      </c>
      <c r="Q1236" s="20">
        <v>1773.97</v>
      </c>
      <c r="R1236" s="20">
        <v>1804.68</v>
      </c>
      <c r="S1236" s="20">
        <v>1818.76</v>
      </c>
      <c r="T1236" s="20">
        <v>1809.83</v>
      </c>
      <c r="U1236" s="21">
        <v>2001.4</v>
      </c>
      <c r="V1236" s="20">
        <v>2118.14</v>
      </c>
      <c r="W1236" s="20">
        <v>2327.2800000000002</v>
      </c>
      <c r="X1236" s="20">
        <v>2253.8200000000002</v>
      </c>
      <c r="Y1236" s="20">
        <v>2306.4899999999998</v>
      </c>
      <c r="Z1236" s="20">
        <v>2265.63</v>
      </c>
      <c r="AA1236" s="20">
        <v>2214.77</v>
      </c>
      <c r="AB1236" s="20">
        <v>2113.89</v>
      </c>
      <c r="AC1236" s="20">
        <v>2273.58</v>
      </c>
      <c r="AD1236" s="20">
        <v>2500.16</v>
      </c>
      <c r="AE1236" s="20">
        <v>2583.4699999999998</v>
      </c>
      <c r="AF1236" s="20">
        <v>2499.17</v>
      </c>
      <c r="AG1236" s="20">
        <v>2214.77</v>
      </c>
      <c r="AH1236" s="20">
        <v>2113.89</v>
      </c>
      <c r="AI1236" s="64">
        <v>2273.58</v>
      </c>
      <c r="AJ1236" s="64">
        <v>2500.16</v>
      </c>
      <c r="AK1236" s="64">
        <v>2583.4699999999998</v>
      </c>
      <c r="AL1236" s="64">
        <v>2499.17</v>
      </c>
      <c r="AM1236" s="64">
        <v>2518.44</v>
      </c>
      <c r="AN1236" s="64">
        <v>2644.3620000000001</v>
      </c>
      <c r="AO1236" s="64">
        <v>2776.5801000000001</v>
      </c>
      <c r="AP1236" s="64">
        <v>2915.4091050000002</v>
      </c>
      <c r="AQ1236" s="64">
        <v>3061.1795602500001</v>
      </c>
      <c r="AR1236" s="64">
        <v>3214.2385382625002</v>
      </c>
      <c r="AS1236" s="64">
        <v>3374.9504651756256</v>
      </c>
      <c r="AT1236" s="64">
        <v>3543.6979884344069</v>
      </c>
      <c r="AU1236" s="64">
        <v>3720.8828878561271</v>
      </c>
      <c r="AV1236" s="64">
        <v>3906.9270322489338</v>
      </c>
      <c r="AW1236" s="64">
        <v>4102.2733838613804</v>
      </c>
      <c r="AX1236" s="64">
        <v>4307.38705305445</v>
      </c>
      <c r="AY1236" s="64">
        <v>4522.7564057071731</v>
      </c>
    </row>
    <row r="1237" spans="1:51" ht="15.75" x14ac:dyDescent="0.25">
      <c r="A1237" s="1" t="s">
        <v>1279</v>
      </c>
      <c r="B1237" s="63" t="s">
        <v>54</v>
      </c>
      <c r="C1237" s="63" t="s">
        <v>54</v>
      </c>
      <c r="D1237" s="63" t="s">
        <v>54</v>
      </c>
      <c r="E1237" s="20">
        <v>1261.8699999999999</v>
      </c>
      <c r="F1237" s="20">
        <v>1285.8699999999999</v>
      </c>
      <c r="G1237" s="20">
        <v>1329.51</v>
      </c>
      <c r="H1237" s="20">
        <v>1433.27</v>
      </c>
      <c r="I1237" s="20">
        <v>1646.07</v>
      </c>
      <c r="J1237" s="20">
        <v>1825.2</v>
      </c>
      <c r="K1237" s="20">
        <v>1824.44</v>
      </c>
      <c r="L1237" s="20">
        <v>1875.07</v>
      </c>
      <c r="M1237" s="20">
        <v>2183.27</v>
      </c>
      <c r="N1237" s="20">
        <v>2325.31</v>
      </c>
      <c r="O1237" s="20">
        <v>2565.73</v>
      </c>
      <c r="P1237" s="20">
        <v>2023.43</v>
      </c>
      <c r="Q1237" s="20">
        <v>1992.32</v>
      </c>
      <c r="R1237" s="20">
        <v>2042.2</v>
      </c>
      <c r="S1237" s="20">
        <v>2077.75</v>
      </c>
      <c r="T1237" s="20">
        <v>2130.64</v>
      </c>
      <c r="U1237" s="21">
        <v>2271.92</v>
      </c>
      <c r="V1237" s="20">
        <v>2431.23</v>
      </c>
      <c r="W1237" s="20">
        <v>2646.91</v>
      </c>
      <c r="X1237" s="20">
        <v>2686.98</v>
      </c>
      <c r="Y1237" s="20">
        <v>2667.76</v>
      </c>
      <c r="Z1237" s="20">
        <v>2799.89</v>
      </c>
      <c r="AA1237" s="20">
        <v>2727.56</v>
      </c>
      <c r="AB1237" s="20">
        <v>2528.1999999999998</v>
      </c>
      <c r="AC1237" s="20">
        <v>2784.52</v>
      </c>
      <c r="AD1237" s="20">
        <v>2939.44</v>
      </c>
      <c r="AE1237" s="20">
        <v>2997.57</v>
      </c>
      <c r="AF1237" s="20">
        <v>2988.77</v>
      </c>
      <c r="AG1237" s="20">
        <v>3242.18</v>
      </c>
      <c r="AH1237" s="20">
        <v>3404.2889999999998</v>
      </c>
      <c r="AI1237" s="64">
        <v>3574.5034499999997</v>
      </c>
      <c r="AJ1237" s="64">
        <v>3753.2286224999998</v>
      </c>
      <c r="AK1237" s="64">
        <v>3940.8900536249998</v>
      </c>
      <c r="AL1237" s="64">
        <v>4137.9345563062498</v>
      </c>
      <c r="AM1237" s="64">
        <v>4344.831284121562</v>
      </c>
      <c r="AN1237" s="64">
        <v>4562.0728483276407</v>
      </c>
      <c r="AO1237" s="64">
        <v>4790.1764907440229</v>
      </c>
      <c r="AP1237" s="64">
        <v>5029.6853152812246</v>
      </c>
      <c r="AQ1237" s="64">
        <v>5281.1695810452857</v>
      </c>
      <c r="AR1237" s="64">
        <v>5545.22806009755</v>
      </c>
      <c r="AS1237" s="64">
        <v>5822.4894631024281</v>
      </c>
      <c r="AT1237" s="64">
        <v>6113.6139362575495</v>
      </c>
      <c r="AU1237" s="64">
        <v>6419.2946330704272</v>
      </c>
      <c r="AV1237" s="64">
        <v>6740.2593647239491</v>
      </c>
      <c r="AW1237" s="64">
        <v>7077.2723329601467</v>
      </c>
      <c r="AX1237" s="64">
        <v>7431.1359496081541</v>
      </c>
      <c r="AY1237" s="64">
        <v>7802.6927470885621</v>
      </c>
    </row>
    <row r="1238" spans="1:51" ht="15.75" x14ac:dyDescent="0.25">
      <c r="A1238" s="1" t="s">
        <v>1280</v>
      </c>
      <c r="B1238" s="63" t="s">
        <v>54</v>
      </c>
      <c r="C1238" s="63" t="s">
        <v>54</v>
      </c>
      <c r="D1238" s="63" t="s">
        <v>54</v>
      </c>
      <c r="E1238" s="20">
        <v>120.05</v>
      </c>
      <c r="F1238" s="20">
        <v>118.07</v>
      </c>
      <c r="G1238" s="20">
        <v>119.49</v>
      </c>
      <c r="H1238" s="20">
        <v>121.18</v>
      </c>
      <c r="I1238" s="20">
        <v>138.19</v>
      </c>
      <c r="J1238" s="20">
        <v>157.57</v>
      </c>
      <c r="K1238" s="20">
        <v>146.91</v>
      </c>
      <c r="L1238" s="20">
        <v>143.37</v>
      </c>
      <c r="M1238" s="20">
        <v>174.22</v>
      </c>
      <c r="N1238" s="20">
        <v>187.01</v>
      </c>
      <c r="O1238" s="20">
        <v>200.4</v>
      </c>
      <c r="P1238" s="20">
        <v>156.21</v>
      </c>
      <c r="Q1238" s="20">
        <v>166.92</v>
      </c>
      <c r="R1238" s="20">
        <v>177.43</v>
      </c>
      <c r="S1238" s="20">
        <v>178.38</v>
      </c>
      <c r="T1238" s="20">
        <v>172.99</v>
      </c>
      <c r="U1238" s="21">
        <v>183.58</v>
      </c>
      <c r="V1238" s="20">
        <v>205.57</v>
      </c>
      <c r="W1238" s="20">
        <v>217.03</v>
      </c>
      <c r="X1238" s="20">
        <v>223.32</v>
      </c>
      <c r="Y1238" s="20">
        <v>211.14</v>
      </c>
      <c r="Z1238" s="20">
        <v>224.46</v>
      </c>
      <c r="AA1238" s="20">
        <v>207.97</v>
      </c>
      <c r="AB1238" s="20">
        <v>185.71</v>
      </c>
      <c r="AC1238" s="20">
        <v>236.18</v>
      </c>
      <c r="AD1238" s="20">
        <v>268.87</v>
      </c>
      <c r="AE1238" s="20">
        <v>275.12</v>
      </c>
      <c r="AF1238" s="20">
        <v>293.06</v>
      </c>
      <c r="AG1238" s="20">
        <v>341.57</v>
      </c>
      <c r="AH1238" s="20">
        <v>358.64850000000001</v>
      </c>
      <c r="AI1238" s="64">
        <v>376.58092500000004</v>
      </c>
      <c r="AJ1238" s="64">
        <v>395.40997125000007</v>
      </c>
      <c r="AK1238" s="64">
        <v>415.18046981250006</v>
      </c>
      <c r="AL1238" s="64">
        <v>435.93949330312506</v>
      </c>
      <c r="AM1238" s="64">
        <v>457.73646796828132</v>
      </c>
      <c r="AN1238" s="64">
        <v>480.62329136669541</v>
      </c>
      <c r="AO1238" s="64">
        <v>504.65445593503023</v>
      </c>
      <c r="AP1238" s="64">
        <v>529.88717873178177</v>
      </c>
      <c r="AQ1238" s="64">
        <v>556.38153766837092</v>
      </c>
      <c r="AR1238" s="64">
        <v>584.2006145517895</v>
      </c>
      <c r="AS1238" s="64">
        <v>613.41064527937897</v>
      </c>
      <c r="AT1238" s="64">
        <v>644.08117754334796</v>
      </c>
      <c r="AU1238" s="64">
        <v>676.28523642051539</v>
      </c>
      <c r="AV1238" s="64">
        <v>710.09949824154114</v>
      </c>
      <c r="AW1238" s="64">
        <v>745.60447315361819</v>
      </c>
      <c r="AX1238" s="64">
        <v>782.88469681129914</v>
      </c>
      <c r="AY1238" s="64">
        <v>822.02893165186413</v>
      </c>
    </row>
    <row r="1239" spans="1:51" ht="15.75" x14ac:dyDescent="0.25">
      <c r="A1239" s="1" t="s">
        <v>1294</v>
      </c>
      <c r="B1239" s="63" t="s">
        <v>54</v>
      </c>
      <c r="C1239" s="63" t="s">
        <v>54</v>
      </c>
      <c r="D1239" s="63" t="s">
        <v>54</v>
      </c>
      <c r="E1239" s="20" t="s">
        <v>54</v>
      </c>
      <c r="F1239" s="20" t="s">
        <v>54</v>
      </c>
      <c r="G1239" s="20" t="s">
        <v>54</v>
      </c>
      <c r="H1239" s="20" t="s">
        <v>54</v>
      </c>
      <c r="I1239" s="20" t="s">
        <v>54</v>
      </c>
      <c r="J1239" s="20" t="s">
        <v>54</v>
      </c>
      <c r="K1239" s="20" t="s">
        <v>54</v>
      </c>
      <c r="L1239" s="20" t="s">
        <v>54</v>
      </c>
      <c r="M1239" s="20" t="s">
        <v>54</v>
      </c>
      <c r="N1239" s="20" t="s">
        <v>54</v>
      </c>
      <c r="O1239" s="20" t="s">
        <v>54</v>
      </c>
      <c r="P1239" s="20" t="s">
        <v>54</v>
      </c>
      <c r="Q1239" s="20" t="s">
        <v>54</v>
      </c>
      <c r="R1239" s="20" t="s">
        <v>54</v>
      </c>
      <c r="S1239" s="20" t="s">
        <v>54</v>
      </c>
      <c r="T1239" s="20" t="s">
        <v>54</v>
      </c>
      <c r="U1239" s="21" t="s">
        <v>54</v>
      </c>
      <c r="V1239" s="20" t="s">
        <v>54</v>
      </c>
      <c r="W1239" s="20" t="s">
        <v>54</v>
      </c>
      <c r="X1239" s="20" t="s">
        <v>54</v>
      </c>
      <c r="Y1239" s="20" t="s">
        <v>54</v>
      </c>
      <c r="Z1239" s="20" t="s">
        <v>54</v>
      </c>
      <c r="AA1239" s="20" t="s">
        <v>54</v>
      </c>
      <c r="AB1239" s="20" t="s">
        <v>54</v>
      </c>
      <c r="AC1239" s="20" t="s">
        <v>54</v>
      </c>
      <c r="AD1239" s="20" t="s">
        <v>54</v>
      </c>
      <c r="AE1239" s="20" t="s">
        <v>54</v>
      </c>
      <c r="AF1239" s="20" t="s">
        <v>54</v>
      </c>
      <c r="AG1239" s="20" t="s">
        <v>54</v>
      </c>
      <c r="AH1239" s="20" t="s">
        <v>54</v>
      </c>
      <c r="AI1239" s="20" t="s">
        <v>54</v>
      </c>
      <c r="AJ1239" s="20" t="s">
        <v>54</v>
      </c>
      <c r="AK1239" s="20" t="s">
        <v>54</v>
      </c>
      <c r="AL1239" s="20" t="s">
        <v>54</v>
      </c>
      <c r="AM1239" s="20" t="s">
        <v>54</v>
      </c>
      <c r="AN1239" s="20" t="s">
        <v>54</v>
      </c>
      <c r="AO1239" s="20" t="s">
        <v>54</v>
      </c>
      <c r="AP1239" s="20" t="s">
        <v>54</v>
      </c>
      <c r="AQ1239" s="20" t="s">
        <v>54</v>
      </c>
      <c r="AR1239" s="20" t="s">
        <v>54</v>
      </c>
      <c r="AS1239" s="20" t="s">
        <v>54</v>
      </c>
      <c r="AT1239" s="20" t="s">
        <v>54</v>
      </c>
      <c r="AU1239" s="20" t="s">
        <v>54</v>
      </c>
      <c r="AV1239" s="20" t="s">
        <v>54</v>
      </c>
      <c r="AW1239" s="20" t="s">
        <v>54</v>
      </c>
      <c r="AX1239" s="20" t="s">
        <v>54</v>
      </c>
      <c r="AY1239" s="20" t="s">
        <v>54</v>
      </c>
    </row>
    <row r="1240" spans="1:51" ht="15.75" x14ac:dyDescent="0.25">
      <c r="A1240" s="1" t="s">
        <v>1295</v>
      </c>
      <c r="B1240" s="63" t="s">
        <v>54</v>
      </c>
      <c r="C1240" s="63" t="s">
        <v>54</v>
      </c>
      <c r="D1240" s="63" t="s">
        <v>54</v>
      </c>
      <c r="E1240" s="20" t="s">
        <v>54</v>
      </c>
      <c r="F1240" s="20" t="s">
        <v>54</v>
      </c>
      <c r="G1240" s="20" t="s">
        <v>54</v>
      </c>
      <c r="H1240" s="20" t="s">
        <v>54</v>
      </c>
      <c r="I1240" s="20" t="s">
        <v>54</v>
      </c>
      <c r="J1240" s="20" t="s">
        <v>54</v>
      </c>
      <c r="K1240" s="20" t="s">
        <v>54</v>
      </c>
      <c r="L1240" s="20" t="s">
        <v>54</v>
      </c>
      <c r="M1240" s="20" t="s">
        <v>54</v>
      </c>
      <c r="N1240" s="20" t="s">
        <v>54</v>
      </c>
      <c r="O1240" s="20" t="s">
        <v>54</v>
      </c>
      <c r="P1240" s="20" t="s">
        <v>54</v>
      </c>
      <c r="Q1240" s="20" t="s">
        <v>54</v>
      </c>
      <c r="R1240" s="20" t="s">
        <v>54</v>
      </c>
      <c r="S1240" s="20" t="s">
        <v>54</v>
      </c>
      <c r="T1240" s="20" t="s">
        <v>54</v>
      </c>
      <c r="U1240" s="21" t="s">
        <v>54</v>
      </c>
      <c r="V1240" s="20" t="s">
        <v>54</v>
      </c>
      <c r="W1240" s="20" t="s">
        <v>54</v>
      </c>
      <c r="X1240" s="20" t="s">
        <v>54</v>
      </c>
      <c r="Y1240" s="20" t="s">
        <v>54</v>
      </c>
      <c r="Z1240" s="20" t="s">
        <v>54</v>
      </c>
      <c r="AA1240" s="20" t="s">
        <v>54</v>
      </c>
      <c r="AB1240" s="20" t="s">
        <v>54</v>
      </c>
      <c r="AC1240" s="20" t="s">
        <v>54</v>
      </c>
      <c r="AD1240" s="20" t="s">
        <v>54</v>
      </c>
      <c r="AE1240" s="20" t="s">
        <v>54</v>
      </c>
      <c r="AF1240" s="20" t="s">
        <v>54</v>
      </c>
      <c r="AG1240" s="20" t="s">
        <v>54</v>
      </c>
      <c r="AH1240" s="20" t="s">
        <v>54</v>
      </c>
      <c r="AI1240" s="20" t="s">
        <v>54</v>
      </c>
      <c r="AJ1240" s="20" t="s">
        <v>54</v>
      </c>
      <c r="AK1240" s="20" t="s">
        <v>54</v>
      </c>
      <c r="AL1240" s="20" t="s">
        <v>54</v>
      </c>
      <c r="AM1240" s="20" t="s">
        <v>54</v>
      </c>
      <c r="AN1240" s="20" t="s">
        <v>54</v>
      </c>
      <c r="AO1240" s="20" t="s">
        <v>54</v>
      </c>
      <c r="AP1240" s="20" t="s">
        <v>54</v>
      </c>
      <c r="AQ1240" s="20" t="s">
        <v>54</v>
      </c>
      <c r="AR1240" s="20" t="s">
        <v>54</v>
      </c>
      <c r="AS1240" s="20" t="s">
        <v>54</v>
      </c>
      <c r="AT1240" s="20" t="s">
        <v>54</v>
      </c>
      <c r="AU1240" s="20" t="s">
        <v>54</v>
      </c>
      <c r="AV1240" s="20" t="s">
        <v>54</v>
      </c>
      <c r="AW1240" s="20" t="s">
        <v>54</v>
      </c>
      <c r="AX1240" s="20" t="s">
        <v>54</v>
      </c>
      <c r="AY1240" s="20" t="s">
        <v>54</v>
      </c>
    </row>
    <row r="1241" spans="1:51" ht="15.75" x14ac:dyDescent="0.25">
      <c r="A1241" s="1" t="s">
        <v>1296</v>
      </c>
      <c r="B1241" s="63" t="s">
        <v>54</v>
      </c>
      <c r="C1241" s="63" t="s">
        <v>54</v>
      </c>
      <c r="D1241" s="63" t="s">
        <v>54</v>
      </c>
      <c r="E1241" s="20">
        <v>136.86000000000001</v>
      </c>
      <c r="F1241" s="20">
        <v>135.47999999999999</v>
      </c>
      <c r="G1241" s="20">
        <v>136.16999999999999</v>
      </c>
      <c r="H1241" s="20">
        <v>147.55000000000001</v>
      </c>
      <c r="I1241" s="20">
        <v>171.19</v>
      </c>
      <c r="J1241" s="20">
        <v>217.51</v>
      </c>
      <c r="K1241" s="20">
        <v>263.33999999999997</v>
      </c>
      <c r="L1241" s="20">
        <v>258.33999999999997</v>
      </c>
      <c r="M1241" s="20">
        <v>324.10000000000002</v>
      </c>
      <c r="N1241" s="20">
        <v>379.86</v>
      </c>
      <c r="O1241" s="20">
        <v>473.12</v>
      </c>
      <c r="P1241" s="20">
        <v>493.59</v>
      </c>
      <c r="Q1241" s="20">
        <v>615.09</v>
      </c>
      <c r="R1241" s="20">
        <v>676.16</v>
      </c>
      <c r="S1241" s="20">
        <v>687.86</v>
      </c>
      <c r="T1241" s="20">
        <v>794.08</v>
      </c>
      <c r="U1241" s="21">
        <v>918.23</v>
      </c>
      <c r="V1241" s="20">
        <v>931.2</v>
      </c>
      <c r="W1241" s="20">
        <v>920.87</v>
      </c>
      <c r="X1241" s="20">
        <v>906.06</v>
      </c>
      <c r="Y1241" s="20">
        <v>871.62</v>
      </c>
      <c r="Z1241" s="20">
        <v>775.75</v>
      </c>
      <c r="AA1241" s="20">
        <v>647.49</v>
      </c>
      <c r="AB1241" s="20">
        <v>690.59</v>
      </c>
      <c r="AC1241" s="20">
        <v>657.8</v>
      </c>
      <c r="AD1241" s="20">
        <v>625.36</v>
      </c>
      <c r="AE1241" s="20">
        <v>679.25</v>
      </c>
      <c r="AF1241" s="20">
        <v>666</v>
      </c>
      <c r="AG1241" s="20">
        <v>636.11</v>
      </c>
      <c r="AH1241" s="20">
        <v>667.91550000000007</v>
      </c>
      <c r="AI1241" s="64">
        <v>701.31127500000014</v>
      </c>
      <c r="AJ1241" s="64">
        <v>736.37683875000016</v>
      </c>
      <c r="AK1241" s="64">
        <v>773.19568068750016</v>
      </c>
      <c r="AL1241" s="64">
        <v>811.85546472187525</v>
      </c>
      <c r="AM1241" s="64">
        <v>852.44823795796901</v>
      </c>
      <c r="AN1241" s="64">
        <v>895.07064985586749</v>
      </c>
      <c r="AO1241" s="64">
        <v>939.82418234866088</v>
      </c>
      <c r="AP1241" s="64">
        <v>986.81539146609396</v>
      </c>
      <c r="AQ1241" s="64">
        <v>1036.1561610393987</v>
      </c>
      <c r="AR1241" s="64">
        <v>1087.9639690913687</v>
      </c>
      <c r="AS1241" s="64">
        <v>1142.3621675459372</v>
      </c>
      <c r="AT1241" s="64">
        <v>1199.4802759232341</v>
      </c>
      <c r="AU1241" s="64">
        <v>1259.4542897193958</v>
      </c>
      <c r="AV1241" s="64">
        <v>1322.4270042053656</v>
      </c>
      <c r="AW1241" s="64">
        <v>1388.5483544156339</v>
      </c>
      <c r="AX1241" s="64">
        <v>1457.9757721364156</v>
      </c>
      <c r="AY1241" s="64">
        <v>1530.8745607432363</v>
      </c>
    </row>
    <row r="1242" spans="1:51" ht="15.75" x14ac:dyDescent="0.25">
      <c r="A1242" s="1" t="s">
        <v>1297</v>
      </c>
      <c r="B1242" s="63" t="s">
        <v>54</v>
      </c>
      <c r="C1242" s="63" t="s">
        <v>54</v>
      </c>
      <c r="D1242" s="63" t="s">
        <v>54</v>
      </c>
      <c r="E1242" s="20">
        <v>302.61</v>
      </c>
      <c r="F1242" s="20">
        <v>293.66000000000003</v>
      </c>
      <c r="G1242" s="20">
        <v>276.11</v>
      </c>
      <c r="H1242" s="20">
        <v>267.62</v>
      </c>
      <c r="I1242" s="20">
        <v>203.52</v>
      </c>
      <c r="J1242" s="20">
        <v>188.96</v>
      </c>
      <c r="K1242" s="20">
        <v>220.47</v>
      </c>
      <c r="L1242" s="20">
        <v>250.18</v>
      </c>
      <c r="M1242" s="20">
        <v>300.55</v>
      </c>
      <c r="N1242" s="20">
        <v>378.01</v>
      </c>
      <c r="O1242" s="20">
        <v>432.01</v>
      </c>
      <c r="P1242" s="20">
        <v>286.55</v>
      </c>
      <c r="Q1242" s="20">
        <v>276.89999999999998</v>
      </c>
      <c r="R1242" s="20">
        <v>320.72000000000003</v>
      </c>
      <c r="S1242" s="20">
        <v>353.95</v>
      </c>
      <c r="T1242" s="20">
        <v>345.03</v>
      </c>
      <c r="U1242" s="21">
        <v>390.39</v>
      </c>
      <c r="V1242" s="20">
        <v>441.64</v>
      </c>
      <c r="W1242" s="20">
        <v>470.31</v>
      </c>
      <c r="X1242" s="20">
        <v>505.68</v>
      </c>
      <c r="Y1242" s="20">
        <v>591.59</v>
      </c>
      <c r="Z1242" s="20">
        <v>562.22</v>
      </c>
      <c r="AA1242" s="20">
        <v>564.79999999999995</v>
      </c>
      <c r="AB1242" s="20">
        <v>483.51</v>
      </c>
      <c r="AC1242" s="20">
        <v>535.47</v>
      </c>
      <c r="AD1242" s="20">
        <v>602.1</v>
      </c>
      <c r="AE1242" s="20">
        <v>567.34</v>
      </c>
      <c r="AF1242" s="20">
        <v>532.66999999999996</v>
      </c>
      <c r="AG1242" s="20">
        <v>585.03</v>
      </c>
      <c r="AH1242" s="20">
        <v>614.28150000000005</v>
      </c>
      <c r="AI1242" s="64">
        <v>644.99557500000003</v>
      </c>
      <c r="AJ1242" s="64">
        <v>677.24535375000005</v>
      </c>
      <c r="AK1242" s="64">
        <v>711.10762143750003</v>
      </c>
      <c r="AL1242" s="64">
        <v>746.66300250937502</v>
      </c>
      <c r="AM1242" s="64">
        <v>783.99615263484384</v>
      </c>
      <c r="AN1242" s="64">
        <v>823.1959602665861</v>
      </c>
      <c r="AO1242" s="64">
        <v>864.35575827991545</v>
      </c>
      <c r="AP1242" s="64">
        <v>907.57354619391128</v>
      </c>
      <c r="AQ1242" s="64">
        <v>952.95222350360689</v>
      </c>
      <c r="AR1242" s="64">
        <v>1000.5998346787873</v>
      </c>
      <c r="AS1242" s="64">
        <v>1050.6298264127267</v>
      </c>
      <c r="AT1242" s="64">
        <v>1103.1613177333631</v>
      </c>
      <c r="AU1242" s="64">
        <v>1158.3193836200314</v>
      </c>
      <c r="AV1242" s="64">
        <v>1216.2353528010331</v>
      </c>
      <c r="AW1242" s="64">
        <v>1277.0471204410849</v>
      </c>
      <c r="AX1242" s="64">
        <v>1340.8994764631391</v>
      </c>
      <c r="AY1242" s="64">
        <v>1407.9444502862962</v>
      </c>
    </row>
    <row r="1243" spans="1:51" ht="15.75" x14ac:dyDescent="0.25">
      <c r="A1243" s="1" t="s">
        <v>1298</v>
      </c>
      <c r="B1243" s="63" t="s">
        <v>54</v>
      </c>
      <c r="C1243" s="63" t="s">
        <v>54</v>
      </c>
      <c r="D1243" s="63" t="s">
        <v>54</v>
      </c>
      <c r="E1243" s="20">
        <v>1353.35</v>
      </c>
      <c r="F1243" s="20">
        <v>1544.08</v>
      </c>
      <c r="G1243" s="20">
        <v>1626.33</v>
      </c>
      <c r="H1243" s="20">
        <v>1686.85</v>
      </c>
      <c r="I1243" s="20">
        <v>1714.68</v>
      </c>
      <c r="J1243" s="20">
        <v>1779.25</v>
      </c>
      <c r="K1243" s="20">
        <v>1889.21</v>
      </c>
      <c r="L1243" s="20">
        <v>2332.37</v>
      </c>
      <c r="M1243" s="20">
        <v>2692.29</v>
      </c>
      <c r="N1243" s="20">
        <v>2882.05</v>
      </c>
      <c r="O1243" s="20">
        <v>3498.66</v>
      </c>
      <c r="P1243" s="20">
        <v>2575.42</v>
      </c>
      <c r="Q1243" s="20">
        <v>2427.1999999999998</v>
      </c>
      <c r="R1243" s="20">
        <v>2595.87</v>
      </c>
      <c r="S1243" s="20">
        <v>2582.83</v>
      </c>
      <c r="T1243" s="20">
        <v>2603.38</v>
      </c>
      <c r="U1243" s="21">
        <v>3007.64</v>
      </c>
      <c r="V1243" s="20">
        <v>2826.61</v>
      </c>
      <c r="W1243" s="20">
        <v>2558.92</v>
      </c>
      <c r="X1243" s="20">
        <v>2783.59</v>
      </c>
      <c r="Y1243" s="20">
        <v>2868.92</v>
      </c>
      <c r="Z1243" s="20">
        <v>3062.01</v>
      </c>
      <c r="AA1243" s="20">
        <v>3182.45</v>
      </c>
      <c r="AB1243" s="20">
        <v>3005.77</v>
      </c>
      <c r="AC1243" s="20">
        <v>3380.76</v>
      </c>
      <c r="AD1243" s="20">
        <v>3697.91</v>
      </c>
      <c r="AE1243" s="20">
        <v>3962.64</v>
      </c>
      <c r="AF1243" s="20">
        <v>4129.7700000000004</v>
      </c>
      <c r="AG1243" s="20">
        <v>4721.37</v>
      </c>
      <c r="AH1243" s="20">
        <v>4957.4385000000002</v>
      </c>
      <c r="AI1243" s="64">
        <v>5205.3104250000006</v>
      </c>
      <c r="AJ1243" s="64">
        <v>5465.5759462500009</v>
      </c>
      <c r="AK1243" s="64">
        <v>5738.8547435625014</v>
      </c>
      <c r="AL1243" s="64">
        <v>6025.7974807406272</v>
      </c>
      <c r="AM1243" s="64">
        <v>6327.0873547776591</v>
      </c>
      <c r="AN1243" s="64">
        <v>6643.4417225165425</v>
      </c>
      <c r="AO1243" s="64">
        <v>6975.6138086423698</v>
      </c>
      <c r="AP1243" s="64">
        <v>7324.3944990744885</v>
      </c>
      <c r="AQ1243" s="64">
        <v>7690.6142240282134</v>
      </c>
      <c r="AR1243" s="64">
        <v>8075.144935229624</v>
      </c>
      <c r="AS1243" s="64">
        <v>8478.902181991105</v>
      </c>
      <c r="AT1243" s="64">
        <v>8902.8472910906603</v>
      </c>
      <c r="AU1243" s="64">
        <v>9347.9896556451931</v>
      </c>
      <c r="AV1243" s="64">
        <v>9815.3891384274539</v>
      </c>
      <c r="AW1243" s="64">
        <v>10306.158595348827</v>
      </c>
      <c r="AX1243" s="64">
        <v>10821.466525116268</v>
      </c>
      <c r="AY1243" s="64">
        <v>11362.539851372081</v>
      </c>
    </row>
    <row r="1244" spans="1:51" ht="15.75" x14ac:dyDescent="0.25">
      <c r="A1244" s="1" t="s">
        <v>1299</v>
      </c>
      <c r="B1244" s="63" t="s">
        <v>54</v>
      </c>
      <c r="C1244" s="63" t="s">
        <v>54</v>
      </c>
      <c r="D1244" s="63" t="s">
        <v>54</v>
      </c>
      <c r="E1244" s="20">
        <v>853.36</v>
      </c>
      <c r="F1244" s="20">
        <v>920.27</v>
      </c>
      <c r="G1244" s="20">
        <v>1055.21</v>
      </c>
      <c r="H1244" s="20">
        <v>1263.9000000000001</v>
      </c>
      <c r="I1244" s="20">
        <v>1430.49</v>
      </c>
      <c r="J1244" s="20">
        <v>1443.53</v>
      </c>
      <c r="K1244" s="20">
        <v>1388.79</v>
      </c>
      <c r="L1244" s="20">
        <v>1431.52</v>
      </c>
      <c r="M1244" s="20">
        <v>1283.94</v>
      </c>
      <c r="N1244" s="20">
        <v>1324.29</v>
      </c>
      <c r="O1244" s="20">
        <v>1496.99</v>
      </c>
      <c r="P1244" s="20">
        <v>1156.4100000000001</v>
      </c>
      <c r="Q1244" s="20">
        <v>1031.1300000000001</v>
      </c>
      <c r="R1244" s="20">
        <v>1077.1500000000001</v>
      </c>
      <c r="S1244" s="20">
        <v>1190.3399999999999</v>
      </c>
      <c r="T1244" s="20">
        <v>1288.07</v>
      </c>
      <c r="U1244" s="21">
        <v>1325.25</v>
      </c>
      <c r="V1244" s="20">
        <v>1396.08</v>
      </c>
      <c r="W1244" s="20">
        <v>1579.68</v>
      </c>
      <c r="X1244" s="20">
        <v>1572.21</v>
      </c>
      <c r="Y1244" s="20">
        <v>1851.69</v>
      </c>
      <c r="Z1244" s="20">
        <v>1864.63</v>
      </c>
      <c r="AA1244" s="20">
        <v>1713.89</v>
      </c>
      <c r="AB1244" s="20">
        <v>1445.34</v>
      </c>
      <c r="AC1244" s="20">
        <v>1473.54</v>
      </c>
      <c r="AD1244" s="20">
        <v>1636.42</v>
      </c>
      <c r="AE1244" s="20">
        <v>1625.38</v>
      </c>
      <c r="AF1244" s="20">
        <v>1577.17</v>
      </c>
      <c r="AG1244" s="20">
        <v>1691.28</v>
      </c>
      <c r="AH1244" s="20">
        <v>1775.8440000000001</v>
      </c>
      <c r="AI1244" s="64">
        <v>1864.6362000000001</v>
      </c>
      <c r="AJ1244" s="64">
        <v>1957.8680100000001</v>
      </c>
      <c r="AK1244" s="64">
        <v>2055.7614105000002</v>
      </c>
      <c r="AL1244" s="64">
        <v>2158.5494810250002</v>
      </c>
      <c r="AM1244" s="64">
        <v>2266.4769550762503</v>
      </c>
      <c r="AN1244" s="64">
        <v>2379.8008028300628</v>
      </c>
      <c r="AO1244" s="64">
        <v>2498.7908429715662</v>
      </c>
      <c r="AP1244" s="64">
        <v>2623.7303851201445</v>
      </c>
      <c r="AQ1244" s="64">
        <v>2754.9169043761517</v>
      </c>
      <c r="AR1244" s="64">
        <v>2892.6627495949592</v>
      </c>
      <c r="AS1244" s="64">
        <v>3037.2958870747075</v>
      </c>
      <c r="AT1244" s="64">
        <v>3189.1606814284428</v>
      </c>
      <c r="AU1244" s="64">
        <v>3348.6187154998652</v>
      </c>
      <c r="AV1244" s="64">
        <v>3516.0496512748587</v>
      </c>
      <c r="AW1244" s="64">
        <v>3691.8521338386017</v>
      </c>
      <c r="AX1244" s="64">
        <v>3876.4447405305318</v>
      </c>
      <c r="AY1244" s="64">
        <v>4070.2669775570585</v>
      </c>
    </row>
    <row r="1245" spans="1:51" ht="15.75" x14ac:dyDescent="0.25">
      <c r="A1245" s="1" t="s">
        <v>1300</v>
      </c>
      <c r="B1245" s="63" t="s">
        <v>54</v>
      </c>
      <c r="C1245" s="63" t="s">
        <v>54</v>
      </c>
      <c r="D1245" s="63" t="s">
        <v>54</v>
      </c>
      <c r="E1245" s="20" t="s">
        <v>54</v>
      </c>
      <c r="F1245" s="20" t="s">
        <v>54</v>
      </c>
      <c r="G1245" s="20" t="s">
        <v>54</v>
      </c>
      <c r="H1245" s="20" t="s">
        <v>54</v>
      </c>
      <c r="I1245" s="20" t="s">
        <v>54</v>
      </c>
      <c r="J1245" s="20" t="s">
        <v>54</v>
      </c>
      <c r="K1245" s="20" t="s">
        <v>54</v>
      </c>
      <c r="L1245" s="20" t="s">
        <v>54</v>
      </c>
      <c r="M1245" s="20" t="s">
        <v>54</v>
      </c>
      <c r="N1245" s="20" t="s">
        <v>54</v>
      </c>
      <c r="O1245" s="20" t="s">
        <v>54</v>
      </c>
      <c r="P1245" s="20" t="s">
        <v>54</v>
      </c>
      <c r="Q1245" s="20" t="s">
        <v>54</v>
      </c>
      <c r="R1245" s="20" t="s">
        <v>54</v>
      </c>
      <c r="S1245" s="20" t="s">
        <v>54</v>
      </c>
      <c r="T1245" s="20" t="s">
        <v>54</v>
      </c>
      <c r="U1245" s="21" t="s">
        <v>54</v>
      </c>
      <c r="V1245" s="20" t="s">
        <v>54</v>
      </c>
      <c r="W1245" s="20" t="s">
        <v>54</v>
      </c>
      <c r="X1245" s="20" t="s">
        <v>54</v>
      </c>
      <c r="Y1245" s="20" t="s">
        <v>54</v>
      </c>
      <c r="Z1245" s="20" t="s">
        <v>54</v>
      </c>
      <c r="AA1245" s="20" t="s">
        <v>54</v>
      </c>
      <c r="AB1245" s="20" t="s">
        <v>54</v>
      </c>
      <c r="AC1245" s="20" t="s">
        <v>54</v>
      </c>
      <c r="AD1245" s="20" t="s">
        <v>54</v>
      </c>
      <c r="AE1245" s="20" t="s">
        <v>54</v>
      </c>
      <c r="AF1245" s="20" t="s">
        <v>54</v>
      </c>
      <c r="AG1245" s="20" t="s">
        <v>54</v>
      </c>
      <c r="AH1245" s="20" t="s">
        <v>54</v>
      </c>
      <c r="AI1245" s="20" t="s">
        <v>54</v>
      </c>
      <c r="AJ1245" s="20" t="s">
        <v>54</v>
      </c>
      <c r="AK1245" s="20" t="s">
        <v>54</v>
      </c>
      <c r="AL1245" s="20" t="s">
        <v>54</v>
      </c>
      <c r="AM1245" s="20" t="s">
        <v>54</v>
      </c>
      <c r="AN1245" s="20" t="s">
        <v>54</v>
      </c>
      <c r="AO1245" s="20" t="s">
        <v>54</v>
      </c>
      <c r="AP1245" s="20" t="s">
        <v>54</v>
      </c>
      <c r="AQ1245" s="20" t="s">
        <v>54</v>
      </c>
      <c r="AR1245" s="20" t="s">
        <v>54</v>
      </c>
      <c r="AS1245" s="20" t="s">
        <v>54</v>
      </c>
      <c r="AT1245" s="20" t="s">
        <v>54</v>
      </c>
      <c r="AU1245" s="20" t="s">
        <v>54</v>
      </c>
      <c r="AV1245" s="20" t="s">
        <v>54</v>
      </c>
      <c r="AW1245" s="20" t="s">
        <v>54</v>
      </c>
      <c r="AX1245" s="20" t="s">
        <v>54</v>
      </c>
      <c r="AY1245" s="20" t="s">
        <v>54</v>
      </c>
    </row>
    <row r="1246" spans="1:51" ht="15.75" x14ac:dyDescent="0.25">
      <c r="A1246" s="1" t="s">
        <v>1301</v>
      </c>
      <c r="B1246" s="63" t="s">
        <v>54</v>
      </c>
      <c r="C1246" s="63" t="s">
        <v>54</v>
      </c>
      <c r="D1246" s="63" t="s">
        <v>54</v>
      </c>
      <c r="E1246" s="20" t="s">
        <v>54</v>
      </c>
      <c r="F1246" s="20" t="s">
        <v>54</v>
      </c>
      <c r="G1246" s="20" t="s">
        <v>54</v>
      </c>
      <c r="H1246" s="20" t="s">
        <v>54</v>
      </c>
      <c r="I1246" s="20" t="s">
        <v>54</v>
      </c>
      <c r="J1246" s="20" t="s">
        <v>54</v>
      </c>
      <c r="K1246" s="20" t="s">
        <v>54</v>
      </c>
      <c r="L1246" s="20" t="s">
        <v>54</v>
      </c>
      <c r="M1246" s="20" t="s">
        <v>54</v>
      </c>
      <c r="N1246" s="20" t="s">
        <v>54</v>
      </c>
      <c r="O1246" s="20" t="s">
        <v>54</v>
      </c>
      <c r="P1246" s="20" t="s">
        <v>54</v>
      </c>
      <c r="Q1246" s="20">
        <v>105.093</v>
      </c>
      <c r="R1246" s="20">
        <v>129.41800000000001</v>
      </c>
      <c r="S1246" s="20">
        <v>151.72</v>
      </c>
      <c r="T1246" s="20">
        <v>211.39500000000001</v>
      </c>
      <c r="U1246" s="21">
        <v>356.827</v>
      </c>
      <c r="V1246" s="20">
        <v>374.58300000000003</v>
      </c>
      <c r="W1246" s="20">
        <v>602.05600000000004</v>
      </c>
      <c r="X1246" s="20">
        <v>659.76</v>
      </c>
      <c r="Y1246" s="20">
        <v>786.15099999999995</v>
      </c>
      <c r="Z1246" s="20">
        <v>942.42100000000005</v>
      </c>
      <c r="AA1246" s="20">
        <v>861.80899999999997</v>
      </c>
      <c r="AB1246" s="20">
        <v>641.68299999999999</v>
      </c>
      <c r="AC1246" s="20">
        <v>658.17499999999995</v>
      </c>
      <c r="AD1246" s="20">
        <v>668.29100000000005</v>
      </c>
      <c r="AE1246" s="20">
        <v>494.596</v>
      </c>
      <c r="AF1246" s="20">
        <v>373.63499999999999</v>
      </c>
      <c r="AG1246" s="20">
        <v>438.358</v>
      </c>
      <c r="AH1246" s="20">
        <v>460.27590000000004</v>
      </c>
      <c r="AI1246" s="64">
        <v>483.28969500000005</v>
      </c>
      <c r="AJ1246" s="64">
        <v>507.45417975000009</v>
      </c>
      <c r="AK1246" s="64">
        <v>532.8268887375001</v>
      </c>
      <c r="AL1246" s="64">
        <v>559.46823317437509</v>
      </c>
      <c r="AM1246" s="64">
        <v>587.44164483309385</v>
      </c>
      <c r="AN1246" s="64">
        <v>616.81372707474861</v>
      </c>
      <c r="AO1246" s="64">
        <v>647.65441342848612</v>
      </c>
      <c r="AP1246" s="64">
        <v>680.03713409991042</v>
      </c>
      <c r="AQ1246" s="64">
        <v>714.03899080490601</v>
      </c>
      <c r="AR1246" s="64">
        <v>749.74094034515133</v>
      </c>
      <c r="AS1246" s="64">
        <v>787.22798736240895</v>
      </c>
      <c r="AT1246" s="64">
        <v>826.58938673052944</v>
      </c>
      <c r="AU1246" s="64">
        <v>867.91885606705591</v>
      </c>
      <c r="AV1246" s="64">
        <v>911.31479887040871</v>
      </c>
      <c r="AW1246" s="64">
        <v>956.88053881392921</v>
      </c>
      <c r="AX1246" s="64">
        <v>1004.7245657546257</v>
      </c>
      <c r="AY1246" s="64">
        <v>1054.9607940423571</v>
      </c>
    </row>
    <row r="1247" spans="1:51" ht="15.75" x14ac:dyDescent="0.25">
      <c r="A1247" s="1" t="s">
        <v>1302</v>
      </c>
      <c r="B1247" s="63" t="s">
        <v>54</v>
      </c>
      <c r="C1247" s="63" t="s">
        <v>54</v>
      </c>
      <c r="D1247" s="63" t="s">
        <v>54</v>
      </c>
      <c r="E1247" s="20" t="s">
        <v>54</v>
      </c>
      <c r="F1247" s="20" t="s">
        <v>54</v>
      </c>
      <c r="G1247" s="20" t="s">
        <v>54</v>
      </c>
      <c r="H1247" s="20" t="s">
        <v>54</v>
      </c>
      <c r="I1247" s="20" t="s">
        <v>54</v>
      </c>
      <c r="J1247" s="20" t="s">
        <v>54</v>
      </c>
      <c r="K1247" s="20" t="s">
        <v>54</v>
      </c>
      <c r="L1247" s="20" t="s">
        <v>54</v>
      </c>
      <c r="M1247" s="20" t="s">
        <v>54</v>
      </c>
      <c r="N1247" s="20" t="s">
        <v>54</v>
      </c>
      <c r="O1247" s="20" t="s">
        <v>54</v>
      </c>
      <c r="P1247" s="20" t="s">
        <v>54</v>
      </c>
      <c r="Q1247" s="20">
        <v>128.81100000000001</v>
      </c>
      <c r="R1247" s="20">
        <v>182.68600000000001</v>
      </c>
      <c r="S1247" s="20">
        <v>292.68</v>
      </c>
      <c r="T1247" s="20">
        <v>267.608</v>
      </c>
      <c r="U1247" s="21">
        <v>264.54500000000002</v>
      </c>
      <c r="V1247" s="20">
        <v>347.09300000000002</v>
      </c>
      <c r="W1247" s="20">
        <v>369.5</v>
      </c>
      <c r="X1247" s="20">
        <v>357.65</v>
      </c>
      <c r="Y1247" s="20">
        <v>436.42099999999999</v>
      </c>
      <c r="Z1247" s="20">
        <v>301.17700000000002</v>
      </c>
      <c r="AA1247" s="20">
        <v>163.62100000000001</v>
      </c>
      <c r="AB1247" s="20">
        <v>144.57400000000001</v>
      </c>
      <c r="AC1247" s="20">
        <v>168.268</v>
      </c>
      <c r="AD1247" s="20">
        <v>227.26499999999999</v>
      </c>
      <c r="AE1247" s="20">
        <v>190.21899999999999</v>
      </c>
      <c r="AF1247" s="20">
        <v>177.125</v>
      </c>
      <c r="AG1247" s="20">
        <v>192.953</v>
      </c>
      <c r="AH1247" s="20">
        <v>202.60065</v>
      </c>
      <c r="AI1247" s="64">
        <v>212.7306825</v>
      </c>
      <c r="AJ1247" s="64">
        <v>223.367216625</v>
      </c>
      <c r="AK1247" s="64">
        <v>234.53557745625</v>
      </c>
      <c r="AL1247" s="64">
        <v>246.2623563290625</v>
      </c>
      <c r="AM1247" s="64">
        <v>258.57547414551561</v>
      </c>
      <c r="AN1247" s="64">
        <v>271.50424785279142</v>
      </c>
      <c r="AO1247" s="64">
        <v>285.07946024543099</v>
      </c>
      <c r="AP1247" s="64">
        <v>299.33343325770255</v>
      </c>
      <c r="AQ1247" s="64">
        <v>314.30010492058767</v>
      </c>
      <c r="AR1247" s="64">
        <v>330.01511016661709</v>
      </c>
      <c r="AS1247" s="64">
        <v>346.51586567494797</v>
      </c>
      <c r="AT1247" s="64">
        <v>363.8416589586954</v>
      </c>
      <c r="AU1247" s="64">
        <v>382.03374190663021</v>
      </c>
      <c r="AV1247" s="64">
        <v>401.13542900196171</v>
      </c>
      <c r="AW1247" s="64">
        <v>421.19220045205981</v>
      </c>
      <c r="AX1247" s="64">
        <v>442.25181047466282</v>
      </c>
      <c r="AY1247" s="64">
        <v>464.36440099839598</v>
      </c>
    </row>
    <row r="1248" spans="1:51" ht="15.75" x14ac:dyDescent="0.25">
      <c r="A1248" s="1" t="s">
        <v>1303</v>
      </c>
      <c r="B1248" s="63" t="s">
        <v>54</v>
      </c>
      <c r="C1248" s="63" t="s">
        <v>54</v>
      </c>
      <c r="D1248" s="63" t="s">
        <v>54</v>
      </c>
      <c r="E1248" s="20">
        <v>140.88999999999999</v>
      </c>
      <c r="F1248" s="20">
        <v>152.99</v>
      </c>
      <c r="G1248" s="20">
        <v>152.58000000000001</v>
      </c>
      <c r="H1248" s="20">
        <v>141.9</v>
      </c>
      <c r="I1248" s="20">
        <v>135.71</v>
      </c>
      <c r="J1248" s="20">
        <v>129.29</v>
      </c>
      <c r="K1248" s="20">
        <v>146.99</v>
      </c>
      <c r="L1248" s="20">
        <v>185.67</v>
      </c>
      <c r="M1248" s="20">
        <v>213.3</v>
      </c>
      <c r="N1248" s="20">
        <v>262.10000000000002</v>
      </c>
      <c r="O1248" s="20">
        <v>351.87</v>
      </c>
      <c r="P1248" s="20">
        <v>331.54</v>
      </c>
      <c r="Q1248" s="20">
        <v>348.23</v>
      </c>
      <c r="R1248" s="20">
        <v>422.48</v>
      </c>
      <c r="S1248" s="20">
        <v>450.01</v>
      </c>
      <c r="T1248" s="20">
        <v>410.1</v>
      </c>
      <c r="U1248" s="21">
        <v>431.9</v>
      </c>
      <c r="V1248" s="20">
        <v>525.08000000000004</v>
      </c>
      <c r="W1248" s="20">
        <v>654.62</v>
      </c>
      <c r="X1248" s="20">
        <v>748.81</v>
      </c>
      <c r="Y1248" s="20">
        <v>834.75</v>
      </c>
      <c r="Z1248" s="20">
        <v>925.56</v>
      </c>
      <c r="AA1248" s="20">
        <v>917.27</v>
      </c>
      <c r="AB1248" s="20">
        <v>642.53</v>
      </c>
      <c r="AC1248" s="20">
        <v>735.71</v>
      </c>
      <c r="AD1248" s="20">
        <v>836.66</v>
      </c>
      <c r="AE1248" s="20">
        <v>703.78</v>
      </c>
      <c r="AF1248" s="20">
        <v>664.44</v>
      </c>
      <c r="AG1248" s="20">
        <v>782.39</v>
      </c>
      <c r="AH1248" s="20">
        <v>821.5095</v>
      </c>
      <c r="AI1248" s="64">
        <v>862.58497499999999</v>
      </c>
      <c r="AJ1248" s="64">
        <v>905.71422374999997</v>
      </c>
      <c r="AK1248" s="64">
        <v>950.99993493750003</v>
      </c>
      <c r="AL1248" s="64">
        <v>998.54993168437511</v>
      </c>
      <c r="AM1248" s="64">
        <v>1048.4774282685939</v>
      </c>
      <c r="AN1248" s="64">
        <v>1100.9012996820236</v>
      </c>
      <c r="AO1248" s="64">
        <v>1155.9463646661247</v>
      </c>
      <c r="AP1248" s="64">
        <v>1213.743682899431</v>
      </c>
      <c r="AQ1248" s="64">
        <v>1274.4308670444025</v>
      </c>
      <c r="AR1248" s="64">
        <v>1338.1524103966226</v>
      </c>
      <c r="AS1248" s="64">
        <v>1405.0600309164538</v>
      </c>
      <c r="AT1248" s="64">
        <v>1475.3130324622766</v>
      </c>
      <c r="AU1248" s="64">
        <v>1549.0786840853905</v>
      </c>
      <c r="AV1248" s="64">
        <v>1626.5326182896601</v>
      </c>
      <c r="AW1248" s="64">
        <v>1707.8592492041432</v>
      </c>
      <c r="AX1248" s="64">
        <v>1793.2522116643504</v>
      </c>
      <c r="AY1248" s="64">
        <v>1882.9148222475681</v>
      </c>
    </row>
    <row r="1249" spans="1:51" ht="15.75" x14ac:dyDescent="0.25">
      <c r="A1249" s="1" t="s">
        <v>1304</v>
      </c>
      <c r="B1249" s="63" t="s">
        <v>54</v>
      </c>
      <c r="C1249" s="63" t="s">
        <v>54</v>
      </c>
      <c r="D1249" s="63" t="s">
        <v>54</v>
      </c>
      <c r="E1249" s="20" t="s">
        <v>54</v>
      </c>
      <c r="F1249" s="20" t="s">
        <v>54</v>
      </c>
      <c r="G1249" s="20" t="s">
        <v>54</v>
      </c>
      <c r="H1249" s="20" t="s">
        <v>54</v>
      </c>
      <c r="I1249" s="20" t="s">
        <v>54</v>
      </c>
      <c r="J1249" s="20" t="s">
        <v>54</v>
      </c>
      <c r="K1249" s="20" t="s">
        <v>54</v>
      </c>
      <c r="L1249" s="20" t="s">
        <v>54</v>
      </c>
      <c r="M1249" s="20" t="s">
        <v>54</v>
      </c>
      <c r="N1249" s="20" t="s">
        <v>54</v>
      </c>
      <c r="O1249" s="20">
        <v>1493.45</v>
      </c>
      <c r="P1249" s="20">
        <v>1118.43</v>
      </c>
      <c r="Q1249" s="20">
        <v>1023.42</v>
      </c>
      <c r="R1249" s="20">
        <v>1170.55</v>
      </c>
      <c r="S1249" s="20">
        <v>1325.43</v>
      </c>
      <c r="T1249" s="20">
        <v>1477.22</v>
      </c>
      <c r="U1249" s="21">
        <v>1631.19</v>
      </c>
      <c r="V1249" s="20">
        <v>1702.73</v>
      </c>
      <c r="W1249" s="20">
        <v>1833.35</v>
      </c>
      <c r="X1249" s="20">
        <v>1886.36</v>
      </c>
      <c r="Y1249" s="20">
        <v>1911.49</v>
      </c>
      <c r="Z1249" s="20">
        <v>2070.09</v>
      </c>
      <c r="AA1249" s="20">
        <v>1772.93</v>
      </c>
      <c r="AB1249" s="20">
        <v>1606.9</v>
      </c>
      <c r="AC1249" s="20">
        <v>1656.67</v>
      </c>
      <c r="AD1249" s="20">
        <v>1819.68</v>
      </c>
      <c r="AE1249" s="20">
        <v>1805.93</v>
      </c>
      <c r="AF1249" s="20">
        <v>1785.21</v>
      </c>
      <c r="AG1249" s="20">
        <v>1895</v>
      </c>
      <c r="AH1249" s="20">
        <v>1989.75</v>
      </c>
      <c r="AI1249" s="64">
        <v>2089.2375000000002</v>
      </c>
      <c r="AJ1249" s="64">
        <v>2193.6993750000001</v>
      </c>
      <c r="AK1249" s="64">
        <v>2303.3843437500004</v>
      </c>
      <c r="AL1249" s="64">
        <v>2418.5535609375006</v>
      </c>
      <c r="AM1249" s="64">
        <v>2539.4812389843755</v>
      </c>
      <c r="AN1249" s="64">
        <v>2666.4553009335946</v>
      </c>
      <c r="AO1249" s="64">
        <v>2799.7780659802743</v>
      </c>
      <c r="AP1249" s="64">
        <v>2939.7669692792883</v>
      </c>
      <c r="AQ1249" s="64">
        <v>3086.7553177432528</v>
      </c>
      <c r="AR1249" s="64">
        <v>3241.0930836304155</v>
      </c>
      <c r="AS1249" s="64">
        <v>3403.1477378119366</v>
      </c>
      <c r="AT1249" s="64">
        <v>3573.3051247025337</v>
      </c>
      <c r="AU1249" s="64">
        <v>3751.9703809376606</v>
      </c>
      <c r="AV1249" s="64">
        <v>3939.5688999845438</v>
      </c>
      <c r="AW1249" s="64">
        <v>4136.5473449837709</v>
      </c>
      <c r="AX1249" s="64">
        <v>4343.3747122329596</v>
      </c>
      <c r="AY1249" s="64">
        <v>4560.5434478446077</v>
      </c>
    </row>
    <row r="1250" spans="1:51" ht="15.75" x14ac:dyDescent="0.25">
      <c r="A1250" s="1" t="s">
        <v>1305</v>
      </c>
      <c r="B1250" s="63" t="s">
        <v>54</v>
      </c>
      <c r="C1250" s="63" t="s">
        <v>54</v>
      </c>
      <c r="D1250" s="63" t="s">
        <v>54</v>
      </c>
      <c r="E1250" s="20">
        <v>527.74</v>
      </c>
      <c r="F1250" s="20">
        <v>541.99</v>
      </c>
      <c r="G1250" s="20">
        <v>617.37</v>
      </c>
      <c r="H1250" s="20">
        <v>683</v>
      </c>
      <c r="I1250" s="20">
        <v>813.14</v>
      </c>
      <c r="J1250" s="20">
        <v>930.27</v>
      </c>
      <c r="K1250" s="20">
        <v>944.48</v>
      </c>
      <c r="L1250" s="20">
        <v>992.23</v>
      </c>
      <c r="M1250" s="20">
        <v>1235.24</v>
      </c>
      <c r="N1250" s="20">
        <v>1320.56</v>
      </c>
      <c r="O1250" s="20">
        <v>1555.36</v>
      </c>
      <c r="P1250" s="20">
        <v>1193.1600000000001</v>
      </c>
      <c r="Q1250" s="20">
        <v>1128.6099999999999</v>
      </c>
      <c r="R1250" s="20">
        <v>1285.8599999999999</v>
      </c>
      <c r="S1250" s="20">
        <v>1449.8</v>
      </c>
      <c r="T1250" s="20">
        <v>1396.77</v>
      </c>
      <c r="U1250" s="21">
        <v>1512.01</v>
      </c>
      <c r="V1250" s="20">
        <v>1644.01</v>
      </c>
      <c r="W1250" s="20">
        <v>1742.78</v>
      </c>
      <c r="X1250" s="20">
        <v>1716.21</v>
      </c>
      <c r="Y1250" s="20">
        <v>1808.42</v>
      </c>
      <c r="Z1250" s="20">
        <v>1677.23</v>
      </c>
      <c r="AA1250" s="20">
        <v>1451.78</v>
      </c>
      <c r="AB1250" s="20">
        <v>1249.81</v>
      </c>
      <c r="AC1250" s="20">
        <v>1291.53</v>
      </c>
      <c r="AD1250" s="20">
        <v>1435.92</v>
      </c>
      <c r="AE1250" s="20">
        <v>1419.2</v>
      </c>
      <c r="AF1250" s="20">
        <v>1398.46</v>
      </c>
      <c r="AG1250" s="20">
        <v>1423.92</v>
      </c>
      <c r="AH1250" s="20">
        <v>1495.1160000000002</v>
      </c>
      <c r="AI1250" s="64">
        <v>1569.8718000000003</v>
      </c>
      <c r="AJ1250" s="64">
        <v>1648.3653900000004</v>
      </c>
      <c r="AK1250" s="64">
        <v>1730.7836595000006</v>
      </c>
      <c r="AL1250" s="64">
        <v>1817.3228424750007</v>
      </c>
      <c r="AM1250" s="64">
        <v>1908.1889845987507</v>
      </c>
      <c r="AN1250" s="64">
        <v>2003.5984338286883</v>
      </c>
      <c r="AO1250" s="64">
        <v>2103.7783555201227</v>
      </c>
      <c r="AP1250" s="64">
        <v>2208.967273296129</v>
      </c>
      <c r="AQ1250" s="64">
        <v>2319.4156369609354</v>
      </c>
      <c r="AR1250" s="64">
        <v>2435.3864188089824</v>
      </c>
      <c r="AS1250" s="64">
        <v>2557.1557397494316</v>
      </c>
      <c r="AT1250" s="64">
        <v>2685.0135267369033</v>
      </c>
      <c r="AU1250" s="64">
        <v>2819.2642030737484</v>
      </c>
      <c r="AV1250" s="64">
        <v>2960.227413227436</v>
      </c>
      <c r="AW1250" s="64">
        <v>3108.238783888808</v>
      </c>
      <c r="AX1250" s="64">
        <v>3263.6507230832485</v>
      </c>
      <c r="AY1250" s="64">
        <v>3426.8332592374113</v>
      </c>
    </row>
    <row r="1251" spans="1:51" ht="15.75" x14ac:dyDescent="0.25">
      <c r="A1251" s="1" t="s">
        <v>1306</v>
      </c>
      <c r="B1251" s="63" t="s">
        <v>54</v>
      </c>
      <c r="C1251" s="63" t="s">
        <v>54</v>
      </c>
      <c r="D1251" s="63" t="s">
        <v>54</v>
      </c>
      <c r="E1251" s="20" t="s">
        <v>54</v>
      </c>
      <c r="F1251" s="20" t="s">
        <v>54</v>
      </c>
      <c r="G1251" s="20" t="s">
        <v>54</v>
      </c>
      <c r="H1251" s="20" t="s">
        <v>54</v>
      </c>
      <c r="I1251" s="20" t="s">
        <v>54</v>
      </c>
      <c r="J1251" s="20" t="s">
        <v>54</v>
      </c>
      <c r="K1251" s="20" t="s">
        <v>54</v>
      </c>
      <c r="L1251" s="20" t="s">
        <v>54</v>
      </c>
      <c r="M1251" s="20" t="s">
        <v>54</v>
      </c>
      <c r="N1251" s="20" t="s">
        <v>54</v>
      </c>
      <c r="O1251" s="20" t="s">
        <v>54</v>
      </c>
      <c r="P1251" s="20" t="s">
        <v>54</v>
      </c>
      <c r="Q1251" s="20" t="s">
        <v>54</v>
      </c>
      <c r="R1251" s="20" t="s">
        <v>54</v>
      </c>
      <c r="S1251" s="20" t="s">
        <v>54</v>
      </c>
      <c r="T1251" s="20" t="s">
        <v>54</v>
      </c>
      <c r="U1251" s="21" t="s">
        <v>54</v>
      </c>
      <c r="V1251" s="20" t="s">
        <v>54</v>
      </c>
      <c r="W1251" s="20" t="s">
        <v>54</v>
      </c>
      <c r="X1251" s="20" t="s">
        <v>54</v>
      </c>
      <c r="Y1251" s="20" t="s">
        <v>54</v>
      </c>
      <c r="Z1251" s="20" t="s">
        <v>54</v>
      </c>
      <c r="AA1251" s="20" t="s">
        <v>54</v>
      </c>
      <c r="AB1251" s="20" t="s">
        <v>54</v>
      </c>
      <c r="AC1251" s="20" t="s">
        <v>54</v>
      </c>
      <c r="AD1251" s="20" t="s">
        <v>54</v>
      </c>
      <c r="AE1251" s="20" t="s">
        <v>54</v>
      </c>
      <c r="AF1251" s="20" t="s">
        <v>54</v>
      </c>
      <c r="AG1251" s="20" t="s">
        <v>54</v>
      </c>
      <c r="AH1251" s="20" t="s">
        <v>54</v>
      </c>
      <c r="AI1251" s="20" t="s">
        <v>54</v>
      </c>
      <c r="AJ1251" s="20" t="s">
        <v>54</v>
      </c>
      <c r="AK1251" s="20" t="s">
        <v>54</v>
      </c>
      <c r="AL1251" s="20" t="s">
        <v>54</v>
      </c>
      <c r="AM1251" s="20" t="s">
        <v>54</v>
      </c>
      <c r="AN1251" s="20" t="s">
        <v>54</v>
      </c>
      <c r="AO1251" s="20" t="s">
        <v>54</v>
      </c>
      <c r="AP1251" s="20" t="s">
        <v>54</v>
      </c>
      <c r="AQ1251" s="20" t="s">
        <v>54</v>
      </c>
      <c r="AR1251" s="20" t="s">
        <v>54</v>
      </c>
      <c r="AS1251" s="20" t="s">
        <v>54</v>
      </c>
      <c r="AT1251" s="20" t="s">
        <v>54</v>
      </c>
      <c r="AU1251" s="20" t="s">
        <v>54</v>
      </c>
      <c r="AV1251" s="20" t="s">
        <v>54</v>
      </c>
      <c r="AW1251" s="20" t="s">
        <v>54</v>
      </c>
      <c r="AX1251" s="20" t="s">
        <v>54</v>
      </c>
      <c r="AY1251" s="20" t="s">
        <v>54</v>
      </c>
    </row>
    <row r="1252" spans="1:51" ht="15.75" x14ac:dyDescent="0.25">
      <c r="A1252" s="1" t="s">
        <v>1307</v>
      </c>
      <c r="B1252" s="63" t="s">
        <v>54</v>
      </c>
      <c r="C1252" s="63" t="s">
        <v>54</v>
      </c>
      <c r="D1252" s="63" t="s">
        <v>54</v>
      </c>
      <c r="E1252" s="20" t="s">
        <v>54</v>
      </c>
      <c r="F1252" s="20" t="s">
        <v>54</v>
      </c>
      <c r="G1252" s="20" t="s">
        <v>54</v>
      </c>
      <c r="H1252" s="20" t="s">
        <v>54</v>
      </c>
      <c r="I1252" s="20" t="s">
        <v>54</v>
      </c>
      <c r="J1252" s="20" t="s">
        <v>54</v>
      </c>
      <c r="K1252" s="20" t="s">
        <v>54</v>
      </c>
      <c r="L1252" s="20" t="s">
        <v>54</v>
      </c>
      <c r="M1252" s="20" t="s">
        <v>54</v>
      </c>
      <c r="N1252" s="20" t="s">
        <v>54</v>
      </c>
      <c r="O1252" s="20" t="s">
        <v>54</v>
      </c>
      <c r="P1252" s="20" t="s">
        <v>54</v>
      </c>
      <c r="Q1252" s="20" t="s">
        <v>54</v>
      </c>
      <c r="R1252" s="20" t="s">
        <v>54</v>
      </c>
      <c r="S1252" s="20" t="s">
        <v>54</v>
      </c>
      <c r="T1252" s="20" t="s">
        <v>54</v>
      </c>
      <c r="U1252" s="21" t="s">
        <v>54</v>
      </c>
      <c r="V1252" s="20" t="s">
        <v>54</v>
      </c>
      <c r="W1252" s="20" t="s">
        <v>54</v>
      </c>
      <c r="X1252" s="20" t="s">
        <v>54</v>
      </c>
      <c r="Y1252" s="20" t="s">
        <v>54</v>
      </c>
      <c r="Z1252" s="20" t="s">
        <v>54</v>
      </c>
      <c r="AA1252" s="20" t="s">
        <v>54</v>
      </c>
      <c r="AB1252" s="20" t="s">
        <v>54</v>
      </c>
      <c r="AC1252" s="20" t="s">
        <v>54</v>
      </c>
      <c r="AD1252" s="20" t="s">
        <v>54</v>
      </c>
      <c r="AE1252" s="20" t="s">
        <v>54</v>
      </c>
      <c r="AF1252" s="20" t="s">
        <v>54</v>
      </c>
      <c r="AG1252" s="20" t="s">
        <v>54</v>
      </c>
      <c r="AH1252" s="20" t="s">
        <v>54</v>
      </c>
      <c r="AI1252" s="20" t="s">
        <v>54</v>
      </c>
      <c r="AJ1252" s="20" t="s">
        <v>54</v>
      </c>
      <c r="AK1252" s="20" t="s">
        <v>54</v>
      </c>
      <c r="AL1252" s="20" t="s">
        <v>54</v>
      </c>
      <c r="AM1252" s="20" t="s">
        <v>54</v>
      </c>
      <c r="AN1252" s="20" t="s">
        <v>54</v>
      </c>
      <c r="AO1252" s="20" t="s">
        <v>54</v>
      </c>
      <c r="AP1252" s="20" t="s">
        <v>54</v>
      </c>
      <c r="AQ1252" s="20" t="s">
        <v>54</v>
      </c>
      <c r="AR1252" s="20" t="s">
        <v>54</v>
      </c>
      <c r="AS1252" s="20" t="s">
        <v>54</v>
      </c>
      <c r="AT1252" s="20" t="s">
        <v>54</v>
      </c>
      <c r="AU1252" s="20" t="s">
        <v>54</v>
      </c>
      <c r="AV1252" s="20" t="s">
        <v>54</v>
      </c>
      <c r="AW1252" s="20" t="s">
        <v>54</v>
      </c>
      <c r="AX1252" s="20" t="s">
        <v>54</v>
      </c>
      <c r="AY1252" s="20" t="s">
        <v>54</v>
      </c>
    </row>
    <row r="1253" spans="1:51" ht="15.75" x14ac:dyDescent="0.25">
      <c r="A1253" s="1" t="s">
        <v>1308</v>
      </c>
      <c r="B1253" s="63" t="s">
        <v>54</v>
      </c>
      <c r="C1253" s="63" t="s">
        <v>54</v>
      </c>
      <c r="D1253" s="63" t="s">
        <v>54</v>
      </c>
      <c r="E1253" s="20" t="s">
        <v>54</v>
      </c>
      <c r="F1253" s="20" t="s">
        <v>54</v>
      </c>
      <c r="G1253" s="20" t="s">
        <v>54</v>
      </c>
      <c r="H1253" s="20" t="s">
        <v>54</v>
      </c>
      <c r="I1253" s="20" t="s">
        <v>54</v>
      </c>
      <c r="J1253" s="20" t="s">
        <v>54</v>
      </c>
      <c r="K1253" s="20" t="s">
        <v>54</v>
      </c>
      <c r="L1253" s="20" t="s">
        <v>54</v>
      </c>
      <c r="M1253" s="20" t="s">
        <v>54</v>
      </c>
      <c r="N1253" s="20" t="s">
        <v>54</v>
      </c>
      <c r="O1253" s="20" t="s">
        <v>54</v>
      </c>
      <c r="P1253" s="20" t="s">
        <v>54</v>
      </c>
      <c r="Q1253" s="20" t="s">
        <v>54</v>
      </c>
      <c r="R1253" s="20" t="s">
        <v>54</v>
      </c>
      <c r="S1253" s="20">
        <v>1513.59</v>
      </c>
      <c r="T1253" s="20">
        <v>1494.18</v>
      </c>
      <c r="U1253" s="21">
        <v>1490.78</v>
      </c>
      <c r="V1253" s="20">
        <v>1571.98</v>
      </c>
      <c r="W1253" s="20">
        <v>1811.1</v>
      </c>
      <c r="X1253" s="20">
        <v>1740.73</v>
      </c>
      <c r="Y1253" s="20">
        <v>1725.8</v>
      </c>
      <c r="Z1253" s="20">
        <v>1700.4</v>
      </c>
      <c r="AA1253" s="20">
        <v>1622.47</v>
      </c>
      <c r="AB1253" s="20">
        <v>1413.13</v>
      </c>
      <c r="AC1253" s="20">
        <v>1496.65</v>
      </c>
      <c r="AD1253" s="20">
        <v>1685.19</v>
      </c>
      <c r="AE1253" s="20">
        <v>1708.1</v>
      </c>
      <c r="AF1253" s="20">
        <v>1664.62</v>
      </c>
      <c r="AG1253" s="20">
        <v>1783.05</v>
      </c>
      <c r="AH1253" s="20">
        <v>1872.2025000000001</v>
      </c>
      <c r="AI1253" s="64">
        <v>1965.8126250000003</v>
      </c>
      <c r="AJ1253" s="64">
        <v>2064.1032562500004</v>
      </c>
      <c r="AK1253" s="64">
        <v>2167.3084190625004</v>
      </c>
      <c r="AL1253" s="64">
        <v>2275.6738400156255</v>
      </c>
      <c r="AM1253" s="64">
        <v>2389.4575320164067</v>
      </c>
      <c r="AN1253" s="64">
        <v>2508.9304086172274</v>
      </c>
      <c r="AO1253" s="64">
        <v>2634.3769290480886</v>
      </c>
      <c r="AP1253" s="64">
        <v>2766.0957755004933</v>
      </c>
      <c r="AQ1253" s="64">
        <v>2904.4005642755183</v>
      </c>
      <c r="AR1253" s="64">
        <v>3049.6205924892943</v>
      </c>
      <c r="AS1253" s="64">
        <v>3202.1016221137593</v>
      </c>
      <c r="AT1253" s="64">
        <v>3362.2067032194473</v>
      </c>
      <c r="AU1253" s="64">
        <v>3530.3170383804199</v>
      </c>
      <c r="AV1253" s="64">
        <v>3706.8328902994413</v>
      </c>
      <c r="AW1253" s="64">
        <v>3892.1745348144136</v>
      </c>
      <c r="AX1253" s="64">
        <v>4086.7832615551347</v>
      </c>
      <c r="AY1253" s="64">
        <v>4291.122424632892</v>
      </c>
    </row>
    <row r="1254" spans="1:51" ht="15.75" x14ac:dyDescent="0.25">
      <c r="A1254" s="1" t="s">
        <v>1309</v>
      </c>
      <c r="B1254" s="63" t="s">
        <v>54</v>
      </c>
      <c r="C1254" s="63" t="s">
        <v>54</v>
      </c>
      <c r="D1254" s="63" t="s">
        <v>54</v>
      </c>
      <c r="E1254" s="20">
        <v>22.92</v>
      </c>
      <c r="F1254" s="20">
        <v>22.52</v>
      </c>
      <c r="G1254" s="20">
        <v>21.76</v>
      </c>
      <c r="H1254" s="20">
        <v>23.58</v>
      </c>
      <c r="I1254" s="20">
        <v>28.48</v>
      </c>
      <c r="J1254" s="20">
        <v>35.22</v>
      </c>
      <c r="K1254" s="20">
        <v>39.14</v>
      </c>
      <c r="L1254" s="20">
        <v>41.86</v>
      </c>
      <c r="M1254" s="20">
        <v>40.53</v>
      </c>
      <c r="N1254" s="20">
        <v>45.74</v>
      </c>
      <c r="O1254" s="20">
        <v>51.36</v>
      </c>
      <c r="P1254" s="20">
        <v>43.41</v>
      </c>
      <c r="Q1254" s="20">
        <v>43.43</v>
      </c>
      <c r="R1254" s="20">
        <v>48.03</v>
      </c>
      <c r="S1254" s="20">
        <v>50.52</v>
      </c>
      <c r="T1254" s="20">
        <v>55.2</v>
      </c>
      <c r="U1254" s="21">
        <v>61.71</v>
      </c>
      <c r="V1254" s="20">
        <v>66.650000000000006</v>
      </c>
      <c r="W1254" s="20">
        <v>74.34</v>
      </c>
      <c r="X1254" s="20">
        <v>69.52</v>
      </c>
      <c r="Y1254" s="20">
        <v>68.64</v>
      </c>
      <c r="Z1254" s="20">
        <v>69.48</v>
      </c>
      <c r="AA1254" s="20">
        <v>69.2</v>
      </c>
      <c r="AB1254" s="20">
        <v>51.96</v>
      </c>
      <c r="AC1254" s="20">
        <v>56.94</v>
      </c>
      <c r="AD1254" s="20">
        <v>62.89</v>
      </c>
      <c r="AE1254" s="20">
        <v>63.38</v>
      </c>
      <c r="AF1254" s="20">
        <v>55.45</v>
      </c>
      <c r="AG1254" s="20">
        <v>55.76</v>
      </c>
      <c r="AH1254" s="20">
        <v>58.548000000000002</v>
      </c>
      <c r="AI1254" s="64">
        <v>61.475400000000008</v>
      </c>
      <c r="AJ1254" s="64">
        <v>64.549170000000004</v>
      </c>
      <c r="AK1254" s="64">
        <v>67.776628500000001</v>
      </c>
      <c r="AL1254" s="64">
        <v>71.165459925000008</v>
      </c>
      <c r="AM1254" s="64">
        <v>74.723732921250004</v>
      </c>
      <c r="AN1254" s="64">
        <v>78.459919567312511</v>
      </c>
      <c r="AO1254" s="64">
        <v>82.382915545678145</v>
      </c>
      <c r="AP1254" s="64">
        <v>86.502061322962049</v>
      </c>
      <c r="AQ1254" s="64">
        <v>90.827164389110152</v>
      </c>
      <c r="AR1254" s="64">
        <v>95.368522608565669</v>
      </c>
      <c r="AS1254" s="64">
        <v>100.13694873899395</v>
      </c>
      <c r="AT1254" s="64">
        <v>105.14379617594365</v>
      </c>
      <c r="AU1254" s="64">
        <v>110.40098598474084</v>
      </c>
      <c r="AV1254" s="64">
        <v>115.92103528397789</v>
      </c>
      <c r="AW1254" s="64">
        <v>121.71708704817678</v>
      </c>
      <c r="AX1254" s="64">
        <v>127.80294140058562</v>
      </c>
      <c r="AY1254" s="64">
        <v>134.19308847061492</v>
      </c>
    </row>
    <row r="1255" spans="1:51" ht="15.75" x14ac:dyDescent="0.25">
      <c r="A1255" s="1" t="s">
        <v>1310</v>
      </c>
      <c r="B1255" s="63" t="s">
        <v>54</v>
      </c>
      <c r="C1255" s="63" t="s">
        <v>54</v>
      </c>
      <c r="D1255" s="63" t="s">
        <v>54</v>
      </c>
      <c r="E1255" s="20" t="s">
        <v>54</v>
      </c>
      <c r="F1255" s="20" t="s">
        <v>54</v>
      </c>
      <c r="G1255" s="20" t="s">
        <v>54</v>
      </c>
      <c r="H1255" s="20" t="s">
        <v>54</v>
      </c>
      <c r="I1255" s="20" t="s">
        <v>54</v>
      </c>
      <c r="J1255" s="20" t="s">
        <v>54</v>
      </c>
      <c r="K1255" s="20" t="s">
        <v>54</v>
      </c>
      <c r="L1255" s="20" t="s">
        <v>54</v>
      </c>
      <c r="M1255" s="20" t="s">
        <v>54</v>
      </c>
      <c r="N1255" s="20" t="s">
        <v>54</v>
      </c>
      <c r="O1255" s="20" t="s">
        <v>54</v>
      </c>
      <c r="P1255" s="20" t="s">
        <v>54</v>
      </c>
      <c r="Q1255" s="20" t="s">
        <v>54</v>
      </c>
      <c r="R1255" s="20" t="s">
        <v>54</v>
      </c>
      <c r="S1255" s="20" t="s">
        <v>54</v>
      </c>
      <c r="T1255" s="20" t="s">
        <v>54</v>
      </c>
      <c r="U1255" s="21" t="s">
        <v>54</v>
      </c>
      <c r="V1255" s="20" t="s">
        <v>54</v>
      </c>
      <c r="W1255" s="20" t="s">
        <v>54</v>
      </c>
      <c r="X1255" s="20" t="s">
        <v>54</v>
      </c>
      <c r="Y1255" s="20" t="s">
        <v>54</v>
      </c>
      <c r="Z1255" s="20" t="s">
        <v>54</v>
      </c>
      <c r="AA1255" s="20" t="s">
        <v>54</v>
      </c>
      <c r="AB1255" s="20" t="s">
        <v>54</v>
      </c>
      <c r="AC1255" s="20" t="s">
        <v>54</v>
      </c>
      <c r="AD1255" s="20" t="s">
        <v>54</v>
      </c>
      <c r="AE1255" s="20" t="s">
        <v>54</v>
      </c>
      <c r="AF1255" s="20" t="s">
        <v>54</v>
      </c>
      <c r="AG1255" s="20" t="s">
        <v>54</v>
      </c>
      <c r="AH1255" s="20" t="s">
        <v>54</v>
      </c>
      <c r="AI1255" s="20" t="s">
        <v>54</v>
      </c>
      <c r="AJ1255" s="20" t="s">
        <v>54</v>
      </c>
      <c r="AK1255" s="20" t="s">
        <v>54</v>
      </c>
      <c r="AL1255" s="20" t="s">
        <v>54</v>
      </c>
      <c r="AM1255" s="20" t="s">
        <v>54</v>
      </c>
      <c r="AN1255" s="20" t="s">
        <v>54</v>
      </c>
      <c r="AO1255" s="20" t="s">
        <v>54</v>
      </c>
      <c r="AP1255" s="20" t="s">
        <v>54</v>
      </c>
      <c r="AQ1255" s="20" t="s">
        <v>54</v>
      </c>
      <c r="AR1255" s="20" t="s">
        <v>54</v>
      </c>
      <c r="AS1255" s="20" t="s">
        <v>54</v>
      </c>
      <c r="AT1255" s="20" t="s">
        <v>54</v>
      </c>
      <c r="AU1255" s="20" t="s">
        <v>54</v>
      </c>
      <c r="AV1255" s="20" t="s">
        <v>54</v>
      </c>
      <c r="AW1255" s="20" t="s">
        <v>54</v>
      </c>
      <c r="AX1255" s="20" t="s">
        <v>54</v>
      </c>
      <c r="AY1255" s="20" t="s">
        <v>54</v>
      </c>
    </row>
    <row r="1256" spans="1:51" ht="15.75" x14ac:dyDescent="0.25">
      <c r="A1256" s="1" t="s">
        <v>1311</v>
      </c>
      <c r="B1256" s="63" t="s">
        <v>54</v>
      </c>
      <c r="C1256" s="63" t="s">
        <v>54</v>
      </c>
      <c r="D1256" s="63" t="s">
        <v>54</v>
      </c>
      <c r="E1256" s="20">
        <v>2548.09</v>
      </c>
      <c r="F1256" s="20">
        <v>2674.46</v>
      </c>
      <c r="G1256" s="20">
        <v>2753.78</v>
      </c>
      <c r="H1256" s="20">
        <v>2763.16</v>
      </c>
      <c r="I1256" s="20">
        <v>2871.61</v>
      </c>
      <c r="J1256" s="20">
        <v>3074.19</v>
      </c>
      <c r="K1256" s="20">
        <v>3011.08</v>
      </c>
      <c r="L1256" s="20">
        <v>3037.39</v>
      </c>
      <c r="M1256" s="20">
        <v>3480.49</v>
      </c>
      <c r="N1256" s="20">
        <v>3750.35</v>
      </c>
      <c r="O1256" s="20">
        <v>3965.19</v>
      </c>
      <c r="P1256" s="20">
        <v>3169.21</v>
      </c>
      <c r="Q1256" s="20">
        <v>3180.82</v>
      </c>
      <c r="R1256" s="20">
        <v>3325.72</v>
      </c>
      <c r="S1256" s="20">
        <v>3324.75</v>
      </c>
      <c r="T1256" s="20">
        <v>3326.02</v>
      </c>
      <c r="U1256" s="21">
        <v>3570.81</v>
      </c>
      <c r="V1256" s="20">
        <v>3662.43</v>
      </c>
      <c r="W1256" s="20">
        <v>3927.97</v>
      </c>
      <c r="X1256" s="20">
        <v>3949.57</v>
      </c>
      <c r="Y1256" s="20">
        <v>3773.4</v>
      </c>
      <c r="Z1256" s="20">
        <v>3510.01</v>
      </c>
      <c r="AA1256" s="20">
        <v>3429.81</v>
      </c>
      <c r="AB1256" s="20">
        <v>3149.32</v>
      </c>
      <c r="AC1256" s="20">
        <v>3385.06</v>
      </c>
      <c r="AD1256" s="20">
        <v>3505.21</v>
      </c>
      <c r="AE1256" s="20">
        <v>3491.49</v>
      </c>
      <c r="AF1256" s="20">
        <v>3443.92</v>
      </c>
      <c r="AG1256" s="20">
        <v>3551.61</v>
      </c>
      <c r="AH1256" s="20">
        <v>3729.1905000000002</v>
      </c>
      <c r="AI1256" s="64">
        <v>3915.6500250000004</v>
      </c>
      <c r="AJ1256" s="64">
        <v>4111.4325262500006</v>
      </c>
      <c r="AK1256" s="64">
        <v>4317.0041525625011</v>
      </c>
      <c r="AL1256" s="64">
        <v>4532.8543601906267</v>
      </c>
      <c r="AM1256" s="64">
        <v>4759.4970782001583</v>
      </c>
      <c r="AN1256" s="64">
        <v>4997.4719321101666</v>
      </c>
      <c r="AO1256" s="64">
        <v>5247.3455287156748</v>
      </c>
      <c r="AP1256" s="64">
        <v>5509.7128051514592</v>
      </c>
      <c r="AQ1256" s="64">
        <v>5785.1984454090325</v>
      </c>
      <c r="AR1256" s="64">
        <v>6074.4583676794846</v>
      </c>
      <c r="AS1256" s="64">
        <v>6378.1812860634591</v>
      </c>
      <c r="AT1256" s="64">
        <v>6697.0903503666323</v>
      </c>
      <c r="AU1256" s="64">
        <v>7031.944867884964</v>
      </c>
      <c r="AV1256" s="64">
        <v>7383.5421112792128</v>
      </c>
      <c r="AW1256" s="64">
        <v>7752.7192168431739</v>
      </c>
      <c r="AX1256" s="64">
        <v>8140.3551776853328</v>
      </c>
      <c r="AY1256" s="64">
        <v>8547.3729365695999</v>
      </c>
    </row>
    <row r="1257" spans="1:51" ht="15.75" x14ac:dyDescent="0.25">
      <c r="A1257" s="1" t="s">
        <v>1312</v>
      </c>
      <c r="B1257" s="63" t="s">
        <v>54</v>
      </c>
      <c r="C1257" s="63" t="s">
        <v>54</v>
      </c>
      <c r="D1257" s="63" t="s">
        <v>54</v>
      </c>
      <c r="E1257" s="20" t="s">
        <v>54</v>
      </c>
      <c r="F1257" s="20" t="s">
        <v>54</v>
      </c>
      <c r="G1257" s="20" t="s">
        <v>54</v>
      </c>
      <c r="H1257" s="20" t="s">
        <v>54</v>
      </c>
      <c r="I1257" s="20" t="s">
        <v>54</v>
      </c>
      <c r="J1257" s="20" t="s">
        <v>54</v>
      </c>
      <c r="K1257" s="20" t="s">
        <v>54</v>
      </c>
      <c r="L1257" s="20" t="s">
        <v>54</v>
      </c>
      <c r="M1257" s="20" t="s">
        <v>54</v>
      </c>
      <c r="N1257" s="20" t="s">
        <v>54</v>
      </c>
      <c r="O1257" s="20" t="s">
        <v>54</v>
      </c>
      <c r="P1257" s="20" t="s">
        <v>54</v>
      </c>
      <c r="Q1257" s="20" t="s">
        <v>54</v>
      </c>
      <c r="R1257" s="20" t="s">
        <v>54</v>
      </c>
      <c r="S1257" s="20" t="s">
        <v>54</v>
      </c>
      <c r="T1257" s="20" t="s">
        <v>54</v>
      </c>
      <c r="U1257" s="21" t="s">
        <v>54</v>
      </c>
      <c r="V1257" s="20" t="s">
        <v>54</v>
      </c>
      <c r="W1257" s="20" t="s">
        <v>54</v>
      </c>
      <c r="X1257" s="20" t="s">
        <v>54</v>
      </c>
      <c r="Y1257" s="20" t="s">
        <v>54</v>
      </c>
      <c r="Z1257" s="20" t="s">
        <v>54</v>
      </c>
      <c r="AA1257" s="20" t="s">
        <v>54</v>
      </c>
      <c r="AB1257" s="20" t="s">
        <v>54</v>
      </c>
      <c r="AC1257" s="20" t="s">
        <v>54</v>
      </c>
      <c r="AD1257" s="20" t="s">
        <v>54</v>
      </c>
      <c r="AE1257" s="20" t="s">
        <v>54</v>
      </c>
      <c r="AF1257" s="20" t="s">
        <v>54</v>
      </c>
      <c r="AG1257" s="20" t="s">
        <v>54</v>
      </c>
      <c r="AH1257" s="20" t="s">
        <v>54</v>
      </c>
      <c r="AI1257" s="20" t="s">
        <v>54</v>
      </c>
      <c r="AJ1257" s="20" t="s">
        <v>54</v>
      </c>
      <c r="AK1257" s="20" t="s">
        <v>54</v>
      </c>
      <c r="AL1257" s="20" t="s">
        <v>54</v>
      </c>
      <c r="AM1257" s="20" t="s">
        <v>54</v>
      </c>
      <c r="AN1257" s="20" t="s">
        <v>54</v>
      </c>
      <c r="AO1257" s="20" t="s">
        <v>54</v>
      </c>
      <c r="AP1257" s="20" t="s">
        <v>54</v>
      </c>
      <c r="AQ1257" s="20" t="s">
        <v>54</v>
      </c>
      <c r="AR1257" s="20" t="s">
        <v>54</v>
      </c>
      <c r="AS1257" s="20" t="s">
        <v>54</v>
      </c>
      <c r="AT1257" s="20" t="s">
        <v>54</v>
      </c>
      <c r="AU1257" s="20" t="s">
        <v>54</v>
      </c>
      <c r="AV1257" s="20" t="s">
        <v>54</v>
      </c>
      <c r="AW1257" s="20" t="s">
        <v>54</v>
      </c>
      <c r="AX1257" s="20" t="s">
        <v>54</v>
      </c>
      <c r="AY1257" s="20" t="s">
        <v>54</v>
      </c>
    </row>
    <row r="1258" spans="1:51" ht="15.75" x14ac:dyDescent="0.25">
      <c r="A1258" s="1" t="s">
        <v>1313</v>
      </c>
      <c r="B1258" s="63" t="s">
        <v>54</v>
      </c>
      <c r="C1258" s="63" t="s">
        <v>54</v>
      </c>
      <c r="D1258" s="63" t="s">
        <v>54</v>
      </c>
      <c r="E1258" s="20" t="s">
        <v>54</v>
      </c>
      <c r="F1258" s="20" t="s">
        <v>54</v>
      </c>
      <c r="G1258" s="20" t="s">
        <v>54</v>
      </c>
      <c r="H1258" s="20" t="s">
        <v>54</v>
      </c>
      <c r="I1258" s="20" t="s">
        <v>54</v>
      </c>
      <c r="J1258" s="20" t="s">
        <v>54</v>
      </c>
      <c r="K1258" s="20" t="s">
        <v>54</v>
      </c>
      <c r="L1258" s="20" t="s">
        <v>54</v>
      </c>
      <c r="M1258" s="20" t="s">
        <v>54</v>
      </c>
      <c r="N1258" s="20" t="s">
        <v>54</v>
      </c>
      <c r="O1258" s="20" t="s">
        <v>54</v>
      </c>
      <c r="P1258" s="20" t="s">
        <v>54</v>
      </c>
      <c r="Q1258" s="20" t="s">
        <v>54</v>
      </c>
      <c r="R1258" s="20" t="s">
        <v>54</v>
      </c>
      <c r="S1258" s="20" t="s">
        <v>54</v>
      </c>
      <c r="T1258" s="20" t="s">
        <v>54</v>
      </c>
      <c r="U1258" s="21" t="s">
        <v>54</v>
      </c>
      <c r="V1258" s="20" t="s">
        <v>54</v>
      </c>
      <c r="W1258" s="20" t="s">
        <v>54</v>
      </c>
      <c r="X1258" s="20" t="s">
        <v>54</v>
      </c>
      <c r="Y1258" s="20" t="s">
        <v>54</v>
      </c>
      <c r="Z1258" s="20" t="s">
        <v>54</v>
      </c>
      <c r="AA1258" s="20" t="s">
        <v>54</v>
      </c>
      <c r="AB1258" s="20" t="s">
        <v>54</v>
      </c>
      <c r="AC1258" s="20" t="s">
        <v>54</v>
      </c>
      <c r="AD1258" s="20" t="s">
        <v>54</v>
      </c>
      <c r="AE1258" s="20" t="s">
        <v>54</v>
      </c>
      <c r="AF1258" s="20" t="s">
        <v>54</v>
      </c>
      <c r="AG1258" s="20" t="s">
        <v>54</v>
      </c>
      <c r="AH1258" s="20" t="s">
        <v>54</v>
      </c>
      <c r="AI1258" s="20" t="s">
        <v>54</v>
      </c>
      <c r="AJ1258" s="20" t="s">
        <v>54</v>
      </c>
      <c r="AK1258" s="20" t="s">
        <v>54</v>
      </c>
      <c r="AL1258" s="20" t="s">
        <v>54</v>
      </c>
      <c r="AM1258" s="20" t="s">
        <v>54</v>
      </c>
      <c r="AN1258" s="20" t="s">
        <v>54</v>
      </c>
      <c r="AO1258" s="20" t="s">
        <v>54</v>
      </c>
      <c r="AP1258" s="20" t="s">
        <v>54</v>
      </c>
      <c r="AQ1258" s="20" t="s">
        <v>54</v>
      </c>
      <c r="AR1258" s="20" t="s">
        <v>54</v>
      </c>
      <c r="AS1258" s="20" t="s">
        <v>54</v>
      </c>
      <c r="AT1258" s="20" t="s">
        <v>54</v>
      </c>
      <c r="AU1258" s="20" t="s">
        <v>54</v>
      </c>
      <c r="AV1258" s="20" t="s">
        <v>54</v>
      </c>
      <c r="AW1258" s="20" t="s">
        <v>54</v>
      </c>
      <c r="AX1258" s="20" t="s">
        <v>54</v>
      </c>
      <c r="AY1258" s="20" t="s">
        <v>54</v>
      </c>
    </row>
    <row r="1259" spans="1:51" x14ac:dyDescent="0.25">
      <c r="A1259" s="1"/>
    </row>
    <row r="1260" spans="1:51" x14ac:dyDescent="0.25">
      <c r="A1260" s="1"/>
    </row>
    <row r="1261" spans="1:51" x14ac:dyDescent="0.25">
      <c r="A1261" s="1"/>
    </row>
    <row r="1262" spans="1:51" x14ac:dyDescent="0.25">
      <c r="A1262" s="1"/>
    </row>
    <row r="1263" spans="1:51" x14ac:dyDescent="0.25">
      <c r="A1263" s="1"/>
    </row>
    <row r="1264" spans="1:51" x14ac:dyDescent="0.25">
      <c r="A1264" s="1"/>
    </row>
    <row r="1265" spans="1:1" x14ac:dyDescent="0.25">
      <c r="A1265" s="1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B146"/>
  <sheetViews>
    <sheetView tabSelected="1" topLeftCell="A2" workbookViewId="0">
      <pane xSplit="2" ySplit="5" topLeftCell="C7" activePane="bottomRight" state="frozen"/>
      <selection activeCell="A2" sqref="A2"/>
      <selection pane="topRight" activeCell="C2" sqref="C2"/>
      <selection pane="bottomLeft" activeCell="A7" sqref="A7"/>
      <selection pane="bottomRight" activeCell="C6" sqref="C6"/>
    </sheetView>
  </sheetViews>
  <sheetFormatPr defaultRowHeight="15" x14ac:dyDescent="0.25"/>
  <sheetData>
    <row r="1" spans="1:184" hidden="1" x14ac:dyDescent="0.25">
      <c r="A1" t="s">
        <v>1317</v>
      </c>
    </row>
    <row r="2" spans="1:184" x14ac:dyDescent="0.25">
      <c r="A2" t="s">
        <v>1318</v>
      </c>
    </row>
    <row r="3" spans="1:184" x14ac:dyDescent="0.25">
      <c r="A3" t="s">
        <v>1319</v>
      </c>
    </row>
    <row r="4" spans="1:184" hidden="1" x14ac:dyDescent="0.25">
      <c r="A4" t="s">
        <v>1320</v>
      </c>
    </row>
    <row r="5" spans="1:184" hidden="1" x14ac:dyDescent="0.25">
      <c r="A5" t="s">
        <v>1321</v>
      </c>
    </row>
    <row r="6" spans="1:184" x14ac:dyDescent="0.25">
      <c r="C6" s="101">
        <v>38353</v>
      </c>
      <c r="D6" s="101">
        <v>38384</v>
      </c>
      <c r="E6" s="101">
        <v>38412</v>
      </c>
      <c r="F6" s="101">
        <v>38443</v>
      </c>
      <c r="G6" s="101">
        <v>38473</v>
      </c>
      <c r="H6" s="101">
        <v>38504</v>
      </c>
      <c r="I6" s="101">
        <v>38534</v>
      </c>
      <c r="J6" s="101">
        <v>38565</v>
      </c>
      <c r="K6" s="101">
        <v>38596</v>
      </c>
      <c r="L6" s="101">
        <v>38626</v>
      </c>
      <c r="M6" s="101">
        <v>38657</v>
      </c>
      <c r="N6" s="101">
        <v>38687</v>
      </c>
      <c r="O6" s="101">
        <v>38718</v>
      </c>
      <c r="P6" s="101">
        <v>38749</v>
      </c>
      <c r="Q6" s="101">
        <v>38777</v>
      </c>
      <c r="R6" s="101">
        <v>38808</v>
      </c>
      <c r="S6" s="101">
        <v>38838</v>
      </c>
      <c r="T6" s="101">
        <v>38869</v>
      </c>
      <c r="U6" s="101">
        <v>38899</v>
      </c>
      <c r="V6" s="101">
        <v>38930</v>
      </c>
      <c r="W6" s="101">
        <v>38961</v>
      </c>
      <c r="X6" s="101">
        <v>38991</v>
      </c>
      <c r="Y6" s="101">
        <v>39022</v>
      </c>
      <c r="Z6" s="101">
        <v>39052</v>
      </c>
      <c r="AA6" s="101">
        <v>39083</v>
      </c>
      <c r="AB6" s="101">
        <v>39114</v>
      </c>
      <c r="AC6" s="101">
        <v>39142</v>
      </c>
      <c r="AD6" s="101">
        <v>39173</v>
      </c>
      <c r="AE6" s="101">
        <v>39203</v>
      </c>
      <c r="AF6" s="101">
        <v>39234</v>
      </c>
      <c r="AG6" s="101">
        <v>39264</v>
      </c>
      <c r="AH6" s="101">
        <v>39295</v>
      </c>
      <c r="AI6" s="101">
        <v>39326</v>
      </c>
      <c r="AJ6" s="101">
        <v>39356</v>
      </c>
      <c r="AK6" s="101">
        <v>39387</v>
      </c>
      <c r="AL6" s="101">
        <v>39417</v>
      </c>
      <c r="AM6" s="101">
        <v>39448</v>
      </c>
      <c r="AN6" s="101">
        <v>39479</v>
      </c>
      <c r="AO6" s="101">
        <v>39508</v>
      </c>
      <c r="AP6" s="101">
        <v>39539</v>
      </c>
      <c r="AQ6" s="101">
        <v>39569</v>
      </c>
      <c r="AR6" s="101">
        <v>39600</v>
      </c>
      <c r="AS6" s="101">
        <v>39630</v>
      </c>
      <c r="AT6" s="101">
        <v>39661</v>
      </c>
      <c r="AU6" s="101">
        <v>39692</v>
      </c>
      <c r="AV6" s="101">
        <v>39722</v>
      </c>
      <c r="AW6" s="101">
        <v>39753</v>
      </c>
      <c r="AX6" s="101">
        <v>39783</v>
      </c>
      <c r="AY6" s="101">
        <v>39814</v>
      </c>
      <c r="AZ6" s="101">
        <v>39845</v>
      </c>
      <c r="BA6" s="101">
        <v>39873</v>
      </c>
      <c r="BB6" s="101">
        <v>39904</v>
      </c>
      <c r="BC6" s="101">
        <v>39934</v>
      </c>
      <c r="BD6" s="101">
        <v>39965</v>
      </c>
      <c r="BE6" s="101">
        <v>39995</v>
      </c>
      <c r="BF6" s="101">
        <v>40026</v>
      </c>
      <c r="BG6" s="101">
        <v>40057</v>
      </c>
      <c r="BH6" s="101">
        <v>40087</v>
      </c>
      <c r="BI6" s="101">
        <v>40118</v>
      </c>
      <c r="BJ6" s="101">
        <v>40148</v>
      </c>
      <c r="BK6" s="101">
        <v>40179</v>
      </c>
      <c r="BL6" s="101">
        <v>40210</v>
      </c>
      <c r="BM6" s="101">
        <v>40238</v>
      </c>
      <c r="BN6" s="101">
        <v>40269</v>
      </c>
      <c r="BO6" s="101">
        <v>40299</v>
      </c>
      <c r="BP6" s="101">
        <v>40330</v>
      </c>
      <c r="BQ6" s="101">
        <v>40360</v>
      </c>
      <c r="BR6" s="101">
        <v>40391</v>
      </c>
      <c r="BS6" s="101">
        <v>40422</v>
      </c>
      <c r="BT6" s="101">
        <v>40452</v>
      </c>
      <c r="BU6" s="101">
        <v>40483</v>
      </c>
      <c r="BV6" s="101">
        <v>40513</v>
      </c>
      <c r="BW6" s="101">
        <v>40544</v>
      </c>
      <c r="BX6" s="101">
        <v>40575</v>
      </c>
      <c r="BY6" s="101">
        <v>40603</v>
      </c>
      <c r="BZ6" s="101">
        <v>40634</v>
      </c>
      <c r="CA6" s="101">
        <v>40664</v>
      </c>
      <c r="CB6" s="101">
        <v>40695</v>
      </c>
      <c r="CC6" s="101">
        <v>40725</v>
      </c>
      <c r="CD6" s="101">
        <v>40756</v>
      </c>
      <c r="CE6" s="101">
        <v>40787</v>
      </c>
      <c r="CF6" s="101">
        <v>40817</v>
      </c>
      <c r="CG6" s="101">
        <v>40848</v>
      </c>
      <c r="CH6" s="101">
        <v>40878</v>
      </c>
      <c r="CI6" s="101">
        <v>40909</v>
      </c>
      <c r="CJ6" s="101">
        <v>40940</v>
      </c>
      <c r="CK6" s="101">
        <v>40969</v>
      </c>
      <c r="CL6" s="101">
        <v>41000</v>
      </c>
      <c r="CM6" s="101">
        <v>41030</v>
      </c>
      <c r="CN6" s="101">
        <v>41061</v>
      </c>
      <c r="CO6" s="101">
        <v>41091</v>
      </c>
      <c r="CP6" s="101">
        <v>41122</v>
      </c>
      <c r="CQ6" s="101">
        <v>41153</v>
      </c>
      <c r="CR6" s="101">
        <v>41183</v>
      </c>
      <c r="CS6" s="101">
        <v>41214</v>
      </c>
      <c r="CT6" s="101">
        <v>41244</v>
      </c>
      <c r="CU6" s="101">
        <v>41275</v>
      </c>
      <c r="CV6" s="101">
        <v>41306</v>
      </c>
      <c r="CW6" s="101">
        <v>41334</v>
      </c>
      <c r="CX6" s="101">
        <v>41365</v>
      </c>
      <c r="CY6" s="101">
        <v>41395</v>
      </c>
      <c r="CZ6" s="101">
        <v>41426</v>
      </c>
      <c r="DA6" s="101">
        <v>41456</v>
      </c>
      <c r="DB6" s="101">
        <v>41487</v>
      </c>
      <c r="DC6" s="101">
        <v>41518</v>
      </c>
      <c r="DD6" s="101">
        <v>41548</v>
      </c>
      <c r="DE6" s="101">
        <v>41579</v>
      </c>
      <c r="DF6" s="101">
        <v>41609</v>
      </c>
      <c r="DG6" s="101">
        <v>41640</v>
      </c>
      <c r="DH6" s="101">
        <v>41671</v>
      </c>
      <c r="DI6" s="101">
        <v>41699</v>
      </c>
      <c r="DJ6" s="101">
        <v>41730</v>
      </c>
      <c r="DK6" s="101">
        <v>41760</v>
      </c>
      <c r="DL6" s="101">
        <v>41791</v>
      </c>
      <c r="DM6" s="101">
        <v>41821</v>
      </c>
      <c r="DN6" s="101">
        <v>41852</v>
      </c>
      <c r="DO6" s="101">
        <v>41883</v>
      </c>
      <c r="DP6" s="101">
        <v>41913</v>
      </c>
      <c r="DQ6" s="101">
        <v>41944</v>
      </c>
      <c r="DR6" s="101">
        <v>41974</v>
      </c>
      <c r="DS6" s="101">
        <v>42005</v>
      </c>
      <c r="DT6" s="101">
        <v>42036</v>
      </c>
      <c r="DU6" s="101">
        <v>42064</v>
      </c>
      <c r="DV6" s="101">
        <v>42095</v>
      </c>
      <c r="DW6" s="101">
        <v>42125</v>
      </c>
      <c r="DX6" s="101">
        <v>42156</v>
      </c>
      <c r="DY6" s="101">
        <v>42186</v>
      </c>
      <c r="DZ6" s="101">
        <v>42217</v>
      </c>
      <c r="EA6" s="101">
        <v>42248</v>
      </c>
      <c r="EB6" s="101">
        <v>42278</v>
      </c>
      <c r="EC6" s="101">
        <v>42309</v>
      </c>
      <c r="ED6" s="101">
        <v>42339</v>
      </c>
      <c r="EE6" s="101">
        <v>42370</v>
      </c>
      <c r="EF6" s="101">
        <v>42401</v>
      </c>
      <c r="EG6" s="101">
        <v>42430</v>
      </c>
      <c r="EH6" s="101">
        <v>42461</v>
      </c>
      <c r="EI6" s="101">
        <v>42491</v>
      </c>
      <c r="EJ6" s="101">
        <v>42522</v>
      </c>
      <c r="EK6" s="101">
        <v>42552</v>
      </c>
      <c r="EL6" s="101">
        <v>42583</v>
      </c>
      <c r="EM6" s="101">
        <v>42614</v>
      </c>
      <c r="EN6" s="101">
        <v>42644</v>
      </c>
      <c r="EO6" s="101">
        <v>42675</v>
      </c>
      <c r="EP6" s="101">
        <v>42705</v>
      </c>
      <c r="EQ6" s="101">
        <v>42736</v>
      </c>
      <c r="ER6" s="101">
        <v>42767</v>
      </c>
      <c r="ES6" s="101">
        <v>42795</v>
      </c>
      <c r="ET6" s="101">
        <v>42826</v>
      </c>
      <c r="EU6" s="101">
        <v>42856</v>
      </c>
      <c r="EV6" s="101">
        <v>42887</v>
      </c>
      <c r="EW6" s="101">
        <v>42917</v>
      </c>
      <c r="EX6" s="101">
        <v>42948</v>
      </c>
      <c r="EY6" s="101">
        <v>42979</v>
      </c>
      <c r="EZ6" s="101">
        <v>43009</v>
      </c>
      <c r="FA6" s="101">
        <v>43040</v>
      </c>
      <c r="FB6" s="101">
        <v>43070</v>
      </c>
      <c r="FC6" s="101">
        <v>43101</v>
      </c>
      <c r="FD6" s="101">
        <v>43132</v>
      </c>
      <c r="FE6" s="101">
        <v>43160</v>
      </c>
      <c r="FF6" s="101">
        <v>43191</v>
      </c>
      <c r="FG6" s="101">
        <v>43221</v>
      </c>
      <c r="FH6" s="101">
        <v>43252</v>
      </c>
      <c r="FI6" s="101">
        <v>43282</v>
      </c>
      <c r="FJ6" s="101">
        <v>43313</v>
      </c>
      <c r="FK6" s="101">
        <v>43344</v>
      </c>
      <c r="FL6" s="101">
        <v>43374</v>
      </c>
      <c r="FM6" s="101">
        <v>43405</v>
      </c>
      <c r="FN6" s="101">
        <v>43435</v>
      </c>
      <c r="FO6" s="101">
        <v>43466</v>
      </c>
      <c r="FP6" s="101">
        <v>43497</v>
      </c>
      <c r="FQ6" s="101">
        <v>43525</v>
      </c>
      <c r="FR6" s="101">
        <v>43556</v>
      </c>
      <c r="FS6" s="101">
        <v>43586</v>
      </c>
      <c r="FT6" s="101">
        <v>43617</v>
      </c>
      <c r="FU6" s="101">
        <v>43647</v>
      </c>
      <c r="FV6" s="101">
        <v>43678</v>
      </c>
      <c r="FW6" s="101">
        <v>43709</v>
      </c>
      <c r="FX6" s="101">
        <v>43739</v>
      </c>
      <c r="FY6" s="101">
        <v>43770</v>
      </c>
      <c r="FZ6" s="101">
        <v>43800</v>
      </c>
      <c r="GA6" s="101">
        <v>43831</v>
      </c>
      <c r="GB6" s="101">
        <v>43862</v>
      </c>
    </row>
    <row r="7" spans="1:184" x14ac:dyDescent="0.25">
      <c r="A7" t="s">
        <v>1322</v>
      </c>
      <c r="B7" t="s">
        <v>1323</v>
      </c>
      <c r="C7" s="102">
        <v>11886</v>
      </c>
      <c r="D7" s="102">
        <v>3345</v>
      </c>
      <c r="E7" s="102">
        <v>3379</v>
      </c>
      <c r="F7" s="102">
        <v>3763</v>
      </c>
      <c r="G7" s="102">
        <v>4116</v>
      </c>
      <c r="H7" s="102">
        <v>4121</v>
      </c>
      <c r="I7" s="102">
        <v>3876</v>
      </c>
      <c r="J7" s="102">
        <v>4099</v>
      </c>
      <c r="K7" s="102">
        <v>4596</v>
      </c>
      <c r="L7" s="102">
        <v>5112</v>
      </c>
      <c r="M7" s="102">
        <v>10392</v>
      </c>
      <c r="N7" s="102">
        <v>5969</v>
      </c>
      <c r="O7" s="102">
        <v>4304</v>
      </c>
      <c r="P7" s="102">
        <v>6184</v>
      </c>
      <c r="Q7" s="102">
        <v>4670</v>
      </c>
      <c r="R7" s="102">
        <v>5229</v>
      </c>
      <c r="S7" s="102">
        <v>4650</v>
      </c>
      <c r="T7" s="102">
        <v>4586</v>
      </c>
      <c r="U7" s="102">
        <v>5509</v>
      </c>
      <c r="V7" s="102">
        <v>4900</v>
      </c>
      <c r="W7" s="102">
        <v>4756</v>
      </c>
      <c r="X7" s="102">
        <v>5894</v>
      </c>
      <c r="Y7" s="102">
        <v>7768</v>
      </c>
      <c r="Z7" s="102">
        <v>5085</v>
      </c>
      <c r="AA7" s="102">
        <v>5367</v>
      </c>
      <c r="AB7" s="102">
        <v>4454</v>
      </c>
      <c r="AC7" s="102">
        <v>10880</v>
      </c>
      <c r="AD7" s="102">
        <v>5771</v>
      </c>
      <c r="AE7" s="102">
        <v>4623</v>
      </c>
      <c r="AF7" s="102">
        <v>4581</v>
      </c>
      <c r="AG7" s="102">
        <v>4636</v>
      </c>
      <c r="AH7" s="102">
        <v>5206</v>
      </c>
      <c r="AI7" s="102">
        <v>5293</v>
      </c>
      <c r="AJ7" s="102">
        <v>5307</v>
      </c>
      <c r="AK7" s="102">
        <v>8135</v>
      </c>
      <c r="AL7" s="102">
        <v>5191</v>
      </c>
      <c r="AM7" s="102">
        <v>4676</v>
      </c>
      <c r="AN7" s="102">
        <v>5469</v>
      </c>
      <c r="AO7" s="102">
        <v>4891</v>
      </c>
      <c r="AP7" s="102">
        <v>11778</v>
      </c>
      <c r="AQ7" s="102">
        <v>4690</v>
      </c>
      <c r="AR7" s="102">
        <v>2934</v>
      </c>
      <c r="AS7" s="102">
        <v>3915</v>
      </c>
      <c r="AT7" s="102">
        <v>3097</v>
      </c>
      <c r="AU7" s="102">
        <v>3072</v>
      </c>
      <c r="AV7" s="102">
        <v>3400</v>
      </c>
      <c r="AW7" s="102">
        <v>4764</v>
      </c>
      <c r="AX7" s="102">
        <v>4776</v>
      </c>
      <c r="AY7" s="102">
        <v>4013</v>
      </c>
      <c r="AZ7" s="102">
        <v>4717</v>
      </c>
      <c r="BA7" s="102">
        <v>4099</v>
      </c>
      <c r="BB7" s="102">
        <v>3317</v>
      </c>
      <c r="BC7" s="102">
        <v>3067</v>
      </c>
      <c r="BD7" s="102">
        <v>2476</v>
      </c>
      <c r="BE7" s="102">
        <v>3525</v>
      </c>
      <c r="BF7" s="102">
        <v>3916</v>
      </c>
      <c r="BG7" s="102">
        <v>3569</v>
      </c>
      <c r="BH7" s="102">
        <v>4284</v>
      </c>
      <c r="BI7" s="102">
        <v>5609</v>
      </c>
      <c r="BJ7" s="102">
        <v>4043</v>
      </c>
      <c r="BK7" s="102">
        <v>4496</v>
      </c>
      <c r="BL7" s="102">
        <v>4491</v>
      </c>
      <c r="BM7" s="102">
        <v>4719</v>
      </c>
      <c r="BN7" s="102">
        <v>4695</v>
      </c>
      <c r="BO7" s="102">
        <v>4670</v>
      </c>
      <c r="BP7" s="102">
        <v>4063</v>
      </c>
      <c r="BQ7" s="102">
        <v>5162</v>
      </c>
      <c r="BR7" s="102">
        <v>4386</v>
      </c>
      <c r="BS7" s="102">
        <v>4460</v>
      </c>
      <c r="BT7" s="102">
        <v>4158</v>
      </c>
      <c r="BU7" s="102">
        <v>6042</v>
      </c>
      <c r="BV7" s="102">
        <v>4574</v>
      </c>
      <c r="BW7" s="102">
        <v>11174</v>
      </c>
      <c r="BX7" s="102">
        <v>5152</v>
      </c>
      <c r="BY7" s="102">
        <v>5843</v>
      </c>
      <c r="BZ7" s="102">
        <v>4474</v>
      </c>
      <c r="CA7" s="102">
        <v>5414</v>
      </c>
      <c r="CB7" s="102">
        <v>4522</v>
      </c>
      <c r="CC7" s="102">
        <v>5646</v>
      </c>
      <c r="CD7" s="102">
        <v>4448</v>
      </c>
      <c r="CE7" s="102">
        <v>4967</v>
      </c>
      <c r="CF7" s="102">
        <v>5940</v>
      </c>
      <c r="CG7" s="102">
        <v>7827</v>
      </c>
      <c r="CH7" s="102">
        <v>4817</v>
      </c>
      <c r="CI7" s="102">
        <v>3873</v>
      </c>
      <c r="CJ7" s="102">
        <v>5491</v>
      </c>
      <c r="CK7" s="102">
        <v>4950</v>
      </c>
      <c r="CL7" s="102">
        <v>4580</v>
      </c>
      <c r="CM7" s="102">
        <v>5604</v>
      </c>
      <c r="CN7" s="102">
        <v>4774</v>
      </c>
      <c r="CO7" s="102">
        <v>5453</v>
      </c>
      <c r="CP7" s="102">
        <v>7444</v>
      </c>
      <c r="CQ7" s="102">
        <v>6199</v>
      </c>
      <c r="CR7" s="102">
        <v>6061</v>
      </c>
      <c r="CS7" s="102">
        <v>7663</v>
      </c>
      <c r="CT7" s="102">
        <v>4519</v>
      </c>
      <c r="CU7" s="102">
        <v>3997</v>
      </c>
      <c r="CV7" s="102">
        <v>4896</v>
      </c>
      <c r="CW7" s="102">
        <v>4496</v>
      </c>
      <c r="CX7" s="102">
        <v>6205</v>
      </c>
      <c r="CY7" s="102">
        <v>6612</v>
      </c>
      <c r="CZ7" s="102">
        <v>4950</v>
      </c>
      <c r="DA7" s="102">
        <v>7783</v>
      </c>
      <c r="DB7" s="102">
        <v>5010</v>
      </c>
      <c r="DC7" s="102">
        <v>5248</v>
      </c>
      <c r="DD7" s="102">
        <v>4555</v>
      </c>
      <c r="DE7" s="102">
        <v>6676</v>
      </c>
      <c r="DF7" s="102">
        <v>4908</v>
      </c>
      <c r="DG7" s="102">
        <v>3960</v>
      </c>
      <c r="DH7" s="102">
        <v>4281</v>
      </c>
      <c r="DI7" s="102">
        <v>5129</v>
      </c>
      <c r="DJ7" s="102">
        <v>4486</v>
      </c>
      <c r="DK7" s="102">
        <v>5627</v>
      </c>
      <c r="DL7" s="102">
        <v>4910</v>
      </c>
      <c r="DM7" s="102">
        <v>5583</v>
      </c>
      <c r="DN7" s="102">
        <v>5450</v>
      </c>
      <c r="DO7" s="102">
        <v>9274</v>
      </c>
      <c r="DP7" s="102">
        <v>4944</v>
      </c>
      <c r="DQ7" s="102">
        <v>7747</v>
      </c>
      <c r="DR7" s="102">
        <v>3649</v>
      </c>
      <c r="DS7" s="102">
        <v>5752</v>
      </c>
      <c r="DT7" s="102">
        <v>5992</v>
      </c>
      <c r="DU7" s="102">
        <v>5372</v>
      </c>
      <c r="DV7" s="102">
        <v>4763</v>
      </c>
      <c r="DW7" s="102">
        <v>5369</v>
      </c>
      <c r="DX7" s="102">
        <v>5043</v>
      </c>
      <c r="DY7" s="102">
        <v>4520</v>
      </c>
      <c r="DZ7" s="102">
        <v>4655</v>
      </c>
      <c r="EA7" s="102">
        <v>4904</v>
      </c>
      <c r="EB7" s="102">
        <v>5777</v>
      </c>
      <c r="EC7" s="102">
        <v>7404</v>
      </c>
      <c r="ED7" s="102">
        <v>4000</v>
      </c>
      <c r="EE7" s="102">
        <v>3866</v>
      </c>
      <c r="EF7" s="102">
        <v>6121</v>
      </c>
      <c r="EG7" s="102">
        <v>5010</v>
      </c>
      <c r="EH7" s="102">
        <v>8023</v>
      </c>
      <c r="EI7" s="102">
        <v>5809</v>
      </c>
      <c r="EJ7" s="102">
        <v>4293</v>
      </c>
      <c r="EK7" s="102">
        <v>5711</v>
      </c>
      <c r="EL7" s="102">
        <v>4957</v>
      </c>
      <c r="EM7" s="102">
        <v>4688</v>
      </c>
      <c r="EN7" s="102">
        <v>6023</v>
      </c>
      <c r="EO7" s="102">
        <v>7165</v>
      </c>
      <c r="EP7" s="102">
        <v>5036</v>
      </c>
      <c r="EQ7" s="102">
        <v>10448</v>
      </c>
      <c r="ER7" s="102">
        <v>5638</v>
      </c>
      <c r="ES7" s="102">
        <v>5736</v>
      </c>
      <c r="ET7" s="102">
        <v>5906</v>
      </c>
      <c r="EU7" s="102">
        <v>5725</v>
      </c>
      <c r="EV7" s="102">
        <v>7835</v>
      </c>
      <c r="EW7" s="102">
        <v>7007</v>
      </c>
      <c r="EX7" s="102">
        <v>9190</v>
      </c>
      <c r="EY7" s="102">
        <v>6451</v>
      </c>
      <c r="EZ7" s="102">
        <v>6527</v>
      </c>
      <c r="FA7" s="102">
        <v>8157</v>
      </c>
      <c r="FB7" s="102">
        <v>4937</v>
      </c>
      <c r="FC7" s="102">
        <v>4629</v>
      </c>
      <c r="FD7" s="102">
        <v>4841</v>
      </c>
      <c r="FE7" s="102">
        <v>5561</v>
      </c>
      <c r="FF7" s="102">
        <v>5262</v>
      </c>
      <c r="FG7" s="102">
        <v>12072</v>
      </c>
      <c r="FH7" s="102">
        <v>4592</v>
      </c>
      <c r="FI7" s="102">
        <v>6965</v>
      </c>
      <c r="FJ7" s="102">
        <v>5232</v>
      </c>
      <c r="FK7" s="102">
        <v>5594</v>
      </c>
      <c r="FL7" s="102">
        <v>5789</v>
      </c>
      <c r="FM7" s="102">
        <v>7306</v>
      </c>
      <c r="FN7" s="102">
        <v>4701</v>
      </c>
      <c r="FO7" s="102">
        <v>4638</v>
      </c>
      <c r="FP7" s="102">
        <v>5385</v>
      </c>
      <c r="FQ7" s="102">
        <v>5960</v>
      </c>
      <c r="FR7" s="102">
        <v>5129</v>
      </c>
      <c r="FS7" s="102">
        <v>5706</v>
      </c>
      <c r="FT7" s="102">
        <v>4959</v>
      </c>
      <c r="FU7" s="102">
        <v>5923</v>
      </c>
      <c r="FV7" s="102">
        <v>6619</v>
      </c>
      <c r="FW7" s="102">
        <v>6351</v>
      </c>
      <c r="FX7" s="102">
        <v>8407</v>
      </c>
      <c r="FY7" s="102">
        <v>7760</v>
      </c>
      <c r="FZ7" s="102">
        <v>5409</v>
      </c>
      <c r="GA7" s="102">
        <v>3833</v>
      </c>
      <c r="GB7">
        <v>583</v>
      </c>
    </row>
    <row r="8" spans="1:184" x14ac:dyDescent="0.25">
      <c r="A8" t="s">
        <v>1322</v>
      </c>
      <c r="B8" t="s">
        <v>1324</v>
      </c>
      <c r="C8" s="102">
        <v>13069</v>
      </c>
      <c r="D8" s="102">
        <v>22347</v>
      </c>
      <c r="E8" s="102">
        <v>7602</v>
      </c>
      <c r="F8" s="102">
        <v>10139</v>
      </c>
      <c r="G8" s="102">
        <v>8118</v>
      </c>
      <c r="H8" s="102">
        <v>5588</v>
      </c>
      <c r="I8" s="102">
        <v>10090</v>
      </c>
      <c r="J8" s="102">
        <v>10634</v>
      </c>
      <c r="K8" s="102">
        <v>7377</v>
      </c>
      <c r="L8" s="102">
        <v>8555</v>
      </c>
      <c r="M8" s="102">
        <v>12667</v>
      </c>
      <c r="N8" s="102">
        <v>12676</v>
      </c>
      <c r="O8" s="102">
        <v>17656</v>
      </c>
      <c r="P8" s="102">
        <v>12665</v>
      </c>
      <c r="Q8" s="102">
        <v>9288</v>
      </c>
      <c r="R8" s="102">
        <v>13103</v>
      </c>
      <c r="S8" s="102">
        <v>10002</v>
      </c>
      <c r="T8" s="102">
        <v>6462</v>
      </c>
      <c r="U8" s="102">
        <v>10525</v>
      </c>
      <c r="V8" s="102">
        <v>10620</v>
      </c>
      <c r="W8" s="102">
        <v>10423</v>
      </c>
      <c r="X8" s="102">
        <v>11284</v>
      </c>
      <c r="Y8" s="102">
        <v>14657</v>
      </c>
      <c r="Z8" s="102">
        <v>13771</v>
      </c>
      <c r="AA8" s="102">
        <v>11696</v>
      </c>
      <c r="AB8" s="102">
        <v>31589</v>
      </c>
      <c r="AC8" s="102">
        <v>10054</v>
      </c>
      <c r="AD8" s="102">
        <v>13762</v>
      </c>
      <c r="AE8" s="102">
        <v>9733</v>
      </c>
      <c r="AF8" s="102">
        <v>8226</v>
      </c>
      <c r="AG8" s="102">
        <v>11421</v>
      </c>
      <c r="AH8" s="102">
        <v>14743</v>
      </c>
      <c r="AI8" s="102">
        <v>10777</v>
      </c>
      <c r="AJ8" s="102">
        <v>12617</v>
      </c>
      <c r="AK8" s="102">
        <v>18503</v>
      </c>
      <c r="AL8" s="102">
        <v>16061</v>
      </c>
      <c r="AM8" s="102">
        <v>16377</v>
      </c>
      <c r="AN8" s="102">
        <v>28675</v>
      </c>
      <c r="AO8" s="102">
        <v>13029</v>
      </c>
      <c r="AP8" s="102">
        <v>15845</v>
      </c>
      <c r="AQ8" s="102">
        <v>11725</v>
      </c>
      <c r="AR8" s="102">
        <v>7761</v>
      </c>
      <c r="AS8" s="102">
        <v>11904</v>
      </c>
      <c r="AT8" s="102">
        <v>9837</v>
      </c>
      <c r="AU8" s="102">
        <v>9694</v>
      </c>
      <c r="AV8" s="102">
        <v>10153</v>
      </c>
      <c r="AW8" s="102">
        <v>15838</v>
      </c>
      <c r="AX8" s="102">
        <v>16485</v>
      </c>
      <c r="AY8" s="102">
        <v>32705</v>
      </c>
      <c r="AZ8" s="102">
        <v>16923</v>
      </c>
      <c r="BA8" s="102">
        <v>17661</v>
      </c>
      <c r="BB8" s="102">
        <v>17616</v>
      </c>
      <c r="BC8" s="102">
        <v>8170</v>
      </c>
      <c r="BD8" s="102">
        <v>3208</v>
      </c>
      <c r="BE8" s="102">
        <v>5255</v>
      </c>
      <c r="BF8" s="102">
        <v>7878</v>
      </c>
      <c r="BG8" s="102">
        <v>9787</v>
      </c>
      <c r="BH8" s="102">
        <v>11965</v>
      </c>
      <c r="BI8" s="102">
        <v>15049</v>
      </c>
      <c r="BJ8" s="102">
        <v>14754</v>
      </c>
      <c r="BK8" s="102">
        <v>14004</v>
      </c>
      <c r="BL8" s="102">
        <v>35864</v>
      </c>
      <c r="BM8" s="102">
        <v>11790</v>
      </c>
      <c r="BN8" s="102">
        <v>16427</v>
      </c>
      <c r="BO8" s="102">
        <v>12762</v>
      </c>
      <c r="BP8" s="102">
        <v>8266</v>
      </c>
      <c r="BQ8" s="102">
        <v>13559</v>
      </c>
      <c r="BR8" s="102">
        <v>16974</v>
      </c>
      <c r="BS8" s="102">
        <v>13106</v>
      </c>
      <c r="BT8" s="102">
        <v>13604</v>
      </c>
      <c r="BU8" s="102">
        <v>23254</v>
      </c>
      <c r="BV8" s="102">
        <v>22506</v>
      </c>
      <c r="BW8" s="102">
        <v>26909</v>
      </c>
      <c r="BX8" s="102">
        <v>34418</v>
      </c>
      <c r="BY8" s="102">
        <v>16550</v>
      </c>
      <c r="BZ8" s="102">
        <v>18140</v>
      </c>
      <c r="CA8" s="102">
        <v>13942</v>
      </c>
      <c r="CB8" s="102">
        <v>11269</v>
      </c>
      <c r="CC8" s="102">
        <v>16386</v>
      </c>
      <c r="CD8" s="102">
        <v>22489</v>
      </c>
      <c r="CE8" s="102">
        <v>15744</v>
      </c>
      <c r="CF8" s="102">
        <v>19030</v>
      </c>
      <c r="CG8" s="102">
        <v>28108</v>
      </c>
      <c r="CH8" s="102">
        <v>25414</v>
      </c>
      <c r="CI8" s="102">
        <v>47797</v>
      </c>
      <c r="CJ8" s="102">
        <v>22599</v>
      </c>
      <c r="CK8" s="102">
        <v>29343</v>
      </c>
      <c r="CL8" s="102">
        <v>27843</v>
      </c>
      <c r="CM8" s="102">
        <v>17673</v>
      </c>
      <c r="CN8" s="102">
        <v>14824</v>
      </c>
      <c r="CO8" s="102">
        <v>20176</v>
      </c>
      <c r="CP8" s="102">
        <v>25043</v>
      </c>
      <c r="CQ8" s="102">
        <v>21424</v>
      </c>
      <c r="CR8" s="102">
        <v>24391</v>
      </c>
      <c r="CS8" s="102">
        <v>32955</v>
      </c>
      <c r="CT8" s="102">
        <v>29603</v>
      </c>
      <c r="CU8" s="102">
        <v>30695</v>
      </c>
      <c r="CV8" s="102">
        <v>64333</v>
      </c>
      <c r="CW8" s="102">
        <v>31761</v>
      </c>
      <c r="CX8" s="102">
        <v>36454</v>
      </c>
      <c r="CY8" s="102">
        <v>25606</v>
      </c>
      <c r="CZ8" s="102">
        <v>18785</v>
      </c>
      <c r="DA8" s="102">
        <v>28192</v>
      </c>
      <c r="DB8" s="102">
        <v>35292</v>
      </c>
      <c r="DC8" s="102">
        <v>35469</v>
      </c>
      <c r="DD8" s="102">
        <v>21334</v>
      </c>
      <c r="DE8" s="102">
        <v>27381</v>
      </c>
      <c r="DF8" s="102">
        <v>28184</v>
      </c>
      <c r="DG8" s="102">
        <v>60718</v>
      </c>
      <c r="DH8" s="102">
        <v>55065</v>
      </c>
      <c r="DI8" s="102">
        <v>38130</v>
      </c>
      <c r="DJ8" s="102">
        <v>37578</v>
      </c>
      <c r="DK8" s="102">
        <v>27646</v>
      </c>
      <c r="DL8" s="102">
        <v>21816</v>
      </c>
      <c r="DM8" s="102">
        <v>36506</v>
      </c>
      <c r="DN8" s="102">
        <v>43223</v>
      </c>
      <c r="DO8" s="102">
        <v>32779</v>
      </c>
      <c r="DP8" s="102">
        <v>32106</v>
      </c>
      <c r="DQ8" s="102">
        <v>39678</v>
      </c>
      <c r="DR8" s="102">
        <v>36781</v>
      </c>
      <c r="DS8" s="102">
        <v>33327</v>
      </c>
      <c r="DT8" s="102">
        <v>95672</v>
      </c>
      <c r="DU8" s="102">
        <v>39839</v>
      </c>
      <c r="DV8" s="102">
        <v>43796</v>
      </c>
      <c r="DW8" s="102">
        <v>35815</v>
      </c>
      <c r="DX8" s="102">
        <v>26693</v>
      </c>
      <c r="DY8" s="102">
        <v>38831</v>
      </c>
      <c r="DZ8" s="102">
        <v>48586</v>
      </c>
      <c r="EA8" s="102">
        <v>45153</v>
      </c>
      <c r="EB8" s="102">
        <v>43711</v>
      </c>
      <c r="EC8" s="102">
        <v>53802</v>
      </c>
      <c r="ED8" s="102">
        <v>57071</v>
      </c>
      <c r="EE8" s="102">
        <v>68627</v>
      </c>
      <c r="EF8" s="102">
        <v>101949</v>
      </c>
      <c r="EG8" s="102">
        <v>62745</v>
      </c>
      <c r="EH8" s="102">
        <v>63173</v>
      </c>
      <c r="EI8" s="102">
        <v>44540</v>
      </c>
      <c r="EJ8" s="102">
        <v>34459</v>
      </c>
      <c r="EK8" s="102">
        <v>51594</v>
      </c>
      <c r="EL8" s="102">
        <v>59166</v>
      </c>
      <c r="EM8" s="102">
        <v>49137</v>
      </c>
      <c r="EN8" s="102">
        <v>47570</v>
      </c>
      <c r="EO8" s="102">
        <v>62052</v>
      </c>
      <c r="EP8" s="102">
        <v>58080</v>
      </c>
      <c r="EQ8" s="102">
        <v>104174</v>
      </c>
      <c r="ER8" s="102">
        <v>58028</v>
      </c>
      <c r="ES8" s="102">
        <v>65518</v>
      </c>
      <c r="ET8" s="102">
        <v>63652</v>
      </c>
      <c r="EU8" s="102">
        <v>49587</v>
      </c>
      <c r="EV8" s="102">
        <v>36572</v>
      </c>
      <c r="EW8" s="102">
        <v>64497</v>
      </c>
      <c r="EX8" s="102">
        <v>70129</v>
      </c>
      <c r="EY8" s="102">
        <v>59714</v>
      </c>
      <c r="EZ8" s="102">
        <v>56652</v>
      </c>
      <c r="FA8" s="102">
        <v>62082</v>
      </c>
      <c r="FB8" s="102">
        <v>66247</v>
      </c>
      <c r="FC8" s="102">
        <v>59370</v>
      </c>
      <c r="FD8" s="102">
        <v>132208</v>
      </c>
      <c r="FE8" s="102">
        <v>65618</v>
      </c>
      <c r="FF8" s="102">
        <v>65645</v>
      </c>
      <c r="FG8" s="102">
        <v>50272</v>
      </c>
      <c r="FH8" s="102">
        <v>37926</v>
      </c>
      <c r="FI8" s="102">
        <v>57769</v>
      </c>
      <c r="FJ8" s="102">
        <v>71180</v>
      </c>
      <c r="FK8" s="102">
        <v>57182</v>
      </c>
      <c r="FL8" s="102">
        <v>56246</v>
      </c>
      <c r="FM8" s="102">
        <v>59712</v>
      </c>
      <c r="FN8" s="102">
        <v>65891</v>
      </c>
      <c r="FO8" s="102">
        <v>78989</v>
      </c>
      <c r="FP8" s="102">
        <v>103600</v>
      </c>
      <c r="FQ8" s="102">
        <v>68845</v>
      </c>
      <c r="FR8" s="102">
        <v>56059</v>
      </c>
      <c r="FS8" s="102">
        <v>55351</v>
      </c>
      <c r="FT8" s="102">
        <v>38268</v>
      </c>
      <c r="FU8" s="102">
        <v>59900</v>
      </c>
      <c r="FV8" s="102">
        <v>74098</v>
      </c>
      <c r="FW8" s="102">
        <v>53995</v>
      </c>
      <c r="FX8" s="102">
        <v>51212</v>
      </c>
      <c r="FY8" s="102">
        <v>58370</v>
      </c>
      <c r="FZ8" s="102">
        <v>59863</v>
      </c>
      <c r="GA8" s="102">
        <v>91675</v>
      </c>
      <c r="GB8" s="102">
        <v>3557</v>
      </c>
    </row>
    <row r="9" spans="1:184" x14ac:dyDescent="0.25">
      <c r="A9" t="s">
        <v>1322</v>
      </c>
      <c r="B9" t="s">
        <v>1325</v>
      </c>
      <c r="C9" s="102">
        <v>3495</v>
      </c>
      <c r="D9" s="102">
        <v>2803</v>
      </c>
      <c r="E9" s="102">
        <v>2838</v>
      </c>
      <c r="F9" s="102">
        <v>2503</v>
      </c>
      <c r="G9" s="102">
        <v>1702</v>
      </c>
      <c r="H9" s="102">
        <v>2378</v>
      </c>
      <c r="I9" s="102">
        <v>3230</v>
      </c>
      <c r="J9" s="102">
        <v>2433</v>
      </c>
      <c r="K9" s="102">
        <v>2756</v>
      </c>
      <c r="L9" s="102">
        <v>2658</v>
      </c>
      <c r="M9" s="102">
        <v>2669</v>
      </c>
      <c r="N9" s="102">
        <v>4767</v>
      </c>
      <c r="O9" s="102">
        <v>3778</v>
      </c>
      <c r="P9" s="102">
        <v>2275</v>
      </c>
      <c r="Q9" s="102">
        <v>3226</v>
      </c>
      <c r="R9" s="102">
        <v>3066</v>
      </c>
      <c r="S9" s="102">
        <v>2535</v>
      </c>
      <c r="T9" s="102">
        <v>3160</v>
      </c>
      <c r="U9" s="102">
        <v>4067</v>
      </c>
      <c r="V9" s="102">
        <v>3080</v>
      </c>
      <c r="W9" s="102">
        <v>3728</v>
      </c>
      <c r="X9" s="102">
        <v>2948</v>
      </c>
      <c r="Y9" s="102">
        <v>3155</v>
      </c>
      <c r="Z9" s="102">
        <v>5232</v>
      </c>
      <c r="AA9" s="102">
        <v>2179</v>
      </c>
      <c r="AB9" s="102">
        <v>4949</v>
      </c>
      <c r="AC9" s="102">
        <v>3779</v>
      </c>
      <c r="AD9" s="102">
        <v>3776</v>
      </c>
      <c r="AE9" s="102">
        <v>2863</v>
      </c>
      <c r="AF9" s="102">
        <v>3599</v>
      </c>
      <c r="AG9" s="102">
        <v>4053</v>
      </c>
      <c r="AH9" s="102">
        <v>4131</v>
      </c>
      <c r="AI9" s="102">
        <v>4715</v>
      </c>
      <c r="AJ9" s="102">
        <v>3332</v>
      </c>
      <c r="AK9" s="102">
        <v>4190</v>
      </c>
      <c r="AL9" s="102">
        <v>6009</v>
      </c>
      <c r="AM9" s="102">
        <v>3727</v>
      </c>
      <c r="AN9" s="102">
        <v>4563</v>
      </c>
      <c r="AO9" s="102">
        <v>4697</v>
      </c>
      <c r="AP9" s="102">
        <v>3687</v>
      </c>
      <c r="AQ9" s="102">
        <v>3804</v>
      </c>
      <c r="AR9" s="102">
        <v>4449</v>
      </c>
      <c r="AS9" s="102">
        <v>4215</v>
      </c>
      <c r="AT9" s="102">
        <v>4123</v>
      </c>
      <c r="AU9" s="102">
        <v>4224</v>
      </c>
      <c r="AV9" s="102">
        <v>3623</v>
      </c>
      <c r="AW9" s="102">
        <v>4631</v>
      </c>
      <c r="AX9" s="102">
        <v>6557</v>
      </c>
      <c r="AY9" s="102">
        <v>6093</v>
      </c>
      <c r="AZ9" s="102">
        <v>4005</v>
      </c>
      <c r="BA9" s="102">
        <v>4705</v>
      </c>
      <c r="BB9" s="102">
        <v>5004</v>
      </c>
      <c r="BC9" s="102">
        <v>4546</v>
      </c>
      <c r="BD9" s="102">
        <v>4987</v>
      </c>
      <c r="BE9" s="102">
        <v>5911</v>
      </c>
      <c r="BF9" s="102">
        <v>4376</v>
      </c>
      <c r="BG9" s="102">
        <v>5642</v>
      </c>
      <c r="BH9" s="102">
        <v>5135</v>
      </c>
      <c r="BI9" s="102">
        <v>6118</v>
      </c>
      <c r="BJ9" s="102">
        <v>8529</v>
      </c>
      <c r="BK9" s="102">
        <v>5171</v>
      </c>
      <c r="BL9" s="102">
        <v>9035</v>
      </c>
      <c r="BM9" s="102">
        <v>6234</v>
      </c>
      <c r="BN9" s="102">
        <v>6084</v>
      </c>
      <c r="BO9" s="102">
        <v>5074</v>
      </c>
      <c r="BP9" s="102">
        <v>5970</v>
      </c>
      <c r="BQ9" s="102">
        <v>8102</v>
      </c>
      <c r="BR9" s="102">
        <v>6789</v>
      </c>
      <c r="BS9" s="102">
        <v>7476</v>
      </c>
      <c r="BT9" s="102">
        <v>5762</v>
      </c>
      <c r="BU9" s="102">
        <v>7202</v>
      </c>
      <c r="BV9" s="102">
        <v>10199</v>
      </c>
      <c r="BW9" s="102">
        <v>9015</v>
      </c>
      <c r="BX9" s="102">
        <v>6823</v>
      </c>
      <c r="BY9" s="102">
        <v>7444</v>
      </c>
      <c r="BZ9" s="102">
        <v>7394</v>
      </c>
      <c r="CA9" s="102">
        <v>5933</v>
      </c>
      <c r="CB9" s="102">
        <v>7613</v>
      </c>
      <c r="CC9" s="102">
        <v>8848</v>
      </c>
      <c r="CD9" s="102">
        <v>7932</v>
      </c>
      <c r="CE9" s="102">
        <v>8050</v>
      </c>
      <c r="CF9" s="102">
        <v>6268</v>
      </c>
      <c r="CG9" s="102">
        <v>8706</v>
      </c>
      <c r="CH9" s="102">
        <v>12099</v>
      </c>
      <c r="CI9" s="102">
        <v>12356</v>
      </c>
      <c r="CJ9" s="102">
        <v>6461</v>
      </c>
      <c r="CK9" s="102">
        <v>10036</v>
      </c>
      <c r="CL9" s="102">
        <v>7921</v>
      </c>
      <c r="CM9" s="102">
        <v>7020</v>
      </c>
      <c r="CN9" s="102">
        <v>9110</v>
      </c>
      <c r="CO9" s="102">
        <v>9776</v>
      </c>
      <c r="CP9" s="102">
        <v>9451</v>
      </c>
      <c r="CQ9" s="102">
        <v>10167</v>
      </c>
      <c r="CR9" s="102">
        <v>7945</v>
      </c>
      <c r="CS9" s="102">
        <v>10343</v>
      </c>
      <c r="CT9" s="102">
        <v>14627</v>
      </c>
      <c r="CU9" s="102">
        <v>8787</v>
      </c>
      <c r="CV9" s="102">
        <v>13265</v>
      </c>
      <c r="CW9" s="102">
        <v>11671</v>
      </c>
      <c r="CX9" s="102">
        <v>9073</v>
      </c>
      <c r="CY9" s="102">
        <v>8297</v>
      </c>
      <c r="CZ9" s="102">
        <v>10047</v>
      </c>
      <c r="DA9" s="102">
        <v>12036</v>
      </c>
      <c r="DB9" s="102">
        <v>11196</v>
      </c>
      <c r="DC9" s="102">
        <v>11907</v>
      </c>
      <c r="DD9" s="102">
        <v>10004</v>
      </c>
      <c r="DE9" s="102">
        <v>11782</v>
      </c>
      <c r="DF9" s="102">
        <v>17831</v>
      </c>
      <c r="DG9" s="102">
        <v>19184</v>
      </c>
      <c r="DH9" s="102">
        <v>12785</v>
      </c>
      <c r="DI9" s="102">
        <v>13688</v>
      </c>
      <c r="DJ9" s="102">
        <v>12592</v>
      </c>
      <c r="DK9" s="102">
        <v>10920</v>
      </c>
      <c r="DL9" s="102">
        <v>13868</v>
      </c>
      <c r="DM9" s="102">
        <v>15238</v>
      </c>
      <c r="DN9" s="102">
        <v>13959</v>
      </c>
      <c r="DO9" s="102">
        <v>14269</v>
      </c>
      <c r="DP9" s="102">
        <v>11623</v>
      </c>
      <c r="DQ9" s="102">
        <v>14437</v>
      </c>
      <c r="DR9" s="102">
        <v>22851</v>
      </c>
      <c r="DS9" s="102">
        <v>15369</v>
      </c>
      <c r="DT9" s="102">
        <v>26661</v>
      </c>
      <c r="DU9" s="102">
        <v>16871</v>
      </c>
      <c r="DV9" s="102">
        <v>13834</v>
      </c>
      <c r="DW9" s="102">
        <v>13488</v>
      </c>
      <c r="DX9" s="102">
        <v>15082</v>
      </c>
      <c r="DY9" s="102">
        <v>16494</v>
      </c>
      <c r="DZ9" s="102">
        <v>18487</v>
      </c>
      <c r="EA9" s="102">
        <v>18539</v>
      </c>
      <c r="EB9" s="102">
        <v>14402</v>
      </c>
      <c r="EC9" s="102">
        <v>15971</v>
      </c>
      <c r="ED9" s="102">
        <v>23165</v>
      </c>
      <c r="EE9" s="102">
        <v>18583</v>
      </c>
      <c r="EF9" s="102">
        <v>19187</v>
      </c>
      <c r="EG9" s="102">
        <v>17166</v>
      </c>
      <c r="EH9" s="102">
        <v>15186</v>
      </c>
      <c r="EI9" s="102">
        <v>13484</v>
      </c>
      <c r="EJ9" s="102">
        <v>18034</v>
      </c>
      <c r="EK9" s="102">
        <v>16829</v>
      </c>
      <c r="EL9" s="102">
        <v>16223</v>
      </c>
      <c r="EM9" s="102">
        <v>17871</v>
      </c>
      <c r="EN9" s="102">
        <v>15985</v>
      </c>
      <c r="EO9" s="102">
        <v>17760</v>
      </c>
      <c r="EP9" s="102">
        <v>26039</v>
      </c>
      <c r="EQ9" s="102">
        <v>23555</v>
      </c>
      <c r="ER9" s="102">
        <v>17010</v>
      </c>
      <c r="ES9" s="102">
        <v>19704</v>
      </c>
      <c r="ET9" s="102">
        <v>17276</v>
      </c>
      <c r="EU9" s="102">
        <v>16352</v>
      </c>
      <c r="EV9" s="102">
        <v>20412</v>
      </c>
      <c r="EW9" s="102">
        <v>21496</v>
      </c>
      <c r="EX9" s="102">
        <v>19972</v>
      </c>
      <c r="EY9" s="102">
        <v>20733</v>
      </c>
      <c r="EZ9" s="102">
        <v>18668</v>
      </c>
      <c r="FA9" s="102">
        <v>20067</v>
      </c>
      <c r="FB9" s="102">
        <v>29838</v>
      </c>
      <c r="FC9" s="102">
        <v>20488</v>
      </c>
      <c r="FD9" s="102">
        <v>28911</v>
      </c>
      <c r="FE9" s="102">
        <v>22879</v>
      </c>
      <c r="FF9" s="102">
        <v>18745</v>
      </c>
      <c r="FG9" s="102">
        <v>17071</v>
      </c>
      <c r="FH9" s="102">
        <v>21656</v>
      </c>
      <c r="FI9" s="102">
        <v>20296</v>
      </c>
      <c r="FJ9" s="102">
        <v>21630</v>
      </c>
      <c r="FK9" s="102">
        <v>21415</v>
      </c>
      <c r="FL9" s="102">
        <v>19629</v>
      </c>
      <c r="FM9" s="102">
        <v>22291</v>
      </c>
      <c r="FN9" s="102">
        <v>31761</v>
      </c>
      <c r="FO9" s="102">
        <v>25926</v>
      </c>
      <c r="FP9" s="102">
        <v>23116</v>
      </c>
      <c r="FQ9" s="102">
        <v>20862</v>
      </c>
      <c r="FR9" s="102">
        <v>18299</v>
      </c>
      <c r="FS9" s="102">
        <v>20324</v>
      </c>
      <c r="FT9" s="102">
        <v>22031</v>
      </c>
      <c r="FU9" s="102">
        <v>22500</v>
      </c>
      <c r="FV9" s="102">
        <v>21703</v>
      </c>
      <c r="FW9" s="102">
        <v>22474</v>
      </c>
      <c r="FX9" s="102">
        <v>20786</v>
      </c>
      <c r="FY9" s="102">
        <v>22084</v>
      </c>
      <c r="FZ9" s="102">
        <v>33984</v>
      </c>
      <c r="GA9" s="102">
        <v>28325</v>
      </c>
      <c r="GB9" s="102">
        <v>3252</v>
      </c>
    </row>
    <row r="10" spans="1:184" x14ac:dyDescent="0.25">
      <c r="A10" t="s">
        <v>1322</v>
      </c>
      <c r="B10" t="s">
        <v>1326</v>
      </c>
      <c r="C10" s="102">
        <v>6891</v>
      </c>
      <c r="D10" s="102">
        <v>8850</v>
      </c>
      <c r="E10" s="102">
        <v>2284</v>
      </c>
      <c r="F10" s="102">
        <v>1387</v>
      </c>
      <c r="G10">
        <v>820</v>
      </c>
      <c r="H10" s="102">
        <v>1035</v>
      </c>
      <c r="I10" s="102">
        <v>9223</v>
      </c>
      <c r="J10" s="102">
        <v>1946</v>
      </c>
      <c r="K10">
        <v>982</v>
      </c>
      <c r="L10" s="102">
        <v>1509</v>
      </c>
      <c r="M10" s="102">
        <v>1238</v>
      </c>
      <c r="N10">
        <v>916</v>
      </c>
      <c r="O10" s="102">
        <v>4699</v>
      </c>
      <c r="P10" s="102">
        <v>12112</v>
      </c>
      <c r="Q10" s="102">
        <v>2606</v>
      </c>
      <c r="R10" s="102">
        <v>1225</v>
      </c>
      <c r="S10" s="102">
        <v>1050</v>
      </c>
      <c r="T10" s="102">
        <v>1207</v>
      </c>
      <c r="U10" s="102">
        <v>9132</v>
      </c>
      <c r="V10" s="102">
        <v>2353</v>
      </c>
      <c r="W10">
        <v>985</v>
      </c>
      <c r="X10" s="102">
        <v>1735</v>
      </c>
      <c r="Y10" s="102">
        <v>1423</v>
      </c>
      <c r="Z10" s="102">
        <v>1323</v>
      </c>
      <c r="AA10" s="102">
        <v>6720</v>
      </c>
      <c r="AB10" s="102">
        <v>9782</v>
      </c>
      <c r="AC10" s="102">
        <v>5030</v>
      </c>
      <c r="AD10" s="102">
        <v>1578</v>
      </c>
      <c r="AE10">
        <v>957</v>
      </c>
      <c r="AF10" s="102">
        <v>1419</v>
      </c>
      <c r="AG10" s="102">
        <v>10606</v>
      </c>
      <c r="AH10" s="102">
        <v>3167</v>
      </c>
      <c r="AI10" s="102">
        <v>1192</v>
      </c>
      <c r="AJ10" s="102">
        <v>2108</v>
      </c>
      <c r="AK10" s="102">
        <v>1539</v>
      </c>
      <c r="AL10" s="102">
        <v>1355</v>
      </c>
      <c r="AM10" s="102">
        <v>7725</v>
      </c>
      <c r="AN10" s="102">
        <v>13704</v>
      </c>
      <c r="AO10" s="102">
        <v>4832</v>
      </c>
      <c r="AP10" s="102">
        <v>1974</v>
      </c>
      <c r="AQ10" s="102">
        <v>1005</v>
      </c>
      <c r="AR10" s="102">
        <v>1303</v>
      </c>
      <c r="AS10" s="102">
        <v>11548</v>
      </c>
      <c r="AT10" s="102">
        <v>3267</v>
      </c>
      <c r="AU10" s="102">
        <v>1173</v>
      </c>
      <c r="AV10" s="102">
        <v>2250</v>
      </c>
      <c r="AW10" s="102">
        <v>1564</v>
      </c>
      <c r="AX10" s="102">
        <v>1429</v>
      </c>
      <c r="AY10" s="102">
        <v>7581</v>
      </c>
      <c r="AZ10" s="102">
        <v>18093</v>
      </c>
      <c r="BA10" s="102">
        <v>5873</v>
      </c>
      <c r="BB10" s="102">
        <v>3031</v>
      </c>
      <c r="BC10" s="102">
        <v>1488</v>
      </c>
      <c r="BD10" s="102">
        <v>2466</v>
      </c>
      <c r="BE10" s="102">
        <v>13163</v>
      </c>
      <c r="BF10" s="102">
        <v>4973</v>
      </c>
      <c r="BG10" s="102">
        <v>2221</v>
      </c>
      <c r="BH10" s="102">
        <v>3583</v>
      </c>
      <c r="BI10" s="102">
        <v>2349</v>
      </c>
      <c r="BJ10" s="102">
        <v>1914</v>
      </c>
      <c r="BK10" s="102">
        <v>10546</v>
      </c>
      <c r="BL10" s="102">
        <v>20047</v>
      </c>
      <c r="BM10" s="102">
        <v>9696</v>
      </c>
      <c r="BN10" s="102">
        <v>3102</v>
      </c>
      <c r="BO10" s="102">
        <v>1674</v>
      </c>
      <c r="BP10" s="102">
        <v>2724</v>
      </c>
      <c r="BQ10" s="102">
        <v>17627</v>
      </c>
      <c r="BR10" s="102">
        <v>6440</v>
      </c>
      <c r="BS10" s="102">
        <v>2192</v>
      </c>
      <c r="BT10" s="102">
        <v>3349</v>
      </c>
      <c r="BU10" s="102">
        <v>3105</v>
      </c>
      <c r="BV10" s="102">
        <v>1934</v>
      </c>
      <c r="BW10" s="102">
        <v>9215</v>
      </c>
      <c r="BX10" s="102">
        <v>27149</v>
      </c>
      <c r="BY10" s="102">
        <v>8399</v>
      </c>
      <c r="BZ10" s="102">
        <v>2768</v>
      </c>
      <c r="CA10" s="102">
        <v>2553</v>
      </c>
      <c r="CB10" s="102">
        <v>2467</v>
      </c>
      <c r="CC10" s="102">
        <v>19060</v>
      </c>
      <c r="CD10" s="102">
        <v>6504</v>
      </c>
      <c r="CE10" s="102">
        <v>2815</v>
      </c>
      <c r="CF10" s="102">
        <v>3610</v>
      </c>
      <c r="CG10" s="102">
        <v>2976</v>
      </c>
      <c r="CH10" s="102">
        <v>2765</v>
      </c>
      <c r="CI10" s="102">
        <v>9037</v>
      </c>
      <c r="CJ10" s="102">
        <v>29359</v>
      </c>
      <c r="CK10" s="102">
        <v>7094</v>
      </c>
      <c r="CL10" s="102">
        <v>3598</v>
      </c>
      <c r="CM10" s="102">
        <v>1847</v>
      </c>
      <c r="CN10" s="102">
        <v>2780</v>
      </c>
      <c r="CO10" s="102">
        <v>20867</v>
      </c>
      <c r="CP10" s="102">
        <v>6350</v>
      </c>
      <c r="CQ10" s="102">
        <v>2845</v>
      </c>
      <c r="CR10" s="102">
        <v>3685</v>
      </c>
      <c r="CS10" s="102">
        <v>2932</v>
      </c>
      <c r="CT10" s="102">
        <v>2684</v>
      </c>
      <c r="CU10" s="102">
        <v>10376</v>
      </c>
      <c r="CV10" s="102">
        <v>25058</v>
      </c>
      <c r="CW10" s="102">
        <v>11323</v>
      </c>
      <c r="CX10" s="102">
        <v>3937</v>
      </c>
      <c r="CY10" s="102">
        <v>2109</v>
      </c>
      <c r="CZ10" s="102">
        <v>3487</v>
      </c>
      <c r="DA10" s="102">
        <v>20865</v>
      </c>
      <c r="DB10" s="102">
        <v>7114</v>
      </c>
      <c r="DC10" s="102">
        <v>2797</v>
      </c>
      <c r="DD10" s="102">
        <v>4580</v>
      </c>
      <c r="DE10" s="102">
        <v>2896</v>
      </c>
      <c r="DF10" s="102">
        <v>2699</v>
      </c>
      <c r="DG10" s="102">
        <v>9007</v>
      </c>
      <c r="DH10" s="102">
        <v>28431</v>
      </c>
      <c r="DI10" s="102">
        <v>10009</v>
      </c>
      <c r="DJ10" s="102">
        <v>3600</v>
      </c>
      <c r="DK10" s="102">
        <v>2326</v>
      </c>
      <c r="DL10" s="102">
        <v>3385</v>
      </c>
      <c r="DM10" s="102">
        <v>22266</v>
      </c>
      <c r="DN10" s="102">
        <v>7684</v>
      </c>
      <c r="DO10" s="102">
        <v>3165</v>
      </c>
      <c r="DP10" s="102">
        <v>5677</v>
      </c>
      <c r="DQ10" s="102">
        <v>3958</v>
      </c>
      <c r="DR10" s="102">
        <v>3602</v>
      </c>
      <c r="DS10" s="102">
        <v>13647</v>
      </c>
      <c r="DT10" s="102">
        <v>27097</v>
      </c>
      <c r="DU10" s="102">
        <v>16804</v>
      </c>
      <c r="DV10" s="102">
        <v>5537</v>
      </c>
      <c r="DW10" s="102">
        <v>3161</v>
      </c>
      <c r="DX10" s="102">
        <v>4701</v>
      </c>
      <c r="DY10" s="102">
        <v>28803</v>
      </c>
      <c r="DZ10" s="102">
        <v>9135</v>
      </c>
      <c r="EA10" s="102">
        <v>4289</v>
      </c>
      <c r="EB10" s="102">
        <v>8194</v>
      </c>
      <c r="EC10" s="102">
        <v>5555</v>
      </c>
      <c r="ED10" s="102">
        <v>5552</v>
      </c>
      <c r="EE10" s="102">
        <v>17572</v>
      </c>
      <c r="EF10" s="102">
        <v>39630</v>
      </c>
      <c r="EG10" s="102">
        <v>13413</v>
      </c>
      <c r="EH10" s="102">
        <v>6887</v>
      </c>
      <c r="EI10" s="102">
        <v>3517</v>
      </c>
      <c r="EJ10" s="102">
        <v>5353</v>
      </c>
      <c r="EK10" s="102">
        <v>39354</v>
      </c>
      <c r="EL10" s="102">
        <v>9122</v>
      </c>
      <c r="EM10" s="102">
        <v>6287</v>
      </c>
      <c r="EN10" s="102">
        <v>10412</v>
      </c>
      <c r="EO10" s="102">
        <v>5364</v>
      </c>
      <c r="EP10" s="102">
        <v>5710</v>
      </c>
      <c r="EQ10" s="102">
        <v>20042</v>
      </c>
      <c r="ER10" s="102">
        <v>53452</v>
      </c>
      <c r="ES10" s="102">
        <v>15099</v>
      </c>
      <c r="ET10" s="102">
        <v>10443</v>
      </c>
      <c r="EU10" s="102">
        <v>4473</v>
      </c>
      <c r="EV10" s="102">
        <v>7777</v>
      </c>
      <c r="EW10" s="102">
        <v>49845</v>
      </c>
      <c r="EX10" s="102">
        <v>12205</v>
      </c>
      <c r="EY10" s="102">
        <v>7144</v>
      </c>
      <c r="EZ10" s="102">
        <v>13466</v>
      </c>
      <c r="FA10" s="102">
        <v>6564</v>
      </c>
      <c r="FB10" s="102">
        <v>7668</v>
      </c>
      <c r="FC10" s="102">
        <v>27501</v>
      </c>
      <c r="FD10" s="102">
        <v>55459</v>
      </c>
      <c r="FE10" s="102">
        <v>22945</v>
      </c>
      <c r="FF10" s="102">
        <v>14894</v>
      </c>
      <c r="FG10" s="102">
        <v>6211</v>
      </c>
      <c r="FH10" s="102">
        <v>9421</v>
      </c>
      <c r="FI10" s="102">
        <v>63081</v>
      </c>
      <c r="FJ10" s="102">
        <v>14767</v>
      </c>
      <c r="FK10" s="102">
        <v>9514</v>
      </c>
      <c r="FL10" s="102">
        <v>14714</v>
      </c>
      <c r="FM10" s="102">
        <v>8680</v>
      </c>
      <c r="FN10" s="102">
        <v>8739</v>
      </c>
      <c r="FO10" s="102">
        <v>25747</v>
      </c>
      <c r="FP10" s="102">
        <v>66932</v>
      </c>
      <c r="FQ10" s="102">
        <v>23977</v>
      </c>
      <c r="FR10" s="102">
        <v>12407</v>
      </c>
      <c r="FS10" s="102">
        <v>8914</v>
      </c>
      <c r="FT10" s="102">
        <v>11721</v>
      </c>
      <c r="FU10" s="102">
        <v>56677</v>
      </c>
      <c r="FV10" s="102">
        <v>21484</v>
      </c>
      <c r="FW10" s="102">
        <v>12354</v>
      </c>
      <c r="FX10" s="102">
        <v>17448</v>
      </c>
      <c r="FY10" s="102">
        <v>8572</v>
      </c>
      <c r="FZ10" s="102">
        <v>9158</v>
      </c>
      <c r="GA10" s="102">
        <v>25402</v>
      </c>
      <c r="GB10" s="102">
        <v>12340</v>
      </c>
    </row>
    <row r="11" spans="1:184" x14ac:dyDescent="0.25">
      <c r="A11" t="s">
        <v>1322</v>
      </c>
      <c r="B11" t="s">
        <v>1327</v>
      </c>
      <c r="C11">
        <v>434</v>
      </c>
      <c r="D11">
        <v>296</v>
      </c>
      <c r="E11">
        <v>431</v>
      </c>
      <c r="F11">
        <v>208</v>
      </c>
      <c r="G11">
        <v>162</v>
      </c>
      <c r="H11">
        <v>105</v>
      </c>
      <c r="I11">
        <v>303</v>
      </c>
      <c r="J11">
        <v>263</v>
      </c>
      <c r="K11">
        <v>154</v>
      </c>
      <c r="L11">
        <v>344</v>
      </c>
      <c r="M11">
        <v>299</v>
      </c>
      <c r="N11">
        <v>440</v>
      </c>
      <c r="O11">
        <v>443</v>
      </c>
      <c r="P11">
        <v>462</v>
      </c>
      <c r="Q11">
        <v>330</v>
      </c>
      <c r="R11">
        <v>393</v>
      </c>
      <c r="S11">
        <v>395</v>
      </c>
      <c r="T11">
        <v>295</v>
      </c>
      <c r="U11">
        <v>631</v>
      </c>
      <c r="V11">
        <v>600</v>
      </c>
      <c r="W11">
        <v>413</v>
      </c>
      <c r="X11">
        <v>328</v>
      </c>
      <c r="Y11">
        <v>342</v>
      </c>
      <c r="Z11">
        <v>456</v>
      </c>
      <c r="AA11">
        <v>590</v>
      </c>
      <c r="AB11" s="102">
        <v>1071</v>
      </c>
      <c r="AC11">
        <v>466</v>
      </c>
      <c r="AD11">
        <v>517</v>
      </c>
      <c r="AE11">
        <v>393</v>
      </c>
      <c r="AF11">
        <v>284</v>
      </c>
      <c r="AG11">
        <v>502</v>
      </c>
      <c r="AH11">
        <v>427</v>
      </c>
      <c r="AI11">
        <v>371</v>
      </c>
      <c r="AJ11">
        <v>350</v>
      </c>
      <c r="AK11">
        <v>389</v>
      </c>
      <c r="AL11">
        <v>551</v>
      </c>
      <c r="AM11">
        <v>975</v>
      </c>
      <c r="AN11" s="102">
        <v>1272</v>
      </c>
      <c r="AO11">
        <v>506</v>
      </c>
      <c r="AP11">
        <v>628</v>
      </c>
      <c r="AQ11">
        <v>478</v>
      </c>
      <c r="AR11">
        <v>364</v>
      </c>
      <c r="AS11">
        <v>757</v>
      </c>
      <c r="AT11">
        <v>448</v>
      </c>
      <c r="AU11">
        <v>551</v>
      </c>
      <c r="AV11">
        <v>594</v>
      </c>
      <c r="AW11">
        <v>488</v>
      </c>
      <c r="AX11">
        <v>692</v>
      </c>
      <c r="AY11">
        <v>988</v>
      </c>
      <c r="AZ11">
        <v>917</v>
      </c>
      <c r="BA11">
        <v>640</v>
      </c>
      <c r="BB11">
        <v>648</v>
      </c>
      <c r="BC11">
        <v>331</v>
      </c>
      <c r="BD11">
        <v>260</v>
      </c>
      <c r="BE11">
        <v>475</v>
      </c>
      <c r="BF11">
        <v>489</v>
      </c>
      <c r="BG11">
        <v>451</v>
      </c>
      <c r="BH11">
        <v>553</v>
      </c>
      <c r="BI11">
        <v>585</v>
      </c>
      <c r="BJ11">
        <v>591</v>
      </c>
      <c r="BK11" s="102">
        <v>1055</v>
      </c>
      <c r="BL11" s="102">
        <v>1469</v>
      </c>
      <c r="BM11">
        <v>976</v>
      </c>
      <c r="BN11">
        <v>710</v>
      </c>
      <c r="BO11">
        <v>447</v>
      </c>
      <c r="BP11">
        <v>515</v>
      </c>
      <c r="BQ11">
        <v>790</v>
      </c>
      <c r="BR11">
        <v>708</v>
      </c>
      <c r="BS11">
        <v>624</v>
      </c>
      <c r="BT11">
        <v>522</v>
      </c>
      <c r="BU11">
        <v>599</v>
      </c>
      <c r="BV11">
        <v>445</v>
      </c>
      <c r="BW11" s="102">
        <v>1242</v>
      </c>
      <c r="BX11" s="102">
        <v>1771</v>
      </c>
      <c r="BY11">
        <v>997</v>
      </c>
      <c r="BZ11">
        <v>830</v>
      </c>
      <c r="CA11">
        <v>697</v>
      </c>
      <c r="CB11">
        <v>557</v>
      </c>
      <c r="CC11">
        <v>876</v>
      </c>
      <c r="CD11">
        <v>800</v>
      </c>
      <c r="CE11">
        <v>699</v>
      </c>
      <c r="CF11" s="102">
        <v>1062</v>
      </c>
      <c r="CG11">
        <v>655</v>
      </c>
      <c r="CH11">
        <v>814</v>
      </c>
      <c r="CI11" s="102">
        <v>1591</v>
      </c>
      <c r="CJ11" s="102">
        <v>1430</v>
      </c>
      <c r="CK11" s="102">
        <v>1466</v>
      </c>
      <c r="CL11" s="102">
        <v>1648</v>
      </c>
      <c r="CM11" s="102">
        <v>1171</v>
      </c>
      <c r="CN11">
        <v>822</v>
      </c>
      <c r="CO11" s="102">
        <v>1436</v>
      </c>
      <c r="CP11" s="102">
        <v>1771</v>
      </c>
      <c r="CQ11">
        <v>913</v>
      </c>
      <c r="CR11">
        <v>967</v>
      </c>
      <c r="CS11">
        <v>875</v>
      </c>
      <c r="CT11">
        <v>834</v>
      </c>
      <c r="CU11" s="102">
        <v>1408</v>
      </c>
      <c r="CV11" s="102">
        <v>1920</v>
      </c>
      <c r="CW11" s="102">
        <v>1682</v>
      </c>
      <c r="CX11" s="102">
        <v>1338</v>
      </c>
      <c r="CY11">
        <v>796</v>
      </c>
      <c r="CZ11">
        <v>737</v>
      </c>
      <c r="DA11" s="102">
        <v>1005</v>
      </c>
      <c r="DB11">
        <v>944</v>
      </c>
      <c r="DC11" s="102">
        <v>1078</v>
      </c>
      <c r="DD11">
        <v>957</v>
      </c>
      <c r="DE11">
        <v>971</v>
      </c>
      <c r="DF11">
        <v>914</v>
      </c>
      <c r="DG11" s="102">
        <v>2461</v>
      </c>
      <c r="DH11" s="102">
        <v>2905</v>
      </c>
      <c r="DI11" s="102">
        <v>1321</v>
      </c>
      <c r="DJ11" s="102">
        <v>1331</v>
      </c>
      <c r="DK11">
        <v>979</v>
      </c>
      <c r="DL11">
        <v>889</v>
      </c>
      <c r="DM11" s="102">
        <v>1340</v>
      </c>
      <c r="DN11" s="102">
        <v>1357</v>
      </c>
      <c r="DO11" s="102">
        <v>1268</v>
      </c>
      <c r="DP11" s="102">
        <v>2174</v>
      </c>
      <c r="DQ11" s="102">
        <v>1986</v>
      </c>
      <c r="DR11" s="102">
        <v>2434</v>
      </c>
      <c r="DS11" s="102">
        <v>3329</v>
      </c>
      <c r="DT11" s="102">
        <v>5798</v>
      </c>
      <c r="DU11" s="102">
        <v>2392</v>
      </c>
      <c r="DV11" s="102">
        <v>3336</v>
      </c>
      <c r="DW11" s="102">
        <v>2630</v>
      </c>
      <c r="DX11" s="102">
        <v>2220</v>
      </c>
      <c r="DY11" s="102">
        <v>2890</v>
      </c>
      <c r="DZ11" s="102">
        <v>2698</v>
      </c>
      <c r="EA11" s="102">
        <v>2026</v>
      </c>
      <c r="EB11" s="102">
        <v>1721</v>
      </c>
      <c r="EC11" s="102">
        <v>2844</v>
      </c>
      <c r="ED11" s="102">
        <v>2290</v>
      </c>
      <c r="EE11" s="102">
        <v>2595</v>
      </c>
      <c r="EF11" s="102">
        <v>4076</v>
      </c>
      <c r="EG11" s="102">
        <v>2218</v>
      </c>
      <c r="EH11" s="102">
        <v>1887</v>
      </c>
      <c r="EI11" s="102">
        <v>1584</v>
      </c>
      <c r="EJ11" s="102">
        <v>1781</v>
      </c>
      <c r="EK11" s="102">
        <v>2471</v>
      </c>
      <c r="EL11" s="102">
        <v>1948</v>
      </c>
      <c r="EM11" s="102">
        <v>2196</v>
      </c>
      <c r="EN11" s="102">
        <v>2805</v>
      </c>
      <c r="EO11" s="102">
        <v>1649</v>
      </c>
      <c r="EP11" s="102">
        <v>1985</v>
      </c>
      <c r="EQ11" s="102">
        <v>4980</v>
      </c>
      <c r="ER11" s="102">
        <v>5141</v>
      </c>
      <c r="ES11" s="102">
        <v>2221</v>
      </c>
      <c r="ET11" s="102">
        <v>1855</v>
      </c>
      <c r="EU11" s="102">
        <v>1641</v>
      </c>
      <c r="EV11" s="102">
        <v>1903</v>
      </c>
      <c r="EW11" s="102">
        <v>1958</v>
      </c>
      <c r="EX11" s="102">
        <v>1564</v>
      </c>
      <c r="EY11" s="102">
        <v>1466</v>
      </c>
      <c r="EZ11" s="102">
        <v>1720</v>
      </c>
      <c r="FA11" s="102">
        <v>1381</v>
      </c>
      <c r="FB11" s="102">
        <v>1149</v>
      </c>
      <c r="FC11" s="102">
        <v>2517</v>
      </c>
      <c r="FD11" s="102">
        <v>2150</v>
      </c>
      <c r="FE11" s="102">
        <v>2663</v>
      </c>
      <c r="FF11" s="102">
        <v>1626</v>
      </c>
      <c r="FG11" s="102">
        <v>1243</v>
      </c>
      <c r="FH11" s="102">
        <v>1422</v>
      </c>
      <c r="FI11" s="102">
        <v>1311</v>
      </c>
      <c r="FJ11" s="102">
        <v>1360</v>
      </c>
      <c r="FK11" s="102">
        <v>1378</v>
      </c>
      <c r="FL11" s="102">
        <v>1807</v>
      </c>
      <c r="FM11" s="102">
        <v>1285</v>
      </c>
      <c r="FN11" s="102">
        <v>1200</v>
      </c>
      <c r="FO11" s="102">
        <v>3069</v>
      </c>
      <c r="FP11" s="102">
        <v>3187</v>
      </c>
      <c r="FQ11" s="102">
        <v>1724</v>
      </c>
      <c r="FR11" s="102">
        <v>1609</v>
      </c>
      <c r="FS11" s="102">
        <v>1499</v>
      </c>
      <c r="FT11" s="102">
        <v>1605</v>
      </c>
      <c r="FU11" s="102">
        <v>1251</v>
      </c>
      <c r="FV11" s="102">
        <v>1570</v>
      </c>
      <c r="FW11" s="102">
        <v>1482</v>
      </c>
      <c r="FX11" s="102">
        <v>1717</v>
      </c>
      <c r="FY11" s="102">
        <v>1529</v>
      </c>
      <c r="FZ11" s="102">
        <v>1191</v>
      </c>
      <c r="GA11" s="102">
        <v>3626</v>
      </c>
      <c r="GB11">
        <v>883</v>
      </c>
    </row>
    <row r="12" spans="1:184" x14ac:dyDescent="0.25">
      <c r="A12" t="s">
        <v>1322</v>
      </c>
      <c r="B12" t="s">
        <v>1328</v>
      </c>
      <c r="C12" s="102">
        <v>2000</v>
      </c>
      <c r="D12">
        <v>836</v>
      </c>
      <c r="E12">
        <v>633</v>
      </c>
      <c r="F12">
        <v>721</v>
      </c>
      <c r="G12">
        <v>720</v>
      </c>
      <c r="H12">
        <v>889</v>
      </c>
      <c r="I12" s="102">
        <v>1841</v>
      </c>
      <c r="J12" s="102">
        <v>1248</v>
      </c>
      <c r="K12" s="102">
        <v>1250</v>
      </c>
      <c r="L12" s="102">
        <v>1131</v>
      </c>
      <c r="M12" s="102">
        <v>1791</v>
      </c>
      <c r="N12" s="102">
        <v>1386</v>
      </c>
      <c r="O12" s="102">
        <v>1330</v>
      </c>
      <c r="P12" s="102">
        <v>1341</v>
      </c>
      <c r="Q12" s="102">
        <v>1229</v>
      </c>
      <c r="R12" s="102">
        <v>1165</v>
      </c>
      <c r="S12" s="102">
        <v>1172</v>
      </c>
      <c r="T12" s="102">
        <v>1023</v>
      </c>
      <c r="U12" s="102">
        <v>1882</v>
      </c>
      <c r="V12" s="102">
        <v>1424</v>
      </c>
      <c r="W12" s="102">
        <v>1133</v>
      </c>
      <c r="X12" s="102">
        <v>1284</v>
      </c>
      <c r="Y12" s="102">
        <v>2071</v>
      </c>
      <c r="Z12" s="102">
        <v>1332</v>
      </c>
      <c r="AA12" s="102">
        <v>1556</v>
      </c>
      <c r="AB12" s="102">
        <v>1773</v>
      </c>
      <c r="AC12" s="102">
        <v>1421</v>
      </c>
      <c r="AD12" s="102">
        <v>1160</v>
      </c>
      <c r="AE12" s="102">
        <v>1017</v>
      </c>
      <c r="AF12" s="102">
        <v>1081</v>
      </c>
      <c r="AG12" s="102">
        <v>1712</v>
      </c>
      <c r="AH12" s="102">
        <v>1416</v>
      </c>
      <c r="AI12" s="102">
        <v>1007</v>
      </c>
      <c r="AJ12" s="102">
        <v>1696</v>
      </c>
      <c r="AK12" s="102">
        <v>2004</v>
      </c>
      <c r="AL12" s="102">
        <v>1188</v>
      </c>
      <c r="AM12" s="102">
        <v>1911</v>
      </c>
      <c r="AN12" s="102">
        <v>2239</v>
      </c>
      <c r="AO12" s="102">
        <v>1684</v>
      </c>
      <c r="AP12" s="102">
        <v>1419</v>
      </c>
      <c r="AQ12" s="102">
        <v>1328</v>
      </c>
      <c r="AR12" s="102">
        <v>1171</v>
      </c>
      <c r="AS12" s="102">
        <v>1977</v>
      </c>
      <c r="AT12" s="102">
        <v>1061</v>
      </c>
      <c r="AU12">
        <v>574</v>
      </c>
      <c r="AV12" s="102">
        <v>1114</v>
      </c>
      <c r="AW12" s="102">
        <v>1603</v>
      </c>
      <c r="AX12" s="102">
        <v>1617</v>
      </c>
      <c r="AY12" s="102">
        <v>2783</v>
      </c>
      <c r="AZ12" s="102">
        <v>1818</v>
      </c>
      <c r="BA12">
        <v>959</v>
      </c>
      <c r="BB12" s="102">
        <v>1104</v>
      </c>
      <c r="BC12" s="102">
        <v>1094</v>
      </c>
      <c r="BD12">
        <v>708</v>
      </c>
      <c r="BE12" s="102">
        <v>1811</v>
      </c>
      <c r="BF12" s="102">
        <v>1385</v>
      </c>
      <c r="BG12">
        <v>956</v>
      </c>
      <c r="BH12" s="102">
        <v>1234</v>
      </c>
      <c r="BI12" s="102">
        <v>1499</v>
      </c>
      <c r="BJ12">
        <v>959</v>
      </c>
      <c r="BK12" s="102">
        <v>1557</v>
      </c>
      <c r="BL12" s="102">
        <v>2036</v>
      </c>
      <c r="BM12" s="102">
        <v>1719</v>
      </c>
      <c r="BN12" s="102">
        <v>1203</v>
      </c>
      <c r="BO12" s="102">
        <v>1283</v>
      </c>
      <c r="BP12" s="102">
        <v>1284</v>
      </c>
      <c r="BQ12" s="102">
        <v>2457</v>
      </c>
      <c r="BR12" s="102">
        <v>1492</v>
      </c>
      <c r="BS12" s="102">
        <v>1219</v>
      </c>
      <c r="BT12" s="102">
        <v>1394</v>
      </c>
      <c r="BU12" s="102">
        <v>2012</v>
      </c>
      <c r="BV12" s="102">
        <v>1734</v>
      </c>
      <c r="BW12" s="102">
        <v>2330</v>
      </c>
      <c r="BX12" s="102">
        <v>2671</v>
      </c>
      <c r="BY12" s="102">
        <v>2093</v>
      </c>
      <c r="BZ12" s="102">
        <v>1476</v>
      </c>
      <c r="CA12" s="102">
        <v>1675</v>
      </c>
      <c r="CB12" s="102">
        <v>1504</v>
      </c>
      <c r="CC12" s="102">
        <v>3121</v>
      </c>
      <c r="CD12" s="102">
        <v>2177</v>
      </c>
      <c r="CE12" s="102">
        <v>1834</v>
      </c>
      <c r="CF12" s="102">
        <v>1806</v>
      </c>
      <c r="CG12" s="102">
        <v>2206</v>
      </c>
      <c r="CH12" s="102">
        <v>1621</v>
      </c>
      <c r="CI12" s="102">
        <v>2746</v>
      </c>
      <c r="CJ12" s="102">
        <v>2263</v>
      </c>
      <c r="CK12" s="102">
        <v>1513</v>
      </c>
      <c r="CL12" s="102">
        <v>1769</v>
      </c>
      <c r="CM12" s="102">
        <v>1729</v>
      </c>
      <c r="CN12" s="102">
        <v>1517</v>
      </c>
      <c r="CO12" s="102">
        <v>3071</v>
      </c>
      <c r="CP12" s="102">
        <v>1923</v>
      </c>
      <c r="CQ12" s="102">
        <v>2061</v>
      </c>
      <c r="CR12" s="102">
        <v>1806</v>
      </c>
      <c r="CS12" s="102">
        <v>2398</v>
      </c>
      <c r="CT12" s="102">
        <v>1754</v>
      </c>
      <c r="CU12" s="102">
        <v>3059</v>
      </c>
      <c r="CV12" s="102">
        <v>2589</v>
      </c>
      <c r="CW12" s="102">
        <v>2126</v>
      </c>
      <c r="CX12" s="102">
        <v>1895</v>
      </c>
      <c r="CY12" s="102">
        <v>1975</v>
      </c>
      <c r="CZ12" s="102">
        <v>1412</v>
      </c>
      <c r="DA12" s="102">
        <v>3247</v>
      </c>
      <c r="DB12" s="102">
        <v>1985</v>
      </c>
      <c r="DC12" s="102">
        <v>1840</v>
      </c>
      <c r="DD12" s="102">
        <v>1581</v>
      </c>
      <c r="DE12" s="102">
        <v>2266</v>
      </c>
      <c r="DF12" s="102">
        <v>1021</v>
      </c>
      <c r="DG12" s="102">
        <v>2388</v>
      </c>
      <c r="DH12" s="102">
        <v>2479</v>
      </c>
      <c r="DI12" s="102">
        <v>1851</v>
      </c>
      <c r="DJ12" s="102">
        <v>1531</v>
      </c>
      <c r="DK12" s="102">
        <v>1583</v>
      </c>
      <c r="DL12" s="102">
        <v>1316</v>
      </c>
      <c r="DM12" s="102">
        <v>2501</v>
      </c>
      <c r="DN12" s="102">
        <v>2192</v>
      </c>
      <c r="DO12" s="102">
        <v>1574</v>
      </c>
      <c r="DP12" s="102">
        <v>2584</v>
      </c>
      <c r="DQ12" s="102">
        <v>2788</v>
      </c>
      <c r="DR12" s="102">
        <v>2198</v>
      </c>
      <c r="DS12" s="102">
        <v>2739</v>
      </c>
      <c r="DT12" s="102">
        <v>4284</v>
      </c>
      <c r="DU12" s="102">
        <v>2506</v>
      </c>
      <c r="DV12" s="102">
        <v>2099</v>
      </c>
      <c r="DW12" s="102">
        <v>2249</v>
      </c>
      <c r="DX12" s="102">
        <v>1855</v>
      </c>
      <c r="DY12" s="102">
        <v>3761</v>
      </c>
      <c r="DZ12" s="102">
        <v>2375</v>
      </c>
      <c r="EA12" s="102">
        <v>2119</v>
      </c>
      <c r="EB12" s="102">
        <v>2729</v>
      </c>
      <c r="EC12" s="102">
        <v>2328</v>
      </c>
      <c r="ED12" s="102">
        <v>2013</v>
      </c>
      <c r="EE12" s="102">
        <v>4043</v>
      </c>
      <c r="EF12" s="102">
        <v>4042</v>
      </c>
      <c r="EG12" s="102">
        <v>2102</v>
      </c>
      <c r="EH12" s="102">
        <v>2742</v>
      </c>
      <c r="EI12" s="102">
        <v>3060</v>
      </c>
      <c r="EJ12" s="102">
        <v>2127</v>
      </c>
      <c r="EK12" s="102">
        <v>3835</v>
      </c>
      <c r="EL12" s="102">
        <v>2956</v>
      </c>
      <c r="EM12" s="102">
        <v>2214</v>
      </c>
      <c r="EN12" s="102">
        <v>3499</v>
      </c>
      <c r="EO12" s="102">
        <v>3101</v>
      </c>
      <c r="EP12" s="102">
        <v>2572</v>
      </c>
      <c r="EQ12" s="102">
        <v>3667</v>
      </c>
      <c r="ER12" s="102">
        <v>4159</v>
      </c>
      <c r="ES12" s="102">
        <v>2849</v>
      </c>
      <c r="ET12" s="102">
        <v>2675</v>
      </c>
      <c r="EU12" s="102">
        <v>2335</v>
      </c>
      <c r="EV12" s="102">
        <v>1869</v>
      </c>
      <c r="EW12" s="102">
        <v>5024</v>
      </c>
      <c r="EX12" s="102">
        <v>3317</v>
      </c>
      <c r="EY12" s="102">
        <v>2179</v>
      </c>
      <c r="EZ12" s="102">
        <v>3367</v>
      </c>
      <c r="FA12" s="102">
        <v>3095</v>
      </c>
      <c r="FB12" s="102">
        <v>1706</v>
      </c>
      <c r="FC12" s="102">
        <v>3810</v>
      </c>
      <c r="FD12" s="102">
        <v>3838</v>
      </c>
      <c r="FE12" s="102">
        <v>2874</v>
      </c>
      <c r="FF12" s="102">
        <v>3085</v>
      </c>
      <c r="FG12" s="102">
        <v>2668</v>
      </c>
      <c r="FH12" s="102">
        <v>2340</v>
      </c>
      <c r="FI12" s="102">
        <v>4081</v>
      </c>
      <c r="FJ12" s="102">
        <v>2894</v>
      </c>
      <c r="FK12" s="102">
        <v>2558</v>
      </c>
      <c r="FL12" s="102">
        <v>3140</v>
      </c>
      <c r="FM12" s="102">
        <v>3633</v>
      </c>
      <c r="FN12" s="102">
        <v>3050</v>
      </c>
      <c r="FO12" s="102">
        <v>4479</v>
      </c>
      <c r="FP12" s="102">
        <v>4058</v>
      </c>
      <c r="FQ12" s="102">
        <v>3007</v>
      </c>
      <c r="FR12" s="102">
        <v>2736</v>
      </c>
      <c r="FS12" s="102">
        <v>2897</v>
      </c>
      <c r="FT12" s="102">
        <v>2101</v>
      </c>
      <c r="FU12" s="102">
        <v>4138</v>
      </c>
      <c r="FV12" s="102">
        <v>2805</v>
      </c>
      <c r="FW12" s="102">
        <v>2329</v>
      </c>
      <c r="FX12" s="102">
        <v>3142</v>
      </c>
      <c r="FY12" s="102">
        <v>3072</v>
      </c>
      <c r="FZ12" s="102">
        <v>2193</v>
      </c>
      <c r="GA12" s="102">
        <v>3745</v>
      </c>
      <c r="GB12">
        <v>719</v>
      </c>
    </row>
    <row r="13" spans="1:184" x14ac:dyDescent="0.25">
      <c r="A13" t="s">
        <v>1322</v>
      </c>
      <c r="B13" t="s">
        <v>1329</v>
      </c>
      <c r="C13" s="102">
        <v>37776</v>
      </c>
      <c r="D13" s="102">
        <v>38476</v>
      </c>
      <c r="E13" s="102">
        <v>17166</v>
      </c>
      <c r="F13" s="102">
        <v>18721</v>
      </c>
      <c r="G13" s="102">
        <v>15638</v>
      </c>
      <c r="H13" s="102">
        <v>14116</v>
      </c>
      <c r="I13" s="102">
        <v>28563</v>
      </c>
      <c r="J13" s="102">
        <v>20622</v>
      </c>
      <c r="K13" s="102">
        <v>17115</v>
      </c>
      <c r="L13" s="102">
        <v>19310</v>
      </c>
      <c r="M13" s="102">
        <v>29056</v>
      </c>
      <c r="N13" s="102">
        <v>26154</v>
      </c>
      <c r="O13" s="102">
        <v>32211</v>
      </c>
      <c r="P13" s="102">
        <v>35039</v>
      </c>
      <c r="Q13" s="102">
        <v>21349</v>
      </c>
      <c r="R13" s="102">
        <v>24181</v>
      </c>
      <c r="S13" s="102">
        <v>19805</v>
      </c>
      <c r="T13" s="102">
        <v>16733</v>
      </c>
      <c r="U13" s="102">
        <v>31745</v>
      </c>
      <c r="V13" s="102">
        <v>22977</v>
      </c>
      <c r="W13" s="102">
        <v>21438</v>
      </c>
      <c r="X13" s="102">
        <v>23473</v>
      </c>
      <c r="Y13" s="102">
        <v>29415</v>
      </c>
      <c r="Z13" s="102">
        <v>27199</v>
      </c>
      <c r="AA13" s="102">
        <v>28108</v>
      </c>
      <c r="AB13" s="102">
        <v>53619</v>
      </c>
      <c r="AC13" s="102">
        <v>31629</v>
      </c>
      <c r="AD13" s="102">
        <v>26564</v>
      </c>
      <c r="AE13" s="102">
        <v>19587</v>
      </c>
      <c r="AF13" s="102">
        <v>19189</v>
      </c>
      <c r="AG13" s="102">
        <v>32930</v>
      </c>
      <c r="AH13" s="102">
        <v>29089</v>
      </c>
      <c r="AI13" s="102">
        <v>23355</v>
      </c>
      <c r="AJ13" s="102">
        <v>25411</v>
      </c>
      <c r="AK13" s="102">
        <v>34758</v>
      </c>
      <c r="AL13" s="102">
        <v>30355</v>
      </c>
      <c r="AM13" s="102">
        <v>35390</v>
      </c>
      <c r="AN13" s="102">
        <v>55924</v>
      </c>
      <c r="AO13" s="102">
        <v>29639</v>
      </c>
      <c r="AP13" s="102">
        <v>35331</v>
      </c>
      <c r="AQ13" s="102">
        <v>23030</v>
      </c>
      <c r="AR13" s="102">
        <v>17980</v>
      </c>
      <c r="AS13" s="102">
        <v>34317</v>
      </c>
      <c r="AT13" s="102">
        <v>21834</v>
      </c>
      <c r="AU13" s="102">
        <v>19289</v>
      </c>
      <c r="AV13" s="102">
        <v>21135</v>
      </c>
      <c r="AW13" s="102">
        <v>28887</v>
      </c>
      <c r="AX13" s="102">
        <v>31556</v>
      </c>
      <c r="AY13" s="102">
        <v>54164</v>
      </c>
      <c r="AZ13" s="102">
        <v>46472</v>
      </c>
      <c r="BA13" s="102">
        <v>33937</v>
      </c>
      <c r="BB13" s="102">
        <v>30720</v>
      </c>
      <c r="BC13" s="102">
        <v>18696</v>
      </c>
      <c r="BD13" s="102">
        <v>14106</v>
      </c>
      <c r="BE13" s="102">
        <v>30139</v>
      </c>
      <c r="BF13" s="102">
        <v>23018</v>
      </c>
      <c r="BG13" s="102">
        <v>22626</v>
      </c>
      <c r="BH13" s="102">
        <v>26755</v>
      </c>
      <c r="BI13" s="102">
        <v>31210</v>
      </c>
      <c r="BJ13" s="102">
        <v>30791</v>
      </c>
      <c r="BK13" s="102">
        <v>36828</v>
      </c>
      <c r="BL13" s="102">
        <v>72942</v>
      </c>
      <c r="BM13" s="102">
        <v>35133</v>
      </c>
      <c r="BN13" s="102">
        <v>32220</v>
      </c>
      <c r="BO13" s="102">
        <v>25910</v>
      </c>
      <c r="BP13" s="102">
        <v>22822</v>
      </c>
      <c r="BQ13" s="102">
        <v>47698</v>
      </c>
      <c r="BR13" s="102">
        <v>36790</v>
      </c>
      <c r="BS13" s="102">
        <v>29077</v>
      </c>
      <c r="BT13" s="102">
        <v>28789</v>
      </c>
      <c r="BU13" s="102">
        <v>42214</v>
      </c>
      <c r="BV13" s="102">
        <v>41393</v>
      </c>
      <c r="BW13" s="102">
        <v>59885</v>
      </c>
      <c r="BX13" s="102">
        <v>77984</v>
      </c>
      <c r="BY13" s="102">
        <v>41326</v>
      </c>
      <c r="BZ13" s="102">
        <v>35082</v>
      </c>
      <c r="CA13" s="102">
        <v>30213</v>
      </c>
      <c r="CB13" s="102">
        <v>27931</v>
      </c>
      <c r="CC13" s="102">
        <v>53937</v>
      </c>
      <c r="CD13" s="102">
        <v>44351</v>
      </c>
      <c r="CE13" s="102">
        <v>34109</v>
      </c>
      <c r="CF13" s="102">
        <v>37716</v>
      </c>
      <c r="CG13" s="102">
        <v>50478</v>
      </c>
      <c r="CH13" s="102">
        <v>47531</v>
      </c>
      <c r="CI13" s="102">
        <v>77401</v>
      </c>
      <c r="CJ13" s="102">
        <v>67603</v>
      </c>
      <c r="CK13" s="102">
        <v>54401</v>
      </c>
      <c r="CL13" s="102">
        <v>47360</v>
      </c>
      <c r="CM13" s="102">
        <v>35044</v>
      </c>
      <c r="CN13" s="102">
        <v>33826</v>
      </c>
      <c r="CO13" s="102">
        <v>60779</v>
      </c>
      <c r="CP13" s="102">
        <v>51983</v>
      </c>
      <c r="CQ13" s="102">
        <v>43609</v>
      </c>
      <c r="CR13" s="102">
        <v>44856</v>
      </c>
      <c r="CS13" s="102">
        <v>57167</v>
      </c>
      <c r="CT13" s="102">
        <v>54020</v>
      </c>
      <c r="CU13" s="102">
        <v>58322</v>
      </c>
      <c r="CV13" s="102">
        <v>112060</v>
      </c>
      <c r="CW13" s="102">
        <v>63058</v>
      </c>
      <c r="CX13" s="102">
        <v>58902</v>
      </c>
      <c r="CY13" s="102">
        <v>45395</v>
      </c>
      <c r="CZ13" s="102">
        <v>39418</v>
      </c>
      <c r="DA13" s="102">
        <v>73128</v>
      </c>
      <c r="DB13" s="102">
        <v>61540</v>
      </c>
      <c r="DC13" s="102">
        <v>58338</v>
      </c>
      <c r="DD13" s="102">
        <v>43011</v>
      </c>
      <c r="DE13" s="102">
        <v>51971</v>
      </c>
      <c r="DF13" s="102">
        <v>55558</v>
      </c>
      <c r="DG13" s="102">
        <v>97719</v>
      </c>
      <c r="DH13" s="102">
        <v>105945</v>
      </c>
      <c r="DI13" s="102">
        <v>70128</v>
      </c>
      <c r="DJ13" s="102">
        <v>61119</v>
      </c>
      <c r="DK13" s="102">
        <v>49079</v>
      </c>
      <c r="DL13" s="102">
        <v>46184</v>
      </c>
      <c r="DM13" s="102">
        <v>83434</v>
      </c>
      <c r="DN13" s="102">
        <v>73866</v>
      </c>
      <c r="DO13" s="102">
        <v>62328</v>
      </c>
      <c r="DP13" s="102">
        <v>59109</v>
      </c>
      <c r="DQ13" s="102">
        <v>70594</v>
      </c>
      <c r="DR13" s="102">
        <v>71515</v>
      </c>
      <c r="DS13" s="102">
        <v>74163</v>
      </c>
      <c r="DT13" s="102">
        <v>165505</v>
      </c>
      <c r="DU13" s="102">
        <v>83784</v>
      </c>
      <c r="DV13" s="102">
        <v>73365</v>
      </c>
      <c r="DW13" s="102">
        <v>62712</v>
      </c>
      <c r="DX13" s="102">
        <v>55593</v>
      </c>
      <c r="DY13" s="102">
        <v>95299</v>
      </c>
      <c r="DZ13" s="102">
        <v>85935</v>
      </c>
      <c r="EA13" s="102">
        <v>77029</v>
      </c>
      <c r="EB13" s="102">
        <v>76534</v>
      </c>
      <c r="EC13" s="102">
        <v>87904</v>
      </c>
      <c r="ED13" s="102">
        <v>94091</v>
      </c>
      <c r="EE13" s="102">
        <v>115287</v>
      </c>
      <c r="EF13" s="102">
        <v>175005</v>
      </c>
      <c r="EG13" s="102">
        <v>102654</v>
      </c>
      <c r="EH13" s="102">
        <v>97898</v>
      </c>
      <c r="EI13" s="102">
        <v>71994</v>
      </c>
      <c r="EJ13" s="102">
        <v>66047</v>
      </c>
      <c r="EK13" s="102">
        <v>119795</v>
      </c>
      <c r="EL13" s="102">
        <v>94371</v>
      </c>
      <c r="EM13" s="102">
        <v>82393</v>
      </c>
      <c r="EN13" s="102">
        <v>86294</v>
      </c>
      <c r="EO13" s="102">
        <v>97090</v>
      </c>
      <c r="EP13" s="102">
        <v>99421</v>
      </c>
      <c r="EQ13" s="102">
        <v>166866</v>
      </c>
      <c r="ER13" s="102">
        <v>143428</v>
      </c>
      <c r="ES13" s="102">
        <v>111127</v>
      </c>
      <c r="ET13" s="102">
        <v>101808</v>
      </c>
      <c r="EU13" s="102">
        <v>80113</v>
      </c>
      <c r="EV13" s="102">
        <v>76368</v>
      </c>
      <c r="EW13" s="102">
        <v>149828</v>
      </c>
      <c r="EX13" s="102">
        <v>116376</v>
      </c>
      <c r="EY13" s="102">
        <v>97687</v>
      </c>
      <c r="EZ13" s="102">
        <v>100401</v>
      </c>
      <c r="FA13" s="102">
        <v>101346</v>
      </c>
      <c r="FB13" s="102">
        <v>111544</v>
      </c>
      <c r="FC13" s="102">
        <v>118315</v>
      </c>
      <c r="FD13" s="102">
        <v>227406</v>
      </c>
      <c r="FE13" s="102">
        <v>122541</v>
      </c>
      <c r="FF13" s="102">
        <v>109257</v>
      </c>
      <c r="FG13" s="102">
        <v>89537</v>
      </c>
      <c r="FH13" s="102">
        <v>77357</v>
      </c>
      <c r="FI13" s="102">
        <v>153502</v>
      </c>
      <c r="FJ13" s="102">
        <v>117064</v>
      </c>
      <c r="FK13" s="102">
        <v>97640</v>
      </c>
      <c r="FL13" s="102">
        <v>101324</v>
      </c>
      <c r="FM13" s="102">
        <v>102907</v>
      </c>
      <c r="FN13" s="102">
        <v>115342</v>
      </c>
      <c r="FO13" s="102">
        <v>142847</v>
      </c>
      <c r="FP13" s="102">
        <v>206278</v>
      </c>
      <c r="FQ13" s="102">
        <v>124375</v>
      </c>
      <c r="FR13" s="102">
        <v>96239</v>
      </c>
      <c r="FS13" s="102">
        <v>94691</v>
      </c>
      <c r="FT13" s="102">
        <v>80685</v>
      </c>
      <c r="FU13" s="102">
        <v>150389</v>
      </c>
      <c r="FV13" s="102">
        <v>128279</v>
      </c>
      <c r="FW13" s="102">
        <v>98985</v>
      </c>
      <c r="FX13" s="102">
        <v>102712</v>
      </c>
      <c r="FY13" s="102">
        <v>101387</v>
      </c>
      <c r="FZ13" s="102">
        <v>111798</v>
      </c>
      <c r="GA13" s="102">
        <v>156606</v>
      </c>
      <c r="GB13" s="102">
        <v>21333</v>
      </c>
    </row>
    <row r="14" spans="1:184" x14ac:dyDescent="0.25">
      <c r="A14" t="s">
        <v>1330</v>
      </c>
      <c r="B14" t="s">
        <v>1323</v>
      </c>
      <c r="C14" s="102">
        <v>1172</v>
      </c>
      <c r="D14" s="102">
        <v>1477</v>
      </c>
      <c r="E14" s="102">
        <v>1546</v>
      </c>
      <c r="F14" s="102">
        <v>2037</v>
      </c>
      <c r="G14" s="102">
        <v>1589</v>
      </c>
      <c r="H14" s="102">
        <v>1432</v>
      </c>
      <c r="I14" s="102">
        <v>1530</v>
      </c>
      <c r="J14" s="102">
        <v>1744</v>
      </c>
      <c r="K14" s="102">
        <v>1920</v>
      </c>
      <c r="L14" s="102">
        <v>1396</v>
      </c>
      <c r="M14" s="102">
        <v>2190</v>
      </c>
      <c r="N14" s="102">
        <v>1124</v>
      </c>
      <c r="O14" s="102">
        <v>1017</v>
      </c>
      <c r="P14" s="102">
        <v>1913</v>
      </c>
      <c r="Q14" s="102">
        <v>2089</v>
      </c>
      <c r="R14" s="102">
        <v>1168</v>
      </c>
      <c r="S14" s="102">
        <v>1563</v>
      </c>
      <c r="T14" s="102">
        <v>1472</v>
      </c>
      <c r="U14" s="102">
        <v>1785</v>
      </c>
      <c r="V14" s="102">
        <v>1653</v>
      </c>
      <c r="W14" s="102">
        <v>1680</v>
      </c>
      <c r="X14" s="102">
        <v>1926</v>
      </c>
      <c r="Y14" s="102">
        <v>1867</v>
      </c>
      <c r="Z14" s="102">
        <v>1111</v>
      </c>
      <c r="AA14" s="102">
        <v>1405</v>
      </c>
      <c r="AB14" s="102">
        <v>1879</v>
      </c>
      <c r="AC14" s="102">
        <v>2139</v>
      </c>
      <c r="AD14" s="102">
        <v>1677</v>
      </c>
      <c r="AE14" s="102">
        <v>1951</v>
      </c>
      <c r="AF14" s="102">
        <v>1997</v>
      </c>
      <c r="AG14" s="102">
        <v>1825</v>
      </c>
      <c r="AH14" s="102">
        <v>2043</v>
      </c>
      <c r="AI14" s="102">
        <v>1643</v>
      </c>
      <c r="AJ14" s="102">
        <v>1643</v>
      </c>
      <c r="AK14" s="102">
        <v>1773</v>
      </c>
      <c r="AL14">
        <v>974</v>
      </c>
      <c r="AM14" s="102">
        <v>1365</v>
      </c>
      <c r="AN14" s="102">
        <v>1597</v>
      </c>
      <c r="AO14" s="102">
        <v>2090</v>
      </c>
      <c r="AP14" s="102">
        <v>1775</v>
      </c>
      <c r="AQ14" s="102">
        <v>1814</v>
      </c>
      <c r="AR14" s="102">
        <v>1472</v>
      </c>
      <c r="AS14" s="102">
        <v>1704</v>
      </c>
      <c r="AT14" s="102">
        <v>1537</v>
      </c>
      <c r="AU14" s="102">
        <v>1474</v>
      </c>
      <c r="AV14" s="102">
        <v>1417</v>
      </c>
      <c r="AW14" s="102">
        <v>1721</v>
      </c>
      <c r="AX14">
        <v>960</v>
      </c>
      <c r="AY14">
        <v>910</v>
      </c>
      <c r="AZ14" s="102">
        <v>1484</v>
      </c>
      <c r="BA14" s="102">
        <v>1782</v>
      </c>
      <c r="BB14" s="102">
        <v>1148</v>
      </c>
      <c r="BC14" s="102">
        <v>1276</v>
      </c>
      <c r="BD14" s="102">
        <v>1306</v>
      </c>
      <c r="BE14" s="102">
        <v>1564</v>
      </c>
      <c r="BF14" s="102">
        <v>1602</v>
      </c>
      <c r="BG14" s="102">
        <v>1592</v>
      </c>
      <c r="BH14" s="102">
        <v>1427</v>
      </c>
      <c r="BI14" s="102">
        <v>1875</v>
      </c>
      <c r="BJ14" s="102">
        <v>1460</v>
      </c>
      <c r="BK14" s="102">
        <v>1315</v>
      </c>
      <c r="BL14" s="102">
        <v>2005</v>
      </c>
      <c r="BM14" s="102">
        <v>2169</v>
      </c>
      <c r="BN14" s="102">
        <v>1639</v>
      </c>
      <c r="BO14" s="102">
        <v>1818</v>
      </c>
      <c r="BP14" s="102">
        <v>1684</v>
      </c>
      <c r="BQ14" s="102">
        <v>1758</v>
      </c>
      <c r="BR14" s="102">
        <v>1709</v>
      </c>
      <c r="BS14" s="102">
        <v>1693</v>
      </c>
      <c r="BT14" s="102">
        <v>2042</v>
      </c>
      <c r="BU14" s="102">
        <v>2369</v>
      </c>
      <c r="BV14" s="102">
        <v>1342</v>
      </c>
      <c r="BW14" s="102">
        <v>1463</v>
      </c>
      <c r="BX14" s="102">
        <v>1883</v>
      </c>
      <c r="BY14" s="102">
        <v>2286</v>
      </c>
      <c r="BZ14" s="102">
        <v>1664</v>
      </c>
      <c r="CA14" s="102">
        <v>2386</v>
      </c>
      <c r="CB14" s="102">
        <v>1663</v>
      </c>
      <c r="CC14" s="102">
        <v>1673</v>
      </c>
      <c r="CD14" s="102">
        <v>1657</v>
      </c>
      <c r="CE14" s="102">
        <v>1506</v>
      </c>
      <c r="CF14" s="102">
        <v>1991</v>
      </c>
      <c r="CG14" s="102">
        <v>2249</v>
      </c>
      <c r="CH14">
        <v>965</v>
      </c>
      <c r="CI14" s="102">
        <v>1029</v>
      </c>
      <c r="CJ14" s="102">
        <v>2291</v>
      </c>
      <c r="CK14" s="102">
        <v>2574</v>
      </c>
      <c r="CL14" s="102">
        <v>1565</v>
      </c>
      <c r="CM14" s="102">
        <v>1700</v>
      </c>
      <c r="CN14" s="102">
        <v>1783</v>
      </c>
      <c r="CO14" s="102">
        <v>1425</v>
      </c>
      <c r="CP14" s="102">
        <v>1935</v>
      </c>
      <c r="CQ14" s="102">
        <v>1535</v>
      </c>
      <c r="CR14" s="102">
        <v>2168</v>
      </c>
      <c r="CS14" s="102">
        <v>2010</v>
      </c>
      <c r="CT14" s="102">
        <v>1112</v>
      </c>
      <c r="CU14" s="102">
        <v>1224</v>
      </c>
      <c r="CV14" s="102">
        <v>1543</v>
      </c>
      <c r="CW14" s="102">
        <v>2134</v>
      </c>
      <c r="CX14" s="102">
        <v>1817</v>
      </c>
      <c r="CY14" s="102">
        <v>1881</v>
      </c>
      <c r="CZ14" s="102">
        <v>1823</v>
      </c>
      <c r="DA14" s="102">
        <v>1757</v>
      </c>
      <c r="DB14" s="102">
        <v>1741</v>
      </c>
      <c r="DC14" s="102">
        <v>1822</v>
      </c>
      <c r="DD14" s="102">
        <v>2088</v>
      </c>
      <c r="DE14" s="102">
        <v>2307</v>
      </c>
      <c r="DF14" s="102">
        <v>1345</v>
      </c>
      <c r="DG14" s="102">
        <v>1329</v>
      </c>
      <c r="DH14" s="102">
        <v>1920</v>
      </c>
      <c r="DI14" s="102">
        <v>2340</v>
      </c>
      <c r="DJ14" s="102">
        <v>1867</v>
      </c>
      <c r="DK14" s="102">
        <v>1868</v>
      </c>
      <c r="DL14" s="102">
        <v>1661</v>
      </c>
      <c r="DM14" s="102">
        <v>1734</v>
      </c>
      <c r="DN14" s="102">
        <v>2232</v>
      </c>
      <c r="DO14" s="102">
        <v>1724</v>
      </c>
      <c r="DP14" s="102">
        <v>2221</v>
      </c>
      <c r="DQ14" s="102">
        <v>2591</v>
      </c>
      <c r="DR14" s="102">
        <v>1307</v>
      </c>
      <c r="DS14" s="102">
        <v>1304</v>
      </c>
      <c r="DT14" s="102">
        <v>1711</v>
      </c>
      <c r="DU14" s="102">
        <v>2072</v>
      </c>
      <c r="DV14" s="102">
        <v>1578</v>
      </c>
      <c r="DW14" s="102">
        <v>2201</v>
      </c>
      <c r="DX14" s="102">
        <v>1651</v>
      </c>
      <c r="DY14" s="102">
        <v>1877</v>
      </c>
      <c r="DZ14" s="102">
        <v>1906</v>
      </c>
      <c r="EA14" s="102">
        <v>1628</v>
      </c>
      <c r="EB14" s="102">
        <v>2396</v>
      </c>
      <c r="EC14" s="102">
        <v>2457</v>
      </c>
      <c r="ED14">
        <v>950</v>
      </c>
      <c r="EE14" s="102">
        <v>1275</v>
      </c>
      <c r="EF14" s="102">
        <v>1974</v>
      </c>
      <c r="EG14" s="102">
        <v>1651</v>
      </c>
      <c r="EH14" s="102">
        <v>2214</v>
      </c>
      <c r="EI14" s="102">
        <v>2185</v>
      </c>
      <c r="EJ14" s="102">
        <v>1531</v>
      </c>
      <c r="EK14" s="102">
        <v>1836</v>
      </c>
      <c r="EL14" s="102">
        <v>2168</v>
      </c>
      <c r="EM14" s="102">
        <v>1688</v>
      </c>
      <c r="EN14" s="102">
        <v>1985</v>
      </c>
      <c r="EO14" s="102">
        <v>2487</v>
      </c>
      <c r="EP14" s="102">
        <v>1438</v>
      </c>
      <c r="EQ14" s="102">
        <v>1312</v>
      </c>
      <c r="ER14" s="102">
        <v>1993</v>
      </c>
      <c r="ES14" s="102">
        <v>2731</v>
      </c>
      <c r="ET14" s="102">
        <v>2701</v>
      </c>
      <c r="EU14" s="102">
        <v>2855</v>
      </c>
      <c r="EV14" s="102">
        <v>2149</v>
      </c>
      <c r="EW14" s="102">
        <v>2254</v>
      </c>
      <c r="EX14" s="102">
        <v>2984</v>
      </c>
      <c r="EY14" s="102">
        <v>2714</v>
      </c>
      <c r="EZ14" s="102">
        <v>3107</v>
      </c>
      <c r="FA14" s="102">
        <v>3021</v>
      </c>
      <c r="FB14" s="102">
        <v>1356</v>
      </c>
      <c r="FC14" s="102">
        <v>2119</v>
      </c>
      <c r="FD14" s="102">
        <v>2490</v>
      </c>
      <c r="FE14" s="102">
        <v>2495</v>
      </c>
      <c r="FF14" s="102">
        <v>3083</v>
      </c>
      <c r="FG14" s="102">
        <v>2916</v>
      </c>
      <c r="FH14" s="102">
        <v>2118</v>
      </c>
      <c r="FI14" s="102">
        <v>2182</v>
      </c>
      <c r="FJ14" s="102">
        <v>2229</v>
      </c>
      <c r="FK14" s="102">
        <v>2126</v>
      </c>
      <c r="FL14" s="102">
        <v>2833</v>
      </c>
      <c r="FM14" s="102">
        <v>2246</v>
      </c>
      <c r="FN14" s="102">
        <v>1429</v>
      </c>
      <c r="FO14" s="102">
        <v>1298</v>
      </c>
      <c r="FP14" s="102">
        <v>1908</v>
      </c>
      <c r="FQ14" s="102">
        <v>2710</v>
      </c>
      <c r="FR14" s="102">
        <v>1842</v>
      </c>
      <c r="FS14" s="102">
        <v>2245</v>
      </c>
      <c r="FT14" s="102">
        <v>1870</v>
      </c>
      <c r="FU14" s="102">
        <v>2148</v>
      </c>
      <c r="FV14" s="102">
        <v>2745</v>
      </c>
      <c r="FW14" s="102">
        <v>2170</v>
      </c>
      <c r="FX14" s="102">
        <v>2588</v>
      </c>
      <c r="FY14" s="102">
        <v>2667</v>
      </c>
      <c r="FZ14" s="102">
        <v>1641</v>
      </c>
      <c r="GA14" s="102">
        <v>1119</v>
      </c>
      <c r="GB14" s="102">
        <v>1563</v>
      </c>
    </row>
    <row r="15" spans="1:184" x14ac:dyDescent="0.25">
      <c r="A15" t="s">
        <v>1330</v>
      </c>
      <c r="B15" t="s">
        <v>1324</v>
      </c>
      <c r="C15" s="102">
        <v>3687</v>
      </c>
      <c r="D15" s="102">
        <v>10073</v>
      </c>
      <c r="E15" s="102">
        <v>7096</v>
      </c>
      <c r="F15" s="102">
        <v>4608</v>
      </c>
      <c r="G15" s="102">
        <v>3786</v>
      </c>
      <c r="H15" s="102">
        <v>5006</v>
      </c>
      <c r="I15" s="102">
        <v>7205</v>
      </c>
      <c r="J15" s="102">
        <v>6449</v>
      </c>
      <c r="K15" s="102">
        <v>4016</v>
      </c>
      <c r="L15" s="102">
        <v>5448</v>
      </c>
      <c r="M15" s="102">
        <v>4587</v>
      </c>
      <c r="N15" s="102">
        <v>10512</v>
      </c>
      <c r="O15" s="102">
        <v>6587</v>
      </c>
      <c r="P15" s="102">
        <v>3493</v>
      </c>
      <c r="Q15" s="102">
        <v>4186</v>
      </c>
      <c r="R15" s="102">
        <v>8498</v>
      </c>
      <c r="S15" s="102">
        <v>3445</v>
      </c>
      <c r="T15" s="102">
        <v>3382</v>
      </c>
      <c r="U15" s="102">
        <v>7038</v>
      </c>
      <c r="V15" s="102">
        <v>5364</v>
      </c>
      <c r="W15" s="102">
        <v>3661</v>
      </c>
      <c r="X15" s="102">
        <v>4647</v>
      </c>
      <c r="Y15" s="102">
        <v>4180</v>
      </c>
      <c r="Z15" s="102">
        <v>8159</v>
      </c>
      <c r="AA15" s="102">
        <v>2067</v>
      </c>
      <c r="AB15" s="102">
        <v>8043</v>
      </c>
      <c r="AC15" s="102">
        <v>4743</v>
      </c>
      <c r="AD15" s="102">
        <v>6239</v>
      </c>
      <c r="AE15" s="102">
        <v>3006</v>
      </c>
      <c r="AF15" s="102">
        <v>3723</v>
      </c>
      <c r="AG15" s="102">
        <v>4376</v>
      </c>
      <c r="AH15" s="102">
        <v>5596</v>
      </c>
      <c r="AI15" s="102">
        <v>3076</v>
      </c>
      <c r="AJ15" s="102">
        <v>4022</v>
      </c>
      <c r="AK15" s="102">
        <v>3854</v>
      </c>
      <c r="AL15" s="102">
        <v>7877</v>
      </c>
      <c r="AM15" s="102">
        <v>2544</v>
      </c>
      <c r="AN15" s="102">
        <v>7148</v>
      </c>
      <c r="AO15" s="102">
        <v>6249</v>
      </c>
      <c r="AP15" s="102">
        <v>3080</v>
      </c>
      <c r="AQ15" s="102">
        <v>3465</v>
      </c>
      <c r="AR15" s="102">
        <v>3755</v>
      </c>
      <c r="AS15" s="102">
        <v>3894</v>
      </c>
      <c r="AT15" s="102">
        <v>3507</v>
      </c>
      <c r="AU15" s="102">
        <v>2864</v>
      </c>
      <c r="AV15" s="102">
        <v>3917</v>
      </c>
      <c r="AW15" s="102">
        <v>3755</v>
      </c>
      <c r="AX15" s="102">
        <v>8142</v>
      </c>
      <c r="AY15" s="102">
        <v>7452</v>
      </c>
      <c r="AZ15" s="102">
        <v>3686</v>
      </c>
      <c r="BA15" s="102">
        <v>4706</v>
      </c>
      <c r="BB15" s="102">
        <v>8719</v>
      </c>
      <c r="BC15" s="102">
        <v>3453</v>
      </c>
      <c r="BD15" s="102">
        <v>3746</v>
      </c>
      <c r="BE15" s="102">
        <v>4427</v>
      </c>
      <c r="BF15" s="102">
        <v>4555</v>
      </c>
      <c r="BG15" s="102">
        <v>3602</v>
      </c>
      <c r="BH15" s="102">
        <v>5078</v>
      </c>
      <c r="BI15" s="102">
        <v>3672</v>
      </c>
      <c r="BJ15" s="102">
        <v>7977</v>
      </c>
      <c r="BK15" s="102">
        <v>2456</v>
      </c>
      <c r="BL15" s="102">
        <v>7044</v>
      </c>
      <c r="BM15" s="102">
        <v>5607</v>
      </c>
      <c r="BN15" s="102">
        <v>5489</v>
      </c>
      <c r="BO15" s="102">
        <v>3283</v>
      </c>
      <c r="BP15" s="102">
        <v>3846</v>
      </c>
      <c r="BQ15" s="102">
        <v>5967</v>
      </c>
      <c r="BR15" s="102">
        <v>6707</v>
      </c>
      <c r="BS15" s="102">
        <v>4391</v>
      </c>
      <c r="BT15" s="102">
        <v>4579</v>
      </c>
      <c r="BU15" s="102">
        <v>4082</v>
      </c>
      <c r="BV15" s="102">
        <v>8842</v>
      </c>
      <c r="BW15" s="102">
        <v>4825</v>
      </c>
      <c r="BX15" s="102">
        <v>5637</v>
      </c>
      <c r="BY15" s="102">
        <v>4059</v>
      </c>
      <c r="BZ15" s="102">
        <v>9029</v>
      </c>
      <c r="CA15" s="102">
        <v>3451</v>
      </c>
      <c r="CB15" s="102">
        <v>3564</v>
      </c>
      <c r="CC15" s="102">
        <v>5502</v>
      </c>
      <c r="CD15" s="102">
        <v>5678</v>
      </c>
      <c r="CE15" s="102">
        <v>3749</v>
      </c>
      <c r="CF15" s="102">
        <v>4276</v>
      </c>
      <c r="CG15" s="102">
        <v>4661</v>
      </c>
      <c r="CH15" s="102">
        <v>9174</v>
      </c>
      <c r="CI15" s="102">
        <v>7385</v>
      </c>
      <c r="CJ15" s="102">
        <v>3817</v>
      </c>
      <c r="CK15" s="102">
        <v>6311</v>
      </c>
      <c r="CL15" s="102">
        <v>7642</v>
      </c>
      <c r="CM15" s="102">
        <v>3709</v>
      </c>
      <c r="CN15" s="102">
        <v>4224</v>
      </c>
      <c r="CO15" s="102">
        <v>5302</v>
      </c>
      <c r="CP15" s="102">
        <v>6839</v>
      </c>
      <c r="CQ15" s="102">
        <v>5251</v>
      </c>
      <c r="CR15" s="102">
        <v>5550</v>
      </c>
      <c r="CS15" s="102">
        <v>4926</v>
      </c>
      <c r="CT15" s="102">
        <v>10677</v>
      </c>
      <c r="CU15" s="102">
        <v>3095</v>
      </c>
      <c r="CV15" s="102">
        <v>11018</v>
      </c>
      <c r="CW15" s="102">
        <v>9827</v>
      </c>
      <c r="CX15" s="102">
        <v>4253</v>
      </c>
      <c r="CY15" s="102">
        <v>3592</v>
      </c>
      <c r="CZ15" s="102">
        <v>5688</v>
      </c>
      <c r="DA15" s="102">
        <v>6428</v>
      </c>
      <c r="DB15" s="102">
        <v>7370</v>
      </c>
      <c r="DC15" s="102">
        <v>5530</v>
      </c>
      <c r="DD15" s="102">
        <v>5811</v>
      </c>
      <c r="DE15" s="102">
        <v>6548</v>
      </c>
      <c r="DF15" s="102">
        <v>12881</v>
      </c>
      <c r="DG15" s="102">
        <v>8256</v>
      </c>
      <c r="DH15" s="102">
        <v>7940</v>
      </c>
      <c r="DI15" s="102">
        <v>6547</v>
      </c>
      <c r="DJ15" s="102">
        <v>11578</v>
      </c>
      <c r="DK15" s="102">
        <v>6455</v>
      </c>
      <c r="DL15" s="102">
        <v>5347</v>
      </c>
      <c r="DM15" s="102">
        <v>7056</v>
      </c>
      <c r="DN15" s="102">
        <v>9449</v>
      </c>
      <c r="DO15" s="102">
        <v>6095</v>
      </c>
      <c r="DP15" s="102">
        <v>5868</v>
      </c>
      <c r="DQ15" s="102">
        <v>6749</v>
      </c>
      <c r="DR15" s="102">
        <v>12856</v>
      </c>
      <c r="DS15" s="102">
        <v>4342</v>
      </c>
      <c r="DT15" s="102">
        <v>10573</v>
      </c>
      <c r="DU15" s="102">
        <v>8627</v>
      </c>
      <c r="DV15" s="102">
        <v>9394</v>
      </c>
      <c r="DW15" s="102">
        <v>5025</v>
      </c>
      <c r="DX15" s="102">
        <v>5465</v>
      </c>
      <c r="DY15" s="102">
        <v>8026</v>
      </c>
      <c r="DZ15" s="102">
        <v>9615</v>
      </c>
      <c r="EA15" s="102">
        <v>6961</v>
      </c>
      <c r="EB15" s="102">
        <v>8361</v>
      </c>
      <c r="EC15" s="102">
        <v>8143</v>
      </c>
      <c r="ED15" s="102">
        <v>15413</v>
      </c>
      <c r="EE15" s="102">
        <v>5790</v>
      </c>
      <c r="EF15" s="102">
        <v>15376</v>
      </c>
      <c r="EG15" s="102">
        <v>17333</v>
      </c>
      <c r="EH15" s="102">
        <v>6804</v>
      </c>
      <c r="EI15" s="102">
        <v>6399</v>
      </c>
      <c r="EJ15" s="102">
        <v>8642</v>
      </c>
      <c r="EK15" s="102">
        <v>10622</v>
      </c>
      <c r="EL15" s="102">
        <v>12694</v>
      </c>
      <c r="EM15" s="102">
        <v>6877</v>
      </c>
      <c r="EN15" s="102">
        <v>8658</v>
      </c>
      <c r="EO15" s="102">
        <v>9113</v>
      </c>
      <c r="EP15" s="102">
        <v>19432</v>
      </c>
      <c r="EQ15" s="102">
        <v>12729</v>
      </c>
      <c r="ER15" s="102">
        <v>8672</v>
      </c>
      <c r="ES15" s="102">
        <v>8712</v>
      </c>
      <c r="ET15" s="102">
        <v>19638</v>
      </c>
      <c r="EU15" s="102">
        <v>8809</v>
      </c>
      <c r="EV15" s="102">
        <v>7443</v>
      </c>
      <c r="EW15" s="102">
        <v>11639</v>
      </c>
      <c r="EX15" s="102">
        <v>16088</v>
      </c>
      <c r="EY15" s="102">
        <v>9436</v>
      </c>
      <c r="EZ15" s="102">
        <v>10916</v>
      </c>
      <c r="FA15" s="102">
        <v>11024</v>
      </c>
      <c r="FB15" s="102">
        <v>21061</v>
      </c>
      <c r="FC15" s="102">
        <v>7138</v>
      </c>
      <c r="FD15" s="102">
        <v>19812</v>
      </c>
      <c r="FE15" s="102">
        <v>21218</v>
      </c>
      <c r="FF15" s="102">
        <v>9889</v>
      </c>
      <c r="FG15" s="102">
        <v>9174</v>
      </c>
      <c r="FH15" s="102">
        <v>10679</v>
      </c>
      <c r="FI15" s="102">
        <v>14294</v>
      </c>
      <c r="FJ15" s="102">
        <v>18044</v>
      </c>
      <c r="FK15" s="102">
        <v>10992</v>
      </c>
      <c r="FL15" s="102">
        <v>11676</v>
      </c>
      <c r="FM15" s="102">
        <v>11754</v>
      </c>
      <c r="FN15" s="102">
        <v>22483</v>
      </c>
      <c r="FO15" s="102">
        <v>8176</v>
      </c>
      <c r="FP15" s="102">
        <v>20764</v>
      </c>
      <c r="FQ15" s="102">
        <v>12118</v>
      </c>
      <c r="FR15" s="102">
        <v>18950</v>
      </c>
      <c r="FS15" s="102">
        <v>11080</v>
      </c>
      <c r="FT15" s="102">
        <v>10440</v>
      </c>
      <c r="FU15" s="102">
        <v>15975</v>
      </c>
      <c r="FV15" s="102">
        <v>20904</v>
      </c>
      <c r="FW15" s="102">
        <v>9891</v>
      </c>
      <c r="FX15" s="102">
        <v>11147</v>
      </c>
      <c r="FY15" s="102">
        <v>12489</v>
      </c>
      <c r="FZ15" s="102">
        <v>20852</v>
      </c>
      <c r="GA15" s="102">
        <v>15651</v>
      </c>
      <c r="GB15" s="102">
        <v>9516</v>
      </c>
    </row>
    <row r="16" spans="1:184" x14ac:dyDescent="0.25">
      <c r="A16" t="s">
        <v>1330</v>
      </c>
      <c r="B16" t="s">
        <v>1325</v>
      </c>
      <c r="C16" s="102">
        <v>2297</v>
      </c>
      <c r="D16" s="102">
        <v>3494</v>
      </c>
      <c r="E16" s="102">
        <v>4187</v>
      </c>
      <c r="F16" s="102">
        <v>3562</v>
      </c>
      <c r="G16" s="102">
        <v>3412</v>
      </c>
      <c r="H16" s="102">
        <v>5014</v>
      </c>
      <c r="I16" s="102">
        <v>3983</v>
      </c>
      <c r="J16" s="102">
        <v>3554</v>
      </c>
      <c r="K16" s="102">
        <v>3359</v>
      </c>
      <c r="L16" s="102">
        <v>3137</v>
      </c>
      <c r="M16" s="102">
        <v>2904</v>
      </c>
      <c r="N16" s="102">
        <v>6530</v>
      </c>
      <c r="O16" s="102">
        <v>3626</v>
      </c>
      <c r="P16" s="102">
        <v>2845</v>
      </c>
      <c r="Q16" s="102">
        <v>4015</v>
      </c>
      <c r="R16" s="102">
        <v>5349</v>
      </c>
      <c r="S16" s="102">
        <v>3128</v>
      </c>
      <c r="T16" s="102">
        <v>3522</v>
      </c>
      <c r="U16" s="102">
        <v>4412</v>
      </c>
      <c r="V16" s="102">
        <v>3251</v>
      </c>
      <c r="W16" s="102">
        <v>3507</v>
      </c>
      <c r="X16" s="102">
        <v>3386</v>
      </c>
      <c r="Y16" s="102">
        <v>2894</v>
      </c>
      <c r="Z16" s="102">
        <v>5530</v>
      </c>
      <c r="AA16" s="102">
        <v>2506</v>
      </c>
      <c r="AB16" s="102">
        <v>3361</v>
      </c>
      <c r="AC16" s="102">
        <v>3430</v>
      </c>
      <c r="AD16" s="102">
        <v>4538</v>
      </c>
      <c r="AE16" s="102">
        <v>2701</v>
      </c>
      <c r="AF16" s="102">
        <v>4012</v>
      </c>
      <c r="AG16" s="102">
        <v>3384</v>
      </c>
      <c r="AH16" s="102">
        <v>3570</v>
      </c>
      <c r="AI16" s="102">
        <v>3468</v>
      </c>
      <c r="AJ16" s="102">
        <v>2986</v>
      </c>
      <c r="AK16" s="102">
        <v>3200</v>
      </c>
      <c r="AL16" s="102">
        <v>4529</v>
      </c>
      <c r="AM16" s="102">
        <v>1990</v>
      </c>
      <c r="AN16" s="102">
        <v>3436</v>
      </c>
      <c r="AO16" s="102">
        <v>4054</v>
      </c>
      <c r="AP16" s="102">
        <v>3245</v>
      </c>
      <c r="AQ16" s="102">
        <v>3126</v>
      </c>
      <c r="AR16" s="102">
        <v>4096</v>
      </c>
      <c r="AS16" s="102">
        <v>2748</v>
      </c>
      <c r="AT16" s="102">
        <v>3247</v>
      </c>
      <c r="AU16" s="102">
        <v>3255</v>
      </c>
      <c r="AV16" s="102">
        <v>3104</v>
      </c>
      <c r="AW16" s="102">
        <v>2788</v>
      </c>
      <c r="AX16" s="102">
        <v>5779</v>
      </c>
      <c r="AY16" s="102">
        <v>2926</v>
      </c>
      <c r="AZ16" s="102">
        <v>3353</v>
      </c>
      <c r="BA16" s="102">
        <v>3750</v>
      </c>
      <c r="BB16" s="102">
        <v>6300</v>
      </c>
      <c r="BC16" s="102">
        <v>3693</v>
      </c>
      <c r="BD16" s="102">
        <v>2923</v>
      </c>
      <c r="BE16" s="102">
        <v>3547</v>
      </c>
      <c r="BF16" s="102">
        <v>3795</v>
      </c>
      <c r="BG16" s="102">
        <v>4039</v>
      </c>
      <c r="BH16" s="102">
        <v>3535</v>
      </c>
      <c r="BI16" s="102">
        <v>3287</v>
      </c>
      <c r="BJ16" s="102">
        <v>5706</v>
      </c>
      <c r="BK16" s="102">
        <v>2216</v>
      </c>
      <c r="BL16" s="102">
        <v>3482</v>
      </c>
      <c r="BM16" s="102">
        <v>4170</v>
      </c>
      <c r="BN16" s="102">
        <v>4062</v>
      </c>
      <c r="BO16" s="102">
        <v>2565</v>
      </c>
      <c r="BP16" s="102">
        <v>3814</v>
      </c>
      <c r="BQ16" s="102">
        <v>3809</v>
      </c>
      <c r="BR16" s="102">
        <v>3841</v>
      </c>
      <c r="BS16" s="102">
        <v>4171</v>
      </c>
      <c r="BT16" s="102">
        <v>3884</v>
      </c>
      <c r="BU16" s="102">
        <v>3721</v>
      </c>
      <c r="BV16" s="102">
        <v>6361</v>
      </c>
      <c r="BW16" s="102">
        <v>3345</v>
      </c>
      <c r="BX16" s="102">
        <v>3709</v>
      </c>
      <c r="BY16" s="102">
        <v>4162</v>
      </c>
      <c r="BZ16" s="102">
        <v>5860</v>
      </c>
      <c r="CA16" s="102">
        <v>3138</v>
      </c>
      <c r="CB16" s="102">
        <v>3738</v>
      </c>
      <c r="CC16" s="102">
        <v>4127</v>
      </c>
      <c r="CD16" s="102">
        <v>3820</v>
      </c>
      <c r="CE16" s="102">
        <v>3733</v>
      </c>
      <c r="CF16" s="102">
        <v>3650</v>
      </c>
      <c r="CG16" s="102">
        <v>3231</v>
      </c>
      <c r="CH16" s="102">
        <v>6346</v>
      </c>
      <c r="CI16" s="102">
        <v>3305</v>
      </c>
      <c r="CJ16" s="102">
        <v>2747</v>
      </c>
      <c r="CK16" s="102">
        <v>5097</v>
      </c>
      <c r="CL16" s="102">
        <v>4817</v>
      </c>
      <c r="CM16" s="102">
        <v>2583</v>
      </c>
      <c r="CN16" s="102">
        <v>3679</v>
      </c>
      <c r="CO16" s="102">
        <v>3873</v>
      </c>
      <c r="CP16" s="102">
        <v>4461</v>
      </c>
      <c r="CQ16" s="102">
        <v>4289</v>
      </c>
      <c r="CR16" s="102">
        <v>3712</v>
      </c>
      <c r="CS16" s="102">
        <v>3511</v>
      </c>
      <c r="CT16" s="102">
        <v>7641</v>
      </c>
      <c r="CU16" s="102">
        <v>2832</v>
      </c>
      <c r="CV16" s="102">
        <v>5047</v>
      </c>
      <c r="CW16" s="102">
        <v>6139</v>
      </c>
      <c r="CX16" s="102">
        <v>3777</v>
      </c>
      <c r="CY16" s="102">
        <v>3754</v>
      </c>
      <c r="CZ16" s="102">
        <v>4143</v>
      </c>
      <c r="DA16" s="102">
        <v>4408</v>
      </c>
      <c r="DB16" s="102">
        <v>4646</v>
      </c>
      <c r="DC16" s="102">
        <v>5318</v>
      </c>
      <c r="DD16" s="102">
        <v>4208</v>
      </c>
      <c r="DE16" s="102">
        <v>4687</v>
      </c>
      <c r="DF16" s="102">
        <v>8789</v>
      </c>
      <c r="DG16" s="102">
        <v>4773</v>
      </c>
      <c r="DH16" s="102">
        <v>4609</v>
      </c>
      <c r="DI16" s="102">
        <v>5247</v>
      </c>
      <c r="DJ16" s="102">
        <v>7314</v>
      </c>
      <c r="DK16" s="102">
        <v>3879</v>
      </c>
      <c r="DL16" s="102">
        <v>4487</v>
      </c>
      <c r="DM16" s="102">
        <v>4548</v>
      </c>
      <c r="DN16" s="102">
        <v>4654</v>
      </c>
      <c r="DO16" s="102">
        <v>4536</v>
      </c>
      <c r="DP16" s="102">
        <v>4488</v>
      </c>
      <c r="DQ16" s="102">
        <v>4572</v>
      </c>
      <c r="DR16" s="102">
        <v>8766</v>
      </c>
      <c r="DS16" s="102">
        <v>3463</v>
      </c>
      <c r="DT16" s="102">
        <v>5906</v>
      </c>
      <c r="DU16" s="102">
        <v>7083</v>
      </c>
      <c r="DV16" s="102">
        <v>5485</v>
      </c>
      <c r="DW16" s="102">
        <v>4746</v>
      </c>
      <c r="DX16" s="102">
        <v>5070</v>
      </c>
      <c r="DY16" s="102">
        <v>5660</v>
      </c>
      <c r="DZ16" s="102">
        <v>6452</v>
      </c>
      <c r="EA16" s="102">
        <v>5544</v>
      </c>
      <c r="EB16" s="102">
        <v>4858</v>
      </c>
      <c r="EC16" s="102">
        <v>4244</v>
      </c>
      <c r="ED16" s="102">
        <v>9788</v>
      </c>
      <c r="EE16" s="102">
        <v>3890</v>
      </c>
      <c r="EF16" s="102">
        <v>6801</v>
      </c>
      <c r="EG16" s="102">
        <v>8106</v>
      </c>
      <c r="EH16" s="102">
        <v>4519</v>
      </c>
      <c r="EI16" s="102">
        <v>4062</v>
      </c>
      <c r="EJ16" s="102">
        <v>5317</v>
      </c>
      <c r="EK16" s="102">
        <v>5901</v>
      </c>
      <c r="EL16" s="102">
        <v>5681</v>
      </c>
      <c r="EM16" s="102">
        <v>5323</v>
      </c>
      <c r="EN16" s="102">
        <v>5222</v>
      </c>
      <c r="EO16" s="102">
        <v>5107</v>
      </c>
      <c r="EP16" s="102">
        <v>10358</v>
      </c>
      <c r="EQ16" s="102">
        <v>5010</v>
      </c>
      <c r="ER16" s="102">
        <v>4876</v>
      </c>
      <c r="ES16" s="102">
        <v>6141</v>
      </c>
      <c r="ET16" s="102">
        <v>8285</v>
      </c>
      <c r="EU16" s="102">
        <v>5207</v>
      </c>
      <c r="EV16" s="102">
        <v>5403</v>
      </c>
      <c r="EW16" s="102">
        <v>6571</v>
      </c>
      <c r="EX16" s="102">
        <v>7374</v>
      </c>
      <c r="EY16" s="102">
        <v>6328</v>
      </c>
      <c r="EZ16" s="102">
        <v>6458</v>
      </c>
      <c r="FA16" s="102">
        <v>5945</v>
      </c>
      <c r="FB16" s="102">
        <v>12466</v>
      </c>
      <c r="FC16" s="102">
        <v>4163</v>
      </c>
      <c r="FD16" s="102">
        <v>7333</v>
      </c>
      <c r="FE16" s="102">
        <v>10436</v>
      </c>
      <c r="FF16" s="102">
        <v>6048</v>
      </c>
      <c r="FG16" s="102">
        <v>5866</v>
      </c>
      <c r="FH16" s="102">
        <v>6123</v>
      </c>
      <c r="FI16" s="102">
        <v>7827</v>
      </c>
      <c r="FJ16" s="102">
        <v>7923</v>
      </c>
      <c r="FK16" s="102">
        <v>6356</v>
      </c>
      <c r="FL16" s="102">
        <v>6448</v>
      </c>
      <c r="FM16" s="102">
        <v>7046</v>
      </c>
      <c r="FN16" s="102">
        <v>12302</v>
      </c>
      <c r="FO16" s="102">
        <v>5239</v>
      </c>
      <c r="FP16" s="102">
        <v>7235</v>
      </c>
      <c r="FQ16" s="102">
        <v>6634</v>
      </c>
      <c r="FR16" s="102">
        <v>8576</v>
      </c>
      <c r="FS16" s="102">
        <v>6454</v>
      </c>
      <c r="FT16" s="102">
        <v>6768</v>
      </c>
      <c r="FU16" s="102">
        <v>8701</v>
      </c>
      <c r="FV16" s="102">
        <v>8732</v>
      </c>
      <c r="FW16" s="102">
        <v>6759</v>
      </c>
      <c r="FX16" s="102">
        <v>7592</v>
      </c>
      <c r="FY16" s="102">
        <v>6680</v>
      </c>
      <c r="FZ16" s="102">
        <v>13376</v>
      </c>
      <c r="GA16" s="102">
        <v>7556</v>
      </c>
      <c r="GB16" s="102">
        <v>8934</v>
      </c>
    </row>
    <row r="17" spans="1:184" x14ac:dyDescent="0.25">
      <c r="A17" t="s">
        <v>1330</v>
      </c>
      <c r="B17" t="s">
        <v>1326</v>
      </c>
      <c r="C17" s="102">
        <v>1939</v>
      </c>
      <c r="D17" s="102">
        <v>3776</v>
      </c>
      <c r="E17" s="102">
        <v>1150</v>
      </c>
      <c r="F17">
        <v>736</v>
      </c>
      <c r="G17">
        <v>243</v>
      </c>
      <c r="H17">
        <v>539</v>
      </c>
      <c r="I17" s="102">
        <v>3827</v>
      </c>
      <c r="J17">
        <v>727</v>
      </c>
      <c r="K17">
        <v>457</v>
      </c>
      <c r="L17">
        <v>756</v>
      </c>
      <c r="M17">
        <v>224</v>
      </c>
      <c r="N17">
        <v>292</v>
      </c>
      <c r="O17" s="102">
        <v>1832</v>
      </c>
      <c r="P17" s="102">
        <v>3992</v>
      </c>
      <c r="Q17">
        <v>981</v>
      </c>
      <c r="R17">
        <v>706</v>
      </c>
      <c r="S17">
        <v>298</v>
      </c>
      <c r="T17">
        <v>596</v>
      </c>
      <c r="U17" s="102">
        <v>3062</v>
      </c>
      <c r="V17">
        <v>709</v>
      </c>
      <c r="W17">
        <v>389</v>
      </c>
      <c r="X17">
        <v>854</v>
      </c>
      <c r="Y17">
        <v>295</v>
      </c>
      <c r="Z17">
        <v>231</v>
      </c>
      <c r="AA17" s="102">
        <v>2026</v>
      </c>
      <c r="AB17" s="102">
        <v>3444</v>
      </c>
      <c r="AC17" s="102">
        <v>1058</v>
      </c>
      <c r="AD17">
        <v>888</v>
      </c>
      <c r="AE17">
        <v>278</v>
      </c>
      <c r="AF17">
        <v>762</v>
      </c>
      <c r="AG17" s="102">
        <v>2617</v>
      </c>
      <c r="AH17">
        <v>569</v>
      </c>
      <c r="AI17">
        <v>383</v>
      </c>
      <c r="AJ17">
        <v>688</v>
      </c>
      <c r="AK17">
        <v>284</v>
      </c>
      <c r="AL17">
        <v>265</v>
      </c>
      <c r="AM17" s="102">
        <v>1802</v>
      </c>
      <c r="AN17" s="102">
        <v>3521</v>
      </c>
      <c r="AO17" s="102">
        <v>1446</v>
      </c>
      <c r="AP17">
        <v>693</v>
      </c>
      <c r="AQ17">
        <v>412</v>
      </c>
      <c r="AR17">
        <v>628</v>
      </c>
      <c r="AS17" s="102">
        <v>2639</v>
      </c>
      <c r="AT17">
        <v>508</v>
      </c>
      <c r="AU17">
        <v>322</v>
      </c>
      <c r="AV17">
        <v>895</v>
      </c>
      <c r="AW17">
        <v>265</v>
      </c>
      <c r="AX17">
        <v>223</v>
      </c>
      <c r="AY17" s="102">
        <v>1660</v>
      </c>
      <c r="AZ17" s="102">
        <v>3414</v>
      </c>
      <c r="BA17" s="102">
        <v>1160</v>
      </c>
      <c r="BB17">
        <v>843</v>
      </c>
      <c r="BC17">
        <v>318</v>
      </c>
      <c r="BD17">
        <v>404</v>
      </c>
      <c r="BE17" s="102">
        <v>2658</v>
      </c>
      <c r="BF17">
        <v>608</v>
      </c>
      <c r="BG17">
        <v>386</v>
      </c>
      <c r="BH17">
        <v>876</v>
      </c>
      <c r="BI17">
        <v>344</v>
      </c>
      <c r="BJ17">
        <v>277</v>
      </c>
      <c r="BK17" s="102">
        <v>2189</v>
      </c>
      <c r="BL17" s="102">
        <v>4068</v>
      </c>
      <c r="BM17" s="102">
        <v>1282</v>
      </c>
      <c r="BN17">
        <v>650</v>
      </c>
      <c r="BO17">
        <v>460</v>
      </c>
      <c r="BP17">
        <v>571</v>
      </c>
      <c r="BQ17" s="102">
        <v>3023</v>
      </c>
      <c r="BR17">
        <v>631</v>
      </c>
      <c r="BS17">
        <v>392</v>
      </c>
      <c r="BT17">
        <v>767</v>
      </c>
      <c r="BU17">
        <v>265</v>
      </c>
      <c r="BV17">
        <v>260</v>
      </c>
      <c r="BW17" s="102">
        <v>1553</v>
      </c>
      <c r="BX17" s="102">
        <v>4270</v>
      </c>
      <c r="BY17" s="102">
        <v>1021</v>
      </c>
      <c r="BZ17">
        <v>611</v>
      </c>
      <c r="CA17">
        <v>375</v>
      </c>
      <c r="CB17">
        <v>473</v>
      </c>
      <c r="CC17" s="102">
        <v>2808</v>
      </c>
      <c r="CD17">
        <v>606</v>
      </c>
      <c r="CE17">
        <v>289</v>
      </c>
      <c r="CF17">
        <v>725</v>
      </c>
      <c r="CG17">
        <v>259</v>
      </c>
      <c r="CH17">
        <v>320</v>
      </c>
      <c r="CI17" s="102">
        <v>1504</v>
      </c>
      <c r="CJ17" s="102">
        <v>3850</v>
      </c>
      <c r="CK17">
        <v>702</v>
      </c>
      <c r="CL17">
        <v>571</v>
      </c>
      <c r="CM17">
        <v>354</v>
      </c>
      <c r="CN17">
        <v>450</v>
      </c>
      <c r="CO17" s="102">
        <v>3143</v>
      </c>
      <c r="CP17">
        <v>646</v>
      </c>
      <c r="CQ17">
        <v>281</v>
      </c>
      <c r="CR17">
        <v>666</v>
      </c>
      <c r="CS17">
        <v>243</v>
      </c>
      <c r="CT17">
        <v>272</v>
      </c>
      <c r="CU17" s="102">
        <v>1349</v>
      </c>
      <c r="CV17" s="102">
        <v>3254</v>
      </c>
      <c r="CW17" s="102">
        <v>1272</v>
      </c>
      <c r="CX17">
        <v>659</v>
      </c>
      <c r="CY17">
        <v>370</v>
      </c>
      <c r="CZ17">
        <v>460</v>
      </c>
      <c r="DA17" s="102">
        <v>3280</v>
      </c>
      <c r="DB17">
        <v>618</v>
      </c>
      <c r="DC17">
        <v>405</v>
      </c>
      <c r="DD17">
        <v>814</v>
      </c>
      <c r="DE17">
        <v>516</v>
      </c>
      <c r="DF17">
        <v>352</v>
      </c>
      <c r="DG17" s="102">
        <v>1206</v>
      </c>
      <c r="DH17" s="102">
        <v>3393</v>
      </c>
      <c r="DI17" s="102">
        <v>1189</v>
      </c>
      <c r="DJ17" s="102">
        <v>1018</v>
      </c>
      <c r="DK17">
        <v>371</v>
      </c>
      <c r="DL17">
        <v>644</v>
      </c>
      <c r="DM17" s="102">
        <v>2823</v>
      </c>
      <c r="DN17">
        <v>787</v>
      </c>
      <c r="DO17">
        <v>257</v>
      </c>
      <c r="DP17">
        <v>613</v>
      </c>
      <c r="DQ17">
        <v>468</v>
      </c>
      <c r="DR17">
        <v>260</v>
      </c>
      <c r="DS17" s="102">
        <v>1514</v>
      </c>
      <c r="DT17" s="102">
        <v>2915</v>
      </c>
      <c r="DU17" s="102">
        <v>1790</v>
      </c>
      <c r="DV17" s="102">
        <v>1143</v>
      </c>
      <c r="DW17">
        <v>465</v>
      </c>
      <c r="DX17">
        <v>659</v>
      </c>
      <c r="DY17" s="102">
        <v>3706</v>
      </c>
      <c r="DZ17">
        <v>994</v>
      </c>
      <c r="EA17">
        <v>294</v>
      </c>
      <c r="EB17">
        <v>923</v>
      </c>
      <c r="EC17">
        <v>682</v>
      </c>
      <c r="ED17">
        <v>604</v>
      </c>
      <c r="EE17" s="102">
        <v>1733</v>
      </c>
      <c r="EF17" s="102">
        <v>3545</v>
      </c>
      <c r="EG17" s="102">
        <v>1042</v>
      </c>
      <c r="EH17">
        <v>970</v>
      </c>
      <c r="EI17">
        <v>490</v>
      </c>
      <c r="EJ17">
        <v>746</v>
      </c>
      <c r="EK17" s="102">
        <v>3960</v>
      </c>
      <c r="EL17">
        <v>866</v>
      </c>
      <c r="EM17">
        <v>485</v>
      </c>
      <c r="EN17" s="102">
        <v>1403</v>
      </c>
      <c r="EO17">
        <v>414</v>
      </c>
      <c r="EP17">
        <v>446</v>
      </c>
      <c r="EQ17" s="102">
        <v>1867</v>
      </c>
      <c r="ER17" s="102">
        <v>4305</v>
      </c>
      <c r="ES17">
        <v>905</v>
      </c>
      <c r="ET17" s="102">
        <v>1110</v>
      </c>
      <c r="EU17">
        <v>484</v>
      </c>
      <c r="EV17">
        <v>660</v>
      </c>
      <c r="EW17" s="102">
        <v>4076</v>
      </c>
      <c r="EX17">
        <v>658</v>
      </c>
      <c r="EY17">
        <v>553</v>
      </c>
      <c r="EZ17">
        <v>968</v>
      </c>
      <c r="FA17">
        <v>366</v>
      </c>
      <c r="FB17">
        <v>496</v>
      </c>
      <c r="FC17" s="102">
        <v>1851</v>
      </c>
      <c r="FD17" s="102">
        <v>3862</v>
      </c>
      <c r="FE17" s="102">
        <v>1319</v>
      </c>
      <c r="FF17" s="102">
        <v>1264</v>
      </c>
      <c r="FG17">
        <v>539</v>
      </c>
      <c r="FH17" s="102">
        <v>1139</v>
      </c>
      <c r="FI17" s="102">
        <v>4196</v>
      </c>
      <c r="FJ17">
        <v>927</v>
      </c>
      <c r="FK17">
        <v>618</v>
      </c>
      <c r="FL17">
        <v>954</v>
      </c>
      <c r="FM17">
        <v>463</v>
      </c>
      <c r="FN17">
        <v>590</v>
      </c>
      <c r="FO17" s="102">
        <v>1696</v>
      </c>
      <c r="FP17" s="102">
        <v>3832</v>
      </c>
      <c r="FQ17" s="102">
        <v>1036</v>
      </c>
      <c r="FR17" s="102">
        <v>1116</v>
      </c>
      <c r="FS17">
        <v>795</v>
      </c>
      <c r="FT17" s="102">
        <v>1137</v>
      </c>
      <c r="FU17" s="102">
        <v>3399</v>
      </c>
      <c r="FV17">
        <v>969</v>
      </c>
      <c r="FW17">
        <v>720</v>
      </c>
      <c r="FX17">
        <v>969</v>
      </c>
      <c r="FY17">
        <v>478</v>
      </c>
      <c r="FZ17">
        <v>705</v>
      </c>
      <c r="GA17" s="102">
        <v>1810</v>
      </c>
      <c r="GB17" s="102">
        <v>4155</v>
      </c>
    </row>
    <row r="18" spans="1:184" x14ac:dyDescent="0.25">
      <c r="A18" t="s">
        <v>1330</v>
      </c>
      <c r="B18" t="s">
        <v>1327</v>
      </c>
      <c r="C18">
        <v>113</v>
      </c>
      <c r="D18">
        <v>152</v>
      </c>
      <c r="E18">
        <v>316</v>
      </c>
      <c r="F18">
        <v>47</v>
      </c>
      <c r="G18">
        <v>38</v>
      </c>
      <c r="H18">
        <v>121</v>
      </c>
      <c r="I18">
        <v>160</v>
      </c>
      <c r="J18">
        <v>116</v>
      </c>
      <c r="K18">
        <v>164</v>
      </c>
      <c r="L18">
        <v>257</v>
      </c>
      <c r="M18">
        <v>98</v>
      </c>
      <c r="N18">
        <v>281</v>
      </c>
      <c r="O18">
        <v>328</v>
      </c>
      <c r="P18">
        <v>245</v>
      </c>
      <c r="Q18">
        <v>146</v>
      </c>
      <c r="R18">
        <v>490</v>
      </c>
      <c r="S18">
        <v>158</v>
      </c>
      <c r="T18">
        <v>207</v>
      </c>
      <c r="U18">
        <v>181</v>
      </c>
      <c r="V18">
        <v>226</v>
      </c>
      <c r="W18">
        <v>378</v>
      </c>
      <c r="X18">
        <v>301</v>
      </c>
      <c r="Y18">
        <v>363</v>
      </c>
      <c r="Z18">
        <v>543</v>
      </c>
      <c r="AA18">
        <v>283</v>
      </c>
      <c r="AB18">
        <v>405</v>
      </c>
      <c r="AC18">
        <v>322</v>
      </c>
      <c r="AD18">
        <v>354</v>
      </c>
      <c r="AE18">
        <v>97</v>
      </c>
      <c r="AF18">
        <v>253</v>
      </c>
      <c r="AG18">
        <v>213</v>
      </c>
      <c r="AH18">
        <v>387</v>
      </c>
      <c r="AI18">
        <v>180</v>
      </c>
      <c r="AJ18">
        <v>165</v>
      </c>
      <c r="AK18">
        <v>239</v>
      </c>
      <c r="AL18">
        <v>289</v>
      </c>
      <c r="AM18">
        <v>201</v>
      </c>
      <c r="AN18">
        <v>378</v>
      </c>
      <c r="AO18">
        <v>270</v>
      </c>
      <c r="AP18">
        <v>119</v>
      </c>
      <c r="AQ18">
        <v>276</v>
      </c>
      <c r="AR18">
        <v>242</v>
      </c>
      <c r="AS18">
        <v>192</v>
      </c>
      <c r="AT18">
        <v>186</v>
      </c>
      <c r="AU18">
        <v>229</v>
      </c>
      <c r="AV18">
        <v>164</v>
      </c>
      <c r="AW18">
        <v>214</v>
      </c>
      <c r="AX18">
        <v>304</v>
      </c>
      <c r="AY18">
        <v>356</v>
      </c>
      <c r="AZ18">
        <v>278</v>
      </c>
      <c r="BA18">
        <v>230</v>
      </c>
      <c r="BB18">
        <v>268</v>
      </c>
      <c r="BC18">
        <v>160</v>
      </c>
      <c r="BD18">
        <v>162</v>
      </c>
      <c r="BE18">
        <v>209</v>
      </c>
      <c r="BF18">
        <v>190</v>
      </c>
      <c r="BG18">
        <v>250</v>
      </c>
      <c r="BH18">
        <v>271</v>
      </c>
      <c r="BI18">
        <v>181</v>
      </c>
      <c r="BJ18">
        <v>254</v>
      </c>
      <c r="BK18">
        <v>189</v>
      </c>
      <c r="BL18">
        <v>328</v>
      </c>
      <c r="BM18">
        <v>372</v>
      </c>
      <c r="BN18">
        <v>228</v>
      </c>
      <c r="BO18">
        <v>141</v>
      </c>
      <c r="BP18">
        <v>183</v>
      </c>
      <c r="BQ18">
        <v>259</v>
      </c>
      <c r="BR18">
        <v>333</v>
      </c>
      <c r="BS18">
        <v>199</v>
      </c>
      <c r="BT18">
        <v>232</v>
      </c>
      <c r="BU18">
        <v>236</v>
      </c>
      <c r="BV18">
        <v>215</v>
      </c>
      <c r="BW18">
        <v>235</v>
      </c>
      <c r="BX18">
        <v>362</v>
      </c>
      <c r="BY18">
        <v>251</v>
      </c>
      <c r="BZ18">
        <v>266</v>
      </c>
      <c r="CA18">
        <v>202</v>
      </c>
      <c r="CB18">
        <v>222</v>
      </c>
      <c r="CC18">
        <v>250</v>
      </c>
      <c r="CD18">
        <v>145</v>
      </c>
      <c r="CE18">
        <v>293</v>
      </c>
      <c r="CF18">
        <v>236</v>
      </c>
      <c r="CG18">
        <v>224</v>
      </c>
      <c r="CH18">
        <v>436</v>
      </c>
      <c r="CI18">
        <v>450</v>
      </c>
      <c r="CJ18">
        <v>304</v>
      </c>
      <c r="CK18">
        <v>283</v>
      </c>
      <c r="CL18">
        <v>292</v>
      </c>
      <c r="CM18">
        <v>246</v>
      </c>
      <c r="CN18">
        <v>387</v>
      </c>
      <c r="CO18">
        <v>461</v>
      </c>
      <c r="CP18">
        <v>391</v>
      </c>
      <c r="CQ18">
        <v>256</v>
      </c>
      <c r="CR18">
        <v>211</v>
      </c>
      <c r="CS18">
        <v>138</v>
      </c>
      <c r="CT18">
        <v>232</v>
      </c>
      <c r="CU18">
        <v>334</v>
      </c>
      <c r="CV18">
        <v>376</v>
      </c>
      <c r="CW18">
        <v>467</v>
      </c>
      <c r="CX18">
        <v>321</v>
      </c>
      <c r="CY18">
        <v>244</v>
      </c>
      <c r="CZ18">
        <v>280</v>
      </c>
      <c r="DA18">
        <v>227</v>
      </c>
      <c r="DB18">
        <v>240</v>
      </c>
      <c r="DC18">
        <v>245</v>
      </c>
      <c r="DD18">
        <v>305</v>
      </c>
      <c r="DE18">
        <v>218</v>
      </c>
      <c r="DF18">
        <v>435</v>
      </c>
      <c r="DG18">
        <v>381</v>
      </c>
      <c r="DH18">
        <v>373</v>
      </c>
      <c r="DI18">
        <v>297</v>
      </c>
      <c r="DJ18">
        <v>321</v>
      </c>
      <c r="DK18">
        <v>234</v>
      </c>
      <c r="DL18">
        <v>214</v>
      </c>
      <c r="DM18">
        <v>349</v>
      </c>
      <c r="DN18">
        <v>315</v>
      </c>
      <c r="DO18">
        <v>284</v>
      </c>
      <c r="DP18">
        <v>718</v>
      </c>
      <c r="DQ18">
        <v>372</v>
      </c>
      <c r="DR18">
        <v>620</v>
      </c>
      <c r="DS18">
        <v>404</v>
      </c>
      <c r="DT18">
        <v>622</v>
      </c>
      <c r="DU18">
        <v>699</v>
      </c>
      <c r="DV18">
        <v>723</v>
      </c>
      <c r="DW18">
        <v>548</v>
      </c>
      <c r="DX18">
        <v>573</v>
      </c>
      <c r="DY18">
        <v>775</v>
      </c>
      <c r="DZ18">
        <v>685</v>
      </c>
      <c r="EA18">
        <v>417</v>
      </c>
      <c r="EB18">
        <v>285</v>
      </c>
      <c r="EC18">
        <v>576</v>
      </c>
      <c r="ED18">
        <v>529</v>
      </c>
      <c r="EE18">
        <v>461</v>
      </c>
      <c r="EF18">
        <v>560</v>
      </c>
      <c r="EG18">
        <v>606</v>
      </c>
      <c r="EH18">
        <v>293</v>
      </c>
      <c r="EI18">
        <v>265</v>
      </c>
      <c r="EJ18">
        <v>392</v>
      </c>
      <c r="EK18">
        <v>360</v>
      </c>
      <c r="EL18">
        <v>233</v>
      </c>
      <c r="EM18">
        <v>411</v>
      </c>
      <c r="EN18">
        <v>944</v>
      </c>
      <c r="EO18">
        <v>442</v>
      </c>
      <c r="EP18">
        <v>574</v>
      </c>
      <c r="EQ18">
        <v>838</v>
      </c>
      <c r="ER18">
        <v>729</v>
      </c>
      <c r="ES18">
        <v>311</v>
      </c>
      <c r="ET18">
        <v>581</v>
      </c>
      <c r="EU18">
        <v>330</v>
      </c>
      <c r="EV18">
        <v>501</v>
      </c>
      <c r="EW18">
        <v>360</v>
      </c>
      <c r="EX18">
        <v>287</v>
      </c>
      <c r="EY18">
        <v>338</v>
      </c>
      <c r="EZ18">
        <v>342</v>
      </c>
      <c r="FA18">
        <v>312</v>
      </c>
      <c r="FB18">
        <v>178</v>
      </c>
      <c r="FC18">
        <v>278</v>
      </c>
      <c r="FD18">
        <v>266</v>
      </c>
      <c r="FE18">
        <v>234</v>
      </c>
      <c r="FF18">
        <v>291</v>
      </c>
      <c r="FG18">
        <v>211</v>
      </c>
      <c r="FH18">
        <v>276</v>
      </c>
      <c r="FI18">
        <v>206</v>
      </c>
      <c r="FJ18">
        <v>194</v>
      </c>
      <c r="FK18">
        <v>233</v>
      </c>
      <c r="FL18">
        <v>304</v>
      </c>
      <c r="FM18">
        <v>280</v>
      </c>
      <c r="FN18">
        <v>183</v>
      </c>
      <c r="FO18">
        <v>340</v>
      </c>
      <c r="FP18">
        <v>336</v>
      </c>
      <c r="FQ18">
        <v>214</v>
      </c>
      <c r="FR18">
        <v>150</v>
      </c>
      <c r="FS18">
        <v>264</v>
      </c>
      <c r="FT18">
        <v>182</v>
      </c>
      <c r="FU18">
        <v>203</v>
      </c>
      <c r="FV18">
        <v>171</v>
      </c>
      <c r="FW18">
        <v>178</v>
      </c>
      <c r="FX18">
        <v>231</v>
      </c>
      <c r="FY18">
        <v>261</v>
      </c>
      <c r="FZ18">
        <v>183</v>
      </c>
      <c r="GA18">
        <v>288</v>
      </c>
      <c r="GB18">
        <v>473</v>
      </c>
    </row>
    <row r="19" spans="1:184" x14ac:dyDescent="0.25">
      <c r="A19" t="s">
        <v>1330</v>
      </c>
      <c r="B19" t="s">
        <v>1328</v>
      </c>
      <c r="C19">
        <v>249</v>
      </c>
      <c r="D19">
        <v>142</v>
      </c>
      <c r="E19">
        <v>411</v>
      </c>
      <c r="F19">
        <v>289</v>
      </c>
      <c r="G19">
        <v>123</v>
      </c>
      <c r="H19">
        <v>129</v>
      </c>
      <c r="I19">
        <v>450</v>
      </c>
      <c r="J19">
        <v>236</v>
      </c>
      <c r="K19">
        <v>266</v>
      </c>
      <c r="L19">
        <v>144</v>
      </c>
      <c r="M19">
        <v>25</v>
      </c>
      <c r="N19">
        <v>116</v>
      </c>
      <c r="O19">
        <v>136</v>
      </c>
      <c r="P19">
        <v>367</v>
      </c>
      <c r="Q19">
        <v>286</v>
      </c>
      <c r="R19">
        <v>291</v>
      </c>
      <c r="S19">
        <v>106</v>
      </c>
      <c r="T19">
        <v>112</v>
      </c>
      <c r="U19">
        <v>577</v>
      </c>
      <c r="V19">
        <v>312</v>
      </c>
      <c r="W19">
        <v>144</v>
      </c>
      <c r="X19">
        <v>290</v>
      </c>
      <c r="Y19">
        <v>136</v>
      </c>
      <c r="Z19">
        <v>120</v>
      </c>
      <c r="AA19">
        <v>287</v>
      </c>
      <c r="AB19">
        <v>238</v>
      </c>
      <c r="AC19">
        <v>269</v>
      </c>
      <c r="AD19">
        <v>343</v>
      </c>
      <c r="AE19">
        <v>270</v>
      </c>
      <c r="AF19">
        <v>200</v>
      </c>
      <c r="AG19">
        <v>396</v>
      </c>
      <c r="AH19">
        <v>247</v>
      </c>
      <c r="AI19">
        <v>186</v>
      </c>
      <c r="AJ19">
        <v>225</v>
      </c>
      <c r="AK19">
        <v>185</v>
      </c>
      <c r="AL19">
        <v>189</v>
      </c>
      <c r="AM19">
        <v>223</v>
      </c>
      <c r="AN19">
        <v>263</v>
      </c>
      <c r="AO19">
        <v>247</v>
      </c>
      <c r="AP19">
        <v>150</v>
      </c>
      <c r="AQ19">
        <v>195</v>
      </c>
      <c r="AR19">
        <v>318</v>
      </c>
      <c r="AS19">
        <v>595</v>
      </c>
      <c r="AT19">
        <v>265</v>
      </c>
      <c r="AU19">
        <v>225</v>
      </c>
      <c r="AV19">
        <v>267</v>
      </c>
      <c r="AW19">
        <v>294</v>
      </c>
      <c r="AX19">
        <v>201</v>
      </c>
      <c r="AY19">
        <v>190</v>
      </c>
      <c r="AZ19">
        <v>289</v>
      </c>
      <c r="BA19">
        <v>349</v>
      </c>
      <c r="BB19">
        <v>350</v>
      </c>
      <c r="BC19">
        <v>162</v>
      </c>
      <c r="BD19">
        <v>259</v>
      </c>
      <c r="BE19">
        <v>229</v>
      </c>
      <c r="BF19">
        <v>189</v>
      </c>
      <c r="BG19">
        <v>195</v>
      </c>
      <c r="BH19">
        <v>319</v>
      </c>
      <c r="BI19">
        <v>108</v>
      </c>
      <c r="BJ19">
        <v>229</v>
      </c>
      <c r="BK19">
        <v>151</v>
      </c>
      <c r="BL19">
        <v>276</v>
      </c>
      <c r="BM19">
        <v>224</v>
      </c>
      <c r="BN19">
        <v>319</v>
      </c>
      <c r="BO19">
        <v>306</v>
      </c>
      <c r="BP19">
        <v>161</v>
      </c>
      <c r="BQ19">
        <v>299</v>
      </c>
      <c r="BR19">
        <v>307</v>
      </c>
      <c r="BS19">
        <v>241</v>
      </c>
      <c r="BT19">
        <v>244</v>
      </c>
      <c r="BU19">
        <v>232</v>
      </c>
      <c r="BV19">
        <v>290</v>
      </c>
      <c r="BW19">
        <v>430</v>
      </c>
      <c r="BX19">
        <v>291</v>
      </c>
      <c r="BY19">
        <v>381</v>
      </c>
      <c r="BZ19">
        <v>226</v>
      </c>
      <c r="CA19">
        <v>223</v>
      </c>
      <c r="CB19">
        <v>275</v>
      </c>
      <c r="CC19">
        <v>325</v>
      </c>
      <c r="CD19">
        <v>253</v>
      </c>
      <c r="CE19">
        <v>290</v>
      </c>
      <c r="CF19">
        <v>341</v>
      </c>
      <c r="CG19">
        <v>252</v>
      </c>
      <c r="CH19">
        <v>325</v>
      </c>
      <c r="CI19">
        <v>240</v>
      </c>
      <c r="CJ19">
        <v>335</v>
      </c>
      <c r="CK19">
        <v>467</v>
      </c>
      <c r="CL19">
        <v>376</v>
      </c>
      <c r="CM19">
        <v>319</v>
      </c>
      <c r="CN19">
        <v>219</v>
      </c>
      <c r="CO19">
        <v>394</v>
      </c>
      <c r="CP19">
        <v>356</v>
      </c>
      <c r="CQ19">
        <v>335</v>
      </c>
      <c r="CR19">
        <v>432</v>
      </c>
      <c r="CS19">
        <v>365</v>
      </c>
      <c r="CT19">
        <v>257</v>
      </c>
      <c r="CU19">
        <v>310</v>
      </c>
      <c r="CV19">
        <v>334</v>
      </c>
      <c r="CW19">
        <v>598</v>
      </c>
      <c r="CX19">
        <v>377</v>
      </c>
      <c r="CY19">
        <v>292</v>
      </c>
      <c r="CZ19">
        <v>409</v>
      </c>
      <c r="DA19">
        <v>488</v>
      </c>
      <c r="DB19">
        <v>360</v>
      </c>
      <c r="DC19">
        <v>302</v>
      </c>
      <c r="DD19">
        <v>287</v>
      </c>
      <c r="DE19">
        <v>368</v>
      </c>
      <c r="DF19">
        <v>358</v>
      </c>
      <c r="DG19">
        <v>380</v>
      </c>
      <c r="DH19">
        <v>425</v>
      </c>
      <c r="DI19">
        <v>433</v>
      </c>
      <c r="DJ19">
        <v>421</v>
      </c>
      <c r="DK19">
        <v>423</v>
      </c>
      <c r="DL19">
        <v>321</v>
      </c>
      <c r="DM19">
        <v>312</v>
      </c>
      <c r="DN19">
        <v>344</v>
      </c>
      <c r="DO19">
        <v>446</v>
      </c>
      <c r="DP19">
        <v>397</v>
      </c>
      <c r="DQ19">
        <v>528</v>
      </c>
      <c r="DR19">
        <v>501</v>
      </c>
      <c r="DS19">
        <v>443</v>
      </c>
      <c r="DT19">
        <v>487</v>
      </c>
      <c r="DU19">
        <v>515</v>
      </c>
      <c r="DV19">
        <v>412</v>
      </c>
      <c r="DW19">
        <v>404</v>
      </c>
      <c r="DX19">
        <v>531</v>
      </c>
      <c r="DY19">
        <v>509</v>
      </c>
      <c r="DZ19">
        <v>356</v>
      </c>
      <c r="EA19">
        <v>333</v>
      </c>
      <c r="EB19">
        <v>503</v>
      </c>
      <c r="EC19">
        <v>351</v>
      </c>
      <c r="ED19">
        <v>387</v>
      </c>
      <c r="EE19">
        <v>429</v>
      </c>
      <c r="EF19">
        <v>316</v>
      </c>
      <c r="EG19">
        <v>348</v>
      </c>
      <c r="EH19">
        <v>553</v>
      </c>
      <c r="EI19">
        <v>510</v>
      </c>
      <c r="EJ19">
        <v>528</v>
      </c>
      <c r="EK19">
        <v>444</v>
      </c>
      <c r="EL19">
        <v>418</v>
      </c>
      <c r="EM19">
        <v>471</v>
      </c>
      <c r="EN19">
        <v>692</v>
      </c>
      <c r="EO19">
        <v>434</v>
      </c>
      <c r="EP19">
        <v>383</v>
      </c>
      <c r="EQ19">
        <v>251</v>
      </c>
      <c r="ER19">
        <v>502</v>
      </c>
      <c r="ES19">
        <v>330</v>
      </c>
      <c r="ET19">
        <v>311</v>
      </c>
      <c r="EU19">
        <v>215</v>
      </c>
      <c r="EV19">
        <v>399</v>
      </c>
      <c r="EW19">
        <v>526</v>
      </c>
      <c r="EX19">
        <v>353</v>
      </c>
      <c r="EY19">
        <v>290</v>
      </c>
      <c r="EZ19">
        <v>368</v>
      </c>
      <c r="FA19">
        <v>346</v>
      </c>
      <c r="FB19">
        <v>326</v>
      </c>
      <c r="FC19">
        <v>310</v>
      </c>
      <c r="FD19">
        <v>326</v>
      </c>
      <c r="FE19">
        <v>429</v>
      </c>
      <c r="FF19">
        <v>264</v>
      </c>
      <c r="FG19">
        <v>321</v>
      </c>
      <c r="FH19">
        <v>403</v>
      </c>
      <c r="FI19">
        <v>418</v>
      </c>
      <c r="FJ19">
        <v>411</v>
      </c>
      <c r="FK19">
        <v>341</v>
      </c>
      <c r="FL19">
        <v>439</v>
      </c>
      <c r="FM19">
        <v>482</v>
      </c>
      <c r="FN19">
        <v>522</v>
      </c>
      <c r="FO19">
        <v>397</v>
      </c>
      <c r="FP19">
        <v>451</v>
      </c>
      <c r="FQ19">
        <v>375</v>
      </c>
      <c r="FR19">
        <v>392</v>
      </c>
      <c r="FS19">
        <v>285</v>
      </c>
      <c r="FT19">
        <v>324</v>
      </c>
      <c r="FU19">
        <v>686</v>
      </c>
      <c r="FV19">
        <v>278</v>
      </c>
      <c r="FW19">
        <v>191</v>
      </c>
      <c r="FX19">
        <v>249</v>
      </c>
      <c r="FY19">
        <v>282</v>
      </c>
      <c r="FZ19">
        <v>305</v>
      </c>
      <c r="GA19">
        <v>404</v>
      </c>
      <c r="GB19">
        <v>316</v>
      </c>
    </row>
    <row r="20" spans="1:184" x14ac:dyDescent="0.25">
      <c r="A20" t="s">
        <v>1330</v>
      </c>
      <c r="B20" t="s">
        <v>1329</v>
      </c>
      <c r="C20" s="102">
        <v>9456</v>
      </c>
      <c r="D20" s="102">
        <v>19113</v>
      </c>
      <c r="E20" s="102">
        <v>14707</v>
      </c>
      <c r="F20" s="102">
        <v>11279</v>
      </c>
      <c r="G20" s="102">
        <v>9190</v>
      </c>
      <c r="H20" s="102">
        <v>12241</v>
      </c>
      <c r="I20" s="102">
        <v>17155</v>
      </c>
      <c r="J20" s="102">
        <v>12826</v>
      </c>
      <c r="K20" s="102">
        <v>10182</v>
      </c>
      <c r="L20" s="102">
        <v>11137</v>
      </c>
      <c r="M20" s="102">
        <v>10028</v>
      </c>
      <c r="N20" s="102">
        <v>18855</v>
      </c>
      <c r="O20" s="102">
        <v>13526</v>
      </c>
      <c r="P20" s="102">
        <v>12855</v>
      </c>
      <c r="Q20" s="102">
        <v>11703</v>
      </c>
      <c r="R20" s="102">
        <v>16502</v>
      </c>
      <c r="S20" s="102">
        <v>8698</v>
      </c>
      <c r="T20" s="102">
        <v>9291</v>
      </c>
      <c r="U20" s="102">
        <v>17055</v>
      </c>
      <c r="V20" s="102">
        <v>11515</v>
      </c>
      <c r="W20" s="102">
        <v>9759</v>
      </c>
      <c r="X20" s="102">
        <v>11403</v>
      </c>
      <c r="Y20" s="102">
        <v>9736</v>
      </c>
      <c r="Z20" s="102">
        <v>15694</v>
      </c>
      <c r="AA20" s="102">
        <v>8574</v>
      </c>
      <c r="AB20" s="102">
        <v>17371</v>
      </c>
      <c r="AC20" s="102">
        <v>11960</v>
      </c>
      <c r="AD20" s="102">
        <v>14039</v>
      </c>
      <c r="AE20" s="102">
        <v>8304</v>
      </c>
      <c r="AF20" s="102">
        <v>10947</v>
      </c>
      <c r="AG20" s="102">
        <v>12811</v>
      </c>
      <c r="AH20" s="102">
        <v>12411</v>
      </c>
      <c r="AI20" s="102">
        <v>8937</v>
      </c>
      <c r="AJ20" s="102">
        <v>9730</v>
      </c>
      <c r="AK20" s="102">
        <v>9534</v>
      </c>
      <c r="AL20" s="102">
        <v>14123</v>
      </c>
      <c r="AM20" s="102">
        <v>8125</v>
      </c>
      <c r="AN20" s="102">
        <v>16342</v>
      </c>
      <c r="AO20" s="102">
        <v>14355</v>
      </c>
      <c r="AP20" s="102">
        <v>9062</v>
      </c>
      <c r="AQ20" s="102">
        <v>9289</v>
      </c>
      <c r="AR20" s="102">
        <v>10510</v>
      </c>
      <c r="AS20" s="102">
        <v>11773</v>
      </c>
      <c r="AT20" s="102">
        <v>9251</v>
      </c>
      <c r="AU20" s="102">
        <v>8369</v>
      </c>
      <c r="AV20" s="102">
        <v>9764</v>
      </c>
      <c r="AW20" s="102">
        <v>9036</v>
      </c>
      <c r="AX20" s="102">
        <v>15610</v>
      </c>
      <c r="AY20" s="102">
        <v>13495</v>
      </c>
      <c r="AZ20" s="102">
        <v>12505</v>
      </c>
      <c r="BA20" s="102">
        <v>11977</v>
      </c>
      <c r="BB20" s="102">
        <v>17629</v>
      </c>
      <c r="BC20" s="102">
        <v>9062</v>
      </c>
      <c r="BD20" s="102">
        <v>8800</v>
      </c>
      <c r="BE20" s="102">
        <v>12633</v>
      </c>
      <c r="BF20" s="102">
        <v>10940</v>
      </c>
      <c r="BG20" s="102">
        <v>10065</v>
      </c>
      <c r="BH20" s="102">
        <v>11506</v>
      </c>
      <c r="BI20" s="102">
        <v>9467</v>
      </c>
      <c r="BJ20" s="102">
        <v>15902</v>
      </c>
      <c r="BK20" s="102">
        <v>8517</v>
      </c>
      <c r="BL20" s="102">
        <v>17203</v>
      </c>
      <c r="BM20" s="102">
        <v>13824</v>
      </c>
      <c r="BN20" s="102">
        <v>12387</v>
      </c>
      <c r="BO20" s="102">
        <v>8572</v>
      </c>
      <c r="BP20" s="102">
        <v>10259</v>
      </c>
      <c r="BQ20" s="102">
        <v>15116</v>
      </c>
      <c r="BR20" s="102">
        <v>13528</v>
      </c>
      <c r="BS20" s="102">
        <v>11086</v>
      </c>
      <c r="BT20" s="102">
        <v>11749</v>
      </c>
      <c r="BU20" s="102">
        <v>10905</v>
      </c>
      <c r="BV20" s="102">
        <v>17310</v>
      </c>
      <c r="BW20" s="102">
        <v>11851</v>
      </c>
      <c r="BX20" s="102">
        <v>16152</v>
      </c>
      <c r="BY20" s="102">
        <v>12160</v>
      </c>
      <c r="BZ20" s="102">
        <v>17657</v>
      </c>
      <c r="CA20" s="102">
        <v>9774</v>
      </c>
      <c r="CB20" s="102">
        <v>9934</v>
      </c>
      <c r="CC20" s="102">
        <v>14685</v>
      </c>
      <c r="CD20" s="102">
        <v>12160</v>
      </c>
      <c r="CE20" s="102">
        <v>9858</v>
      </c>
      <c r="CF20" s="102">
        <v>11219</v>
      </c>
      <c r="CG20" s="102">
        <v>10876</v>
      </c>
      <c r="CH20" s="102">
        <v>17566</v>
      </c>
      <c r="CI20" s="102">
        <v>13914</v>
      </c>
      <c r="CJ20" s="102">
        <v>13344</v>
      </c>
      <c r="CK20" s="102">
        <v>15433</v>
      </c>
      <c r="CL20" s="102">
        <v>15263</v>
      </c>
      <c r="CM20" s="102">
        <v>8911</v>
      </c>
      <c r="CN20" s="102">
        <v>10743</v>
      </c>
      <c r="CO20" s="102">
        <v>14597</v>
      </c>
      <c r="CP20" s="102">
        <v>14628</v>
      </c>
      <c r="CQ20" s="102">
        <v>11948</v>
      </c>
      <c r="CR20" s="102">
        <v>12739</v>
      </c>
      <c r="CS20" s="102">
        <v>11193</v>
      </c>
      <c r="CT20" s="102">
        <v>20191</v>
      </c>
      <c r="CU20" s="102">
        <v>9144</v>
      </c>
      <c r="CV20" s="102">
        <v>21571</v>
      </c>
      <c r="CW20" s="102">
        <v>20437</v>
      </c>
      <c r="CX20" s="102">
        <v>11204</v>
      </c>
      <c r="CY20" s="102">
        <v>10134</v>
      </c>
      <c r="CZ20" s="102">
        <v>12803</v>
      </c>
      <c r="DA20" s="102">
        <v>16588</v>
      </c>
      <c r="DB20" s="102">
        <v>14976</v>
      </c>
      <c r="DC20" s="102">
        <v>13622</v>
      </c>
      <c r="DD20" s="102">
        <v>13512</v>
      </c>
      <c r="DE20" s="102">
        <v>14644</v>
      </c>
      <c r="DF20" s="102">
        <v>24159</v>
      </c>
      <c r="DG20" s="102">
        <v>16325</v>
      </c>
      <c r="DH20" s="102">
        <v>18660</v>
      </c>
      <c r="DI20" s="102">
        <v>16052</v>
      </c>
      <c r="DJ20" s="102">
        <v>22518</v>
      </c>
      <c r="DK20" s="102">
        <v>13231</v>
      </c>
      <c r="DL20" s="102">
        <v>12674</v>
      </c>
      <c r="DM20" s="102">
        <v>16823</v>
      </c>
      <c r="DN20" s="102">
        <v>17781</v>
      </c>
      <c r="DO20" s="102">
        <v>13343</v>
      </c>
      <c r="DP20" s="102">
        <v>14306</v>
      </c>
      <c r="DQ20" s="102">
        <v>15279</v>
      </c>
      <c r="DR20" s="102">
        <v>24310</v>
      </c>
      <c r="DS20" s="102">
        <v>11470</v>
      </c>
      <c r="DT20" s="102">
        <v>22213</v>
      </c>
      <c r="DU20" s="102">
        <v>20786</v>
      </c>
      <c r="DV20" s="102">
        <v>18733</v>
      </c>
      <c r="DW20" s="102">
        <v>13389</v>
      </c>
      <c r="DX20" s="102">
        <v>13949</v>
      </c>
      <c r="DY20" s="102">
        <v>20553</v>
      </c>
      <c r="DZ20" s="102">
        <v>20007</v>
      </c>
      <c r="EA20" s="102">
        <v>15176</v>
      </c>
      <c r="EB20" s="102">
        <v>17327</v>
      </c>
      <c r="EC20" s="102">
        <v>16453</v>
      </c>
      <c r="ED20" s="102">
        <v>27671</v>
      </c>
      <c r="EE20" s="102">
        <v>13578</v>
      </c>
      <c r="EF20" s="102">
        <v>28571</v>
      </c>
      <c r="EG20" s="102">
        <v>29087</v>
      </c>
      <c r="EH20" s="102">
        <v>15352</v>
      </c>
      <c r="EI20" s="102">
        <v>13910</v>
      </c>
      <c r="EJ20" s="102">
        <v>17156</v>
      </c>
      <c r="EK20" s="102">
        <v>23123</v>
      </c>
      <c r="EL20" s="102">
        <v>22060</v>
      </c>
      <c r="EM20" s="102">
        <v>15253</v>
      </c>
      <c r="EN20" s="102">
        <v>18904</v>
      </c>
      <c r="EO20" s="102">
        <v>17997</v>
      </c>
      <c r="EP20" s="102">
        <v>32631</v>
      </c>
      <c r="EQ20" s="102">
        <v>22007</v>
      </c>
      <c r="ER20" s="102">
        <v>21077</v>
      </c>
      <c r="ES20" s="102">
        <v>19130</v>
      </c>
      <c r="ET20" s="102">
        <v>32625</v>
      </c>
      <c r="EU20" s="102">
        <v>17899</v>
      </c>
      <c r="EV20" s="102">
        <v>16555</v>
      </c>
      <c r="EW20" s="102">
        <v>25425</v>
      </c>
      <c r="EX20" s="102">
        <v>27745</v>
      </c>
      <c r="EY20" s="102">
        <v>19660</v>
      </c>
      <c r="EZ20" s="102">
        <v>22158</v>
      </c>
      <c r="FA20" s="102">
        <v>21013</v>
      </c>
      <c r="FB20" s="102">
        <v>35883</v>
      </c>
      <c r="FC20" s="102">
        <v>15859</v>
      </c>
      <c r="FD20" s="102">
        <v>34089</v>
      </c>
      <c r="FE20" s="102">
        <v>36132</v>
      </c>
      <c r="FF20" s="102">
        <v>20839</v>
      </c>
      <c r="FG20" s="102">
        <v>19027</v>
      </c>
      <c r="FH20" s="102">
        <v>20739</v>
      </c>
      <c r="FI20" s="102">
        <v>29124</v>
      </c>
      <c r="FJ20" s="102">
        <v>29728</v>
      </c>
      <c r="FK20" s="102">
        <v>20667</v>
      </c>
      <c r="FL20" s="102">
        <v>22654</v>
      </c>
      <c r="FM20" s="102">
        <v>22271</v>
      </c>
      <c r="FN20" s="102">
        <v>37509</v>
      </c>
      <c r="FO20" s="102">
        <v>17145</v>
      </c>
      <c r="FP20" s="102">
        <v>34525</v>
      </c>
      <c r="FQ20" s="102">
        <v>23086</v>
      </c>
      <c r="FR20" s="102">
        <v>31026</v>
      </c>
      <c r="FS20" s="102">
        <v>21124</v>
      </c>
      <c r="FT20" s="102">
        <v>20722</v>
      </c>
      <c r="FU20" s="102">
        <v>31112</v>
      </c>
      <c r="FV20" s="102">
        <v>33799</v>
      </c>
      <c r="FW20" s="102">
        <v>19909</v>
      </c>
      <c r="FX20" s="102">
        <v>22776</v>
      </c>
      <c r="FY20" s="102">
        <v>22857</v>
      </c>
      <c r="FZ20" s="102">
        <v>37061</v>
      </c>
      <c r="GA20" s="102">
        <v>26828</v>
      </c>
      <c r="GB20" s="102">
        <v>24957</v>
      </c>
    </row>
    <row r="21" spans="1:184" x14ac:dyDescent="0.25">
      <c r="A21" t="s">
        <v>1331</v>
      </c>
      <c r="B21" t="s">
        <v>1323</v>
      </c>
      <c r="C21" s="102">
        <v>2587</v>
      </c>
      <c r="D21" s="102">
        <v>3251</v>
      </c>
      <c r="E21" s="102">
        <v>3411</v>
      </c>
      <c r="F21" s="102">
        <v>2776</v>
      </c>
      <c r="G21" s="102">
        <v>2739</v>
      </c>
      <c r="H21" s="102">
        <v>2987</v>
      </c>
      <c r="I21" s="102">
        <v>3574</v>
      </c>
      <c r="J21" s="102">
        <v>3589</v>
      </c>
      <c r="K21" s="102">
        <v>3907</v>
      </c>
      <c r="L21" s="102">
        <v>3131</v>
      </c>
      <c r="M21" s="102">
        <v>4295</v>
      </c>
      <c r="N21" s="102">
        <v>2440</v>
      </c>
      <c r="O21" s="102">
        <v>3452</v>
      </c>
      <c r="P21" s="102">
        <v>3733</v>
      </c>
      <c r="Q21" s="102">
        <v>3095</v>
      </c>
      <c r="R21" s="102">
        <v>2971</v>
      </c>
      <c r="S21" s="102">
        <v>2587</v>
      </c>
      <c r="T21" s="102">
        <v>3960</v>
      </c>
      <c r="U21" s="102">
        <v>3797</v>
      </c>
      <c r="V21" s="102">
        <v>3805</v>
      </c>
      <c r="W21" s="102">
        <v>3583</v>
      </c>
      <c r="X21" s="102">
        <v>3591</v>
      </c>
      <c r="Y21" s="102">
        <v>3851</v>
      </c>
      <c r="Z21" s="102">
        <v>2547</v>
      </c>
      <c r="AA21" s="102">
        <v>3378</v>
      </c>
      <c r="AB21" s="102">
        <v>3223</v>
      </c>
      <c r="AC21" s="102">
        <v>4548</v>
      </c>
      <c r="AD21" s="102">
        <v>3717</v>
      </c>
      <c r="AE21" s="102">
        <v>3053</v>
      </c>
      <c r="AF21" s="102">
        <v>3750</v>
      </c>
      <c r="AG21" s="102">
        <v>4063</v>
      </c>
      <c r="AH21" s="102">
        <v>3092</v>
      </c>
      <c r="AI21" s="102">
        <v>3899</v>
      </c>
      <c r="AJ21" s="102">
        <v>3658</v>
      </c>
      <c r="AK21" s="102">
        <v>3358</v>
      </c>
      <c r="AL21" s="102">
        <v>2443</v>
      </c>
      <c r="AM21" s="102">
        <v>2575</v>
      </c>
      <c r="AN21" s="102">
        <v>3733</v>
      </c>
      <c r="AO21" s="102">
        <v>3513</v>
      </c>
      <c r="AP21" s="102">
        <v>2574</v>
      </c>
      <c r="AQ21" s="102">
        <v>3225</v>
      </c>
      <c r="AR21" s="102">
        <v>2855</v>
      </c>
      <c r="AS21" s="102">
        <v>3794</v>
      </c>
      <c r="AT21" s="102">
        <v>3099</v>
      </c>
      <c r="AU21" s="102">
        <v>4010</v>
      </c>
      <c r="AV21" s="102">
        <v>3387</v>
      </c>
      <c r="AW21" s="102">
        <v>2773</v>
      </c>
      <c r="AX21" s="102">
        <v>2573</v>
      </c>
      <c r="AY21" s="102">
        <v>2121</v>
      </c>
      <c r="AZ21" s="102">
        <v>2957</v>
      </c>
      <c r="BA21" s="102">
        <v>2762</v>
      </c>
      <c r="BB21" s="102">
        <v>1829</v>
      </c>
      <c r="BC21" s="102">
        <v>1899</v>
      </c>
      <c r="BD21" s="102">
        <v>2432</v>
      </c>
      <c r="BE21" s="102">
        <v>3224</v>
      </c>
      <c r="BF21" s="102">
        <v>2473</v>
      </c>
      <c r="BG21" s="102">
        <v>2916</v>
      </c>
      <c r="BH21" s="102">
        <v>2934</v>
      </c>
      <c r="BI21" s="102">
        <v>2934</v>
      </c>
      <c r="BJ21" s="102">
        <v>2078</v>
      </c>
      <c r="BK21" s="102">
        <v>1374</v>
      </c>
      <c r="BL21" s="102">
        <v>2974</v>
      </c>
      <c r="BM21" s="102">
        <v>3063</v>
      </c>
      <c r="BN21" s="102">
        <v>2530</v>
      </c>
      <c r="BO21" s="102">
        <v>2383</v>
      </c>
      <c r="BP21" s="102">
        <v>2558</v>
      </c>
      <c r="BQ21" s="102">
        <v>4246</v>
      </c>
      <c r="BR21" s="102">
        <v>3539</v>
      </c>
      <c r="BS21" s="102">
        <v>2714</v>
      </c>
      <c r="BT21" s="102">
        <v>3120</v>
      </c>
      <c r="BU21" s="102">
        <v>3139</v>
      </c>
      <c r="BV21" s="102">
        <v>2408</v>
      </c>
      <c r="BW21" s="102">
        <v>2068</v>
      </c>
      <c r="BX21" s="102">
        <v>2998</v>
      </c>
      <c r="BY21" s="102">
        <v>3264</v>
      </c>
      <c r="BZ21" s="102">
        <v>2144</v>
      </c>
      <c r="CA21" s="102">
        <v>2891</v>
      </c>
      <c r="CB21" s="102">
        <v>2716</v>
      </c>
      <c r="CC21" s="102">
        <v>4370</v>
      </c>
      <c r="CD21" s="102">
        <v>3072</v>
      </c>
      <c r="CE21" s="102">
        <v>2111</v>
      </c>
      <c r="CF21" s="102">
        <v>3323</v>
      </c>
      <c r="CG21" s="102">
        <v>3713</v>
      </c>
      <c r="CH21" s="102">
        <v>2367</v>
      </c>
      <c r="CI21" s="102">
        <v>2023</v>
      </c>
      <c r="CJ21" s="102">
        <v>3067</v>
      </c>
      <c r="CK21" s="102">
        <v>2801</v>
      </c>
      <c r="CL21" s="102">
        <v>1772</v>
      </c>
      <c r="CM21" s="102">
        <v>2773</v>
      </c>
      <c r="CN21" s="102">
        <v>2721</v>
      </c>
      <c r="CO21" s="102">
        <v>2805</v>
      </c>
      <c r="CP21" s="102">
        <v>2687</v>
      </c>
      <c r="CQ21" s="102">
        <v>3446</v>
      </c>
      <c r="CR21" s="102">
        <v>3188</v>
      </c>
      <c r="CS21" s="102">
        <v>3291</v>
      </c>
      <c r="CT21" s="102">
        <v>2278</v>
      </c>
      <c r="CU21" s="102">
        <v>1930</v>
      </c>
      <c r="CV21" s="102">
        <v>2685</v>
      </c>
      <c r="CW21" s="102">
        <v>2881</v>
      </c>
      <c r="CX21" s="102">
        <v>2774</v>
      </c>
      <c r="CY21" s="102">
        <v>2549</v>
      </c>
      <c r="CZ21" s="102">
        <v>2546</v>
      </c>
      <c r="DA21" s="102">
        <v>3104</v>
      </c>
      <c r="DB21" s="102">
        <v>2704</v>
      </c>
      <c r="DC21" s="102">
        <v>3018</v>
      </c>
      <c r="DD21" s="102">
        <v>3705</v>
      </c>
      <c r="DE21" s="102">
        <v>3589</v>
      </c>
      <c r="DF21" s="102">
        <v>2757</v>
      </c>
      <c r="DG21" s="102">
        <v>2302</v>
      </c>
      <c r="DH21" s="102">
        <v>3417</v>
      </c>
      <c r="DI21" s="102">
        <v>3634</v>
      </c>
      <c r="DJ21" s="102">
        <v>2270</v>
      </c>
      <c r="DK21" s="102">
        <v>3773</v>
      </c>
      <c r="DL21" s="102">
        <v>3161</v>
      </c>
      <c r="DM21" s="102">
        <v>3452</v>
      </c>
      <c r="DN21" s="102">
        <v>3404</v>
      </c>
      <c r="DO21" s="102">
        <v>2967</v>
      </c>
      <c r="DP21" s="102">
        <v>4073</v>
      </c>
      <c r="DQ21" s="102">
        <v>3921</v>
      </c>
      <c r="DR21" s="102">
        <v>2354</v>
      </c>
      <c r="DS21" s="102">
        <v>2417</v>
      </c>
      <c r="DT21" s="102">
        <v>2733</v>
      </c>
      <c r="DU21" s="102">
        <v>3448</v>
      </c>
      <c r="DV21" s="102">
        <v>2811</v>
      </c>
      <c r="DW21" s="102">
        <v>2856</v>
      </c>
      <c r="DX21" s="102">
        <v>2750</v>
      </c>
      <c r="DY21" s="102">
        <v>3237</v>
      </c>
      <c r="DZ21" s="102">
        <v>2837</v>
      </c>
      <c r="EA21" s="102">
        <v>2950</v>
      </c>
      <c r="EB21" s="102">
        <v>3774</v>
      </c>
      <c r="EC21" s="102">
        <v>3649</v>
      </c>
      <c r="ED21" s="102">
        <v>1656</v>
      </c>
      <c r="EE21" s="102">
        <v>1880</v>
      </c>
      <c r="EF21" s="102">
        <v>3390</v>
      </c>
      <c r="EG21" s="102">
        <v>3643</v>
      </c>
      <c r="EH21" s="102">
        <v>2914</v>
      </c>
      <c r="EI21" s="102">
        <v>2702</v>
      </c>
      <c r="EJ21" s="102">
        <v>2856</v>
      </c>
      <c r="EK21" s="102">
        <v>3069</v>
      </c>
      <c r="EL21" s="102">
        <v>2991</v>
      </c>
      <c r="EM21" s="102">
        <v>3351</v>
      </c>
      <c r="EN21" s="102">
        <v>4050</v>
      </c>
      <c r="EO21" s="102">
        <v>4230</v>
      </c>
      <c r="EP21" s="102">
        <v>2601</v>
      </c>
      <c r="EQ21" s="102">
        <v>2712</v>
      </c>
      <c r="ER21" s="102">
        <v>3661</v>
      </c>
      <c r="ES21" s="102">
        <v>3551</v>
      </c>
      <c r="ET21" s="102">
        <v>2074</v>
      </c>
      <c r="EU21" s="102">
        <v>3004</v>
      </c>
      <c r="EV21" s="102">
        <v>2887</v>
      </c>
      <c r="EW21" s="102">
        <v>4641</v>
      </c>
      <c r="EX21" s="102">
        <v>4018</v>
      </c>
      <c r="EY21" s="102">
        <v>3341</v>
      </c>
      <c r="EZ21" s="102">
        <v>4701</v>
      </c>
      <c r="FA21" s="102">
        <v>5143</v>
      </c>
      <c r="FB21" s="102">
        <v>2619</v>
      </c>
      <c r="FC21" s="102">
        <v>3548</v>
      </c>
      <c r="FD21" s="102">
        <v>4474</v>
      </c>
      <c r="FE21" s="102">
        <v>4218</v>
      </c>
      <c r="FF21" s="102">
        <v>3313</v>
      </c>
      <c r="FG21" s="102">
        <v>3982</v>
      </c>
      <c r="FH21" s="102">
        <v>3698</v>
      </c>
      <c r="FI21" s="102">
        <v>4459</v>
      </c>
      <c r="FJ21" s="102">
        <v>3625</v>
      </c>
      <c r="FK21" s="102">
        <v>4692</v>
      </c>
      <c r="FL21" s="102">
        <v>4879</v>
      </c>
      <c r="FM21" s="102">
        <v>5409</v>
      </c>
      <c r="FN21" s="102">
        <v>3405</v>
      </c>
      <c r="FO21" s="102">
        <v>3991</v>
      </c>
      <c r="FP21" s="102">
        <v>3797</v>
      </c>
      <c r="FQ21" s="102">
        <v>4434</v>
      </c>
      <c r="FR21" s="102">
        <v>2713</v>
      </c>
      <c r="FS21" s="102">
        <v>4082</v>
      </c>
      <c r="FT21" s="102">
        <v>3457</v>
      </c>
      <c r="FU21" s="102">
        <v>5121</v>
      </c>
      <c r="FV21" s="102">
        <v>4088</v>
      </c>
      <c r="FW21" s="102">
        <v>4694</v>
      </c>
      <c r="FX21" s="102">
        <v>4761</v>
      </c>
      <c r="FY21" s="102">
        <v>6227</v>
      </c>
      <c r="FZ21" s="102">
        <v>3490</v>
      </c>
      <c r="GA21" s="102">
        <v>2707</v>
      </c>
      <c r="GB21" s="102">
        <v>3469</v>
      </c>
    </row>
    <row r="22" spans="1:184" x14ac:dyDescent="0.25">
      <c r="A22" t="s">
        <v>1331</v>
      </c>
      <c r="B22" t="s">
        <v>1324</v>
      </c>
      <c r="C22" s="102">
        <v>51210</v>
      </c>
      <c r="D22" s="102">
        <v>50387</v>
      </c>
      <c r="E22" s="102">
        <v>54010</v>
      </c>
      <c r="F22" s="102">
        <v>39592</v>
      </c>
      <c r="G22" s="102">
        <v>35129</v>
      </c>
      <c r="H22" s="102">
        <v>33376</v>
      </c>
      <c r="I22" s="102">
        <v>40935</v>
      </c>
      <c r="J22" s="102">
        <v>50085</v>
      </c>
      <c r="K22" s="102">
        <v>45266</v>
      </c>
      <c r="L22" s="102">
        <v>44192</v>
      </c>
      <c r="M22" s="102">
        <v>53538</v>
      </c>
      <c r="N22" s="102">
        <v>48439</v>
      </c>
      <c r="O22" s="102">
        <v>48700</v>
      </c>
      <c r="P22" s="102">
        <v>48362</v>
      </c>
      <c r="Q22" s="102">
        <v>51750</v>
      </c>
      <c r="R22" s="102">
        <v>33574</v>
      </c>
      <c r="S22" s="102">
        <v>33748</v>
      </c>
      <c r="T22" s="102">
        <v>32423</v>
      </c>
      <c r="U22" s="102">
        <v>36141</v>
      </c>
      <c r="V22" s="102">
        <v>47411</v>
      </c>
      <c r="W22" s="102">
        <v>41201</v>
      </c>
      <c r="X22" s="102">
        <v>44112</v>
      </c>
      <c r="Y22" s="102">
        <v>47634</v>
      </c>
      <c r="Z22" s="102">
        <v>43045</v>
      </c>
      <c r="AA22" s="102">
        <v>37558</v>
      </c>
      <c r="AB22" s="102">
        <v>42408</v>
      </c>
      <c r="AC22" s="102">
        <v>44956</v>
      </c>
      <c r="AD22" s="102">
        <v>29058</v>
      </c>
      <c r="AE22" s="102">
        <v>24893</v>
      </c>
      <c r="AF22" s="102">
        <v>28338</v>
      </c>
      <c r="AG22" s="102">
        <v>35080</v>
      </c>
      <c r="AH22" s="102">
        <v>42875</v>
      </c>
      <c r="AI22" s="102">
        <v>35080</v>
      </c>
      <c r="AJ22" s="102">
        <v>36834</v>
      </c>
      <c r="AK22" s="102">
        <v>38401</v>
      </c>
      <c r="AL22" s="102">
        <v>38795</v>
      </c>
      <c r="AM22" s="102">
        <v>29034</v>
      </c>
      <c r="AN22" s="102">
        <v>33931</v>
      </c>
      <c r="AO22" s="102">
        <v>37154</v>
      </c>
      <c r="AP22" s="102">
        <v>22523</v>
      </c>
      <c r="AQ22" s="102">
        <v>21714</v>
      </c>
      <c r="AR22" s="102">
        <v>20846</v>
      </c>
      <c r="AS22" s="102">
        <v>26748</v>
      </c>
      <c r="AT22" s="102">
        <v>36987</v>
      </c>
      <c r="AU22" s="102">
        <v>25167</v>
      </c>
      <c r="AV22" s="102">
        <v>25247</v>
      </c>
      <c r="AW22" s="102">
        <v>31143</v>
      </c>
      <c r="AX22" s="102">
        <v>28435</v>
      </c>
      <c r="AY22" s="102">
        <v>17716</v>
      </c>
      <c r="AZ22" s="102">
        <v>26725</v>
      </c>
      <c r="BA22" s="102">
        <v>30253</v>
      </c>
      <c r="BB22" s="102">
        <v>18941</v>
      </c>
      <c r="BC22" s="102">
        <v>15684</v>
      </c>
      <c r="BD22" s="102">
        <v>9621</v>
      </c>
      <c r="BE22" s="102">
        <v>12129</v>
      </c>
      <c r="BF22" s="102">
        <v>21627</v>
      </c>
      <c r="BG22" s="102">
        <v>26430</v>
      </c>
      <c r="BH22" s="102">
        <v>21236</v>
      </c>
      <c r="BI22" s="102">
        <v>21941</v>
      </c>
      <c r="BJ22" s="102">
        <v>25434</v>
      </c>
      <c r="BK22" s="102">
        <v>19944</v>
      </c>
      <c r="BL22" s="102">
        <v>26617</v>
      </c>
      <c r="BM22" s="102">
        <v>31740</v>
      </c>
      <c r="BN22" s="102">
        <v>16946</v>
      </c>
      <c r="BO22" s="102">
        <v>16542</v>
      </c>
      <c r="BP22" s="102">
        <v>15206</v>
      </c>
      <c r="BQ22" s="102">
        <v>23343</v>
      </c>
      <c r="BR22" s="102">
        <v>35166</v>
      </c>
      <c r="BS22" s="102">
        <v>25709</v>
      </c>
      <c r="BT22" s="102">
        <v>23142</v>
      </c>
      <c r="BU22" s="102">
        <v>25803</v>
      </c>
      <c r="BV22" s="102">
        <v>24215</v>
      </c>
      <c r="BW22" s="102">
        <v>15183</v>
      </c>
      <c r="BX22" s="102">
        <v>22543</v>
      </c>
      <c r="BY22" s="102">
        <v>23290</v>
      </c>
      <c r="BZ22" s="102">
        <v>11086</v>
      </c>
      <c r="CA22" s="102">
        <v>10659</v>
      </c>
      <c r="CB22" s="102">
        <v>9360</v>
      </c>
      <c r="CC22" s="102">
        <v>18124</v>
      </c>
      <c r="CD22" s="102">
        <v>27593</v>
      </c>
      <c r="CE22" s="102">
        <v>19301</v>
      </c>
      <c r="CF22" s="102">
        <v>19125</v>
      </c>
      <c r="CG22" s="102">
        <v>22210</v>
      </c>
      <c r="CH22" s="102">
        <v>21096</v>
      </c>
      <c r="CI22" s="102">
        <v>15608</v>
      </c>
      <c r="CJ22" s="102">
        <v>24071</v>
      </c>
      <c r="CK22" s="102">
        <v>25780</v>
      </c>
      <c r="CL22" s="102">
        <v>12863</v>
      </c>
      <c r="CM22" s="102">
        <v>12074</v>
      </c>
      <c r="CN22" s="102">
        <v>10502</v>
      </c>
      <c r="CO22" s="102">
        <v>18955</v>
      </c>
      <c r="CP22" s="102">
        <v>29824</v>
      </c>
      <c r="CQ22" s="102">
        <v>19215</v>
      </c>
      <c r="CR22" s="102">
        <v>17565</v>
      </c>
      <c r="CS22" s="102">
        <v>23761</v>
      </c>
      <c r="CT22" s="102">
        <v>23193</v>
      </c>
      <c r="CU22" s="102">
        <v>14052</v>
      </c>
      <c r="CV22" s="102">
        <v>21112</v>
      </c>
      <c r="CW22" s="102">
        <v>24919</v>
      </c>
      <c r="CX22" s="102">
        <v>10831</v>
      </c>
      <c r="CY22" s="102">
        <v>10770</v>
      </c>
      <c r="CZ22" s="102">
        <v>9540</v>
      </c>
      <c r="DA22" s="102">
        <v>18407</v>
      </c>
      <c r="DB22" s="102">
        <v>28506</v>
      </c>
      <c r="DC22" s="102">
        <v>17180</v>
      </c>
      <c r="DD22" s="102">
        <v>19054</v>
      </c>
      <c r="DE22" s="102">
        <v>18101</v>
      </c>
      <c r="DF22" s="102">
        <v>22395</v>
      </c>
      <c r="DG22" s="102">
        <v>11448</v>
      </c>
      <c r="DH22" s="102">
        <v>19862</v>
      </c>
      <c r="DI22" s="102">
        <v>25483</v>
      </c>
      <c r="DJ22" s="102">
        <v>10271</v>
      </c>
      <c r="DK22" s="102">
        <v>12027</v>
      </c>
      <c r="DL22" s="102">
        <v>9650</v>
      </c>
      <c r="DM22" s="102">
        <v>20455</v>
      </c>
      <c r="DN22" s="102">
        <v>29095</v>
      </c>
      <c r="DO22" s="102">
        <v>16647</v>
      </c>
      <c r="DP22" s="102">
        <v>18485</v>
      </c>
      <c r="DQ22" s="102">
        <v>17933</v>
      </c>
      <c r="DR22" s="102">
        <v>22233</v>
      </c>
      <c r="DS22" s="102">
        <v>11337</v>
      </c>
      <c r="DT22" s="102">
        <v>20165</v>
      </c>
      <c r="DU22" s="102">
        <v>22049</v>
      </c>
      <c r="DV22" s="102">
        <v>9355</v>
      </c>
      <c r="DW22" s="102">
        <v>10975</v>
      </c>
      <c r="DX22" s="102">
        <v>9940</v>
      </c>
      <c r="DY22" s="102">
        <v>17175</v>
      </c>
      <c r="DZ22" s="102">
        <v>27371</v>
      </c>
      <c r="EA22" s="102">
        <v>18277</v>
      </c>
      <c r="EB22" s="102">
        <v>19957</v>
      </c>
      <c r="EC22" s="102">
        <v>21897</v>
      </c>
      <c r="ED22" s="102">
        <v>26254</v>
      </c>
      <c r="EE22" s="102">
        <v>16166</v>
      </c>
      <c r="EF22" s="102">
        <v>29755</v>
      </c>
      <c r="EG22" s="102">
        <v>31489</v>
      </c>
      <c r="EH22" s="102">
        <v>17266</v>
      </c>
      <c r="EI22" s="102">
        <v>15784</v>
      </c>
      <c r="EJ22" s="102">
        <v>13244</v>
      </c>
      <c r="EK22" s="102">
        <v>22574</v>
      </c>
      <c r="EL22" s="102">
        <v>37033</v>
      </c>
      <c r="EM22" s="102">
        <v>24440</v>
      </c>
      <c r="EN22" s="102">
        <v>23944</v>
      </c>
      <c r="EO22" s="102">
        <v>27967</v>
      </c>
      <c r="EP22" s="102">
        <v>30587</v>
      </c>
      <c r="EQ22" s="102">
        <v>18718</v>
      </c>
      <c r="ER22" s="102">
        <v>28019</v>
      </c>
      <c r="ES22" s="102">
        <v>36877</v>
      </c>
      <c r="ET22" s="102">
        <v>15186</v>
      </c>
      <c r="EU22" s="102">
        <v>16926</v>
      </c>
      <c r="EV22" s="102">
        <v>14040</v>
      </c>
      <c r="EW22" s="102">
        <v>23983</v>
      </c>
      <c r="EX22" s="102">
        <v>38019</v>
      </c>
      <c r="EY22" s="102">
        <v>23250</v>
      </c>
      <c r="EZ22" s="102">
        <v>23197</v>
      </c>
      <c r="FA22" s="102">
        <v>27459</v>
      </c>
      <c r="FB22" s="102">
        <v>30918</v>
      </c>
      <c r="FC22" s="102">
        <v>20003</v>
      </c>
      <c r="FD22" s="102">
        <v>27421</v>
      </c>
      <c r="FE22" s="102">
        <v>35005</v>
      </c>
      <c r="FF22" s="102">
        <v>16959</v>
      </c>
      <c r="FG22" s="102">
        <v>16904</v>
      </c>
      <c r="FH22" s="102">
        <v>14684</v>
      </c>
      <c r="FI22" s="102">
        <v>25186</v>
      </c>
      <c r="FJ22" s="102">
        <v>42366</v>
      </c>
      <c r="FK22" s="102">
        <v>26636</v>
      </c>
      <c r="FL22" s="102">
        <v>28995</v>
      </c>
      <c r="FM22" s="102">
        <v>29959</v>
      </c>
      <c r="FN22" s="102">
        <v>35326</v>
      </c>
      <c r="FO22" s="102">
        <v>20206</v>
      </c>
      <c r="FP22" s="102">
        <v>30664</v>
      </c>
      <c r="FQ22" s="102">
        <v>37599</v>
      </c>
      <c r="FR22" s="102">
        <v>22796</v>
      </c>
      <c r="FS22" s="102">
        <v>18005</v>
      </c>
      <c r="FT22" s="102">
        <v>16161</v>
      </c>
      <c r="FU22" s="102">
        <v>28514</v>
      </c>
      <c r="FV22" s="102">
        <v>46416</v>
      </c>
      <c r="FW22" s="102">
        <v>27435</v>
      </c>
      <c r="FX22" s="102">
        <v>28016</v>
      </c>
      <c r="FY22" s="102">
        <v>30966</v>
      </c>
      <c r="FZ22" s="102">
        <v>38200</v>
      </c>
      <c r="GA22" s="102">
        <v>22687</v>
      </c>
      <c r="GB22" s="102">
        <v>29411</v>
      </c>
    </row>
    <row r="23" spans="1:184" x14ac:dyDescent="0.25">
      <c r="A23" t="s">
        <v>1331</v>
      </c>
      <c r="B23" t="s">
        <v>1325</v>
      </c>
      <c r="C23" s="102">
        <v>4321</v>
      </c>
      <c r="D23" s="102">
        <v>3404</v>
      </c>
      <c r="E23" s="102">
        <v>5307</v>
      </c>
      <c r="F23" s="102">
        <v>3967</v>
      </c>
      <c r="G23" s="102">
        <v>2688</v>
      </c>
      <c r="H23" s="102">
        <v>2273</v>
      </c>
      <c r="I23" s="102">
        <v>4261</v>
      </c>
      <c r="J23" s="102">
        <v>3689</v>
      </c>
      <c r="K23" s="102">
        <v>4301</v>
      </c>
      <c r="L23" s="102">
        <v>2669</v>
      </c>
      <c r="M23" s="102">
        <v>3526</v>
      </c>
      <c r="N23" s="102">
        <v>6445</v>
      </c>
      <c r="O23" s="102">
        <v>3992</v>
      </c>
      <c r="P23" s="102">
        <v>3342</v>
      </c>
      <c r="Q23" s="102">
        <v>4728</v>
      </c>
      <c r="R23" s="102">
        <v>3992</v>
      </c>
      <c r="S23" s="102">
        <v>2446</v>
      </c>
      <c r="T23" s="102">
        <v>3114</v>
      </c>
      <c r="U23" s="102">
        <v>4223</v>
      </c>
      <c r="V23" s="102">
        <v>4186</v>
      </c>
      <c r="W23" s="102">
        <v>4097</v>
      </c>
      <c r="X23" s="102">
        <v>3502</v>
      </c>
      <c r="Y23" s="102">
        <v>3970</v>
      </c>
      <c r="Z23" s="102">
        <v>6375</v>
      </c>
      <c r="AA23" s="102">
        <v>3547</v>
      </c>
      <c r="AB23" s="102">
        <v>3721</v>
      </c>
      <c r="AC23" s="102">
        <v>5000</v>
      </c>
      <c r="AD23" s="102">
        <v>3792</v>
      </c>
      <c r="AE23" s="102">
        <v>2204</v>
      </c>
      <c r="AF23" s="102">
        <v>2687</v>
      </c>
      <c r="AG23" s="102">
        <v>3427</v>
      </c>
      <c r="AH23" s="102">
        <v>4284</v>
      </c>
      <c r="AI23" s="102">
        <v>4123</v>
      </c>
      <c r="AJ23" s="102">
        <v>3343</v>
      </c>
      <c r="AK23" s="102">
        <v>3665</v>
      </c>
      <c r="AL23" s="102">
        <v>6226</v>
      </c>
      <c r="AM23" s="102">
        <v>2988</v>
      </c>
      <c r="AN23" s="102">
        <v>3437</v>
      </c>
      <c r="AO23" s="102">
        <v>5110</v>
      </c>
      <c r="AP23" s="102">
        <v>3692</v>
      </c>
      <c r="AQ23" s="102">
        <v>2401</v>
      </c>
      <c r="AR23" s="102">
        <v>2579</v>
      </c>
      <c r="AS23" s="102">
        <v>3249</v>
      </c>
      <c r="AT23" s="102">
        <v>3516</v>
      </c>
      <c r="AU23" s="102">
        <v>3431</v>
      </c>
      <c r="AV23" s="102">
        <v>2229</v>
      </c>
      <c r="AW23" s="102">
        <v>2483</v>
      </c>
      <c r="AX23" s="102">
        <v>4559</v>
      </c>
      <c r="AY23" s="102">
        <v>2941</v>
      </c>
      <c r="AZ23" s="102">
        <v>3504</v>
      </c>
      <c r="BA23" s="102">
        <v>4687</v>
      </c>
      <c r="BB23" s="102">
        <v>3461</v>
      </c>
      <c r="BC23" s="102">
        <v>3151</v>
      </c>
      <c r="BD23" s="102">
        <v>2570</v>
      </c>
      <c r="BE23" s="102">
        <v>3172</v>
      </c>
      <c r="BF23" s="102">
        <v>3645</v>
      </c>
      <c r="BG23" s="102">
        <v>4137</v>
      </c>
      <c r="BH23" s="102">
        <v>3305</v>
      </c>
      <c r="BI23" s="102">
        <v>2331</v>
      </c>
      <c r="BJ23" s="102">
        <v>5731</v>
      </c>
      <c r="BK23" s="102">
        <v>3174</v>
      </c>
      <c r="BL23" s="102">
        <v>2961</v>
      </c>
      <c r="BM23" s="102">
        <v>4081</v>
      </c>
      <c r="BN23" s="102">
        <v>3875</v>
      </c>
      <c r="BO23" s="102">
        <v>2488</v>
      </c>
      <c r="BP23" s="102">
        <v>2358</v>
      </c>
      <c r="BQ23" s="102">
        <v>3253</v>
      </c>
      <c r="BR23" s="102">
        <v>4525</v>
      </c>
      <c r="BS23" s="102">
        <v>3508</v>
      </c>
      <c r="BT23" s="102">
        <v>2721</v>
      </c>
      <c r="BU23" s="102">
        <v>3268</v>
      </c>
      <c r="BV23" s="102">
        <v>5059</v>
      </c>
      <c r="BW23" s="102">
        <v>2725</v>
      </c>
      <c r="BX23" s="102">
        <v>3523</v>
      </c>
      <c r="BY23" s="102">
        <v>5066</v>
      </c>
      <c r="BZ23" s="102">
        <v>3628</v>
      </c>
      <c r="CA23" s="102">
        <v>2373</v>
      </c>
      <c r="CB23" s="102">
        <v>2313</v>
      </c>
      <c r="CC23" s="102">
        <v>3289</v>
      </c>
      <c r="CD23" s="102">
        <v>4789</v>
      </c>
      <c r="CE23" s="102">
        <v>2930</v>
      </c>
      <c r="CF23" s="102">
        <v>3066</v>
      </c>
      <c r="CG23" s="102">
        <v>2749</v>
      </c>
      <c r="CH23" s="102">
        <v>5787</v>
      </c>
      <c r="CI23" s="102">
        <v>2883</v>
      </c>
      <c r="CJ23" s="102">
        <v>2999</v>
      </c>
      <c r="CK23" s="102">
        <v>5002</v>
      </c>
      <c r="CL23" s="102">
        <v>2997</v>
      </c>
      <c r="CM23" s="102">
        <v>1902</v>
      </c>
      <c r="CN23" s="102">
        <v>2461</v>
      </c>
      <c r="CO23" s="102">
        <v>3148</v>
      </c>
      <c r="CP23" s="102">
        <v>4292</v>
      </c>
      <c r="CQ23" s="102">
        <v>3647</v>
      </c>
      <c r="CR23" s="102">
        <v>3586</v>
      </c>
      <c r="CS23" s="102">
        <v>3697</v>
      </c>
      <c r="CT23" s="102">
        <v>5393</v>
      </c>
      <c r="CU23" s="102">
        <v>2978</v>
      </c>
      <c r="CV23" s="102">
        <v>3572</v>
      </c>
      <c r="CW23" s="102">
        <v>4584</v>
      </c>
      <c r="CX23" s="102">
        <v>2494</v>
      </c>
      <c r="CY23" s="102">
        <v>2232</v>
      </c>
      <c r="CZ23" s="102">
        <v>1871</v>
      </c>
      <c r="DA23" s="102">
        <v>2601</v>
      </c>
      <c r="DB23" s="102">
        <v>4356</v>
      </c>
      <c r="DC23" s="102">
        <v>3063</v>
      </c>
      <c r="DD23" s="102">
        <v>3445</v>
      </c>
      <c r="DE23" s="102">
        <v>3878</v>
      </c>
      <c r="DF23" s="102">
        <v>6353</v>
      </c>
      <c r="DG23" s="102">
        <v>2982</v>
      </c>
      <c r="DH23" s="102">
        <v>3596</v>
      </c>
      <c r="DI23" s="102">
        <v>4614</v>
      </c>
      <c r="DJ23" s="102">
        <v>3015</v>
      </c>
      <c r="DK23" s="102">
        <v>2382</v>
      </c>
      <c r="DL23" s="102">
        <v>2274</v>
      </c>
      <c r="DM23" s="102">
        <v>3205</v>
      </c>
      <c r="DN23" s="102">
        <v>5013</v>
      </c>
      <c r="DO23" s="102">
        <v>3127</v>
      </c>
      <c r="DP23" s="102">
        <v>3014</v>
      </c>
      <c r="DQ23" s="102">
        <v>3598</v>
      </c>
      <c r="DR23" s="102">
        <v>6440</v>
      </c>
      <c r="DS23" s="102">
        <v>3713</v>
      </c>
      <c r="DT23" s="102">
        <v>4175</v>
      </c>
      <c r="DU23" s="102">
        <v>4574</v>
      </c>
      <c r="DV23" s="102">
        <v>2929</v>
      </c>
      <c r="DW23" s="102">
        <v>2727</v>
      </c>
      <c r="DX23" s="102">
        <v>2999</v>
      </c>
      <c r="DY23" s="102">
        <v>3465</v>
      </c>
      <c r="DZ23" s="102">
        <v>5307</v>
      </c>
      <c r="EA23" s="102">
        <v>5155</v>
      </c>
      <c r="EB23" s="102">
        <v>3014</v>
      </c>
      <c r="EC23" s="102">
        <v>3317</v>
      </c>
      <c r="ED23" s="102">
        <v>6872</v>
      </c>
      <c r="EE23" s="102">
        <v>3286</v>
      </c>
      <c r="EF23" s="102">
        <v>4029</v>
      </c>
      <c r="EG23" s="102">
        <v>4589</v>
      </c>
      <c r="EH23" s="102">
        <v>3149</v>
      </c>
      <c r="EI23" s="102">
        <v>2252</v>
      </c>
      <c r="EJ23" s="102">
        <v>2422</v>
      </c>
      <c r="EK23" s="102">
        <v>3725</v>
      </c>
      <c r="EL23" s="102">
        <v>5087</v>
      </c>
      <c r="EM23" s="102">
        <v>2933</v>
      </c>
      <c r="EN23" s="102">
        <v>2713</v>
      </c>
      <c r="EO23" s="102">
        <v>3679</v>
      </c>
      <c r="EP23" s="102">
        <v>6316</v>
      </c>
      <c r="EQ23" s="102">
        <v>3847</v>
      </c>
      <c r="ER23" s="102">
        <v>3723</v>
      </c>
      <c r="ES23" s="102">
        <v>6106</v>
      </c>
      <c r="ET23" s="102">
        <v>3446</v>
      </c>
      <c r="EU23" s="102">
        <v>2723</v>
      </c>
      <c r="EV23" s="102">
        <v>2715</v>
      </c>
      <c r="EW23" s="102">
        <v>3380</v>
      </c>
      <c r="EX23" s="102">
        <v>5339</v>
      </c>
      <c r="EY23" s="102">
        <v>4114</v>
      </c>
      <c r="EZ23" s="102">
        <v>3464</v>
      </c>
      <c r="FA23" s="102">
        <v>4001</v>
      </c>
      <c r="FB23" s="102">
        <v>7744</v>
      </c>
      <c r="FC23" s="102">
        <v>4287</v>
      </c>
      <c r="FD23" s="102">
        <v>3816</v>
      </c>
      <c r="FE23" s="102">
        <v>5557</v>
      </c>
      <c r="FF23" s="102">
        <v>3517</v>
      </c>
      <c r="FG23" s="102">
        <v>2868</v>
      </c>
      <c r="FH23" s="102">
        <v>2496</v>
      </c>
      <c r="FI23" s="102">
        <v>3452</v>
      </c>
      <c r="FJ23" s="102">
        <v>5096</v>
      </c>
      <c r="FK23" s="102">
        <v>4280</v>
      </c>
      <c r="FL23" s="102">
        <v>3065</v>
      </c>
      <c r="FM23" s="102">
        <v>4444</v>
      </c>
      <c r="FN23" s="102">
        <v>7899</v>
      </c>
      <c r="FO23" s="102">
        <v>3545</v>
      </c>
      <c r="FP23" s="102">
        <v>4570</v>
      </c>
      <c r="FQ23" s="102">
        <v>5811</v>
      </c>
      <c r="FR23" s="102">
        <v>4391</v>
      </c>
      <c r="FS23" s="102">
        <v>3160</v>
      </c>
      <c r="FT23" s="102">
        <v>2425</v>
      </c>
      <c r="FU23" s="102">
        <v>3890</v>
      </c>
      <c r="FV23" s="102">
        <v>5378</v>
      </c>
      <c r="FW23" s="102">
        <v>4569</v>
      </c>
      <c r="FX23" s="102">
        <v>3830</v>
      </c>
      <c r="FY23" s="102">
        <v>4293</v>
      </c>
      <c r="FZ23" s="102">
        <v>7856</v>
      </c>
      <c r="GA23" s="102">
        <v>3669</v>
      </c>
      <c r="GB23" s="102">
        <v>5313</v>
      </c>
    </row>
    <row r="24" spans="1:184" x14ac:dyDescent="0.25">
      <c r="A24" t="s">
        <v>1331</v>
      </c>
      <c r="B24" t="s">
        <v>1326</v>
      </c>
      <c r="C24" s="102">
        <v>2541</v>
      </c>
      <c r="D24" s="102">
        <v>2961</v>
      </c>
      <c r="E24" s="102">
        <v>1655</v>
      </c>
      <c r="F24" s="102">
        <v>1436</v>
      </c>
      <c r="G24">
        <v>645</v>
      </c>
      <c r="H24" s="102">
        <v>1214</v>
      </c>
      <c r="I24" s="102">
        <v>4262</v>
      </c>
      <c r="J24" s="102">
        <v>2931</v>
      </c>
      <c r="K24" s="102">
        <v>1486</v>
      </c>
      <c r="L24" s="102">
        <v>1542</v>
      </c>
      <c r="M24">
        <v>840</v>
      </c>
      <c r="N24" s="102">
        <v>1030</v>
      </c>
      <c r="O24" s="102">
        <v>2850</v>
      </c>
      <c r="P24" s="102">
        <v>4061</v>
      </c>
      <c r="Q24" s="102">
        <v>1766</v>
      </c>
      <c r="R24" s="102">
        <v>1821</v>
      </c>
      <c r="S24" s="102">
        <v>1037</v>
      </c>
      <c r="T24" s="102">
        <v>1092</v>
      </c>
      <c r="U24" s="102">
        <v>4099</v>
      </c>
      <c r="V24" s="102">
        <v>2933</v>
      </c>
      <c r="W24" s="102">
        <v>1391</v>
      </c>
      <c r="X24" s="102">
        <v>1230</v>
      </c>
      <c r="Y24" s="102">
        <v>1479</v>
      </c>
      <c r="Z24">
        <v>837</v>
      </c>
      <c r="AA24" s="102">
        <v>2194</v>
      </c>
      <c r="AB24" s="102">
        <v>3337</v>
      </c>
      <c r="AC24" s="102">
        <v>2892</v>
      </c>
      <c r="AD24" s="102">
        <v>1482</v>
      </c>
      <c r="AE24">
        <v>794</v>
      </c>
      <c r="AF24" s="102">
        <v>1564</v>
      </c>
      <c r="AG24" s="102">
        <v>3544</v>
      </c>
      <c r="AH24" s="102">
        <v>2183</v>
      </c>
      <c r="AI24" s="102">
        <v>1310</v>
      </c>
      <c r="AJ24" s="102">
        <v>1461</v>
      </c>
      <c r="AK24" s="102">
        <v>1400</v>
      </c>
      <c r="AL24" s="102">
        <v>1099</v>
      </c>
      <c r="AM24" s="102">
        <v>2051</v>
      </c>
      <c r="AN24" s="102">
        <v>2866</v>
      </c>
      <c r="AO24" s="102">
        <v>3054</v>
      </c>
      <c r="AP24">
        <v>996</v>
      </c>
      <c r="AQ24">
        <v>488</v>
      </c>
      <c r="AR24">
        <v>794</v>
      </c>
      <c r="AS24" s="102">
        <v>3001</v>
      </c>
      <c r="AT24" s="102">
        <v>2364</v>
      </c>
      <c r="AU24">
        <v>849</v>
      </c>
      <c r="AV24" s="102">
        <v>1180</v>
      </c>
      <c r="AW24">
        <v>940</v>
      </c>
      <c r="AX24">
        <v>475</v>
      </c>
      <c r="AY24" s="102">
        <v>2029</v>
      </c>
      <c r="AZ24" s="102">
        <v>2491</v>
      </c>
      <c r="BA24" s="102">
        <v>2509</v>
      </c>
      <c r="BB24" s="102">
        <v>1329</v>
      </c>
      <c r="BC24">
        <v>466</v>
      </c>
      <c r="BD24">
        <v>486</v>
      </c>
      <c r="BE24" s="102">
        <v>1749</v>
      </c>
      <c r="BF24" s="102">
        <v>1550</v>
      </c>
      <c r="BG24">
        <v>728</v>
      </c>
      <c r="BH24" s="102">
        <v>1344</v>
      </c>
      <c r="BI24" s="102">
        <v>1084</v>
      </c>
      <c r="BJ24">
        <v>523</v>
      </c>
      <c r="BK24" s="102">
        <v>1845</v>
      </c>
      <c r="BL24" s="102">
        <v>2867</v>
      </c>
      <c r="BM24" s="102">
        <v>2698</v>
      </c>
      <c r="BN24">
        <v>967</v>
      </c>
      <c r="BO24">
        <v>589</v>
      </c>
      <c r="BP24" s="102">
        <v>1011</v>
      </c>
      <c r="BQ24" s="102">
        <v>3157</v>
      </c>
      <c r="BR24" s="102">
        <v>2593</v>
      </c>
      <c r="BS24" s="102">
        <v>1476</v>
      </c>
      <c r="BT24" s="102">
        <v>1293</v>
      </c>
      <c r="BU24" s="102">
        <v>1186</v>
      </c>
      <c r="BV24">
        <v>605</v>
      </c>
      <c r="BW24" s="102">
        <v>1657</v>
      </c>
      <c r="BX24" s="102">
        <v>2881</v>
      </c>
      <c r="BY24" s="102">
        <v>2524</v>
      </c>
      <c r="BZ24" s="102">
        <v>1154</v>
      </c>
      <c r="CA24" s="102">
        <v>1333</v>
      </c>
      <c r="CB24">
        <v>587</v>
      </c>
      <c r="CC24" s="102">
        <v>3018</v>
      </c>
      <c r="CD24" s="102">
        <v>3004</v>
      </c>
      <c r="CE24" s="102">
        <v>1163</v>
      </c>
      <c r="CF24" s="102">
        <v>1032</v>
      </c>
      <c r="CG24">
        <v>883</v>
      </c>
      <c r="CH24">
        <v>579</v>
      </c>
      <c r="CI24" s="102">
        <v>1749</v>
      </c>
      <c r="CJ24" s="102">
        <v>3631</v>
      </c>
      <c r="CK24" s="102">
        <v>2903</v>
      </c>
      <c r="CL24" s="102">
        <v>1183</v>
      </c>
      <c r="CM24">
        <v>788</v>
      </c>
      <c r="CN24">
        <v>848</v>
      </c>
      <c r="CO24" s="102">
        <v>2654</v>
      </c>
      <c r="CP24" s="102">
        <v>3007</v>
      </c>
      <c r="CQ24">
        <v>943</v>
      </c>
      <c r="CR24">
        <v>966</v>
      </c>
      <c r="CS24">
        <v>953</v>
      </c>
      <c r="CT24">
        <v>909</v>
      </c>
      <c r="CU24" s="102">
        <v>1635</v>
      </c>
      <c r="CV24" s="102">
        <v>3676</v>
      </c>
      <c r="CW24" s="102">
        <v>2348</v>
      </c>
      <c r="CX24" s="102">
        <v>1388</v>
      </c>
      <c r="CY24">
        <v>798</v>
      </c>
      <c r="CZ24" s="102">
        <v>1051</v>
      </c>
      <c r="DA24" s="102">
        <v>3972</v>
      </c>
      <c r="DB24" s="102">
        <v>2895</v>
      </c>
      <c r="DC24" s="102">
        <v>1117</v>
      </c>
      <c r="DD24" s="102">
        <v>1069</v>
      </c>
      <c r="DE24" s="102">
        <v>1968</v>
      </c>
      <c r="DF24">
        <v>557</v>
      </c>
      <c r="DG24" s="102">
        <v>1712</v>
      </c>
      <c r="DH24" s="102">
        <v>3112</v>
      </c>
      <c r="DI24" s="102">
        <v>2529</v>
      </c>
      <c r="DJ24">
        <v>919</v>
      </c>
      <c r="DK24">
        <v>548</v>
      </c>
      <c r="DL24">
        <v>878</v>
      </c>
      <c r="DM24" s="102">
        <v>3264</v>
      </c>
      <c r="DN24" s="102">
        <v>3418</v>
      </c>
      <c r="DO24" s="102">
        <v>1380</v>
      </c>
      <c r="DP24" s="102">
        <v>1387</v>
      </c>
      <c r="DQ24" s="102">
        <v>1394</v>
      </c>
      <c r="DR24">
        <v>989</v>
      </c>
      <c r="DS24" s="102">
        <v>1864</v>
      </c>
      <c r="DT24" s="102">
        <v>3269</v>
      </c>
      <c r="DU24" s="102">
        <v>2415</v>
      </c>
      <c r="DV24" s="102">
        <v>1092</v>
      </c>
      <c r="DW24" s="102">
        <v>1043</v>
      </c>
      <c r="DX24" s="102">
        <v>1132</v>
      </c>
      <c r="DY24" s="102">
        <v>4469</v>
      </c>
      <c r="DZ24" s="102">
        <v>3941</v>
      </c>
      <c r="EA24">
        <v>968</v>
      </c>
      <c r="EB24" s="102">
        <v>1233</v>
      </c>
      <c r="EC24" s="102">
        <v>2105</v>
      </c>
      <c r="ED24">
        <v>785</v>
      </c>
      <c r="EE24" s="102">
        <v>1824</v>
      </c>
      <c r="EF24" s="102">
        <v>3407</v>
      </c>
      <c r="EG24" s="102">
        <v>2569</v>
      </c>
      <c r="EH24">
        <v>988</v>
      </c>
      <c r="EI24">
        <v>644</v>
      </c>
      <c r="EJ24" s="102">
        <v>1027</v>
      </c>
      <c r="EK24" s="102">
        <v>3613</v>
      </c>
      <c r="EL24" s="102">
        <v>4212</v>
      </c>
      <c r="EM24" s="102">
        <v>1411</v>
      </c>
      <c r="EN24" s="102">
        <v>2103</v>
      </c>
      <c r="EO24">
        <v>829</v>
      </c>
      <c r="EP24" s="102">
        <v>1197</v>
      </c>
      <c r="EQ24" s="102">
        <v>2125</v>
      </c>
      <c r="ER24" s="102">
        <v>3884</v>
      </c>
      <c r="ES24" s="102">
        <v>2603</v>
      </c>
      <c r="ET24" s="102">
        <v>1500</v>
      </c>
      <c r="EU24">
        <v>788</v>
      </c>
      <c r="EV24">
        <v>896</v>
      </c>
      <c r="EW24" s="102">
        <v>3521</v>
      </c>
      <c r="EX24" s="102">
        <v>4696</v>
      </c>
      <c r="EY24" s="102">
        <v>1756</v>
      </c>
      <c r="EZ24" s="102">
        <v>1863</v>
      </c>
      <c r="FA24" s="102">
        <v>1605</v>
      </c>
      <c r="FB24">
        <v>940</v>
      </c>
      <c r="FC24" s="102">
        <v>2208</v>
      </c>
      <c r="FD24" s="102">
        <v>4291</v>
      </c>
      <c r="FE24" s="102">
        <v>3159</v>
      </c>
      <c r="FF24" s="102">
        <v>1516</v>
      </c>
      <c r="FG24">
        <v>796</v>
      </c>
      <c r="FH24" s="102">
        <v>1209</v>
      </c>
      <c r="FI24" s="102">
        <v>3927</v>
      </c>
      <c r="FJ24" s="102">
        <v>5188</v>
      </c>
      <c r="FK24" s="102">
        <v>1417</v>
      </c>
      <c r="FL24" s="102">
        <v>2259</v>
      </c>
      <c r="FM24" s="102">
        <v>1334</v>
      </c>
      <c r="FN24" s="102">
        <v>1923</v>
      </c>
      <c r="FO24" s="102">
        <v>2174</v>
      </c>
      <c r="FP24" s="102">
        <v>3882</v>
      </c>
      <c r="FQ24" s="102">
        <v>3229</v>
      </c>
      <c r="FR24" s="102">
        <v>1419</v>
      </c>
      <c r="FS24" s="102">
        <v>1036</v>
      </c>
      <c r="FT24" s="102">
        <v>1406</v>
      </c>
      <c r="FU24" s="102">
        <v>3870</v>
      </c>
      <c r="FV24" s="102">
        <v>5417</v>
      </c>
      <c r="FW24" s="102">
        <v>2288</v>
      </c>
      <c r="FX24" s="102">
        <v>1566</v>
      </c>
      <c r="FY24" s="102">
        <v>1865</v>
      </c>
      <c r="FZ24" s="102">
        <v>1237</v>
      </c>
      <c r="GA24" s="102">
        <v>2579</v>
      </c>
      <c r="GB24" s="102">
        <v>3674</v>
      </c>
    </row>
    <row r="25" spans="1:184" x14ac:dyDescent="0.25">
      <c r="A25" t="s">
        <v>1331</v>
      </c>
      <c r="B25" t="s">
        <v>1327</v>
      </c>
      <c r="C25">
        <v>176</v>
      </c>
      <c r="D25">
        <v>188</v>
      </c>
      <c r="E25" s="102">
        <v>1293</v>
      </c>
      <c r="F25">
        <v>158</v>
      </c>
      <c r="G25">
        <v>125</v>
      </c>
      <c r="H25">
        <v>79</v>
      </c>
      <c r="I25">
        <v>111</v>
      </c>
      <c r="J25">
        <v>384</v>
      </c>
      <c r="K25">
        <v>459</v>
      </c>
      <c r="L25">
        <v>384</v>
      </c>
      <c r="M25">
        <v>597</v>
      </c>
      <c r="N25">
        <v>766</v>
      </c>
      <c r="O25">
        <v>882</v>
      </c>
      <c r="P25">
        <v>632</v>
      </c>
      <c r="Q25">
        <v>563</v>
      </c>
      <c r="R25">
        <v>325</v>
      </c>
      <c r="S25">
        <v>417</v>
      </c>
      <c r="T25">
        <v>589</v>
      </c>
      <c r="U25">
        <v>367</v>
      </c>
      <c r="V25">
        <v>640</v>
      </c>
      <c r="W25">
        <v>486</v>
      </c>
      <c r="X25">
        <v>482</v>
      </c>
      <c r="Y25">
        <v>401</v>
      </c>
      <c r="Z25">
        <v>571</v>
      </c>
      <c r="AA25">
        <v>461</v>
      </c>
      <c r="AB25">
        <v>431</v>
      </c>
      <c r="AC25">
        <v>648</v>
      </c>
      <c r="AD25">
        <v>539</v>
      </c>
      <c r="AE25">
        <v>342</v>
      </c>
      <c r="AF25">
        <v>438</v>
      </c>
      <c r="AG25">
        <v>501</v>
      </c>
      <c r="AH25">
        <v>670</v>
      </c>
      <c r="AI25">
        <v>794</v>
      </c>
      <c r="AJ25">
        <v>414</v>
      </c>
      <c r="AK25">
        <v>727</v>
      </c>
      <c r="AL25">
        <v>463</v>
      </c>
      <c r="AM25">
        <v>657</v>
      </c>
      <c r="AN25">
        <v>833</v>
      </c>
      <c r="AO25">
        <v>423</v>
      </c>
      <c r="AP25">
        <v>290</v>
      </c>
      <c r="AQ25">
        <v>275</v>
      </c>
      <c r="AR25">
        <v>267</v>
      </c>
      <c r="AS25">
        <v>358</v>
      </c>
      <c r="AT25">
        <v>452</v>
      </c>
      <c r="AU25">
        <v>497</v>
      </c>
      <c r="AV25">
        <v>418</v>
      </c>
      <c r="AW25">
        <v>468</v>
      </c>
      <c r="AX25">
        <v>363</v>
      </c>
      <c r="AY25">
        <v>278</v>
      </c>
      <c r="AZ25">
        <v>609</v>
      </c>
      <c r="BA25">
        <v>545</v>
      </c>
      <c r="BB25">
        <v>428</v>
      </c>
      <c r="BC25">
        <v>362</v>
      </c>
      <c r="BD25">
        <v>249</v>
      </c>
      <c r="BE25">
        <v>349</v>
      </c>
      <c r="BF25">
        <v>409</v>
      </c>
      <c r="BG25">
        <v>391</v>
      </c>
      <c r="BH25">
        <v>250</v>
      </c>
      <c r="BI25">
        <v>223</v>
      </c>
      <c r="BJ25">
        <v>337</v>
      </c>
      <c r="BK25">
        <v>414</v>
      </c>
      <c r="BL25">
        <v>489</v>
      </c>
      <c r="BM25">
        <v>636</v>
      </c>
      <c r="BN25">
        <v>341</v>
      </c>
      <c r="BO25">
        <v>302</v>
      </c>
      <c r="BP25">
        <v>224</v>
      </c>
      <c r="BQ25">
        <v>388</v>
      </c>
      <c r="BR25">
        <v>409</v>
      </c>
      <c r="BS25">
        <v>277</v>
      </c>
      <c r="BT25">
        <v>197</v>
      </c>
      <c r="BU25">
        <v>212</v>
      </c>
      <c r="BV25">
        <v>427</v>
      </c>
      <c r="BW25">
        <v>306</v>
      </c>
      <c r="BX25">
        <v>253</v>
      </c>
      <c r="BY25">
        <v>360</v>
      </c>
      <c r="BZ25">
        <v>376</v>
      </c>
      <c r="CA25">
        <v>278</v>
      </c>
      <c r="CB25">
        <v>214</v>
      </c>
      <c r="CC25">
        <v>394</v>
      </c>
      <c r="CD25">
        <v>389</v>
      </c>
      <c r="CE25">
        <v>359</v>
      </c>
      <c r="CF25">
        <v>388</v>
      </c>
      <c r="CG25">
        <v>340</v>
      </c>
      <c r="CH25">
        <v>222</v>
      </c>
      <c r="CI25">
        <v>400</v>
      </c>
      <c r="CJ25">
        <v>379</v>
      </c>
      <c r="CK25" s="102">
        <v>1677</v>
      </c>
      <c r="CL25" s="102">
        <v>1759</v>
      </c>
      <c r="CM25" s="102">
        <v>1037</v>
      </c>
      <c r="CN25" s="102">
        <v>1293</v>
      </c>
      <c r="CO25" s="102">
        <v>1945</v>
      </c>
      <c r="CP25" s="102">
        <v>1453</v>
      </c>
      <c r="CQ25">
        <v>989</v>
      </c>
      <c r="CR25">
        <v>422</v>
      </c>
      <c r="CS25">
        <v>223</v>
      </c>
      <c r="CT25">
        <v>414</v>
      </c>
      <c r="CU25">
        <v>389</v>
      </c>
      <c r="CV25">
        <v>446</v>
      </c>
      <c r="CW25">
        <v>338</v>
      </c>
      <c r="CX25">
        <v>373</v>
      </c>
      <c r="CY25">
        <v>291</v>
      </c>
      <c r="CZ25">
        <v>189</v>
      </c>
      <c r="DA25">
        <v>450</v>
      </c>
      <c r="DB25">
        <v>379</v>
      </c>
      <c r="DC25">
        <v>337</v>
      </c>
      <c r="DD25">
        <v>253</v>
      </c>
      <c r="DE25">
        <v>349</v>
      </c>
      <c r="DF25">
        <v>420</v>
      </c>
      <c r="DG25">
        <v>429</v>
      </c>
      <c r="DH25">
        <v>288</v>
      </c>
      <c r="DI25">
        <v>430</v>
      </c>
      <c r="DJ25">
        <v>169</v>
      </c>
      <c r="DK25">
        <v>139</v>
      </c>
      <c r="DL25">
        <v>184</v>
      </c>
      <c r="DM25">
        <v>205</v>
      </c>
      <c r="DN25">
        <v>187</v>
      </c>
      <c r="DO25">
        <v>224</v>
      </c>
      <c r="DP25">
        <v>716</v>
      </c>
      <c r="DQ25">
        <v>574</v>
      </c>
      <c r="DR25">
        <v>646</v>
      </c>
      <c r="DS25">
        <v>754</v>
      </c>
      <c r="DT25">
        <v>726</v>
      </c>
      <c r="DU25">
        <v>637</v>
      </c>
      <c r="DV25">
        <v>638</v>
      </c>
      <c r="DW25">
        <v>851</v>
      </c>
      <c r="DX25">
        <v>525</v>
      </c>
      <c r="DY25">
        <v>552</v>
      </c>
      <c r="DZ25">
        <v>909</v>
      </c>
      <c r="EA25">
        <v>628</v>
      </c>
      <c r="EB25">
        <v>452</v>
      </c>
      <c r="EC25">
        <v>677</v>
      </c>
      <c r="ED25">
        <v>548</v>
      </c>
      <c r="EE25">
        <v>494</v>
      </c>
      <c r="EF25">
        <v>530</v>
      </c>
      <c r="EG25">
        <v>445</v>
      </c>
      <c r="EH25">
        <v>259</v>
      </c>
      <c r="EI25">
        <v>398</v>
      </c>
      <c r="EJ25">
        <v>202</v>
      </c>
      <c r="EK25">
        <v>508</v>
      </c>
      <c r="EL25">
        <v>500</v>
      </c>
      <c r="EM25">
        <v>490</v>
      </c>
      <c r="EN25">
        <v>925</v>
      </c>
      <c r="EO25">
        <v>361</v>
      </c>
      <c r="EP25">
        <v>847</v>
      </c>
      <c r="EQ25">
        <v>579</v>
      </c>
      <c r="ER25">
        <v>656</v>
      </c>
      <c r="ES25">
        <v>365</v>
      </c>
      <c r="ET25">
        <v>400</v>
      </c>
      <c r="EU25">
        <v>504</v>
      </c>
      <c r="EV25">
        <v>380</v>
      </c>
      <c r="EW25">
        <v>408</v>
      </c>
      <c r="EX25">
        <v>285</v>
      </c>
      <c r="EY25">
        <v>313</v>
      </c>
      <c r="EZ25">
        <v>411</v>
      </c>
      <c r="FA25">
        <v>264</v>
      </c>
      <c r="FB25">
        <v>162</v>
      </c>
      <c r="FC25">
        <v>242</v>
      </c>
      <c r="FD25">
        <v>218</v>
      </c>
      <c r="FE25">
        <v>232</v>
      </c>
      <c r="FF25">
        <v>154</v>
      </c>
      <c r="FG25">
        <v>253</v>
      </c>
      <c r="FH25">
        <v>158</v>
      </c>
      <c r="FI25">
        <v>179</v>
      </c>
      <c r="FJ25">
        <v>351</v>
      </c>
      <c r="FK25">
        <v>242</v>
      </c>
      <c r="FL25">
        <v>150</v>
      </c>
      <c r="FM25">
        <v>160</v>
      </c>
      <c r="FN25">
        <v>204</v>
      </c>
      <c r="FO25">
        <v>206</v>
      </c>
      <c r="FP25">
        <v>173</v>
      </c>
      <c r="FQ25">
        <v>292</v>
      </c>
      <c r="FR25">
        <v>246</v>
      </c>
      <c r="FS25">
        <v>191</v>
      </c>
      <c r="FT25">
        <v>77</v>
      </c>
      <c r="FU25">
        <v>252</v>
      </c>
      <c r="FV25">
        <v>186</v>
      </c>
      <c r="FW25">
        <v>301</v>
      </c>
      <c r="FX25">
        <v>142</v>
      </c>
      <c r="FY25">
        <v>274</v>
      </c>
      <c r="FZ25">
        <v>184</v>
      </c>
      <c r="GA25">
        <v>260</v>
      </c>
      <c r="GB25">
        <v>131</v>
      </c>
    </row>
    <row r="26" spans="1:184" x14ac:dyDescent="0.25">
      <c r="A26" t="s">
        <v>1331</v>
      </c>
      <c r="B26" t="s">
        <v>1328</v>
      </c>
      <c r="C26" s="102">
        <v>2066</v>
      </c>
      <c r="D26" s="102">
        <v>1546</v>
      </c>
      <c r="E26" s="102">
        <v>1822</v>
      </c>
      <c r="F26" s="102">
        <v>1662</v>
      </c>
      <c r="G26" s="102">
        <v>1568</v>
      </c>
      <c r="H26" s="102">
        <v>1804</v>
      </c>
      <c r="I26" s="102">
        <v>2093</v>
      </c>
      <c r="J26" s="102">
        <v>1977</v>
      </c>
      <c r="K26" s="102">
        <v>1483</v>
      </c>
      <c r="L26" s="102">
        <v>2153</v>
      </c>
      <c r="M26" s="102">
        <v>1792</v>
      </c>
      <c r="N26" s="102">
        <v>1046</v>
      </c>
      <c r="O26" s="102">
        <v>1556</v>
      </c>
      <c r="P26" s="102">
        <v>1593</v>
      </c>
      <c r="Q26" s="102">
        <v>2157</v>
      </c>
      <c r="R26" s="102">
        <v>1539</v>
      </c>
      <c r="S26" s="102">
        <v>1127</v>
      </c>
      <c r="T26" s="102">
        <v>1412</v>
      </c>
      <c r="U26" s="102">
        <v>1248</v>
      </c>
      <c r="V26" s="102">
        <v>1943</v>
      </c>
      <c r="W26" s="102">
        <v>1201</v>
      </c>
      <c r="X26" s="102">
        <v>1554</v>
      </c>
      <c r="Y26" s="102">
        <v>1565</v>
      </c>
      <c r="Z26" s="102">
        <v>1020</v>
      </c>
      <c r="AA26" s="102">
        <v>1738</v>
      </c>
      <c r="AB26" s="102">
        <v>1701</v>
      </c>
      <c r="AC26" s="102">
        <v>2063</v>
      </c>
      <c r="AD26" s="102">
        <v>1521</v>
      </c>
      <c r="AE26" s="102">
        <v>1165</v>
      </c>
      <c r="AF26" s="102">
        <v>1096</v>
      </c>
      <c r="AG26" s="102">
        <v>1239</v>
      </c>
      <c r="AH26" s="102">
        <v>1390</v>
      </c>
      <c r="AI26" s="102">
        <v>1171</v>
      </c>
      <c r="AJ26" s="102">
        <v>1404</v>
      </c>
      <c r="AK26" s="102">
        <v>2044</v>
      </c>
      <c r="AL26" s="102">
        <v>1039</v>
      </c>
      <c r="AM26" s="102">
        <v>1005</v>
      </c>
      <c r="AN26" s="102">
        <v>1543</v>
      </c>
      <c r="AO26" s="102">
        <v>1495</v>
      </c>
      <c r="AP26" s="102">
        <v>1099</v>
      </c>
      <c r="AQ26" s="102">
        <v>1283</v>
      </c>
      <c r="AR26" s="102">
        <v>1038</v>
      </c>
      <c r="AS26" s="102">
        <v>1309</v>
      </c>
      <c r="AT26" s="102">
        <v>1471</v>
      </c>
      <c r="AU26" s="102">
        <v>1022</v>
      </c>
      <c r="AV26" s="102">
        <v>1263</v>
      </c>
      <c r="AW26" s="102">
        <v>1198</v>
      </c>
      <c r="AX26">
        <v>758</v>
      </c>
      <c r="AY26">
        <v>992</v>
      </c>
      <c r="AZ26" s="102">
        <v>1513</v>
      </c>
      <c r="BA26" s="102">
        <v>1100</v>
      </c>
      <c r="BB26" s="102">
        <v>1339</v>
      </c>
      <c r="BC26">
        <v>667</v>
      </c>
      <c r="BD26">
        <v>468</v>
      </c>
      <c r="BE26" s="102">
        <v>1030</v>
      </c>
      <c r="BF26">
        <v>975</v>
      </c>
      <c r="BG26" s="102">
        <v>1357</v>
      </c>
      <c r="BH26" s="102">
        <v>1189</v>
      </c>
      <c r="BI26" s="102">
        <v>1054</v>
      </c>
      <c r="BJ26">
        <v>661</v>
      </c>
      <c r="BK26">
        <v>754</v>
      </c>
      <c r="BL26" s="102">
        <v>1044</v>
      </c>
      <c r="BM26" s="102">
        <v>1035</v>
      </c>
      <c r="BN26" s="102">
        <v>1138</v>
      </c>
      <c r="BO26">
        <v>869</v>
      </c>
      <c r="BP26">
        <v>832</v>
      </c>
      <c r="BQ26">
        <v>911</v>
      </c>
      <c r="BR26" s="102">
        <v>1252</v>
      </c>
      <c r="BS26" s="102">
        <v>1144</v>
      </c>
      <c r="BT26" s="102">
        <v>1060</v>
      </c>
      <c r="BU26" s="102">
        <v>1358</v>
      </c>
      <c r="BV26">
        <v>691</v>
      </c>
      <c r="BW26">
        <v>878</v>
      </c>
      <c r="BX26" s="102">
        <v>1521</v>
      </c>
      <c r="BY26" s="102">
        <v>1294</v>
      </c>
      <c r="BZ26">
        <v>673</v>
      </c>
      <c r="CA26">
        <v>632</v>
      </c>
      <c r="CB26">
        <v>778</v>
      </c>
      <c r="CC26" s="102">
        <v>1059</v>
      </c>
      <c r="CD26" s="102">
        <v>1000</v>
      </c>
      <c r="CE26" s="102">
        <v>1059</v>
      </c>
      <c r="CF26">
        <v>963</v>
      </c>
      <c r="CG26">
        <v>959</v>
      </c>
      <c r="CH26">
        <v>866</v>
      </c>
      <c r="CI26">
        <v>641</v>
      </c>
      <c r="CJ26" s="102">
        <v>1236</v>
      </c>
      <c r="CK26" s="102">
        <v>1065</v>
      </c>
      <c r="CL26">
        <v>878</v>
      </c>
      <c r="CM26">
        <v>747</v>
      </c>
      <c r="CN26">
        <v>801</v>
      </c>
      <c r="CO26" s="102">
        <v>1225</v>
      </c>
      <c r="CP26">
        <v>855</v>
      </c>
      <c r="CQ26">
        <v>893</v>
      </c>
      <c r="CR26" s="102">
        <v>1078</v>
      </c>
      <c r="CS26" s="102">
        <v>1607</v>
      </c>
      <c r="CT26">
        <v>754</v>
      </c>
      <c r="CU26" s="102">
        <v>1080</v>
      </c>
      <c r="CV26" s="102">
        <v>1151</v>
      </c>
      <c r="CW26" s="102">
        <v>1578</v>
      </c>
      <c r="CX26">
        <v>847</v>
      </c>
      <c r="CY26" s="102">
        <v>1209</v>
      </c>
      <c r="CZ26">
        <v>739</v>
      </c>
      <c r="DA26" s="102">
        <v>1214</v>
      </c>
      <c r="DB26" s="102">
        <v>1516</v>
      </c>
      <c r="DC26" s="102">
        <v>1201</v>
      </c>
      <c r="DD26">
        <v>978</v>
      </c>
      <c r="DE26" s="102">
        <v>1322</v>
      </c>
      <c r="DF26">
        <v>736</v>
      </c>
      <c r="DG26">
        <v>960</v>
      </c>
      <c r="DH26" s="102">
        <v>1310</v>
      </c>
      <c r="DI26" s="102">
        <v>1248</v>
      </c>
      <c r="DJ26">
        <v>922</v>
      </c>
      <c r="DK26">
        <v>873</v>
      </c>
      <c r="DL26">
        <v>909</v>
      </c>
      <c r="DM26">
        <v>951</v>
      </c>
      <c r="DN26" s="102">
        <v>1238</v>
      </c>
      <c r="DO26">
        <v>664</v>
      </c>
      <c r="DP26">
        <v>881</v>
      </c>
      <c r="DQ26" s="102">
        <v>1759</v>
      </c>
      <c r="DR26">
        <v>681</v>
      </c>
      <c r="DS26">
        <v>997</v>
      </c>
      <c r="DT26">
        <v>980</v>
      </c>
      <c r="DU26" s="102">
        <v>1301</v>
      </c>
      <c r="DV26">
        <v>879</v>
      </c>
      <c r="DW26">
        <v>909</v>
      </c>
      <c r="DX26">
        <v>750</v>
      </c>
      <c r="DY26">
        <v>883</v>
      </c>
      <c r="DZ26" s="102">
        <v>1149</v>
      </c>
      <c r="EA26" s="102">
        <v>1128</v>
      </c>
      <c r="EB26">
        <v>844</v>
      </c>
      <c r="EC26" s="102">
        <v>1270</v>
      </c>
      <c r="ED26">
        <v>571</v>
      </c>
      <c r="EE26" s="102">
        <v>1090</v>
      </c>
      <c r="EF26" s="102">
        <v>1681</v>
      </c>
      <c r="EG26" s="102">
        <v>1397</v>
      </c>
      <c r="EH26" s="102">
        <v>1202</v>
      </c>
      <c r="EI26" s="102">
        <v>1312</v>
      </c>
      <c r="EJ26">
        <v>810</v>
      </c>
      <c r="EK26" s="102">
        <v>1494</v>
      </c>
      <c r="EL26" s="102">
        <v>1679</v>
      </c>
      <c r="EM26" s="102">
        <v>1273</v>
      </c>
      <c r="EN26" s="102">
        <v>1667</v>
      </c>
      <c r="EO26" s="102">
        <v>1604</v>
      </c>
      <c r="EP26">
        <v>778</v>
      </c>
      <c r="EQ26">
        <v>873</v>
      </c>
      <c r="ER26" s="102">
        <v>1470</v>
      </c>
      <c r="ES26" s="102">
        <v>1260</v>
      </c>
      <c r="ET26" s="102">
        <v>1050</v>
      </c>
      <c r="EU26" s="102">
        <v>1121</v>
      </c>
      <c r="EV26" s="102">
        <v>1057</v>
      </c>
      <c r="EW26" s="102">
        <v>1259</v>
      </c>
      <c r="EX26" s="102">
        <v>1448</v>
      </c>
      <c r="EY26" s="102">
        <v>1120</v>
      </c>
      <c r="EZ26" s="102">
        <v>1254</v>
      </c>
      <c r="FA26" s="102">
        <v>1623</v>
      </c>
      <c r="FB26">
        <v>514</v>
      </c>
      <c r="FC26" s="102">
        <v>1082</v>
      </c>
      <c r="FD26" s="102">
        <v>1877</v>
      </c>
      <c r="FE26" s="102">
        <v>1849</v>
      </c>
      <c r="FF26" s="102">
        <v>1279</v>
      </c>
      <c r="FG26" s="102">
        <v>1236</v>
      </c>
      <c r="FH26">
        <v>986</v>
      </c>
      <c r="FI26" s="102">
        <v>1436</v>
      </c>
      <c r="FJ26" s="102">
        <v>1946</v>
      </c>
      <c r="FK26" s="102">
        <v>1164</v>
      </c>
      <c r="FL26" s="102">
        <v>1273</v>
      </c>
      <c r="FM26" s="102">
        <v>2268</v>
      </c>
      <c r="FN26" s="102">
        <v>1141</v>
      </c>
      <c r="FO26" s="102">
        <v>1083</v>
      </c>
      <c r="FP26" s="102">
        <v>1456</v>
      </c>
      <c r="FQ26" s="102">
        <v>2101</v>
      </c>
      <c r="FR26" s="102">
        <v>1193</v>
      </c>
      <c r="FS26" s="102">
        <v>1487</v>
      </c>
      <c r="FT26" s="102">
        <v>1105</v>
      </c>
      <c r="FU26" s="102">
        <v>1357</v>
      </c>
      <c r="FV26" s="102">
        <v>1584</v>
      </c>
      <c r="FW26" s="102">
        <v>1461</v>
      </c>
      <c r="FX26" s="102">
        <v>1387</v>
      </c>
      <c r="FY26" s="102">
        <v>1903</v>
      </c>
      <c r="FZ26" s="102">
        <v>1062</v>
      </c>
      <c r="GA26" s="102">
        <v>2119</v>
      </c>
      <c r="GB26" s="102">
        <v>1776</v>
      </c>
    </row>
    <row r="27" spans="1:184" x14ac:dyDescent="0.25">
      <c r="A27" t="s">
        <v>1331</v>
      </c>
      <c r="B27" t="s">
        <v>1329</v>
      </c>
      <c r="C27" s="102">
        <v>62900</v>
      </c>
      <c r="D27" s="102">
        <v>61738</v>
      </c>
      <c r="E27" s="102">
        <v>67498</v>
      </c>
      <c r="F27" s="102">
        <v>49590</v>
      </c>
      <c r="G27" s="102">
        <v>42894</v>
      </c>
      <c r="H27" s="102">
        <v>41732</v>
      </c>
      <c r="I27" s="102">
        <v>55236</v>
      </c>
      <c r="J27" s="102">
        <v>62655</v>
      </c>
      <c r="K27" s="102">
        <v>56902</v>
      </c>
      <c r="L27" s="102">
        <v>54070</v>
      </c>
      <c r="M27" s="102">
        <v>64588</v>
      </c>
      <c r="N27" s="102">
        <v>60165</v>
      </c>
      <c r="O27" s="102">
        <v>61431</v>
      </c>
      <c r="P27" s="102">
        <v>61723</v>
      </c>
      <c r="Q27" s="102">
        <v>64059</v>
      </c>
      <c r="R27" s="102">
        <v>44221</v>
      </c>
      <c r="S27" s="102">
        <v>41362</v>
      </c>
      <c r="T27" s="102">
        <v>42589</v>
      </c>
      <c r="U27" s="102">
        <v>49875</v>
      </c>
      <c r="V27" s="102">
        <v>60918</v>
      </c>
      <c r="W27" s="102">
        <v>51958</v>
      </c>
      <c r="X27" s="102">
        <v>54470</v>
      </c>
      <c r="Y27" s="102">
        <v>58902</v>
      </c>
      <c r="Z27" s="102">
        <v>54396</v>
      </c>
      <c r="AA27" s="102">
        <v>48875</v>
      </c>
      <c r="AB27" s="102">
        <v>54822</v>
      </c>
      <c r="AC27" s="102">
        <v>60108</v>
      </c>
      <c r="AD27" s="102">
        <v>40108</v>
      </c>
      <c r="AE27" s="102">
        <v>32451</v>
      </c>
      <c r="AF27" s="102">
        <v>37872</v>
      </c>
      <c r="AG27" s="102">
        <v>47854</v>
      </c>
      <c r="AH27" s="102">
        <v>54494</v>
      </c>
      <c r="AI27" s="102">
        <v>46376</v>
      </c>
      <c r="AJ27" s="102">
        <v>47114</v>
      </c>
      <c r="AK27" s="102">
        <v>49595</v>
      </c>
      <c r="AL27" s="102">
        <v>50064</v>
      </c>
      <c r="AM27" s="102">
        <v>38310</v>
      </c>
      <c r="AN27" s="102">
        <v>46343</v>
      </c>
      <c r="AO27" s="102">
        <v>50749</v>
      </c>
      <c r="AP27" s="102">
        <v>31174</v>
      </c>
      <c r="AQ27" s="102">
        <v>29386</v>
      </c>
      <c r="AR27" s="102">
        <v>28378</v>
      </c>
      <c r="AS27" s="102">
        <v>38458</v>
      </c>
      <c r="AT27" s="102">
        <v>47888</v>
      </c>
      <c r="AU27" s="102">
        <v>34976</v>
      </c>
      <c r="AV27" s="102">
        <v>33724</v>
      </c>
      <c r="AW27" s="102">
        <v>39005</v>
      </c>
      <c r="AX27" s="102">
        <v>37163</v>
      </c>
      <c r="AY27" s="102">
        <v>26077</v>
      </c>
      <c r="AZ27" s="102">
        <v>37799</v>
      </c>
      <c r="BA27" s="102">
        <v>41857</v>
      </c>
      <c r="BB27" s="102">
        <v>27327</v>
      </c>
      <c r="BC27" s="102">
        <v>22229</v>
      </c>
      <c r="BD27" s="102">
        <v>15825</v>
      </c>
      <c r="BE27" s="102">
        <v>21654</v>
      </c>
      <c r="BF27" s="102">
        <v>30680</v>
      </c>
      <c r="BG27" s="102">
        <v>35960</v>
      </c>
      <c r="BH27" s="102">
        <v>30257</v>
      </c>
      <c r="BI27" s="102">
        <v>29567</v>
      </c>
      <c r="BJ27" s="102">
        <v>34765</v>
      </c>
      <c r="BK27" s="102">
        <v>27505</v>
      </c>
      <c r="BL27" s="102">
        <v>36953</v>
      </c>
      <c r="BM27" s="102">
        <v>43252</v>
      </c>
      <c r="BN27" s="102">
        <v>25797</v>
      </c>
      <c r="BO27" s="102">
        <v>23172</v>
      </c>
      <c r="BP27" s="102">
        <v>22190</v>
      </c>
      <c r="BQ27" s="102">
        <v>35297</v>
      </c>
      <c r="BR27" s="102">
        <v>47484</v>
      </c>
      <c r="BS27" s="102">
        <v>34829</v>
      </c>
      <c r="BT27" s="102">
        <v>31533</v>
      </c>
      <c r="BU27" s="102">
        <v>34966</v>
      </c>
      <c r="BV27" s="102">
        <v>33404</v>
      </c>
      <c r="BW27" s="102">
        <v>22819</v>
      </c>
      <c r="BX27" s="102">
        <v>33719</v>
      </c>
      <c r="BY27" s="102">
        <v>35798</v>
      </c>
      <c r="BZ27" s="102">
        <v>19061</v>
      </c>
      <c r="CA27" s="102">
        <v>18166</v>
      </c>
      <c r="CB27" s="102">
        <v>15968</v>
      </c>
      <c r="CC27" s="102">
        <v>30255</v>
      </c>
      <c r="CD27" s="102">
        <v>39846</v>
      </c>
      <c r="CE27" s="102">
        <v>26923</v>
      </c>
      <c r="CF27" s="102">
        <v>27897</v>
      </c>
      <c r="CG27" s="102">
        <v>30854</v>
      </c>
      <c r="CH27" s="102">
        <v>30918</v>
      </c>
      <c r="CI27" s="102">
        <v>23303</v>
      </c>
      <c r="CJ27" s="102">
        <v>35384</v>
      </c>
      <c r="CK27" s="102">
        <v>39229</v>
      </c>
      <c r="CL27" s="102">
        <v>21452</v>
      </c>
      <c r="CM27" s="102">
        <v>19321</v>
      </c>
      <c r="CN27" s="102">
        <v>18625</v>
      </c>
      <c r="CO27" s="102">
        <v>30733</v>
      </c>
      <c r="CP27" s="102">
        <v>42117</v>
      </c>
      <c r="CQ27" s="102">
        <v>29133</v>
      </c>
      <c r="CR27" s="102">
        <v>26806</v>
      </c>
      <c r="CS27" s="102">
        <v>33532</v>
      </c>
      <c r="CT27" s="102">
        <v>32941</v>
      </c>
      <c r="CU27" s="102">
        <v>22065</v>
      </c>
      <c r="CV27" s="102">
        <v>32642</v>
      </c>
      <c r="CW27" s="102">
        <v>36649</v>
      </c>
      <c r="CX27" s="102">
        <v>18706</v>
      </c>
      <c r="CY27" s="102">
        <v>17849</v>
      </c>
      <c r="CZ27" s="102">
        <v>15934</v>
      </c>
      <c r="DA27" s="102">
        <v>29748</v>
      </c>
      <c r="DB27" s="102">
        <v>40356</v>
      </c>
      <c r="DC27" s="102">
        <v>25917</v>
      </c>
      <c r="DD27" s="102">
        <v>28505</v>
      </c>
      <c r="DE27" s="102">
        <v>29207</v>
      </c>
      <c r="DF27" s="102">
        <v>33218</v>
      </c>
      <c r="DG27" s="102">
        <v>19833</v>
      </c>
      <c r="DH27" s="102">
        <v>31584</v>
      </c>
      <c r="DI27" s="102">
        <v>37938</v>
      </c>
      <c r="DJ27" s="102">
        <v>17566</v>
      </c>
      <c r="DK27" s="102">
        <v>19741</v>
      </c>
      <c r="DL27" s="102">
        <v>17055</v>
      </c>
      <c r="DM27" s="102">
        <v>31532</v>
      </c>
      <c r="DN27" s="102">
        <v>42356</v>
      </c>
      <c r="DO27" s="102">
        <v>25009</v>
      </c>
      <c r="DP27" s="102">
        <v>28556</v>
      </c>
      <c r="DQ27" s="102">
        <v>29178</v>
      </c>
      <c r="DR27" s="102">
        <v>33345</v>
      </c>
      <c r="DS27" s="102">
        <v>21082</v>
      </c>
      <c r="DT27" s="102">
        <v>32047</v>
      </c>
      <c r="DU27" s="102">
        <v>34424</v>
      </c>
      <c r="DV27" s="102">
        <v>17705</v>
      </c>
      <c r="DW27" s="102">
        <v>19362</v>
      </c>
      <c r="DX27" s="102">
        <v>18096</v>
      </c>
      <c r="DY27" s="102">
        <v>29781</v>
      </c>
      <c r="DZ27" s="102">
        <v>41514</v>
      </c>
      <c r="EA27" s="102">
        <v>29107</v>
      </c>
      <c r="EB27" s="102">
        <v>29275</v>
      </c>
      <c r="EC27" s="102">
        <v>32915</v>
      </c>
      <c r="ED27" s="102">
        <v>36686</v>
      </c>
      <c r="EE27" s="102">
        <v>24739</v>
      </c>
      <c r="EF27" s="102">
        <v>42793</v>
      </c>
      <c r="EG27" s="102">
        <v>44132</v>
      </c>
      <c r="EH27" s="102">
        <v>25778</v>
      </c>
      <c r="EI27" s="102">
        <v>23092</v>
      </c>
      <c r="EJ27" s="102">
        <v>20560</v>
      </c>
      <c r="EK27" s="102">
        <v>34984</v>
      </c>
      <c r="EL27" s="102">
        <v>51502</v>
      </c>
      <c r="EM27" s="102">
        <v>33898</v>
      </c>
      <c r="EN27" s="102">
        <v>35400</v>
      </c>
      <c r="EO27" s="102">
        <v>38670</v>
      </c>
      <c r="EP27" s="102">
        <v>42327</v>
      </c>
      <c r="EQ27" s="102">
        <v>28854</v>
      </c>
      <c r="ER27" s="102">
        <v>41412</v>
      </c>
      <c r="ES27" s="102">
        <v>50763</v>
      </c>
      <c r="ET27" s="102">
        <v>23656</v>
      </c>
      <c r="EU27" s="102">
        <v>25067</v>
      </c>
      <c r="EV27" s="102">
        <v>21975</v>
      </c>
      <c r="EW27" s="102">
        <v>37193</v>
      </c>
      <c r="EX27" s="102">
        <v>53806</v>
      </c>
      <c r="EY27" s="102">
        <v>33894</v>
      </c>
      <c r="EZ27" s="102">
        <v>34891</v>
      </c>
      <c r="FA27" s="102">
        <v>40096</v>
      </c>
      <c r="FB27" s="102">
        <v>42896</v>
      </c>
      <c r="FC27" s="102">
        <v>31370</v>
      </c>
      <c r="FD27" s="102">
        <v>42097</v>
      </c>
      <c r="FE27" s="102">
        <v>50020</v>
      </c>
      <c r="FF27" s="102">
        <v>26739</v>
      </c>
      <c r="FG27" s="102">
        <v>26039</v>
      </c>
      <c r="FH27" s="102">
        <v>23231</v>
      </c>
      <c r="FI27" s="102">
        <v>38639</v>
      </c>
      <c r="FJ27" s="102">
        <v>58571</v>
      </c>
      <c r="FK27" s="102">
        <v>38431</v>
      </c>
      <c r="FL27" s="102">
        <v>40621</v>
      </c>
      <c r="FM27" s="102">
        <v>43576</v>
      </c>
      <c r="FN27" s="102">
        <v>49898</v>
      </c>
      <c r="FO27" s="102">
        <v>31204</v>
      </c>
      <c r="FP27" s="102">
        <v>44542</v>
      </c>
      <c r="FQ27" s="102">
        <v>53466</v>
      </c>
      <c r="FR27" s="102">
        <v>32758</v>
      </c>
      <c r="FS27" s="102">
        <v>27961</v>
      </c>
      <c r="FT27" s="102">
        <v>24632</v>
      </c>
      <c r="FU27" s="102">
        <v>43004</v>
      </c>
      <c r="FV27" s="102">
        <v>63070</v>
      </c>
      <c r="FW27" s="102">
        <v>40748</v>
      </c>
      <c r="FX27" s="102">
        <v>39703</v>
      </c>
      <c r="FY27" s="102">
        <v>45528</v>
      </c>
      <c r="FZ27" s="102">
        <v>52029</v>
      </c>
      <c r="GA27" s="102">
        <v>34021</v>
      </c>
      <c r="GB27" s="102">
        <v>43774</v>
      </c>
    </row>
    <row r="28" spans="1:184" x14ac:dyDescent="0.25">
      <c r="A28" t="s">
        <v>1332</v>
      </c>
      <c r="B28" t="s">
        <v>1323</v>
      </c>
      <c r="C28" s="102">
        <v>1784</v>
      </c>
      <c r="D28" s="102">
        <v>1286</v>
      </c>
      <c r="E28" s="102">
        <v>1275</v>
      </c>
      <c r="F28" s="102">
        <v>1377</v>
      </c>
      <c r="G28" s="102">
        <v>1061</v>
      </c>
      <c r="H28" s="102">
        <v>1204</v>
      </c>
      <c r="I28" s="102">
        <v>1272</v>
      </c>
      <c r="J28" s="102">
        <v>1468</v>
      </c>
      <c r="K28" s="102">
        <v>1372</v>
      </c>
      <c r="L28" s="102">
        <v>1539</v>
      </c>
      <c r="M28" s="102">
        <v>1963</v>
      </c>
      <c r="N28" s="102">
        <v>1113</v>
      </c>
      <c r="O28" s="102">
        <v>1355</v>
      </c>
      <c r="P28" s="102">
        <v>1800</v>
      </c>
      <c r="Q28" s="102">
        <v>1525</v>
      </c>
      <c r="R28" s="102">
        <v>1110</v>
      </c>
      <c r="S28" s="102">
        <v>1542</v>
      </c>
      <c r="T28" s="102">
        <v>1471</v>
      </c>
      <c r="U28" s="102">
        <v>1768</v>
      </c>
      <c r="V28" s="102">
        <v>1691</v>
      </c>
      <c r="W28" s="102">
        <v>1528</v>
      </c>
      <c r="X28" s="102">
        <v>1820</v>
      </c>
      <c r="Y28" s="102">
        <v>1546</v>
      </c>
      <c r="Z28" s="102">
        <v>1654</v>
      </c>
      <c r="AA28" s="102">
        <v>1588</v>
      </c>
      <c r="AB28" s="102">
        <v>1409</v>
      </c>
      <c r="AC28" s="102">
        <v>2041</v>
      </c>
      <c r="AD28" s="102">
        <v>1754</v>
      </c>
      <c r="AE28" s="102">
        <v>1204</v>
      </c>
      <c r="AF28" s="102">
        <v>1487</v>
      </c>
      <c r="AG28" s="102">
        <v>1505</v>
      </c>
      <c r="AH28" s="102">
        <v>1675</v>
      </c>
      <c r="AI28" s="102">
        <v>1707</v>
      </c>
      <c r="AJ28" s="102">
        <v>2059</v>
      </c>
      <c r="AK28" s="102">
        <v>1864</v>
      </c>
      <c r="AL28" s="102">
        <v>1022</v>
      </c>
      <c r="AM28" s="102">
        <v>2225</v>
      </c>
      <c r="AN28" s="102">
        <v>1196</v>
      </c>
      <c r="AO28" s="102">
        <v>1329</v>
      </c>
      <c r="AP28" s="102">
        <v>1544</v>
      </c>
      <c r="AQ28" s="102">
        <v>1387</v>
      </c>
      <c r="AR28" s="102">
        <v>1475</v>
      </c>
      <c r="AS28" s="102">
        <v>2255</v>
      </c>
      <c r="AT28" s="102">
        <v>1533</v>
      </c>
      <c r="AU28" s="102">
        <v>1326</v>
      </c>
      <c r="AV28" s="102">
        <v>1440</v>
      </c>
      <c r="AW28" s="102">
        <v>1086</v>
      </c>
      <c r="AX28">
        <v>991</v>
      </c>
      <c r="AY28">
        <v>723</v>
      </c>
      <c r="AZ28" s="102">
        <v>1087</v>
      </c>
      <c r="BA28" s="102">
        <v>1184</v>
      </c>
      <c r="BB28">
        <v>944</v>
      </c>
      <c r="BC28" s="102">
        <v>1040</v>
      </c>
      <c r="BD28">
        <v>893</v>
      </c>
      <c r="BE28" s="102">
        <v>1231</v>
      </c>
      <c r="BF28" s="102">
        <v>1259</v>
      </c>
      <c r="BG28">
        <v>869</v>
      </c>
      <c r="BH28" s="102">
        <v>1100</v>
      </c>
      <c r="BI28" s="102">
        <v>1437</v>
      </c>
      <c r="BJ28" s="102">
        <v>1041</v>
      </c>
      <c r="BK28" s="102">
        <v>1167</v>
      </c>
      <c r="BL28" s="102">
        <v>1113</v>
      </c>
      <c r="BM28" s="102">
        <v>1218</v>
      </c>
      <c r="BN28" s="102">
        <v>1251</v>
      </c>
      <c r="BO28" s="102">
        <v>1595</v>
      </c>
      <c r="BP28" s="102">
        <v>1685</v>
      </c>
      <c r="BQ28" s="102">
        <v>1499</v>
      </c>
      <c r="BR28" s="102">
        <v>1191</v>
      </c>
      <c r="BS28" s="102">
        <v>1456</v>
      </c>
      <c r="BT28" s="102">
        <v>1395</v>
      </c>
      <c r="BU28" s="102">
        <v>2060</v>
      </c>
      <c r="BV28" s="102">
        <v>1147</v>
      </c>
      <c r="BW28" s="102">
        <v>1115</v>
      </c>
      <c r="BX28" s="102">
        <v>1784</v>
      </c>
      <c r="BY28" s="102">
        <v>1482</v>
      </c>
      <c r="BZ28" s="102">
        <v>1090</v>
      </c>
      <c r="CA28" s="102">
        <v>1274</v>
      </c>
      <c r="CB28" s="102">
        <v>1294</v>
      </c>
      <c r="CC28" s="102">
        <v>1933</v>
      </c>
      <c r="CD28" s="102">
        <v>1221</v>
      </c>
      <c r="CE28" s="102">
        <v>1429</v>
      </c>
      <c r="CF28" s="102">
        <v>1559</v>
      </c>
      <c r="CG28" s="102">
        <v>2235</v>
      </c>
      <c r="CH28" s="102">
        <v>1088</v>
      </c>
      <c r="CI28" s="102">
        <v>1066</v>
      </c>
      <c r="CJ28" s="102">
        <v>1715</v>
      </c>
      <c r="CK28" s="102">
        <v>1256</v>
      </c>
      <c r="CL28" s="102">
        <v>1469</v>
      </c>
      <c r="CM28" s="102">
        <v>1499</v>
      </c>
      <c r="CN28" s="102">
        <v>1406</v>
      </c>
      <c r="CO28" s="102">
        <v>1569</v>
      </c>
      <c r="CP28" s="102">
        <v>1403</v>
      </c>
      <c r="CQ28" s="102">
        <v>1699</v>
      </c>
      <c r="CR28" s="102">
        <v>2127</v>
      </c>
      <c r="CS28" s="102">
        <v>1831</v>
      </c>
      <c r="CT28">
        <v>909</v>
      </c>
      <c r="CU28" s="102">
        <v>1226</v>
      </c>
      <c r="CV28" s="102">
        <v>1097</v>
      </c>
      <c r="CW28" s="102">
        <v>1050</v>
      </c>
      <c r="CX28" s="102">
        <v>1556</v>
      </c>
      <c r="CY28" s="102">
        <v>1458</v>
      </c>
      <c r="CZ28" s="102">
        <v>1385</v>
      </c>
      <c r="DA28" s="102">
        <v>1480</v>
      </c>
      <c r="DB28" s="102">
        <v>1267</v>
      </c>
      <c r="DC28" s="102">
        <v>1352</v>
      </c>
      <c r="DD28" s="102">
        <v>1459</v>
      </c>
      <c r="DE28" s="102">
        <v>1796</v>
      </c>
      <c r="DF28" s="102">
        <v>1288</v>
      </c>
      <c r="DG28" s="102">
        <v>1229</v>
      </c>
      <c r="DH28" s="102">
        <v>1439</v>
      </c>
      <c r="DI28" s="102">
        <v>1478</v>
      </c>
      <c r="DJ28" s="102">
        <v>1316</v>
      </c>
      <c r="DK28" s="102">
        <v>1521</v>
      </c>
      <c r="DL28" s="102">
        <v>1271</v>
      </c>
      <c r="DM28" s="102">
        <v>1171</v>
      </c>
      <c r="DN28" s="102">
        <v>1326</v>
      </c>
      <c r="DO28" s="102">
        <v>1190</v>
      </c>
      <c r="DP28" s="102">
        <v>1478</v>
      </c>
      <c r="DQ28" s="102">
        <v>1991</v>
      </c>
      <c r="DR28">
        <v>919</v>
      </c>
      <c r="DS28" s="102">
        <v>1235</v>
      </c>
      <c r="DT28" s="102">
        <v>1265</v>
      </c>
      <c r="DU28" s="102">
        <v>1298</v>
      </c>
      <c r="DV28" s="102">
        <v>1422</v>
      </c>
      <c r="DW28" s="102">
        <v>1140</v>
      </c>
      <c r="DX28" s="102">
        <v>1208</v>
      </c>
      <c r="DY28" s="102">
        <v>1460</v>
      </c>
      <c r="DZ28" s="102">
        <v>1263</v>
      </c>
      <c r="EA28" s="102">
        <v>1378</v>
      </c>
      <c r="EB28" s="102">
        <v>1570</v>
      </c>
      <c r="EC28" s="102">
        <v>2258</v>
      </c>
      <c r="ED28">
        <v>992</v>
      </c>
      <c r="EE28" s="102">
        <v>1306</v>
      </c>
      <c r="EF28" s="102">
        <v>1553</v>
      </c>
      <c r="EG28" s="102">
        <v>1746</v>
      </c>
      <c r="EH28" s="102">
        <v>1451</v>
      </c>
      <c r="EI28" s="102">
        <v>1421</v>
      </c>
      <c r="EJ28" s="102">
        <v>1647</v>
      </c>
      <c r="EK28" s="102">
        <v>1646</v>
      </c>
      <c r="EL28" s="102">
        <v>1418</v>
      </c>
      <c r="EM28" s="102">
        <v>1504</v>
      </c>
      <c r="EN28" s="102">
        <v>2136</v>
      </c>
      <c r="EO28" s="102">
        <v>1586</v>
      </c>
      <c r="EP28">
        <v>908</v>
      </c>
      <c r="EQ28" s="102">
        <v>1214</v>
      </c>
      <c r="ER28" s="102">
        <v>1714</v>
      </c>
      <c r="ES28" s="102">
        <v>1299</v>
      </c>
      <c r="ET28" s="102">
        <v>1518</v>
      </c>
      <c r="EU28" s="102">
        <v>1185</v>
      </c>
      <c r="EV28" s="102">
        <v>1464</v>
      </c>
      <c r="EW28" s="102">
        <v>1946</v>
      </c>
      <c r="EX28" s="102">
        <v>1958</v>
      </c>
      <c r="EY28" s="102">
        <v>1928</v>
      </c>
      <c r="EZ28" s="102">
        <v>1888</v>
      </c>
      <c r="FA28" s="102">
        <v>2038</v>
      </c>
      <c r="FB28" s="102">
        <v>1520</v>
      </c>
      <c r="FC28" s="102">
        <v>1490</v>
      </c>
      <c r="FD28" s="102">
        <v>1317</v>
      </c>
      <c r="FE28" s="102">
        <v>1698</v>
      </c>
      <c r="FF28" s="102">
        <v>1472</v>
      </c>
      <c r="FG28" s="102">
        <v>1718</v>
      </c>
      <c r="FH28" s="102">
        <v>1227</v>
      </c>
      <c r="FI28" s="102">
        <v>1731</v>
      </c>
      <c r="FJ28" s="102">
        <v>1588</v>
      </c>
      <c r="FK28" s="102">
        <v>1536</v>
      </c>
      <c r="FL28" s="102">
        <v>1491</v>
      </c>
      <c r="FM28" s="102">
        <v>1946</v>
      </c>
      <c r="FN28" s="102">
        <v>1396</v>
      </c>
      <c r="FO28" s="102">
        <v>1285</v>
      </c>
      <c r="FP28" s="102">
        <v>1274</v>
      </c>
      <c r="FQ28" s="102">
        <v>1790</v>
      </c>
      <c r="FR28" s="102">
        <v>1280</v>
      </c>
      <c r="FS28" s="102">
        <v>1418</v>
      </c>
      <c r="FT28" s="102">
        <v>1197</v>
      </c>
      <c r="FU28" s="102">
        <v>1420</v>
      </c>
      <c r="FV28" s="102">
        <v>1520</v>
      </c>
      <c r="FW28" s="102">
        <v>1756</v>
      </c>
      <c r="FX28" s="102">
        <v>1663</v>
      </c>
      <c r="FY28" s="102">
        <v>2035</v>
      </c>
      <c r="FZ28" s="102">
        <v>1253</v>
      </c>
      <c r="GA28">
        <v>864</v>
      </c>
      <c r="GB28">
        <v>985</v>
      </c>
    </row>
    <row r="29" spans="1:184" x14ac:dyDescent="0.25">
      <c r="A29" t="s">
        <v>1332</v>
      </c>
      <c r="B29" t="s">
        <v>1324</v>
      </c>
      <c r="C29" s="102">
        <v>20255</v>
      </c>
      <c r="D29" s="102">
        <v>14021</v>
      </c>
      <c r="E29" s="102">
        <v>13955</v>
      </c>
      <c r="F29" s="102">
        <v>13567</v>
      </c>
      <c r="G29" s="102">
        <v>13177</v>
      </c>
      <c r="H29" s="102">
        <v>11299</v>
      </c>
      <c r="I29" s="102">
        <v>12538</v>
      </c>
      <c r="J29" s="102">
        <v>13060</v>
      </c>
      <c r="K29" s="102">
        <v>8995</v>
      </c>
      <c r="L29" s="102">
        <v>14089</v>
      </c>
      <c r="M29" s="102">
        <v>15766</v>
      </c>
      <c r="N29" s="102">
        <v>13139</v>
      </c>
      <c r="O29" s="102">
        <v>15565</v>
      </c>
      <c r="P29" s="102">
        <v>12844</v>
      </c>
      <c r="Q29" s="102">
        <v>12116</v>
      </c>
      <c r="R29" s="102">
        <v>12080</v>
      </c>
      <c r="S29" s="102">
        <v>11161</v>
      </c>
      <c r="T29" s="102">
        <v>10818</v>
      </c>
      <c r="U29" s="102">
        <v>11791</v>
      </c>
      <c r="V29" s="102">
        <v>12887</v>
      </c>
      <c r="W29" s="102">
        <v>11337</v>
      </c>
      <c r="X29" s="102">
        <v>15728</v>
      </c>
      <c r="Y29" s="102">
        <v>16860</v>
      </c>
      <c r="Z29" s="102">
        <v>19262</v>
      </c>
      <c r="AA29" s="102">
        <v>19409</v>
      </c>
      <c r="AB29" s="102">
        <v>11039</v>
      </c>
      <c r="AC29" s="102">
        <v>14154</v>
      </c>
      <c r="AD29" s="102">
        <v>13595</v>
      </c>
      <c r="AE29" s="102">
        <v>11986</v>
      </c>
      <c r="AF29" s="102">
        <v>10945</v>
      </c>
      <c r="AG29" s="102">
        <v>11698</v>
      </c>
      <c r="AH29" s="102">
        <v>12559</v>
      </c>
      <c r="AI29" s="102">
        <v>9933</v>
      </c>
      <c r="AJ29" s="102">
        <v>12589</v>
      </c>
      <c r="AK29" s="102">
        <v>14020</v>
      </c>
      <c r="AL29" s="102">
        <v>12302</v>
      </c>
      <c r="AM29" s="102">
        <v>14943</v>
      </c>
      <c r="AN29" s="102">
        <v>11302</v>
      </c>
      <c r="AO29" s="102">
        <v>10096</v>
      </c>
      <c r="AP29" s="102">
        <v>10422</v>
      </c>
      <c r="AQ29" s="102">
        <v>10998</v>
      </c>
      <c r="AR29" s="102">
        <v>9317</v>
      </c>
      <c r="AS29" s="102">
        <v>11993</v>
      </c>
      <c r="AT29" s="102">
        <v>12042</v>
      </c>
      <c r="AU29" s="102">
        <v>7407</v>
      </c>
      <c r="AV29" s="102">
        <v>10377</v>
      </c>
      <c r="AW29" s="102">
        <v>8975</v>
      </c>
      <c r="AX29" s="102">
        <v>8737</v>
      </c>
      <c r="AY29" s="102">
        <v>8008</v>
      </c>
      <c r="AZ29" s="102">
        <v>8163</v>
      </c>
      <c r="BA29" s="102">
        <v>8769</v>
      </c>
      <c r="BB29" s="102">
        <v>8524</v>
      </c>
      <c r="BC29" s="102">
        <v>7324</v>
      </c>
      <c r="BD29" s="102">
        <v>6963</v>
      </c>
      <c r="BE29" s="102">
        <v>7724</v>
      </c>
      <c r="BF29" s="102">
        <v>8724</v>
      </c>
      <c r="BG29" s="102">
        <v>5700</v>
      </c>
      <c r="BH29" s="102">
        <v>6740</v>
      </c>
      <c r="BI29" s="102">
        <v>9066</v>
      </c>
      <c r="BJ29" s="102">
        <v>10986</v>
      </c>
      <c r="BK29" s="102">
        <v>10707</v>
      </c>
      <c r="BL29" s="102">
        <v>8746</v>
      </c>
      <c r="BM29" s="102">
        <v>12947</v>
      </c>
      <c r="BN29" s="102">
        <v>10129</v>
      </c>
      <c r="BO29" s="102">
        <v>9904</v>
      </c>
      <c r="BP29" s="102">
        <v>8433</v>
      </c>
      <c r="BQ29" s="102">
        <v>8843</v>
      </c>
      <c r="BR29" s="102">
        <v>10501</v>
      </c>
      <c r="BS29" s="102">
        <v>9413</v>
      </c>
      <c r="BT29" s="102">
        <v>12275</v>
      </c>
      <c r="BU29" s="102">
        <v>12472</v>
      </c>
      <c r="BV29" s="102">
        <v>11706</v>
      </c>
      <c r="BW29" s="102">
        <v>11882</v>
      </c>
      <c r="BX29" s="102">
        <v>10615</v>
      </c>
      <c r="BY29" s="102">
        <v>8975</v>
      </c>
      <c r="BZ29" s="102">
        <v>6563</v>
      </c>
      <c r="CA29" s="102">
        <v>9066</v>
      </c>
      <c r="CB29" s="102">
        <v>7695</v>
      </c>
      <c r="CC29" s="102">
        <v>8781</v>
      </c>
      <c r="CD29" s="102">
        <v>9646</v>
      </c>
      <c r="CE29" s="102">
        <v>8239</v>
      </c>
      <c r="CF29" s="102">
        <v>9260</v>
      </c>
      <c r="CG29" s="102">
        <v>10710</v>
      </c>
      <c r="CH29" s="102">
        <v>12389</v>
      </c>
      <c r="CI29" s="102">
        <v>10411</v>
      </c>
      <c r="CJ29" s="102">
        <v>11959</v>
      </c>
      <c r="CK29" s="102">
        <v>9847</v>
      </c>
      <c r="CL29" s="102">
        <v>8496</v>
      </c>
      <c r="CM29" s="102">
        <v>7667</v>
      </c>
      <c r="CN29" s="102">
        <v>7643</v>
      </c>
      <c r="CO29" s="102">
        <v>7601</v>
      </c>
      <c r="CP29" s="102">
        <v>9602</v>
      </c>
      <c r="CQ29" s="102">
        <v>7606</v>
      </c>
      <c r="CR29" s="102">
        <v>10020</v>
      </c>
      <c r="CS29" s="102">
        <v>10699</v>
      </c>
      <c r="CT29" s="102">
        <v>12173</v>
      </c>
      <c r="CU29" s="102">
        <v>11711</v>
      </c>
      <c r="CV29" s="102">
        <v>8435</v>
      </c>
      <c r="CW29" s="102">
        <v>9083</v>
      </c>
      <c r="CX29" s="102">
        <v>8365</v>
      </c>
      <c r="CY29" s="102">
        <v>7857</v>
      </c>
      <c r="CZ29" s="102">
        <v>7841</v>
      </c>
      <c r="DA29" s="102">
        <v>7879</v>
      </c>
      <c r="DB29" s="102">
        <v>8898</v>
      </c>
      <c r="DC29" s="102">
        <v>9106</v>
      </c>
      <c r="DD29" s="102">
        <v>10298</v>
      </c>
      <c r="DE29" s="102">
        <v>9695</v>
      </c>
      <c r="DF29" s="102">
        <v>11808</v>
      </c>
      <c r="DG29" s="102">
        <v>12691</v>
      </c>
      <c r="DH29" s="102">
        <v>9536</v>
      </c>
      <c r="DI29" s="102">
        <v>9726</v>
      </c>
      <c r="DJ29" s="102">
        <v>8096</v>
      </c>
      <c r="DK29" s="102">
        <v>7989</v>
      </c>
      <c r="DL29" s="102">
        <v>7017</v>
      </c>
      <c r="DM29" s="102">
        <v>8422</v>
      </c>
      <c r="DN29" s="102">
        <v>10215</v>
      </c>
      <c r="DO29" s="102">
        <v>8745</v>
      </c>
      <c r="DP29" s="102">
        <v>9103</v>
      </c>
      <c r="DQ29" s="102">
        <v>9738</v>
      </c>
      <c r="DR29" s="102">
        <v>13231</v>
      </c>
      <c r="DS29" s="102">
        <v>12392</v>
      </c>
      <c r="DT29" s="102">
        <v>10979</v>
      </c>
      <c r="DU29" s="102">
        <v>10741</v>
      </c>
      <c r="DV29" s="102">
        <v>8955</v>
      </c>
      <c r="DW29" s="102">
        <v>8316</v>
      </c>
      <c r="DX29" s="102">
        <v>6125</v>
      </c>
      <c r="DY29" s="102">
        <v>7359</v>
      </c>
      <c r="DZ29" s="102">
        <v>9560</v>
      </c>
      <c r="EA29" s="102">
        <v>7762</v>
      </c>
      <c r="EB29" s="102">
        <v>11263</v>
      </c>
      <c r="EC29" s="102">
        <v>13569</v>
      </c>
      <c r="ED29" s="102">
        <v>18376</v>
      </c>
      <c r="EE29" s="102">
        <v>17240</v>
      </c>
      <c r="EF29" s="102">
        <v>18224</v>
      </c>
      <c r="EG29" s="102">
        <v>15825</v>
      </c>
      <c r="EH29" s="102">
        <v>13386</v>
      </c>
      <c r="EI29" s="102">
        <v>12353</v>
      </c>
      <c r="EJ29" s="102">
        <v>10556</v>
      </c>
      <c r="EK29" s="102">
        <v>11327</v>
      </c>
      <c r="EL29" s="102">
        <v>13577</v>
      </c>
      <c r="EM29" s="102">
        <v>13418</v>
      </c>
      <c r="EN29" s="102">
        <v>13097</v>
      </c>
      <c r="EO29" s="102">
        <v>17407</v>
      </c>
      <c r="EP29" s="102">
        <v>18393</v>
      </c>
      <c r="EQ29" s="102">
        <v>21171</v>
      </c>
      <c r="ER29" s="102">
        <v>18813</v>
      </c>
      <c r="ES29" s="102">
        <v>15717</v>
      </c>
      <c r="ET29" s="102">
        <v>14484</v>
      </c>
      <c r="EU29" s="102">
        <v>13740</v>
      </c>
      <c r="EV29" s="102">
        <v>10731</v>
      </c>
      <c r="EW29" s="102">
        <v>10923</v>
      </c>
      <c r="EX29" s="102">
        <v>14157</v>
      </c>
      <c r="EY29" s="102">
        <v>16898</v>
      </c>
      <c r="EZ29" s="102">
        <v>18939</v>
      </c>
      <c r="FA29" s="102">
        <v>18209</v>
      </c>
      <c r="FB29" s="102">
        <v>21495</v>
      </c>
      <c r="FC29" s="102">
        <v>22432</v>
      </c>
      <c r="FD29" s="102">
        <v>17833</v>
      </c>
      <c r="FE29" s="102">
        <v>17444</v>
      </c>
      <c r="FF29" s="102">
        <v>14131</v>
      </c>
      <c r="FG29" s="102">
        <v>13106</v>
      </c>
      <c r="FH29" s="102">
        <v>13191</v>
      </c>
      <c r="FI29" s="102">
        <v>13064</v>
      </c>
      <c r="FJ29" s="102">
        <v>17057</v>
      </c>
      <c r="FK29" s="102">
        <v>13959</v>
      </c>
      <c r="FL29" s="102">
        <v>12645</v>
      </c>
      <c r="FM29" s="102">
        <v>16623</v>
      </c>
      <c r="FN29" s="102">
        <v>18856</v>
      </c>
      <c r="FO29" s="102">
        <v>19989</v>
      </c>
      <c r="FP29" s="102">
        <v>22210</v>
      </c>
      <c r="FQ29" s="102">
        <v>18923</v>
      </c>
      <c r="FR29" s="102">
        <v>10599</v>
      </c>
      <c r="FS29" s="102">
        <v>13047</v>
      </c>
      <c r="FT29" s="102">
        <v>12937</v>
      </c>
      <c r="FU29" s="102">
        <v>12939</v>
      </c>
      <c r="FV29" s="102">
        <v>15075</v>
      </c>
      <c r="FW29" s="102">
        <v>12449</v>
      </c>
      <c r="FX29" s="102">
        <v>12888</v>
      </c>
      <c r="FY29" s="102">
        <v>18320</v>
      </c>
      <c r="FZ29" s="102">
        <v>21944</v>
      </c>
      <c r="GA29" s="102">
        <v>19632</v>
      </c>
      <c r="GB29" s="102">
        <v>13265</v>
      </c>
    </row>
    <row r="30" spans="1:184" x14ac:dyDescent="0.25">
      <c r="A30" t="s">
        <v>1332</v>
      </c>
      <c r="B30" t="s">
        <v>1325</v>
      </c>
      <c r="C30" s="102">
        <v>4153</v>
      </c>
      <c r="D30" s="102">
        <v>3028</v>
      </c>
      <c r="E30" s="102">
        <v>2321</v>
      </c>
      <c r="F30" s="102">
        <v>2260</v>
      </c>
      <c r="G30" s="102">
        <v>2048</v>
      </c>
      <c r="H30" s="102">
        <v>3024</v>
      </c>
      <c r="I30" s="102">
        <v>3258</v>
      </c>
      <c r="J30" s="102">
        <v>1813</v>
      </c>
      <c r="K30" s="102">
        <v>2516</v>
      </c>
      <c r="L30" s="102">
        <v>2239</v>
      </c>
      <c r="M30" s="102">
        <v>2378</v>
      </c>
      <c r="N30" s="102">
        <v>4893</v>
      </c>
      <c r="O30" s="102">
        <v>3896</v>
      </c>
      <c r="P30" s="102">
        <v>2544</v>
      </c>
      <c r="Q30" s="102">
        <v>2400</v>
      </c>
      <c r="R30" s="102">
        <v>2507</v>
      </c>
      <c r="S30" s="102">
        <v>1741</v>
      </c>
      <c r="T30" s="102">
        <v>2539</v>
      </c>
      <c r="U30" s="102">
        <v>3365</v>
      </c>
      <c r="V30" s="102">
        <v>2158</v>
      </c>
      <c r="W30" s="102">
        <v>3276</v>
      </c>
      <c r="X30" s="102">
        <v>2724</v>
      </c>
      <c r="Y30" s="102">
        <v>2916</v>
      </c>
      <c r="Z30" s="102">
        <v>4935</v>
      </c>
      <c r="AA30" s="102">
        <v>3788</v>
      </c>
      <c r="AB30" s="102">
        <v>2763</v>
      </c>
      <c r="AC30" s="102">
        <v>2511</v>
      </c>
      <c r="AD30" s="102">
        <v>2534</v>
      </c>
      <c r="AE30" s="102">
        <v>2217</v>
      </c>
      <c r="AF30" s="102">
        <v>2982</v>
      </c>
      <c r="AG30" s="102">
        <v>3864</v>
      </c>
      <c r="AH30" s="102">
        <v>2392</v>
      </c>
      <c r="AI30" s="102">
        <v>3228</v>
      </c>
      <c r="AJ30" s="102">
        <v>2121</v>
      </c>
      <c r="AK30" s="102">
        <v>3025</v>
      </c>
      <c r="AL30" s="102">
        <v>5231</v>
      </c>
      <c r="AM30" s="102">
        <v>3768</v>
      </c>
      <c r="AN30" s="102">
        <v>3498</v>
      </c>
      <c r="AO30" s="102">
        <v>2625</v>
      </c>
      <c r="AP30" s="102">
        <v>2539</v>
      </c>
      <c r="AQ30" s="102">
        <v>2515</v>
      </c>
      <c r="AR30" s="102">
        <v>2545</v>
      </c>
      <c r="AS30" s="102">
        <v>3150</v>
      </c>
      <c r="AT30" s="102">
        <v>2673</v>
      </c>
      <c r="AU30" s="102">
        <v>2357</v>
      </c>
      <c r="AV30" s="102">
        <v>2214</v>
      </c>
      <c r="AW30" s="102">
        <v>2529</v>
      </c>
      <c r="AX30" s="102">
        <v>3951</v>
      </c>
      <c r="AY30" s="102">
        <v>2789</v>
      </c>
      <c r="AZ30" s="102">
        <v>2453</v>
      </c>
      <c r="BA30" s="102">
        <v>2517</v>
      </c>
      <c r="BB30" s="102">
        <v>2618</v>
      </c>
      <c r="BC30" s="102">
        <v>2302</v>
      </c>
      <c r="BD30" s="102">
        <v>2493</v>
      </c>
      <c r="BE30" s="102">
        <v>3330</v>
      </c>
      <c r="BF30" s="102">
        <v>2449</v>
      </c>
      <c r="BG30" s="102">
        <v>2411</v>
      </c>
      <c r="BH30" s="102">
        <v>2710</v>
      </c>
      <c r="BI30" s="102">
        <v>2491</v>
      </c>
      <c r="BJ30" s="102">
        <v>4821</v>
      </c>
      <c r="BK30" s="102">
        <v>2920</v>
      </c>
      <c r="BL30" s="102">
        <v>2404</v>
      </c>
      <c r="BM30" s="102">
        <v>3034</v>
      </c>
      <c r="BN30" s="102">
        <v>3062</v>
      </c>
      <c r="BO30" s="102">
        <v>2338</v>
      </c>
      <c r="BP30" s="102">
        <v>2445</v>
      </c>
      <c r="BQ30" s="102">
        <v>3218</v>
      </c>
      <c r="BR30" s="102">
        <v>2288</v>
      </c>
      <c r="BS30" s="102">
        <v>3310</v>
      </c>
      <c r="BT30" s="102">
        <v>2437</v>
      </c>
      <c r="BU30" s="102">
        <v>3067</v>
      </c>
      <c r="BV30" s="102">
        <v>5155</v>
      </c>
      <c r="BW30" s="102">
        <v>3372</v>
      </c>
      <c r="BX30" s="102">
        <v>2719</v>
      </c>
      <c r="BY30" s="102">
        <v>2815</v>
      </c>
      <c r="BZ30" s="102">
        <v>2684</v>
      </c>
      <c r="CA30" s="102">
        <v>2240</v>
      </c>
      <c r="CB30" s="102">
        <v>2253</v>
      </c>
      <c r="CC30" s="102">
        <v>3170</v>
      </c>
      <c r="CD30" s="102">
        <v>2824</v>
      </c>
      <c r="CE30" s="102">
        <v>2348</v>
      </c>
      <c r="CF30" s="102">
        <v>2761</v>
      </c>
      <c r="CG30" s="102">
        <v>2812</v>
      </c>
      <c r="CH30" s="102">
        <v>5063</v>
      </c>
      <c r="CI30" s="102">
        <v>3404</v>
      </c>
      <c r="CJ30" s="102">
        <v>3433</v>
      </c>
      <c r="CK30" s="102">
        <v>3055</v>
      </c>
      <c r="CL30" s="102">
        <v>2803</v>
      </c>
      <c r="CM30" s="102">
        <v>2087</v>
      </c>
      <c r="CN30" s="102">
        <v>2807</v>
      </c>
      <c r="CO30" s="102">
        <v>2779</v>
      </c>
      <c r="CP30" s="102">
        <v>2696</v>
      </c>
      <c r="CQ30" s="102">
        <v>2623</v>
      </c>
      <c r="CR30" s="102">
        <v>2520</v>
      </c>
      <c r="CS30" s="102">
        <v>3198</v>
      </c>
      <c r="CT30" s="102">
        <v>5799</v>
      </c>
      <c r="CU30" s="102">
        <v>3362</v>
      </c>
      <c r="CV30" s="102">
        <v>3065</v>
      </c>
      <c r="CW30" s="102">
        <v>3418</v>
      </c>
      <c r="CX30" s="102">
        <v>2930</v>
      </c>
      <c r="CY30" s="102">
        <v>2347</v>
      </c>
      <c r="CZ30" s="102">
        <v>2896</v>
      </c>
      <c r="DA30" s="102">
        <v>3012</v>
      </c>
      <c r="DB30" s="102">
        <v>2607</v>
      </c>
      <c r="DC30" s="102">
        <v>3559</v>
      </c>
      <c r="DD30" s="102">
        <v>2629</v>
      </c>
      <c r="DE30" s="102">
        <v>3164</v>
      </c>
      <c r="DF30" s="102">
        <v>5287</v>
      </c>
      <c r="DG30" s="102">
        <v>4152</v>
      </c>
      <c r="DH30" s="102">
        <v>3453</v>
      </c>
      <c r="DI30" s="102">
        <v>3106</v>
      </c>
      <c r="DJ30" s="102">
        <v>3032</v>
      </c>
      <c r="DK30" s="102">
        <v>3113</v>
      </c>
      <c r="DL30" s="102">
        <v>2722</v>
      </c>
      <c r="DM30" s="102">
        <v>2692</v>
      </c>
      <c r="DN30" s="102">
        <v>2428</v>
      </c>
      <c r="DO30" s="102">
        <v>3075</v>
      </c>
      <c r="DP30" s="102">
        <v>2412</v>
      </c>
      <c r="DQ30" s="102">
        <v>3160</v>
      </c>
      <c r="DR30" s="102">
        <v>6484</v>
      </c>
      <c r="DS30" s="102">
        <v>5337</v>
      </c>
      <c r="DT30" s="102">
        <v>4646</v>
      </c>
      <c r="DU30" s="102">
        <v>4217</v>
      </c>
      <c r="DV30" s="102">
        <v>3028</v>
      </c>
      <c r="DW30" s="102">
        <v>3106</v>
      </c>
      <c r="DX30" s="102">
        <v>2644</v>
      </c>
      <c r="DY30" s="102">
        <v>3164</v>
      </c>
      <c r="DZ30" s="102">
        <v>3245</v>
      </c>
      <c r="EA30" s="102">
        <v>4016</v>
      </c>
      <c r="EB30" s="102">
        <v>3210</v>
      </c>
      <c r="EC30" s="102">
        <v>3808</v>
      </c>
      <c r="ED30" s="102">
        <v>7819</v>
      </c>
      <c r="EE30" s="102">
        <v>4819</v>
      </c>
      <c r="EF30" s="102">
        <v>4592</v>
      </c>
      <c r="EG30" s="102">
        <v>4037</v>
      </c>
      <c r="EH30" s="102">
        <v>2819</v>
      </c>
      <c r="EI30" s="102">
        <v>2489</v>
      </c>
      <c r="EJ30" s="102">
        <v>3328</v>
      </c>
      <c r="EK30" s="102">
        <v>3493</v>
      </c>
      <c r="EL30" s="102">
        <v>3476</v>
      </c>
      <c r="EM30" s="102">
        <v>4460</v>
      </c>
      <c r="EN30" s="102">
        <v>3344</v>
      </c>
      <c r="EO30" s="102">
        <v>4596</v>
      </c>
      <c r="EP30" s="102">
        <v>8195</v>
      </c>
      <c r="EQ30" s="102">
        <v>5196</v>
      </c>
      <c r="ER30" s="102">
        <v>4690</v>
      </c>
      <c r="ES30" s="102">
        <v>3889</v>
      </c>
      <c r="ET30" s="102">
        <v>4152</v>
      </c>
      <c r="EU30" s="102">
        <v>2819</v>
      </c>
      <c r="EV30" s="102">
        <v>3163</v>
      </c>
      <c r="EW30" s="102">
        <v>3623</v>
      </c>
      <c r="EX30" s="102">
        <v>2953</v>
      </c>
      <c r="EY30" s="102">
        <v>5139</v>
      </c>
      <c r="EZ30" s="102">
        <v>4344</v>
      </c>
      <c r="FA30" s="102">
        <v>4255</v>
      </c>
      <c r="FB30" s="102">
        <v>7587</v>
      </c>
      <c r="FC30" s="102">
        <v>5723</v>
      </c>
      <c r="FD30" s="102">
        <v>4375</v>
      </c>
      <c r="FE30" s="102">
        <v>4158</v>
      </c>
      <c r="FF30" s="102">
        <v>3163</v>
      </c>
      <c r="FG30" s="102">
        <v>2865</v>
      </c>
      <c r="FH30" s="102">
        <v>3268</v>
      </c>
      <c r="FI30" s="102">
        <v>3153</v>
      </c>
      <c r="FJ30" s="102">
        <v>3049</v>
      </c>
      <c r="FK30" s="102">
        <v>3595</v>
      </c>
      <c r="FL30" s="102">
        <v>2500</v>
      </c>
      <c r="FM30" s="102">
        <v>3230</v>
      </c>
      <c r="FN30" s="102">
        <v>6155</v>
      </c>
      <c r="FO30" s="102">
        <v>4191</v>
      </c>
      <c r="FP30" s="102">
        <v>4091</v>
      </c>
      <c r="FQ30" s="102">
        <v>2573</v>
      </c>
      <c r="FR30" s="102">
        <v>2806</v>
      </c>
      <c r="FS30" s="102">
        <v>2439</v>
      </c>
      <c r="FT30" s="102">
        <v>2891</v>
      </c>
      <c r="FU30" s="102">
        <v>3294</v>
      </c>
      <c r="FV30" s="102">
        <v>2547</v>
      </c>
      <c r="FW30" s="102">
        <v>3236</v>
      </c>
      <c r="FX30" s="102">
        <v>2631</v>
      </c>
      <c r="FY30" s="102">
        <v>3469</v>
      </c>
      <c r="FZ30" s="102">
        <v>6365</v>
      </c>
      <c r="GA30" s="102">
        <v>4549</v>
      </c>
      <c r="GB30" s="102">
        <v>3187</v>
      </c>
    </row>
    <row r="31" spans="1:184" x14ac:dyDescent="0.25">
      <c r="A31" t="s">
        <v>1332</v>
      </c>
      <c r="B31" t="s">
        <v>1326</v>
      </c>
      <c r="C31" s="102">
        <v>5487</v>
      </c>
      <c r="D31" s="102">
        <v>2435</v>
      </c>
      <c r="E31" s="102">
        <v>1501</v>
      </c>
      <c r="F31" s="102">
        <v>1596</v>
      </c>
      <c r="G31">
        <v>930</v>
      </c>
      <c r="H31" s="102">
        <v>1457</v>
      </c>
      <c r="I31" s="102">
        <v>4450</v>
      </c>
      <c r="J31" s="102">
        <v>1108</v>
      </c>
      <c r="K31" s="102">
        <v>1410</v>
      </c>
      <c r="L31" s="102">
        <v>1331</v>
      </c>
      <c r="M31" s="102">
        <v>1008</v>
      </c>
      <c r="N31" s="102">
        <v>1696</v>
      </c>
      <c r="O31" s="102">
        <v>5692</v>
      </c>
      <c r="P31" s="102">
        <v>3157</v>
      </c>
      <c r="Q31" s="102">
        <v>1646</v>
      </c>
      <c r="R31" s="102">
        <v>1773</v>
      </c>
      <c r="S31" s="102">
        <v>1418</v>
      </c>
      <c r="T31" s="102">
        <v>1871</v>
      </c>
      <c r="U31" s="102">
        <v>4963</v>
      </c>
      <c r="V31" s="102">
        <v>1482</v>
      </c>
      <c r="W31" s="102">
        <v>1646</v>
      </c>
      <c r="X31" s="102">
        <v>1919</v>
      </c>
      <c r="Y31" s="102">
        <v>1421</v>
      </c>
      <c r="Z31" s="102">
        <v>1737</v>
      </c>
      <c r="AA31" s="102">
        <v>6899</v>
      </c>
      <c r="AB31" s="102">
        <v>3456</v>
      </c>
      <c r="AC31" s="102">
        <v>2494</v>
      </c>
      <c r="AD31" s="102">
        <v>2112</v>
      </c>
      <c r="AE31" s="102">
        <v>1478</v>
      </c>
      <c r="AF31" s="102">
        <v>1920</v>
      </c>
      <c r="AG31" s="102">
        <v>4389</v>
      </c>
      <c r="AH31" s="102">
        <v>1435</v>
      </c>
      <c r="AI31" s="102">
        <v>1342</v>
      </c>
      <c r="AJ31" s="102">
        <v>1785</v>
      </c>
      <c r="AK31" s="102">
        <v>1321</v>
      </c>
      <c r="AL31" s="102">
        <v>1157</v>
      </c>
      <c r="AM31" s="102">
        <v>5707</v>
      </c>
      <c r="AN31" s="102">
        <v>3328</v>
      </c>
      <c r="AO31" s="102">
        <v>2084</v>
      </c>
      <c r="AP31" s="102">
        <v>1543</v>
      </c>
      <c r="AQ31" s="102">
        <v>1052</v>
      </c>
      <c r="AR31" s="102">
        <v>1493</v>
      </c>
      <c r="AS31" s="102">
        <v>4049</v>
      </c>
      <c r="AT31" s="102">
        <v>1504</v>
      </c>
      <c r="AU31" s="102">
        <v>1296</v>
      </c>
      <c r="AV31" s="102">
        <v>1550</v>
      </c>
      <c r="AW31" s="102">
        <v>1078</v>
      </c>
      <c r="AX31" s="102">
        <v>1251</v>
      </c>
      <c r="AY31" s="102">
        <v>5307</v>
      </c>
      <c r="AZ31" s="102">
        <v>3795</v>
      </c>
      <c r="BA31" s="102">
        <v>1898</v>
      </c>
      <c r="BB31" s="102">
        <v>1577</v>
      </c>
      <c r="BC31" s="102">
        <v>1244</v>
      </c>
      <c r="BD31" s="102">
        <v>1470</v>
      </c>
      <c r="BE31" s="102">
        <v>3678</v>
      </c>
      <c r="BF31" s="102">
        <v>1757</v>
      </c>
      <c r="BG31" s="102">
        <v>1284</v>
      </c>
      <c r="BH31" s="102">
        <v>1635</v>
      </c>
      <c r="BI31" s="102">
        <v>1101</v>
      </c>
      <c r="BJ31" s="102">
        <v>1132</v>
      </c>
      <c r="BK31" s="102">
        <v>4492</v>
      </c>
      <c r="BL31" s="102">
        <v>3656</v>
      </c>
      <c r="BM31" s="102">
        <v>1829</v>
      </c>
      <c r="BN31" s="102">
        <v>1275</v>
      </c>
      <c r="BO31">
        <v>998</v>
      </c>
      <c r="BP31" s="102">
        <v>1599</v>
      </c>
      <c r="BQ31" s="102">
        <v>3860</v>
      </c>
      <c r="BR31" s="102">
        <v>1398</v>
      </c>
      <c r="BS31" s="102">
        <v>1039</v>
      </c>
      <c r="BT31" s="102">
        <v>1210</v>
      </c>
      <c r="BU31">
        <v>950</v>
      </c>
      <c r="BV31">
        <v>946</v>
      </c>
      <c r="BW31" s="102">
        <v>3991</v>
      </c>
      <c r="BX31" s="102">
        <v>3152</v>
      </c>
      <c r="BY31" s="102">
        <v>1419</v>
      </c>
      <c r="BZ31" s="102">
        <v>1234</v>
      </c>
      <c r="CA31" s="102">
        <v>1030</v>
      </c>
      <c r="CB31" s="102">
        <v>1160</v>
      </c>
      <c r="CC31" s="102">
        <v>3347</v>
      </c>
      <c r="CD31" s="102">
        <v>1344</v>
      </c>
      <c r="CE31" s="102">
        <v>1147</v>
      </c>
      <c r="CF31" s="102">
        <v>1364</v>
      </c>
      <c r="CG31">
        <v>830</v>
      </c>
      <c r="CH31" s="102">
        <v>1313</v>
      </c>
      <c r="CI31" s="102">
        <v>3571</v>
      </c>
      <c r="CJ31" s="102">
        <v>3206</v>
      </c>
      <c r="CK31" s="102">
        <v>1566</v>
      </c>
      <c r="CL31" s="102">
        <v>1052</v>
      </c>
      <c r="CM31">
        <v>799</v>
      </c>
      <c r="CN31">
        <v>980</v>
      </c>
      <c r="CO31" s="102">
        <v>3057</v>
      </c>
      <c r="CP31" s="102">
        <v>1150</v>
      </c>
      <c r="CQ31">
        <v>879</v>
      </c>
      <c r="CR31">
        <v>902</v>
      </c>
      <c r="CS31">
        <v>781</v>
      </c>
      <c r="CT31" s="102">
        <v>1044</v>
      </c>
      <c r="CU31" s="102">
        <v>3423</v>
      </c>
      <c r="CV31" s="102">
        <v>2580</v>
      </c>
      <c r="CW31" s="102">
        <v>1283</v>
      </c>
      <c r="CX31">
        <v>911</v>
      </c>
      <c r="CY31">
        <v>919</v>
      </c>
      <c r="CZ31" s="102">
        <v>1134</v>
      </c>
      <c r="DA31" s="102">
        <v>2452</v>
      </c>
      <c r="DB31" s="102">
        <v>1311</v>
      </c>
      <c r="DC31">
        <v>882</v>
      </c>
      <c r="DD31">
        <v>931</v>
      </c>
      <c r="DE31">
        <v>738</v>
      </c>
      <c r="DF31">
        <v>708</v>
      </c>
      <c r="DG31" s="102">
        <v>2523</v>
      </c>
      <c r="DH31" s="102">
        <v>2421</v>
      </c>
      <c r="DI31">
        <v>816</v>
      </c>
      <c r="DJ31">
        <v>973</v>
      </c>
      <c r="DK31">
        <v>708</v>
      </c>
      <c r="DL31">
        <v>670</v>
      </c>
      <c r="DM31" s="102">
        <v>2053</v>
      </c>
      <c r="DN31" s="102">
        <v>1099</v>
      </c>
      <c r="DO31">
        <v>826</v>
      </c>
      <c r="DP31" s="102">
        <v>1225</v>
      </c>
      <c r="DQ31">
        <v>861</v>
      </c>
      <c r="DR31">
        <v>850</v>
      </c>
      <c r="DS31" s="102">
        <v>2573</v>
      </c>
      <c r="DT31" s="102">
        <v>2344</v>
      </c>
      <c r="DU31" s="102">
        <v>1252</v>
      </c>
      <c r="DV31" s="102">
        <v>1063</v>
      </c>
      <c r="DW31">
        <v>904</v>
      </c>
      <c r="DX31" s="102">
        <v>1038</v>
      </c>
      <c r="DY31" s="102">
        <v>2018</v>
      </c>
      <c r="DZ31" s="102">
        <v>1194</v>
      </c>
      <c r="EA31">
        <v>912</v>
      </c>
      <c r="EB31" s="102">
        <v>1006</v>
      </c>
      <c r="EC31" s="102">
        <v>1027</v>
      </c>
      <c r="ED31" s="102">
        <v>1104</v>
      </c>
      <c r="EE31" s="102">
        <v>3310</v>
      </c>
      <c r="EF31" s="102">
        <v>2278</v>
      </c>
      <c r="EG31" s="102">
        <v>1042</v>
      </c>
      <c r="EH31">
        <v>920</v>
      </c>
      <c r="EI31">
        <v>716</v>
      </c>
      <c r="EJ31">
        <v>990</v>
      </c>
      <c r="EK31" s="102">
        <v>2653</v>
      </c>
      <c r="EL31" s="102">
        <v>1293</v>
      </c>
      <c r="EM31" s="102">
        <v>1223</v>
      </c>
      <c r="EN31" s="102">
        <v>1227</v>
      </c>
      <c r="EO31">
        <v>991</v>
      </c>
      <c r="EP31" s="102">
        <v>1073</v>
      </c>
      <c r="EQ31" s="102">
        <v>2725</v>
      </c>
      <c r="ER31" s="102">
        <v>2774</v>
      </c>
      <c r="ES31" s="102">
        <v>1235</v>
      </c>
      <c r="ET31" s="102">
        <v>1122</v>
      </c>
      <c r="EU31">
        <v>953</v>
      </c>
      <c r="EV31" s="102">
        <v>1234</v>
      </c>
      <c r="EW31" s="102">
        <v>2410</v>
      </c>
      <c r="EX31">
        <v>931</v>
      </c>
      <c r="EY31">
        <v>960</v>
      </c>
      <c r="EZ31" s="102">
        <v>1458</v>
      </c>
      <c r="FA31" s="102">
        <v>1192</v>
      </c>
      <c r="FB31">
        <v>897</v>
      </c>
      <c r="FC31" s="102">
        <v>3249</v>
      </c>
      <c r="FD31" s="102">
        <v>1950</v>
      </c>
      <c r="FE31" s="102">
        <v>1458</v>
      </c>
      <c r="FF31" s="102">
        <v>1318</v>
      </c>
      <c r="FG31">
        <v>920</v>
      </c>
      <c r="FH31" s="102">
        <v>1084</v>
      </c>
      <c r="FI31" s="102">
        <v>2827</v>
      </c>
      <c r="FJ31" s="102">
        <v>1048</v>
      </c>
      <c r="FK31" s="102">
        <v>1127</v>
      </c>
      <c r="FL31" s="102">
        <v>1408</v>
      </c>
      <c r="FM31">
        <v>806</v>
      </c>
      <c r="FN31">
        <v>918</v>
      </c>
      <c r="FO31" s="102">
        <v>2988</v>
      </c>
      <c r="FP31" s="102">
        <v>1929</v>
      </c>
      <c r="FQ31" s="102">
        <v>1188</v>
      </c>
      <c r="FR31">
        <v>959</v>
      </c>
      <c r="FS31">
        <v>812</v>
      </c>
      <c r="FT31">
        <v>985</v>
      </c>
      <c r="FU31" s="102">
        <v>2300</v>
      </c>
      <c r="FV31">
        <v>917</v>
      </c>
      <c r="FW31" s="102">
        <v>1362</v>
      </c>
      <c r="FX31" s="102">
        <v>1183</v>
      </c>
      <c r="FY31">
        <v>840</v>
      </c>
      <c r="FZ31">
        <v>846</v>
      </c>
      <c r="GA31" s="102">
        <v>2940</v>
      </c>
      <c r="GB31" s="102">
        <v>2391</v>
      </c>
    </row>
    <row r="32" spans="1:184" x14ac:dyDescent="0.25">
      <c r="A32" t="s">
        <v>1332</v>
      </c>
      <c r="B32" t="s">
        <v>1327</v>
      </c>
      <c r="C32">
        <v>313</v>
      </c>
      <c r="D32">
        <v>111</v>
      </c>
      <c r="E32">
        <v>150</v>
      </c>
      <c r="F32">
        <v>203</v>
      </c>
      <c r="G32">
        <v>92</v>
      </c>
      <c r="H32">
        <v>192</v>
      </c>
      <c r="I32">
        <v>333</v>
      </c>
      <c r="J32">
        <v>246</v>
      </c>
      <c r="K32">
        <v>315</v>
      </c>
      <c r="L32">
        <v>444</v>
      </c>
      <c r="M32">
        <v>511</v>
      </c>
      <c r="N32">
        <v>485</v>
      </c>
      <c r="O32">
        <v>611</v>
      </c>
      <c r="P32">
        <v>678</v>
      </c>
      <c r="Q32">
        <v>602</v>
      </c>
      <c r="R32">
        <v>661</v>
      </c>
      <c r="S32">
        <v>513</v>
      </c>
      <c r="T32">
        <v>544</v>
      </c>
      <c r="U32">
        <v>762</v>
      </c>
      <c r="V32">
        <v>670</v>
      </c>
      <c r="W32">
        <v>644</v>
      </c>
      <c r="X32">
        <v>623</v>
      </c>
      <c r="Y32">
        <v>799</v>
      </c>
      <c r="Z32">
        <v>538</v>
      </c>
      <c r="AA32">
        <v>808</v>
      </c>
      <c r="AB32">
        <v>598</v>
      </c>
      <c r="AC32">
        <v>653</v>
      </c>
      <c r="AD32">
        <v>574</v>
      </c>
      <c r="AE32">
        <v>518</v>
      </c>
      <c r="AF32">
        <v>587</v>
      </c>
      <c r="AG32">
        <v>457</v>
      </c>
      <c r="AH32">
        <v>611</v>
      </c>
      <c r="AI32">
        <v>413</v>
      </c>
      <c r="AJ32">
        <v>552</v>
      </c>
      <c r="AK32">
        <v>474</v>
      </c>
      <c r="AL32">
        <v>418</v>
      </c>
      <c r="AM32">
        <v>443</v>
      </c>
      <c r="AN32">
        <v>705</v>
      </c>
      <c r="AO32">
        <v>490</v>
      </c>
      <c r="AP32">
        <v>660</v>
      </c>
      <c r="AQ32">
        <v>453</v>
      </c>
      <c r="AR32">
        <v>565</v>
      </c>
      <c r="AS32">
        <v>672</v>
      </c>
      <c r="AT32">
        <v>515</v>
      </c>
      <c r="AU32">
        <v>490</v>
      </c>
      <c r="AV32">
        <v>427</v>
      </c>
      <c r="AW32">
        <v>283</v>
      </c>
      <c r="AX32">
        <v>452</v>
      </c>
      <c r="AY32">
        <v>520</v>
      </c>
      <c r="AZ32">
        <v>489</v>
      </c>
      <c r="BA32">
        <v>650</v>
      </c>
      <c r="BB32">
        <v>514</v>
      </c>
      <c r="BC32">
        <v>348</v>
      </c>
      <c r="BD32">
        <v>302</v>
      </c>
      <c r="BE32">
        <v>423</v>
      </c>
      <c r="BF32">
        <v>482</v>
      </c>
      <c r="BG32">
        <v>361</v>
      </c>
      <c r="BH32">
        <v>422</v>
      </c>
      <c r="BI32">
        <v>465</v>
      </c>
      <c r="BJ32">
        <v>394</v>
      </c>
      <c r="BK32">
        <v>654</v>
      </c>
      <c r="BL32">
        <v>370</v>
      </c>
      <c r="BM32">
        <v>614</v>
      </c>
      <c r="BN32">
        <v>318</v>
      </c>
      <c r="BO32">
        <v>403</v>
      </c>
      <c r="BP32">
        <v>381</v>
      </c>
      <c r="BQ32">
        <v>420</v>
      </c>
      <c r="BR32">
        <v>574</v>
      </c>
      <c r="BS32">
        <v>386</v>
      </c>
      <c r="BT32">
        <v>479</v>
      </c>
      <c r="BU32">
        <v>421</v>
      </c>
      <c r="BV32">
        <v>379</v>
      </c>
      <c r="BW32">
        <v>583</v>
      </c>
      <c r="BX32">
        <v>516</v>
      </c>
      <c r="BY32">
        <v>612</v>
      </c>
      <c r="BZ32">
        <v>478</v>
      </c>
      <c r="CA32">
        <v>463</v>
      </c>
      <c r="CB32">
        <v>372</v>
      </c>
      <c r="CC32">
        <v>575</v>
      </c>
      <c r="CD32">
        <v>415</v>
      </c>
      <c r="CE32">
        <v>468</v>
      </c>
      <c r="CF32">
        <v>424</v>
      </c>
      <c r="CG32">
        <v>384</v>
      </c>
      <c r="CH32">
        <v>334</v>
      </c>
      <c r="CI32">
        <v>570</v>
      </c>
      <c r="CJ32">
        <v>607</v>
      </c>
      <c r="CK32">
        <v>558</v>
      </c>
      <c r="CL32">
        <v>439</v>
      </c>
      <c r="CM32">
        <v>395</v>
      </c>
      <c r="CN32">
        <v>322</v>
      </c>
      <c r="CO32">
        <v>360</v>
      </c>
      <c r="CP32">
        <v>587</v>
      </c>
      <c r="CQ32">
        <v>530</v>
      </c>
      <c r="CR32">
        <v>376</v>
      </c>
      <c r="CS32">
        <v>406</v>
      </c>
      <c r="CT32">
        <v>523</v>
      </c>
      <c r="CU32">
        <v>503</v>
      </c>
      <c r="CV32">
        <v>474</v>
      </c>
      <c r="CW32">
        <v>676</v>
      </c>
      <c r="CX32">
        <v>573</v>
      </c>
      <c r="CY32">
        <v>383</v>
      </c>
      <c r="CZ32">
        <v>448</v>
      </c>
      <c r="DA32">
        <v>353</v>
      </c>
      <c r="DB32">
        <v>409</v>
      </c>
      <c r="DC32">
        <v>462</v>
      </c>
      <c r="DD32">
        <v>474</v>
      </c>
      <c r="DE32">
        <v>409</v>
      </c>
      <c r="DF32">
        <v>430</v>
      </c>
      <c r="DG32">
        <v>635</v>
      </c>
      <c r="DH32">
        <v>533</v>
      </c>
      <c r="DI32">
        <v>444</v>
      </c>
      <c r="DJ32">
        <v>388</v>
      </c>
      <c r="DK32">
        <v>426</v>
      </c>
      <c r="DL32">
        <v>280</v>
      </c>
      <c r="DM32">
        <v>428</v>
      </c>
      <c r="DN32">
        <v>289</v>
      </c>
      <c r="DO32">
        <v>487</v>
      </c>
      <c r="DP32">
        <v>667</v>
      </c>
      <c r="DQ32">
        <v>606</v>
      </c>
      <c r="DR32">
        <v>832</v>
      </c>
      <c r="DS32">
        <v>999</v>
      </c>
      <c r="DT32">
        <v>681</v>
      </c>
      <c r="DU32">
        <v>610</v>
      </c>
      <c r="DV32">
        <v>852</v>
      </c>
      <c r="DW32">
        <v>936</v>
      </c>
      <c r="DX32">
        <v>710</v>
      </c>
      <c r="DY32">
        <v>652</v>
      </c>
      <c r="DZ32">
        <v>910</v>
      </c>
      <c r="EA32">
        <v>454</v>
      </c>
      <c r="EB32">
        <v>383</v>
      </c>
      <c r="EC32">
        <v>879</v>
      </c>
      <c r="ED32">
        <v>586</v>
      </c>
      <c r="EE32">
        <v>523</v>
      </c>
      <c r="EF32">
        <v>625</v>
      </c>
      <c r="EG32">
        <v>614</v>
      </c>
      <c r="EH32">
        <v>587</v>
      </c>
      <c r="EI32">
        <v>511</v>
      </c>
      <c r="EJ32">
        <v>547</v>
      </c>
      <c r="EK32">
        <v>630</v>
      </c>
      <c r="EL32">
        <v>469</v>
      </c>
      <c r="EM32">
        <v>629</v>
      </c>
      <c r="EN32">
        <v>683</v>
      </c>
      <c r="EO32">
        <v>679</v>
      </c>
      <c r="EP32">
        <v>799</v>
      </c>
      <c r="EQ32" s="102">
        <v>1131</v>
      </c>
      <c r="ER32">
        <v>923</v>
      </c>
      <c r="ES32">
        <v>601</v>
      </c>
      <c r="ET32">
        <v>615</v>
      </c>
      <c r="EU32">
        <v>513</v>
      </c>
      <c r="EV32">
        <v>412</v>
      </c>
      <c r="EW32">
        <v>393</v>
      </c>
      <c r="EX32">
        <v>419</v>
      </c>
      <c r="EY32">
        <v>460</v>
      </c>
      <c r="EZ32">
        <v>435</v>
      </c>
      <c r="FA32">
        <v>448</v>
      </c>
      <c r="FB32">
        <v>286</v>
      </c>
      <c r="FC32">
        <v>428</v>
      </c>
      <c r="FD32">
        <v>383</v>
      </c>
      <c r="FE32">
        <v>506</v>
      </c>
      <c r="FF32">
        <v>409</v>
      </c>
      <c r="FG32">
        <v>542</v>
      </c>
      <c r="FH32">
        <v>398</v>
      </c>
      <c r="FI32">
        <v>271</v>
      </c>
      <c r="FJ32">
        <v>395</v>
      </c>
      <c r="FK32">
        <v>381</v>
      </c>
      <c r="FL32">
        <v>396</v>
      </c>
      <c r="FM32">
        <v>318</v>
      </c>
      <c r="FN32">
        <v>314</v>
      </c>
      <c r="FO32">
        <v>365</v>
      </c>
      <c r="FP32">
        <v>407</v>
      </c>
      <c r="FQ32">
        <v>491</v>
      </c>
      <c r="FR32">
        <v>337</v>
      </c>
      <c r="FS32">
        <v>333</v>
      </c>
      <c r="FT32">
        <v>321</v>
      </c>
      <c r="FU32">
        <v>279</v>
      </c>
      <c r="FV32">
        <v>176</v>
      </c>
      <c r="FW32">
        <v>318</v>
      </c>
      <c r="FX32">
        <v>366</v>
      </c>
      <c r="FY32">
        <v>343</v>
      </c>
      <c r="FZ32">
        <v>265</v>
      </c>
      <c r="GA32">
        <v>528</v>
      </c>
      <c r="GB32">
        <v>429</v>
      </c>
    </row>
    <row r="33" spans="1:184" x14ac:dyDescent="0.25">
      <c r="A33" t="s">
        <v>1332</v>
      </c>
      <c r="B33" t="s">
        <v>1328</v>
      </c>
      <c r="C33" s="102">
        <v>1745</v>
      </c>
      <c r="D33">
        <v>792</v>
      </c>
      <c r="E33">
        <v>938</v>
      </c>
      <c r="F33" s="102">
        <v>1056</v>
      </c>
      <c r="G33" s="102">
        <v>1007</v>
      </c>
      <c r="H33" s="102">
        <v>1102</v>
      </c>
      <c r="I33">
        <v>992</v>
      </c>
      <c r="J33">
        <v>808</v>
      </c>
      <c r="K33">
        <v>705</v>
      </c>
      <c r="L33">
        <v>994</v>
      </c>
      <c r="M33" s="102">
        <v>1185</v>
      </c>
      <c r="N33" s="102">
        <v>1003</v>
      </c>
      <c r="O33" s="102">
        <v>1449</v>
      </c>
      <c r="P33" s="102">
        <v>1312</v>
      </c>
      <c r="Q33" s="102">
        <v>1172</v>
      </c>
      <c r="R33" s="102">
        <v>1211</v>
      </c>
      <c r="S33" s="102">
        <v>1089</v>
      </c>
      <c r="T33">
        <v>996</v>
      </c>
      <c r="U33" s="102">
        <v>1136</v>
      </c>
      <c r="V33">
        <v>610</v>
      </c>
      <c r="W33" s="102">
        <v>1065</v>
      </c>
      <c r="X33" s="102">
        <v>1064</v>
      </c>
      <c r="Y33" s="102">
        <v>1542</v>
      </c>
      <c r="Z33" s="102">
        <v>1204</v>
      </c>
      <c r="AA33" s="102">
        <v>1681</v>
      </c>
      <c r="AB33" s="102">
        <v>1035</v>
      </c>
      <c r="AC33" s="102">
        <v>1187</v>
      </c>
      <c r="AD33">
        <v>970</v>
      </c>
      <c r="AE33" s="102">
        <v>1190</v>
      </c>
      <c r="AF33">
        <v>992</v>
      </c>
      <c r="AG33" s="102">
        <v>1047</v>
      </c>
      <c r="AH33">
        <v>520</v>
      </c>
      <c r="AI33">
        <v>900</v>
      </c>
      <c r="AJ33" s="102">
        <v>1108</v>
      </c>
      <c r="AK33" s="102">
        <v>1089</v>
      </c>
      <c r="AL33" s="102">
        <v>1034</v>
      </c>
      <c r="AM33" s="102">
        <v>1317</v>
      </c>
      <c r="AN33" s="102">
        <v>1155</v>
      </c>
      <c r="AO33">
        <v>976</v>
      </c>
      <c r="AP33">
        <v>949</v>
      </c>
      <c r="AQ33">
        <v>734</v>
      </c>
      <c r="AR33" s="102">
        <v>1057</v>
      </c>
      <c r="AS33" s="102">
        <v>1321</v>
      </c>
      <c r="AT33" s="102">
        <v>1022</v>
      </c>
      <c r="AU33">
        <v>887</v>
      </c>
      <c r="AV33" s="102">
        <v>1004</v>
      </c>
      <c r="AW33">
        <v>811</v>
      </c>
      <c r="AX33">
        <v>753</v>
      </c>
      <c r="AY33" s="102">
        <v>1150</v>
      </c>
      <c r="AZ33" s="102">
        <v>1105</v>
      </c>
      <c r="BA33" s="102">
        <v>1329</v>
      </c>
      <c r="BB33">
        <v>866</v>
      </c>
      <c r="BC33">
        <v>737</v>
      </c>
      <c r="BD33">
        <v>897</v>
      </c>
      <c r="BE33" s="102">
        <v>1017</v>
      </c>
      <c r="BF33" s="102">
        <v>1024</v>
      </c>
      <c r="BG33" s="102">
        <v>1090</v>
      </c>
      <c r="BH33">
        <v>799</v>
      </c>
      <c r="BI33">
        <v>840</v>
      </c>
      <c r="BJ33">
        <v>724</v>
      </c>
      <c r="BK33" s="102">
        <v>1330</v>
      </c>
      <c r="BL33">
        <v>960</v>
      </c>
      <c r="BM33" s="102">
        <v>1368</v>
      </c>
      <c r="BN33" s="102">
        <v>1099</v>
      </c>
      <c r="BO33">
        <v>920</v>
      </c>
      <c r="BP33">
        <v>791</v>
      </c>
      <c r="BQ33">
        <v>758</v>
      </c>
      <c r="BR33">
        <v>621</v>
      </c>
      <c r="BS33">
        <v>927</v>
      </c>
      <c r="BT33">
        <v>854</v>
      </c>
      <c r="BU33" s="102">
        <v>1052</v>
      </c>
      <c r="BV33">
        <v>762</v>
      </c>
      <c r="BW33">
        <v>990</v>
      </c>
      <c r="BX33">
        <v>938</v>
      </c>
      <c r="BY33" s="102">
        <v>1243</v>
      </c>
      <c r="BZ33">
        <v>696</v>
      </c>
      <c r="CA33">
        <v>850</v>
      </c>
      <c r="CB33">
        <v>714</v>
      </c>
      <c r="CC33">
        <v>975</v>
      </c>
      <c r="CD33">
        <v>831</v>
      </c>
      <c r="CE33">
        <v>706</v>
      </c>
      <c r="CF33" s="102">
        <v>1243</v>
      </c>
      <c r="CG33" s="102">
        <v>1131</v>
      </c>
      <c r="CH33">
        <v>831</v>
      </c>
      <c r="CI33">
        <v>892</v>
      </c>
      <c r="CJ33">
        <v>959</v>
      </c>
      <c r="CK33" s="102">
        <v>1287</v>
      </c>
      <c r="CL33" s="102">
        <v>1152</v>
      </c>
      <c r="CM33" s="102">
        <v>1026</v>
      </c>
      <c r="CN33">
        <v>802</v>
      </c>
      <c r="CO33">
        <v>910</v>
      </c>
      <c r="CP33">
        <v>793</v>
      </c>
      <c r="CQ33" s="102">
        <v>1065</v>
      </c>
      <c r="CR33">
        <v>951</v>
      </c>
      <c r="CS33" s="102">
        <v>1011</v>
      </c>
      <c r="CT33">
        <v>885</v>
      </c>
      <c r="CU33" s="102">
        <v>1154</v>
      </c>
      <c r="CV33">
        <v>906</v>
      </c>
      <c r="CW33" s="102">
        <v>1081</v>
      </c>
      <c r="CX33">
        <v>957</v>
      </c>
      <c r="CY33" s="102">
        <v>1055</v>
      </c>
      <c r="CZ33">
        <v>842</v>
      </c>
      <c r="DA33">
        <v>721</v>
      </c>
      <c r="DB33">
        <v>534</v>
      </c>
      <c r="DC33">
        <v>867</v>
      </c>
      <c r="DD33">
        <v>809</v>
      </c>
      <c r="DE33">
        <v>853</v>
      </c>
      <c r="DF33">
        <v>560</v>
      </c>
      <c r="DG33">
        <v>872</v>
      </c>
      <c r="DH33" s="102">
        <v>1126</v>
      </c>
      <c r="DI33">
        <v>877</v>
      </c>
      <c r="DJ33">
        <v>896</v>
      </c>
      <c r="DK33">
        <v>957</v>
      </c>
      <c r="DL33">
        <v>662</v>
      </c>
      <c r="DM33">
        <v>733</v>
      </c>
      <c r="DN33">
        <v>908</v>
      </c>
      <c r="DO33">
        <v>910</v>
      </c>
      <c r="DP33">
        <v>909</v>
      </c>
      <c r="DQ33" s="102">
        <v>1236</v>
      </c>
      <c r="DR33" s="102">
        <v>1037</v>
      </c>
      <c r="DS33" s="102">
        <v>1439</v>
      </c>
      <c r="DT33">
        <v>947</v>
      </c>
      <c r="DU33" s="102">
        <v>1288</v>
      </c>
      <c r="DV33" s="102">
        <v>1061</v>
      </c>
      <c r="DW33" s="102">
        <v>1192</v>
      </c>
      <c r="DX33">
        <v>738</v>
      </c>
      <c r="DY33">
        <v>755</v>
      </c>
      <c r="DZ33">
        <v>651</v>
      </c>
      <c r="EA33">
        <v>769</v>
      </c>
      <c r="EB33" s="102">
        <v>1036</v>
      </c>
      <c r="EC33">
        <v>827</v>
      </c>
      <c r="ED33">
        <v>857</v>
      </c>
      <c r="EE33">
        <v>910</v>
      </c>
      <c r="EF33">
        <v>911</v>
      </c>
      <c r="EG33" s="102">
        <v>1146</v>
      </c>
      <c r="EH33" s="102">
        <v>1411</v>
      </c>
      <c r="EI33" s="102">
        <v>1441</v>
      </c>
      <c r="EJ33">
        <v>721</v>
      </c>
      <c r="EK33">
        <v>954</v>
      </c>
      <c r="EL33">
        <v>862</v>
      </c>
      <c r="EM33">
        <v>782</v>
      </c>
      <c r="EN33" s="102">
        <v>1367</v>
      </c>
      <c r="EO33">
        <v>962</v>
      </c>
      <c r="EP33">
        <v>860</v>
      </c>
      <c r="EQ33">
        <v>984</v>
      </c>
      <c r="ER33">
        <v>837</v>
      </c>
      <c r="ES33">
        <v>972</v>
      </c>
      <c r="ET33" s="102">
        <v>1048</v>
      </c>
      <c r="EU33">
        <v>803</v>
      </c>
      <c r="EV33">
        <v>773</v>
      </c>
      <c r="EW33">
        <v>797</v>
      </c>
      <c r="EX33">
        <v>766</v>
      </c>
      <c r="EY33">
        <v>990</v>
      </c>
      <c r="EZ33">
        <v>880</v>
      </c>
      <c r="FA33" s="102">
        <v>1172</v>
      </c>
      <c r="FB33">
        <v>920</v>
      </c>
      <c r="FC33" s="102">
        <v>1206</v>
      </c>
      <c r="FD33">
        <v>782</v>
      </c>
      <c r="FE33" s="102">
        <v>1117</v>
      </c>
      <c r="FF33" s="102">
        <v>1120</v>
      </c>
      <c r="FG33">
        <v>854</v>
      </c>
      <c r="FH33">
        <v>586</v>
      </c>
      <c r="FI33">
        <v>920</v>
      </c>
      <c r="FJ33">
        <v>706</v>
      </c>
      <c r="FK33">
        <v>807</v>
      </c>
      <c r="FL33">
        <v>861</v>
      </c>
      <c r="FM33" s="102">
        <v>1150</v>
      </c>
      <c r="FN33">
        <v>963</v>
      </c>
      <c r="FO33">
        <v>951</v>
      </c>
      <c r="FP33" s="102">
        <v>1022</v>
      </c>
      <c r="FQ33" s="102">
        <v>1165</v>
      </c>
      <c r="FR33">
        <v>722</v>
      </c>
      <c r="FS33">
        <v>781</v>
      </c>
      <c r="FT33">
        <v>826</v>
      </c>
      <c r="FU33">
        <v>695</v>
      </c>
      <c r="FV33">
        <v>729</v>
      </c>
      <c r="FW33">
        <v>858</v>
      </c>
      <c r="FX33" s="102">
        <v>1090</v>
      </c>
      <c r="FY33" s="102">
        <v>1005</v>
      </c>
      <c r="FZ33">
        <v>592</v>
      </c>
      <c r="GA33">
        <v>924</v>
      </c>
      <c r="GB33">
        <v>807</v>
      </c>
    </row>
    <row r="34" spans="1:184" x14ac:dyDescent="0.25">
      <c r="A34" t="s">
        <v>1332</v>
      </c>
      <c r="B34" t="s">
        <v>1329</v>
      </c>
      <c r="C34" s="102">
        <v>33737</v>
      </c>
      <c r="D34" s="102">
        <v>21673</v>
      </c>
      <c r="E34" s="102">
        <v>20140</v>
      </c>
      <c r="F34" s="102">
        <v>20058</v>
      </c>
      <c r="G34" s="102">
        <v>18315</v>
      </c>
      <c r="H34" s="102">
        <v>18278</v>
      </c>
      <c r="I34" s="102">
        <v>22843</v>
      </c>
      <c r="J34" s="102">
        <v>18503</v>
      </c>
      <c r="K34" s="102">
        <v>15313</v>
      </c>
      <c r="L34" s="102">
        <v>20636</v>
      </c>
      <c r="M34" s="102">
        <v>22812</v>
      </c>
      <c r="N34" s="102">
        <v>22330</v>
      </c>
      <c r="O34" s="102">
        <v>28570</v>
      </c>
      <c r="P34" s="102">
        <v>22335</v>
      </c>
      <c r="Q34" s="102">
        <v>19461</v>
      </c>
      <c r="R34" s="102">
        <v>19342</v>
      </c>
      <c r="S34" s="102">
        <v>17465</v>
      </c>
      <c r="T34" s="102">
        <v>18239</v>
      </c>
      <c r="U34" s="102">
        <v>23786</v>
      </c>
      <c r="V34" s="102">
        <v>19497</v>
      </c>
      <c r="W34" s="102">
        <v>19497</v>
      </c>
      <c r="X34" s="102">
        <v>23878</v>
      </c>
      <c r="Y34" s="102">
        <v>25085</v>
      </c>
      <c r="Z34" s="102">
        <v>29331</v>
      </c>
      <c r="AA34" s="102">
        <v>34173</v>
      </c>
      <c r="AB34" s="102">
        <v>20300</v>
      </c>
      <c r="AC34" s="102">
        <v>23040</v>
      </c>
      <c r="AD34" s="102">
        <v>21539</v>
      </c>
      <c r="AE34" s="102">
        <v>18593</v>
      </c>
      <c r="AF34" s="102">
        <v>18913</v>
      </c>
      <c r="AG34" s="102">
        <v>22960</v>
      </c>
      <c r="AH34" s="102">
        <v>19192</v>
      </c>
      <c r="AI34" s="102">
        <v>17523</v>
      </c>
      <c r="AJ34" s="102">
        <v>20213</v>
      </c>
      <c r="AK34" s="102">
        <v>21793</v>
      </c>
      <c r="AL34" s="102">
        <v>21164</v>
      </c>
      <c r="AM34" s="102">
        <v>28404</v>
      </c>
      <c r="AN34" s="102">
        <v>21183</v>
      </c>
      <c r="AO34" s="102">
        <v>17599</v>
      </c>
      <c r="AP34" s="102">
        <v>17658</v>
      </c>
      <c r="AQ34" s="102">
        <v>17140</v>
      </c>
      <c r="AR34" s="102">
        <v>16452</v>
      </c>
      <c r="AS34" s="102">
        <v>23440</v>
      </c>
      <c r="AT34" s="102">
        <v>19289</v>
      </c>
      <c r="AU34" s="102">
        <v>13764</v>
      </c>
      <c r="AV34" s="102">
        <v>17013</v>
      </c>
      <c r="AW34" s="102">
        <v>14762</v>
      </c>
      <c r="AX34" s="102">
        <v>16134</v>
      </c>
      <c r="AY34" s="102">
        <v>18497</v>
      </c>
      <c r="AZ34" s="102">
        <v>17092</v>
      </c>
      <c r="BA34" s="102">
        <v>16346</v>
      </c>
      <c r="BB34" s="102">
        <v>15044</v>
      </c>
      <c r="BC34" s="102">
        <v>12994</v>
      </c>
      <c r="BD34" s="102">
        <v>13018</v>
      </c>
      <c r="BE34" s="102">
        <v>17403</v>
      </c>
      <c r="BF34" s="102">
        <v>15695</v>
      </c>
      <c r="BG34" s="102">
        <v>11715</v>
      </c>
      <c r="BH34" s="102">
        <v>13407</v>
      </c>
      <c r="BI34" s="102">
        <v>15401</v>
      </c>
      <c r="BJ34" s="102">
        <v>19099</v>
      </c>
      <c r="BK34" s="102">
        <v>21270</v>
      </c>
      <c r="BL34" s="102">
        <v>17250</v>
      </c>
      <c r="BM34" s="102">
        <v>21010</v>
      </c>
      <c r="BN34" s="102">
        <v>17134</v>
      </c>
      <c r="BO34" s="102">
        <v>16159</v>
      </c>
      <c r="BP34" s="102">
        <v>15334</v>
      </c>
      <c r="BQ34" s="102">
        <v>18598</v>
      </c>
      <c r="BR34" s="102">
        <v>16574</v>
      </c>
      <c r="BS34" s="102">
        <v>16532</v>
      </c>
      <c r="BT34" s="102">
        <v>18650</v>
      </c>
      <c r="BU34" s="102">
        <v>20023</v>
      </c>
      <c r="BV34" s="102">
        <v>20094</v>
      </c>
      <c r="BW34" s="102">
        <v>21934</v>
      </c>
      <c r="BX34" s="102">
        <v>19724</v>
      </c>
      <c r="BY34" s="102">
        <v>16546</v>
      </c>
      <c r="BZ34" s="102">
        <v>12744</v>
      </c>
      <c r="CA34" s="102">
        <v>14922</v>
      </c>
      <c r="CB34" s="102">
        <v>13488</v>
      </c>
      <c r="CC34" s="102">
        <v>18780</v>
      </c>
      <c r="CD34" s="102">
        <v>16282</v>
      </c>
      <c r="CE34" s="102">
        <v>14337</v>
      </c>
      <c r="CF34" s="102">
        <v>16610</v>
      </c>
      <c r="CG34" s="102">
        <v>18102</v>
      </c>
      <c r="CH34" s="102">
        <v>21017</v>
      </c>
      <c r="CI34" s="102">
        <v>19914</v>
      </c>
      <c r="CJ34" s="102">
        <v>21880</v>
      </c>
      <c r="CK34" s="102">
        <v>17570</v>
      </c>
      <c r="CL34" s="102">
        <v>15411</v>
      </c>
      <c r="CM34" s="102">
        <v>13472</v>
      </c>
      <c r="CN34" s="102">
        <v>13960</v>
      </c>
      <c r="CO34" s="102">
        <v>16276</v>
      </c>
      <c r="CP34" s="102">
        <v>16231</v>
      </c>
      <c r="CQ34" s="102">
        <v>14402</v>
      </c>
      <c r="CR34" s="102">
        <v>16896</v>
      </c>
      <c r="CS34" s="102">
        <v>17926</v>
      </c>
      <c r="CT34" s="102">
        <v>21332</v>
      </c>
      <c r="CU34" s="102">
        <v>21379</v>
      </c>
      <c r="CV34" s="102">
        <v>16557</v>
      </c>
      <c r="CW34" s="102">
        <v>16590</v>
      </c>
      <c r="CX34" s="102">
        <v>15292</v>
      </c>
      <c r="CY34" s="102">
        <v>14019</v>
      </c>
      <c r="CZ34" s="102">
        <v>14545</v>
      </c>
      <c r="DA34" s="102">
        <v>15895</v>
      </c>
      <c r="DB34" s="102">
        <v>15025</v>
      </c>
      <c r="DC34" s="102">
        <v>16228</v>
      </c>
      <c r="DD34" s="102">
        <v>16600</v>
      </c>
      <c r="DE34" s="102">
        <v>16655</v>
      </c>
      <c r="DF34" s="102">
        <v>20081</v>
      </c>
      <c r="DG34" s="102">
        <v>22102</v>
      </c>
      <c r="DH34" s="102">
        <v>18509</v>
      </c>
      <c r="DI34" s="102">
        <v>16447</v>
      </c>
      <c r="DJ34" s="102">
        <v>14700</v>
      </c>
      <c r="DK34" s="102">
        <v>14714</v>
      </c>
      <c r="DL34" s="102">
        <v>12622</v>
      </c>
      <c r="DM34" s="102">
        <v>15499</v>
      </c>
      <c r="DN34" s="102">
        <v>16264</v>
      </c>
      <c r="DO34" s="102">
        <v>15234</v>
      </c>
      <c r="DP34" s="102">
        <v>15794</v>
      </c>
      <c r="DQ34" s="102">
        <v>17592</v>
      </c>
      <c r="DR34" s="102">
        <v>23353</v>
      </c>
      <c r="DS34" s="102">
        <v>23975</v>
      </c>
      <c r="DT34" s="102">
        <v>20861</v>
      </c>
      <c r="DU34" s="102">
        <v>19406</v>
      </c>
      <c r="DV34" s="102">
        <v>16381</v>
      </c>
      <c r="DW34" s="102">
        <v>15594</v>
      </c>
      <c r="DX34" s="102">
        <v>12463</v>
      </c>
      <c r="DY34" s="102">
        <v>15409</v>
      </c>
      <c r="DZ34" s="102">
        <v>16823</v>
      </c>
      <c r="EA34" s="102">
        <v>15291</v>
      </c>
      <c r="EB34" s="102">
        <v>18468</v>
      </c>
      <c r="EC34" s="102">
        <v>22368</v>
      </c>
      <c r="ED34" s="102">
        <v>29734</v>
      </c>
      <c r="EE34" s="102">
        <v>28108</v>
      </c>
      <c r="EF34" s="102">
        <v>28183</v>
      </c>
      <c r="EG34" s="102">
        <v>24409</v>
      </c>
      <c r="EH34" s="102">
        <v>20574</v>
      </c>
      <c r="EI34" s="102">
        <v>18932</v>
      </c>
      <c r="EJ34" s="102">
        <v>17789</v>
      </c>
      <c r="EK34" s="102">
        <v>20704</v>
      </c>
      <c r="EL34" s="102">
        <v>21095</v>
      </c>
      <c r="EM34" s="102">
        <v>22016</v>
      </c>
      <c r="EN34" s="102">
        <v>21854</v>
      </c>
      <c r="EO34" s="102">
        <v>26223</v>
      </c>
      <c r="EP34" s="102">
        <v>30228</v>
      </c>
      <c r="EQ34" s="102">
        <v>32420</v>
      </c>
      <c r="ER34" s="102">
        <v>29752</v>
      </c>
      <c r="ES34" s="102">
        <v>23713</v>
      </c>
      <c r="ET34" s="102">
        <v>22940</v>
      </c>
      <c r="EU34" s="102">
        <v>20013</v>
      </c>
      <c r="EV34" s="102">
        <v>17776</v>
      </c>
      <c r="EW34" s="102">
        <v>20091</v>
      </c>
      <c r="EX34" s="102">
        <v>21186</v>
      </c>
      <c r="EY34" s="102">
        <v>26375</v>
      </c>
      <c r="EZ34" s="102">
        <v>27944</v>
      </c>
      <c r="FA34" s="102">
        <v>27314</v>
      </c>
      <c r="FB34" s="102">
        <v>32705</v>
      </c>
      <c r="FC34" s="102">
        <v>34528</v>
      </c>
      <c r="FD34" s="102">
        <v>26639</v>
      </c>
      <c r="FE34" s="102">
        <v>26380</v>
      </c>
      <c r="FF34" s="102">
        <v>21614</v>
      </c>
      <c r="FG34" s="102">
        <v>20007</v>
      </c>
      <c r="FH34" s="102">
        <v>19753</v>
      </c>
      <c r="FI34" s="102">
        <v>21964</v>
      </c>
      <c r="FJ34" s="102">
        <v>23843</v>
      </c>
      <c r="FK34" s="102">
        <v>21406</v>
      </c>
      <c r="FL34" s="102">
        <v>19301</v>
      </c>
      <c r="FM34" s="102">
        <v>24072</v>
      </c>
      <c r="FN34" s="102">
        <v>28603</v>
      </c>
      <c r="FO34" s="102">
        <v>29768</v>
      </c>
      <c r="FP34" s="102">
        <v>30934</v>
      </c>
      <c r="FQ34" s="102">
        <v>26131</v>
      </c>
      <c r="FR34" s="102">
        <v>16703</v>
      </c>
      <c r="FS34" s="102">
        <v>18830</v>
      </c>
      <c r="FT34" s="102">
        <v>19157</v>
      </c>
      <c r="FU34" s="102">
        <v>20926</v>
      </c>
      <c r="FV34" s="102">
        <v>20964</v>
      </c>
      <c r="FW34" s="102">
        <v>19980</v>
      </c>
      <c r="FX34" s="102">
        <v>19821</v>
      </c>
      <c r="FY34" s="102">
        <v>26012</v>
      </c>
      <c r="FZ34" s="102">
        <v>31265</v>
      </c>
      <c r="GA34" s="102">
        <v>29437</v>
      </c>
      <c r="GB34" s="102">
        <v>21064</v>
      </c>
    </row>
    <row r="35" spans="1:184" x14ac:dyDescent="0.25">
      <c r="A35" t="s">
        <v>1333</v>
      </c>
      <c r="B35" t="s">
        <v>1323</v>
      </c>
      <c r="C35">
        <v>576</v>
      </c>
      <c r="D35">
        <v>797</v>
      </c>
      <c r="E35" s="102">
        <v>1319</v>
      </c>
      <c r="F35">
        <v>931</v>
      </c>
      <c r="G35" s="102">
        <v>1402</v>
      </c>
      <c r="H35" s="102">
        <v>1101</v>
      </c>
      <c r="I35" s="102">
        <v>1062</v>
      </c>
      <c r="J35" s="102">
        <v>1206</v>
      </c>
      <c r="K35">
        <v>981</v>
      </c>
      <c r="L35" s="102">
        <v>1202</v>
      </c>
      <c r="M35" s="102">
        <v>1218</v>
      </c>
      <c r="N35">
        <v>372</v>
      </c>
      <c r="O35">
        <v>491</v>
      </c>
      <c r="P35" s="102">
        <v>1030</v>
      </c>
      <c r="Q35" s="102">
        <v>1049</v>
      </c>
      <c r="R35" s="102">
        <v>1109</v>
      </c>
      <c r="S35" s="102">
        <v>1253</v>
      </c>
      <c r="T35">
        <v>823</v>
      </c>
      <c r="U35" s="102">
        <v>1122</v>
      </c>
      <c r="V35" s="102">
        <v>1079</v>
      </c>
      <c r="W35">
        <v>885</v>
      </c>
      <c r="X35" s="102">
        <v>1162</v>
      </c>
      <c r="Y35" s="102">
        <v>1186</v>
      </c>
      <c r="Z35">
        <v>436</v>
      </c>
      <c r="AA35">
        <v>500</v>
      </c>
      <c r="AB35">
        <v>923</v>
      </c>
      <c r="AC35" s="102">
        <v>1281</v>
      </c>
      <c r="AD35" s="102">
        <v>1251</v>
      </c>
      <c r="AE35" s="102">
        <v>1010</v>
      </c>
      <c r="AF35">
        <v>958</v>
      </c>
      <c r="AG35">
        <v>992</v>
      </c>
      <c r="AH35" s="102">
        <v>1234</v>
      </c>
      <c r="AI35" s="102">
        <v>1348</v>
      </c>
      <c r="AJ35" s="102">
        <v>1079</v>
      </c>
      <c r="AK35" s="102">
        <v>1223</v>
      </c>
      <c r="AL35">
        <v>533</v>
      </c>
      <c r="AM35">
        <v>540</v>
      </c>
      <c r="AN35" s="102">
        <v>1173</v>
      </c>
      <c r="AO35" s="102">
        <v>1149</v>
      </c>
      <c r="AP35" s="102">
        <v>1062</v>
      </c>
      <c r="AQ35" s="102">
        <v>1070</v>
      </c>
      <c r="AR35" s="102">
        <v>1089</v>
      </c>
      <c r="AS35" s="102">
        <v>1109</v>
      </c>
      <c r="AT35" s="102">
        <v>1051</v>
      </c>
      <c r="AU35">
        <v>916</v>
      </c>
      <c r="AV35">
        <v>805</v>
      </c>
      <c r="AW35">
        <v>914</v>
      </c>
      <c r="AX35">
        <v>390</v>
      </c>
      <c r="AY35">
        <v>545</v>
      </c>
      <c r="AZ35">
        <v>809</v>
      </c>
      <c r="BA35" s="102">
        <v>1115</v>
      </c>
      <c r="BB35">
        <v>699</v>
      </c>
      <c r="BC35">
        <v>947</v>
      </c>
      <c r="BD35">
        <v>645</v>
      </c>
      <c r="BE35" s="102">
        <v>1194</v>
      </c>
      <c r="BF35" s="102">
        <v>1059</v>
      </c>
      <c r="BG35" s="102">
        <v>1150</v>
      </c>
      <c r="BH35">
        <v>934</v>
      </c>
      <c r="BI35" s="102">
        <v>1010</v>
      </c>
      <c r="BJ35">
        <v>373</v>
      </c>
      <c r="BK35">
        <v>658</v>
      </c>
      <c r="BL35" s="102">
        <v>1283</v>
      </c>
      <c r="BM35" s="102">
        <v>1111</v>
      </c>
      <c r="BN35">
        <v>808</v>
      </c>
      <c r="BO35">
        <v>966</v>
      </c>
      <c r="BP35">
        <v>858</v>
      </c>
      <c r="BQ35">
        <v>913</v>
      </c>
      <c r="BR35" s="102">
        <v>1276</v>
      </c>
      <c r="BS35" s="102">
        <v>1123</v>
      </c>
      <c r="BT35" s="102">
        <v>1254</v>
      </c>
      <c r="BU35" s="102">
        <v>1484</v>
      </c>
      <c r="BV35">
        <v>504</v>
      </c>
      <c r="BW35">
        <v>533</v>
      </c>
      <c r="BX35" s="102">
        <v>1036</v>
      </c>
      <c r="BY35" s="102">
        <v>1174</v>
      </c>
      <c r="BZ35">
        <v>817</v>
      </c>
      <c r="CA35" s="102">
        <v>1346</v>
      </c>
      <c r="CB35" s="102">
        <v>1084</v>
      </c>
      <c r="CC35" s="102">
        <v>1000</v>
      </c>
      <c r="CD35" s="102">
        <v>1048</v>
      </c>
      <c r="CE35" s="102">
        <v>1535</v>
      </c>
      <c r="CF35">
        <v>964</v>
      </c>
      <c r="CG35" s="102">
        <v>1112</v>
      </c>
      <c r="CH35">
        <v>415</v>
      </c>
      <c r="CI35">
        <v>577</v>
      </c>
      <c r="CJ35">
        <v>966</v>
      </c>
      <c r="CK35" s="102">
        <v>1088</v>
      </c>
      <c r="CL35">
        <v>923</v>
      </c>
      <c r="CM35" s="102">
        <v>1165</v>
      </c>
      <c r="CN35">
        <v>923</v>
      </c>
      <c r="CO35">
        <v>803</v>
      </c>
      <c r="CP35">
        <v>977</v>
      </c>
      <c r="CQ35" s="102">
        <v>1520</v>
      </c>
      <c r="CR35" s="102">
        <v>1116</v>
      </c>
      <c r="CS35" s="102">
        <v>1134</v>
      </c>
      <c r="CT35">
        <v>555</v>
      </c>
      <c r="CU35">
        <v>430</v>
      </c>
      <c r="CV35">
        <v>766</v>
      </c>
      <c r="CW35" s="102">
        <v>1063</v>
      </c>
      <c r="CX35" s="102">
        <v>1220</v>
      </c>
      <c r="CY35" s="102">
        <v>1456</v>
      </c>
      <c r="CZ35">
        <v>998</v>
      </c>
      <c r="DA35" s="102">
        <v>1226</v>
      </c>
      <c r="DB35" s="102">
        <v>1248</v>
      </c>
      <c r="DC35" s="102">
        <v>1200</v>
      </c>
      <c r="DD35">
        <v>990</v>
      </c>
      <c r="DE35">
        <v>911</v>
      </c>
      <c r="DF35">
        <v>726</v>
      </c>
      <c r="DG35">
        <v>471</v>
      </c>
      <c r="DH35">
        <v>803</v>
      </c>
      <c r="DI35">
        <v>974</v>
      </c>
      <c r="DJ35">
        <v>974</v>
      </c>
      <c r="DK35" s="102">
        <v>1236</v>
      </c>
      <c r="DL35">
        <v>943</v>
      </c>
      <c r="DM35" s="102">
        <v>1094</v>
      </c>
      <c r="DN35" s="102">
        <v>1237</v>
      </c>
      <c r="DO35">
        <v>900</v>
      </c>
      <c r="DP35">
        <v>880</v>
      </c>
      <c r="DQ35" s="102">
        <v>1127</v>
      </c>
      <c r="DR35">
        <v>360</v>
      </c>
      <c r="DS35">
        <v>401</v>
      </c>
      <c r="DT35">
        <v>944</v>
      </c>
      <c r="DU35">
        <v>853</v>
      </c>
      <c r="DV35">
        <v>767</v>
      </c>
      <c r="DW35" s="102">
        <v>1024</v>
      </c>
      <c r="DX35">
        <v>680</v>
      </c>
      <c r="DY35">
        <v>702</v>
      </c>
      <c r="DZ35" s="102">
        <v>1055</v>
      </c>
      <c r="EA35">
        <v>917</v>
      </c>
      <c r="EB35">
        <v>945</v>
      </c>
      <c r="EC35" s="102">
        <v>1142</v>
      </c>
      <c r="ED35">
        <v>553</v>
      </c>
      <c r="EE35">
        <v>613</v>
      </c>
      <c r="EF35">
        <v>843</v>
      </c>
      <c r="EG35" s="102">
        <v>1081</v>
      </c>
      <c r="EH35">
        <v>849</v>
      </c>
      <c r="EI35" s="102">
        <v>1030</v>
      </c>
      <c r="EJ35">
        <v>868</v>
      </c>
      <c r="EK35">
        <v>955</v>
      </c>
      <c r="EL35">
        <v>768</v>
      </c>
      <c r="EM35" s="102">
        <v>1275</v>
      </c>
      <c r="EN35">
        <v>808</v>
      </c>
      <c r="EO35" s="102">
        <v>1034</v>
      </c>
      <c r="EP35">
        <v>498</v>
      </c>
      <c r="EQ35">
        <v>613</v>
      </c>
      <c r="ER35">
        <v>925</v>
      </c>
      <c r="ES35">
        <v>823</v>
      </c>
      <c r="ET35">
        <v>834</v>
      </c>
      <c r="EU35" s="102">
        <v>1249</v>
      </c>
      <c r="EV35">
        <v>613</v>
      </c>
      <c r="EW35">
        <v>932</v>
      </c>
      <c r="EX35">
        <v>993</v>
      </c>
      <c r="EY35" s="102">
        <v>1581</v>
      </c>
      <c r="EZ35">
        <v>752</v>
      </c>
      <c r="FA35" s="102">
        <v>1328</v>
      </c>
      <c r="FB35">
        <v>554</v>
      </c>
      <c r="FC35">
        <v>755</v>
      </c>
      <c r="FD35">
        <v>978</v>
      </c>
      <c r="FE35" s="102">
        <v>1290</v>
      </c>
      <c r="FF35" s="102">
        <v>1059</v>
      </c>
      <c r="FG35" s="102">
        <v>1226</v>
      </c>
      <c r="FH35">
        <v>985</v>
      </c>
      <c r="FI35" s="102">
        <v>1221</v>
      </c>
      <c r="FJ35">
        <v>998</v>
      </c>
      <c r="FK35" s="102">
        <v>1064</v>
      </c>
      <c r="FL35" s="102">
        <v>1083</v>
      </c>
      <c r="FM35" s="102">
        <v>1011</v>
      </c>
      <c r="FN35">
        <v>576</v>
      </c>
      <c r="FO35">
        <v>594</v>
      </c>
      <c r="FP35">
        <v>669</v>
      </c>
      <c r="FQ35" s="102">
        <v>1183</v>
      </c>
      <c r="FR35">
        <v>855</v>
      </c>
      <c r="FS35" s="102">
        <v>1246</v>
      </c>
      <c r="FT35">
        <v>811</v>
      </c>
      <c r="FU35">
        <v>963</v>
      </c>
      <c r="FV35" s="102">
        <v>2003</v>
      </c>
      <c r="FW35" s="102">
        <v>1142</v>
      </c>
      <c r="FX35" s="102">
        <v>1119</v>
      </c>
      <c r="FY35" s="102">
        <v>1361</v>
      </c>
      <c r="FZ35">
        <v>496</v>
      </c>
      <c r="GA35">
        <v>313</v>
      </c>
      <c r="GB35">
        <v>657</v>
      </c>
    </row>
    <row r="36" spans="1:184" x14ac:dyDescent="0.25">
      <c r="A36" t="s">
        <v>1333</v>
      </c>
      <c r="B36" t="s">
        <v>1324</v>
      </c>
      <c r="C36" s="102">
        <v>1224</v>
      </c>
      <c r="D36" s="102">
        <v>1445</v>
      </c>
      <c r="E36" s="102">
        <v>2806</v>
      </c>
      <c r="F36" s="102">
        <v>6663</v>
      </c>
      <c r="G36" s="102">
        <v>2219</v>
      </c>
      <c r="H36" s="102">
        <v>1348</v>
      </c>
      <c r="I36" s="102">
        <v>2408</v>
      </c>
      <c r="J36" s="102">
        <v>1761</v>
      </c>
      <c r="K36" s="102">
        <v>1774</v>
      </c>
      <c r="L36" s="102">
        <v>2813</v>
      </c>
      <c r="M36" s="102">
        <v>1265</v>
      </c>
      <c r="N36" s="102">
        <v>2703</v>
      </c>
      <c r="O36">
        <v>890</v>
      </c>
      <c r="P36" s="102">
        <v>1605</v>
      </c>
      <c r="Q36" s="102">
        <v>3041</v>
      </c>
      <c r="R36" s="102">
        <v>5581</v>
      </c>
      <c r="S36" s="102">
        <v>2109</v>
      </c>
      <c r="T36" s="102">
        <v>1312</v>
      </c>
      <c r="U36" s="102">
        <v>1600</v>
      </c>
      <c r="V36" s="102">
        <v>1571</v>
      </c>
      <c r="W36" s="102">
        <v>1511</v>
      </c>
      <c r="X36" s="102">
        <v>2782</v>
      </c>
      <c r="Y36" s="102">
        <v>1474</v>
      </c>
      <c r="Z36" s="102">
        <v>2938</v>
      </c>
      <c r="AA36">
        <v>804</v>
      </c>
      <c r="AB36" s="102">
        <v>1111</v>
      </c>
      <c r="AC36" s="102">
        <v>2745</v>
      </c>
      <c r="AD36" s="102">
        <v>4958</v>
      </c>
      <c r="AE36" s="102">
        <v>2469</v>
      </c>
      <c r="AF36" s="102">
        <v>1386</v>
      </c>
      <c r="AG36" s="102">
        <v>1845</v>
      </c>
      <c r="AH36" s="102">
        <v>2497</v>
      </c>
      <c r="AI36" s="102">
        <v>3046</v>
      </c>
      <c r="AJ36" s="102">
        <v>3366</v>
      </c>
      <c r="AK36" s="102">
        <v>1344</v>
      </c>
      <c r="AL36" s="102">
        <v>2326</v>
      </c>
      <c r="AM36">
        <v>835</v>
      </c>
      <c r="AN36" s="102">
        <v>1388</v>
      </c>
      <c r="AO36" s="102">
        <v>2572</v>
      </c>
      <c r="AP36" s="102">
        <v>4758</v>
      </c>
      <c r="AQ36" s="102">
        <v>2685</v>
      </c>
      <c r="AR36" s="102">
        <v>2004</v>
      </c>
      <c r="AS36" s="102">
        <v>1410</v>
      </c>
      <c r="AT36" s="102">
        <v>1894</v>
      </c>
      <c r="AU36" s="102">
        <v>1718</v>
      </c>
      <c r="AV36" s="102">
        <v>2116</v>
      </c>
      <c r="AW36" s="102">
        <v>1356</v>
      </c>
      <c r="AX36" s="102">
        <v>2804</v>
      </c>
      <c r="AY36" s="102">
        <v>1096</v>
      </c>
      <c r="AZ36" s="102">
        <v>1182</v>
      </c>
      <c r="BA36" s="102">
        <v>2290</v>
      </c>
      <c r="BB36" s="102">
        <v>4478</v>
      </c>
      <c r="BC36" s="102">
        <v>2798</v>
      </c>
      <c r="BD36" s="102">
        <v>1315</v>
      </c>
      <c r="BE36" s="102">
        <v>1627</v>
      </c>
      <c r="BF36" s="102">
        <v>2023</v>
      </c>
      <c r="BG36" s="102">
        <v>1612</v>
      </c>
      <c r="BH36" s="102">
        <v>2729</v>
      </c>
      <c r="BI36" s="102">
        <v>1546</v>
      </c>
      <c r="BJ36" s="102">
        <v>3182</v>
      </c>
      <c r="BK36" s="102">
        <v>1045</v>
      </c>
      <c r="BL36" s="102">
        <v>1278</v>
      </c>
      <c r="BM36" s="102">
        <v>3137</v>
      </c>
      <c r="BN36" s="102">
        <v>5032</v>
      </c>
      <c r="BO36" s="102">
        <v>2089</v>
      </c>
      <c r="BP36" s="102">
        <v>1459</v>
      </c>
      <c r="BQ36" s="102">
        <v>1543</v>
      </c>
      <c r="BR36" s="102">
        <v>2147</v>
      </c>
      <c r="BS36" s="102">
        <v>1829</v>
      </c>
      <c r="BT36" s="102">
        <v>3219</v>
      </c>
      <c r="BU36" s="102">
        <v>1492</v>
      </c>
      <c r="BV36" s="102">
        <v>2901</v>
      </c>
      <c r="BW36">
        <v>934</v>
      </c>
      <c r="BX36" s="102">
        <v>1371</v>
      </c>
      <c r="BY36" s="102">
        <v>2728</v>
      </c>
      <c r="BZ36" s="102">
        <v>5247</v>
      </c>
      <c r="CA36" s="102">
        <v>3577</v>
      </c>
      <c r="CB36" s="102">
        <v>2587</v>
      </c>
      <c r="CC36" s="102">
        <v>2743</v>
      </c>
      <c r="CD36" s="102">
        <v>2814</v>
      </c>
      <c r="CE36" s="102">
        <v>1542</v>
      </c>
      <c r="CF36" s="102">
        <v>2444</v>
      </c>
      <c r="CG36" s="102">
        <v>1320</v>
      </c>
      <c r="CH36" s="102">
        <v>2475</v>
      </c>
      <c r="CI36">
        <v>924</v>
      </c>
      <c r="CJ36" s="102">
        <v>1253</v>
      </c>
      <c r="CK36" s="102">
        <v>2100</v>
      </c>
      <c r="CL36" s="102">
        <v>4277</v>
      </c>
      <c r="CM36" s="102">
        <v>2184</v>
      </c>
      <c r="CN36" s="102">
        <v>1480</v>
      </c>
      <c r="CO36" s="102">
        <v>1541</v>
      </c>
      <c r="CP36" s="102">
        <v>2044</v>
      </c>
      <c r="CQ36" s="102">
        <v>2706</v>
      </c>
      <c r="CR36" s="102">
        <v>2905</v>
      </c>
      <c r="CS36" s="102">
        <v>1567</v>
      </c>
      <c r="CT36" s="102">
        <v>2717</v>
      </c>
      <c r="CU36">
        <v>866</v>
      </c>
      <c r="CV36" s="102">
        <v>1143</v>
      </c>
      <c r="CW36" s="102">
        <v>2060</v>
      </c>
      <c r="CX36" s="102">
        <v>4998</v>
      </c>
      <c r="CY36" s="102">
        <v>2406</v>
      </c>
      <c r="CZ36" s="102">
        <v>1676</v>
      </c>
      <c r="DA36" s="102">
        <v>2336</v>
      </c>
      <c r="DB36" s="102">
        <v>2572</v>
      </c>
      <c r="DC36" s="102">
        <v>1890</v>
      </c>
      <c r="DD36" s="102">
        <v>3454</v>
      </c>
      <c r="DE36" s="102">
        <v>1698</v>
      </c>
      <c r="DF36" s="102">
        <v>3315</v>
      </c>
      <c r="DG36" s="102">
        <v>1385</v>
      </c>
      <c r="DH36" s="102">
        <v>1342</v>
      </c>
      <c r="DI36" s="102">
        <v>1910</v>
      </c>
      <c r="DJ36" s="102">
        <v>4162</v>
      </c>
      <c r="DK36" s="102">
        <v>2559</v>
      </c>
      <c r="DL36" s="102">
        <v>1796</v>
      </c>
      <c r="DM36" s="102">
        <v>1996</v>
      </c>
      <c r="DN36" s="102">
        <v>2150</v>
      </c>
      <c r="DO36" s="102">
        <v>1538</v>
      </c>
      <c r="DP36" s="102">
        <v>2993</v>
      </c>
      <c r="DQ36" s="102">
        <v>1642</v>
      </c>
      <c r="DR36" s="102">
        <v>3193</v>
      </c>
      <c r="DS36" s="102">
        <v>1185</v>
      </c>
      <c r="DT36" s="102">
        <v>1502</v>
      </c>
      <c r="DU36" s="102">
        <v>1788</v>
      </c>
      <c r="DV36" s="102">
        <v>4787</v>
      </c>
      <c r="DW36" s="102">
        <v>2292</v>
      </c>
      <c r="DX36" s="102">
        <v>1726</v>
      </c>
      <c r="DY36" s="102">
        <v>2185</v>
      </c>
      <c r="DZ36" s="102">
        <v>2123</v>
      </c>
      <c r="EA36" s="102">
        <v>1736</v>
      </c>
      <c r="EB36" s="102">
        <v>2785</v>
      </c>
      <c r="EC36" s="102">
        <v>2121</v>
      </c>
      <c r="ED36" s="102">
        <v>3681</v>
      </c>
      <c r="EE36" s="102">
        <v>1524</v>
      </c>
      <c r="EF36" s="102">
        <v>1689</v>
      </c>
      <c r="EG36" s="102">
        <v>2424</v>
      </c>
      <c r="EH36" s="102">
        <v>6785</v>
      </c>
      <c r="EI36" s="102">
        <v>3446</v>
      </c>
      <c r="EJ36" s="102">
        <v>2115</v>
      </c>
      <c r="EK36" s="102">
        <v>3170</v>
      </c>
      <c r="EL36" s="102">
        <v>2533</v>
      </c>
      <c r="EM36" s="102">
        <v>2548</v>
      </c>
      <c r="EN36" s="102">
        <v>3383</v>
      </c>
      <c r="EO36" s="102">
        <v>2084</v>
      </c>
      <c r="EP36" s="102">
        <v>4388</v>
      </c>
      <c r="EQ36" s="102">
        <v>1314</v>
      </c>
      <c r="ER36" s="102">
        <v>2834</v>
      </c>
      <c r="ES36" s="102">
        <v>2800</v>
      </c>
      <c r="ET36" s="102">
        <v>7075</v>
      </c>
      <c r="EU36" s="102">
        <v>2697</v>
      </c>
      <c r="EV36" s="102">
        <v>2342</v>
      </c>
      <c r="EW36" s="102">
        <v>3350</v>
      </c>
      <c r="EX36" s="102">
        <v>2915</v>
      </c>
      <c r="EY36" s="102">
        <v>3217</v>
      </c>
      <c r="EZ36" s="102">
        <v>3974</v>
      </c>
      <c r="FA36" s="102">
        <v>2256</v>
      </c>
      <c r="FB36" s="102">
        <v>4327</v>
      </c>
      <c r="FC36" s="102">
        <v>1415</v>
      </c>
      <c r="FD36" s="102">
        <v>1802</v>
      </c>
      <c r="FE36" s="102">
        <v>2689</v>
      </c>
      <c r="FF36" s="102">
        <v>6812</v>
      </c>
      <c r="FG36" s="102">
        <v>3427</v>
      </c>
      <c r="FH36" s="102">
        <v>2746</v>
      </c>
      <c r="FI36" s="102">
        <v>3556</v>
      </c>
      <c r="FJ36" s="102">
        <v>3194</v>
      </c>
      <c r="FK36" s="102">
        <v>2078</v>
      </c>
      <c r="FL36" s="102">
        <v>3933</v>
      </c>
      <c r="FM36" s="102">
        <v>2452</v>
      </c>
      <c r="FN36" s="102">
        <v>4376</v>
      </c>
      <c r="FO36" s="102">
        <v>1548</v>
      </c>
      <c r="FP36" s="102">
        <v>2203</v>
      </c>
      <c r="FQ36" s="102">
        <v>2774</v>
      </c>
      <c r="FR36" s="102">
        <v>6643</v>
      </c>
      <c r="FS36" s="102">
        <v>3433</v>
      </c>
      <c r="FT36" s="102">
        <v>2475</v>
      </c>
      <c r="FU36" s="102">
        <v>3832</v>
      </c>
      <c r="FV36" s="102">
        <v>4050</v>
      </c>
      <c r="FW36" s="102">
        <v>2471</v>
      </c>
      <c r="FX36" s="102">
        <v>4310</v>
      </c>
      <c r="FY36" s="102">
        <v>2669</v>
      </c>
      <c r="FZ36" s="102">
        <v>5286</v>
      </c>
      <c r="GA36" s="102">
        <v>1469</v>
      </c>
      <c r="GB36" s="102">
        <v>2123</v>
      </c>
    </row>
    <row r="37" spans="1:184" x14ac:dyDescent="0.25">
      <c r="A37" t="s">
        <v>1333</v>
      </c>
      <c r="B37" t="s">
        <v>1325</v>
      </c>
      <c r="C37">
        <v>579</v>
      </c>
      <c r="D37">
        <v>796</v>
      </c>
      <c r="E37" s="102">
        <v>1813</v>
      </c>
      <c r="F37" s="102">
        <v>1955</v>
      </c>
      <c r="G37" s="102">
        <v>1067</v>
      </c>
      <c r="H37">
        <v>954</v>
      </c>
      <c r="I37" s="102">
        <v>1272</v>
      </c>
      <c r="J37">
        <v>981</v>
      </c>
      <c r="K37" s="102">
        <v>1056</v>
      </c>
      <c r="L37" s="102">
        <v>1529</v>
      </c>
      <c r="M37">
        <v>837</v>
      </c>
      <c r="N37" s="102">
        <v>1851</v>
      </c>
      <c r="O37">
        <v>595</v>
      </c>
      <c r="P37">
        <v>763</v>
      </c>
      <c r="Q37" s="102">
        <v>1187</v>
      </c>
      <c r="R37" s="102">
        <v>2166</v>
      </c>
      <c r="S37">
        <v>960</v>
      </c>
      <c r="T37">
        <v>835</v>
      </c>
      <c r="U37" s="102">
        <v>1092</v>
      </c>
      <c r="V37">
        <v>821</v>
      </c>
      <c r="W37" s="102">
        <v>1026</v>
      </c>
      <c r="X37" s="102">
        <v>1254</v>
      </c>
      <c r="Y37">
        <v>781</v>
      </c>
      <c r="Z37" s="102">
        <v>1911</v>
      </c>
      <c r="AA37">
        <v>566</v>
      </c>
      <c r="AB37">
        <v>921</v>
      </c>
      <c r="AC37" s="102">
        <v>1615</v>
      </c>
      <c r="AD37" s="102">
        <v>2204</v>
      </c>
      <c r="AE37" s="102">
        <v>1245</v>
      </c>
      <c r="AF37" s="102">
        <v>1217</v>
      </c>
      <c r="AG37" s="102">
        <v>1102</v>
      </c>
      <c r="AH37" s="102">
        <v>1255</v>
      </c>
      <c r="AI37" s="102">
        <v>1448</v>
      </c>
      <c r="AJ37" s="102">
        <v>1595</v>
      </c>
      <c r="AK37">
        <v>990</v>
      </c>
      <c r="AL37" s="102">
        <v>1988</v>
      </c>
      <c r="AM37">
        <v>826</v>
      </c>
      <c r="AN37" s="102">
        <v>1170</v>
      </c>
      <c r="AO37" s="102">
        <v>1798</v>
      </c>
      <c r="AP37" s="102">
        <v>2633</v>
      </c>
      <c r="AQ37" s="102">
        <v>1312</v>
      </c>
      <c r="AR37" s="102">
        <v>1231</v>
      </c>
      <c r="AS37" s="102">
        <v>1197</v>
      </c>
      <c r="AT37" s="102">
        <v>1248</v>
      </c>
      <c r="AU37">
        <v>967</v>
      </c>
      <c r="AV37" s="102">
        <v>1668</v>
      </c>
      <c r="AW37" s="102">
        <v>1173</v>
      </c>
      <c r="AX37" s="102">
        <v>1880</v>
      </c>
      <c r="AY37">
        <v>960</v>
      </c>
      <c r="AZ37" s="102">
        <v>1174</v>
      </c>
      <c r="BA37" s="102">
        <v>1903</v>
      </c>
      <c r="BB37" s="102">
        <v>2538</v>
      </c>
      <c r="BC37" s="102">
        <v>1215</v>
      </c>
      <c r="BD37" s="102">
        <v>1517</v>
      </c>
      <c r="BE37" s="102">
        <v>1469</v>
      </c>
      <c r="BF37" s="102">
        <v>1439</v>
      </c>
      <c r="BG37" s="102">
        <v>1354</v>
      </c>
      <c r="BH37" s="102">
        <v>2104</v>
      </c>
      <c r="BI37" s="102">
        <v>1227</v>
      </c>
      <c r="BJ37" s="102">
        <v>2756</v>
      </c>
      <c r="BK37" s="102">
        <v>1104</v>
      </c>
      <c r="BL37" s="102">
        <v>1052</v>
      </c>
      <c r="BM37" s="102">
        <v>1698</v>
      </c>
      <c r="BN37" s="102">
        <v>2778</v>
      </c>
      <c r="BO37" s="102">
        <v>1098</v>
      </c>
      <c r="BP37" s="102">
        <v>1228</v>
      </c>
      <c r="BQ37" s="102">
        <v>1398</v>
      </c>
      <c r="BR37" s="102">
        <v>1576</v>
      </c>
      <c r="BS37" s="102">
        <v>1437</v>
      </c>
      <c r="BT37" s="102">
        <v>1704</v>
      </c>
      <c r="BU37" s="102">
        <v>1254</v>
      </c>
      <c r="BV37" s="102">
        <v>2519</v>
      </c>
      <c r="BW37">
        <v>833</v>
      </c>
      <c r="BX37" s="102">
        <v>1053</v>
      </c>
      <c r="BY37" s="102">
        <v>1651</v>
      </c>
      <c r="BZ37" s="102">
        <v>2945</v>
      </c>
      <c r="CA37" s="102">
        <v>1306</v>
      </c>
      <c r="CB37">
        <v>923</v>
      </c>
      <c r="CC37" s="102">
        <v>1248</v>
      </c>
      <c r="CD37" s="102">
        <v>1258</v>
      </c>
      <c r="CE37" s="102">
        <v>1253</v>
      </c>
      <c r="CF37" s="102">
        <v>1791</v>
      </c>
      <c r="CG37">
        <v>912</v>
      </c>
      <c r="CH37" s="102">
        <v>2365</v>
      </c>
      <c r="CI37" s="102">
        <v>1112</v>
      </c>
      <c r="CJ37" s="102">
        <v>1203</v>
      </c>
      <c r="CK37" s="102">
        <v>2112</v>
      </c>
      <c r="CL37" s="102">
        <v>2845</v>
      </c>
      <c r="CM37" s="102">
        <v>1466</v>
      </c>
      <c r="CN37" s="102">
        <v>1507</v>
      </c>
      <c r="CO37" s="102">
        <v>1397</v>
      </c>
      <c r="CP37" s="102">
        <v>1437</v>
      </c>
      <c r="CQ37" s="102">
        <v>1520</v>
      </c>
      <c r="CR37" s="102">
        <v>1767</v>
      </c>
      <c r="CS37" s="102">
        <v>1461</v>
      </c>
      <c r="CT37" s="102">
        <v>2636</v>
      </c>
      <c r="CU37">
        <v>985</v>
      </c>
      <c r="CV37" s="102">
        <v>1284</v>
      </c>
      <c r="CW37" s="102">
        <v>2147</v>
      </c>
      <c r="CX37" s="102">
        <v>3074</v>
      </c>
      <c r="CY37" s="102">
        <v>1775</v>
      </c>
      <c r="CZ37" s="102">
        <v>1461</v>
      </c>
      <c r="DA37" s="102">
        <v>1525</v>
      </c>
      <c r="DB37" s="102">
        <v>1602</v>
      </c>
      <c r="DC37" s="102">
        <v>1550</v>
      </c>
      <c r="DD37" s="102">
        <v>2216</v>
      </c>
      <c r="DE37" s="102">
        <v>1822</v>
      </c>
      <c r="DF37" s="102">
        <v>2639</v>
      </c>
      <c r="DG37" s="102">
        <v>1112</v>
      </c>
      <c r="DH37" s="102">
        <v>1626</v>
      </c>
      <c r="DI37" s="102">
        <v>2049</v>
      </c>
      <c r="DJ37" s="102">
        <v>2980</v>
      </c>
      <c r="DK37" s="102">
        <v>1995</v>
      </c>
      <c r="DL37" s="102">
        <v>1533</v>
      </c>
      <c r="DM37" s="102">
        <v>1543</v>
      </c>
      <c r="DN37" s="102">
        <v>1786</v>
      </c>
      <c r="DO37" s="102">
        <v>1638</v>
      </c>
      <c r="DP37" s="102">
        <v>2520</v>
      </c>
      <c r="DQ37" s="102">
        <v>1642</v>
      </c>
      <c r="DR37" s="102">
        <v>2858</v>
      </c>
      <c r="DS37" s="102">
        <v>1317</v>
      </c>
      <c r="DT37" s="102">
        <v>1760</v>
      </c>
      <c r="DU37" s="102">
        <v>2201</v>
      </c>
      <c r="DV37" s="102">
        <v>2998</v>
      </c>
      <c r="DW37" s="102">
        <v>1814</v>
      </c>
      <c r="DX37" s="102">
        <v>1474</v>
      </c>
      <c r="DY37" s="102">
        <v>1618</v>
      </c>
      <c r="DZ37" s="102">
        <v>1754</v>
      </c>
      <c r="EA37" s="102">
        <v>2040</v>
      </c>
      <c r="EB37" s="102">
        <v>1857</v>
      </c>
      <c r="EC37" s="102">
        <v>1630</v>
      </c>
      <c r="ED37" s="102">
        <v>3089</v>
      </c>
      <c r="EE37">
        <v>862</v>
      </c>
      <c r="EF37" s="102">
        <v>1456</v>
      </c>
      <c r="EG37" s="102">
        <v>2486</v>
      </c>
      <c r="EH37" s="102">
        <v>3579</v>
      </c>
      <c r="EI37" s="102">
        <v>1855</v>
      </c>
      <c r="EJ37" s="102">
        <v>1963</v>
      </c>
      <c r="EK37" s="102">
        <v>2152</v>
      </c>
      <c r="EL37" s="102">
        <v>2115</v>
      </c>
      <c r="EM37" s="102">
        <v>1593</v>
      </c>
      <c r="EN37" s="102">
        <v>2572</v>
      </c>
      <c r="EO37" s="102">
        <v>2098</v>
      </c>
      <c r="EP37" s="102">
        <v>3382</v>
      </c>
      <c r="EQ37">
        <v>960</v>
      </c>
      <c r="ER37" s="102">
        <v>1873</v>
      </c>
      <c r="ES37" s="102">
        <v>2306</v>
      </c>
      <c r="ET37" s="102">
        <v>3856</v>
      </c>
      <c r="EU37" s="102">
        <v>2080</v>
      </c>
      <c r="EV37" s="102">
        <v>2005</v>
      </c>
      <c r="EW37" s="102">
        <v>2314</v>
      </c>
      <c r="EX37" s="102">
        <v>2157</v>
      </c>
      <c r="EY37" s="102">
        <v>2459</v>
      </c>
      <c r="EZ37" s="102">
        <v>2533</v>
      </c>
      <c r="FA37" s="102">
        <v>2028</v>
      </c>
      <c r="FB37" s="102">
        <v>3669</v>
      </c>
      <c r="FC37" s="102">
        <v>1637</v>
      </c>
      <c r="FD37" s="102">
        <v>1643</v>
      </c>
      <c r="FE37" s="102">
        <v>2945</v>
      </c>
      <c r="FF37" s="102">
        <v>3657</v>
      </c>
      <c r="FG37" s="102">
        <v>2527</v>
      </c>
      <c r="FH37" s="102">
        <v>2176</v>
      </c>
      <c r="FI37" s="102">
        <v>2035</v>
      </c>
      <c r="FJ37" s="102">
        <v>2353</v>
      </c>
      <c r="FK37" s="102">
        <v>2236</v>
      </c>
      <c r="FL37" s="102">
        <v>3163</v>
      </c>
      <c r="FM37" s="102">
        <v>2121</v>
      </c>
      <c r="FN37" s="102">
        <v>4133</v>
      </c>
      <c r="FO37" s="102">
        <v>1251</v>
      </c>
      <c r="FP37" s="102">
        <v>1940</v>
      </c>
      <c r="FQ37" s="102">
        <v>2723</v>
      </c>
      <c r="FR37" s="102">
        <v>3893</v>
      </c>
      <c r="FS37" s="102">
        <v>2440</v>
      </c>
      <c r="FT37" s="102">
        <v>2213</v>
      </c>
      <c r="FU37" s="102">
        <v>2303</v>
      </c>
      <c r="FV37" s="102">
        <v>2312</v>
      </c>
      <c r="FW37" s="102">
        <v>2525</v>
      </c>
      <c r="FX37" s="102">
        <v>2801</v>
      </c>
      <c r="FY37" s="102">
        <v>2141</v>
      </c>
      <c r="FZ37" s="102">
        <v>3883</v>
      </c>
      <c r="GA37" s="102">
        <v>1417</v>
      </c>
      <c r="GB37" s="102">
        <v>1790</v>
      </c>
    </row>
    <row r="38" spans="1:184" x14ac:dyDescent="0.25">
      <c r="A38" t="s">
        <v>1333</v>
      </c>
      <c r="B38" t="s">
        <v>1326</v>
      </c>
      <c r="C38" s="102">
        <v>1381</v>
      </c>
      <c r="D38" s="102">
        <v>1861</v>
      </c>
      <c r="E38" s="102">
        <v>1151</v>
      </c>
      <c r="F38" s="102">
        <v>1484</v>
      </c>
      <c r="G38">
        <v>661</v>
      </c>
      <c r="H38">
        <v>525</v>
      </c>
      <c r="I38" s="102">
        <v>1739</v>
      </c>
      <c r="J38">
        <v>517</v>
      </c>
      <c r="K38">
        <v>594</v>
      </c>
      <c r="L38">
        <v>848</v>
      </c>
      <c r="M38">
        <v>435</v>
      </c>
      <c r="N38">
        <v>276</v>
      </c>
      <c r="O38" s="102">
        <v>1309</v>
      </c>
      <c r="P38" s="102">
        <v>1573</v>
      </c>
      <c r="Q38" s="102">
        <v>1306</v>
      </c>
      <c r="R38" s="102">
        <v>1252</v>
      </c>
      <c r="S38">
        <v>494</v>
      </c>
      <c r="T38">
        <v>465</v>
      </c>
      <c r="U38" s="102">
        <v>1816</v>
      </c>
      <c r="V38">
        <v>579</v>
      </c>
      <c r="W38">
        <v>528</v>
      </c>
      <c r="X38">
        <v>778</v>
      </c>
      <c r="Y38">
        <v>453</v>
      </c>
      <c r="Z38">
        <v>310</v>
      </c>
      <c r="AA38" s="102">
        <v>1311</v>
      </c>
      <c r="AB38" s="102">
        <v>1647</v>
      </c>
      <c r="AC38" s="102">
        <v>1255</v>
      </c>
      <c r="AD38" s="102">
        <v>1473</v>
      </c>
      <c r="AE38">
        <v>690</v>
      </c>
      <c r="AF38">
        <v>605</v>
      </c>
      <c r="AG38" s="102">
        <v>1576</v>
      </c>
      <c r="AH38">
        <v>730</v>
      </c>
      <c r="AI38">
        <v>591</v>
      </c>
      <c r="AJ38">
        <v>854</v>
      </c>
      <c r="AK38">
        <v>376</v>
      </c>
      <c r="AL38">
        <v>397</v>
      </c>
      <c r="AM38" s="102">
        <v>1119</v>
      </c>
      <c r="AN38" s="102">
        <v>1446</v>
      </c>
      <c r="AO38" s="102">
        <v>1206</v>
      </c>
      <c r="AP38" s="102">
        <v>1299</v>
      </c>
      <c r="AQ38">
        <v>552</v>
      </c>
      <c r="AR38">
        <v>621</v>
      </c>
      <c r="AS38" s="102">
        <v>1493</v>
      </c>
      <c r="AT38">
        <v>643</v>
      </c>
      <c r="AU38">
        <v>355</v>
      </c>
      <c r="AV38">
        <v>880</v>
      </c>
      <c r="AW38">
        <v>424</v>
      </c>
      <c r="AX38">
        <v>368</v>
      </c>
      <c r="AY38" s="102">
        <v>1190</v>
      </c>
      <c r="AZ38" s="102">
        <v>1704</v>
      </c>
      <c r="BA38" s="102">
        <v>1309</v>
      </c>
      <c r="BB38" s="102">
        <v>1265</v>
      </c>
      <c r="BC38">
        <v>864</v>
      </c>
      <c r="BD38">
        <v>593</v>
      </c>
      <c r="BE38" s="102">
        <v>1727</v>
      </c>
      <c r="BF38">
        <v>768</v>
      </c>
      <c r="BG38">
        <v>557</v>
      </c>
      <c r="BH38">
        <v>943</v>
      </c>
      <c r="BI38">
        <v>480</v>
      </c>
      <c r="BJ38">
        <v>510</v>
      </c>
      <c r="BK38" s="102">
        <v>1575</v>
      </c>
      <c r="BL38" s="102">
        <v>1498</v>
      </c>
      <c r="BM38">
        <v>952</v>
      </c>
      <c r="BN38" s="102">
        <v>1115</v>
      </c>
      <c r="BO38">
        <v>553</v>
      </c>
      <c r="BP38">
        <v>445</v>
      </c>
      <c r="BQ38" s="102">
        <v>1358</v>
      </c>
      <c r="BR38">
        <v>524</v>
      </c>
      <c r="BS38">
        <v>522</v>
      </c>
      <c r="BT38">
        <v>908</v>
      </c>
      <c r="BU38">
        <v>469</v>
      </c>
      <c r="BV38">
        <v>444</v>
      </c>
      <c r="BW38" s="102">
        <v>1024</v>
      </c>
      <c r="BX38" s="102">
        <v>1434</v>
      </c>
      <c r="BY38">
        <v>985</v>
      </c>
      <c r="BZ38">
        <v>818</v>
      </c>
      <c r="CA38">
        <v>739</v>
      </c>
      <c r="CB38">
        <v>453</v>
      </c>
      <c r="CC38" s="102">
        <v>1397</v>
      </c>
      <c r="CD38">
        <v>547</v>
      </c>
      <c r="CE38">
        <v>509</v>
      </c>
      <c r="CF38">
        <v>696</v>
      </c>
      <c r="CG38">
        <v>347</v>
      </c>
      <c r="CH38">
        <v>294</v>
      </c>
      <c r="CI38">
        <v>952</v>
      </c>
      <c r="CJ38" s="102">
        <v>1204</v>
      </c>
      <c r="CK38">
        <v>654</v>
      </c>
      <c r="CL38">
        <v>806</v>
      </c>
      <c r="CM38">
        <v>492</v>
      </c>
      <c r="CN38">
        <v>516</v>
      </c>
      <c r="CO38" s="102">
        <v>1088</v>
      </c>
      <c r="CP38">
        <v>453</v>
      </c>
      <c r="CQ38">
        <v>433</v>
      </c>
      <c r="CR38">
        <v>664</v>
      </c>
      <c r="CS38">
        <v>430</v>
      </c>
      <c r="CT38">
        <v>204</v>
      </c>
      <c r="CU38" s="102">
        <v>1005</v>
      </c>
      <c r="CV38" s="102">
        <v>1031</v>
      </c>
      <c r="CW38">
        <v>907</v>
      </c>
      <c r="CX38" s="102">
        <v>1141</v>
      </c>
      <c r="CY38">
        <v>450</v>
      </c>
      <c r="CZ38">
        <v>527</v>
      </c>
      <c r="DA38" s="102">
        <v>1059</v>
      </c>
      <c r="DB38">
        <v>586</v>
      </c>
      <c r="DC38">
        <v>564</v>
      </c>
      <c r="DD38">
        <v>719</v>
      </c>
      <c r="DE38">
        <v>524</v>
      </c>
      <c r="DF38">
        <v>395</v>
      </c>
      <c r="DG38">
        <v>730</v>
      </c>
      <c r="DH38" s="102">
        <v>1118</v>
      </c>
      <c r="DI38" s="102">
        <v>1080</v>
      </c>
      <c r="DJ38" s="102">
        <v>1114</v>
      </c>
      <c r="DK38">
        <v>887</v>
      </c>
      <c r="DL38">
        <v>654</v>
      </c>
      <c r="DM38" s="102">
        <v>1105</v>
      </c>
      <c r="DN38">
        <v>513</v>
      </c>
      <c r="DO38">
        <v>469</v>
      </c>
      <c r="DP38">
        <v>524</v>
      </c>
      <c r="DQ38">
        <v>467</v>
      </c>
      <c r="DR38">
        <v>442</v>
      </c>
      <c r="DS38">
        <v>910</v>
      </c>
      <c r="DT38">
        <v>899</v>
      </c>
      <c r="DU38">
        <v>838</v>
      </c>
      <c r="DV38">
        <v>996</v>
      </c>
      <c r="DW38">
        <v>725</v>
      </c>
      <c r="DX38">
        <v>716</v>
      </c>
      <c r="DY38" s="102">
        <v>1340</v>
      </c>
      <c r="DZ38">
        <v>744</v>
      </c>
      <c r="EA38">
        <v>482</v>
      </c>
      <c r="EB38">
        <v>740</v>
      </c>
      <c r="EC38">
        <v>556</v>
      </c>
      <c r="ED38">
        <v>585</v>
      </c>
      <c r="EE38" s="102">
        <v>1003</v>
      </c>
      <c r="EF38" s="102">
        <v>1251</v>
      </c>
      <c r="EG38">
        <v>876</v>
      </c>
      <c r="EH38" s="102">
        <v>1113</v>
      </c>
      <c r="EI38">
        <v>682</v>
      </c>
      <c r="EJ38">
        <v>965</v>
      </c>
      <c r="EK38" s="102">
        <v>1249</v>
      </c>
      <c r="EL38">
        <v>835</v>
      </c>
      <c r="EM38">
        <v>760</v>
      </c>
      <c r="EN38">
        <v>932</v>
      </c>
      <c r="EO38">
        <v>624</v>
      </c>
      <c r="EP38">
        <v>576</v>
      </c>
      <c r="EQ38" s="102">
        <v>1199</v>
      </c>
      <c r="ER38" s="102">
        <v>1465</v>
      </c>
      <c r="ES38">
        <v>974</v>
      </c>
      <c r="ET38" s="102">
        <v>1460</v>
      </c>
      <c r="EU38" s="102">
        <v>1025</v>
      </c>
      <c r="EV38" s="102">
        <v>1145</v>
      </c>
      <c r="EW38" s="102">
        <v>1432</v>
      </c>
      <c r="EX38">
        <v>842</v>
      </c>
      <c r="EY38">
        <v>566</v>
      </c>
      <c r="EZ38" s="102">
        <v>1019</v>
      </c>
      <c r="FA38">
        <v>625</v>
      </c>
      <c r="FB38">
        <v>557</v>
      </c>
      <c r="FC38" s="102">
        <v>1145</v>
      </c>
      <c r="FD38" s="102">
        <v>1243</v>
      </c>
      <c r="FE38">
        <v>809</v>
      </c>
      <c r="FF38" s="102">
        <v>1591</v>
      </c>
      <c r="FG38">
        <v>882</v>
      </c>
      <c r="FH38">
        <v>975</v>
      </c>
      <c r="FI38" s="102">
        <v>1444</v>
      </c>
      <c r="FJ38">
        <v>598</v>
      </c>
      <c r="FK38">
        <v>602</v>
      </c>
      <c r="FL38">
        <v>897</v>
      </c>
      <c r="FM38">
        <v>603</v>
      </c>
      <c r="FN38">
        <v>484</v>
      </c>
      <c r="FO38" s="102">
        <v>1147</v>
      </c>
      <c r="FP38" s="102">
        <v>1146</v>
      </c>
      <c r="FQ38" s="102">
        <v>1062</v>
      </c>
      <c r="FR38" s="102">
        <v>1204</v>
      </c>
      <c r="FS38">
        <v>892</v>
      </c>
      <c r="FT38">
        <v>980</v>
      </c>
      <c r="FU38" s="102">
        <v>1226</v>
      </c>
      <c r="FV38">
        <v>789</v>
      </c>
      <c r="FW38">
        <v>819</v>
      </c>
      <c r="FX38" s="102">
        <v>1140</v>
      </c>
      <c r="FY38">
        <v>679</v>
      </c>
      <c r="FZ38">
        <v>728</v>
      </c>
      <c r="GA38" s="102">
        <v>1242</v>
      </c>
      <c r="GB38" s="102">
        <v>1252</v>
      </c>
    </row>
    <row r="39" spans="1:184" x14ac:dyDescent="0.25">
      <c r="A39" t="s">
        <v>1333</v>
      </c>
      <c r="B39" t="s">
        <v>1327</v>
      </c>
      <c r="C39">
        <v>185</v>
      </c>
      <c r="D39">
        <v>86</v>
      </c>
      <c r="E39">
        <v>134</v>
      </c>
      <c r="F39">
        <v>172</v>
      </c>
      <c r="G39">
        <v>54</v>
      </c>
      <c r="H39">
        <v>128</v>
      </c>
      <c r="I39">
        <v>148</v>
      </c>
      <c r="J39">
        <v>172</v>
      </c>
      <c r="K39">
        <v>230</v>
      </c>
      <c r="L39">
        <v>274</v>
      </c>
      <c r="M39">
        <v>180</v>
      </c>
      <c r="N39">
        <v>241</v>
      </c>
      <c r="O39">
        <v>130</v>
      </c>
      <c r="P39">
        <v>82</v>
      </c>
      <c r="Q39">
        <v>297</v>
      </c>
      <c r="R39">
        <v>379</v>
      </c>
      <c r="S39">
        <v>227</v>
      </c>
      <c r="T39">
        <v>238</v>
      </c>
      <c r="U39">
        <v>330</v>
      </c>
      <c r="V39">
        <v>154</v>
      </c>
      <c r="W39">
        <v>203</v>
      </c>
      <c r="X39">
        <v>190</v>
      </c>
      <c r="Y39">
        <v>103</v>
      </c>
      <c r="Z39">
        <v>342</v>
      </c>
      <c r="AA39">
        <v>211</v>
      </c>
      <c r="AB39">
        <v>234</v>
      </c>
      <c r="AC39">
        <v>291</v>
      </c>
      <c r="AD39">
        <v>502</v>
      </c>
      <c r="AE39">
        <v>344</v>
      </c>
      <c r="AF39">
        <v>238</v>
      </c>
      <c r="AG39">
        <v>193</v>
      </c>
      <c r="AH39">
        <v>195</v>
      </c>
      <c r="AI39">
        <v>300</v>
      </c>
      <c r="AJ39">
        <v>186</v>
      </c>
      <c r="AK39">
        <v>313</v>
      </c>
      <c r="AL39">
        <v>203</v>
      </c>
      <c r="AM39">
        <v>279</v>
      </c>
      <c r="AN39">
        <v>119</v>
      </c>
      <c r="AO39">
        <v>167</v>
      </c>
      <c r="AP39">
        <v>546</v>
      </c>
      <c r="AQ39">
        <v>242</v>
      </c>
      <c r="AR39">
        <v>242</v>
      </c>
      <c r="AS39">
        <v>282</v>
      </c>
      <c r="AT39">
        <v>282</v>
      </c>
      <c r="AU39">
        <v>240</v>
      </c>
      <c r="AV39">
        <v>288</v>
      </c>
      <c r="AW39">
        <v>225</v>
      </c>
      <c r="AX39">
        <v>178</v>
      </c>
      <c r="AY39">
        <v>239</v>
      </c>
      <c r="AZ39">
        <v>285</v>
      </c>
      <c r="BA39">
        <v>317</v>
      </c>
      <c r="BB39">
        <v>273</v>
      </c>
      <c r="BC39">
        <v>235</v>
      </c>
      <c r="BD39">
        <v>127</v>
      </c>
      <c r="BE39">
        <v>234</v>
      </c>
      <c r="BF39">
        <v>188</v>
      </c>
      <c r="BG39">
        <v>177</v>
      </c>
      <c r="BH39">
        <v>205</v>
      </c>
      <c r="BI39">
        <v>211</v>
      </c>
      <c r="BJ39">
        <v>212</v>
      </c>
      <c r="BK39">
        <v>124</v>
      </c>
      <c r="BL39">
        <v>281</v>
      </c>
      <c r="BM39">
        <v>263</v>
      </c>
      <c r="BN39">
        <v>342</v>
      </c>
      <c r="BO39">
        <v>180</v>
      </c>
      <c r="BP39">
        <v>99</v>
      </c>
      <c r="BQ39">
        <v>311</v>
      </c>
      <c r="BR39">
        <v>268</v>
      </c>
      <c r="BS39">
        <v>196</v>
      </c>
      <c r="BT39">
        <v>276</v>
      </c>
      <c r="BU39">
        <v>229</v>
      </c>
      <c r="BV39">
        <v>156</v>
      </c>
      <c r="BW39">
        <v>173</v>
      </c>
      <c r="BX39">
        <v>137</v>
      </c>
      <c r="BY39">
        <v>280</v>
      </c>
      <c r="BZ39">
        <v>445</v>
      </c>
      <c r="CA39">
        <v>243</v>
      </c>
      <c r="CB39">
        <v>251</v>
      </c>
      <c r="CC39">
        <v>220</v>
      </c>
      <c r="CD39">
        <v>315</v>
      </c>
      <c r="CE39">
        <v>170</v>
      </c>
      <c r="CF39">
        <v>246</v>
      </c>
      <c r="CG39">
        <v>239</v>
      </c>
      <c r="CH39">
        <v>203</v>
      </c>
      <c r="CI39">
        <v>175</v>
      </c>
      <c r="CJ39">
        <v>224</v>
      </c>
      <c r="CK39">
        <v>223</v>
      </c>
      <c r="CL39">
        <v>271</v>
      </c>
      <c r="CM39">
        <v>236</v>
      </c>
      <c r="CN39">
        <v>226</v>
      </c>
      <c r="CO39">
        <v>124</v>
      </c>
      <c r="CP39">
        <v>253</v>
      </c>
      <c r="CQ39">
        <v>150</v>
      </c>
      <c r="CR39">
        <v>243</v>
      </c>
      <c r="CS39">
        <v>167</v>
      </c>
      <c r="CT39">
        <v>124</v>
      </c>
      <c r="CU39">
        <v>164</v>
      </c>
      <c r="CV39">
        <v>118</v>
      </c>
      <c r="CW39">
        <v>387</v>
      </c>
      <c r="CX39">
        <v>467</v>
      </c>
      <c r="CY39">
        <v>326</v>
      </c>
      <c r="CZ39">
        <v>253</v>
      </c>
      <c r="DA39">
        <v>158</v>
      </c>
      <c r="DB39">
        <v>205</v>
      </c>
      <c r="DC39">
        <v>227</v>
      </c>
      <c r="DD39">
        <v>307</v>
      </c>
      <c r="DE39">
        <v>182</v>
      </c>
      <c r="DF39">
        <v>258</v>
      </c>
      <c r="DG39">
        <v>210</v>
      </c>
      <c r="DH39">
        <v>224</v>
      </c>
      <c r="DI39">
        <v>240</v>
      </c>
      <c r="DJ39">
        <v>374</v>
      </c>
      <c r="DK39">
        <v>165</v>
      </c>
      <c r="DL39">
        <v>198</v>
      </c>
      <c r="DM39">
        <v>184</v>
      </c>
      <c r="DN39">
        <v>125</v>
      </c>
      <c r="DO39">
        <v>233</v>
      </c>
      <c r="DP39">
        <v>275</v>
      </c>
      <c r="DQ39">
        <v>196</v>
      </c>
      <c r="DR39">
        <v>407</v>
      </c>
      <c r="DS39">
        <v>197</v>
      </c>
      <c r="DT39">
        <v>254</v>
      </c>
      <c r="DU39">
        <v>241</v>
      </c>
      <c r="DV39">
        <v>432</v>
      </c>
      <c r="DW39">
        <v>338</v>
      </c>
      <c r="DX39">
        <v>212</v>
      </c>
      <c r="DY39">
        <v>318</v>
      </c>
      <c r="DZ39">
        <v>353</v>
      </c>
      <c r="EA39">
        <v>360</v>
      </c>
      <c r="EB39">
        <v>394</v>
      </c>
      <c r="EC39">
        <v>234</v>
      </c>
      <c r="ED39">
        <v>268</v>
      </c>
      <c r="EE39">
        <v>224</v>
      </c>
      <c r="EF39">
        <v>203</v>
      </c>
      <c r="EG39">
        <v>391</v>
      </c>
      <c r="EH39">
        <v>471</v>
      </c>
      <c r="EI39">
        <v>422</v>
      </c>
      <c r="EJ39">
        <v>294</v>
      </c>
      <c r="EK39">
        <v>198</v>
      </c>
      <c r="EL39">
        <v>292</v>
      </c>
      <c r="EM39">
        <v>224</v>
      </c>
      <c r="EN39">
        <v>456</v>
      </c>
      <c r="EO39">
        <v>337</v>
      </c>
      <c r="EP39">
        <v>334</v>
      </c>
      <c r="EQ39">
        <v>432</v>
      </c>
      <c r="ER39">
        <v>313</v>
      </c>
      <c r="ES39">
        <v>361</v>
      </c>
      <c r="ET39">
        <v>541</v>
      </c>
      <c r="EU39">
        <v>354</v>
      </c>
      <c r="EV39">
        <v>382</v>
      </c>
      <c r="EW39">
        <v>242</v>
      </c>
      <c r="EX39">
        <v>183</v>
      </c>
      <c r="EY39">
        <v>214</v>
      </c>
      <c r="EZ39">
        <v>250</v>
      </c>
      <c r="FA39">
        <v>154</v>
      </c>
      <c r="FB39">
        <v>214</v>
      </c>
      <c r="FC39">
        <v>228</v>
      </c>
      <c r="FD39">
        <v>143</v>
      </c>
      <c r="FE39">
        <v>200</v>
      </c>
      <c r="FF39">
        <v>319</v>
      </c>
      <c r="FG39">
        <v>299</v>
      </c>
      <c r="FH39">
        <v>182</v>
      </c>
      <c r="FI39">
        <v>239</v>
      </c>
      <c r="FJ39">
        <v>222</v>
      </c>
      <c r="FK39">
        <v>166</v>
      </c>
      <c r="FL39">
        <v>241</v>
      </c>
      <c r="FM39">
        <v>156</v>
      </c>
      <c r="FN39">
        <v>182</v>
      </c>
      <c r="FO39">
        <v>264</v>
      </c>
      <c r="FP39">
        <v>287</v>
      </c>
      <c r="FQ39">
        <v>233</v>
      </c>
      <c r="FR39">
        <v>215</v>
      </c>
      <c r="FS39">
        <v>296</v>
      </c>
      <c r="FT39">
        <v>168</v>
      </c>
      <c r="FU39">
        <v>186</v>
      </c>
      <c r="FV39">
        <v>156</v>
      </c>
      <c r="FW39">
        <v>199</v>
      </c>
      <c r="FX39">
        <v>217</v>
      </c>
      <c r="FY39">
        <v>240</v>
      </c>
      <c r="FZ39">
        <v>145</v>
      </c>
      <c r="GA39">
        <v>244</v>
      </c>
      <c r="GB39">
        <v>223</v>
      </c>
    </row>
    <row r="40" spans="1:184" x14ac:dyDescent="0.25">
      <c r="A40" t="s">
        <v>1333</v>
      </c>
      <c r="B40" t="s">
        <v>1328</v>
      </c>
      <c r="C40">
        <v>394</v>
      </c>
      <c r="D40">
        <v>178</v>
      </c>
      <c r="E40">
        <v>527</v>
      </c>
      <c r="F40">
        <v>488</v>
      </c>
      <c r="G40">
        <v>458</v>
      </c>
      <c r="H40">
        <v>427</v>
      </c>
      <c r="I40">
        <v>288</v>
      </c>
      <c r="J40">
        <v>329</v>
      </c>
      <c r="K40">
        <v>339</v>
      </c>
      <c r="L40">
        <v>267</v>
      </c>
      <c r="M40">
        <v>337</v>
      </c>
      <c r="N40">
        <v>177</v>
      </c>
      <c r="O40">
        <v>249</v>
      </c>
      <c r="P40">
        <v>184</v>
      </c>
      <c r="Q40">
        <v>368</v>
      </c>
      <c r="R40">
        <v>370</v>
      </c>
      <c r="S40">
        <v>501</v>
      </c>
      <c r="T40">
        <v>393</v>
      </c>
      <c r="U40">
        <v>402</v>
      </c>
      <c r="V40">
        <v>220</v>
      </c>
      <c r="W40">
        <v>247</v>
      </c>
      <c r="X40">
        <v>377</v>
      </c>
      <c r="Y40">
        <v>179</v>
      </c>
      <c r="Z40">
        <v>122</v>
      </c>
      <c r="AA40">
        <v>247</v>
      </c>
      <c r="AB40">
        <v>282</v>
      </c>
      <c r="AC40">
        <v>318</v>
      </c>
      <c r="AD40">
        <v>355</v>
      </c>
      <c r="AE40">
        <v>264</v>
      </c>
      <c r="AF40">
        <v>261</v>
      </c>
      <c r="AG40">
        <v>188</v>
      </c>
      <c r="AH40">
        <v>233</v>
      </c>
      <c r="AI40">
        <v>321</v>
      </c>
      <c r="AJ40">
        <v>237</v>
      </c>
      <c r="AK40">
        <v>207</v>
      </c>
      <c r="AL40">
        <v>177</v>
      </c>
      <c r="AM40">
        <v>202</v>
      </c>
      <c r="AN40">
        <v>304</v>
      </c>
      <c r="AO40">
        <v>461</v>
      </c>
      <c r="AP40">
        <v>491</v>
      </c>
      <c r="AQ40">
        <v>421</v>
      </c>
      <c r="AR40">
        <v>489</v>
      </c>
      <c r="AS40">
        <v>437</v>
      </c>
      <c r="AT40">
        <v>193</v>
      </c>
      <c r="AU40">
        <v>375</v>
      </c>
      <c r="AV40">
        <v>296</v>
      </c>
      <c r="AW40">
        <v>240</v>
      </c>
      <c r="AX40">
        <v>175</v>
      </c>
      <c r="AY40">
        <v>219</v>
      </c>
      <c r="AZ40">
        <v>136</v>
      </c>
      <c r="BA40">
        <v>275</v>
      </c>
      <c r="BB40">
        <v>406</v>
      </c>
      <c r="BC40">
        <v>416</v>
      </c>
      <c r="BD40">
        <v>153</v>
      </c>
      <c r="BE40">
        <v>252</v>
      </c>
      <c r="BF40">
        <v>208</v>
      </c>
      <c r="BG40">
        <v>281</v>
      </c>
      <c r="BH40">
        <v>420</v>
      </c>
      <c r="BI40">
        <v>199</v>
      </c>
      <c r="BJ40">
        <v>149</v>
      </c>
      <c r="BK40">
        <v>393</v>
      </c>
      <c r="BL40">
        <v>410</v>
      </c>
      <c r="BM40">
        <v>207</v>
      </c>
      <c r="BN40">
        <v>461</v>
      </c>
      <c r="BO40">
        <v>206</v>
      </c>
      <c r="BP40">
        <v>204</v>
      </c>
      <c r="BQ40">
        <v>278</v>
      </c>
      <c r="BR40">
        <v>296</v>
      </c>
      <c r="BS40">
        <v>269</v>
      </c>
      <c r="BT40">
        <v>258</v>
      </c>
      <c r="BU40">
        <v>351</v>
      </c>
      <c r="BV40">
        <v>180</v>
      </c>
      <c r="BW40">
        <v>464</v>
      </c>
      <c r="BX40">
        <v>327</v>
      </c>
      <c r="BY40">
        <v>596</v>
      </c>
      <c r="BZ40">
        <v>376</v>
      </c>
      <c r="CA40">
        <v>373</v>
      </c>
      <c r="CB40">
        <v>295</v>
      </c>
      <c r="CC40">
        <v>271</v>
      </c>
      <c r="CD40">
        <v>289</v>
      </c>
      <c r="CE40">
        <v>328</v>
      </c>
      <c r="CF40">
        <v>290</v>
      </c>
      <c r="CG40">
        <v>191</v>
      </c>
      <c r="CH40">
        <v>222</v>
      </c>
      <c r="CI40">
        <v>256</v>
      </c>
      <c r="CJ40">
        <v>298</v>
      </c>
      <c r="CK40">
        <v>367</v>
      </c>
      <c r="CL40">
        <v>309</v>
      </c>
      <c r="CM40">
        <v>513</v>
      </c>
      <c r="CN40">
        <v>270</v>
      </c>
      <c r="CO40">
        <v>240</v>
      </c>
      <c r="CP40">
        <v>164</v>
      </c>
      <c r="CQ40">
        <v>574</v>
      </c>
      <c r="CR40">
        <v>340</v>
      </c>
      <c r="CS40">
        <v>155</v>
      </c>
      <c r="CT40">
        <v>203</v>
      </c>
      <c r="CU40">
        <v>311</v>
      </c>
      <c r="CV40">
        <v>381</v>
      </c>
      <c r="CW40">
        <v>283</v>
      </c>
      <c r="CX40">
        <v>400</v>
      </c>
      <c r="CY40">
        <v>377</v>
      </c>
      <c r="CZ40">
        <v>196</v>
      </c>
      <c r="DA40">
        <v>364</v>
      </c>
      <c r="DB40">
        <v>230</v>
      </c>
      <c r="DC40">
        <v>466</v>
      </c>
      <c r="DD40">
        <v>301</v>
      </c>
      <c r="DE40">
        <v>384</v>
      </c>
      <c r="DF40">
        <v>156</v>
      </c>
      <c r="DG40">
        <v>301</v>
      </c>
      <c r="DH40">
        <v>288</v>
      </c>
      <c r="DI40">
        <v>563</v>
      </c>
      <c r="DJ40">
        <v>262</v>
      </c>
      <c r="DK40">
        <v>456</v>
      </c>
      <c r="DL40">
        <v>182</v>
      </c>
      <c r="DM40">
        <v>330</v>
      </c>
      <c r="DN40">
        <v>324</v>
      </c>
      <c r="DO40">
        <v>295</v>
      </c>
      <c r="DP40">
        <v>357</v>
      </c>
      <c r="DQ40">
        <v>347</v>
      </c>
      <c r="DR40">
        <v>145</v>
      </c>
      <c r="DS40">
        <v>278</v>
      </c>
      <c r="DT40">
        <v>226</v>
      </c>
      <c r="DU40">
        <v>325</v>
      </c>
      <c r="DV40">
        <v>470</v>
      </c>
      <c r="DW40">
        <v>327</v>
      </c>
      <c r="DX40">
        <v>233</v>
      </c>
      <c r="DY40">
        <v>441</v>
      </c>
      <c r="DZ40">
        <v>196</v>
      </c>
      <c r="EA40">
        <v>382</v>
      </c>
      <c r="EB40">
        <v>253</v>
      </c>
      <c r="EC40">
        <v>179</v>
      </c>
      <c r="ED40">
        <v>187</v>
      </c>
      <c r="EE40">
        <v>194</v>
      </c>
      <c r="EF40">
        <v>214</v>
      </c>
      <c r="EG40">
        <v>310</v>
      </c>
      <c r="EH40">
        <v>439</v>
      </c>
      <c r="EI40">
        <v>492</v>
      </c>
      <c r="EJ40">
        <v>369</v>
      </c>
      <c r="EK40">
        <v>507</v>
      </c>
      <c r="EL40">
        <v>209</v>
      </c>
      <c r="EM40">
        <v>303</v>
      </c>
      <c r="EN40">
        <v>365</v>
      </c>
      <c r="EO40">
        <v>388</v>
      </c>
      <c r="EP40">
        <v>380</v>
      </c>
      <c r="EQ40">
        <v>165</v>
      </c>
      <c r="ER40">
        <v>390</v>
      </c>
      <c r="ES40">
        <v>171</v>
      </c>
      <c r="ET40">
        <v>370</v>
      </c>
      <c r="EU40">
        <v>274</v>
      </c>
      <c r="EV40">
        <v>366</v>
      </c>
      <c r="EW40">
        <v>187</v>
      </c>
      <c r="EX40">
        <v>290</v>
      </c>
      <c r="EY40">
        <v>386</v>
      </c>
      <c r="EZ40">
        <v>258</v>
      </c>
      <c r="FA40">
        <v>247</v>
      </c>
      <c r="FB40">
        <v>272</v>
      </c>
      <c r="FC40">
        <v>316</v>
      </c>
      <c r="FD40">
        <v>282</v>
      </c>
      <c r="FE40">
        <v>461</v>
      </c>
      <c r="FF40">
        <v>374</v>
      </c>
      <c r="FG40">
        <v>315</v>
      </c>
      <c r="FH40">
        <v>297</v>
      </c>
      <c r="FI40">
        <v>344</v>
      </c>
      <c r="FJ40">
        <v>288</v>
      </c>
      <c r="FK40">
        <v>498</v>
      </c>
      <c r="FL40">
        <v>352</v>
      </c>
      <c r="FM40">
        <v>256</v>
      </c>
      <c r="FN40">
        <v>369</v>
      </c>
      <c r="FO40">
        <v>245</v>
      </c>
      <c r="FP40">
        <v>261</v>
      </c>
      <c r="FQ40">
        <v>406</v>
      </c>
      <c r="FR40">
        <v>470</v>
      </c>
      <c r="FS40">
        <v>304</v>
      </c>
      <c r="FT40">
        <v>285</v>
      </c>
      <c r="FU40">
        <v>259</v>
      </c>
      <c r="FV40">
        <v>398</v>
      </c>
      <c r="FW40">
        <v>329</v>
      </c>
      <c r="FX40">
        <v>344</v>
      </c>
      <c r="FY40">
        <v>205</v>
      </c>
      <c r="FZ40">
        <v>210</v>
      </c>
      <c r="GA40">
        <v>384</v>
      </c>
      <c r="GB40">
        <v>273</v>
      </c>
    </row>
    <row r="41" spans="1:184" x14ac:dyDescent="0.25">
      <c r="A41" t="s">
        <v>1333</v>
      </c>
      <c r="B41" t="s">
        <v>1329</v>
      </c>
      <c r="C41" s="102">
        <v>4339</v>
      </c>
      <c r="D41" s="102">
        <v>5164</v>
      </c>
      <c r="E41" s="102">
        <v>7751</v>
      </c>
      <c r="F41" s="102">
        <v>11694</v>
      </c>
      <c r="G41" s="102">
        <v>5862</v>
      </c>
      <c r="H41" s="102">
        <v>4483</v>
      </c>
      <c r="I41" s="102">
        <v>6916</v>
      </c>
      <c r="J41" s="102">
        <v>4965</v>
      </c>
      <c r="K41" s="102">
        <v>4973</v>
      </c>
      <c r="L41" s="102">
        <v>6933</v>
      </c>
      <c r="M41" s="102">
        <v>4273</v>
      </c>
      <c r="N41" s="102">
        <v>5620</v>
      </c>
      <c r="O41" s="102">
        <v>3664</v>
      </c>
      <c r="P41" s="102">
        <v>5238</v>
      </c>
      <c r="Q41" s="102">
        <v>7247</v>
      </c>
      <c r="R41" s="102">
        <v>10856</v>
      </c>
      <c r="S41" s="102">
        <v>5545</v>
      </c>
      <c r="T41" s="102">
        <v>4068</v>
      </c>
      <c r="U41" s="102">
        <v>6363</v>
      </c>
      <c r="V41" s="102">
        <v>4425</v>
      </c>
      <c r="W41" s="102">
        <v>4400</v>
      </c>
      <c r="X41" s="102">
        <v>6544</v>
      </c>
      <c r="Y41" s="102">
        <v>4175</v>
      </c>
      <c r="Z41" s="102">
        <v>6058</v>
      </c>
      <c r="AA41" s="102">
        <v>3638</v>
      </c>
      <c r="AB41" s="102">
        <v>5118</v>
      </c>
      <c r="AC41" s="102">
        <v>7505</v>
      </c>
      <c r="AD41" s="102">
        <v>10743</v>
      </c>
      <c r="AE41" s="102">
        <v>6022</v>
      </c>
      <c r="AF41" s="102">
        <v>4665</v>
      </c>
      <c r="AG41" s="102">
        <v>5894</v>
      </c>
      <c r="AH41" s="102">
        <v>6144</v>
      </c>
      <c r="AI41" s="102">
        <v>7055</v>
      </c>
      <c r="AJ41" s="102">
        <v>7317</v>
      </c>
      <c r="AK41" s="102">
        <v>4454</v>
      </c>
      <c r="AL41" s="102">
        <v>5625</v>
      </c>
      <c r="AM41" s="102">
        <v>3800</v>
      </c>
      <c r="AN41" s="102">
        <v>5600</v>
      </c>
      <c r="AO41" s="102">
        <v>7352</v>
      </c>
      <c r="AP41" s="102">
        <v>10789</v>
      </c>
      <c r="AQ41" s="102">
        <v>6282</v>
      </c>
      <c r="AR41" s="102">
        <v>5676</v>
      </c>
      <c r="AS41" s="102">
        <v>5927</v>
      </c>
      <c r="AT41" s="102">
        <v>5311</v>
      </c>
      <c r="AU41" s="102">
        <v>4571</v>
      </c>
      <c r="AV41" s="102">
        <v>6053</v>
      </c>
      <c r="AW41" s="102">
        <v>4332</v>
      </c>
      <c r="AX41" s="102">
        <v>5795</v>
      </c>
      <c r="AY41" s="102">
        <v>4249</v>
      </c>
      <c r="AZ41" s="102">
        <v>5290</v>
      </c>
      <c r="BA41" s="102">
        <v>7210</v>
      </c>
      <c r="BB41" s="102">
        <v>9659</v>
      </c>
      <c r="BC41" s="102">
        <v>6476</v>
      </c>
      <c r="BD41" s="102">
        <v>4349</v>
      </c>
      <c r="BE41" s="102">
        <v>6503</v>
      </c>
      <c r="BF41" s="102">
        <v>5684</v>
      </c>
      <c r="BG41" s="102">
        <v>5131</v>
      </c>
      <c r="BH41" s="102">
        <v>7335</v>
      </c>
      <c r="BI41" s="102">
        <v>4674</v>
      </c>
      <c r="BJ41" s="102">
        <v>7182</v>
      </c>
      <c r="BK41" s="102">
        <v>4898</v>
      </c>
      <c r="BL41" s="102">
        <v>5802</v>
      </c>
      <c r="BM41" s="102">
        <v>7370</v>
      </c>
      <c r="BN41" s="102">
        <v>10537</v>
      </c>
      <c r="BO41" s="102">
        <v>5092</v>
      </c>
      <c r="BP41" s="102">
        <v>4295</v>
      </c>
      <c r="BQ41" s="102">
        <v>5801</v>
      </c>
      <c r="BR41" s="102">
        <v>6087</v>
      </c>
      <c r="BS41" s="102">
        <v>5376</v>
      </c>
      <c r="BT41" s="102">
        <v>7618</v>
      </c>
      <c r="BU41" s="102">
        <v>5281</v>
      </c>
      <c r="BV41" s="102">
        <v>6704</v>
      </c>
      <c r="BW41" s="102">
        <v>3961</v>
      </c>
      <c r="BX41" s="102">
        <v>5357</v>
      </c>
      <c r="BY41" s="102">
        <v>7415</v>
      </c>
      <c r="BZ41" s="102">
        <v>10648</v>
      </c>
      <c r="CA41" s="102">
        <v>7586</v>
      </c>
      <c r="CB41" s="102">
        <v>5593</v>
      </c>
      <c r="CC41" s="102">
        <v>6879</v>
      </c>
      <c r="CD41" s="102">
        <v>6271</v>
      </c>
      <c r="CE41" s="102">
        <v>5338</v>
      </c>
      <c r="CF41" s="102">
        <v>6431</v>
      </c>
      <c r="CG41" s="102">
        <v>4121</v>
      </c>
      <c r="CH41" s="102">
        <v>5975</v>
      </c>
      <c r="CI41" s="102">
        <v>3997</v>
      </c>
      <c r="CJ41" s="102">
        <v>5148</v>
      </c>
      <c r="CK41" s="102">
        <v>6544</v>
      </c>
      <c r="CL41" s="102">
        <v>9431</v>
      </c>
      <c r="CM41" s="102">
        <v>6055</v>
      </c>
      <c r="CN41" s="102">
        <v>4923</v>
      </c>
      <c r="CO41" s="102">
        <v>5192</v>
      </c>
      <c r="CP41" s="102">
        <v>5329</v>
      </c>
      <c r="CQ41" s="102">
        <v>6903</v>
      </c>
      <c r="CR41" s="102">
        <v>7035</v>
      </c>
      <c r="CS41" s="102">
        <v>4914</v>
      </c>
      <c r="CT41" s="102">
        <v>6438</v>
      </c>
      <c r="CU41" s="102">
        <v>3760</v>
      </c>
      <c r="CV41" s="102">
        <v>4723</v>
      </c>
      <c r="CW41" s="102">
        <v>6847</v>
      </c>
      <c r="CX41" s="102">
        <v>11299</v>
      </c>
      <c r="CY41" s="102">
        <v>6791</v>
      </c>
      <c r="CZ41" s="102">
        <v>5112</v>
      </c>
      <c r="DA41" s="102">
        <v>6668</v>
      </c>
      <c r="DB41" s="102">
        <v>6444</v>
      </c>
      <c r="DC41" s="102">
        <v>5898</v>
      </c>
      <c r="DD41" s="102">
        <v>7986</v>
      </c>
      <c r="DE41" s="102">
        <v>5521</v>
      </c>
      <c r="DF41" s="102">
        <v>7489</v>
      </c>
      <c r="DG41" s="102">
        <v>4209</v>
      </c>
      <c r="DH41" s="102">
        <v>5401</v>
      </c>
      <c r="DI41" s="102">
        <v>6817</v>
      </c>
      <c r="DJ41" s="102">
        <v>9865</v>
      </c>
      <c r="DK41" s="102">
        <v>7298</v>
      </c>
      <c r="DL41" s="102">
        <v>5306</v>
      </c>
      <c r="DM41" s="102">
        <v>6251</v>
      </c>
      <c r="DN41" s="102">
        <v>6134</v>
      </c>
      <c r="DO41" s="102">
        <v>5073</v>
      </c>
      <c r="DP41" s="102">
        <v>7550</v>
      </c>
      <c r="DQ41" s="102">
        <v>5421</v>
      </c>
      <c r="DR41" s="102">
        <v>7406</v>
      </c>
      <c r="DS41" s="102">
        <v>4287</v>
      </c>
      <c r="DT41" s="102">
        <v>5585</v>
      </c>
      <c r="DU41" s="102">
        <v>6247</v>
      </c>
      <c r="DV41" s="102">
        <v>10451</v>
      </c>
      <c r="DW41" s="102">
        <v>6519</v>
      </c>
      <c r="DX41" s="102">
        <v>5040</v>
      </c>
      <c r="DY41" s="102">
        <v>6603</v>
      </c>
      <c r="DZ41" s="102">
        <v>6224</v>
      </c>
      <c r="EA41" s="102">
        <v>5916</v>
      </c>
      <c r="EB41" s="102">
        <v>6974</v>
      </c>
      <c r="EC41" s="102">
        <v>5861</v>
      </c>
      <c r="ED41" s="102">
        <v>8363</v>
      </c>
      <c r="EE41" s="102">
        <v>4421</v>
      </c>
      <c r="EF41" s="102">
        <v>5656</v>
      </c>
      <c r="EG41" s="102">
        <v>7569</v>
      </c>
      <c r="EH41" s="102">
        <v>13236</v>
      </c>
      <c r="EI41" s="102">
        <v>7927</v>
      </c>
      <c r="EJ41" s="102">
        <v>6573</v>
      </c>
      <c r="EK41" s="102">
        <v>8231</v>
      </c>
      <c r="EL41" s="102">
        <v>6752</v>
      </c>
      <c r="EM41" s="102">
        <v>6703</v>
      </c>
      <c r="EN41" s="102">
        <v>8516</v>
      </c>
      <c r="EO41" s="102">
        <v>6565</v>
      </c>
      <c r="EP41" s="102">
        <v>9558</v>
      </c>
      <c r="EQ41" s="102">
        <v>4683</v>
      </c>
      <c r="ER41" s="102">
        <v>7801</v>
      </c>
      <c r="ES41" s="102">
        <v>7436</v>
      </c>
      <c r="ET41" s="102">
        <v>14136</v>
      </c>
      <c r="EU41" s="102">
        <v>7679</v>
      </c>
      <c r="EV41" s="102">
        <v>6852</v>
      </c>
      <c r="EW41" s="102">
        <v>8457</v>
      </c>
      <c r="EX41" s="102">
        <v>7381</v>
      </c>
      <c r="EY41" s="102">
        <v>8423</v>
      </c>
      <c r="EZ41" s="102">
        <v>8786</v>
      </c>
      <c r="FA41" s="102">
        <v>6638</v>
      </c>
      <c r="FB41" s="102">
        <v>9593</v>
      </c>
      <c r="FC41" s="102">
        <v>5496</v>
      </c>
      <c r="FD41" s="102">
        <v>6090</v>
      </c>
      <c r="FE41" s="102">
        <v>8394</v>
      </c>
      <c r="FF41" s="102">
        <v>13811</v>
      </c>
      <c r="FG41" s="102">
        <v>8676</v>
      </c>
      <c r="FH41" s="102">
        <v>7361</v>
      </c>
      <c r="FI41" s="102">
        <v>8839</v>
      </c>
      <c r="FJ41" s="102">
        <v>7654</v>
      </c>
      <c r="FK41" s="102">
        <v>6643</v>
      </c>
      <c r="FL41" s="102">
        <v>9670</v>
      </c>
      <c r="FM41" s="102">
        <v>6599</v>
      </c>
      <c r="FN41" s="102">
        <v>10121</v>
      </c>
      <c r="FO41" s="102">
        <v>5049</v>
      </c>
      <c r="FP41" s="102">
        <v>6505</v>
      </c>
      <c r="FQ41" s="102">
        <v>8381</v>
      </c>
      <c r="FR41" s="102">
        <v>13280</v>
      </c>
      <c r="FS41" s="102">
        <v>8612</v>
      </c>
      <c r="FT41" s="102">
        <v>6933</v>
      </c>
      <c r="FU41" s="102">
        <v>8769</v>
      </c>
      <c r="FV41" s="102">
        <v>9708</v>
      </c>
      <c r="FW41" s="102">
        <v>7485</v>
      </c>
      <c r="FX41" s="102">
        <v>9932</v>
      </c>
      <c r="FY41" s="102">
        <v>7295</v>
      </c>
      <c r="FZ41" s="102">
        <v>10748</v>
      </c>
      <c r="GA41" s="102">
        <v>5069</v>
      </c>
      <c r="GB41" s="102">
        <v>6318</v>
      </c>
    </row>
    <row r="42" spans="1:184" x14ac:dyDescent="0.25">
      <c r="A42" t="s">
        <v>1334</v>
      </c>
      <c r="B42" t="s">
        <v>1323</v>
      </c>
      <c r="C42" s="102">
        <v>1033</v>
      </c>
      <c r="D42" s="102">
        <v>1179</v>
      </c>
      <c r="E42" s="102">
        <v>1502</v>
      </c>
      <c r="F42" s="102">
        <v>1149</v>
      </c>
      <c r="G42" s="102">
        <v>2069</v>
      </c>
      <c r="H42" s="102">
        <v>1159</v>
      </c>
      <c r="I42" s="102">
        <v>1299</v>
      </c>
      <c r="J42" s="102">
        <v>1457</v>
      </c>
      <c r="K42" s="102">
        <v>1349</v>
      </c>
      <c r="L42" s="102">
        <v>1153</v>
      </c>
      <c r="M42" s="102">
        <v>1348</v>
      </c>
      <c r="N42">
        <v>922</v>
      </c>
      <c r="O42">
        <v>773</v>
      </c>
      <c r="P42" s="102">
        <v>1542</v>
      </c>
      <c r="Q42" s="102">
        <v>1374</v>
      </c>
      <c r="R42" s="102">
        <v>1086</v>
      </c>
      <c r="S42" s="102">
        <v>1665</v>
      </c>
      <c r="T42" s="102">
        <v>1142</v>
      </c>
      <c r="U42" s="102">
        <v>1571</v>
      </c>
      <c r="V42" s="102">
        <v>1659</v>
      </c>
      <c r="W42" s="102">
        <v>1609</v>
      </c>
      <c r="X42" s="102">
        <v>1610</v>
      </c>
      <c r="Y42" s="102">
        <v>1339</v>
      </c>
      <c r="Z42">
        <v>892</v>
      </c>
      <c r="AA42" s="102">
        <v>1023</v>
      </c>
      <c r="AB42" s="102">
        <v>1242</v>
      </c>
      <c r="AC42" s="102">
        <v>1777</v>
      </c>
      <c r="AD42" s="102">
        <v>1357</v>
      </c>
      <c r="AE42" s="102">
        <v>1349</v>
      </c>
      <c r="AF42" s="102">
        <v>1295</v>
      </c>
      <c r="AG42" s="102">
        <v>1280</v>
      </c>
      <c r="AH42" s="102">
        <v>1615</v>
      </c>
      <c r="AI42" s="102">
        <v>1430</v>
      </c>
      <c r="AJ42" s="102">
        <v>1788</v>
      </c>
      <c r="AK42" s="102">
        <v>2207</v>
      </c>
      <c r="AL42">
        <v>905</v>
      </c>
      <c r="AM42" s="102">
        <v>1091</v>
      </c>
      <c r="AN42" s="102">
        <v>1309</v>
      </c>
      <c r="AO42" s="102">
        <v>1297</v>
      </c>
      <c r="AP42" s="102">
        <v>1778</v>
      </c>
      <c r="AQ42" s="102">
        <v>1752</v>
      </c>
      <c r="AR42" s="102">
        <v>1392</v>
      </c>
      <c r="AS42" s="102">
        <v>1652</v>
      </c>
      <c r="AT42" s="102">
        <v>1510</v>
      </c>
      <c r="AU42" s="102">
        <v>1135</v>
      </c>
      <c r="AV42" s="102">
        <v>1849</v>
      </c>
      <c r="AW42" s="102">
        <v>1532</v>
      </c>
      <c r="AX42">
        <v>888</v>
      </c>
      <c r="AY42">
        <v>820</v>
      </c>
      <c r="AZ42" s="102">
        <v>1608</v>
      </c>
      <c r="BA42" s="102">
        <v>1593</v>
      </c>
      <c r="BB42" s="102">
        <v>1207</v>
      </c>
      <c r="BC42" s="102">
        <v>1334</v>
      </c>
      <c r="BD42">
        <v>943</v>
      </c>
      <c r="BE42" s="102">
        <v>1101</v>
      </c>
      <c r="BF42" s="102">
        <v>1467</v>
      </c>
      <c r="BG42" s="102">
        <v>1288</v>
      </c>
      <c r="BH42" s="102">
        <v>1412</v>
      </c>
      <c r="BI42" s="102">
        <v>1470</v>
      </c>
      <c r="BJ42" s="102">
        <v>1045</v>
      </c>
      <c r="BK42" s="102">
        <v>1176</v>
      </c>
      <c r="BL42" s="102">
        <v>1479</v>
      </c>
      <c r="BM42" s="102">
        <v>1382</v>
      </c>
      <c r="BN42" s="102">
        <v>1428</v>
      </c>
      <c r="BO42" s="102">
        <v>1379</v>
      </c>
      <c r="BP42" s="102">
        <v>1369</v>
      </c>
      <c r="BQ42" s="102">
        <v>1751</v>
      </c>
      <c r="BR42" s="102">
        <v>1898</v>
      </c>
      <c r="BS42" s="102">
        <v>1551</v>
      </c>
      <c r="BT42" s="102">
        <v>1951</v>
      </c>
      <c r="BU42" s="102">
        <v>1822</v>
      </c>
      <c r="BV42">
        <v>883</v>
      </c>
      <c r="BW42" s="102">
        <v>1100</v>
      </c>
      <c r="BX42" s="102">
        <v>1337</v>
      </c>
      <c r="BY42" s="102">
        <v>1589</v>
      </c>
      <c r="BZ42" s="102">
        <v>1282</v>
      </c>
      <c r="CA42" s="102">
        <v>1592</v>
      </c>
      <c r="CB42" s="102">
        <v>1282</v>
      </c>
      <c r="CC42" s="102">
        <v>2013</v>
      </c>
      <c r="CD42" s="102">
        <v>1493</v>
      </c>
      <c r="CE42" s="102">
        <v>1870</v>
      </c>
      <c r="CF42" s="102">
        <v>2222</v>
      </c>
      <c r="CG42" s="102">
        <v>1874</v>
      </c>
      <c r="CH42">
        <v>847</v>
      </c>
      <c r="CI42" s="102">
        <v>1107</v>
      </c>
      <c r="CJ42" s="102">
        <v>1778</v>
      </c>
      <c r="CK42" s="102">
        <v>1949</v>
      </c>
      <c r="CL42" s="102">
        <v>1378</v>
      </c>
      <c r="CM42" s="102">
        <v>2556</v>
      </c>
      <c r="CN42" s="102">
        <v>1476</v>
      </c>
      <c r="CO42" s="102">
        <v>1772</v>
      </c>
      <c r="CP42" s="102">
        <v>1694</v>
      </c>
      <c r="CQ42" s="102">
        <v>1803</v>
      </c>
      <c r="CR42" s="102">
        <v>1922</v>
      </c>
      <c r="CS42" s="102">
        <v>1895</v>
      </c>
      <c r="CT42">
        <v>927</v>
      </c>
      <c r="CU42" s="102">
        <v>1118</v>
      </c>
      <c r="CV42" s="102">
        <v>1657</v>
      </c>
      <c r="CW42" s="102">
        <v>1550</v>
      </c>
      <c r="CX42" s="102">
        <v>1729</v>
      </c>
      <c r="CY42" s="102">
        <v>1859</v>
      </c>
      <c r="CZ42" s="102">
        <v>1575</v>
      </c>
      <c r="DA42" s="102">
        <v>1493</v>
      </c>
      <c r="DB42" s="102">
        <v>1529</v>
      </c>
      <c r="DC42" s="102">
        <v>1909</v>
      </c>
      <c r="DD42" s="102">
        <v>2105</v>
      </c>
      <c r="DE42" s="102">
        <v>2116</v>
      </c>
      <c r="DF42" s="102">
        <v>1436</v>
      </c>
      <c r="DG42">
        <v>694</v>
      </c>
      <c r="DH42" s="102">
        <v>1307</v>
      </c>
      <c r="DI42" s="102">
        <v>1721</v>
      </c>
      <c r="DJ42" s="102">
        <v>1413</v>
      </c>
      <c r="DK42" s="102">
        <v>2363</v>
      </c>
      <c r="DL42" s="102">
        <v>1649</v>
      </c>
      <c r="DM42" s="102">
        <v>1734</v>
      </c>
      <c r="DN42" s="102">
        <v>1900</v>
      </c>
      <c r="DO42" s="102">
        <v>1768</v>
      </c>
      <c r="DP42" s="102">
        <v>1820</v>
      </c>
      <c r="DQ42" s="102">
        <v>1754</v>
      </c>
      <c r="DR42">
        <v>819</v>
      </c>
      <c r="DS42">
        <v>866</v>
      </c>
      <c r="DT42" s="102">
        <v>1287</v>
      </c>
      <c r="DU42" s="102">
        <v>1433</v>
      </c>
      <c r="DV42" s="102">
        <v>1369</v>
      </c>
      <c r="DW42" s="102">
        <v>2251</v>
      </c>
      <c r="DX42" s="102">
        <v>1502</v>
      </c>
      <c r="DY42" s="102">
        <v>1385</v>
      </c>
      <c r="DZ42" s="102">
        <v>1540</v>
      </c>
      <c r="EA42" s="102">
        <v>1468</v>
      </c>
      <c r="EB42" s="102">
        <v>1805</v>
      </c>
      <c r="EC42" s="102">
        <v>1804</v>
      </c>
      <c r="ED42" s="102">
        <v>1044</v>
      </c>
      <c r="EE42">
        <v>923</v>
      </c>
      <c r="EF42" s="102">
        <v>1254</v>
      </c>
      <c r="EG42" s="102">
        <v>1640</v>
      </c>
      <c r="EH42" s="102">
        <v>1893</v>
      </c>
      <c r="EI42" s="102">
        <v>1654</v>
      </c>
      <c r="EJ42" s="102">
        <v>1192</v>
      </c>
      <c r="EK42" s="102">
        <v>1554</v>
      </c>
      <c r="EL42" s="102">
        <v>1461</v>
      </c>
      <c r="EM42" s="102">
        <v>1759</v>
      </c>
      <c r="EN42" s="102">
        <v>1870</v>
      </c>
      <c r="EO42" s="102">
        <v>1484</v>
      </c>
      <c r="EP42" s="102">
        <v>1176</v>
      </c>
      <c r="EQ42">
        <v>833</v>
      </c>
      <c r="ER42" s="102">
        <v>1161</v>
      </c>
      <c r="ES42" s="102">
        <v>1671</v>
      </c>
      <c r="ET42" s="102">
        <v>1458</v>
      </c>
      <c r="EU42" s="102">
        <v>1756</v>
      </c>
      <c r="EV42" s="102">
        <v>1441</v>
      </c>
      <c r="EW42" s="102">
        <v>1534</v>
      </c>
      <c r="EX42" s="102">
        <v>2456</v>
      </c>
      <c r="EY42" s="102">
        <v>1989</v>
      </c>
      <c r="EZ42" s="102">
        <v>2159</v>
      </c>
      <c r="FA42" s="102">
        <v>1926</v>
      </c>
      <c r="FB42" s="102">
        <v>1017</v>
      </c>
      <c r="FC42" s="102">
        <v>1315</v>
      </c>
      <c r="FD42" s="102">
        <v>1449</v>
      </c>
      <c r="FE42" s="102">
        <v>1740</v>
      </c>
      <c r="FF42" s="102">
        <v>2020</v>
      </c>
      <c r="FG42" s="102">
        <v>2147</v>
      </c>
      <c r="FH42" s="102">
        <v>1510</v>
      </c>
      <c r="FI42" s="102">
        <v>1842</v>
      </c>
      <c r="FJ42" s="102">
        <v>1901</v>
      </c>
      <c r="FK42" s="102">
        <v>1794</v>
      </c>
      <c r="FL42" s="102">
        <v>2095</v>
      </c>
      <c r="FM42" s="102">
        <v>1967</v>
      </c>
      <c r="FN42" s="102">
        <v>1004</v>
      </c>
      <c r="FO42" s="102">
        <v>1283</v>
      </c>
      <c r="FP42" s="102">
        <v>1604</v>
      </c>
      <c r="FQ42" s="102">
        <v>2020</v>
      </c>
      <c r="FR42" s="102">
        <v>1762</v>
      </c>
      <c r="FS42" s="102">
        <v>2251</v>
      </c>
      <c r="FT42" s="102">
        <v>1478</v>
      </c>
      <c r="FU42" s="102">
        <v>1958</v>
      </c>
      <c r="FV42" s="102">
        <v>2278</v>
      </c>
      <c r="FW42" s="102">
        <v>1913</v>
      </c>
      <c r="FX42" s="102">
        <v>1876</v>
      </c>
      <c r="FY42" s="102">
        <v>2387</v>
      </c>
      <c r="FZ42" s="102">
        <v>1297</v>
      </c>
      <c r="GA42">
        <v>917</v>
      </c>
      <c r="GB42" s="102">
        <v>1496</v>
      </c>
    </row>
    <row r="43" spans="1:184" x14ac:dyDescent="0.25">
      <c r="A43" t="s">
        <v>1334</v>
      </c>
      <c r="B43" t="s">
        <v>1324</v>
      </c>
      <c r="C43" s="102">
        <v>2446</v>
      </c>
      <c r="D43" s="102">
        <v>6833</v>
      </c>
      <c r="E43" s="102">
        <v>6813</v>
      </c>
      <c r="F43" s="102">
        <v>5677</v>
      </c>
      <c r="G43" s="102">
        <v>10358</v>
      </c>
      <c r="H43" s="102">
        <v>6210</v>
      </c>
      <c r="I43" s="102">
        <v>3953</v>
      </c>
      <c r="J43" s="102">
        <v>7174</v>
      </c>
      <c r="K43" s="102">
        <v>5256</v>
      </c>
      <c r="L43" s="102">
        <v>7957</v>
      </c>
      <c r="M43" s="102">
        <v>8173</v>
      </c>
      <c r="N43" s="102">
        <v>9716</v>
      </c>
      <c r="O43" s="102">
        <v>4421</v>
      </c>
      <c r="P43" s="102">
        <v>3561</v>
      </c>
      <c r="Q43" s="102">
        <v>4526</v>
      </c>
      <c r="R43" s="102">
        <v>4764</v>
      </c>
      <c r="S43" s="102">
        <v>6729</v>
      </c>
      <c r="T43" s="102">
        <v>4654</v>
      </c>
      <c r="U43" s="102">
        <v>3150</v>
      </c>
      <c r="V43" s="102">
        <v>6481</v>
      </c>
      <c r="W43" s="102">
        <v>3933</v>
      </c>
      <c r="X43" s="102">
        <v>7740</v>
      </c>
      <c r="Y43" s="102">
        <v>7137</v>
      </c>
      <c r="Z43" s="102">
        <v>9578</v>
      </c>
      <c r="AA43" s="102">
        <v>1457</v>
      </c>
      <c r="AB43" s="102">
        <v>5851</v>
      </c>
      <c r="AC43" s="102">
        <v>5181</v>
      </c>
      <c r="AD43" s="102">
        <v>5718</v>
      </c>
      <c r="AE43" s="102">
        <v>7344</v>
      </c>
      <c r="AF43" s="102">
        <v>4683</v>
      </c>
      <c r="AG43" s="102">
        <v>2998</v>
      </c>
      <c r="AH43" s="102">
        <v>6629</v>
      </c>
      <c r="AI43" s="102">
        <v>4332</v>
      </c>
      <c r="AJ43" s="102">
        <v>4647</v>
      </c>
      <c r="AK43" s="102">
        <v>8301</v>
      </c>
      <c r="AL43" s="102">
        <v>11257</v>
      </c>
      <c r="AM43" s="102">
        <v>2258</v>
      </c>
      <c r="AN43" s="102">
        <v>6887</v>
      </c>
      <c r="AO43" s="102">
        <v>6282</v>
      </c>
      <c r="AP43" s="102">
        <v>4777</v>
      </c>
      <c r="AQ43" s="102">
        <v>10328</v>
      </c>
      <c r="AR43" s="102">
        <v>4864</v>
      </c>
      <c r="AS43" s="102">
        <v>3687</v>
      </c>
      <c r="AT43" s="102">
        <v>6510</v>
      </c>
      <c r="AU43" s="102">
        <v>4850</v>
      </c>
      <c r="AV43" s="102">
        <v>4529</v>
      </c>
      <c r="AW43" s="102">
        <v>9572</v>
      </c>
      <c r="AX43" s="102">
        <v>11599</v>
      </c>
      <c r="AY43" s="102">
        <v>4577</v>
      </c>
      <c r="AZ43" s="102">
        <v>4671</v>
      </c>
      <c r="BA43" s="102">
        <v>9720</v>
      </c>
      <c r="BB43" s="102">
        <v>8714</v>
      </c>
      <c r="BC43" s="102">
        <v>11493</v>
      </c>
      <c r="BD43" s="102">
        <v>8870</v>
      </c>
      <c r="BE43" s="102">
        <v>4254</v>
      </c>
      <c r="BF43" s="102">
        <v>7679</v>
      </c>
      <c r="BG43" s="102">
        <v>6963</v>
      </c>
      <c r="BH43" s="102">
        <v>6151</v>
      </c>
      <c r="BI43" s="102">
        <v>9319</v>
      </c>
      <c r="BJ43" s="102">
        <v>12653</v>
      </c>
      <c r="BK43" s="102">
        <v>2350</v>
      </c>
      <c r="BL43" s="102">
        <v>8956</v>
      </c>
      <c r="BM43" s="102">
        <v>8015</v>
      </c>
      <c r="BN43" s="102">
        <v>7169</v>
      </c>
      <c r="BO43" s="102">
        <v>9165</v>
      </c>
      <c r="BP43" s="102">
        <v>12955</v>
      </c>
      <c r="BQ43" s="102">
        <v>5549</v>
      </c>
      <c r="BR43" s="102">
        <v>8576</v>
      </c>
      <c r="BS43" s="102">
        <v>13387</v>
      </c>
      <c r="BT43" s="102">
        <v>7833</v>
      </c>
      <c r="BU43" s="102">
        <v>10793</v>
      </c>
      <c r="BV43" s="102">
        <v>14294</v>
      </c>
      <c r="BW43" s="102">
        <v>3579</v>
      </c>
      <c r="BX43" s="102">
        <v>7781</v>
      </c>
      <c r="BY43" s="102">
        <v>9108</v>
      </c>
      <c r="BZ43" s="102">
        <v>8481</v>
      </c>
      <c r="CA43" s="102">
        <v>11842</v>
      </c>
      <c r="CB43" s="102">
        <v>9647</v>
      </c>
      <c r="CC43" s="102">
        <v>6333</v>
      </c>
      <c r="CD43" s="102">
        <v>13704</v>
      </c>
      <c r="CE43" s="102">
        <v>8293</v>
      </c>
      <c r="CF43" s="102">
        <v>7030</v>
      </c>
      <c r="CG43" s="102">
        <v>10112</v>
      </c>
      <c r="CH43" s="102">
        <v>13841</v>
      </c>
      <c r="CI43" s="102">
        <v>4607</v>
      </c>
      <c r="CJ43" s="102">
        <v>5426</v>
      </c>
      <c r="CK43" s="102">
        <v>9656</v>
      </c>
      <c r="CL43" s="102">
        <v>8972</v>
      </c>
      <c r="CM43" s="102">
        <v>13358</v>
      </c>
      <c r="CN43" s="102">
        <v>9310</v>
      </c>
      <c r="CO43" s="102">
        <v>5553</v>
      </c>
      <c r="CP43" s="102">
        <v>16418</v>
      </c>
      <c r="CQ43" s="102">
        <v>8719</v>
      </c>
      <c r="CR43" s="102">
        <v>8331</v>
      </c>
      <c r="CS43" s="102">
        <v>14435</v>
      </c>
      <c r="CT43" s="102">
        <v>15817</v>
      </c>
      <c r="CU43" s="102">
        <v>2939</v>
      </c>
      <c r="CV43" s="102">
        <v>10476</v>
      </c>
      <c r="CW43" s="102">
        <v>9497</v>
      </c>
      <c r="CX43" s="102">
        <v>7234</v>
      </c>
      <c r="CY43" s="102">
        <v>16173</v>
      </c>
      <c r="CZ43" s="102">
        <v>8857</v>
      </c>
      <c r="DA43" s="102">
        <v>6374</v>
      </c>
      <c r="DB43" s="102">
        <v>22039</v>
      </c>
      <c r="DC43" s="102">
        <v>12231</v>
      </c>
      <c r="DD43" s="102">
        <v>10045</v>
      </c>
      <c r="DE43" s="102">
        <v>20687</v>
      </c>
      <c r="DF43" s="102">
        <v>20938</v>
      </c>
      <c r="DG43" s="102">
        <v>7307</v>
      </c>
      <c r="DH43" s="102">
        <v>9896</v>
      </c>
      <c r="DI43" s="102">
        <v>14672</v>
      </c>
      <c r="DJ43" s="102">
        <v>11209</v>
      </c>
      <c r="DK43" s="102">
        <v>19532</v>
      </c>
      <c r="DL43" s="102">
        <v>16229</v>
      </c>
      <c r="DM43" s="102">
        <v>17440</v>
      </c>
      <c r="DN43" s="102">
        <v>12959</v>
      </c>
      <c r="DO43" s="102">
        <v>17130</v>
      </c>
      <c r="DP43" s="102">
        <v>13611</v>
      </c>
      <c r="DQ43" s="102">
        <v>17133</v>
      </c>
      <c r="DR43" s="102">
        <v>21057</v>
      </c>
      <c r="DS43" s="102">
        <v>4675</v>
      </c>
      <c r="DT43" s="102">
        <v>11886</v>
      </c>
      <c r="DU43" s="102">
        <v>13269</v>
      </c>
      <c r="DV43" s="102">
        <v>13465</v>
      </c>
      <c r="DW43" s="102">
        <v>19496</v>
      </c>
      <c r="DX43" s="102">
        <v>16428</v>
      </c>
      <c r="DY43" s="102">
        <v>15713</v>
      </c>
      <c r="DZ43" s="102">
        <v>14455</v>
      </c>
      <c r="EA43" s="102">
        <v>19019</v>
      </c>
      <c r="EB43" s="102">
        <v>12516</v>
      </c>
      <c r="EC43" s="102">
        <v>20606</v>
      </c>
      <c r="ED43" s="102">
        <v>26424</v>
      </c>
      <c r="EE43" s="102">
        <v>5667</v>
      </c>
      <c r="EF43" s="102">
        <v>16831</v>
      </c>
      <c r="EG43" s="102">
        <v>18486</v>
      </c>
      <c r="EH43" s="102">
        <v>15543</v>
      </c>
      <c r="EI43" s="102">
        <v>26447</v>
      </c>
      <c r="EJ43" s="102">
        <v>17608</v>
      </c>
      <c r="EK43" s="102">
        <v>22558</v>
      </c>
      <c r="EL43" s="102">
        <v>20809</v>
      </c>
      <c r="EM43" s="102">
        <v>26400</v>
      </c>
      <c r="EN43" s="102">
        <v>18788</v>
      </c>
      <c r="EO43" s="102">
        <v>23893</v>
      </c>
      <c r="EP43" s="102">
        <v>26162</v>
      </c>
      <c r="EQ43" s="102">
        <v>8749</v>
      </c>
      <c r="ER43" s="102">
        <v>11348</v>
      </c>
      <c r="ES43" s="102">
        <v>23013</v>
      </c>
      <c r="ET43" s="102">
        <v>18844</v>
      </c>
      <c r="EU43" s="102">
        <v>28949</v>
      </c>
      <c r="EV43" s="102">
        <v>23467</v>
      </c>
      <c r="EW43" s="102">
        <v>13825</v>
      </c>
      <c r="EX43" s="102">
        <v>31457</v>
      </c>
      <c r="EY43" s="102">
        <v>20337</v>
      </c>
      <c r="EZ43" s="102">
        <v>19220</v>
      </c>
      <c r="FA43" s="102">
        <v>24936</v>
      </c>
      <c r="FB43" s="102">
        <v>24651</v>
      </c>
      <c r="FC43" s="102">
        <v>5458</v>
      </c>
      <c r="FD43" s="102">
        <v>14532</v>
      </c>
      <c r="FE43" s="102">
        <v>21736</v>
      </c>
      <c r="FF43" s="102">
        <v>16206</v>
      </c>
      <c r="FG43" s="102">
        <v>22659</v>
      </c>
      <c r="FH43" s="102">
        <v>28946</v>
      </c>
      <c r="FI43" s="102">
        <v>16183</v>
      </c>
      <c r="FJ43" s="102">
        <v>32643</v>
      </c>
      <c r="FK43" s="102">
        <v>25336</v>
      </c>
      <c r="FL43" s="102">
        <v>16558</v>
      </c>
      <c r="FM43" s="102">
        <v>26960</v>
      </c>
      <c r="FN43" s="102">
        <v>24334</v>
      </c>
      <c r="FO43" s="102">
        <v>5120</v>
      </c>
      <c r="FP43" s="102">
        <v>14062</v>
      </c>
      <c r="FQ43" s="102">
        <v>18636</v>
      </c>
      <c r="FR43" s="102">
        <v>13176</v>
      </c>
      <c r="FS43" s="102">
        <v>29326</v>
      </c>
      <c r="FT43" s="102">
        <v>21457</v>
      </c>
      <c r="FU43" s="102">
        <v>16803</v>
      </c>
      <c r="FV43" s="102">
        <v>34138</v>
      </c>
      <c r="FW43" s="102">
        <v>21596</v>
      </c>
      <c r="FX43" s="102">
        <v>18535</v>
      </c>
      <c r="FY43" s="102">
        <v>24126</v>
      </c>
      <c r="FZ43" s="102">
        <v>24459</v>
      </c>
      <c r="GA43" s="102">
        <v>6282</v>
      </c>
      <c r="GB43" s="102">
        <v>7136</v>
      </c>
    </row>
    <row r="44" spans="1:184" x14ac:dyDescent="0.25">
      <c r="A44" t="s">
        <v>1334</v>
      </c>
      <c r="B44" t="s">
        <v>1325</v>
      </c>
      <c r="C44" s="102">
        <v>1875</v>
      </c>
      <c r="D44" s="102">
        <v>3172</v>
      </c>
      <c r="E44" s="102">
        <v>3808</v>
      </c>
      <c r="F44" s="102">
        <v>3360</v>
      </c>
      <c r="G44" s="102">
        <v>4499</v>
      </c>
      <c r="H44" s="102">
        <v>2382</v>
      </c>
      <c r="I44" s="102">
        <v>2369</v>
      </c>
      <c r="J44" s="102">
        <v>2915</v>
      </c>
      <c r="K44" s="102">
        <v>3456</v>
      </c>
      <c r="L44" s="102">
        <v>3337</v>
      </c>
      <c r="M44" s="102">
        <v>3802</v>
      </c>
      <c r="N44" s="102">
        <v>5048</v>
      </c>
      <c r="O44" s="102">
        <v>1957</v>
      </c>
      <c r="P44" s="102">
        <v>2156</v>
      </c>
      <c r="Q44" s="102">
        <v>3034</v>
      </c>
      <c r="R44" s="102">
        <v>3433</v>
      </c>
      <c r="S44" s="102">
        <v>2965</v>
      </c>
      <c r="T44" s="102">
        <v>2505</v>
      </c>
      <c r="U44" s="102">
        <v>2082</v>
      </c>
      <c r="V44" s="102">
        <v>2831</v>
      </c>
      <c r="W44" s="102">
        <v>2808</v>
      </c>
      <c r="X44" s="102">
        <v>3935</v>
      </c>
      <c r="Y44" s="102">
        <v>3467</v>
      </c>
      <c r="Z44" s="102">
        <v>5517</v>
      </c>
      <c r="AA44" s="102">
        <v>1670</v>
      </c>
      <c r="AB44" s="102">
        <v>3129</v>
      </c>
      <c r="AC44" s="102">
        <v>3469</v>
      </c>
      <c r="AD44" s="102">
        <v>3566</v>
      </c>
      <c r="AE44" s="102">
        <v>3227</v>
      </c>
      <c r="AF44" s="102">
        <v>2857</v>
      </c>
      <c r="AG44" s="102">
        <v>2253</v>
      </c>
      <c r="AH44" s="102">
        <v>3368</v>
      </c>
      <c r="AI44" s="102">
        <v>3417</v>
      </c>
      <c r="AJ44" s="102">
        <v>2917</v>
      </c>
      <c r="AK44" s="102">
        <v>4471</v>
      </c>
      <c r="AL44" s="102">
        <v>5747</v>
      </c>
      <c r="AM44" s="102">
        <v>2226</v>
      </c>
      <c r="AN44" s="102">
        <v>3214</v>
      </c>
      <c r="AO44" s="102">
        <v>3957</v>
      </c>
      <c r="AP44" s="102">
        <v>3757</v>
      </c>
      <c r="AQ44" s="102">
        <v>3576</v>
      </c>
      <c r="AR44" s="102">
        <v>2932</v>
      </c>
      <c r="AS44" s="102">
        <v>2096</v>
      </c>
      <c r="AT44" s="102">
        <v>3285</v>
      </c>
      <c r="AU44" s="102">
        <v>3097</v>
      </c>
      <c r="AV44" s="102">
        <v>2595</v>
      </c>
      <c r="AW44" s="102">
        <v>5146</v>
      </c>
      <c r="AX44" s="102">
        <v>6852</v>
      </c>
      <c r="AY44" s="102">
        <v>2667</v>
      </c>
      <c r="AZ44" s="102">
        <v>3251</v>
      </c>
      <c r="BA44" s="102">
        <v>5292</v>
      </c>
      <c r="BB44" s="102">
        <v>6122</v>
      </c>
      <c r="BC44" s="102">
        <v>6557</v>
      </c>
      <c r="BD44" s="102">
        <v>4182</v>
      </c>
      <c r="BE44" s="102">
        <v>3161</v>
      </c>
      <c r="BF44" s="102">
        <v>4634</v>
      </c>
      <c r="BG44" s="102">
        <v>5495</v>
      </c>
      <c r="BH44" s="102">
        <v>4250</v>
      </c>
      <c r="BI44" s="102">
        <v>5879</v>
      </c>
      <c r="BJ44" s="102">
        <v>7909</v>
      </c>
      <c r="BK44" s="102">
        <v>2049</v>
      </c>
      <c r="BL44" s="102">
        <v>5119</v>
      </c>
      <c r="BM44" s="102">
        <v>5534</v>
      </c>
      <c r="BN44" s="102">
        <v>4816</v>
      </c>
      <c r="BO44" s="102">
        <v>5059</v>
      </c>
      <c r="BP44" s="102">
        <v>5021</v>
      </c>
      <c r="BQ44" s="102">
        <v>3228</v>
      </c>
      <c r="BR44" s="102">
        <v>5189</v>
      </c>
      <c r="BS44" s="102">
        <v>7672</v>
      </c>
      <c r="BT44" s="102">
        <v>5625</v>
      </c>
      <c r="BU44" s="102">
        <v>6709</v>
      </c>
      <c r="BV44" s="102">
        <v>7841</v>
      </c>
      <c r="BW44" s="102">
        <v>2891</v>
      </c>
      <c r="BX44" s="102">
        <v>5097</v>
      </c>
      <c r="BY44" s="102">
        <v>5764</v>
      </c>
      <c r="BZ44" s="102">
        <v>6214</v>
      </c>
      <c r="CA44" s="102">
        <v>5656</v>
      </c>
      <c r="CB44" s="102">
        <v>3861</v>
      </c>
      <c r="CC44" s="102">
        <v>3744</v>
      </c>
      <c r="CD44" s="102">
        <v>5958</v>
      </c>
      <c r="CE44" s="102">
        <v>5663</v>
      </c>
      <c r="CF44" s="102">
        <v>4387</v>
      </c>
      <c r="CG44" s="102">
        <v>5938</v>
      </c>
      <c r="CH44" s="102">
        <v>8672</v>
      </c>
      <c r="CI44" s="102">
        <v>2841</v>
      </c>
      <c r="CJ44" s="102">
        <v>4114</v>
      </c>
      <c r="CK44" s="102">
        <v>5861</v>
      </c>
      <c r="CL44" s="102">
        <v>6170</v>
      </c>
      <c r="CM44" s="102">
        <v>6665</v>
      </c>
      <c r="CN44" s="102">
        <v>4589</v>
      </c>
      <c r="CO44" s="102">
        <v>4074</v>
      </c>
      <c r="CP44" s="102">
        <v>7519</v>
      </c>
      <c r="CQ44" s="102">
        <v>6822</v>
      </c>
      <c r="CR44" s="102">
        <v>5909</v>
      </c>
      <c r="CS44" s="102">
        <v>8345</v>
      </c>
      <c r="CT44" s="102">
        <v>9316</v>
      </c>
      <c r="CU44" s="102">
        <v>2891</v>
      </c>
      <c r="CV44" s="102">
        <v>5701</v>
      </c>
      <c r="CW44" s="102">
        <v>6689</v>
      </c>
      <c r="CX44" s="102">
        <v>5740</v>
      </c>
      <c r="CY44" s="102">
        <v>7068</v>
      </c>
      <c r="CZ44" s="102">
        <v>4890</v>
      </c>
      <c r="DA44" s="102">
        <v>4763</v>
      </c>
      <c r="DB44" s="102">
        <v>8279</v>
      </c>
      <c r="DC44" s="102">
        <v>7444</v>
      </c>
      <c r="DD44" s="102">
        <v>6221</v>
      </c>
      <c r="DE44" s="102">
        <v>9649</v>
      </c>
      <c r="DF44" s="102">
        <v>12654</v>
      </c>
      <c r="DG44" s="102">
        <v>5221</v>
      </c>
      <c r="DH44" s="102">
        <v>6329</v>
      </c>
      <c r="DI44" s="102">
        <v>8310</v>
      </c>
      <c r="DJ44" s="102">
        <v>7697</v>
      </c>
      <c r="DK44" s="102">
        <v>8418</v>
      </c>
      <c r="DL44" s="102">
        <v>6409</v>
      </c>
      <c r="DM44" s="102">
        <v>7504</v>
      </c>
      <c r="DN44" s="102">
        <v>6421</v>
      </c>
      <c r="DO44" s="102">
        <v>7771</v>
      </c>
      <c r="DP44" s="102">
        <v>7338</v>
      </c>
      <c r="DQ44" s="102">
        <v>8628</v>
      </c>
      <c r="DR44" s="102">
        <v>12670</v>
      </c>
      <c r="DS44" s="102">
        <v>3796</v>
      </c>
      <c r="DT44" s="102">
        <v>7752</v>
      </c>
      <c r="DU44" s="102">
        <v>7493</v>
      </c>
      <c r="DV44" s="102">
        <v>8225</v>
      </c>
      <c r="DW44" s="102">
        <v>8008</v>
      </c>
      <c r="DX44" s="102">
        <v>6597</v>
      </c>
      <c r="DY44" s="102">
        <v>7483</v>
      </c>
      <c r="DZ44" s="102">
        <v>6941</v>
      </c>
      <c r="EA44" s="102">
        <v>10420</v>
      </c>
      <c r="EB44" s="102">
        <v>6864</v>
      </c>
      <c r="EC44" s="102">
        <v>8282</v>
      </c>
      <c r="ED44" s="102">
        <v>11634</v>
      </c>
      <c r="EE44" s="102">
        <v>3337</v>
      </c>
      <c r="EF44" s="102">
        <v>7046</v>
      </c>
      <c r="EG44" s="102">
        <v>8238</v>
      </c>
      <c r="EH44" s="102">
        <v>7296</v>
      </c>
      <c r="EI44" s="102">
        <v>7824</v>
      </c>
      <c r="EJ44" s="102">
        <v>6252</v>
      </c>
      <c r="EK44" s="102">
        <v>7228</v>
      </c>
      <c r="EL44" s="102">
        <v>6357</v>
      </c>
      <c r="EM44" s="102">
        <v>10518</v>
      </c>
      <c r="EN44" s="102">
        <v>7094</v>
      </c>
      <c r="EO44" s="102">
        <v>8499</v>
      </c>
      <c r="EP44" s="102">
        <v>12111</v>
      </c>
      <c r="EQ44" s="102">
        <v>4689</v>
      </c>
      <c r="ER44" s="102">
        <v>5787</v>
      </c>
      <c r="ES44" s="102">
        <v>7852</v>
      </c>
      <c r="ET44" s="102">
        <v>8171</v>
      </c>
      <c r="EU44" s="102">
        <v>7978</v>
      </c>
      <c r="EV44" s="102">
        <v>7941</v>
      </c>
      <c r="EW44" s="102">
        <v>6614</v>
      </c>
      <c r="EX44" s="102">
        <v>8520</v>
      </c>
      <c r="EY44" s="102">
        <v>8135</v>
      </c>
      <c r="EZ44" s="102">
        <v>7129</v>
      </c>
      <c r="FA44" s="102">
        <v>8699</v>
      </c>
      <c r="FB44" s="102">
        <v>12317</v>
      </c>
      <c r="FC44" s="102">
        <v>3543</v>
      </c>
      <c r="FD44" s="102">
        <v>7495</v>
      </c>
      <c r="FE44" s="102">
        <v>8702</v>
      </c>
      <c r="FF44" s="102">
        <v>7428</v>
      </c>
      <c r="FG44" s="102">
        <v>7004</v>
      </c>
      <c r="FH44" s="102">
        <v>8598</v>
      </c>
      <c r="FI44" s="102">
        <v>6484</v>
      </c>
      <c r="FJ44" s="102">
        <v>7655</v>
      </c>
      <c r="FK44" s="102">
        <v>9045</v>
      </c>
      <c r="FL44" s="102">
        <v>7514</v>
      </c>
      <c r="FM44" s="102">
        <v>9292</v>
      </c>
      <c r="FN44" s="102">
        <v>11338</v>
      </c>
      <c r="FO44" s="102">
        <v>3536</v>
      </c>
      <c r="FP44" s="102">
        <v>7050</v>
      </c>
      <c r="FQ44" s="102">
        <v>6851</v>
      </c>
      <c r="FR44" s="102">
        <v>7798</v>
      </c>
      <c r="FS44" s="102">
        <v>8693</v>
      </c>
      <c r="FT44" s="102">
        <v>6961</v>
      </c>
      <c r="FU44" s="102">
        <v>6274</v>
      </c>
      <c r="FV44" s="102">
        <v>8186</v>
      </c>
      <c r="FW44" s="102">
        <v>7976</v>
      </c>
      <c r="FX44" s="102">
        <v>7737</v>
      </c>
      <c r="FY44" s="102">
        <v>7999</v>
      </c>
      <c r="FZ44" s="102">
        <v>10564</v>
      </c>
      <c r="GA44" s="102">
        <v>4163</v>
      </c>
      <c r="GB44" s="102">
        <v>5153</v>
      </c>
    </row>
    <row r="45" spans="1:184" x14ac:dyDescent="0.25">
      <c r="A45" t="s">
        <v>1334</v>
      </c>
      <c r="B45" t="s">
        <v>1326</v>
      </c>
      <c r="C45" s="102">
        <v>1646</v>
      </c>
      <c r="D45" s="102">
        <v>6233</v>
      </c>
      <c r="E45">
        <v>829</v>
      </c>
      <c r="F45">
        <v>516</v>
      </c>
      <c r="G45">
        <v>497</v>
      </c>
      <c r="H45">
        <v>380</v>
      </c>
      <c r="I45" s="102">
        <v>3303</v>
      </c>
      <c r="J45">
        <v>681</v>
      </c>
      <c r="K45">
        <v>514</v>
      </c>
      <c r="L45">
        <v>646</v>
      </c>
      <c r="M45">
        <v>391</v>
      </c>
      <c r="N45">
        <v>553</v>
      </c>
      <c r="O45" s="102">
        <v>1379</v>
      </c>
      <c r="P45" s="102">
        <v>6329</v>
      </c>
      <c r="Q45">
        <v>576</v>
      </c>
      <c r="R45">
        <v>447</v>
      </c>
      <c r="S45">
        <v>279</v>
      </c>
      <c r="T45">
        <v>291</v>
      </c>
      <c r="U45" s="102">
        <v>3233</v>
      </c>
      <c r="V45">
        <v>446</v>
      </c>
      <c r="W45">
        <v>436</v>
      </c>
      <c r="X45">
        <v>719</v>
      </c>
      <c r="Y45">
        <v>387</v>
      </c>
      <c r="Z45">
        <v>431</v>
      </c>
      <c r="AA45" s="102">
        <v>1878</v>
      </c>
      <c r="AB45" s="102">
        <v>5485</v>
      </c>
      <c r="AC45" s="102">
        <v>1070</v>
      </c>
      <c r="AD45">
        <v>741</v>
      </c>
      <c r="AE45">
        <v>339</v>
      </c>
      <c r="AF45">
        <v>308</v>
      </c>
      <c r="AG45" s="102">
        <v>3360</v>
      </c>
      <c r="AH45">
        <v>507</v>
      </c>
      <c r="AI45">
        <v>614</v>
      </c>
      <c r="AJ45">
        <v>607</v>
      </c>
      <c r="AK45">
        <v>291</v>
      </c>
      <c r="AL45">
        <v>486</v>
      </c>
      <c r="AM45" s="102">
        <v>1585</v>
      </c>
      <c r="AN45" s="102">
        <v>5770</v>
      </c>
      <c r="AO45" s="102">
        <v>1337</v>
      </c>
      <c r="AP45">
        <v>669</v>
      </c>
      <c r="AQ45">
        <v>289</v>
      </c>
      <c r="AR45">
        <v>486</v>
      </c>
      <c r="AS45" s="102">
        <v>3047</v>
      </c>
      <c r="AT45">
        <v>781</v>
      </c>
      <c r="AU45">
        <v>451</v>
      </c>
      <c r="AV45" s="102">
        <v>1023</v>
      </c>
      <c r="AW45">
        <v>470</v>
      </c>
      <c r="AX45">
        <v>507</v>
      </c>
      <c r="AY45" s="102">
        <v>1910</v>
      </c>
      <c r="AZ45" s="102">
        <v>6867</v>
      </c>
      <c r="BA45" s="102">
        <v>1245</v>
      </c>
      <c r="BB45" s="102">
        <v>1028</v>
      </c>
      <c r="BC45">
        <v>552</v>
      </c>
      <c r="BD45">
        <v>654</v>
      </c>
      <c r="BE45" s="102">
        <v>3999</v>
      </c>
      <c r="BF45">
        <v>546</v>
      </c>
      <c r="BG45">
        <v>564</v>
      </c>
      <c r="BH45">
        <v>994</v>
      </c>
      <c r="BI45">
        <v>547</v>
      </c>
      <c r="BJ45">
        <v>813</v>
      </c>
      <c r="BK45" s="102">
        <v>2103</v>
      </c>
      <c r="BL45" s="102">
        <v>6505</v>
      </c>
      <c r="BM45" s="102">
        <v>1605</v>
      </c>
      <c r="BN45">
        <v>913</v>
      </c>
      <c r="BO45">
        <v>431</v>
      </c>
      <c r="BP45">
        <v>571</v>
      </c>
      <c r="BQ45" s="102">
        <v>4297</v>
      </c>
      <c r="BR45">
        <v>872</v>
      </c>
      <c r="BS45">
        <v>973</v>
      </c>
      <c r="BT45">
        <v>887</v>
      </c>
      <c r="BU45">
        <v>655</v>
      </c>
      <c r="BV45">
        <v>831</v>
      </c>
      <c r="BW45" s="102">
        <v>1878</v>
      </c>
      <c r="BX45" s="102">
        <v>7225</v>
      </c>
      <c r="BY45" s="102">
        <v>1140</v>
      </c>
      <c r="BZ45">
        <v>637</v>
      </c>
      <c r="CA45">
        <v>854</v>
      </c>
      <c r="CB45">
        <v>464</v>
      </c>
      <c r="CC45" s="102">
        <v>4043</v>
      </c>
      <c r="CD45">
        <v>796</v>
      </c>
      <c r="CE45">
        <v>790</v>
      </c>
      <c r="CF45">
        <v>993</v>
      </c>
      <c r="CG45">
        <v>640</v>
      </c>
      <c r="CH45">
        <v>862</v>
      </c>
      <c r="CI45" s="102">
        <v>1763</v>
      </c>
      <c r="CJ45" s="102">
        <v>6296</v>
      </c>
      <c r="CK45" s="102">
        <v>1232</v>
      </c>
      <c r="CL45">
        <v>964</v>
      </c>
      <c r="CM45">
        <v>406</v>
      </c>
      <c r="CN45">
        <v>648</v>
      </c>
      <c r="CO45" s="102">
        <v>4248</v>
      </c>
      <c r="CP45">
        <v>911</v>
      </c>
      <c r="CQ45" s="102">
        <v>1056</v>
      </c>
      <c r="CR45">
        <v>774</v>
      </c>
      <c r="CS45">
        <v>736</v>
      </c>
      <c r="CT45">
        <v>920</v>
      </c>
      <c r="CU45" s="102">
        <v>1652</v>
      </c>
      <c r="CV45" s="102">
        <v>4811</v>
      </c>
      <c r="CW45" s="102">
        <v>1682</v>
      </c>
      <c r="CX45">
        <v>921</v>
      </c>
      <c r="CY45">
        <v>578</v>
      </c>
      <c r="CZ45">
        <v>563</v>
      </c>
      <c r="DA45" s="102">
        <v>3587</v>
      </c>
      <c r="DB45">
        <v>922</v>
      </c>
      <c r="DC45">
        <v>769</v>
      </c>
      <c r="DD45">
        <v>948</v>
      </c>
      <c r="DE45">
        <v>508</v>
      </c>
      <c r="DF45">
        <v>829</v>
      </c>
      <c r="DG45" s="102">
        <v>1477</v>
      </c>
      <c r="DH45" s="102">
        <v>5149</v>
      </c>
      <c r="DI45" s="102">
        <v>1647</v>
      </c>
      <c r="DJ45">
        <v>780</v>
      </c>
      <c r="DK45">
        <v>678</v>
      </c>
      <c r="DL45" s="102">
        <v>1067</v>
      </c>
      <c r="DM45" s="102">
        <v>3263</v>
      </c>
      <c r="DN45" s="102">
        <v>1500</v>
      </c>
      <c r="DO45">
        <v>796</v>
      </c>
      <c r="DP45">
        <v>880</v>
      </c>
      <c r="DQ45">
        <v>796</v>
      </c>
      <c r="DR45">
        <v>910</v>
      </c>
      <c r="DS45" s="102">
        <v>1973</v>
      </c>
      <c r="DT45" s="102">
        <v>4399</v>
      </c>
      <c r="DU45" s="102">
        <v>2365</v>
      </c>
      <c r="DV45" s="102">
        <v>1138</v>
      </c>
      <c r="DW45">
        <v>792</v>
      </c>
      <c r="DX45">
        <v>836</v>
      </c>
      <c r="DY45" s="102">
        <v>3618</v>
      </c>
      <c r="DZ45" s="102">
        <v>1325</v>
      </c>
      <c r="EA45">
        <v>750</v>
      </c>
      <c r="EB45">
        <v>933</v>
      </c>
      <c r="EC45" s="102">
        <v>1041</v>
      </c>
      <c r="ED45" s="102">
        <v>1445</v>
      </c>
      <c r="EE45" s="102">
        <v>1686</v>
      </c>
      <c r="EF45" s="102">
        <v>6260</v>
      </c>
      <c r="EG45" s="102">
        <v>1142</v>
      </c>
      <c r="EH45" s="102">
        <v>1203</v>
      </c>
      <c r="EI45">
        <v>675</v>
      </c>
      <c r="EJ45">
        <v>710</v>
      </c>
      <c r="EK45" s="102">
        <v>3825</v>
      </c>
      <c r="EL45">
        <v>856</v>
      </c>
      <c r="EM45">
        <v>735</v>
      </c>
      <c r="EN45" s="102">
        <v>1684</v>
      </c>
      <c r="EO45">
        <v>966</v>
      </c>
      <c r="EP45" s="102">
        <v>1422</v>
      </c>
      <c r="EQ45" s="102">
        <v>1603</v>
      </c>
      <c r="ER45" s="102">
        <v>6788</v>
      </c>
      <c r="ES45" s="102">
        <v>1137</v>
      </c>
      <c r="ET45" s="102">
        <v>1106</v>
      </c>
      <c r="EU45">
        <v>569</v>
      </c>
      <c r="EV45">
        <v>938</v>
      </c>
      <c r="EW45" s="102">
        <v>4735</v>
      </c>
      <c r="EX45" s="102">
        <v>1050</v>
      </c>
      <c r="EY45">
        <v>686</v>
      </c>
      <c r="EZ45">
        <v>925</v>
      </c>
      <c r="FA45">
        <v>794</v>
      </c>
      <c r="FB45">
        <v>948</v>
      </c>
      <c r="FC45" s="102">
        <v>2269</v>
      </c>
      <c r="FD45" s="102">
        <v>5933</v>
      </c>
      <c r="FE45" s="102">
        <v>1588</v>
      </c>
      <c r="FF45" s="102">
        <v>1345</v>
      </c>
      <c r="FG45">
        <v>834</v>
      </c>
      <c r="FH45" s="102">
        <v>1053</v>
      </c>
      <c r="FI45" s="102">
        <v>4221</v>
      </c>
      <c r="FJ45">
        <v>869</v>
      </c>
      <c r="FK45">
        <v>881</v>
      </c>
      <c r="FL45" s="102">
        <v>1062</v>
      </c>
      <c r="FM45">
        <v>746</v>
      </c>
      <c r="FN45" s="102">
        <v>1041</v>
      </c>
      <c r="FO45" s="102">
        <v>1811</v>
      </c>
      <c r="FP45" s="102">
        <v>5242</v>
      </c>
      <c r="FQ45" s="102">
        <v>1711</v>
      </c>
      <c r="FR45">
        <v>859</v>
      </c>
      <c r="FS45">
        <v>734</v>
      </c>
      <c r="FT45">
        <v>829</v>
      </c>
      <c r="FU45" s="102">
        <v>3493</v>
      </c>
      <c r="FV45" s="102">
        <v>1205</v>
      </c>
      <c r="FW45">
        <v>884</v>
      </c>
      <c r="FX45" s="102">
        <v>1173</v>
      </c>
      <c r="FY45">
        <v>511</v>
      </c>
      <c r="FZ45">
        <v>969</v>
      </c>
      <c r="GA45" s="102">
        <v>1667</v>
      </c>
      <c r="GB45" s="102">
        <v>4912</v>
      </c>
    </row>
    <row r="46" spans="1:184" x14ac:dyDescent="0.25">
      <c r="A46" t="s">
        <v>1334</v>
      </c>
      <c r="B46" t="s">
        <v>1327</v>
      </c>
      <c r="C46">
        <v>278</v>
      </c>
      <c r="D46">
        <v>316</v>
      </c>
      <c r="E46">
        <v>130</v>
      </c>
      <c r="F46">
        <v>136</v>
      </c>
      <c r="G46">
        <v>271</v>
      </c>
      <c r="H46">
        <v>154</v>
      </c>
      <c r="I46">
        <v>157</v>
      </c>
      <c r="J46">
        <v>375</v>
      </c>
      <c r="K46">
        <v>309</v>
      </c>
      <c r="L46">
        <v>426</v>
      </c>
      <c r="M46">
        <v>309</v>
      </c>
      <c r="N46">
        <v>757</v>
      </c>
      <c r="O46">
        <v>347</v>
      </c>
      <c r="P46">
        <v>508</v>
      </c>
      <c r="Q46">
        <v>361</v>
      </c>
      <c r="R46">
        <v>280</v>
      </c>
      <c r="S46">
        <v>522</v>
      </c>
      <c r="T46">
        <v>483</v>
      </c>
      <c r="U46">
        <v>343</v>
      </c>
      <c r="V46">
        <v>606</v>
      </c>
      <c r="W46">
        <v>596</v>
      </c>
      <c r="X46">
        <v>450</v>
      </c>
      <c r="Y46">
        <v>558</v>
      </c>
      <c r="Z46">
        <v>649</v>
      </c>
      <c r="AA46">
        <v>356</v>
      </c>
      <c r="AB46">
        <v>500</v>
      </c>
      <c r="AC46">
        <v>663</v>
      </c>
      <c r="AD46">
        <v>603</v>
      </c>
      <c r="AE46">
        <v>651</v>
      </c>
      <c r="AF46">
        <v>361</v>
      </c>
      <c r="AG46">
        <v>290</v>
      </c>
      <c r="AH46">
        <v>503</v>
      </c>
      <c r="AI46">
        <v>373</v>
      </c>
      <c r="AJ46">
        <v>366</v>
      </c>
      <c r="AK46">
        <v>485</v>
      </c>
      <c r="AL46">
        <v>737</v>
      </c>
      <c r="AM46">
        <v>378</v>
      </c>
      <c r="AN46">
        <v>752</v>
      </c>
      <c r="AO46">
        <v>446</v>
      </c>
      <c r="AP46">
        <v>501</v>
      </c>
      <c r="AQ46">
        <v>795</v>
      </c>
      <c r="AR46">
        <v>424</v>
      </c>
      <c r="AS46">
        <v>642</v>
      </c>
      <c r="AT46">
        <v>701</v>
      </c>
      <c r="AU46">
        <v>545</v>
      </c>
      <c r="AV46">
        <v>422</v>
      </c>
      <c r="AW46">
        <v>675</v>
      </c>
      <c r="AX46">
        <v>658</v>
      </c>
      <c r="AY46">
        <v>485</v>
      </c>
      <c r="AZ46">
        <v>669</v>
      </c>
      <c r="BA46">
        <v>924</v>
      </c>
      <c r="BB46">
        <v>758</v>
      </c>
      <c r="BC46">
        <v>983</v>
      </c>
      <c r="BD46">
        <v>627</v>
      </c>
      <c r="BE46">
        <v>528</v>
      </c>
      <c r="BF46">
        <v>734</v>
      </c>
      <c r="BG46">
        <v>534</v>
      </c>
      <c r="BH46">
        <v>452</v>
      </c>
      <c r="BI46">
        <v>639</v>
      </c>
      <c r="BJ46">
        <v>798</v>
      </c>
      <c r="BK46">
        <v>483</v>
      </c>
      <c r="BL46">
        <v>722</v>
      </c>
      <c r="BM46">
        <v>650</v>
      </c>
      <c r="BN46">
        <v>625</v>
      </c>
      <c r="BO46">
        <v>672</v>
      </c>
      <c r="BP46">
        <v>659</v>
      </c>
      <c r="BQ46">
        <v>503</v>
      </c>
      <c r="BR46">
        <v>551</v>
      </c>
      <c r="BS46">
        <v>748</v>
      </c>
      <c r="BT46">
        <v>443</v>
      </c>
      <c r="BU46">
        <v>758</v>
      </c>
      <c r="BV46">
        <v>660</v>
      </c>
      <c r="BW46">
        <v>568</v>
      </c>
      <c r="BX46">
        <v>920</v>
      </c>
      <c r="BY46">
        <v>462</v>
      </c>
      <c r="BZ46">
        <v>633</v>
      </c>
      <c r="CA46">
        <v>613</v>
      </c>
      <c r="CB46">
        <v>562</v>
      </c>
      <c r="CC46">
        <v>722</v>
      </c>
      <c r="CD46">
        <v>735</v>
      </c>
      <c r="CE46">
        <v>594</v>
      </c>
      <c r="CF46">
        <v>596</v>
      </c>
      <c r="CG46">
        <v>864</v>
      </c>
      <c r="CH46">
        <v>627</v>
      </c>
      <c r="CI46">
        <v>728</v>
      </c>
      <c r="CJ46">
        <v>801</v>
      </c>
      <c r="CK46">
        <v>565</v>
      </c>
      <c r="CL46">
        <v>601</v>
      </c>
      <c r="CM46">
        <v>573</v>
      </c>
      <c r="CN46">
        <v>680</v>
      </c>
      <c r="CO46">
        <v>317</v>
      </c>
      <c r="CP46">
        <v>906</v>
      </c>
      <c r="CQ46">
        <v>524</v>
      </c>
      <c r="CR46">
        <v>504</v>
      </c>
      <c r="CS46">
        <v>734</v>
      </c>
      <c r="CT46">
        <v>577</v>
      </c>
      <c r="CU46">
        <v>680</v>
      </c>
      <c r="CV46">
        <v>894</v>
      </c>
      <c r="CW46">
        <v>700</v>
      </c>
      <c r="CX46">
        <v>396</v>
      </c>
      <c r="CY46">
        <v>444</v>
      </c>
      <c r="CZ46">
        <v>358</v>
      </c>
      <c r="DA46">
        <v>384</v>
      </c>
      <c r="DB46">
        <v>551</v>
      </c>
      <c r="DC46">
        <v>522</v>
      </c>
      <c r="DD46">
        <v>426</v>
      </c>
      <c r="DE46">
        <v>502</v>
      </c>
      <c r="DF46">
        <v>493</v>
      </c>
      <c r="DG46">
        <v>541</v>
      </c>
      <c r="DH46">
        <v>949</v>
      </c>
      <c r="DI46">
        <v>539</v>
      </c>
      <c r="DJ46">
        <v>431</v>
      </c>
      <c r="DK46">
        <v>402</v>
      </c>
      <c r="DL46">
        <v>541</v>
      </c>
      <c r="DM46">
        <v>459</v>
      </c>
      <c r="DN46">
        <v>471</v>
      </c>
      <c r="DO46">
        <v>488</v>
      </c>
      <c r="DP46" s="102">
        <v>1024</v>
      </c>
      <c r="DQ46">
        <v>773</v>
      </c>
      <c r="DR46" s="102">
        <v>1841</v>
      </c>
      <c r="DS46">
        <v>682</v>
      </c>
      <c r="DT46" s="102">
        <v>1096</v>
      </c>
      <c r="DU46">
        <v>874</v>
      </c>
      <c r="DV46" s="102">
        <v>1086</v>
      </c>
      <c r="DW46" s="102">
        <v>1093</v>
      </c>
      <c r="DX46" s="102">
        <v>1042</v>
      </c>
      <c r="DY46" s="102">
        <v>1252</v>
      </c>
      <c r="DZ46">
        <v>891</v>
      </c>
      <c r="EA46">
        <v>545</v>
      </c>
      <c r="EB46">
        <v>477</v>
      </c>
      <c r="EC46" s="102">
        <v>1038</v>
      </c>
      <c r="ED46" s="102">
        <v>1262</v>
      </c>
      <c r="EE46">
        <v>623</v>
      </c>
      <c r="EF46">
        <v>951</v>
      </c>
      <c r="EG46">
        <v>725</v>
      </c>
      <c r="EH46">
        <v>509</v>
      </c>
      <c r="EI46">
        <v>662</v>
      </c>
      <c r="EJ46">
        <v>768</v>
      </c>
      <c r="EK46">
        <v>821</v>
      </c>
      <c r="EL46">
        <v>550</v>
      </c>
      <c r="EM46">
        <v>799</v>
      </c>
      <c r="EN46" s="102">
        <v>1322</v>
      </c>
      <c r="EO46">
        <v>718</v>
      </c>
      <c r="EP46">
        <v>996</v>
      </c>
      <c r="EQ46">
        <v>750</v>
      </c>
      <c r="ER46" s="102">
        <v>1222</v>
      </c>
      <c r="ES46">
        <v>598</v>
      </c>
      <c r="ET46">
        <v>722</v>
      </c>
      <c r="EU46">
        <v>652</v>
      </c>
      <c r="EV46">
        <v>759</v>
      </c>
      <c r="EW46">
        <v>406</v>
      </c>
      <c r="EX46">
        <v>630</v>
      </c>
      <c r="EY46">
        <v>352</v>
      </c>
      <c r="EZ46">
        <v>421</v>
      </c>
      <c r="FA46">
        <v>292</v>
      </c>
      <c r="FB46">
        <v>290</v>
      </c>
      <c r="FC46">
        <v>706</v>
      </c>
      <c r="FD46">
        <v>586</v>
      </c>
      <c r="FE46">
        <v>478</v>
      </c>
      <c r="FF46">
        <v>515</v>
      </c>
      <c r="FG46">
        <v>446</v>
      </c>
      <c r="FH46">
        <v>294</v>
      </c>
      <c r="FI46">
        <v>467</v>
      </c>
      <c r="FJ46">
        <v>299</v>
      </c>
      <c r="FK46">
        <v>424</v>
      </c>
      <c r="FL46">
        <v>253</v>
      </c>
      <c r="FM46">
        <v>308</v>
      </c>
      <c r="FN46">
        <v>385</v>
      </c>
      <c r="FO46">
        <v>582</v>
      </c>
      <c r="FP46">
        <v>690</v>
      </c>
      <c r="FQ46">
        <v>393</v>
      </c>
      <c r="FR46">
        <v>369</v>
      </c>
      <c r="FS46">
        <v>255</v>
      </c>
      <c r="FT46">
        <v>414</v>
      </c>
      <c r="FU46">
        <v>362</v>
      </c>
      <c r="FV46">
        <v>313</v>
      </c>
      <c r="FW46">
        <v>418</v>
      </c>
      <c r="FX46">
        <v>381</v>
      </c>
      <c r="FY46">
        <v>502</v>
      </c>
      <c r="FZ46">
        <v>472</v>
      </c>
      <c r="GA46">
        <v>770</v>
      </c>
      <c r="GB46">
        <v>857</v>
      </c>
    </row>
    <row r="47" spans="1:184" x14ac:dyDescent="0.25">
      <c r="A47" t="s">
        <v>1334</v>
      </c>
      <c r="B47" t="s">
        <v>1328</v>
      </c>
      <c r="C47">
        <v>482</v>
      </c>
      <c r="D47">
        <v>466</v>
      </c>
      <c r="E47">
        <v>389</v>
      </c>
      <c r="F47">
        <v>529</v>
      </c>
      <c r="G47">
        <v>789</v>
      </c>
      <c r="H47">
        <v>414</v>
      </c>
      <c r="I47">
        <v>363</v>
      </c>
      <c r="J47">
        <v>472</v>
      </c>
      <c r="K47">
        <v>690</v>
      </c>
      <c r="L47">
        <v>271</v>
      </c>
      <c r="M47">
        <v>458</v>
      </c>
      <c r="N47">
        <v>382</v>
      </c>
      <c r="O47">
        <v>377</v>
      </c>
      <c r="P47">
        <v>674</v>
      </c>
      <c r="Q47">
        <v>771</v>
      </c>
      <c r="R47">
        <v>317</v>
      </c>
      <c r="S47">
        <v>320</v>
      </c>
      <c r="T47">
        <v>399</v>
      </c>
      <c r="U47">
        <v>458</v>
      </c>
      <c r="V47">
        <v>438</v>
      </c>
      <c r="W47">
        <v>555</v>
      </c>
      <c r="X47">
        <v>539</v>
      </c>
      <c r="Y47">
        <v>458</v>
      </c>
      <c r="Z47">
        <v>406</v>
      </c>
      <c r="AA47">
        <v>485</v>
      </c>
      <c r="AB47">
        <v>573</v>
      </c>
      <c r="AC47">
        <v>666</v>
      </c>
      <c r="AD47">
        <v>441</v>
      </c>
      <c r="AE47">
        <v>502</v>
      </c>
      <c r="AF47">
        <v>399</v>
      </c>
      <c r="AG47">
        <v>363</v>
      </c>
      <c r="AH47">
        <v>467</v>
      </c>
      <c r="AI47">
        <v>520</v>
      </c>
      <c r="AJ47">
        <v>395</v>
      </c>
      <c r="AK47">
        <v>398</v>
      </c>
      <c r="AL47">
        <v>371</v>
      </c>
      <c r="AM47">
        <v>448</v>
      </c>
      <c r="AN47">
        <v>508</v>
      </c>
      <c r="AO47">
        <v>414</v>
      </c>
      <c r="AP47">
        <v>409</v>
      </c>
      <c r="AQ47">
        <v>520</v>
      </c>
      <c r="AR47">
        <v>494</v>
      </c>
      <c r="AS47">
        <v>769</v>
      </c>
      <c r="AT47">
        <v>549</v>
      </c>
      <c r="AU47">
        <v>594</v>
      </c>
      <c r="AV47">
        <v>509</v>
      </c>
      <c r="AW47">
        <v>533</v>
      </c>
      <c r="AX47">
        <v>541</v>
      </c>
      <c r="AY47">
        <v>595</v>
      </c>
      <c r="AZ47">
        <v>742</v>
      </c>
      <c r="BA47">
        <v>466</v>
      </c>
      <c r="BB47">
        <v>501</v>
      </c>
      <c r="BC47">
        <v>724</v>
      </c>
      <c r="BD47">
        <v>313</v>
      </c>
      <c r="BE47">
        <v>564</v>
      </c>
      <c r="BF47">
        <v>556</v>
      </c>
      <c r="BG47">
        <v>543</v>
      </c>
      <c r="BH47">
        <v>498</v>
      </c>
      <c r="BI47">
        <v>457</v>
      </c>
      <c r="BJ47">
        <v>632</v>
      </c>
      <c r="BK47">
        <v>580</v>
      </c>
      <c r="BL47">
        <v>886</v>
      </c>
      <c r="BM47">
        <v>826</v>
      </c>
      <c r="BN47">
        <v>574</v>
      </c>
      <c r="BO47">
        <v>501</v>
      </c>
      <c r="BP47">
        <v>460</v>
      </c>
      <c r="BQ47">
        <v>731</v>
      </c>
      <c r="BR47">
        <v>498</v>
      </c>
      <c r="BS47">
        <v>476</v>
      </c>
      <c r="BT47">
        <v>517</v>
      </c>
      <c r="BU47">
        <v>587</v>
      </c>
      <c r="BV47">
        <v>689</v>
      </c>
      <c r="BW47">
        <v>655</v>
      </c>
      <c r="BX47" s="102">
        <v>1078</v>
      </c>
      <c r="BY47">
        <v>799</v>
      </c>
      <c r="BZ47">
        <v>456</v>
      </c>
      <c r="CA47">
        <v>873</v>
      </c>
      <c r="CB47">
        <v>553</v>
      </c>
      <c r="CC47">
        <v>460</v>
      </c>
      <c r="CD47">
        <v>481</v>
      </c>
      <c r="CE47">
        <v>584</v>
      </c>
      <c r="CF47">
        <v>588</v>
      </c>
      <c r="CG47">
        <v>495</v>
      </c>
      <c r="CH47">
        <v>674</v>
      </c>
      <c r="CI47">
        <v>550</v>
      </c>
      <c r="CJ47">
        <v>650</v>
      </c>
      <c r="CK47">
        <v>593</v>
      </c>
      <c r="CL47">
        <v>566</v>
      </c>
      <c r="CM47">
        <v>559</v>
      </c>
      <c r="CN47">
        <v>501</v>
      </c>
      <c r="CO47">
        <v>536</v>
      </c>
      <c r="CP47">
        <v>434</v>
      </c>
      <c r="CQ47">
        <v>578</v>
      </c>
      <c r="CR47">
        <v>633</v>
      </c>
      <c r="CS47">
        <v>645</v>
      </c>
      <c r="CT47">
        <v>831</v>
      </c>
      <c r="CU47">
        <v>603</v>
      </c>
      <c r="CV47">
        <v>633</v>
      </c>
      <c r="CW47">
        <v>630</v>
      </c>
      <c r="CX47">
        <v>665</v>
      </c>
      <c r="CY47">
        <v>633</v>
      </c>
      <c r="CZ47">
        <v>495</v>
      </c>
      <c r="DA47">
        <v>701</v>
      </c>
      <c r="DB47">
        <v>580</v>
      </c>
      <c r="DC47">
        <v>515</v>
      </c>
      <c r="DD47">
        <v>621</v>
      </c>
      <c r="DE47">
        <v>747</v>
      </c>
      <c r="DF47">
        <v>876</v>
      </c>
      <c r="DG47">
        <v>711</v>
      </c>
      <c r="DH47" s="102">
        <v>1052</v>
      </c>
      <c r="DI47">
        <v>545</v>
      </c>
      <c r="DJ47">
        <v>609</v>
      </c>
      <c r="DK47">
        <v>535</v>
      </c>
      <c r="DL47">
        <v>665</v>
      </c>
      <c r="DM47">
        <v>640</v>
      </c>
      <c r="DN47">
        <v>618</v>
      </c>
      <c r="DO47">
        <v>891</v>
      </c>
      <c r="DP47" s="102">
        <v>1063</v>
      </c>
      <c r="DQ47" s="102">
        <v>1076</v>
      </c>
      <c r="DR47" s="102">
        <v>1049</v>
      </c>
      <c r="DS47">
        <v>669</v>
      </c>
      <c r="DT47">
        <v>798</v>
      </c>
      <c r="DU47">
        <v>900</v>
      </c>
      <c r="DV47">
        <v>841</v>
      </c>
      <c r="DW47">
        <v>834</v>
      </c>
      <c r="DX47">
        <v>643</v>
      </c>
      <c r="DY47">
        <v>850</v>
      </c>
      <c r="DZ47">
        <v>455</v>
      </c>
      <c r="EA47">
        <v>638</v>
      </c>
      <c r="EB47">
        <v>668</v>
      </c>
      <c r="EC47" s="102">
        <v>1153</v>
      </c>
      <c r="ED47" s="102">
        <v>1088</v>
      </c>
      <c r="EE47">
        <v>616</v>
      </c>
      <c r="EF47" s="102">
        <v>1162</v>
      </c>
      <c r="EG47">
        <v>655</v>
      </c>
      <c r="EH47">
        <v>958</v>
      </c>
      <c r="EI47">
        <v>818</v>
      </c>
      <c r="EJ47">
        <v>491</v>
      </c>
      <c r="EK47" s="102">
        <v>1009</v>
      </c>
      <c r="EL47">
        <v>595</v>
      </c>
      <c r="EM47">
        <v>985</v>
      </c>
      <c r="EN47" s="102">
        <v>1142</v>
      </c>
      <c r="EO47">
        <v>749</v>
      </c>
      <c r="EP47" s="102">
        <v>1310</v>
      </c>
      <c r="EQ47">
        <v>364</v>
      </c>
      <c r="ER47">
        <v>753</v>
      </c>
      <c r="ES47">
        <v>611</v>
      </c>
      <c r="ET47">
        <v>429</v>
      </c>
      <c r="EU47">
        <v>689</v>
      </c>
      <c r="EV47">
        <v>601</v>
      </c>
      <c r="EW47">
        <v>648</v>
      </c>
      <c r="EX47">
        <v>468</v>
      </c>
      <c r="EY47">
        <v>498</v>
      </c>
      <c r="EZ47">
        <v>434</v>
      </c>
      <c r="FA47">
        <v>441</v>
      </c>
      <c r="FB47">
        <v>427</v>
      </c>
      <c r="FC47">
        <v>438</v>
      </c>
      <c r="FD47">
        <v>678</v>
      </c>
      <c r="FE47">
        <v>584</v>
      </c>
      <c r="FF47">
        <v>912</v>
      </c>
      <c r="FG47">
        <v>547</v>
      </c>
      <c r="FH47">
        <v>454</v>
      </c>
      <c r="FI47">
        <v>620</v>
      </c>
      <c r="FJ47">
        <v>430</v>
      </c>
      <c r="FK47">
        <v>717</v>
      </c>
      <c r="FL47">
        <v>694</v>
      </c>
      <c r="FM47">
        <v>754</v>
      </c>
      <c r="FN47">
        <v>774</v>
      </c>
      <c r="FO47">
        <v>359</v>
      </c>
      <c r="FP47">
        <v>596</v>
      </c>
      <c r="FQ47">
        <v>711</v>
      </c>
      <c r="FR47">
        <v>728</v>
      </c>
      <c r="FS47">
        <v>601</v>
      </c>
      <c r="FT47">
        <v>505</v>
      </c>
      <c r="FU47">
        <v>554</v>
      </c>
      <c r="FV47">
        <v>510</v>
      </c>
      <c r="FW47">
        <v>616</v>
      </c>
      <c r="FX47">
        <v>723</v>
      </c>
      <c r="FY47">
        <v>718</v>
      </c>
      <c r="FZ47">
        <v>567</v>
      </c>
      <c r="GA47">
        <v>593</v>
      </c>
      <c r="GB47">
        <v>869</v>
      </c>
    </row>
    <row r="48" spans="1:184" x14ac:dyDescent="0.25">
      <c r="A48" t="s">
        <v>1334</v>
      </c>
      <c r="B48" t="s">
        <v>1329</v>
      </c>
      <c r="C48" s="102">
        <v>7759</v>
      </c>
      <c r="D48" s="102">
        <v>18199</v>
      </c>
      <c r="E48" s="102">
        <v>13471</v>
      </c>
      <c r="F48" s="102">
        <v>11367</v>
      </c>
      <c r="G48" s="102">
        <v>18483</v>
      </c>
      <c r="H48" s="102">
        <v>10699</v>
      </c>
      <c r="I48" s="102">
        <v>11444</v>
      </c>
      <c r="J48" s="102">
        <v>13073</v>
      </c>
      <c r="K48" s="102">
        <v>11574</v>
      </c>
      <c r="L48" s="102">
        <v>13790</v>
      </c>
      <c r="M48" s="102">
        <v>14480</v>
      </c>
      <c r="N48" s="102">
        <v>17379</v>
      </c>
      <c r="O48" s="102">
        <v>9255</v>
      </c>
      <c r="P48" s="102">
        <v>14770</v>
      </c>
      <c r="Q48" s="102">
        <v>10643</v>
      </c>
      <c r="R48" s="102">
        <v>10327</v>
      </c>
      <c r="S48" s="102">
        <v>12480</v>
      </c>
      <c r="T48" s="102">
        <v>9474</v>
      </c>
      <c r="U48" s="102">
        <v>10836</v>
      </c>
      <c r="V48" s="102">
        <v>12462</v>
      </c>
      <c r="W48" s="102">
        <v>9937</v>
      </c>
      <c r="X48" s="102">
        <v>14993</v>
      </c>
      <c r="Y48" s="102">
        <v>13346</v>
      </c>
      <c r="Z48" s="102">
        <v>17473</v>
      </c>
      <c r="AA48" s="102">
        <v>6868</v>
      </c>
      <c r="AB48" s="102">
        <v>16781</v>
      </c>
      <c r="AC48" s="102">
        <v>12826</v>
      </c>
      <c r="AD48" s="102">
        <v>12425</v>
      </c>
      <c r="AE48" s="102">
        <v>13411</v>
      </c>
      <c r="AF48" s="102">
        <v>9903</v>
      </c>
      <c r="AG48" s="102">
        <v>10543</v>
      </c>
      <c r="AH48" s="102">
        <v>13089</v>
      </c>
      <c r="AI48" s="102">
        <v>10685</v>
      </c>
      <c r="AJ48" s="102">
        <v>10720</v>
      </c>
      <c r="AK48" s="102">
        <v>16153</v>
      </c>
      <c r="AL48" s="102">
        <v>19503</v>
      </c>
      <c r="AM48" s="102">
        <v>7985</v>
      </c>
      <c r="AN48" s="102">
        <v>18440</v>
      </c>
      <c r="AO48" s="102">
        <v>13733</v>
      </c>
      <c r="AP48" s="102">
        <v>11891</v>
      </c>
      <c r="AQ48" s="102">
        <v>17260</v>
      </c>
      <c r="AR48" s="102">
        <v>10594</v>
      </c>
      <c r="AS48" s="102">
        <v>11893</v>
      </c>
      <c r="AT48" s="102">
        <v>13334</v>
      </c>
      <c r="AU48" s="102">
        <v>10672</v>
      </c>
      <c r="AV48" s="102">
        <v>10928</v>
      </c>
      <c r="AW48" s="102">
        <v>17928</v>
      </c>
      <c r="AX48" s="102">
        <v>21044</v>
      </c>
      <c r="AY48" s="102">
        <v>11054</v>
      </c>
      <c r="AZ48" s="102">
        <v>17807</v>
      </c>
      <c r="BA48" s="102">
        <v>19241</v>
      </c>
      <c r="BB48" s="102">
        <v>18330</v>
      </c>
      <c r="BC48" s="102">
        <v>21642</v>
      </c>
      <c r="BD48" s="102">
        <v>15589</v>
      </c>
      <c r="BE48" s="102">
        <v>13607</v>
      </c>
      <c r="BF48" s="102">
        <v>15616</v>
      </c>
      <c r="BG48" s="102">
        <v>15387</v>
      </c>
      <c r="BH48" s="102">
        <v>13757</v>
      </c>
      <c r="BI48" s="102">
        <v>18311</v>
      </c>
      <c r="BJ48" s="102">
        <v>23850</v>
      </c>
      <c r="BK48" s="102">
        <v>8741</v>
      </c>
      <c r="BL48" s="102">
        <v>23667</v>
      </c>
      <c r="BM48" s="102">
        <v>18012</v>
      </c>
      <c r="BN48" s="102">
        <v>15525</v>
      </c>
      <c r="BO48" s="102">
        <v>17207</v>
      </c>
      <c r="BP48" s="102">
        <v>21035</v>
      </c>
      <c r="BQ48" s="102">
        <v>16060</v>
      </c>
      <c r="BR48" s="102">
        <v>17583</v>
      </c>
      <c r="BS48" s="102">
        <v>24807</v>
      </c>
      <c r="BT48" s="102">
        <v>17257</v>
      </c>
      <c r="BU48" s="102">
        <v>21323</v>
      </c>
      <c r="BV48" s="102">
        <v>25199</v>
      </c>
      <c r="BW48" s="102">
        <v>10670</v>
      </c>
      <c r="BX48" s="102">
        <v>23438</v>
      </c>
      <c r="BY48" s="102">
        <v>18863</v>
      </c>
      <c r="BZ48" s="102">
        <v>17703</v>
      </c>
      <c r="CA48" s="102">
        <v>21429</v>
      </c>
      <c r="CB48" s="102">
        <v>16368</v>
      </c>
      <c r="CC48" s="102">
        <v>17315</v>
      </c>
      <c r="CD48" s="102">
        <v>23168</v>
      </c>
      <c r="CE48" s="102">
        <v>17794</v>
      </c>
      <c r="CF48" s="102">
        <v>15817</v>
      </c>
      <c r="CG48" s="102">
        <v>19924</v>
      </c>
      <c r="CH48" s="102">
        <v>25523</v>
      </c>
      <c r="CI48" s="102">
        <v>11595</v>
      </c>
      <c r="CJ48" s="102">
        <v>19067</v>
      </c>
      <c r="CK48" s="102">
        <v>19856</v>
      </c>
      <c r="CL48" s="102">
        <v>18651</v>
      </c>
      <c r="CM48" s="102">
        <v>24117</v>
      </c>
      <c r="CN48" s="102">
        <v>17203</v>
      </c>
      <c r="CO48" s="102">
        <v>16500</v>
      </c>
      <c r="CP48" s="102">
        <v>27882</v>
      </c>
      <c r="CQ48" s="102">
        <v>19502</v>
      </c>
      <c r="CR48" s="102">
        <v>18072</v>
      </c>
      <c r="CS48" s="102">
        <v>26790</v>
      </c>
      <c r="CT48" s="102">
        <v>28388</v>
      </c>
      <c r="CU48" s="102">
        <v>9883</v>
      </c>
      <c r="CV48" s="102">
        <v>24172</v>
      </c>
      <c r="CW48" s="102">
        <v>20748</v>
      </c>
      <c r="CX48" s="102">
        <v>16685</v>
      </c>
      <c r="CY48" s="102">
        <v>26755</v>
      </c>
      <c r="CZ48" s="102">
        <v>16738</v>
      </c>
      <c r="DA48" s="102">
        <v>17302</v>
      </c>
      <c r="DB48" s="102">
        <v>33900</v>
      </c>
      <c r="DC48" s="102">
        <v>23389</v>
      </c>
      <c r="DD48" s="102">
        <v>20366</v>
      </c>
      <c r="DE48" s="102">
        <v>34209</v>
      </c>
      <c r="DF48" s="102">
        <v>37226</v>
      </c>
      <c r="DG48" s="102">
        <v>15950</v>
      </c>
      <c r="DH48" s="102">
        <v>24681</v>
      </c>
      <c r="DI48" s="102">
        <v>27433</v>
      </c>
      <c r="DJ48" s="102">
        <v>22138</v>
      </c>
      <c r="DK48" s="102">
        <v>31929</v>
      </c>
      <c r="DL48" s="102">
        <v>26559</v>
      </c>
      <c r="DM48" s="102">
        <v>31040</v>
      </c>
      <c r="DN48" s="102">
        <v>23867</v>
      </c>
      <c r="DO48" s="102">
        <v>28843</v>
      </c>
      <c r="DP48" s="102">
        <v>25736</v>
      </c>
      <c r="DQ48" s="102">
        <v>30160</v>
      </c>
      <c r="DR48" s="102">
        <v>38347</v>
      </c>
      <c r="DS48" s="102">
        <v>12661</v>
      </c>
      <c r="DT48" s="102">
        <v>27217</v>
      </c>
      <c r="DU48" s="102">
        <v>26334</v>
      </c>
      <c r="DV48" s="102">
        <v>26124</v>
      </c>
      <c r="DW48" s="102">
        <v>32475</v>
      </c>
      <c r="DX48" s="102">
        <v>27048</v>
      </c>
      <c r="DY48" s="102">
        <v>30302</v>
      </c>
      <c r="DZ48" s="102">
        <v>25609</v>
      </c>
      <c r="EA48" s="102">
        <v>32839</v>
      </c>
      <c r="EB48" s="102">
        <v>23263</v>
      </c>
      <c r="EC48" s="102">
        <v>33924</v>
      </c>
      <c r="ED48" s="102">
        <v>42896</v>
      </c>
      <c r="EE48" s="102">
        <v>12852</v>
      </c>
      <c r="EF48" s="102">
        <v>33505</v>
      </c>
      <c r="EG48" s="102">
        <v>30885</v>
      </c>
      <c r="EH48" s="102">
        <v>27402</v>
      </c>
      <c r="EI48" s="102">
        <v>38081</v>
      </c>
      <c r="EJ48" s="102">
        <v>27020</v>
      </c>
      <c r="EK48" s="102">
        <v>36996</v>
      </c>
      <c r="EL48" s="102">
        <v>30629</v>
      </c>
      <c r="EM48" s="102">
        <v>41196</v>
      </c>
      <c r="EN48" s="102">
        <v>31901</v>
      </c>
      <c r="EO48" s="102">
        <v>36310</v>
      </c>
      <c r="EP48" s="102">
        <v>43177</v>
      </c>
      <c r="EQ48" s="102">
        <v>16988</v>
      </c>
      <c r="ER48" s="102">
        <v>27059</v>
      </c>
      <c r="ES48" s="102">
        <v>34881</v>
      </c>
      <c r="ET48" s="102">
        <v>30730</v>
      </c>
      <c r="EU48" s="102">
        <v>40595</v>
      </c>
      <c r="EV48" s="102">
        <v>35146</v>
      </c>
      <c r="EW48" s="102">
        <v>27761</v>
      </c>
      <c r="EX48" s="102">
        <v>44581</v>
      </c>
      <c r="EY48" s="102">
        <v>31997</v>
      </c>
      <c r="EZ48" s="102">
        <v>30287</v>
      </c>
      <c r="FA48" s="102">
        <v>37089</v>
      </c>
      <c r="FB48" s="102">
        <v>39650</v>
      </c>
      <c r="FC48" s="102">
        <v>13729</v>
      </c>
      <c r="FD48" s="102">
        <v>30673</v>
      </c>
      <c r="FE48" s="102">
        <v>34828</v>
      </c>
      <c r="FF48" s="102">
        <v>28424</v>
      </c>
      <c r="FG48" s="102">
        <v>33636</v>
      </c>
      <c r="FH48" s="102">
        <v>40857</v>
      </c>
      <c r="FI48" s="102">
        <v>29817</v>
      </c>
      <c r="FJ48" s="102">
        <v>43798</v>
      </c>
      <c r="FK48" s="102">
        <v>38198</v>
      </c>
      <c r="FL48" s="102">
        <v>28177</v>
      </c>
      <c r="FM48" s="102">
        <v>40027</v>
      </c>
      <c r="FN48" s="102">
        <v>38877</v>
      </c>
      <c r="FO48" s="102">
        <v>12691</v>
      </c>
      <c r="FP48" s="102">
        <v>29244</v>
      </c>
      <c r="FQ48" s="102">
        <v>30323</v>
      </c>
      <c r="FR48" s="102">
        <v>24693</v>
      </c>
      <c r="FS48" s="102">
        <v>41859</v>
      </c>
      <c r="FT48" s="102">
        <v>31644</v>
      </c>
      <c r="FU48" s="102">
        <v>29444</v>
      </c>
      <c r="FV48" s="102">
        <v>46631</v>
      </c>
      <c r="FW48" s="102">
        <v>33403</v>
      </c>
      <c r="FX48" s="102">
        <v>30424</v>
      </c>
      <c r="FY48" s="102">
        <v>36243</v>
      </c>
      <c r="FZ48" s="102">
        <v>38329</v>
      </c>
      <c r="GA48" s="102">
        <v>14391</v>
      </c>
      <c r="GB48" s="102">
        <v>20425</v>
      </c>
    </row>
    <row r="49" spans="1:184" x14ac:dyDescent="0.25">
      <c r="A49" t="s">
        <v>1335</v>
      </c>
      <c r="B49" t="s">
        <v>1323</v>
      </c>
      <c r="C49">
        <v>492</v>
      </c>
      <c r="D49">
        <v>922</v>
      </c>
      <c r="E49">
        <v>929</v>
      </c>
      <c r="F49">
        <v>866</v>
      </c>
      <c r="G49">
        <v>789</v>
      </c>
      <c r="H49">
        <v>680</v>
      </c>
      <c r="I49">
        <v>695</v>
      </c>
      <c r="J49">
        <v>893</v>
      </c>
      <c r="K49">
        <v>971</v>
      </c>
      <c r="L49">
        <v>964</v>
      </c>
      <c r="M49" s="102">
        <v>1198</v>
      </c>
      <c r="N49">
        <v>424</v>
      </c>
      <c r="O49">
        <v>626</v>
      </c>
      <c r="P49">
        <v>931</v>
      </c>
      <c r="Q49">
        <v>863</v>
      </c>
      <c r="R49">
        <v>561</v>
      </c>
      <c r="S49">
        <v>802</v>
      </c>
      <c r="T49">
        <v>735</v>
      </c>
      <c r="U49" s="102">
        <v>1005</v>
      </c>
      <c r="V49">
        <v>937</v>
      </c>
      <c r="W49" s="102">
        <v>1047</v>
      </c>
      <c r="X49" s="102">
        <v>1031</v>
      </c>
      <c r="Y49" s="102">
        <v>1050</v>
      </c>
      <c r="Z49">
        <v>748</v>
      </c>
      <c r="AA49">
        <v>799</v>
      </c>
      <c r="AB49">
        <v>772</v>
      </c>
      <c r="AC49" s="102">
        <v>1105</v>
      </c>
      <c r="AD49">
        <v>793</v>
      </c>
      <c r="AE49" s="102">
        <v>1027</v>
      </c>
      <c r="AF49" s="102">
        <v>1177</v>
      </c>
      <c r="AG49" s="102">
        <v>1325</v>
      </c>
      <c r="AH49" s="102">
        <v>1135</v>
      </c>
      <c r="AI49" s="102">
        <v>1584</v>
      </c>
      <c r="AJ49" s="102">
        <v>1296</v>
      </c>
      <c r="AK49" s="102">
        <v>1390</v>
      </c>
      <c r="AL49">
        <v>830</v>
      </c>
      <c r="AM49">
        <v>894</v>
      </c>
      <c r="AN49" s="102">
        <v>1310</v>
      </c>
      <c r="AO49" s="102">
        <v>1140</v>
      </c>
      <c r="AP49">
        <v>962</v>
      </c>
      <c r="AQ49" s="102">
        <v>1083</v>
      </c>
      <c r="AR49" s="102">
        <v>1277</v>
      </c>
      <c r="AS49" s="102">
        <v>1271</v>
      </c>
      <c r="AT49" s="102">
        <v>1131</v>
      </c>
      <c r="AU49">
        <v>846</v>
      </c>
      <c r="AV49" s="102">
        <v>1338</v>
      </c>
      <c r="AW49" s="102">
        <v>1066</v>
      </c>
      <c r="AX49">
        <v>720</v>
      </c>
      <c r="AY49">
        <v>617</v>
      </c>
      <c r="AZ49" s="102">
        <v>1061</v>
      </c>
      <c r="BA49">
        <v>935</v>
      </c>
      <c r="BB49">
        <v>617</v>
      </c>
      <c r="BC49">
        <v>914</v>
      </c>
      <c r="BD49">
        <v>750</v>
      </c>
      <c r="BE49" s="102">
        <v>1238</v>
      </c>
      <c r="BF49" s="102">
        <v>1115</v>
      </c>
      <c r="BG49">
        <v>965</v>
      </c>
      <c r="BH49" s="102">
        <v>1372</v>
      </c>
      <c r="BI49" s="102">
        <v>1126</v>
      </c>
      <c r="BJ49">
        <v>949</v>
      </c>
      <c r="BK49">
        <v>619</v>
      </c>
      <c r="BL49">
        <v>971</v>
      </c>
      <c r="BM49" s="102">
        <v>1173</v>
      </c>
      <c r="BN49">
        <v>957</v>
      </c>
      <c r="BO49" s="102">
        <v>1246</v>
      </c>
      <c r="BP49">
        <v>951</v>
      </c>
      <c r="BQ49" s="102">
        <v>1450</v>
      </c>
      <c r="BR49" s="102">
        <v>1138</v>
      </c>
      <c r="BS49" s="102">
        <v>1098</v>
      </c>
      <c r="BT49" s="102">
        <v>1352</v>
      </c>
      <c r="BU49" s="102">
        <v>1346</v>
      </c>
      <c r="BV49" s="102">
        <v>1070</v>
      </c>
      <c r="BW49">
        <v>477</v>
      </c>
      <c r="BX49" s="102">
        <v>1191</v>
      </c>
      <c r="BY49" s="102">
        <v>1645</v>
      </c>
      <c r="BZ49" s="102">
        <v>1144</v>
      </c>
      <c r="CA49" s="102">
        <v>1360</v>
      </c>
      <c r="CB49" s="102">
        <v>1363</v>
      </c>
      <c r="CC49" s="102">
        <v>1150</v>
      </c>
      <c r="CD49" s="102">
        <v>1209</v>
      </c>
      <c r="CE49" s="102">
        <v>1223</v>
      </c>
      <c r="CF49" s="102">
        <v>1281</v>
      </c>
      <c r="CG49" s="102">
        <v>1656</v>
      </c>
      <c r="CH49">
        <v>962</v>
      </c>
      <c r="CI49">
        <v>851</v>
      </c>
      <c r="CJ49" s="102">
        <v>1212</v>
      </c>
      <c r="CK49" s="102">
        <v>1206</v>
      </c>
      <c r="CL49">
        <v>980</v>
      </c>
      <c r="CM49" s="102">
        <v>1203</v>
      </c>
      <c r="CN49" s="102">
        <v>1223</v>
      </c>
      <c r="CO49" s="102">
        <v>1381</v>
      </c>
      <c r="CP49" s="102">
        <v>1230</v>
      </c>
      <c r="CQ49" s="102">
        <v>1851</v>
      </c>
      <c r="CR49" s="102">
        <v>1642</v>
      </c>
      <c r="CS49" s="102">
        <v>1449</v>
      </c>
      <c r="CT49">
        <v>904</v>
      </c>
      <c r="CU49">
        <v>634</v>
      </c>
      <c r="CV49" s="102">
        <v>1248</v>
      </c>
      <c r="CW49" s="102">
        <v>1318</v>
      </c>
      <c r="CX49" s="102">
        <v>1457</v>
      </c>
      <c r="CY49" s="102">
        <v>1442</v>
      </c>
      <c r="CZ49" s="102">
        <v>1281</v>
      </c>
      <c r="DA49" s="102">
        <v>1078</v>
      </c>
      <c r="DB49" s="102">
        <v>1448</v>
      </c>
      <c r="DC49" s="102">
        <v>1350</v>
      </c>
      <c r="DD49" s="102">
        <v>1514</v>
      </c>
      <c r="DE49" s="102">
        <v>1639</v>
      </c>
      <c r="DF49" s="102">
        <v>1239</v>
      </c>
      <c r="DG49">
        <v>558</v>
      </c>
      <c r="DH49" s="102">
        <v>1047</v>
      </c>
      <c r="DI49" s="102">
        <v>1212</v>
      </c>
      <c r="DJ49" s="102">
        <v>1177</v>
      </c>
      <c r="DK49" s="102">
        <v>1579</v>
      </c>
      <c r="DL49" s="102">
        <v>1656</v>
      </c>
      <c r="DM49" s="102">
        <v>1157</v>
      </c>
      <c r="DN49" s="102">
        <v>1378</v>
      </c>
      <c r="DO49" s="102">
        <v>1261</v>
      </c>
      <c r="DP49" s="102">
        <v>1548</v>
      </c>
      <c r="DQ49" s="102">
        <v>1716</v>
      </c>
      <c r="DR49">
        <v>811</v>
      </c>
      <c r="DS49">
        <v>568</v>
      </c>
      <c r="DT49">
        <v>911</v>
      </c>
      <c r="DU49" s="102">
        <v>1016</v>
      </c>
      <c r="DV49" s="102">
        <v>1231</v>
      </c>
      <c r="DW49" s="102">
        <v>1064</v>
      </c>
      <c r="DX49" s="102">
        <v>1060</v>
      </c>
      <c r="DY49">
        <v>839</v>
      </c>
      <c r="DZ49">
        <v>854</v>
      </c>
      <c r="EA49" s="102">
        <v>1018</v>
      </c>
      <c r="EB49" s="102">
        <v>1471</v>
      </c>
      <c r="EC49" s="102">
        <v>1720</v>
      </c>
      <c r="ED49">
        <v>684</v>
      </c>
      <c r="EE49">
        <v>621</v>
      </c>
      <c r="EF49">
        <v>880</v>
      </c>
      <c r="EG49" s="102">
        <v>1112</v>
      </c>
      <c r="EH49">
        <v>995</v>
      </c>
      <c r="EI49">
        <v>857</v>
      </c>
      <c r="EJ49">
        <v>795</v>
      </c>
      <c r="EK49" s="102">
        <v>1332</v>
      </c>
      <c r="EL49">
        <v>888</v>
      </c>
      <c r="EM49" s="102">
        <v>1475</v>
      </c>
      <c r="EN49" s="102">
        <v>1663</v>
      </c>
      <c r="EO49" s="102">
        <v>1877</v>
      </c>
      <c r="EP49">
        <v>826</v>
      </c>
      <c r="EQ49">
        <v>849</v>
      </c>
      <c r="ER49" s="102">
        <v>1356</v>
      </c>
      <c r="ES49">
        <v>933</v>
      </c>
      <c r="ET49">
        <v>986</v>
      </c>
      <c r="EU49" s="102">
        <v>1188</v>
      </c>
      <c r="EV49" s="102">
        <v>1140</v>
      </c>
      <c r="EW49" s="102">
        <v>1396</v>
      </c>
      <c r="EX49" s="102">
        <v>1222</v>
      </c>
      <c r="EY49" s="102">
        <v>1391</v>
      </c>
      <c r="EZ49" s="102">
        <v>1664</v>
      </c>
      <c r="FA49" s="102">
        <v>2096</v>
      </c>
      <c r="FB49">
        <v>911</v>
      </c>
      <c r="FC49">
        <v>647</v>
      </c>
      <c r="FD49" s="102">
        <v>1191</v>
      </c>
      <c r="FE49" s="102">
        <v>1625</v>
      </c>
      <c r="FF49" s="102">
        <v>1207</v>
      </c>
      <c r="FG49" s="102">
        <v>1175</v>
      </c>
      <c r="FH49">
        <v>917</v>
      </c>
      <c r="FI49" s="102">
        <v>1251</v>
      </c>
      <c r="FJ49" s="102">
        <v>1432</v>
      </c>
      <c r="FK49" s="102">
        <v>1437</v>
      </c>
      <c r="FL49" s="102">
        <v>1598</v>
      </c>
      <c r="FM49" s="102">
        <v>1628</v>
      </c>
      <c r="FN49" s="102">
        <v>1029</v>
      </c>
      <c r="FO49">
        <v>732</v>
      </c>
      <c r="FP49" s="102">
        <v>1091</v>
      </c>
      <c r="FQ49" s="102">
        <v>1467</v>
      </c>
      <c r="FR49">
        <v>997</v>
      </c>
      <c r="FS49" s="102">
        <v>1390</v>
      </c>
      <c r="FT49" s="102">
        <v>1299</v>
      </c>
      <c r="FU49" s="102">
        <v>1693</v>
      </c>
      <c r="FV49" s="102">
        <v>1463</v>
      </c>
      <c r="FW49" s="102">
        <v>1542</v>
      </c>
      <c r="FX49" s="102">
        <v>1532</v>
      </c>
      <c r="FY49" s="102">
        <v>2144</v>
      </c>
      <c r="FZ49" s="102">
        <v>1104</v>
      </c>
      <c r="GA49">
        <v>596</v>
      </c>
      <c r="GB49" s="102">
        <v>1061</v>
      </c>
    </row>
    <row r="50" spans="1:184" x14ac:dyDescent="0.25">
      <c r="A50" t="s">
        <v>1335</v>
      </c>
      <c r="B50" t="s">
        <v>1324</v>
      </c>
      <c r="C50" s="102">
        <v>1746</v>
      </c>
      <c r="D50" s="102">
        <v>2106</v>
      </c>
      <c r="E50" s="102">
        <v>2833</v>
      </c>
      <c r="F50" s="102">
        <v>2106</v>
      </c>
      <c r="G50" s="102">
        <v>2056</v>
      </c>
      <c r="H50" s="102">
        <v>3617</v>
      </c>
      <c r="I50" s="102">
        <v>2931</v>
      </c>
      <c r="J50" s="102">
        <v>1501</v>
      </c>
      <c r="K50" s="102">
        <v>1791</v>
      </c>
      <c r="L50" s="102">
        <v>3898</v>
      </c>
      <c r="M50" s="102">
        <v>3036</v>
      </c>
      <c r="N50" s="102">
        <v>5801</v>
      </c>
      <c r="O50" s="102">
        <v>1670</v>
      </c>
      <c r="P50" s="102">
        <v>2075</v>
      </c>
      <c r="Q50" s="102">
        <v>2531</v>
      </c>
      <c r="R50" s="102">
        <v>2054</v>
      </c>
      <c r="S50" s="102">
        <v>1814</v>
      </c>
      <c r="T50" s="102">
        <v>2827</v>
      </c>
      <c r="U50" s="102">
        <v>2430</v>
      </c>
      <c r="V50" s="102">
        <v>1950</v>
      </c>
      <c r="W50" s="102">
        <v>1865</v>
      </c>
      <c r="X50" s="102">
        <v>7087</v>
      </c>
      <c r="Y50" s="102">
        <v>1927</v>
      </c>
      <c r="Z50" s="102">
        <v>4906</v>
      </c>
      <c r="AA50" s="102">
        <v>1473</v>
      </c>
      <c r="AB50" s="102">
        <v>1653</v>
      </c>
      <c r="AC50" s="102">
        <v>2092</v>
      </c>
      <c r="AD50" s="102">
        <v>2081</v>
      </c>
      <c r="AE50" s="102">
        <v>1943</v>
      </c>
      <c r="AF50" s="102">
        <v>3532</v>
      </c>
      <c r="AG50" s="102">
        <v>3194</v>
      </c>
      <c r="AH50" s="102">
        <v>1881</v>
      </c>
      <c r="AI50" s="102">
        <v>2077</v>
      </c>
      <c r="AJ50" s="102">
        <v>5926</v>
      </c>
      <c r="AK50" s="102">
        <v>1922</v>
      </c>
      <c r="AL50" s="102">
        <v>6232</v>
      </c>
      <c r="AM50" s="102">
        <v>1822</v>
      </c>
      <c r="AN50" s="102">
        <v>2259</v>
      </c>
      <c r="AO50" s="102">
        <v>2893</v>
      </c>
      <c r="AP50" s="102">
        <v>1920</v>
      </c>
      <c r="AQ50" s="102">
        <v>1832</v>
      </c>
      <c r="AR50" s="102">
        <v>3864</v>
      </c>
      <c r="AS50" s="102">
        <v>2689</v>
      </c>
      <c r="AT50" s="102">
        <v>2245</v>
      </c>
      <c r="AU50" s="102">
        <v>5185</v>
      </c>
      <c r="AV50" s="102">
        <v>3573</v>
      </c>
      <c r="AW50" s="102">
        <v>1959</v>
      </c>
      <c r="AX50" s="102">
        <v>6171</v>
      </c>
      <c r="AY50" s="102">
        <v>1862</v>
      </c>
      <c r="AZ50" s="102">
        <v>2259</v>
      </c>
      <c r="BA50" s="102">
        <v>2343</v>
      </c>
      <c r="BB50" s="102">
        <v>2678</v>
      </c>
      <c r="BC50" s="102">
        <v>2284</v>
      </c>
      <c r="BD50" s="102">
        <v>5538</v>
      </c>
      <c r="BE50" s="102">
        <v>3445</v>
      </c>
      <c r="BF50" s="102">
        <v>1904</v>
      </c>
      <c r="BG50" s="102">
        <v>8763</v>
      </c>
      <c r="BH50" s="102">
        <v>3068</v>
      </c>
      <c r="BI50" s="102">
        <v>2576</v>
      </c>
      <c r="BJ50" s="102">
        <v>9021</v>
      </c>
      <c r="BK50" s="102">
        <v>1956</v>
      </c>
      <c r="BL50" s="102">
        <v>3036</v>
      </c>
      <c r="BM50" s="102">
        <v>3756</v>
      </c>
      <c r="BN50" s="102">
        <v>3082</v>
      </c>
      <c r="BO50" s="102">
        <v>2836</v>
      </c>
      <c r="BP50" s="102">
        <v>5931</v>
      </c>
      <c r="BQ50" s="102">
        <v>4148</v>
      </c>
      <c r="BR50" s="102">
        <v>2181</v>
      </c>
      <c r="BS50" s="102">
        <v>11222</v>
      </c>
      <c r="BT50" s="102">
        <v>3268</v>
      </c>
      <c r="BU50" s="102">
        <v>2803</v>
      </c>
      <c r="BV50" s="102">
        <v>8522</v>
      </c>
      <c r="BW50" s="102">
        <v>2317</v>
      </c>
      <c r="BX50" s="102">
        <v>3700</v>
      </c>
      <c r="BY50" s="102">
        <v>4110</v>
      </c>
      <c r="BZ50" s="102">
        <v>4605</v>
      </c>
      <c r="CA50" s="102">
        <v>3308</v>
      </c>
      <c r="CB50" s="102">
        <v>7432</v>
      </c>
      <c r="CC50" s="102">
        <v>4398</v>
      </c>
      <c r="CD50" s="102">
        <v>11369</v>
      </c>
      <c r="CE50" s="102">
        <v>4144</v>
      </c>
      <c r="CF50" s="102">
        <v>3826</v>
      </c>
      <c r="CG50" s="102">
        <v>3491</v>
      </c>
      <c r="CH50" s="102">
        <v>9761</v>
      </c>
      <c r="CI50" s="102">
        <v>2663</v>
      </c>
      <c r="CJ50" s="102">
        <v>3437</v>
      </c>
      <c r="CK50" s="102">
        <v>6295</v>
      </c>
      <c r="CL50" s="102">
        <v>3563</v>
      </c>
      <c r="CM50" s="102">
        <v>3424</v>
      </c>
      <c r="CN50" s="102">
        <v>7071</v>
      </c>
      <c r="CO50" s="102">
        <v>3943</v>
      </c>
      <c r="CP50" s="102">
        <v>14084</v>
      </c>
      <c r="CQ50" s="102">
        <v>3674</v>
      </c>
      <c r="CR50" s="102">
        <v>4332</v>
      </c>
      <c r="CS50" s="102">
        <v>3791</v>
      </c>
      <c r="CT50" s="102">
        <v>9337</v>
      </c>
      <c r="CU50" s="102">
        <v>2794</v>
      </c>
      <c r="CV50" s="102">
        <v>3049</v>
      </c>
      <c r="CW50" s="102">
        <v>4531</v>
      </c>
      <c r="CX50" s="102">
        <v>2879</v>
      </c>
      <c r="CY50" s="102">
        <v>4140</v>
      </c>
      <c r="CZ50" s="102">
        <v>7950</v>
      </c>
      <c r="DA50" s="102">
        <v>5042</v>
      </c>
      <c r="DB50" s="102">
        <v>15773</v>
      </c>
      <c r="DC50" s="102">
        <v>4156</v>
      </c>
      <c r="DD50" s="102">
        <v>4614</v>
      </c>
      <c r="DE50" s="102">
        <v>3946</v>
      </c>
      <c r="DF50" s="102">
        <v>10292</v>
      </c>
      <c r="DG50" s="102">
        <v>3738</v>
      </c>
      <c r="DH50" s="102">
        <v>3588</v>
      </c>
      <c r="DI50" s="102">
        <v>4536</v>
      </c>
      <c r="DJ50" s="102">
        <v>4534</v>
      </c>
      <c r="DK50" s="102">
        <v>4747</v>
      </c>
      <c r="DL50" s="102">
        <v>7484</v>
      </c>
      <c r="DM50" s="102">
        <v>17098</v>
      </c>
      <c r="DN50" s="102">
        <v>4831</v>
      </c>
      <c r="DO50" s="102">
        <v>5194</v>
      </c>
      <c r="DP50" s="102">
        <v>4971</v>
      </c>
      <c r="DQ50" s="102">
        <v>3692</v>
      </c>
      <c r="DR50" s="102">
        <v>9339</v>
      </c>
      <c r="DS50" s="102">
        <v>2987</v>
      </c>
      <c r="DT50" s="102">
        <v>5403</v>
      </c>
      <c r="DU50" s="102">
        <v>6125</v>
      </c>
      <c r="DV50" s="102">
        <v>4474</v>
      </c>
      <c r="DW50" s="102">
        <v>4827</v>
      </c>
      <c r="DX50" s="102">
        <v>7736</v>
      </c>
      <c r="DY50" s="102">
        <v>15542</v>
      </c>
      <c r="DZ50" s="102">
        <v>3809</v>
      </c>
      <c r="EA50" s="102">
        <v>4151</v>
      </c>
      <c r="EB50" s="102">
        <v>5221</v>
      </c>
      <c r="EC50" s="102">
        <v>4622</v>
      </c>
      <c r="ED50" s="102">
        <v>11041</v>
      </c>
      <c r="EE50" s="102">
        <v>3373</v>
      </c>
      <c r="EF50" s="102">
        <v>4374</v>
      </c>
      <c r="EG50" s="102">
        <v>6365</v>
      </c>
      <c r="EH50" s="102">
        <v>4572</v>
      </c>
      <c r="EI50" s="102">
        <v>5660</v>
      </c>
      <c r="EJ50" s="102">
        <v>13119</v>
      </c>
      <c r="EK50" s="102">
        <v>17606</v>
      </c>
      <c r="EL50" s="102">
        <v>5142</v>
      </c>
      <c r="EM50" s="102">
        <v>6194</v>
      </c>
      <c r="EN50" s="102">
        <v>6637</v>
      </c>
      <c r="EO50" s="102">
        <v>5773</v>
      </c>
      <c r="EP50" s="102">
        <v>17397</v>
      </c>
      <c r="EQ50" s="102">
        <v>4260</v>
      </c>
      <c r="ER50" s="102">
        <v>5056</v>
      </c>
      <c r="ES50" s="102">
        <v>7521</v>
      </c>
      <c r="ET50" s="102">
        <v>6854</v>
      </c>
      <c r="EU50" s="102">
        <v>5989</v>
      </c>
      <c r="EV50" s="102">
        <v>22056</v>
      </c>
      <c r="EW50" s="102">
        <v>9950</v>
      </c>
      <c r="EX50" s="102">
        <v>7279</v>
      </c>
      <c r="EY50" s="102">
        <v>7764</v>
      </c>
      <c r="EZ50" s="102">
        <v>6741</v>
      </c>
      <c r="FA50" s="102">
        <v>6679</v>
      </c>
      <c r="FB50" s="102">
        <v>13821</v>
      </c>
      <c r="FC50" s="102">
        <v>3799</v>
      </c>
      <c r="FD50" s="102">
        <v>6250</v>
      </c>
      <c r="FE50" s="102">
        <v>7911</v>
      </c>
      <c r="FF50" s="102">
        <v>6618</v>
      </c>
      <c r="FG50" s="102">
        <v>7177</v>
      </c>
      <c r="FH50" s="102">
        <v>28630</v>
      </c>
      <c r="FI50" s="102">
        <v>9778</v>
      </c>
      <c r="FJ50" s="102">
        <v>9406</v>
      </c>
      <c r="FK50" s="102">
        <v>7478</v>
      </c>
      <c r="FL50" s="102">
        <v>7585</v>
      </c>
      <c r="FM50" s="102">
        <v>7605</v>
      </c>
      <c r="FN50" s="102">
        <v>15828</v>
      </c>
      <c r="FO50" s="102">
        <v>4303</v>
      </c>
      <c r="FP50" s="102">
        <v>6281</v>
      </c>
      <c r="FQ50" s="102">
        <v>8028</v>
      </c>
      <c r="FR50" s="102">
        <v>7476</v>
      </c>
      <c r="FS50" s="102">
        <v>15382</v>
      </c>
      <c r="FT50" s="102">
        <v>25178</v>
      </c>
      <c r="FU50" s="102">
        <v>11706</v>
      </c>
      <c r="FV50" s="102">
        <v>9571</v>
      </c>
      <c r="FW50" s="102">
        <v>7863</v>
      </c>
      <c r="FX50" s="102">
        <v>8213</v>
      </c>
      <c r="FY50" s="102">
        <v>7842</v>
      </c>
      <c r="FZ50" s="102">
        <v>16202</v>
      </c>
      <c r="GA50" s="102">
        <v>4013</v>
      </c>
      <c r="GB50" s="102">
        <v>6259</v>
      </c>
    </row>
    <row r="51" spans="1:184" x14ac:dyDescent="0.25">
      <c r="A51" t="s">
        <v>1335</v>
      </c>
      <c r="B51" t="s">
        <v>1325</v>
      </c>
      <c r="C51">
        <v>833</v>
      </c>
      <c r="D51" s="102">
        <v>1196</v>
      </c>
      <c r="E51" s="102">
        <v>1370</v>
      </c>
      <c r="F51" s="102">
        <v>1416</v>
      </c>
      <c r="G51" s="102">
        <v>1168</v>
      </c>
      <c r="H51" s="102">
        <v>1674</v>
      </c>
      <c r="I51" s="102">
        <v>1368</v>
      </c>
      <c r="J51">
        <v>887</v>
      </c>
      <c r="K51" s="102">
        <v>1332</v>
      </c>
      <c r="L51" s="102">
        <v>2330</v>
      </c>
      <c r="M51" s="102">
        <v>1157</v>
      </c>
      <c r="N51" s="102">
        <v>2636</v>
      </c>
      <c r="O51">
        <v>910</v>
      </c>
      <c r="P51" s="102">
        <v>1314</v>
      </c>
      <c r="Q51" s="102">
        <v>1424</v>
      </c>
      <c r="R51" s="102">
        <v>1653</v>
      </c>
      <c r="S51" s="102">
        <v>1122</v>
      </c>
      <c r="T51" s="102">
        <v>1143</v>
      </c>
      <c r="U51">
        <v>910</v>
      </c>
      <c r="V51" s="102">
        <v>1264</v>
      </c>
      <c r="W51" s="102">
        <v>1284</v>
      </c>
      <c r="X51" s="102">
        <v>2092</v>
      </c>
      <c r="Y51" s="102">
        <v>1113</v>
      </c>
      <c r="Z51" s="102">
        <v>2561</v>
      </c>
      <c r="AA51">
        <v>816</v>
      </c>
      <c r="AB51" s="102">
        <v>1385</v>
      </c>
      <c r="AC51" s="102">
        <v>1482</v>
      </c>
      <c r="AD51" s="102">
        <v>1218</v>
      </c>
      <c r="AE51" s="102">
        <v>1113</v>
      </c>
      <c r="AF51" s="102">
        <v>1421</v>
      </c>
      <c r="AG51" s="102">
        <v>1350</v>
      </c>
      <c r="AH51" s="102">
        <v>1013</v>
      </c>
      <c r="AI51" s="102">
        <v>1479</v>
      </c>
      <c r="AJ51" s="102">
        <v>2326</v>
      </c>
      <c r="AK51" s="102">
        <v>1531</v>
      </c>
      <c r="AL51" s="102">
        <v>2974</v>
      </c>
      <c r="AM51" s="102">
        <v>1052</v>
      </c>
      <c r="AN51" s="102">
        <v>1353</v>
      </c>
      <c r="AO51" s="102">
        <v>1837</v>
      </c>
      <c r="AP51" s="102">
        <v>1570</v>
      </c>
      <c r="AQ51" s="102">
        <v>1107</v>
      </c>
      <c r="AR51" s="102">
        <v>1696</v>
      </c>
      <c r="AS51" s="102">
        <v>1292</v>
      </c>
      <c r="AT51" s="102">
        <v>1336</v>
      </c>
      <c r="AU51" s="102">
        <v>2661</v>
      </c>
      <c r="AV51" s="102">
        <v>1912</v>
      </c>
      <c r="AW51" s="102">
        <v>1367</v>
      </c>
      <c r="AX51" s="102">
        <v>3041</v>
      </c>
      <c r="AY51" s="102">
        <v>1098</v>
      </c>
      <c r="AZ51" s="102">
        <v>1143</v>
      </c>
      <c r="BA51" s="102">
        <v>1408</v>
      </c>
      <c r="BB51" s="102">
        <v>1649</v>
      </c>
      <c r="BC51" s="102">
        <v>1765</v>
      </c>
      <c r="BD51" s="102">
        <v>1901</v>
      </c>
      <c r="BE51" s="102">
        <v>2073</v>
      </c>
      <c r="BF51" s="102">
        <v>1999</v>
      </c>
      <c r="BG51" s="102">
        <v>3389</v>
      </c>
      <c r="BH51" s="102">
        <v>2211</v>
      </c>
      <c r="BI51" s="102">
        <v>1540</v>
      </c>
      <c r="BJ51" s="102">
        <v>3772</v>
      </c>
      <c r="BK51" s="102">
        <v>1422</v>
      </c>
      <c r="BL51" s="102">
        <v>1995</v>
      </c>
      <c r="BM51" s="102">
        <v>1878</v>
      </c>
      <c r="BN51" s="102">
        <v>2005</v>
      </c>
      <c r="BO51" s="102">
        <v>1833</v>
      </c>
      <c r="BP51" s="102">
        <v>2433</v>
      </c>
      <c r="BQ51" s="102">
        <v>1643</v>
      </c>
      <c r="BR51" s="102">
        <v>2169</v>
      </c>
      <c r="BS51" s="102">
        <v>3385</v>
      </c>
      <c r="BT51" s="102">
        <v>2104</v>
      </c>
      <c r="BU51" s="102">
        <v>1672</v>
      </c>
      <c r="BV51" s="102">
        <v>4064</v>
      </c>
      <c r="BW51" s="102">
        <v>1447</v>
      </c>
      <c r="BX51" s="102">
        <v>2097</v>
      </c>
      <c r="BY51" s="102">
        <v>2132</v>
      </c>
      <c r="BZ51" s="102">
        <v>2380</v>
      </c>
      <c r="CA51" s="102">
        <v>2260</v>
      </c>
      <c r="CB51" s="102">
        <v>2186</v>
      </c>
      <c r="CC51" s="102">
        <v>2203</v>
      </c>
      <c r="CD51" s="102">
        <v>3054</v>
      </c>
      <c r="CE51" s="102">
        <v>2562</v>
      </c>
      <c r="CF51" s="102">
        <v>2262</v>
      </c>
      <c r="CG51" s="102">
        <v>1813</v>
      </c>
      <c r="CH51" s="102">
        <v>4238</v>
      </c>
      <c r="CI51" s="102">
        <v>1754</v>
      </c>
      <c r="CJ51" s="102">
        <v>2059</v>
      </c>
      <c r="CK51" s="102">
        <v>2246</v>
      </c>
      <c r="CL51" s="102">
        <v>1967</v>
      </c>
      <c r="CM51" s="102">
        <v>1968</v>
      </c>
      <c r="CN51" s="102">
        <v>2456</v>
      </c>
      <c r="CO51" s="102">
        <v>2332</v>
      </c>
      <c r="CP51" s="102">
        <v>4226</v>
      </c>
      <c r="CQ51" s="102">
        <v>2461</v>
      </c>
      <c r="CR51" s="102">
        <v>2572</v>
      </c>
      <c r="CS51" s="102">
        <v>2701</v>
      </c>
      <c r="CT51" s="102">
        <v>4414</v>
      </c>
      <c r="CU51" s="102">
        <v>1329</v>
      </c>
      <c r="CV51" s="102">
        <v>1929</v>
      </c>
      <c r="CW51" s="102">
        <v>2734</v>
      </c>
      <c r="CX51" s="102">
        <v>2315</v>
      </c>
      <c r="CY51" s="102">
        <v>1924</v>
      </c>
      <c r="CZ51" s="102">
        <v>2447</v>
      </c>
      <c r="DA51" s="102">
        <v>2283</v>
      </c>
      <c r="DB51" s="102">
        <v>4103</v>
      </c>
      <c r="DC51" s="102">
        <v>2753</v>
      </c>
      <c r="DD51" s="102">
        <v>2867</v>
      </c>
      <c r="DE51" s="102">
        <v>2468</v>
      </c>
      <c r="DF51" s="102">
        <v>5304</v>
      </c>
      <c r="DG51" s="102">
        <v>1954</v>
      </c>
      <c r="DH51" s="102">
        <v>2653</v>
      </c>
      <c r="DI51" s="102">
        <v>2899</v>
      </c>
      <c r="DJ51" s="102">
        <v>2753</v>
      </c>
      <c r="DK51" s="102">
        <v>3042</v>
      </c>
      <c r="DL51" s="102">
        <v>2749</v>
      </c>
      <c r="DM51" s="102">
        <v>3892</v>
      </c>
      <c r="DN51" s="102">
        <v>2508</v>
      </c>
      <c r="DO51" s="102">
        <v>3131</v>
      </c>
      <c r="DP51" s="102">
        <v>2638</v>
      </c>
      <c r="DQ51" s="102">
        <v>2563</v>
      </c>
      <c r="DR51" s="102">
        <v>5590</v>
      </c>
      <c r="DS51" s="102">
        <v>2251</v>
      </c>
      <c r="DT51" s="102">
        <v>3000</v>
      </c>
      <c r="DU51" s="102">
        <v>2865</v>
      </c>
      <c r="DV51" s="102">
        <v>2767</v>
      </c>
      <c r="DW51" s="102">
        <v>2034</v>
      </c>
      <c r="DX51" s="102">
        <v>3153</v>
      </c>
      <c r="DY51" s="102">
        <v>4511</v>
      </c>
      <c r="DZ51" s="102">
        <v>2879</v>
      </c>
      <c r="EA51" s="102">
        <v>2815</v>
      </c>
      <c r="EB51" s="102">
        <v>3466</v>
      </c>
      <c r="EC51" s="102">
        <v>2392</v>
      </c>
      <c r="ED51" s="102">
        <v>4670</v>
      </c>
      <c r="EE51" s="102">
        <v>1728</v>
      </c>
      <c r="EF51" s="102">
        <v>2315</v>
      </c>
      <c r="EG51" s="102">
        <v>2952</v>
      </c>
      <c r="EH51" s="102">
        <v>2606</v>
      </c>
      <c r="EI51" s="102">
        <v>2174</v>
      </c>
      <c r="EJ51" s="102">
        <v>3736</v>
      </c>
      <c r="EK51" s="102">
        <v>3633</v>
      </c>
      <c r="EL51" s="102">
        <v>2117</v>
      </c>
      <c r="EM51" s="102">
        <v>3172</v>
      </c>
      <c r="EN51" s="102">
        <v>3054</v>
      </c>
      <c r="EO51" s="102">
        <v>2612</v>
      </c>
      <c r="EP51" s="102">
        <v>5585</v>
      </c>
      <c r="EQ51" s="102">
        <v>1929</v>
      </c>
      <c r="ER51" s="102">
        <v>2798</v>
      </c>
      <c r="ES51" s="102">
        <v>2987</v>
      </c>
      <c r="ET51" s="102">
        <v>3453</v>
      </c>
      <c r="EU51" s="102">
        <v>2472</v>
      </c>
      <c r="EV51" s="102">
        <v>4817</v>
      </c>
      <c r="EW51" s="102">
        <v>3529</v>
      </c>
      <c r="EX51" s="102">
        <v>2927</v>
      </c>
      <c r="EY51" s="102">
        <v>3391</v>
      </c>
      <c r="EZ51" s="102">
        <v>3177</v>
      </c>
      <c r="FA51" s="102">
        <v>3774</v>
      </c>
      <c r="FB51" s="102">
        <v>6144</v>
      </c>
      <c r="FC51" s="102">
        <v>2324</v>
      </c>
      <c r="FD51" s="102">
        <v>3511</v>
      </c>
      <c r="FE51" s="102">
        <v>3946</v>
      </c>
      <c r="FF51" s="102">
        <v>3237</v>
      </c>
      <c r="FG51" s="102">
        <v>3105</v>
      </c>
      <c r="FH51" s="102">
        <v>6061</v>
      </c>
      <c r="FI51" s="102">
        <v>3441</v>
      </c>
      <c r="FJ51" s="102">
        <v>3557</v>
      </c>
      <c r="FK51" s="102">
        <v>3660</v>
      </c>
      <c r="FL51" s="102">
        <v>3312</v>
      </c>
      <c r="FM51" s="102">
        <v>3586</v>
      </c>
      <c r="FN51" s="102">
        <v>6492</v>
      </c>
      <c r="FO51" s="102">
        <v>2441</v>
      </c>
      <c r="FP51" s="102">
        <v>3368</v>
      </c>
      <c r="FQ51" s="102">
        <v>3608</v>
      </c>
      <c r="FR51" s="102">
        <v>3184</v>
      </c>
      <c r="FS51" s="102">
        <v>4536</v>
      </c>
      <c r="FT51" s="102">
        <v>4373</v>
      </c>
      <c r="FU51" s="102">
        <v>3596</v>
      </c>
      <c r="FV51" s="102">
        <v>3367</v>
      </c>
      <c r="FW51" s="102">
        <v>4099</v>
      </c>
      <c r="FX51" s="102">
        <v>4202</v>
      </c>
      <c r="FY51" s="102">
        <v>3400</v>
      </c>
      <c r="FZ51" s="102">
        <v>6427</v>
      </c>
      <c r="GA51" s="102">
        <v>2260</v>
      </c>
      <c r="GB51" s="102">
        <v>3517</v>
      </c>
    </row>
    <row r="52" spans="1:184" x14ac:dyDescent="0.25">
      <c r="A52" t="s">
        <v>1335</v>
      </c>
      <c r="B52" t="s">
        <v>1326</v>
      </c>
      <c r="C52" s="102">
        <v>2057</v>
      </c>
      <c r="D52" s="102">
        <v>3127</v>
      </c>
      <c r="E52">
        <v>918</v>
      </c>
      <c r="F52">
        <v>482</v>
      </c>
      <c r="G52">
        <v>357</v>
      </c>
      <c r="H52">
        <v>496</v>
      </c>
      <c r="I52" s="102">
        <v>2603</v>
      </c>
      <c r="J52">
        <v>608</v>
      </c>
      <c r="K52">
        <v>425</v>
      </c>
      <c r="L52">
        <v>470</v>
      </c>
      <c r="M52">
        <v>384</v>
      </c>
      <c r="N52">
        <v>493</v>
      </c>
      <c r="O52" s="102">
        <v>1466</v>
      </c>
      <c r="P52" s="102">
        <v>3076</v>
      </c>
      <c r="Q52">
        <v>714</v>
      </c>
      <c r="R52">
        <v>358</v>
      </c>
      <c r="S52">
        <v>456</v>
      </c>
      <c r="T52">
        <v>678</v>
      </c>
      <c r="U52" s="102">
        <v>2341</v>
      </c>
      <c r="V52">
        <v>481</v>
      </c>
      <c r="W52">
        <v>426</v>
      </c>
      <c r="X52">
        <v>548</v>
      </c>
      <c r="Y52">
        <v>371</v>
      </c>
      <c r="Z52">
        <v>377</v>
      </c>
      <c r="AA52" s="102">
        <v>1547</v>
      </c>
      <c r="AB52" s="102">
        <v>2532</v>
      </c>
      <c r="AC52">
        <v>842</v>
      </c>
      <c r="AD52">
        <v>510</v>
      </c>
      <c r="AE52">
        <v>422</v>
      </c>
      <c r="AF52">
        <v>440</v>
      </c>
      <c r="AG52" s="102">
        <v>2043</v>
      </c>
      <c r="AH52">
        <v>556</v>
      </c>
      <c r="AI52">
        <v>354</v>
      </c>
      <c r="AJ52">
        <v>487</v>
      </c>
      <c r="AK52">
        <v>458</v>
      </c>
      <c r="AL52">
        <v>452</v>
      </c>
      <c r="AM52" s="102">
        <v>1373</v>
      </c>
      <c r="AN52" s="102">
        <v>2366</v>
      </c>
      <c r="AO52">
        <v>903</v>
      </c>
      <c r="AP52">
        <v>386</v>
      </c>
      <c r="AQ52">
        <v>341</v>
      </c>
      <c r="AR52">
        <v>698</v>
      </c>
      <c r="AS52" s="102">
        <v>2007</v>
      </c>
      <c r="AT52">
        <v>638</v>
      </c>
      <c r="AU52">
        <v>391</v>
      </c>
      <c r="AV52">
        <v>774</v>
      </c>
      <c r="AW52">
        <v>475</v>
      </c>
      <c r="AX52">
        <v>487</v>
      </c>
      <c r="AY52" s="102">
        <v>1249</v>
      </c>
      <c r="AZ52" s="102">
        <v>2424</v>
      </c>
      <c r="BA52" s="102">
        <v>1021</v>
      </c>
      <c r="BB52">
        <v>508</v>
      </c>
      <c r="BC52">
        <v>388</v>
      </c>
      <c r="BD52">
        <v>552</v>
      </c>
      <c r="BE52" s="102">
        <v>2239</v>
      </c>
      <c r="BF52">
        <v>679</v>
      </c>
      <c r="BG52">
        <v>538</v>
      </c>
      <c r="BH52">
        <v>840</v>
      </c>
      <c r="BI52">
        <v>518</v>
      </c>
      <c r="BJ52">
        <v>509</v>
      </c>
      <c r="BK52" s="102">
        <v>1633</v>
      </c>
      <c r="BL52" s="102">
        <v>2846</v>
      </c>
      <c r="BM52" s="102">
        <v>1031</v>
      </c>
      <c r="BN52">
        <v>590</v>
      </c>
      <c r="BO52">
        <v>370</v>
      </c>
      <c r="BP52">
        <v>735</v>
      </c>
      <c r="BQ52" s="102">
        <v>2499</v>
      </c>
      <c r="BR52">
        <v>752</v>
      </c>
      <c r="BS52">
        <v>826</v>
      </c>
      <c r="BT52">
        <v>838</v>
      </c>
      <c r="BU52">
        <v>728</v>
      </c>
      <c r="BV52">
        <v>577</v>
      </c>
      <c r="BW52" s="102">
        <v>1403</v>
      </c>
      <c r="BX52" s="102">
        <v>3291</v>
      </c>
      <c r="BY52">
        <v>917</v>
      </c>
      <c r="BZ52">
        <v>603</v>
      </c>
      <c r="CA52">
        <v>665</v>
      </c>
      <c r="CB52">
        <v>710</v>
      </c>
      <c r="CC52" s="102">
        <v>2735</v>
      </c>
      <c r="CD52">
        <v>735</v>
      </c>
      <c r="CE52">
        <v>798</v>
      </c>
      <c r="CF52">
        <v>988</v>
      </c>
      <c r="CG52">
        <v>637</v>
      </c>
      <c r="CH52">
        <v>507</v>
      </c>
      <c r="CI52" s="102">
        <v>1421</v>
      </c>
      <c r="CJ52" s="102">
        <v>3332</v>
      </c>
      <c r="CK52">
        <v>767</v>
      </c>
      <c r="CL52">
        <v>819</v>
      </c>
      <c r="CM52">
        <v>419</v>
      </c>
      <c r="CN52">
        <v>857</v>
      </c>
      <c r="CO52" s="102">
        <v>2829</v>
      </c>
      <c r="CP52">
        <v>797</v>
      </c>
      <c r="CQ52">
        <v>902</v>
      </c>
      <c r="CR52">
        <v>862</v>
      </c>
      <c r="CS52">
        <v>699</v>
      </c>
      <c r="CT52">
        <v>586</v>
      </c>
      <c r="CU52" s="102">
        <v>1571</v>
      </c>
      <c r="CV52" s="102">
        <v>2803</v>
      </c>
      <c r="CW52" s="102">
        <v>1252</v>
      </c>
      <c r="CX52">
        <v>840</v>
      </c>
      <c r="CY52">
        <v>561</v>
      </c>
      <c r="CZ52">
        <v>741</v>
      </c>
      <c r="DA52" s="102">
        <v>2513</v>
      </c>
      <c r="DB52" s="102">
        <v>1062</v>
      </c>
      <c r="DC52">
        <v>819</v>
      </c>
      <c r="DD52" s="102">
        <v>1045</v>
      </c>
      <c r="DE52">
        <v>818</v>
      </c>
      <c r="DF52">
        <v>591</v>
      </c>
      <c r="DG52" s="102">
        <v>1126</v>
      </c>
      <c r="DH52" s="102">
        <v>2789</v>
      </c>
      <c r="DI52" s="102">
        <v>1275</v>
      </c>
      <c r="DJ52">
        <v>591</v>
      </c>
      <c r="DK52">
        <v>666</v>
      </c>
      <c r="DL52">
        <v>913</v>
      </c>
      <c r="DM52" s="102">
        <v>2229</v>
      </c>
      <c r="DN52" s="102">
        <v>1409</v>
      </c>
      <c r="DO52">
        <v>693</v>
      </c>
      <c r="DP52">
        <v>966</v>
      </c>
      <c r="DQ52">
        <v>865</v>
      </c>
      <c r="DR52">
        <v>728</v>
      </c>
      <c r="DS52" s="102">
        <v>1368</v>
      </c>
      <c r="DT52" s="102">
        <v>2830</v>
      </c>
      <c r="DU52" s="102">
        <v>1289</v>
      </c>
      <c r="DV52">
        <v>913</v>
      </c>
      <c r="DW52">
        <v>604</v>
      </c>
      <c r="DX52">
        <v>815</v>
      </c>
      <c r="DY52" s="102">
        <v>2703</v>
      </c>
      <c r="DZ52" s="102">
        <v>1065</v>
      </c>
      <c r="EA52">
        <v>702</v>
      </c>
      <c r="EB52" s="102">
        <v>1051</v>
      </c>
      <c r="EC52" s="102">
        <v>1134</v>
      </c>
      <c r="ED52">
        <v>612</v>
      </c>
      <c r="EE52" s="102">
        <v>1632</v>
      </c>
      <c r="EF52" s="102">
        <v>3226</v>
      </c>
      <c r="EG52" s="102">
        <v>1052</v>
      </c>
      <c r="EH52" s="102">
        <v>1089</v>
      </c>
      <c r="EI52">
        <v>772</v>
      </c>
      <c r="EJ52">
        <v>753</v>
      </c>
      <c r="EK52" s="102">
        <v>2878</v>
      </c>
      <c r="EL52" s="102">
        <v>1179</v>
      </c>
      <c r="EM52">
        <v>710</v>
      </c>
      <c r="EN52" s="102">
        <v>1455</v>
      </c>
      <c r="EO52">
        <v>722</v>
      </c>
      <c r="EP52">
        <v>694</v>
      </c>
      <c r="EQ52" s="102">
        <v>1436</v>
      </c>
      <c r="ER52" s="102">
        <v>3527</v>
      </c>
      <c r="ES52" s="102">
        <v>1109</v>
      </c>
      <c r="ET52">
        <v>936</v>
      </c>
      <c r="EU52">
        <v>480</v>
      </c>
      <c r="EV52">
        <v>711</v>
      </c>
      <c r="EW52" s="102">
        <v>3151</v>
      </c>
      <c r="EX52" s="102">
        <v>1000</v>
      </c>
      <c r="EY52">
        <v>758</v>
      </c>
      <c r="EZ52" s="102">
        <v>1221</v>
      </c>
      <c r="FA52">
        <v>943</v>
      </c>
      <c r="FB52">
        <v>717</v>
      </c>
      <c r="FC52" s="102">
        <v>1538</v>
      </c>
      <c r="FD52" s="102">
        <v>2925</v>
      </c>
      <c r="FE52" s="102">
        <v>1193</v>
      </c>
      <c r="FF52" s="102">
        <v>1107</v>
      </c>
      <c r="FG52">
        <v>565</v>
      </c>
      <c r="FH52">
        <v>981</v>
      </c>
      <c r="FI52" s="102">
        <v>2717</v>
      </c>
      <c r="FJ52">
        <v>887</v>
      </c>
      <c r="FK52">
        <v>834</v>
      </c>
      <c r="FL52" s="102">
        <v>1062</v>
      </c>
      <c r="FM52">
        <v>722</v>
      </c>
      <c r="FN52">
        <v>734</v>
      </c>
      <c r="FO52" s="102">
        <v>1617</v>
      </c>
      <c r="FP52" s="102">
        <v>2898</v>
      </c>
      <c r="FQ52" s="102">
        <v>1777</v>
      </c>
      <c r="FR52">
        <v>876</v>
      </c>
      <c r="FS52">
        <v>656</v>
      </c>
      <c r="FT52" s="102">
        <v>1171</v>
      </c>
      <c r="FU52" s="102">
        <v>2650</v>
      </c>
      <c r="FV52" s="102">
        <v>1278</v>
      </c>
      <c r="FW52">
        <v>998</v>
      </c>
      <c r="FX52" s="102">
        <v>1014</v>
      </c>
      <c r="FY52">
        <v>856</v>
      </c>
      <c r="FZ52">
        <v>782</v>
      </c>
      <c r="GA52" s="102">
        <v>1609</v>
      </c>
      <c r="GB52" s="102">
        <v>3380</v>
      </c>
    </row>
    <row r="53" spans="1:184" x14ac:dyDescent="0.25">
      <c r="A53" t="s">
        <v>1335</v>
      </c>
      <c r="B53" t="s">
        <v>1327</v>
      </c>
      <c r="C53">
        <v>122</v>
      </c>
      <c r="D53">
        <v>157</v>
      </c>
      <c r="E53">
        <v>160</v>
      </c>
      <c r="F53">
        <v>192</v>
      </c>
      <c r="G53">
        <v>145</v>
      </c>
      <c r="H53">
        <v>206</v>
      </c>
      <c r="I53">
        <v>263</v>
      </c>
      <c r="J53">
        <v>247</v>
      </c>
      <c r="K53">
        <v>358</v>
      </c>
      <c r="L53">
        <v>549</v>
      </c>
      <c r="M53">
        <v>582</v>
      </c>
      <c r="N53">
        <v>587</v>
      </c>
      <c r="O53">
        <v>232</v>
      </c>
      <c r="P53">
        <v>230</v>
      </c>
      <c r="Q53">
        <v>387</v>
      </c>
      <c r="R53">
        <v>417</v>
      </c>
      <c r="S53">
        <v>344</v>
      </c>
      <c r="T53">
        <v>515</v>
      </c>
      <c r="U53">
        <v>443</v>
      </c>
      <c r="V53">
        <v>375</v>
      </c>
      <c r="W53">
        <v>464</v>
      </c>
      <c r="X53" s="102">
        <v>1217</v>
      </c>
      <c r="Y53">
        <v>437</v>
      </c>
      <c r="Z53">
        <v>856</v>
      </c>
      <c r="AA53">
        <v>446</v>
      </c>
      <c r="AB53">
        <v>357</v>
      </c>
      <c r="AC53">
        <v>412</v>
      </c>
      <c r="AD53">
        <v>502</v>
      </c>
      <c r="AE53">
        <v>458</v>
      </c>
      <c r="AF53">
        <v>633</v>
      </c>
      <c r="AG53">
        <v>574</v>
      </c>
      <c r="AH53">
        <v>604</v>
      </c>
      <c r="AI53">
        <v>385</v>
      </c>
      <c r="AJ53" s="102">
        <v>1099</v>
      </c>
      <c r="AK53">
        <v>450</v>
      </c>
      <c r="AL53" s="102">
        <v>1152</v>
      </c>
      <c r="AM53">
        <v>414</v>
      </c>
      <c r="AN53">
        <v>442</v>
      </c>
      <c r="AO53">
        <v>872</v>
      </c>
      <c r="AP53">
        <v>587</v>
      </c>
      <c r="AQ53">
        <v>397</v>
      </c>
      <c r="AR53">
        <v>691</v>
      </c>
      <c r="AS53">
        <v>686</v>
      </c>
      <c r="AT53">
        <v>644</v>
      </c>
      <c r="AU53" s="102">
        <v>1027</v>
      </c>
      <c r="AV53">
        <v>727</v>
      </c>
      <c r="AW53">
        <v>449</v>
      </c>
      <c r="AX53" s="102">
        <v>1183</v>
      </c>
      <c r="AY53">
        <v>541</v>
      </c>
      <c r="AZ53">
        <v>481</v>
      </c>
      <c r="BA53">
        <v>691</v>
      </c>
      <c r="BB53">
        <v>627</v>
      </c>
      <c r="BC53">
        <v>396</v>
      </c>
      <c r="BD53">
        <v>686</v>
      </c>
      <c r="BE53">
        <v>613</v>
      </c>
      <c r="BF53">
        <v>372</v>
      </c>
      <c r="BG53" s="102">
        <v>1431</v>
      </c>
      <c r="BH53">
        <v>544</v>
      </c>
      <c r="BI53">
        <v>578</v>
      </c>
      <c r="BJ53" s="102">
        <v>1197</v>
      </c>
      <c r="BK53">
        <v>573</v>
      </c>
      <c r="BL53">
        <v>595</v>
      </c>
      <c r="BM53">
        <v>638</v>
      </c>
      <c r="BN53">
        <v>541</v>
      </c>
      <c r="BO53">
        <v>725</v>
      </c>
      <c r="BP53">
        <v>964</v>
      </c>
      <c r="BQ53">
        <v>817</v>
      </c>
      <c r="BR53">
        <v>583</v>
      </c>
      <c r="BS53" s="102">
        <v>1423</v>
      </c>
      <c r="BT53">
        <v>602</v>
      </c>
      <c r="BU53">
        <v>685</v>
      </c>
      <c r="BV53" s="102">
        <v>1016</v>
      </c>
      <c r="BW53">
        <v>518</v>
      </c>
      <c r="BX53">
        <v>610</v>
      </c>
      <c r="BY53">
        <v>620</v>
      </c>
      <c r="BZ53">
        <v>729</v>
      </c>
      <c r="CA53">
        <v>619</v>
      </c>
      <c r="CB53">
        <v>957</v>
      </c>
      <c r="CC53">
        <v>621</v>
      </c>
      <c r="CD53" s="102">
        <v>1343</v>
      </c>
      <c r="CE53">
        <v>816</v>
      </c>
      <c r="CF53">
        <v>595</v>
      </c>
      <c r="CG53">
        <v>682</v>
      </c>
      <c r="CH53" s="102">
        <v>1257</v>
      </c>
      <c r="CI53">
        <v>543</v>
      </c>
      <c r="CJ53">
        <v>750</v>
      </c>
      <c r="CK53">
        <v>761</v>
      </c>
      <c r="CL53">
        <v>524</v>
      </c>
      <c r="CM53">
        <v>428</v>
      </c>
      <c r="CN53">
        <v>501</v>
      </c>
      <c r="CO53">
        <v>521</v>
      </c>
      <c r="CP53" s="102">
        <v>1113</v>
      </c>
      <c r="CQ53">
        <v>409</v>
      </c>
      <c r="CR53">
        <v>604</v>
      </c>
      <c r="CS53">
        <v>547</v>
      </c>
      <c r="CT53">
        <v>844</v>
      </c>
      <c r="CU53">
        <v>613</v>
      </c>
      <c r="CV53">
        <v>521</v>
      </c>
      <c r="CW53">
        <v>453</v>
      </c>
      <c r="CX53">
        <v>529</v>
      </c>
      <c r="CY53">
        <v>419</v>
      </c>
      <c r="CZ53">
        <v>730</v>
      </c>
      <c r="DA53">
        <v>592</v>
      </c>
      <c r="DB53">
        <v>839</v>
      </c>
      <c r="DC53">
        <v>543</v>
      </c>
      <c r="DD53">
        <v>575</v>
      </c>
      <c r="DE53">
        <v>524</v>
      </c>
      <c r="DF53">
        <v>662</v>
      </c>
      <c r="DG53">
        <v>605</v>
      </c>
      <c r="DH53">
        <v>630</v>
      </c>
      <c r="DI53">
        <v>546</v>
      </c>
      <c r="DJ53">
        <v>471</v>
      </c>
      <c r="DK53">
        <v>478</v>
      </c>
      <c r="DL53">
        <v>551</v>
      </c>
      <c r="DM53">
        <v>725</v>
      </c>
      <c r="DN53">
        <v>459</v>
      </c>
      <c r="DO53">
        <v>541</v>
      </c>
      <c r="DP53">
        <v>923</v>
      </c>
      <c r="DQ53">
        <v>563</v>
      </c>
      <c r="DR53" s="102">
        <v>1555</v>
      </c>
      <c r="DS53">
        <v>652</v>
      </c>
      <c r="DT53">
        <v>727</v>
      </c>
      <c r="DU53">
        <v>724</v>
      </c>
      <c r="DV53">
        <v>768</v>
      </c>
      <c r="DW53">
        <v>737</v>
      </c>
      <c r="DX53">
        <v>925</v>
      </c>
      <c r="DY53" s="102">
        <v>1671</v>
      </c>
      <c r="DZ53">
        <v>625</v>
      </c>
      <c r="EA53">
        <v>557</v>
      </c>
      <c r="EB53">
        <v>696</v>
      </c>
      <c r="EC53">
        <v>705</v>
      </c>
      <c r="ED53">
        <v>951</v>
      </c>
      <c r="EE53">
        <v>463</v>
      </c>
      <c r="EF53">
        <v>725</v>
      </c>
      <c r="EG53">
        <v>785</v>
      </c>
      <c r="EH53">
        <v>626</v>
      </c>
      <c r="EI53">
        <v>584</v>
      </c>
      <c r="EJ53" s="102">
        <v>1141</v>
      </c>
      <c r="EK53" s="102">
        <v>1334</v>
      </c>
      <c r="EL53">
        <v>621</v>
      </c>
      <c r="EM53">
        <v>855</v>
      </c>
      <c r="EN53" s="102">
        <v>1037</v>
      </c>
      <c r="EO53">
        <v>767</v>
      </c>
      <c r="EP53" s="102">
        <v>1288</v>
      </c>
      <c r="EQ53">
        <v>734</v>
      </c>
      <c r="ER53">
        <v>764</v>
      </c>
      <c r="ES53">
        <v>655</v>
      </c>
      <c r="ET53">
        <v>865</v>
      </c>
      <c r="EU53">
        <v>856</v>
      </c>
      <c r="EV53" s="102">
        <v>1675</v>
      </c>
      <c r="EW53">
        <v>556</v>
      </c>
      <c r="EX53">
        <v>468</v>
      </c>
      <c r="EY53">
        <v>619</v>
      </c>
      <c r="EZ53">
        <v>469</v>
      </c>
      <c r="FA53">
        <v>627</v>
      </c>
      <c r="FB53">
        <v>476</v>
      </c>
      <c r="FC53">
        <v>692</v>
      </c>
      <c r="FD53">
        <v>568</v>
      </c>
      <c r="FE53">
        <v>465</v>
      </c>
      <c r="FF53">
        <v>389</v>
      </c>
      <c r="FG53">
        <v>465</v>
      </c>
      <c r="FH53">
        <v>476</v>
      </c>
      <c r="FI53">
        <v>426</v>
      </c>
      <c r="FJ53">
        <v>413</v>
      </c>
      <c r="FK53">
        <v>423</v>
      </c>
      <c r="FL53">
        <v>447</v>
      </c>
      <c r="FM53">
        <v>648</v>
      </c>
      <c r="FN53">
        <v>409</v>
      </c>
      <c r="FO53">
        <v>694</v>
      </c>
      <c r="FP53">
        <v>639</v>
      </c>
      <c r="FQ53">
        <v>316</v>
      </c>
      <c r="FR53">
        <v>344</v>
      </c>
      <c r="FS53">
        <v>371</v>
      </c>
      <c r="FT53">
        <v>276</v>
      </c>
      <c r="FU53">
        <v>398</v>
      </c>
      <c r="FV53">
        <v>450</v>
      </c>
      <c r="FW53">
        <v>483</v>
      </c>
      <c r="FX53">
        <v>477</v>
      </c>
      <c r="FY53">
        <v>455</v>
      </c>
      <c r="FZ53">
        <v>516</v>
      </c>
      <c r="GA53">
        <v>737</v>
      </c>
      <c r="GB53">
        <v>766</v>
      </c>
    </row>
    <row r="54" spans="1:184" x14ac:dyDescent="0.25">
      <c r="A54" t="s">
        <v>1335</v>
      </c>
      <c r="B54" t="s">
        <v>1328</v>
      </c>
      <c r="C54">
        <v>316</v>
      </c>
      <c r="D54">
        <v>652</v>
      </c>
      <c r="E54">
        <v>511</v>
      </c>
      <c r="F54">
        <v>593</v>
      </c>
      <c r="G54">
        <v>412</v>
      </c>
      <c r="H54">
        <v>300</v>
      </c>
      <c r="I54">
        <v>526</v>
      </c>
      <c r="J54">
        <v>508</v>
      </c>
      <c r="K54">
        <v>811</v>
      </c>
      <c r="L54">
        <v>622</v>
      </c>
      <c r="M54">
        <v>423</v>
      </c>
      <c r="N54">
        <v>430</v>
      </c>
      <c r="O54">
        <v>369</v>
      </c>
      <c r="P54">
        <v>610</v>
      </c>
      <c r="Q54">
        <v>407</v>
      </c>
      <c r="R54">
        <v>285</v>
      </c>
      <c r="S54">
        <v>418</v>
      </c>
      <c r="T54">
        <v>365</v>
      </c>
      <c r="U54">
        <v>485</v>
      </c>
      <c r="V54">
        <v>366</v>
      </c>
      <c r="W54">
        <v>458</v>
      </c>
      <c r="X54">
        <v>504</v>
      </c>
      <c r="Y54">
        <v>379</v>
      </c>
      <c r="Z54">
        <v>357</v>
      </c>
      <c r="AA54">
        <v>482</v>
      </c>
      <c r="AB54">
        <v>547</v>
      </c>
      <c r="AC54">
        <v>638</v>
      </c>
      <c r="AD54">
        <v>510</v>
      </c>
      <c r="AE54">
        <v>470</v>
      </c>
      <c r="AF54">
        <v>453</v>
      </c>
      <c r="AG54">
        <v>515</v>
      </c>
      <c r="AH54">
        <v>697</v>
      </c>
      <c r="AI54">
        <v>721</v>
      </c>
      <c r="AJ54">
        <v>647</v>
      </c>
      <c r="AK54">
        <v>542</v>
      </c>
      <c r="AL54">
        <v>529</v>
      </c>
      <c r="AM54">
        <v>481</v>
      </c>
      <c r="AN54">
        <v>524</v>
      </c>
      <c r="AO54">
        <v>490</v>
      </c>
      <c r="AP54">
        <v>631</v>
      </c>
      <c r="AQ54">
        <v>453</v>
      </c>
      <c r="AR54">
        <v>684</v>
      </c>
      <c r="AS54">
        <v>803</v>
      </c>
      <c r="AT54">
        <v>694</v>
      </c>
      <c r="AU54">
        <v>382</v>
      </c>
      <c r="AV54">
        <v>399</v>
      </c>
      <c r="AW54">
        <v>302</v>
      </c>
      <c r="AX54">
        <v>493</v>
      </c>
      <c r="AY54">
        <v>272</v>
      </c>
      <c r="AZ54">
        <v>541</v>
      </c>
      <c r="BA54">
        <v>438</v>
      </c>
      <c r="BB54">
        <v>398</v>
      </c>
      <c r="BC54">
        <v>539</v>
      </c>
      <c r="BD54">
        <v>452</v>
      </c>
      <c r="BE54">
        <v>555</v>
      </c>
      <c r="BF54">
        <v>384</v>
      </c>
      <c r="BG54">
        <v>718</v>
      </c>
      <c r="BH54">
        <v>854</v>
      </c>
      <c r="BI54">
        <v>571</v>
      </c>
      <c r="BJ54">
        <v>492</v>
      </c>
      <c r="BK54">
        <v>415</v>
      </c>
      <c r="BL54">
        <v>565</v>
      </c>
      <c r="BM54">
        <v>588</v>
      </c>
      <c r="BN54">
        <v>586</v>
      </c>
      <c r="BO54">
        <v>379</v>
      </c>
      <c r="BP54">
        <v>415</v>
      </c>
      <c r="BQ54">
        <v>476</v>
      </c>
      <c r="BR54">
        <v>443</v>
      </c>
      <c r="BS54">
        <v>654</v>
      </c>
      <c r="BT54">
        <v>842</v>
      </c>
      <c r="BU54">
        <v>519</v>
      </c>
      <c r="BV54">
        <v>588</v>
      </c>
      <c r="BW54">
        <v>443</v>
      </c>
      <c r="BX54">
        <v>670</v>
      </c>
      <c r="BY54">
        <v>828</v>
      </c>
      <c r="BZ54">
        <v>672</v>
      </c>
      <c r="CA54">
        <v>699</v>
      </c>
      <c r="CB54">
        <v>495</v>
      </c>
      <c r="CC54">
        <v>591</v>
      </c>
      <c r="CD54">
        <v>735</v>
      </c>
      <c r="CE54">
        <v>736</v>
      </c>
      <c r="CF54">
        <v>704</v>
      </c>
      <c r="CG54">
        <v>554</v>
      </c>
      <c r="CH54">
        <v>699</v>
      </c>
      <c r="CI54">
        <v>438</v>
      </c>
      <c r="CJ54">
        <v>719</v>
      </c>
      <c r="CK54">
        <v>731</v>
      </c>
      <c r="CL54">
        <v>879</v>
      </c>
      <c r="CM54">
        <v>521</v>
      </c>
      <c r="CN54">
        <v>692</v>
      </c>
      <c r="CO54">
        <v>733</v>
      </c>
      <c r="CP54">
        <v>582</v>
      </c>
      <c r="CQ54">
        <v>744</v>
      </c>
      <c r="CR54">
        <v>632</v>
      </c>
      <c r="CS54">
        <v>704</v>
      </c>
      <c r="CT54">
        <v>705</v>
      </c>
      <c r="CU54">
        <v>941</v>
      </c>
      <c r="CV54">
        <v>815</v>
      </c>
      <c r="CW54">
        <v>576</v>
      </c>
      <c r="CX54">
        <v>530</v>
      </c>
      <c r="CY54">
        <v>464</v>
      </c>
      <c r="CZ54">
        <v>644</v>
      </c>
      <c r="DA54">
        <v>381</v>
      </c>
      <c r="DB54">
        <v>700</v>
      </c>
      <c r="DC54">
        <v>645</v>
      </c>
      <c r="DD54">
        <v>761</v>
      </c>
      <c r="DE54">
        <v>732</v>
      </c>
      <c r="DF54">
        <v>707</v>
      </c>
      <c r="DG54">
        <v>542</v>
      </c>
      <c r="DH54">
        <v>677</v>
      </c>
      <c r="DI54">
        <v>604</v>
      </c>
      <c r="DJ54">
        <v>626</v>
      </c>
      <c r="DK54">
        <v>548</v>
      </c>
      <c r="DL54">
        <v>566</v>
      </c>
      <c r="DM54">
        <v>714</v>
      </c>
      <c r="DN54">
        <v>661</v>
      </c>
      <c r="DO54">
        <v>539</v>
      </c>
      <c r="DP54">
        <v>706</v>
      </c>
      <c r="DQ54">
        <v>605</v>
      </c>
      <c r="DR54">
        <v>608</v>
      </c>
      <c r="DS54">
        <v>776</v>
      </c>
      <c r="DT54">
        <v>604</v>
      </c>
      <c r="DU54">
        <v>550</v>
      </c>
      <c r="DV54">
        <v>572</v>
      </c>
      <c r="DW54">
        <v>431</v>
      </c>
      <c r="DX54">
        <v>681</v>
      </c>
      <c r="DY54">
        <v>880</v>
      </c>
      <c r="DZ54">
        <v>450</v>
      </c>
      <c r="EA54">
        <v>693</v>
      </c>
      <c r="EB54">
        <v>614</v>
      </c>
      <c r="EC54">
        <v>628</v>
      </c>
      <c r="ED54">
        <v>599</v>
      </c>
      <c r="EE54">
        <v>772</v>
      </c>
      <c r="EF54">
        <v>628</v>
      </c>
      <c r="EG54">
        <v>538</v>
      </c>
      <c r="EH54">
        <v>630</v>
      </c>
      <c r="EI54">
        <v>861</v>
      </c>
      <c r="EJ54">
        <v>558</v>
      </c>
      <c r="EK54">
        <v>971</v>
      </c>
      <c r="EL54">
        <v>618</v>
      </c>
      <c r="EM54">
        <v>761</v>
      </c>
      <c r="EN54" s="102">
        <v>1053</v>
      </c>
      <c r="EO54">
        <v>693</v>
      </c>
      <c r="EP54">
        <v>860</v>
      </c>
      <c r="EQ54">
        <v>551</v>
      </c>
      <c r="ER54">
        <v>804</v>
      </c>
      <c r="ES54">
        <v>545</v>
      </c>
      <c r="ET54">
        <v>667</v>
      </c>
      <c r="EU54">
        <v>553</v>
      </c>
      <c r="EV54">
        <v>488</v>
      </c>
      <c r="EW54">
        <v>698</v>
      </c>
      <c r="EX54">
        <v>690</v>
      </c>
      <c r="EY54">
        <v>706</v>
      </c>
      <c r="EZ54">
        <v>684</v>
      </c>
      <c r="FA54">
        <v>632</v>
      </c>
      <c r="FB54">
        <v>505</v>
      </c>
      <c r="FC54">
        <v>621</v>
      </c>
      <c r="FD54">
        <v>621</v>
      </c>
      <c r="FE54">
        <v>902</v>
      </c>
      <c r="FF54">
        <v>636</v>
      </c>
      <c r="FG54">
        <v>611</v>
      </c>
      <c r="FH54">
        <v>611</v>
      </c>
      <c r="FI54">
        <v>629</v>
      </c>
      <c r="FJ54">
        <v>652</v>
      </c>
      <c r="FK54">
        <v>558</v>
      </c>
      <c r="FL54">
        <v>736</v>
      </c>
      <c r="FM54">
        <v>770</v>
      </c>
      <c r="FN54">
        <v>857</v>
      </c>
      <c r="FO54">
        <v>595</v>
      </c>
      <c r="FP54">
        <v>715</v>
      </c>
      <c r="FQ54">
        <v>822</v>
      </c>
      <c r="FR54">
        <v>592</v>
      </c>
      <c r="FS54">
        <v>571</v>
      </c>
      <c r="FT54">
        <v>749</v>
      </c>
      <c r="FU54">
        <v>639</v>
      </c>
      <c r="FV54">
        <v>812</v>
      </c>
      <c r="FW54">
        <v>775</v>
      </c>
      <c r="FX54">
        <v>871</v>
      </c>
      <c r="FY54">
        <v>853</v>
      </c>
      <c r="FZ54">
        <v>645</v>
      </c>
      <c r="GA54">
        <v>727</v>
      </c>
      <c r="GB54">
        <v>986</v>
      </c>
    </row>
    <row r="55" spans="1:184" x14ac:dyDescent="0.25">
      <c r="A55" t="s">
        <v>1335</v>
      </c>
      <c r="B55" t="s">
        <v>1329</v>
      </c>
      <c r="C55" s="102">
        <v>5566</v>
      </c>
      <c r="D55" s="102">
        <v>8160</v>
      </c>
      <c r="E55" s="102">
        <v>6721</v>
      </c>
      <c r="F55" s="102">
        <v>5655</v>
      </c>
      <c r="G55" s="102">
        <v>4927</v>
      </c>
      <c r="H55" s="102">
        <v>6973</v>
      </c>
      <c r="I55" s="102">
        <v>8385</v>
      </c>
      <c r="J55" s="102">
        <v>4645</v>
      </c>
      <c r="K55" s="102">
        <v>5688</v>
      </c>
      <c r="L55" s="102">
        <v>8835</v>
      </c>
      <c r="M55" s="102">
        <v>6779</v>
      </c>
      <c r="N55" s="102">
        <v>10371</v>
      </c>
      <c r="O55" s="102">
        <v>5273</v>
      </c>
      <c r="P55" s="102">
        <v>8235</v>
      </c>
      <c r="Q55" s="102">
        <v>6326</v>
      </c>
      <c r="R55" s="102">
        <v>5327</v>
      </c>
      <c r="S55" s="102">
        <v>4956</v>
      </c>
      <c r="T55" s="102">
        <v>6263</v>
      </c>
      <c r="U55" s="102">
        <v>7614</v>
      </c>
      <c r="V55" s="102">
        <v>5373</v>
      </c>
      <c r="W55" s="102">
        <v>5545</v>
      </c>
      <c r="X55" s="102">
        <v>12478</v>
      </c>
      <c r="Y55" s="102">
        <v>5276</v>
      </c>
      <c r="Z55" s="102">
        <v>9805</v>
      </c>
      <c r="AA55" s="102">
        <v>5563</v>
      </c>
      <c r="AB55" s="102">
        <v>7248</v>
      </c>
      <c r="AC55" s="102">
        <v>6570</v>
      </c>
      <c r="AD55" s="102">
        <v>5615</v>
      </c>
      <c r="AE55" s="102">
        <v>5433</v>
      </c>
      <c r="AF55" s="102">
        <v>7657</v>
      </c>
      <c r="AG55" s="102">
        <v>9002</v>
      </c>
      <c r="AH55" s="102">
        <v>5886</v>
      </c>
      <c r="AI55" s="102">
        <v>6600</v>
      </c>
      <c r="AJ55" s="102">
        <v>11781</v>
      </c>
      <c r="AK55" s="102">
        <v>6293</v>
      </c>
      <c r="AL55" s="102">
        <v>12169</v>
      </c>
      <c r="AM55" s="102">
        <v>6036</v>
      </c>
      <c r="AN55" s="102">
        <v>8254</v>
      </c>
      <c r="AO55" s="102">
        <v>8135</v>
      </c>
      <c r="AP55" s="102">
        <v>6055</v>
      </c>
      <c r="AQ55" s="102">
        <v>5213</v>
      </c>
      <c r="AR55" s="102">
        <v>8911</v>
      </c>
      <c r="AS55" s="102">
        <v>8747</v>
      </c>
      <c r="AT55" s="102">
        <v>6689</v>
      </c>
      <c r="AU55" s="102">
        <v>10493</v>
      </c>
      <c r="AV55" s="102">
        <v>8725</v>
      </c>
      <c r="AW55" s="102">
        <v>5618</v>
      </c>
      <c r="AX55" s="102">
        <v>12095</v>
      </c>
      <c r="AY55" s="102">
        <v>5639</v>
      </c>
      <c r="AZ55" s="102">
        <v>7910</v>
      </c>
      <c r="BA55" s="102">
        <v>6835</v>
      </c>
      <c r="BB55" s="102">
        <v>6477</v>
      </c>
      <c r="BC55" s="102">
        <v>6286</v>
      </c>
      <c r="BD55" s="102">
        <v>9879</v>
      </c>
      <c r="BE55" s="102">
        <v>10163</v>
      </c>
      <c r="BF55" s="102">
        <v>6452</v>
      </c>
      <c r="BG55" s="102">
        <v>15804</v>
      </c>
      <c r="BH55" s="102">
        <v>8890</v>
      </c>
      <c r="BI55" s="102">
        <v>6910</v>
      </c>
      <c r="BJ55" s="102">
        <v>15940</v>
      </c>
      <c r="BK55" s="102">
        <v>6619</v>
      </c>
      <c r="BL55" s="102">
        <v>10008</v>
      </c>
      <c r="BM55" s="102">
        <v>9064</v>
      </c>
      <c r="BN55" s="102">
        <v>7761</v>
      </c>
      <c r="BO55" s="102">
        <v>7390</v>
      </c>
      <c r="BP55" s="102">
        <v>11429</v>
      </c>
      <c r="BQ55" s="102">
        <v>11032</v>
      </c>
      <c r="BR55" s="102">
        <v>7266</v>
      </c>
      <c r="BS55" s="102">
        <v>18608</v>
      </c>
      <c r="BT55" s="102">
        <v>9006</v>
      </c>
      <c r="BU55" s="102">
        <v>7753</v>
      </c>
      <c r="BV55" s="102">
        <v>15836</v>
      </c>
      <c r="BW55" s="102">
        <v>6605</v>
      </c>
      <c r="BX55" s="102">
        <v>11559</v>
      </c>
      <c r="BY55" s="102">
        <v>10253</v>
      </c>
      <c r="BZ55" s="102">
        <v>10134</v>
      </c>
      <c r="CA55" s="102">
        <v>8911</v>
      </c>
      <c r="CB55" s="102">
        <v>13143</v>
      </c>
      <c r="CC55" s="102">
        <v>11698</v>
      </c>
      <c r="CD55" s="102">
        <v>18446</v>
      </c>
      <c r="CE55" s="102">
        <v>10279</v>
      </c>
      <c r="CF55" s="102">
        <v>9655</v>
      </c>
      <c r="CG55" s="102">
        <v>8833</v>
      </c>
      <c r="CH55" s="102">
        <v>17423</v>
      </c>
      <c r="CI55" s="102">
        <v>7670</v>
      </c>
      <c r="CJ55" s="102">
        <v>11509</v>
      </c>
      <c r="CK55" s="102">
        <v>12005</v>
      </c>
      <c r="CL55" s="102">
        <v>8732</v>
      </c>
      <c r="CM55" s="102">
        <v>7964</v>
      </c>
      <c r="CN55" s="102">
        <v>12801</v>
      </c>
      <c r="CO55" s="102">
        <v>11739</v>
      </c>
      <c r="CP55" s="102">
        <v>22033</v>
      </c>
      <c r="CQ55" s="102">
        <v>10042</v>
      </c>
      <c r="CR55" s="102">
        <v>10644</v>
      </c>
      <c r="CS55" s="102">
        <v>9891</v>
      </c>
      <c r="CT55" s="102">
        <v>16790</v>
      </c>
      <c r="CU55" s="102">
        <v>7882</v>
      </c>
      <c r="CV55" s="102">
        <v>10365</v>
      </c>
      <c r="CW55" s="102">
        <v>10864</v>
      </c>
      <c r="CX55" s="102">
        <v>8550</v>
      </c>
      <c r="CY55" s="102">
        <v>8950</v>
      </c>
      <c r="CZ55" s="102">
        <v>13792</v>
      </c>
      <c r="DA55" s="102">
        <v>11890</v>
      </c>
      <c r="DB55" s="102">
        <v>23924</v>
      </c>
      <c r="DC55" s="102">
        <v>10266</v>
      </c>
      <c r="DD55" s="102">
        <v>11377</v>
      </c>
      <c r="DE55" s="102">
        <v>10125</v>
      </c>
      <c r="DF55" s="102">
        <v>18795</v>
      </c>
      <c r="DG55" s="102">
        <v>8522</v>
      </c>
      <c r="DH55" s="102">
        <v>11384</v>
      </c>
      <c r="DI55" s="102">
        <v>11072</v>
      </c>
      <c r="DJ55" s="102">
        <v>10152</v>
      </c>
      <c r="DK55" s="102">
        <v>11060</v>
      </c>
      <c r="DL55" s="102">
        <v>13920</v>
      </c>
      <c r="DM55" s="102">
        <v>25815</v>
      </c>
      <c r="DN55" s="102">
        <v>11246</v>
      </c>
      <c r="DO55" s="102">
        <v>11359</v>
      </c>
      <c r="DP55" s="102">
        <v>11753</v>
      </c>
      <c r="DQ55" s="102">
        <v>10003</v>
      </c>
      <c r="DR55" s="102">
        <v>18631</v>
      </c>
      <c r="DS55" s="102">
        <v>8602</v>
      </c>
      <c r="DT55" s="102">
        <v>13474</v>
      </c>
      <c r="DU55" s="102">
        <v>12569</v>
      </c>
      <c r="DV55" s="102">
        <v>10725</v>
      </c>
      <c r="DW55" s="102">
        <v>9697</v>
      </c>
      <c r="DX55" s="102">
        <v>14371</v>
      </c>
      <c r="DY55" s="102">
        <v>26146</v>
      </c>
      <c r="DZ55" s="102">
        <v>9682</v>
      </c>
      <c r="EA55" s="102">
        <v>9936</v>
      </c>
      <c r="EB55" s="102">
        <v>12519</v>
      </c>
      <c r="EC55" s="102">
        <v>11201</v>
      </c>
      <c r="ED55" s="102">
        <v>18556</v>
      </c>
      <c r="EE55" s="102">
        <v>8589</v>
      </c>
      <c r="EF55" s="102">
        <v>12148</v>
      </c>
      <c r="EG55" s="102">
        <v>12805</v>
      </c>
      <c r="EH55" s="102">
        <v>10519</v>
      </c>
      <c r="EI55" s="102">
        <v>10908</v>
      </c>
      <c r="EJ55" s="102">
        <v>20102</v>
      </c>
      <c r="EK55" s="102">
        <v>27754</v>
      </c>
      <c r="EL55" s="102">
        <v>10567</v>
      </c>
      <c r="EM55" s="102">
        <v>13167</v>
      </c>
      <c r="EN55" s="102">
        <v>14898</v>
      </c>
      <c r="EO55" s="102">
        <v>12445</v>
      </c>
      <c r="EP55" s="102">
        <v>26649</v>
      </c>
      <c r="EQ55" s="102">
        <v>9759</v>
      </c>
      <c r="ER55" s="102">
        <v>14305</v>
      </c>
      <c r="ES55" s="102">
        <v>13751</v>
      </c>
      <c r="ET55" s="102">
        <v>13761</v>
      </c>
      <c r="EU55" s="102">
        <v>11538</v>
      </c>
      <c r="EV55" s="102">
        <v>30886</v>
      </c>
      <c r="EW55" s="102">
        <v>19279</v>
      </c>
      <c r="EX55" s="102">
        <v>13586</v>
      </c>
      <c r="EY55" s="102">
        <v>14629</v>
      </c>
      <c r="EZ55" s="102">
        <v>13955</v>
      </c>
      <c r="FA55" s="102">
        <v>14751</v>
      </c>
      <c r="FB55" s="102">
        <v>22574</v>
      </c>
      <c r="FC55" s="102">
        <v>9622</v>
      </c>
      <c r="FD55" s="102">
        <v>15066</v>
      </c>
      <c r="FE55" s="102">
        <v>16044</v>
      </c>
      <c r="FF55" s="102">
        <v>13195</v>
      </c>
      <c r="FG55" s="102">
        <v>13098</v>
      </c>
      <c r="FH55" s="102">
        <v>37676</v>
      </c>
      <c r="FI55" s="102">
        <v>18242</v>
      </c>
      <c r="FJ55" s="102">
        <v>16347</v>
      </c>
      <c r="FK55" s="102">
        <v>14390</v>
      </c>
      <c r="FL55" s="102">
        <v>14739</v>
      </c>
      <c r="FM55" s="102">
        <v>14959</v>
      </c>
      <c r="FN55" s="102">
        <v>25350</v>
      </c>
      <c r="FO55" s="102">
        <v>10383</v>
      </c>
      <c r="FP55" s="102">
        <v>14991</v>
      </c>
      <c r="FQ55" s="102">
        <v>16018</v>
      </c>
      <c r="FR55" s="102">
        <v>13470</v>
      </c>
      <c r="FS55" s="102">
        <v>22905</v>
      </c>
      <c r="FT55" s="102">
        <v>33045</v>
      </c>
      <c r="FU55" s="102">
        <v>20682</v>
      </c>
      <c r="FV55" s="102">
        <v>16941</v>
      </c>
      <c r="FW55" s="102">
        <v>15760</v>
      </c>
      <c r="FX55" s="102">
        <v>16309</v>
      </c>
      <c r="FY55" s="102">
        <v>15549</v>
      </c>
      <c r="FZ55" s="102">
        <v>25676</v>
      </c>
      <c r="GA55" s="102">
        <v>9941</v>
      </c>
      <c r="GB55" s="102">
        <v>15969</v>
      </c>
    </row>
    <row r="56" spans="1:184" x14ac:dyDescent="0.25">
      <c r="A56" t="s">
        <v>1336</v>
      </c>
      <c r="B56" t="s">
        <v>1323</v>
      </c>
      <c r="C56" s="102">
        <v>1249</v>
      </c>
      <c r="D56" s="102">
        <v>1110</v>
      </c>
      <c r="E56" s="102">
        <v>1089</v>
      </c>
      <c r="F56">
        <v>991</v>
      </c>
      <c r="G56" s="102">
        <v>1574</v>
      </c>
      <c r="H56" s="102">
        <v>1033</v>
      </c>
      <c r="I56" s="102">
        <v>1600</v>
      </c>
      <c r="J56" s="102">
        <v>1630</v>
      </c>
      <c r="K56" s="102">
        <v>1744</v>
      </c>
      <c r="L56" s="102">
        <v>1464</v>
      </c>
      <c r="M56" s="102">
        <v>2107</v>
      </c>
      <c r="N56" s="102">
        <v>1043</v>
      </c>
      <c r="O56" s="102">
        <v>1087</v>
      </c>
      <c r="P56" s="102">
        <v>1628</v>
      </c>
      <c r="Q56" s="102">
        <v>1674</v>
      </c>
      <c r="R56" s="102">
        <v>1934</v>
      </c>
      <c r="S56" s="102">
        <v>1659</v>
      </c>
      <c r="T56" s="102">
        <v>1630</v>
      </c>
      <c r="U56" s="102">
        <v>1968</v>
      </c>
      <c r="V56" s="102">
        <v>2089</v>
      </c>
      <c r="W56" s="102">
        <v>1609</v>
      </c>
      <c r="X56" s="102">
        <v>1659</v>
      </c>
      <c r="Y56" s="102">
        <v>1751</v>
      </c>
      <c r="Z56" s="102">
        <v>1108</v>
      </c>
      <c r="AA56" s="102">
        <v>1430</v>
      </c>
      <c r="AB56" s="102">
        <v>1647</v>
      </c>
      <c r="AC56" s="102">
        <v>1869</v>
      </c>
      <c r="AD56" s="102">
        <v>2049</v>
      </c>
      <c r="AE56" s="102">
        <v>2124</v>
      </c>
      <c r="AF56" s="102">
        <v>1807</v>
      </c>
      <c r="AG56" s="102">
        <v>1894</v>
      </c>
      <c r="AH56" s="102">
        <v>2516</v>
      </c>
      <c r="AI56" s="102">
        <v>1889</v>
      </c>
      <c r="AJ56" s="102">
        <v>1801</v>
      </c>
      <c r="AK56" s="102">
        <v>2320</v>
      </c>
      <c r="AL56" s="102">
        <v>2002</v>
      </c>
      <c r="AM56" s="102">
        <v>1669</v>
      </c>
      <c r="AN56" s="102">
        <v>2385</v>
      </c>
      <c r="AO56" s="102">
        <v>2184</v>
      </c>
      <c r="AP56" s="102">
        <v>1768</v>
      </c>
      <c r="AQ56" s="102">
        <v>2397</v>
      </c>
      <c r="AR56" s="102">
        <v>2030</v>
      </c>
      <c r="AS56" s="102">
        <v>2648</v>
      </c>
      <c r="AT56" s="102">
        <v>2762</v>
      </c>
      <c r="AU56" s="102">
        <v>1778</v>
      </c>
      <c r="AV56" s="102">
        <v>1632</v>
      </c>
      <c r="AW56" s="102">
        <v>2577</v>
      </c>
      <c r="AX56" s="102">
        <v>1173</v>
      </c>
      <c r="AY56" s="102">
        <v>1509</v>
      </c>
      <c r="AZ56" s="102">
        <v>2021</v>
      </c>
      <c r="BA56" s="102">
        <v>2031</v>
      </c>
      <c r="BB56" s="102">
        <v>1659</v>
      </c>
      <c r="BC56" s="102">
        <v>2186</v>
      </c>
      <c r="BD56" s="102">
        <v>1942</v>
      </c>
      <c r="BE56" s="102">
        <v>1530</v>
      </c>
      <c r="BF56" s="102">
        <v>2310</v>
      </c>
      <c r="BG56" s="102">
        <v>1592</v>
      </c>
      <c r="BH56" s="102">
        <v>1847</v>
      </c>
      <c r="BI56" s="102">
        <v>2099</v>
      </c>
      <c r="BJ56" s="102">
        <v>1279</v>
      </c>
      <c r="BK56" s="102">
        <v>1977</v>
      </c>
      <c r="BL56" s="102">
        <v>2172</v>
      </c>
      <c r="BM56" s="102">
        <v>2638</v>
      </c>
      <c r="BN56" s="102">
        <v>2459</v>
      </c>
      <c r="BO56" s="102">
        <v>2448</v>
      </c>
      <c r="BP56" s="102">
        <v>2517</v>
      </c>
      <c r="BQ56" s="102">
        <v>2505</v>
      </c>
      <c r="BR56" s="102">
        <v>2736</v>
      </c>
      <c r="BS56" s="102">
        <v>2467</v>
      </c>
      <c r="BT56" s="102">
        <v>2398</v>
      </c>
      <c r="BU56" s="102">
        <v>2699</v>
      </c>
      <c r="BV56" s="102">
        <v>1700</v>
      </c>
      <c r="BW56" s="102">
        <v>2121</v>
      </c>
      <c r="BX56" s="102">
        <v>2506</v>
      </c>
      <c r="BY56" s="102">
        <v>3392</v>
      </c>
      <c r="BZ56" s="102">
        <v>1996</v>
      </c>
      <c r="CA56" s="102">
        <v>2593</v>
      </c>
      <c r="CB56" s="102">
        <v>2224</v>
      </c>
      <c r="CC56" s="102">
        <v>2635</v>
      </c>
      <c r="CD56" s="102">
        <v>1874</v>
      </c>
      <c r="CE56" s="102">
        <v>2880</v>
      </c>
      <c r="CF56" s="102">
        <v>2260</v>
      </c>
      <c r="CG56" s="102">
        <v>2865</v>
      </c>
      <c r="CH56" s="102">
        <v>1785</v>
      </c>
      <c r="CI56" s="102">
        <v>1950</v>
      </c>
      <c r="CJ56" s="102">
        <v>2695</v>
      </c>
      <c r="CK56" s="102">
        <v>2605</v>
      </c>
      <c r="CL56" s="102">
        <v>2158</v>
      </c>
      <c r="CM56" s="102">
        <v>2795</v>
      </c>
      <c r="CN56" s="102">
        <v>2212</v>
      </c>
      <c r="CO56" s="102">
        <v>2317</v>
      </c>
      <c r="CP56" s="102">
        <v>2423</v>
      </c>
      <c r="CQ56" s="102">
        <v>2227</v>
      </c>
      <c r="CR56" s="102">
        <v>2670</v>
      </c>
      <c r="CS56" s="102">
        <v>2525</v>
      </c>
      <c r="CT56" s="102">
        <v>4020</v>
      </c>
      <c r="CU56" s="102">
        <v>1526</v>
      </c>
      <c r="CV56" s="102">
        <v>2093</v>
      </c>
      <c r="CW56" s="102">
        <v>2001</v>
      </c>
      <c r="CX56" s="102">
        <v>2527</v>
      </c>
      <c r="CY56" s="102">
        <v>2097</v>
      </c>
      <c r="CZ56" s="102">
        <v>2598</v>
      </c>
      <c r="DA56" s="102">
        <v>1742</v>
      </c>
      <c r="DB56" s="102">
        <v>2012</v>
      </c>
      <c r="DC56" s="102">
        <v>2290</v>
      </c>
      <c r="DD56" s="102">
        <v>1998</v>
      </c>
      <c r="DE56" s="102">
        <v>2028</v>
      </c>
      <c r="DF56" s="102">
        <v>2512</v>
      </c>
      <c r="DG56" s="102">
        <v>1391</v>
      </c>
      <c r="DH56" s="102">
        <v>1672</v>
      </c>
      <c r="DI56" s="102">
        <v>2204</v>
      </c>
      <c r="DJ56" s="102">
        <v>2100</v>
      </c>
      <c r="DK56" s="102">
        <v>2846</v>
      </c>
      <c r="DL56" s="102">
        <v>2272</v>
      </c>
      <c r="DM56" s="102">
        <v>2346</v>
      </c>
      <c r="DN56" s="102">
        <v>2233</v>
      </c>
      <c r="DO56" s="102">
        <v>1679</v>
      </c>
      <c r="DP56" s="102">
        <v>2296</v>
      </c>
      <c r="DQ56" s="102">
        <v>3040</v>
      </c>
      <c r="DR56" s="102">
        <v>1426</v>
      </c>
      <c r="DS56" s="102">
        <v>1863</v>
      </c>
      <c r="DT56" s="102">
        <v>2475</v>
      </c>
      <c r="DU56" s="102">
        <v>2906</v>
      </c>
      <c r="DV56" s="102">
        <v>2227</v>
      </c>
      <c r="DW56" s="102">
        <v>2838</v>
      </c>
      <c r="DX56" s="102">
        <v>2162</v>
      </c>
      <c r="DY56" s="102">
        <v>2214</v>
      </c>
      <c r="DZ56" s="102">
        <v>2276</v>
      </c>
      <c r="EA56" s="102">
        <v>2066</v>
      </c>
      <c r="EB56" s="102">
        <v>2600</v>
      </c>
      <c r="EC56" s="102">
        <v>2666</v>
      </c>
      <c r="ED56" s="102">
        <v>1212</v>
      </c>
      <c r="EE56" s="102">
        <v>1746</v>
      </c>
      <c r="EF56" s="102">
        <v>2500</v>
      </c>
      <c r="EG56" s="102">
        <v>2688</v>
      </c>
      <c r="EH56" s="102">
        <v>2478</v>
      </c>
      <c r="EI56" s="102">
        <v>3100</v>
      </c>
      <c r="EJ56" s="102">
        <v>2274</v>
      </c>
      <c r="EK56" s="102">
        <v>2193</v>
      </c>
      <c r="EL56" s="102">
        <v>2125</v>
      </c>
      <c r="EM56" s="102">
        <v>2612</v>
      </c>
      <c r="EN56" s="102">
        <v>2572</v>
      </c>
      <c r="EO56" s="102">
        <v>3124</v>
      </c>
      <c r="EP56" s="102">
        <v>1345</v>
      </c>
      <c r="EQ56" s="102">
        <v>1974</v>
      </c>
      <c r="ER56" s="102">
        <v>4024</v>
      </c>
      <c r="ES56" s="102">
        <v>2860</v>
      </c>
      <c r="ET56" s="102">
        <v>3461</v>
      </c>
      <c r="EU56" s="102">
        <v>3923</v>
      </c>
      <c r="EV56" s="102">
        <v>2409</v>
      </c>
      <c r="EW56" s="102">
        <v>2779</v>
      </c>
      <c r="EX56" s="102">
        <v>3352</v>
      </c>
      <c r="EY56" s="102">
        <v>3259</v>
      </c>
      <c r="EZ56" s="102">
        <v>3545</v>
      </c>
      <c r="FA56" s="102">
        <v>4173</v>
      </c>
      <c r="FB56" s="102">
        <v>2349</v>
      </c>
      <c r="FC56" s="102">
        <v>2545</v>
      </c>
      <c r="FD56" s="102">
        <v>3154</v>
      </c>
      <c r="FE56" s="102">
        <v>3147</v>
      </c>
      <c r="FF56" s="102">
        <v>3365</v>
      </c>
      <c r="FG56" s="102">
        <v>3509</v>
      </c>
      <c r="FH56" s="102">
        <v>3352</v>
      </c>
      <c r="FI56" s="102">
        <v>3578</v>
      </c>
      <c r="FJ56" s="102">
        <v>3730</v>
      </c>
      <c r="FK56" s="102">
        <v>4286</v>
      </c>
      <c r="FL56" s="102">
        <v>4006</v>
      </c>
      <c r="FM56" s="102">
        <v>3497</v>
      </c>
      <c r="FN56" s="102">
        <v>2811</v>
      </c>
      <c r="FO56" s="102">
        <v>3206</v>
      </c>
      <c r="FP56" s="102">
        <v>3411</v>
      </c>
      <c r="FQ56" s="102">
        <v>3815</v>
      </c>
      <c r="FR56" s="102">
        <v>3044</v>
      </c>
      <c r="FS56" s="102">
        <v>3953</v>
      </c>
      <c r="FT56" s="102">
        <v>4097</v>
      </c>
      <c r="FU56" s="102">
        <v>3496</v>
      </c>
      <c r="FV56" s="102">
        <v>5253</v>
      </c>
      <c r="FW56" s="102">
        <v>4669</v>
      </c>
      <c r="FX56" s="102">
        <v>3463</v>
      </c>
      <c r="FY56" s="102">
        <v>4880</v>
      </c>
      <c r="FZ56" s="102">
        <v>2686</v>
      </c>
      <c r="GA56" s="102">
        <v>2368</v>
      </c>
      <c r="GB56" s="102">
        <v>3258</v>
      </c>
    </row>
    <row r="57" spans="1:184" x14ac:dyDescent="0.25">
      <c r="A57" t="s">
        <v>1336</v>
      </c>
      <c r="B57" t="s">
        <v>1324</v>
      </c>
      <c r="C57">
        <v>878</v>
      </c>
      <c r="D57" s="102">
        <v>1204</v>
      </c>
      <c r="E57" s="102">
        <v>1214</v>
      </c>
      <c r="F57" s="102">
        <v>1418</v>
      </c>
      <c r="G57" s="102">
        <v>3539</v>
      </c>
      <c r="H57" s="102">
        <v>2102</v>
      </c>
      <c r="I57" s="102">
        <v>1113</v>
      </c>
      <c r="J57">
        <v>818</v>
      </c>
      <c r="K57" s="102">
        <v>1032</v>
      </c>
      <c r="L57" s="102">
        <v>1768</v>
      </c>
      <c r="M57" s="102">
        <v>1465</v>
      </c>
      <c r="N57" s="102">
        <v>1772</v>
      </c>
      <c r="O57">
        <v>985</v>
      </c>
      <c r="P57" s="102">
        <v>1198</v>
      </c>
      <c r="Q57" s="102">
        <v>1330</v>
      </c>
      <c r="R57" s="102">
        <v>1451</v>
      </c>
      <c r="S57" s="102">
        <v>4153</v>
      </c>
      <c r="T57" s="102">
        <v>2400</v>
      </c>
      <c r="U57">
        <v>926</v>
      </c>
      <c r="V57">
        <v>869</v>
      </c>
      <c r="W57" s="102">
        <v>1317</v>
      </c>
      <c r="X57" s="102">
        <v>1552</v>
      </c>
      <c r="Y57" s="102">
        <v>1224</v>
      </c>
      <c r="Z57" s="102">
        <v>2158</v>
      </c>
      <c r="AA57" s="102">
        <v>1049</v>
      </c>
      <c r="AB57" s="102">
        <v>1409</v>
      </c>
      <c r="AC57" s="102">
        <v>1263</v>
      </c>
      <c r="AD57" s="102">
        <v>1815</v>
      </c>
      <c r="AE57" s="102">
        <v>3957</v>
      </c>
      <c r="AF57" s="102">
        <v>1772</v>
      </c>
      <c r="AG57" s="102">
        <v>1074</v>
      </c>
      <c r="AH57" s="102">
        <v>1241</v>
      </c>
      <c r="AI57" s="102">
        <v>1140</v>
      </c>
      <c r="AJ57" s="102">
        <v>1450</v>
      </c>
      <c r="AK57" s="102">
        <v>1859</v>
      </c>
      <c r="AL57" s="102">
        <v>2838</v>
      </c>
      <c r="AM57" s="102">
        <v>1459</v>
      </c>
      <c r="AN57" s="102">
        <v>1908</v>
      </c>
      <c r="AO57" s="102">
        <v>1798</v>
      </c>
      <c r="AP57" s="102">
        <v>2298</v>
      </c>
      <c r="AQ57" s="102">
        <v>4349</v>
      </c>
      <c r="AR57" s="102">
        <v>2961</v>
      </c>
      <c r="AS57" s="102">
        <v>1149</v>
      </c>
      <c r="AT57" s="102">
        <v>1304</v>
      </c>
      <c r="AU57" s="102">
        <v>1245</v>
      </c>
      <c r="AV57" s="102">
        <v>1833</v>
      </c>
      <c r="AW57" s="102">
        <v>1463</v>
      </c>
      <c r="AX57" s="102">
        <v>3141</v>
      </c>
      <c r="AY57" s="102">
        <v>1166</v>
      </c>
      <c r="AZ57" s="102">
        <v>1369</v>
      </c>
      <c r="BA57" s="102">
        <v>1668</v>
      </c>
      <c r="BB57" s="102">
        <v>2175</v>
      </c>
      <c r="BC57" s="102">
        <v>4457</v>
      </c>
      <c r="BD57" s="102">
        <v>2164</v>
      </c>
      <c r="BE57" s="102">
        <v>1241</v>
      </c>
      <c r="BF57" s="102">
        <v>1135</v>
      </c>
      <c r="BG57" s="102">
        <v>1198</v>
      </c>
      <c r="BH57" s="102">
        <v>1186</v>
      </c>
      <c r="BI57" s="102">
        <v>1625</v>
      </c>
      <c r="BJ57" s="102">
        <v>3098</v>
      </c>
      <c r="BK57" s="102">
        <v>1424</v>
      </c>
      <c r="BL57" s="102">
        <v>1630</v>
      </c>
      <c r="BM57" s="102">
        <v>1431</v>
      </c>
      <c r="BN57" s="102">
        <v>1989</v>
      </c>
      <c r="BO57" s="102">
        <v>3449</v>
      </c>
      <c r="BP57" s="102">
        <v>2335</v>
      </c>
      <c r="BQ57" s="102">
        <v>1503</v>
      </c>
      <c r="BR57" s="102">
        <v>1009</v>
      </c>
      <c r="BS57" s="102">
        <v>1341</v>
      </c>
      <c r="BT57" s="102">
        <v>1848</v>
      </c>
      <c r="BU57" s="102">
        <v>2077</v>
      </c>
      <c r="BV57" s="102">
        <v>3537</v>
      </c>
      <c r="BW57" s="102">
        <v>1718</v>
      </c>
      <c r="BX57" s="102">
        <v>1624</v>
      </c>
      <c r="BY57" s="102">
        <v>2109</v>
      </c>
      <c r="BZ57" s="102">
        <v>2287</v>
      </c>
      <c r="CA57" s="102">
        <v>3314</v>
      </c>
      <c r="CB57" s="102">
        <v>1946</v>
      </c>
      <c r="CC57" s="102">
        <v>1324</v>
      </c>
      <c r="CD57" s="102">
        <v>1269</v>
      </c>
      <c r="CE57" s="102">
        <v>1577</v>
      </c>
      <c r="CF57" s="102">
        <v>1803</v>
      </c>
      <c r="CG57" s="102">
        <v>2390</v>
      </c>
      <c r="CH57" s="102">
        <v>3760</v>
      </c>
      <c r="CI57" s="102">
        <v>1668</v>
      </c>
      <c r="CJ57" s="102">
        <v>2320</v>
      </c>
      <c r="CK57" s="102">
        <v>2046</v>
      </c>
      <c r="CL57" s="102">
        <v>2572</v>
      </c>
      <c r="CM57" s="102">
        <v>3919</v>
      </c>
      <c r="CN57" s="102">
        <v>2409</v>
      </c>
      <c r="CO57" s="102">
        <v>1382</v>
      </c>
      <c r="CP57" s="102">
        <v>1759</v>
      </c>
      <c r="CQ57" s="102">
        <v>2206</v>
      </c>
      <c r="CR57" s="102">
        <v>2343</v>
      </c>
      <c r="CS57" s="102">
        <v>3321</v>
      </c>
      <c r="CT57" s="102">
        <v>5264</v>
      </c>
      <c r="CU57" s="102">
        <v>1896</v>
      </c>
      <c r="CV57" s="102">
        <v>2988</v>
      </c>
      <c r="CW57" s="102">
        <v>3051</v>
      </c>
      <c r="CX57" s="102">
        <v>2970</v>
      </c>
      <c r="CY57" s="102">
        <v>4146</v>
      </c>
      <c r="CZ57" s="102">
        <v>3261</v>
      </c>
      <c r="DA57" s="102">
        <v>1347</v>
      </c>
      <c r="DB57" s="102">
        <v>1694</v>
      </c>
      <c r="DC57" s="102">
        <v>2058</v>
      </c>
      <c r="DD57" s="102">
        <v>2416</v>
      </c>
      <c r="DE57" s="102">
        <v>3155</v>
      </c>
      <c r="DF57" s="102">
        <v>4650</v>
      </c>
      <c r="DG57" s="102">
        <v>2225</v>
      </c>
      <c r="DH57" s="102">
        <v>2943</v>
      </c>
      <c r="DI57" s="102">
        <v>2776</v>
      </c>
      <c r="DJ57" s="102">
        <v>3252</v>
      </c>
      <c r="DK57" s="102">
        <v>6316</v>
      </c>
      <c r="DL57" s="102">
        <v>4673</v>
      </c>
      <c r="DM57" s="102">
        <v>2090</v>
      </c>
      <c r="DN57" s="102">
        <v>2185</v>
      </c>
      <c r="DO57" s="102">
        <v>2770</v>
      </c>
      <c r="DP57" s="102">
        <v>3287</v>
      </c>
      <c r="DQ57" s="102">
        <v>2809</v>
      </c>
      <c r="DR57" s="102">
        <v>5881</v>
      </c>
      <c r="DS57" s="102">
        <v>2399</v>
      </c>
      <c r="DT57" s="102">
        <v>6461</v>
      </c>
      <c r="DU57" s="102">
        <v>5742</v>
      </c>
      <c r="DV57" s="102">
        <v>4738</v>
      </c>
      <c r="DW57" s="102">
        <v>5849</v>
      </c>
      <c r="DX57" s="102">
        <v>3862</v>
      </c>
      <c r="DY57" s="102">
        <v>2144</v>
      </c>
      <c r="DZ57" s="102">
        <v>2177</v>
      </c>
      <c r="EA57" s="102">
        <v>2244</v>
      </c>
      <c r="EB57" s="102">
        <v>3271</v>
      </c>
      <c r="EC57" s="102">
        <v>4738</v>
      </c>
      <c r="ED57" s="102">
        <v>7260</v>
      </c>
      <c r="EE57" s="102">
        <v>3180</v>
      </c>
      <c r="EF57" s="102">
        <v>4610</v>
      </c>
      <c r="EG57" s="102">
        <v>5052</v>
      </c>
      <c r="EH57" s="102">
        <v>4764</v>
      </c>
      <c r="EI57" s="102">
        <v>8290</v>
      </c>
      <c r="EJ57" s="102">
        <v>4722</v>
      </c>
      <c r="EK57" s="102">
        <v>2788</v>
      </c>
      <c r="EL57" s="102">
        <v>3980</v>
      </c>
      <c r="EM57" s="102">
        <v>4366</v>
      </c>
      <c r="EN57" s="102">
        <v>4662</v>
      </c>
      <c r="EO57" s="102">
        <v>5530</v>
      </c>
      <c r="EP57" s="102">
        <v>7864</v>
      </c>
      <c r="EQ57" s="102">
        <v>3672</v>
      </c>
      <c r="ER57" s="102">
        <v>4923</v>
      </c>
      <c r="ES57" s="102">
        <v>4792</v>
      </c>
      <c r="ET57" s="102">
        <v>6321</v>
      </c>
      <c r="EU57" s="102">
        <v>9622</v>
      </c>
      <c r="EV57" s="102">
        <v>5651</v>
      </c>
      <c r="EW57" s="102">
        <v>3238</v>
      </c>
      <c r="EX57" s="102">
        <v>4209</v>
      </c>
      <c r="EY57" s="102">
        <v>5190</v>
      </c>
      <c r="EZ57" s="102">
        <v>5382</v>
      </c>
      <c r="FA57" s="102">
        <v>5858</v>
      </c>
      <c r="FB57" s="102">
        <v>8653</v>
      </c>
      <c r="FC57" s="102">
        <v>4390</v>
      </c>
      <c r="FD57" s="102">
        <v>5032</v>
      </c>
      <c r="FE57" s="102">
        <v>6785</v>
      </c>
      <c r="FF57" s="102">
        <v>6191</v>
      </c>
      <c r="FG57" s="102">
        <v>10350</v>
      </c>
      <c r="FH57" s="102">
        <v>5254</v>
      </c>
      <c r="FI57" s="102">
        <v>3026</v>
      </c>
      <c r="FJ57" s="102">
        <v>3744</v>
      </c>
      <c r="FK57" s="102">
        <v>4163</v>
      </c>
      <c r="FL57" s="102">
        <v>4513</v>
      </c>
      <c r="FM57" s="102">
        <v>7080</v>
      </c>
      <c r="FN57" s="102">
        <v>8889</v>
      </c>
      <c r="FO57" s="102">
        <v>3974</v>
      </c>
      <c r="FP57" s="102">
        <v>5137</v>
      </c>
      <c r="FQ57" s="102">
        <v>4983</v>
      </c>
      <c r="FR57" s="102">
        <v>5725</v>
      </c>
      <c r="FS57" s="102">
        <v>9677</v>
      </c>
      <c r="FT57" s="102">
        <v>6802</v>
      </c>
      <c r="FU57" s="102">
        <v>3634</v>
      </c>
      <c r="FV57" s="102">
        <v>4782</v>
      </c>
      <c r="FW57" s="102">
        <v>5435</v>
      </c>
      <c r="FX57" s="102">
        <v>5582</v>
      </c>
      <c r="FY57" s="102">
        <v>6486</v>
      </c>
      <c r="FZ57" s="102">
        <v>9243</v>
      </c>
      <c r="GA57" s="102">
        <v>3223</v>
      </c>
      <c r="GB57" s="102">
        <v>4971</v>
      </c>
    </row>
    <row r="58" spans="1:184" x14ac:dyDescent="0.25">
      <c r="A58" t="s">
        <v>1336</v>
      </c>
      <c r="B58" t="s">
        <v>1325</v>
      </c>
      <c r="C58">
        <v>861</v>
      </c>
      <c r="D58" s="102">
        <v>1071</v>
      </c>
      <c r="E58" s="102">
        <v>1272</v>
      </c>
      <c r="F58" s="102">
        <v>1467</v>
      </c>
      <c r="G58" s="102">
        <v>1702</v>
      </c>
      <c r="H58" s="102">
        <v>1223</v>
      </c>
      <c r="I58" s="102">
        <v>1105</v>
      </c>
      <c r="J58" s="102">
        <v>1006</v>
      </c>
      <c r="K58" s="102">
        <v>1308</v>
      </c>
      <c r="L58" s="102">
        <v>1453</v>
      </c>
      <c r="M58" s="102">
        <v>1226</v>
      </c>
      <c r="N58" s="102">
        <v>2319</v>
      </c>
      <c r="O58" s="102">
        <v>1148</v>
      </c>
      <c r="P58" s="102">
        <v>1036</v>
      </c>
      <c r="Q58" s="102">
        <v>1453</v>
      </c>
      <c r="R58" s="102">
        <v>2014</v>
      </c>
      <c r="S58" s="102">
        <v>2521</v>
      </c>
      <c r="T58" s="102">
        <v>1735</v>
      </c>
      <c r="U58" s="102">
        <v>1463</v>
      </c>
      <c r="V58" s="102">
        <v>1317</v>
      </c>
      <c r="W58" s="102">
        <v>1565</v>
      </c>
      <c r="X58" s="102">
        <v>1768</v>
      </c>
      <c r="Y58" s="102">
        <v>1907</v>
      </c>
      <c r="Z58" s="102">
        <v>2761</v>
      </c>
      <c r="AA58" s="102">
        <v>1390</v>
      </c>
      <c r="AB58" s="102">
        <v>1491</v>
      </c>
      <c r="AC58" s="102">
        <v>1963</v>
      </c>
      <c r="AD58" s="102">
        <v>2098</v>
      </c>
      <c r="AE58" s="102">
        <v>2492</v>
      </c>
      <c r="AF58" s="102">
        <v>2061</v>
      </c>
      <c r="AG58" s="102">
        <v>1502</v>
      </c>
      <c r="AH58" s="102">
        <v>1581</v>
      </c>
      <c r="AI58" s="102">
        <v>2031</v>
      </c>
      <c r="AJ58" s="102">
        <v>2003</v>
      </c>
      <c r="AK58" s="102">
        <v>2291</v>
      </c>
      <c r="AL58" s="102">
        <v>3413</v>
      </c>
      <c r="AM58" s="102">
        <v>1537</v>
      </c>
      <c r="AN58" s="102">
        <v>1940</v>
      </c>
      <c r="AO58" s="102">
        <v>2719</v>
      </c>
      <c r="AP58" s="102">
        <v>3200</v>
      </c>
      <c r="AQ58" s="102">
        <v>3616</v>
      </c>
      <c r="AR58" s="102">
        <v>2738</v>
      </c>
      <c r="AS58" s="102">
        <v>1970</v>
      </c>
      <c r="AT58" s="102">
        <v>2516</v>
      </c>
      <c r="AU58" s="102">
        <v>3005</v>
      </c>
      <c r="AV58" s="102">
        <v>2722</v>
      </c>
      <c r="AW58" s="102">
        <v>3096</v>
      </c>
      <c r="AX58" s="102">
        <v>4463</v>
      </c>
      <c r="AY58" s="102">
        <v>2044</v>
      </c>
      <c r="AZ58" s="102">
        <v>2607</v>
      </c>
      <c r="BA58" s="102">
        <v>2975</v>
      </c>
      <c r="BB58" s="102">
        <v>4318</v>
      </c>
      <c r="BC58" s="102">
        <v>4374</v>
      </c>
      <c r="BD58" s="102">
        <v>3681</v>
      </c>
      <c r="BE58" s="102">
        <v>3478</v>
      </c>
      <c r="BF58" s="102">
        <v>3381</v>
      </c>
      <c r="BG58" s="102">
        <v>3858</v>
      </c>
      <c r="BH58" s="102">
        <v>4133</v>
      </c>
      <c r="BI58" s="102">
        <v>3974</v>
      </c>
      <c r="BJ58" s="102">
        <v>5800</v>
      </c>
      <c r="BK58" s="102">
        <v>2566</v>
      </c>
      <c r="BL58" s="102">
        <v>3573</v>
      </c>
      <c r="BM58" s="102">
        <v>4525</v>
      </c>
      <c r="BN58" s="102">
        <v>4451</v>
      </c>
      <c r="BO58" s="102">
        <v>5278</v>
      </c>
      <c r="BP58" s="102">
        <v>4491</v>
      </c>
      <c r="BQ58" s="102">
        <v>3411</v>
      </c>
      <c r="BR58" s="102">
        <v>4347</v>
      </c>
      <c r="BS58" s="102">
        <v>4054</v>
      </c>
      <c r="BT58" s="102">
        <v>4241</v>
      </c>
      <c r="BU58" s="102">
        <v>5067</v>
      </c>
      <c r="BV58" s="102">
        <v>6853</v>
      </c>
      <c r="BW58" s="102">
        <v>3264</v>
      </c>
      <c r="BX58" s="102">
        <v>3931</v>
      </c>
      <c r="BY58" s="102">
        <v>4228</v>
      </c>
      <c r="BZ58" s="102">
        <v>5656</v>
      </c>
      <c r="CA58" s="102">
        <v>5523</v>
      </c>
      <c r="CB58" s="102">
        <v>4768</v>
      </c>
      <c r="CC58" s="102">
        <v>4010</v>
      </c>
      <c r="CD58" s="102">
        <v>3904</v>
      </c>
      <c r="CE58" s="102">
        <v>4690</v>
      </c>
      <c r="CF58" s="102">
        <v>4892</v>
      </c>
      <c r="CG58" s="102">
        <v>5133</v>
      </c>
      <c r="CH58" s="102">
        <v>8776</v>
      </c>
      <c r="CI58" s="102">
        <v>3508</v>
      </c>
      <c r="CJ58" s="102">
        <v>5225</v>
      </c>
      <c r="CK58" s="102">
        <v>5680</v>
      </c>
      <c r="CL58" s="102">
        <v>5857</v>
      </c>
      <c r="CM58" s="102">
        <v>6002</v>
      </c>
      <c r="CN58" s="102">
        <v>5192</v>
      </c>
      <c r="CO58" s="102">
        <v>3969</v>
      </c>
      <c r="CP58" s="102">
        <v>4771</v>
      </c>
      <c r="CQ58" s="102">
        <v>4835</v>
      </c>
      <c r="CR58" s="102">
        <v>4737</v>
      </c>
      <c r="CS58" s="102">
        <v>6186</v>
      </c>
      <c r="CT58" s="102">
        <v>10190</v>
      </c>
      <c r="CU58" s="102">
        <v>5144</v>
      </c>
      <c r="CV58" s="102">
        <v>5709</v>
      </c>
      <c r="CW58" s="102">
        <v>7019</v>
      </c>
      <c r="CX58" s="102">
        <v>6696</v>
      </c>
      <c r="CY58" s="102">
        <v>7113</v>
      </c>
      <c r="CZ58" s="102">
        <v>6329</v>
      </c>
      <c r="DA58" s="102">
        <v>5263</v>
      </c>
      <c r="DB58" s="102">
        <v>6206</v>
      </c>
      <c r="DC58" s="102">
        <v>6972</v>
      </c>
      <c r="DD58" s="102">
        <v>6802</v>
      </c>
      <c r="DE58" s="102">
        <v>8032</v>
      </c>
      <c r="DF58" s="102">
        <v>11060</v>
      </c>
      <c r="DG58" s="102">
        <v>5048</v>
      </c>
      <c r="DH58" s="102">
        <v>7687</v>
      </c>
      <c r="DI58" s="102">
        <v>7729</v>
      </c>
      <c r="DJ58" s="102">
        <v>8798</v>
      </c>
      <c r="DK58" s="102">
        <v>9305</v>
      </c>
      <c r="DL58" s="102">
        <v>7865</v>
      </c>
      <c r="DM58" s="102">
        <v>5816</v>
      </c>
      <c r="DN58" s="102">
        <v>7121</v>
      </c>
      <c r="DO58" s="102">
        <v>7155</v>
      </c>
      <c r="DP58" s="102">
        <v>7490</v>
      </c>
      <c r="DQ58" s="102">
        <v>8779</v>
      </c>
      <c r="DR58" s="102">
        <v>12252</v>
      </c>
      <c r="DS58" s="102">
        <v>7048</v>
      </c>
      <c r="DT58" s="102">
        <v>9595</v>
      </c>
      <c r="DU58" s="102">
        <v>10061</v>
      </c>
      <c r="DV58" s="102">
        <v>9689</v>
      </c>
      <c r="DW58" s="102">
        <v>10432</v>
      </c>
      <c r="DX58" s="102">
        <v>8743</v>
      </c>
      <c r="DY58" s="102">
        <v>6815</v>
      </c>
      <c r="DZ58" s="102">
        <v>9011</v>
      </c>
      <c r="EA58" s="102">
        <v>9341</v>
      </c>
      <c r="EB58" s="102">
        <v>7779</v>
      </c>
      <c r="EC58" s="102">
        <v>9037</v>
      </c>
      <c r="ED58" s="102">
        <v>14037</v>
      </c>
      <c r="EE58" s="102">
        <v>6293</v>
      </c>
      <c r="EF58" s="102">
        <v>8544</v>
      </c>
      <c r="EG58" s="102">
        <v>11317</v>
      </c>
      <c r="EH58" s="102">
        <v>10795</v>
      </c>
      <c r="EI58" s="102">
        <v>11819</v>
      </c>
      <c r="EJ58" s="102">
        <v>10927</v>
      </c>
      <c r="EK58" s="102">
        <v>6909</v>
      </c>
      <c r="EL58" s="102">
        <v>10836</v>
      </c>
      <c r="EM58" s="102">
        <v>9622</v>
      </c>
      <c r="EN58" s="102">
        <v>9298</v>
      </c>
      <c r="EO58" s="102">
        <v>10646</v>
      </c>
      <c r="EP58" s="102">
        <v>16128</v>
      </c>
      <c r="EQ58" s="102">
        <v>6633</v>
      </c>
      <c r="ER58" s="102">
        <v>10280</v>
      </c>
      <c r="ES58" s="102">
        <v>11421</v>
      </c>
      <c r="ET58" s="102">
        <v>11602</v>
      </c>
      <c r="EU58" s="102">
        <v>13463</v>
      </c>
      <c r="EV58" s="102">
        <v>13043</v>
      </c>
      <c r="EW58" s="102">
        <v>9560</v>
      </c>
      <c r="EX58" s="102">
        <v>12245</v>
      </c>
      <c r="EY58" s="102">
        <v>12204</v>
      </c>
      <c r="EZ58" s="102">
        <v>11445</v>
      </c>
      <c r="FA58" s="102">
        <v>13433</v>
      </c>
      <c r="FB58" s="102">
        <v>19160</v>
      </c>
      <c r="FC58" s="102">
        <v>9925</v>
      </c>
      <c r="FD58" s="102">
        <v>12786</v>
      </c>
      <c r="FE58" s="102">
        <v>16568</v>
      </c>
      <c r="FF58" s="102">
        <v>17025</v>
      </c>
      <c r="FG58" s="102">
        <v>19841</v>
      </c>
      <c r="FH58" s="102">
        <v>16990</v>
      </c>
      <c r="FI58" s="102">
        <v>10837</v>
      </c>
      <c r="FJ58" s="102">
        <v>15453</v>
      </c>
      <c r="FK58" s="102">
        <v>14485</v>
      </c>
      <c r="FL58" s="102">
        <v>14579</v>
      </c>
      <c r="FM58" s="102">
        <v>16370</v>
      </c>
      <c r="FN58" s="102">
        <v>22985</v>
      </c>
      <c r="FO58" s="102">
        <v>10495</v>
      </c>
      <c r="FP58" s="102">
        <v>15564</v>
      </c>
      <c r="FQ58" s="102">
        <v>18535</v>
      </c>
      <c r="FR58" s="102">
        <v>18265</v>
      </c>
      <c r="FS58" s="102">
        <v>22103</v>
      </c>
      <c r="FT58" s="102">
        <v>19173</v>
      </c>
      <c r="FU58" s="102">
        <v>14000</v>
      </c>
      <c r="FV58" s="102">
        <v>18847</v>
      </c>
      <c r="FW58" s="102">
        <v>17986</v>
      </c>
      <c r="FX58" s="102">
        <v>16198</v>
      </c>
      <c r="FY58" s="102">
        <v>19938</v>
      </c>
      <c r="FZ58" s="102">
        <v>27305</v>
      </c>
      <c r="GA58" s="102">
        <v>10964</v>
      </c>
      <c r="GB58" s="102">
        <v>19645</v>
      </c>
    </row>
    <row r="59" spans="1:184" x14ac:dyDescent="0.25">
      <c r="A59" t="s">
        <v>1336</v>
      </c>
      <c r="B59" t="s">
        <v>1326</v>
      </c>
      <c r="C59">
        <v>636</v>
      </c>
      <c r="D59">
        <v>869</v>
      </c>
      <c r="E59">
        <v>714</v>
      </c>
      <c r="F59">
        <v>186</v>
      </c>
      <c r="G59">
        <v>354</v>
      </c>
      <c r="H59">
        <v>135</v>
      </c>
      <c r="I59">
        <v>811</v>
      </c>
      <c r="J59">
        <v>465</v>
      </c>
      <c r="K59">
        <v>259</v>
      </c>
      <c r="L59">
        <v>308</v>
      </c>
      <c r="M59">
        <v>250</v>
      </c>
      <c r="N59">
        <v>361</v>
      </c>
      <c r="O59">
        <v>681</v>
      </c>
      <c r="P59" s="102">
        <v>1225</v>
      </c>
      <c r="Q59">
        <v>866</v>
      </c>
      <c r="R59">
        <v>346</v>
      </c>
      <c r="S59">
        <v>419</v>
      </c>
      <c r="T59">
        <v>363</v>
      </c>
      <c r="U59">
        <v>906</v>
      </c>
      <c r="V59">
        <v>441</v>
      </c>
      <c r="W59">
        <v>433</v>
      </c>
      <c r="X59">
        <v>324</v>
      </c>
      <c r="Y59">
        <v>590</v>
      </c>
      <c r="Z59">
        <v>266</v>
      </c>
      <c r="AA59">
        <v>731</v>
      </c>
      <c r="AB59" s="102">
        <v>1269</v>
      </c>
      <c r="AC59" s="102">
        <v>1030</v>
      </c>
      <c r="AD59">
        <v>456</v>
      </c>
      <c r="AE59">
        <v>613</v>
      </c>
      <c r="AF59">
        <v>455</v>
      </c>
      <c r="AG59">
        <v>893</v>
      </c>
      <c r="AH59">
        <v>492</v>
      </c>
      <c r="AI59">
        <v>387</v>
      </c>
      <c r="AJ59">
        <v>351</v>
      </c>
      <c r="AK59">
        <v>375</v>
      </c>
      <c r="AL59">
        <v>549</v>
      </c>
      <c r="AM59" s="102">
        <v>1066</v>
      </c>
      <c r="AN59" s="102">
        <v>1496</v>
      </c>
      <c r="AO59" s="102">
        <v>1090</v>
      </c>
      <c r="AP59">
        <v>577</v>
      </c>
      <c r="AQ59">
        <v>583</v>
      </c>
      <c r="AR59">
        <v>387</v>
      </c>
      <c r="AS59">
        <v>938</v>
      </c>
      <c r="AT59">
        <v>766</v>
      </c>
      <c r="AU59">
        <v>392</v>
      </c>
      <c r="AV59">
        <v>429</v>
      </c>
      <c r="AW59">
        <v>534</v>
      </c>
      <c r="AX59">
        <v>521</v>
      </c>
      <c r="AY59" s="102">
        <v>1718</v>
      </c>
      <c r="AZ59" s="102">
        <v>2459</v>
      </c>
      <c r="BA59" s="102">
        <v>1622</v>
      </c>
      <c r="BB59">
        <v>728</v>
      </c>
      <c r="BC59">
        <v>753</v>
      </c>
      <c r="BD59">
        <v>725</v>
      </c>
      <c r="BE59" s="102">
        <v>1416</v>
      </c>
      <c r="BF59">
        <v>868</v>
      </c>
      <c r="BG59">
        <v>642</v>
      </c>
      <c r="BH59">
        <v>751</v>
      </c>
      <c r="BI59">
        <v>675</v>
      </c>
      <c r="BJ59">
        <v>812</v>
      </c>
      <c r="BK59" s="102">
        <v>1885</v>
      </c>
      <c r="BL59" s="102">
        <v>2604</v>
      </c>
      <c r="BM59" s="102">
        <v>1762</v>
      </c>
      <c r="BN59">
        <v>818</v>
      </c>
      <c r="BO59">
        <v>882</v>
      </c>
      <c r="BP59">
        <v>808</v>
      </c>
      <c r="BQ59" s="102">
        <v>1272</v>
      </c>
      <c r="BR59">
        <v>933</v>
      </c>
      <c r="BS59">
        <v>686</v>
      </c>
      <c r="BT59">
        <v>833</v>
      </c>
      <c r="BU59" s="102">
        <v>1211</v>
      </c>
      <c r="BV59" s="102">
        <v>1222</v>
      </c>
      <c r="BW59" s="102">
        <v>1776</v>
      </c>
      <c r="BX59" s="102">
        <v>3060</v>
      </c>
      <c r="BY59" s="102">
        <v>2274</v>
      </c>
      <c r="BZ59">
        <v>857</v>
      </c>
      <c r="CA59">
        <v>979</v>
      </c>
      <c r="CB59">
        <v>674</v>
      </c>
      <c r="CC59">
        <v>846</v>
      </c>
      <c r="CD59">
        <v>723</v>
      </c>
      <c r="CE59">
        <v>626</v>
      </c>
      <c r="CF59">
        <v>493</v>
      </c>
      <c r="CG59">
        <v>949</v>
      </c>
      <c r="CH59">
        <v>698</v>
      </c>
      <c r="CI59" s="102">
        <v>1341</v>
      </c>
      <c r="CJ59" s="102">
        <v>2307</v>
      </c>
      <c r="CK59" s="102">
        <v>1550</v>
      </c>
      <c r="CL59" s="102">
        <v>1021</v>
      </c>
      <c r="CM59">
        <v>828</v>
      </c>
      <c r="CN59">
        <v>576</v>
      </c>
      <c r="CO59">
        <v>813</v>
      </c>
      <c r="CP59">
        <v>741</v>
      </c>
      <c r="CQ59">
        <v>654</v>
      </c>
      <c r="CR59">
        <v>557</v>
      </c>
      <c r="CS59">
        <v>646</v>
      </c>
      <c r="CT59">
        <v>807</v>
      </c>
      <c r="CU59" s="102">
        <v>1134</v>
      </c>
      <c r="CV59" s="102">
        <v>1708</v>
      </c>
      <c r="CW59" s="102">
        <v>1299</v>
      </c>
      <c r="CX59">
        <v>728</v>
      </c>
      <c r="CY59">
        <v>739</v>
      </c>
      <c r="CZ59">
        <v>603</v>
      </c>
      <c r="DA59">
        <v>959</v>
      </c>
      <c r="DB59">
        <v>823</v>
      </c>
      <c r="DC59">
        <v>422</v>
      </c>
      <c r="DD59">
        <v>618</v>
      </c>
      <c r="DE59">
        <v>618</v>
      </c>
      <c r="DF59">
        <v>645</v>
      </c>
      <c r="DG59" s="102">
        <v>1178</v>
      </c>
      <c r="DH59" s="102">
        <v>1824</v>
      </c>
      <c r="DI59" s="102">
        <v>1221</v>
      </c>
      <c r="DJ59">
        <v>621</v>
      </c>
      <c r="DK59">
        <v>683</v>
      </c>
      <c r="DL59">
        <v>611</v>
      </c>
      <c r="DM59" s="102">
        <v>1010</v>
      </c>
      <c r="DN59">
        <v>883</v>
      </c>
      <c r="DO59">
        <v>639</v>
      </c>
      <c r="DP59">
        <v>712</v>
      </c>
      <c r="DQ59">
        <v>681</v>
      </c>
      <c r="DR59">
        <v>809</v>
      </c>
      <c r="DS59" s="102">
        <v>1290</v>
      </c>
      <c r="DT59" s="102">
        <v>1805</v>
      </c>
      <c r="DU59" s="102">
        <v>1512</v>
      </c>
      <c r="DV59">
        <v>847</v>
      </c>
      <c r="DW59">
        <v>860</v>
      </c>
      <c r="DX59">
        <v>646</v>
      </c>
      <c r="DY59" s="102">
        <v>1539</v>
      </c>
      <c r="DZ59" s="102">
        <v>1149</v>
      </c>
      <c r="EA59">
        <v>517</v>
      </c>
      <c r="EB59">
        <v>514</v>
      </c>
      <c r="EC59" s="102">
        <v>1032</v>
      </c>
      <c r="ED59" s="102">
        <v>1117</v>
      </c>
      <c r="EE59" s="102">
        <v>1527</v>
      </c>
      <c r="EF59" s="102">
        <v>2542</v>
      </c>
      <c r="EG59" s="102">
        <v>1503</v>
      </c>
      <c r="EH59">
        <v>845</v>
      </c>
      <c r="EI59">
        <v>814</v>
      </c>
      <c r="EJ59">
        <v>743</v>
      </c>
      <c r="EK59" s="102">
        <v>1718</v>
      </c>
      <c r="EL59" s="102">
        <v>1076</v>
      </c>
      <c r="EM59">
        <v>842</v>
      </c>
      <c r="EN59" s="102">
        <v>1128</v>
      </c>
      <c r="EO59" s="102">
        <v>1204</v>
      </c>
      <c r="EP59" s="102">
        <v>1255</v>
      </c>
      <c r="EQ59" s="102">
        <v>2023</v>
      </c>
      <c r="ER59" s="102">
        <v>3608</v>
      </c>
      <c r="ES59" s="102">
        <v>2203</v>
      </c>
      <c r="ET59" s="102">
        <v>1257</v>
      </c>
      <c r="EU59">
        <v>965</v>
      </c>
      <c r="EV59">
        <v>684</v>
      </c>
      <c r="EW59" s="102">
        <v>1813</v>
      </c>
      <c r="EX59">
        <v>930</v>
      </c>
      <c r="EY59">
        <v>934</v>
      </c>
      <c r="EZ59">
        <v>957</v>
      </c>
      <c r="FA59" s="102">
        <v>1373</v>
      </c>
      <c r="FB59" s="102">
        <v>1370</v>
      </c>
      <c r="FC59" s="102">
        <v>2445</v>
      </c>
      <c r="FD59" s="102">
        <v>3279</v>
      </c>
      <c r="FE59" s="102">
        <v>2675</v>
      </c>
      <c r="FF59" s="102">
        <v>1102</v>
      </c>
      <c r="FG59" s="102">
        <v>1238</v>
      </c>
      <c r="FH59" s="102">
        <v>1125</v>
      </c>
      <c r="FI59" s="102">
        <v>2904</v>
      </c>
      <c r="FJ59" s="102">
        <v>1227</v>
      </c>
      <c r="FK59" s="102">
        <v>1316</v>
      </c>
      <c r="FL59">
        <v>750</v>
      </c>
      <c r="FM59" s="102">
        <v>1826</v>
      </c>
      <c r="FN59" s="102">
        <v>1474</v>
      </c>
      <c r="FO59" s="102">
        <v>2600</v>
      </c>
      <c r="FP59" s="102">
        <v>4361</v>
      </c>
      <c r="FQ59" s="102">
        <v>3088</v>
      </c>
      <c r="FR59" s="102">
        <v>1346</v>
      </c>
      <c r="FS59" s="102">
        <v>1434</v>
      </c>
      <c r="FT59" s="102">
        <v>1217</v>
      </c>
      <c r="FU59" s="102">
        <v>2718</v>
      </c>
      <c r="FV59" s="102">
        <v>1554</v>
      </c>
      <c r="FW59" s="102">
        <v>1101</v>
      </c>
      <c r="FX59" s="102">
        <v>1101</v>
      </c>
      <c r="FY59" s="102">
        <v>2158</v>
      </c>
      <c r="FZ59" s="102">
        <v>2276</v>
      </c>
      <c r="GA59" s="102">
        <v>2825</v>
      </c>
      <c r="GB59" s="102">
        <v>5569</v>
      </c>
    </row>
    <row r="60" spans="1:184" x14ac:dyDescent="0.25">
      <c r="A60" t="s">
        <v>1336</v>
      </c>
      <c r="B60" t="s">
        <v>1327</v>
      </c>
      <c r="C60">
        <v>301</v>
      </c>
      <c r="D60">
        <v>246</v>
      </c>
      <c r="E60">
        <v>205</v>
      </c>
      <c r="F60">
        <v>267</v>
      </c>
      <c r="G60">
        <v>380</v>
      </c>
      <c r="H60">
        <v>329</v>
      </c>
      <c r="I60">
        <v>282</v>
      </c>
      <c r="J60">
        <v>211</v>
      </c>
      <c r="K60">
        <v>378</v>
      </c>
      <c r="L60">
        <v>523</v>
      </c>
      <c r="M60">
        <v>495</v>
      </c>
      <c r="N60">
        <v>663</v>
      </c>
      <c r="O60">
        <v>427</v>
      </c>
      <c r="P60">
        <v>515</v>
      </c>
      <c r="Q60">
        <v>435</v>
      </c>
      <c r="R60">
        <v>621</v>
      </c>
      <c r="S60" s="102">
        <v>1133</v>
      </c>
      <c r="T60">
        <v>834</v>
      </c>
      <c r="U60">
        <v>443</v>
      </c>
      <c r="V60">
        <v>398</v>
      </c>
      <c r="W60">
        <v>366</v>
      </c>
      <c r="X60">
        <v>618</v>
      </c>
      <c r="Y60">
        <v>345</v>
      </c>
      <c r="Z60">
        <v>617</v>
      </c>
      <c r="AA60">
        <v>434</v>
      </c>
      <c r="AB60">
        <v>565</v>
      </c>
      <c r="AC60">
        <v>436</v>
      </c>
      <c r="AD60">
        <v>438</v>
      </c>
      <c r="AE60" s="102">
        <v>1036</v>
      </c>
      <c r="AF60">
        <v>758</v>
      </c>
      <c r="AG60">
        <v>364</v>
      </c>
      <c r="AH60">
        <v>437</v>
      </c>
      <c r="AI60">
        <v>499</v>
      </c>
      <c r="AJ60">
        <v>517</v>
      </c>
      <c r="AK60">
        <v>506</v>
      </c>
      <c r="AL60" s="102">
        <v>1118</v>
      </c>
      <c r="AM60">
        <v>656</v>
      </c>
      <c r="AN60">
        <v>521</v>
      </c>
      <c r="AO60">
        <v>593</v>
      </c>
      <c r="AP60">
        <v>994</v>
      </c>
      <c r="AQ60" s="102">
        <v>1121</v>
      </c>
      <c r="AR60">
        <v>917</v>
      </c>
      <c r="AS60">
        <v>504</v>
      </c>
      <c r="AT60">
        <v>735</v>
      </c>
      <c r="AU60">
        <v>478</v>
      </c>
      <c r="AV60">
        <v>574</v>
      </c>
      <c r="AW60">
        <v>756</v>
      </c>
      <c r="AX60">
        <v>866</v>
      </c>
      <c r="AY60">
        <v>782</v>
      </c>
      <c r="AZ60">
        <v>915</v>
      </c>
      <c r="BA60">
        <v>618</v>
      </c>
      <c r="BB60">
        <v>731</v>
      </c>
      <c r="BC60" s="102">
        <v>1236</v>
      </c>
      <c r="BD60">
        <v>765</v>
      </c>
      <c r="BE60">
        <v>670</v>
      </c>
      <c r="BF60">
        <v>585</v>
      </c>
      <c r="BG60">
        <v>676</v>
      </c>
      <c r="BH60">
        <v>537</v>
      </c>
      <c r="BI60">
        <v>732</v>
      </c>
      <c r="BJ60">
        <v>992</v>
      </c>
      <c r="BK60">
        <v>799</v>
      </c>
      <c r="BL60">
        <v>707</v>
      </c>
      <c r="BM60">
        <v>789</v>
      </c>
      <c r="BN60" s="102">
        <v>1110</v>
      </c>
      <c r="BO60">
        <v>852</v>
      </c>
      <c r="BP60">
        <v>922</v>
      </c>
      <c r="BQ60">
        <v>706</v>
      </c>
      <c r="BR60">
        <v>534</v>
      </c>
      <c r="BS60">
        <v>759</v>
      </c>
      <c r="BT60">
        <v>636</v>
      </c>
      <c r="BU60">
        <v>851</v>
      </c>
      <c r="BV60">
        <v>988</v>
      </c>
      <c r="BW60">
        <v>863</v>
      </c>
      <c r="BX60" s="102">
        <v>1191</v>
      </c>
      <c r="BY60">
        <v>768</v>
      </c>
      <c r="BZ60" s="102">
        <v>1039</v>
      </c>
      <c r="CA60" s="102">
        <v>1366</v>
      </c>
      <c r="CB60" s="102">
        <v>1007</v>
      </c>
      <c r="CC60">
        <v>781</v>
      </c>
      <c r="CD60">
        <v>930</v>
      </c>
      <c r="CE60">
        <v>809</v>
      </c>
      <c r="CF60">
        <v>982</v>
      </c>
      <c r="CG60" s="102">
        <v>1163</v>
      </c>
      <c r="CH60">
        <v>741</v>
      </c>
      <c r="CI60" s="102">
        <v>1321</v>
      </c>
      <c r="CJ60" s="102">
        <v>1266</v>
      </c>
      <c r="CK60" s="102">
        <v>1055</v>
      </c>
      <c r="CL60">
        <v>953</v>
      </c>
      <c r="CM60" s="102">
        <v>1126</v>
      </c>
      <c r="CN60" s="102">
        <v>1047</v>
      </c>
      <c r="CO60">
        <v>778</v>
      </c>
      <c r="CP60">
        <v>831</v>
      </c>
      <c r="CQ60">
        <v>794</v>
      </c>
      <c r="CR60">
        <v>899</v>
      </c>
      <c r="CS60">
        <v>963</v>
      </c>
      <c r="CT60" s="102">
        <v>1225</v>
      </c>
      <c r="CU60" s="102">
        <v>1608</v>
      </c>
      <c r="CV60" s="102">
        <v>1359</v>
      </c>
      <c r="CW60" s="102">
        <v>1385</v>
      </c>
      <c r="CX60" s="102">
        <v>1014</v>
      </c>
      <c r="CY60" s="102">
        <v>1163</v>
      </c>
      <c r="CZ60">
        <v>941</v>
      </c>
      <c r="DA60">
        <v>728</v>
      </c>
      <c r="DB60">
        <v>869</v>
      </c>
      <c r="DC60">
        <v>954</v>
      </c>
      <c r="DD60">
        <v>794</v>
      </c>
      <c r="DE60" s="102">
        <v>1005</v>
      </c>
      <c r="DF60" s="102">
        <v>1011</v>
      </c>
      <c r="DG60" s="102">
        <v>1357</v>
      </c>
      <c r="DH60" s="102">
        <v>1222</v>
      </c>
      <c r="DI60" s="102">
        <v>1423</v>
      </c>
      <c r="DJ60" s="102">
        <v>1192</v>
      </c>
      <c r="DK60" s="102">
        <v>1361</v>
      </c>
      <c r="DL60">
        <v>947</v>
      </c>
      <c r="DM60">
        <v>660</v>
      </c>
      <c r="DN60" s="102">
        <v>1194</v>
      </c>
      <c r="DO60" s="102">
        <v>1174</v>
      </c>
      <c r="DP60" s="102">
        <v>1028</v>
      </c>
      <c r="DQ60" s="102">
        <v>1375</v>
      </c>
      <c r="DR60" s="102">
        <v>1311</v>
      </c>
      <c r="DS60" s="102">
        <v>1668</v>
      </c>
      <c r="DT60" s="102">
        <v>1675</v>
      </c>
      <c r="DU60" s="102">
        <v>1663</v>
      </c>
      <c r="DV60" s="102">
        <v>1599</v>
      </c>
      <c r="DW60" s="102">
        <v>1790</v>
      </c>
      <c r="DX60" s="102">
        <v>1302</v>
      </c>
      <c r="DY60" s="102">
        <v>1029</v>
      </c>
      <c r="DZ60" s="102">
        <v>1452</v>
      </c>
      <c r="EA60" s="102">
        <v>1162</v>
      </c>
      <c r="EB60" s="102">
        <v>1209</v>
      </c>
      <c r="EC60" s="102">
        <v>1542</v>
      </c>
      <c r="ED60" s="102">
        <v>1486</v>
      </c>
      <c r="EE60" s="102">
        <v>2213</v>
      </c>
      <c r="EF60" s="102">
        <v>1386</v>
      </c>
      <c r="EG60" s="102">
        <v>1798</v>
      </c>
      <c r="EH60" s="102">
        <v>1669</v>
      </c>
      <c r="EI60" s="102">
        <v>1890</v>
      </c>
      <c r="EJ60" s="102">
        <v>1582</v>
      </c>
      <c r="EK60" s="102">
        <v>1550</v>
      </c>
      <c r="EL60" s="102">
        <v>1117</v>
      </c>
      <c r="EM60" s="102">
        <v>1178</v>
      </c>
      <c r="EN60" s="102">
        <v>1381</v>
      </c>
      <c r="EO60" s="102">
        <v>1907</v>
      </c>
      <c r="EP60" s="102">
        <v>1826</v>
      </c>
      <c r="EQ60" s="102">
        <v>2442</v>
      </c>
      <c r="ER60" s="102">
        <v>2330</v>
      </c>
      <c r="ES60" s="102">
        <v>1474</v>
      </c>
      <c r="ET60" s="102">
        <v>1419</v>
      </c>
      <c r="EU60" s="102">
        <v>1796</v>
      </c>
      <c r="EV60" s="102">
        <v>1578</v>
      </c>
      <c r="EW60" s="102">
        <v>1267</v>
      </c>
      <c r="EX60" s="102">
        <v>1128</v>
      </c>
      <c r="EY60" s="102">
        <v>1377</v>
      </c>
      <c r="EZ60" s="102">
        <v>1647</v>
      </c>
      <c r="FA60" s="102">
        <v>1782</v>
      </c>
      <c r="FB60" s="102">
        <v>1402</v>
      </c>
      <c r="FC60" s="102">
        <v>2747</v>
      </c>
      <c r="FD60" s="102">
        <v>1986</v>
      </c>
      <c r="FE60" s="102">
        <v>2049</v>
      </c>
      <c r="FF60" s="102">
        <v>1860</v>
      </c>
      <c r="FG60" s="102">
        <v>1752</v>
      </c>
      <c r="FH60" s="102">
        <v>1419</v>
      </c>
      <c r="FI60" s="102">
        <v>1337</v>
      </c>
      <c r="FJ60" s="102">
        <v>1521</v>
      </c>
      <c r="FK60" s="102">
        <v>1777</v>
      </c>
      <c r="FL60" s="102">
        <v>1544</v>
      </c>
      <c r="FM60" s="102">
        <v>1842</v>
      </c>
      <c r="FN60" s="102">
        <v>1393</v>
      </c>
      <c r="FO60" s="102">
        <v>3145</v>
      </c>
      <c r="FP60" s="102">
        <v>2316</v>
      </c>
      <c r="FQ60" s="102">
        <v>2089</v>
      </c>
      <c r="FR60" s="102">
        <v>1509</v>
      </c>
      <c r="FS60" s="102">
        <v>1994</v>
      </c>
      <c r="FT60" s="102">
        <v>1710</v>
      </c>
      <c r="FU60" s="102">
        <v>1200</v>
      </c>
      <c r="FV60" s="102">
        <v>1453</v>
      </c>
      <c r="FW60" s="102">
        <v>1628</v>
      </c>
      <c r="FX60" s="102">
        <v>1433</v>
      </c>
      <c r="FY60" s="102">
        <v>2239</v>
      </c>
      <c r="FZ60" s="102">
        <v>1762</v>
      </c>
      <c r="GA60" s="102">
        <v>3537</v>
      </c>
      <c r="GB60" s="102">
        <v>2381</v>
      </c>
    </row>
    <row r="61" spans="1:184" x14ac:dyDescent="0.25">
      <c r="A61" t="s">
        <v>1336</v>
      </c>
      <c r="B61" t="s">
        <v>1328</v>
      </c>
      <c r="C61">
        <v>572</v>
      </c>
      <c r="D61">
        <v>305</v>
      </c>
      <c r="E61">
        <v>513</v>
      </c>
      <c r="F61">
        <v>414</v>
      </c>
      <c r="G61">
        <v>376</v>
      </c>
      <c r="H61">
        <v>348</v>
      </c>
      <c r="I61">
        <v>529</v>
      </c>
      <c r="J61">
        <v>276</v>
      </c>
      <c r="K61">
        <v>476</v>
      </c>
      <c r="L61">
        <v>603</v>
      </c>
      <c r="M61">
        <v>410</v>
      </c>
      <c r="N61">
        <v>372</v>
      </c>
      <c r="O61">
        <v>415</v>
      </c>
      <c r="P61">
        <v>479</v>
      </c>
      <c r="Q61" s="102">
        <v>1393</v>
      </c>
      <c r="R61">
        <v>370</v>
      </c>
      <c r="S61">
        <v>602</v>
      </c>
      <c r="T61">
        <v>464</v>
      </c>
      <c r="U61">
        <v>525</v>
      </c>
      <c r="V61">
        <v>501</v>
      </c>
      <c r="W61">
        <v>708</v>
      </c>
      <c r="X61">
        <v>537</v>
      </c>
      <c r="Y61">
        <v>488</v>
      </c>
      <c r="Z61">
        <v>567</v>
      </c>
      <c r="AA61">
        <v>515</v>
      </c>
      <c r="AB61">
        <v>620</v>
      </c>
      <c r="AC61">
        <v>687</v>
      </c>
      <c r="AD61">
        <v>726</v>
      </c>
      <c r="AE61">
        <v>718</v>
      </c>
      <c r="AF61">
        <v>616</v>
      </c>
      <c r="AG61">
        <v>376</v>
      </c>
      <c r="AH61">
        <v>509</v>
      </c>
      <c r="AI61">
        <v>562</v>
      </c>
      <c r="AJ61">
        <v>481</v>
      </c>
      <c r="AK61">
        <v>765</v>
      </c>
      <c r="AL61">
        <v>540</v>
      </c>
      <c r="AM61">
        <v>612</v>
      </c>
      <c r="AN61">
        <v>672</v>
      </c>
      <c r="AO61">
        <v>800</v>
      </c>
      <c r="AP61">
        <v>718</v>
      </c>
      <c r="AQ61">
        <v>771</v>
      </c>
      <c r="AR61">
        <v>758</v>
      </c>
      <c r="AS61">
        <v>783</v>
      </c>
      <c r="AT61">
        <v>746</v>
      </c>
      <c r="AU61">
        <v>436</v>
      </c>
      <c r="AV61">
        <v>594</v>
      </c>
      <c r="AW61">
        <v>534</v>
      </c>
      <c r="AX61">
        <v>485</v>
      </c>
      <c r="AY61">
        <v>746</v>
      </c>
      <c r="AZ61">
        <v>625</v>
      </c>
      <c r="BA61">
        <v>552</v>
      </c>
      <c r="BB61">
        <v>632</v>
      </c>
      <c r="BC61">
        <v>545</v>
      </c>
      <c r="BD61">
        <v>602</v>
      </c>
      <c r="BE61">
        <v>740</v>
      </c>
      <c r="BF61">
        <v>633</v>
      </c>
      <c r="BG61">
        <v>456</v>
      </c>
      <c r="BH61">
        <v>666</v>
      </c>
      <c r="BI61">
        <v>905</v>
      </c>
      <c r="BJ61">
        <v>785</v>
      </c>
      <c r="BK61">
        <v>690</v>
      </c>
      <c r="BL61">
        <v>880</v>
      </c>
      <c r="BM61">
        <v>769</v>
      </c>
      <c r="BN61">
        <v>764</v>
      </c>
      <c r="BO61">
        <v>840</v>
      </c>
      <c r="BP61">
        <v>618</v>
      </c>
      <c r="BQ61">
        <v>712</v>
      </c>
      <c r="BR61">
        <v>775</v>
      </c>
      <c r="BS61">
        <v>640</v>
      </c>
      <c r="BT61">
        <v>758</v>
      </c>
      <c r="BU61">
        <v>726</v>
      </c>
      <c r="BV61">
        <v>683</v>
      </c>
      <c r="BW61">
        <v>806</v>
      </c>
      <c r="BX61" s="102">
        <v>1078</v>
      </c>
      <c r="BY61" s="102">
        <v>1276</v>
      </c>
      <c r="BZ61">
        <v>754</v>
      </c>
      <c r="CA61">
        <v>843</v>
      </c>
      <c r="CB61">
        <v>616</v>
      </c>
      <c r="CC61">
        <v>682</v>
      </c>
      <c r="CD61">
        <v>736</v>
      </c>
      <c r="CE61">
        <v>763</v>
      </c>
      <c r="CF61" s="102">
        <v>1040</v>
      </c>
      <c r="CG61" s="102">
        <v>1143</v>
      </c>
      <c r="CH61">
        <v>798</v>
      </c>
      <c r="CI61" s="102">
        <v>1069</v>
      </c>
      <c r="CJ61">
        <v>913</v>
      </c>
      <c r="CK61" s="102">
        <v>1277</v>
      </c>
      <c r="CL61" s="102">
        <v>1220</v>
      </c>
      <c r="CM61">
        <v>858</v>
      </c>
      <c r="CN61">
        <v>882</v>
      </c>
      <c r="CO61">
        <v>945</v>
      </c>
      <c r="CP61">
        <v>866</v>
      </c>
      <c r="CQ61" s="102">
        <v>1005</v>
      </c>
      <c r="CR61">
        <v>944</v>
      </c>
      <c r="CS61" s="102">
        <v>1169</v>
      </c>
      <c r="CT61" s="102">
        <v>1055</v>
      </c>
      <c r="CU61">
        <v>844</v>
      </c>
      <c r="CV61" s="102">
        <v>1135</v>
      </c>
      <c r="CW61" s="102">
        <v>1205</v>
      </c>
      <c r="CX61">
        <v>988</v>
      </c>
      <c r="CY61" s="102">
        <v>1036</v>
      </c>
      <c r="CZ61" s="102">
        <v>1011</v>
      </c>
      <c r="DA61">
        <v>895</v>
      </c>
      <c r="DB61">
        <v>801</v>
      </c>
      <c r="DC61" s="102">
        <v>1074</v>
      </c>
      <c r="DD61">
        <v>977</v>
      </c>
      <c r="DE61" s="102">
        <v>1459</v>
      </c>
      <c r="DF61">
        <v>895</v>
      </c>
      <c r="DG61">
        <v>839</v>
      </c>
      <c r="DH61" s="102">
        <v>1227</v>
      </c>
      <c r="DI61" s="102">
        <v>1009</v>
      </c>
      <c r="DJ61" s="102">
        <v>1108</v>
      </c>
      <c r="DK61" s="102">
        <v>1201</v>
      </c>
      <c r="DL61">
        <v>887</v>
      </c>
      <c r="DM61">
        <v>854</v>
      </c>
      <c r="DN61" s="102">
        <v>1189</v>
      </c>
      <c r="DO61">
        <v>867</v>
      </c>
      <c r="DP61" s="102">
        <v>1448</v>
      </c>
      <c r="DQ61" s="102">
        <v>1312</v>
      </c>
      <c r="DR61" s="102">
        <v>1278</v>
      </c>
      <c r="DS61" s="102">
        <v>1377</v>
      </c>
      <c r="DT61" s="102">
        <v>1260</v>
      </c>
      <c r="DU61" s="102">
        <v>1838</v>
      </c>
      <c r="DV61" s="102">
        <v>1296</v>
      </c>
      <c r="DW61" s="102">
        <v>1454</v>
      </c>
      <c r="DX61" s="102">
        <v>1405</v>
      </c>
      <c r="DY61">
        <v>937</v>
      </c>
      <c r="DZ61" s="102">
        <v>1106</v>
      </c>
      <c r="EA61">
        <v>911</v>
      </c>
      <c r="EB61" s="102">
        <v>1360</v>
      </c>
      <c r="EC61" s="102">
        <v>1305</v>
      </c>
      <c r="ED61" s="102">
        <v>1165</v>
      </c>
      <c r="EE61" s="102">
        <v>1356</v>
      </c>
      <c r="EF61" s="102">
        <v>1426</v>
      </c>
      <c r="EG61" s="102">
        <v>1307</v>
      </c>
      <c r="EH61" s="102">
        <v>1549</v>
      </c>
      <c r="EI61" s="102">
        <v>1686</v>
      </c>
      <c r="EJ61" s="102">
        <v>1308</v>
      </c>
      <c r="EK61" s="102">
        <v>1229</v>
      </c>
      <c r="EL61">
        <v>940</v>
      </c>
      <c r="EM61" s="102">
        <v>1159</v>
      </c>
      <c r="EN61" s="102">
        <v>1490</v>
      </c>
      <c r="EO61" s="102">
        <v>1393</v>
      </c>
      <c r="EP61" s="102">
        <v>1014</v>
      </c>
      <c r="EQ61" s="102">
        <v>1216</v>
      </c>
      <c r="ER61" s="102">
        <v>1155</v>
      </c>
      <c r="ES61" s="102">
        <v>1724</v>
      </c>
      <c r="ET61" s="102">
        <v>1499</v>
      </c>
      <c r="EU61" s="102">
        <v>1346</v>
      </c>
      <c r="EV61" s="102">
        <v>1315</v>
      </c>
      <c r="EW61">
        <v>930</v>
      </c>
      <c r="EX61" s="102">
        <v>1052</v>
      </c>
      <c r="EY61" s="102">
        <v>1087</v>
      </c>
      <c r="EZ61" s="102">
        <v>1092</v>
      </c>
      <c r="FA61" s="102">
        <v>1139</v>
      </c>
      <c r="FB61" s="102">
        <v>1143</v>
      </c>
      <c r="FC61" s="102">
        <v>1296</v>
      </c>
      <c r="FD61" s="102">
        <v>1718</v>
      </c>
      <c r="FE61" s="102">
        <v>1725</v>
      </c>
      <c r="FF61" s="102">
        <v>1466</v>
      </c>
      <c r="FG61" s="102">
        <v>1379</v>
      </c>
      <c r="FH61" s="102">
        <v>1106</v>
      </c>
      <c r="FI61" s="102">
        <v>1256</v>
      </c>
      <c r="FJ61" s="102">
        <v>1168</v>
      </c>
      <c r="FK61" s="102">
        <v>1261</v>
      </c>
      <c r="FL61" s="102">
        <v>1168</v>
      </c>
      <c r="FM61" s="102">
        <v>1668</v>
      </c>
      <c r="FN61" s="102">
        <v>1705</v>
      </c>
      <c r="FO61" s="102">
        <v>1238</v>
      </c>
      <c r="FP61" s="102">
        <v>1634</v>
      </c>
      <c r="FQ61" s="102">
        <v>1479</v>
      </c>
      <c r="FR61" s="102">
        <v>1032</v>
      </c>
      <c r="FS61" s="102">
        <v>1391</v>
      </c>
      <c r="FT61" s="102">
        <v>1332</v>
      </c>
      <c r="FU61">
        <v>995</v>
      </c>
      <c r="FV61" s="102">
        <v>1416</v>
      </c>
      <c r="FW61" s="102">
        <v>1205</v>
      </c>
      <c r="FX61" s="102">
        <v>1266</v>
      </c>
      <c r="FY61" s="102">
        <v>1676</v>
      </c>
      <c r="FZ61" s="102">
        <v>1365</v>
      </c>
      <c r="GA61" s="102">
        <v>1537</v>
      </c>
      <c r="GB61" s="102">
        <v>1646</v>
      </c>
    </row>
    <row r="62" spans="1:184" x14ac:dyDescent="0.25">
      <c r="A62" t="s">
        <v>1336</v>
      </c>
      <c r="B62" t="s">
        <v>1329</v>
      </c>
      <c r="C62" s="102">
        <v>4497</v>
      </c>
      <c r="D62" s="102">
        <v>4805</v>
      </c>
      <c r="E62" s="102">
        <v>5005</v>
      </c>
      <c r="F62" s="102">
        <v>4744</v>
      </c>
      <c r="G62" s="102">
        <v>7926</v>
      </c>
      <c r="H62" s="102">
        <v>5171</v>
      </c>
      <c r="I62" s="102">
        <v>5441</v>
      </c>
      <c r="J62" s="102">
        <v>4406</v>
      </c>
      <c r="K62" s="102">
        <v>5197</v>
      </c>
      <c r="L62" s="102">
        <v>6119</v>
      </c>
      <c r="M62" s="102">
        <v>5953</v>
      </c>
      <c r="N62" s="102">
        <v>6530</v>
      </c>
      <c r="O62" s="102">
        <v>4742</v>
      </c>
      <c r="P62" s="102">
        <v>6082</v>
      </c>
      <c r="Q62" s="102">
        <v>7151</v>
      </c>
      <c r="R62" s="102">
        <v>6736</v>
      </c>
      <c r="S62" s="102">
        <v>10486</v>
      </c>
      <c r="T62" s="102">
        <v>7427</v>
      </c>
      <c r="U62" s="102">
        <v>6231</v>
      </c>
      <c r="V62" s="102">
        <v>5615</v>
      </c>
      <c r="W62" s="102">
        <v>5997</v>
      </c>
      <c r="X62" s="102">
        <v>6459</v>
      </c>
      <c r="Y62" s="102">
        <v>6304</v>
      </c>
      <c r="Z62" s="102">
        <v>7476</v>
      </c>
      <c r="AA62" s="102">
        <v>5550</v>
      </c>
      <c r="AB62" s="102">
        <v>7001</v>
      </c>
      <c r="AC62" s="102">
        <v>7247</v>
      </c>
      <c r="AD62" s="102">
        <v>7581</v>
      </c>
      <c r="AE62" s="102">
        <v>10940</v>
      </c>
      <c r="AF62" s="102">
        <v>7469</v>
      </c>
      <c r="AG62" s="102">
        <v>6102</v>
      </c>
      <c r="AH62" s="102">
        <v>6777</v>
      </c>
      <c r="AI62" s="102">
        <v>6507</v>
      </c>
      <c r="AJ62" s="102">
        <v>6603</v>
      </c>
      <c r="AK62" s="102">
        <v>8116</v>
      </c>
      <c r="AL62" s="102">
        <v>10459</v>
      </c>
      <c r="AM62" s="102">
        <v>6998</v>
      </c>
      <c r="AN62" s="102">
        <v>8923</v>
      </c>
      <c r="AO62" s="102">
        <v>9183</v>
      </c>
      <c r="AP62" s="102">
        <v>9555</v>
      </c>
      <c r="AQ62" s="102">
        <v>12837</v>
      </c>
      <c r="AR62" s="102">
        <v>9790</v>
      </c>
      <c r="AS62" s="102">
        <v>7993</v>
      </c>
      <c r="AT62" s="102">
        <v>8829</v>
      </c>
      <c r="AU62" s="102">
        <v>7334</v>
      </c>
      <c r="AV62" s="102">
        <v>7784</v>
      </c>
      <c r="AW62" s="102">
        <v>8959</v>
      </c>
      <c r="AX62" s="102">
        <v>10647</v>
      </c>
      <c r="AY62" s="102">
        <v>7966</v>
      </c>
      <c r="AZ62" s="102">
        <v>9997</v>
      </c>
      <c r="BA62" s="102">
        <v>9467</v>
      </c>
      <c r="BB62" s="102">
        <v>10243</v>
      </c>
      <c r="BC62" s="102">
        <v>13550</v>
      </c>
      <c r="BD62" s="102">
        <v>9879</v>
      </c>
      <c r="BE62" s="102">
        <v>9075</v>
      </c>
      <c r="BF62" s="102">
        <v>8912</v>
      </c>
      <c r="BG62" s="102">
        <v>8424</v>
      </c>
      <c r="BH62" s="102">
        <v>9121</v>
      </c>
      <c r="BI62" s="102">
        <v>10010</v>
      </c>
      <c r="BJ62" s="102">
        <v>12767</v>
      </c>
      <c r="BK62" s="102">
        <v>9341</v>
      </c>
      <c r="BL62" s="102">
        <v>11565</v>
      </c>
      <c r="BM62" s="102">
        <v>11913</v>
      </c>
      <c r="BN62" s="102">
        <v>11591</v>
      </c>
      <c r="BO62" s="102">
        <v>13749</v>
      </c>
      <c r="BP62" s="102">
        <v>11693</v>
      </c>
      <c r="BQ62" s="102">
        <v>10110</v>
      </c>
      <c r="BR62" s="102">
        <v>10333</v>
      </c>
      <c r="BS62" s="102">
        <v>9946</v>
      </c>
      <c r="BT62" s="102">
        <v>10714</v>
      </c>
      <c r="BU62" s="102">
        <v>12631</v>
      </c>
      <c r="BV62" s="102">
        <v>14984</v>
      </c>
      <c r="BW62" s="102">
        <v>10548</v>
      </c>
      <c r="BX62" s="102">
        <v>13390</v>
      </c>
      <c r="BY62" s="102">
        <v>14048</v>
      </c>
      <c r="BZ62" s="102">
        <v>12588</v>
      </c>
      <c r="CA62" s="102">
        <v>14618</v>
      </c>
      <c r="CB62" s="102">
        <v>11235</v>
      </c>
      <c r="CC62" s="102">
        <v>10278</v>
      </c>
      <c r="CD62" s="102">
        <v>9436</v>
      </c>
      <c r="CE62" s="102">
        <v>11346</v>
      </c>
      <c r="CF62" s="102">
        <v>11470</v>
      </c>
      <c r="CG62" s="102">
        <v>13643</v>
      </c>
      <c r="CH62" s="102">
        <v>16557</v>
      </c>
      <c r="CI62" s="102">
        <v>10857</v>
      </c>
      <c r="CJ62" s="102">
        <v>14726</v>
      </c>
      <c r="CK62" s="102">
        <v>14213</v>
      </c>
      <c r="CL62" s="102">
        <v>13780</v>
      </c>
      <c r="CM62" s="102">
        <v>15528</v>
      </c>
      <c r="CN62" s="102">
        <v>12317</v>
      </c>
      <c r="CO62" s="102">
        <v>10205</v>
      </c>
      <c r="CP62" s="102">
        <v>11391</v>
      </c>
      <c r="CQ62" s="102">
        <v>11721</v>
      </c>
      <c r="CR62" s="102">
        <v>12149</v>
      </c>
      <c r="CS62" s="102">
        <v>14811</v>
      </c>
      <c r="CT62" s="102">
        <v>22562</v>
      </c>
      <c r="CU62" s="102">
        <v>12153</v>
      </c>
      <c r="CV62" s="102">
        <v>14992</v>
      </c>
      <c r="CW62" s="102">
        <v>15961</v>
      </c>
      <c r="CX62" s="102">
        <v>14923</v>
      </c>
      <c r="CY62" s="102">
        <v>16294</v>
      </c>
      <c r="CZ62" s="102">
        <v>14744</v>
      </c>
      <c r="DA62" s="102">
        <v>10933</v>
      </c>
      <c r="DB62" s="102">
        <v>12406</v>
      </c>
      <c r="DC62" s="102">
        <v>13769</v>
      </c>
      <c r="DD62" s="102">
        <v>13604</v>
      </c>
      <c r="DE62" s="102">
        <v>16297</v>
      </c>
      <c r="DF62" s="102">
        <v>20774</v>
      </c>
      <c r="DG62" s="102">
        <v>12038</v>
      </c>
      <c r="DH62" s="102">
        <v>16577</v>
      </c>
      <c r="DI62" s="102">
        <v>16362</v>
      </c>
      <c r="DJ62" s="102">
        <v>17073</v>
      </c>
      <c r="DK62" s="102">
        <v>21712</v>
      </c>
      <c r="DL62" s="102">
        <v>17255</v>
      </c>
      <c r="DM62" s="102">
        <v>12776</v>
      </c>
      <c r="DN62" s="102">
        <v>14804</v>
      </c>
      <c r="DO62" s="102">
        <v>14286</v>
      </c>
      <c r="DP62" s="102">
        <v>16261</v>
      </c>
      <c r="DQ62" s="102">
        <v>17996</v>
      </c>
      <c r="DR62" s="102">
        <v>22958</v>
      </c>
      <c r="DS62" s="102">
        <v>15645</v>
      </c>
      <c r="DT62" s="102">
        <v>23271</v>
      </c>
      <c r="DU62" s="102">
        <v>23721</v>
      </c>
      <c r="DV62" s="102">
        <v>20397</v>
      </c>
      <c r="DW62" s="102">
        <v>23224</v>
      </c>
      <c r="DX62" s="102">
        <v>18120</v>
      </c>
      <c r="DY62" s="102">
        <v>14678</v>
      </c>
      <c r="DZ62" s="102">
        <v>17171</v>
      </c>
      <c r="EA62" s="102">
        <v>16240</v>
      </c>
      <c r="EB62" s="102">
        <v>16734</v>
      </c>
      <c r="EC62" s="102">
        <v>20320</v>
      </c>
      <c r="ED62" s="102">
        <v>26276</v>
      </c>
      <c r="EE62" s="102">
        <v>16315</v>
      </c>
      <c r="EF62" s="102">
        <v>21008</v>
      </c>
      <c r="EG62" s="102">
        <v>23665</v>
      </c>
      <c r="EH62" s="102">
        <v>22100</v>
      </c>
      <c r="EI62" s="102">
        <v>27599</v>
      </c>
      <c r="EJ62" s="102">
        <v>21556</v>
      </c>
      <c r="EK62" s="102">
        <v>16389</v>
      </c>
      <c r="EL62" s="102">
        <v>20074</v>
      </c>
      <c r="EM62" s="102">
        <v>19778</v>
      </c>
      <c r="EN62" s="102">
        <v>20531</v>
      </c>
      <c r="EO62" s="102">
        <v>23804</v>
      </c>
      <c r="EP62" s="102">
        <v>29432</v>
      </c>
      <c r="EQ62" s="102">
        <v>17961</v>
      </c>
      <c r="ER62" s="102">
        <v>26321</v>
      </c>
      <c r="ES62" s="102">
        <v>24475</v>
      </c>
      <c r="ET62" s="102">
        <v>25559</v>
      </c>
      <c r="EU62" s="102">
        <v>31115</v>
      </c>
      <c r="EV62" s="102">
        <v>24679</v>
      </c>
      <c r="EW62" s="102">
        <v>19587</v>
      </c>
      <c r="EX62" s="102">
        <v>22916</v>
      </c>
      <c r="EY62" s="102">
        <v>24050</v>
      </c>
      <c r="EZ62" s="102">
        <v>24069</v>
      </c>
      <c r="FA62" s="102">
        <v>27758</v>
      </c>
      <c r="FB62" s="102">
        <v>34076</v>
      </c>
      <c r="FC62" s="102">
        <v>23349</v>
      </c>
      <c r="FD62" s="102">
        <v>27954</v>
      </c>
      <c r="FE62" s="102">
        <v>32950</v>
      </c>
      <c r="FF62" s="102">
        <v>31009</v>
      </c>
      <c r="FG62" s="102">
        <v>38070</v>
      </c>
      <c r="FH62" s="102">
        <v>29246</v>
      </c>
      <c r="FI62" s="102">
        <v>22938</v>
      </c>
      <c r="FJ62" s="102">
        <v>26843</v>
      </c>
      <c r="FK62" s="102">
        <v>27287</v>
      </c>
      <c r="FL62" s="102">
        <v>26560</v>
      </c>
      <c r="FM62" s="102">
        <v>32284</v>
      </c>
      <c r="FN62" s="102">
        <v>39257</v>
      </c>
      <c r="FO62" s="102">
        <v>24659</v>
      </c>
      <c r="FP62" s="102">
        <v>32424</v>
      </c>
      <c r="FQ62" s="102">
        <v>33989</v>
      </c>
      <c r="FR62" s="102">
        <v>30921</v>
      </c>
      <c r="FS62" s="102">
        <v>40552</v>
      </c>
      <c r="FT62" s="102">
        <v>34331</v>
      </c>
      <c r="FU62" s="102">
        <v>26042</v>
      </c>
      <c r="FV62" s="102">
        <v>33306</v>
      </c>
      <c r="FW62" s="102">
        <v>32024</v>
      </c>
      <c r="FX62" s="102">
        <v>29043</v>
      </c>
      <c r="FY62" s="102">
        <v>37378</v>
      </c>
      <c r="FZ62" s="102">
        <v>44637</v>
      </c>
      <c r="GA62" s="102">
        <v>24454</v>
      </c>
      <c r="GB62" s="102">
        <v>37470</v>
      </c>
    </row>
    <row r="63" spans="1:184" x14ac:dyDescent="0.25">
      <c r="A63" t="s">
        <v>1337</v>
      </c>
      <c r="B63" t="s">
        <v>1323</v>
      </c>
      <c r="C63" s="102">
        <v>2347</v>
      </c>
      <c r="D63" s="102">
        <v>3169</v>
      </c>
      <c r="E63" s="102">
        <v>3655</v>
      </c>
      <c r="F63" s="102">
        <v>3435</v>
      </c>
      <c r="G63" s="102">
        <v>3836</v>
      </c>
      <c r="H63" s="102">
        <v>2947</v>
      </c>
      <c r="I63" s="102">
        <v>3770</v>
      </c>
      <c r="J63" s="102">
        <v>4457</v>
      </c>
      <c r="K63" s="102">
        <v>3430</v>
      </c>
      <c r="L63" s="102">
        <v>3594</v>
      </c>
      <c r="M63" s="102">
        <v>4385</v>
      </c>
      <c r="N63" s="102">
        <v>2132</v>
      </c>
      <c r="O63" s="102">
        <v>2358</v>
      </c>
      <c r="P63" s="102">
        <v>4048</v>
      </c>
      <c r="Q63" s="102">
        <v>3940</v>
      </c>
      <c r="R63" s="102">
        <v>3390</v>
      </c>
      <c r="S63" s="102">
        <v>4138</v>
      </c>
      <c r="T63" s="102">
        <v>3650</v>
      </c>
      <c r="U63" s="102">
        <v>3909</v>
      </c>
      <c r="V63" s="102">
        <v>4746</v>
      </c>
      <c r="W63" s="102">
        <v>4554</v>
      </c>
      <c r="X63" s="102">
        <v>4731</v>
      </c>
      <c r="Y63" s="102">
        <v>4693</v>
      </c>
      <c r="Z63" s="102">
        <v>2153</v>
      </c>
      <c r="AA63" s="102">
        <v>3471</v>
      </c>
      <c r="AB63" s="102">
        <v>3410</v>
      </c>
      <c r="AC63" s="102">
        <v>4554</v>
      </c>
      <c r="AD63" s="102">
        <v>3513</v>
      </c>
      <c r="AE63" s="102">
        <v>4992</v>
      </c>
      <c r="AF63" s="102">
        <v>3534</v>
      </c>
      <c r="AG63" s="102">
        <v>3656</v>
      </c>
      <c r="AH63" s="102">
        <v>4442</v>
      </c>
      <c r="AI63" s="102">
        <v>3615</v>
      </c>
      <c r="AJ63" s="102">
        <v>4764</v>
      </c>
      <c r="AK63" s="102">
        <v>4397</v>
      </c>
      <c r="AL63" s="102">
        <v>2488</v>
      </c>
      <c r="AM63" s="102">
        <v>2742</v>
      </c>
      <c r="AN63" s="102">
        <v>4437</v>
      </c>
      <c r="AO63" s="102">
        <v>4626</v>
      </c>
      <c r="AP63" s="102">
        <v>3978</v>
      </c>
      <c r="AQ63" s="102">
        <v>4203</v>
      </c>
      <c r="AR63" s="102">
        <v>4254</v>
      </c>
      <c r="AS63" s="102">
        <v>4236</v>
      </c>
      <c r="AT63" s="102">
        <v>3967</v>
      </c>
      <c r="AU63" s="102">
        <v>3495</v>
      </c>
      <c r="AV63" s="102">
        <v>4186</v>
      </c>
      <c r="AW63" s="102">
        <v>3740</v>
      </c>
      <c r="AX63" s="102">
        <v>2354</v>
      </c>
      <c r="AY63" s="102">
        <v>2236</v>
      </c>
      <c r="AZ63" s="102">
        <v>3638</v>
      </c>
      <c r="BA63" s="102">
        <v>3986</v>
      </c>
      <c r="BB63" s="102">
        <v>2805</v>
      </c>
      <c r="BC63" s="102">
        <v>3596</v>
      </c>
      <c r="BD63" s="102">
        <v>3568</v>
      </c>
      <c r="BE63" s="102">
        <v>3094</v>
      </c>
      <c r="BF63" s="102">
        <v>4149</v>
      </c>
      <c r="BG63" s="102">
        <v>3574</v>
      </c>
      <c r="BH63" s="102">
        <v>3855</v>
      </c>
      <c r="BI63" s="102">
        <v>4819</v>
      </c>
      <c r="BJ63" s="102">
        <v>2141</v>
      </c>
      <c r="BK63" s="102">
        <v>2654</v>
      </c>
      <c r="BL63" s="102">
        <v>3988</v>
      </c>
      <c r="BM63" s="102">
        <v>4929</v>
      </c>
      <c r="BN63" s="102">
        <v>3788</v>
      </c>
      <c r="BO63" s="102">
        <v>4775</v>
      </c>
      <c r="BP63" s="102">
        <v>3512</v>
      </c>
      <c r="BQ63" s="102">
        <v>3631</v>
      </c>
      <c r="BR63" s="102">
        <v>4716</v>
      </c>
      <c r="BS63" s="102">
        <v>4171</v>
      </c>
      <c r="BT63" s="102">
        <v>4934</v>
      </c>
      <c r="BU63" s="102">
        <v>4764</v>
      </c>
      <c r="BV63" s="102">
        <v>3116</v>
      </c>
      <c r="BW63" s="102">
        <v>3100</v>
      </c>
      <c r="BX63" s="102">
        <v>4401</v>
      </c>
      <c r="BY63" s="102">
        <v>5430</v>
      </c>
      <c r="BZ63" s="102">
        <v>4149</v>
      </c>
      <c r="CA63" s="102">
        <v>4652</v>
      </c>
      <c r="CB63" s="102">
        <v>4256</v>
      </c>
      <c r="CC63" s="102">
        <v>4450</v>
      </c>
      <c r="CD63" s="102">
        <v>4479</v>
      </c>
      <c r="CE63" s="102">
        <v>4692</v>
      </c>
      <c r="CF63" s="102">
        <v>5122</v>
      </c>
      <c r="CG63" s="102">
        <v>5673</v>
      </c>
      <c r="CH63" s="102">
        <v>2511</v>
      </c>
      <c r="CI63" s="102">
        <v>2574</v>
      </c>
      <c r="CJ63" s="102">
        <v>5369</v>
      </c>
      <c r="CK63" s="102">
        <v>4196</v>
      </c>
      <c r="CL63" s="102">
        <v>4344</v>
      </c>
      <c r="CM63" s="102">
        <v>5263</v>
      </c>
      <c r="CN63" s="102">
        <v>4081</v>
      </c>
      <c r="CO63" s="102">
        <v>5087</v>
      </c>
      <c r="CP63" s="102">
        <v>4675</v>
      </c>
      <c r="CQ63" s="102">
        <v>4874</v>
      </c>
      <c r="CR63" s="102">
        <v>4822</v>
      </c>
      <c r="CS63" s="102">
        <v>4533</v>
      </c>
      <c r="CT63" s="102">
        <v>3206</v>
      </c>
      <c r="CU63" s="102">
        <v>2954</v>
      </c>
      <c r="CV63" s="102">
        <v>4636</v>
      </c>
      <c r="CW63" s="102">
        <v>4811</v>
      </c>
      <c r="CX63" s="102">
        <v>4516</v>
      </c>
      <c r="CY63" s="102">
        <v>5179</v>
      </c>
      <c r="CZ63" s="102">
        <v>4490</v>
      </c>
      <c r="DA63" s="102">
        <v>5376</v>
      </c>
      <c r="DB63" s="102">
        <v>4491</v>
      </c>
      <c r="DC63" s="102">
        <v>5071</v>
      </c>
      <c r="DD63" s="102">
        <v>4949</v>
      </c>
      <c r="DE63" s="102">
        <v>5105</v>
      </c>
      <c r="DF63" s="102">
        <v>3439</v>
      </c>
      <c r="DG63" s="102">
        <v>3180</v>
      </c>
      <c r="DH63" s="102">
        <v>5396</v>
      </c>
      <c r="DI63" s="102">
        <v>5002</v>
      </c>
      <c r="DJ63" s="102">
        <v>3395</v>
      </c>
      <c r="DK63" s="102">
        <v>5512</v>
      </c>
      <c r="DL63" s="102">
        <v>4530</v>
      </c>
      <c r="DM63" s="102">
        <v>4446</v>
      </c>
      <c r="DN63" s="102">
        <v>5456</v>
      </c>
      <c r="DO63" s="102">
        <v>4509</v>
      </c>
      <c r="DP63" s="102">
        <v>4966</v>
      </c>
      <c r="DQ63" s="102">
        <v>5825</v>
      </c>
      <c r="DR63" s="102">
        <v>3245</v>
      </c>
      <c r="DS63" s="102">
        <v>3379</v>
      </c>
      <c r="DT63" s="102">
        <v>4442</v>
      </c>
      <c r="DU63" s="102">
        <v>5687</v>
      </c>
      <c r="DV63" s="102">
        <v>4646</v>
      </c>
      <c r="DW63" s="102">
        <v>5479</v>
      </c>
      <c r="DX63" s="102">
        <v>5566</v>
      </c>
      <c r="DY63" s="102">
        <v>4401</v>
      </c>
      <c r="DZ63" s="102">
        <v>4673</v>
      </c>
      <c r="EA63" s="102">
        <v>5575</v>
      </c>
      <c r="EB63" s="102">
        <v>4629</v>
      </c>
      <c r="EC63" s="102">
        <v>6216</v>
      </c>
      <c r="ED63" s="102">
        <v>2488</v>
      </c>
      <c r="EE63" s="102">
        <v>3257</v>
      </c>
      <c r="EF63" s="102">
        <v>5388</v>
      </c>
      <c r="EG63" s="102">
        <v>4638</v>
      </c>
      <c r="EH63" s="102">
        <v>5384</v>
      </c>
      <c r="EI63" s="102">
        <v>5631</v>
      </c>
      <c r="EJ63" s="102">
        <v>4512</v>
      </c>
      <c r="EK63" s="102">
        <v>4841</v>
      </c>
      <c r="EL63" s="102">
        <v>5829</v>
      </c>
      <c r="EM63" s="102">
        <v>5086</v>
      </c>
      <c r="EN63" s="102">
        <v>5410</v>
      </c>
      <c r="EO63" s="102">
        <v>6004</v>
      </c>
      <c r="EP63" s="102">
        <v>2614</v>
      </c>
      <c r="EQ63" s="102">
        <v>3134</v>
      </c>
      <c r="ER63" s="102">
        <v>5906</v>
      </c>
      <c r="ES63" s="102">
        <v>5836</v>
      </c>
      <c r="ET63" s="102">
        <v>4160</v>
      </c>
      <c r="EU63" s="102">
        <v>5894</v>
      </c>
      <c r="EV63" s="102">
        <v>4417</v>
      </c>
      <c r="EW63" s="102">
        <v>5671</v>
      </c>
      <c r="EX63" s="102">
        <v>6233</v>
      </c>
      <c r="EY63" s="102">
        <v>5120</v>
      </c>
      <c r="EZ63" s="102">
        <v>6264</v>
      </c>
      <c r="FA63" s="102">
        <v>7503</v>
      </c>
      <c r="FB63" s="102">
        <v>2982</v>
      </c>
      <c r="FC63" s="102">
        <v>4371</v>
      </c>
      <c r="FD63" s="102">
        <v>6255</v>
      </c>
      <c r="FE63" s="102">
        <v>7104</v>
      </c>
      <c r="FF63" s="102">
        <v>5413</v>
      </c>
      <c r="FG63" s="102">
        <v>6434</v>
      </c>
      <c r="FH63" s="102">
        <v>5110</v>
      </c>
      <c r="FI63" s="102">
        <v>6061</v>
      </c>
      <c r="FJ63" s="102">
        <v>5508</v>
      </c>
      <c r="FK63" s="102">
        <v>6111</v>
      </c>
      <c r="FL63" s="102">
        <v>7364</v>
      </c>
      <c r="FM63" s="102">
        <v>6408</v>
      </c>
      <c r="FN63" s="102">
        <v>3446</v>
      </c>
      <c r="FO63" s="102">
        <v>4918</v>
      </c>
      <c r="FP63" s="102">
        <v>6046</v>
      </c>
      <c r="FQ63" s="102">
        <v>6936</v>
      </c>
      <c r="FR63" s="102">
        <v>5155</v>
      </c>
      <c r="FS63" s="102">
        <v>7816</v>
      </c>
      <c r="FT63" s="102">
        <v>5730</v>
      </c>
      <c r="FU63" s="102">
        <v>5981</v>
      </c>
      <c r="FV63" s="102">
        <v>6559</v>
      </c>
      <c r="FW63" s="102">
        <v>6431</v>
      </c>
      <c r="FX63" s="102">
        <v>6640</v>
      </c>
      <c r="FY63" s="102">
        <v>6495</v>
      </c>
      <c r="FZ63" s="102">
        <v>3873</v>
      </c>
      <c r="GA63" s="102">
        <v>2925</v>
      </c>
      <c r="GB63" s="102">
        <v>4907</v>
      </c>
    </row>
    <row r="64" spans="1:184" x14ac:dyDescent="0.25">
      <c r="A64" t="s">
        <v>1337</v>
      </c>
      <c r="B64" t="s">
        <v>1324</v>
      </c>
      <c r="C64" s="102">
        <v>3502</v>
      </c>
      <c r="D64" s="102">
        <v>10865</v>
      </c>
      <c r="E64" s="102">
        <v>11545</v>
      </c>
      <c r="F64" s="102">
        <v>8522</v>
      </c>
      <c r="G64" s="102">
        <v>11569</v>
      </c>
      <c r="H64" s="102">
        <v>19354</v>
      </c>
      <c r="I64" s="102">
        <v>6390</v>
      </c>
      <c r="J64" s="102">
        <v>6768</v>
      </c>
      <c r="K64" s="102">
        <v>7471</v>
      </c>
      <c r="L64" s="102">
        <v>10217</v>
      </c>
      <c r="M64" s="102">
        <v>13053</v>
      </c>
      <c r="N64" s="102">
        <v>20101</v>
      </c>
      <c r="O64" s="102">
        <v>6020</v>
      </c>
      <c r="P64" s="102">
        <v>4128</v>
      </c>
      <c r="Q64" s="102">
        <v>7191</v>
      </c>
      <c r="R64" s="102">
        <v>8288</v>
      </c>
      <c r="S64" s="102">
        <v>7747</v>
      </c>
      <c r="T64" s="102">
        <v>13294</v>
      </c>
      <c r="U64" s="102">
        <v>4905</v>
      </c>
      <c r="V64" s="102">
        <v>5885</v>
      </c>
      <c r="W64" s="102">
        <v>6750</v>
      </c>
      <c r="X64" s="102">
        <v>7715</v>
      </c>
      <c r="Y64" s="102">
        <v>13267</v>
      </c>
      <c r="Z64" s="102">
        <v>20568</v>
      </c>
      <c r="AA64" s="102">
        <v>2872</v>
      </c>
      <c r="AB64" s="102">
        <v>8193</v>
      </c>
      <c r="AC64" s="102">
        <v>7905</v>
      </c>
      <c r="AD64" s="102">
        <v>8316</v>
      </c>
      <c r="AE64" s="102">
        <v>10535</v>
      </c>
      <c r="AF64" s="102">
        <v>14224</v>
      </c>
      <c r="AG64" s="102">
        <v>4518</v>
      </c>
      <c r="AH64" s="102">
        <v>7330</v>
      </c>
      <c r="AI64" s="102">
        <v>6219</v>
      </c>
      <c r="AJ64" s="102">
        <v>5783</v>
      </c>
      <c r="AK64" s="102">
        <v>14625</v>
      </c>
      <c r="AL64" s="102">
        <v>19766</v>
      </c>
      <c r="AM64" s="102">
        <v>2295</v>
      </c>
      <c r="AN64" s="102">
        <v>7781</v>
      </c>
      <c r="AO64" s="102">
        <v>9490</v>
      </c>
      <c r="AP64" s="102">
        <v>6087</v>
      </c>
      <c r="AQ64" s="102">
        <v>10295</v>
      </c>
      <c r="AR64" s="102">
        <v>12612</v>
      </c>
      <c r="AS64" s="102">
        <v>5197</v>
      </c>
      <c r="AT64" s="102">
        <v>6098</v>
      </c>
      <c r="AU64" s="102">
        <v>5644</v>
      </c>
      <c r="AV64" s="102">
        <v>6667</v>
      </c>
      <c r="AW64" s="102">
        <v>13604</v>
      </c>
      <c r="AX64" s="102">
        <v>20384</v>
      </c>
      <c r="AY64" s="102">
        <v>5799</v>
      </c>
      <c r="AZ64" s="102">
        <v>5032</v>
      </c>
      <c r="BA64" s="102">
        <v>9292</v>
      </c>
      <c r="BB64" s="102">
        <v>9526</v>
      </c>
      <c r="BC64" s="102">
        <v>11068</v>
      </c>
      <c r="BD64" s="102">
        <v>14950</v>
      </c>
      <c r="BE64" s="102">
        <v>4489</v>
      </c>
      <c r="BF64" s="102">
        <v>6392</v>
      </c>
      <c r="BG64" s="102">
        <v>8139</v>
      </c>
      <c r="BH64" s="102">
        <v>7140</v>
      </c>
      <c r="BI64" s="102">
        <v>14079</v>
      </c>
      <c r="BJ64" s="102">
        <v>20999</v>
      </c>
      <c r="BK64" s="102">
        <v>3142</v>
      </c>
      <c r="BL64" s="102">
        <v>8635</v>
      </c>
      <c r="BM64" s="102">
        <v>9458</v>
      </c>
      <c r="BN64" s="102">
        <v>7893</v>
      </c>
      <c r="BO64" s="102">
        <v>9911</v>
      </c>
      <c r="BP64" s="102">
        <v>15420</v>
      </c>
      <c r="BQ64" s="102">
        <v>6741</v>
      </c>
      <c r="BR64" s="102">
        <v>7649</v>
      </c>
      <c r="BS64" s="102">
        <v>9157</v>
      </c>
      <c r="BT64" s="102">
        <v>8110</v>
      </c>
      <c r="BU64" s="102">
        <v>15982</v>
      </c>
      <c r="BV64" s="102">
        <v>21054</v>
      </c>
      <c r="BW64" s="102">
        <v>3746</v>
      </c>
      <c r="BX64" s="102">
        <v>8465</v>
      </c>
      <c r="BY64" s="102">
        <v>7971</v>
      </c>
      <c r="BZ64" s="102">
        <v>9012</v>
      </c>
      <c r="CA64" s="102">
        <v>8139</v>
      </c>
      <c r="CB64" s="102">
        <v>16230</v>
      </c>
      <c r="CC64" s="102">
        <v>6801</v>
      </c>
      <c r="CD64" s="102">
        <v>7309</v>
      </c>
      <c r="CE64" s="102">
        <v>7015</v>
      </c>
      <c r="CF64" s="102">
        <v>7454</v>
      </c>
      <c r="CG64" s="102">
        <v>13711</v>
      </c>
      <c r="CH64" s="102">
        <v>22546</v>
      </c>
      <c r="CI64" s="102">
        <v>5182</v>
      </c>
      <c r="CJ64" s="102">
        <v>4571</v>
      </c>
      <c r="CK64" s="102">
        <v>9470</v>
      </c>
      <c r="CL64" s="102">
        <v>7972</v>
      </c>
      <c r="CM64" s="102">
        <v>8187</v>
      </c>
      <c r="CN64" s="102">
        <v>20102</v>
      </c>
      <c r="CO64" s="102">
        <v>7537</v>
      </c>
      <c r="CP64" s="102">
        <v>11500</v>
      </c>
      <c r="CQ64" s="102">
        <v>9733</v>
      </c>
      <c r="CR64" s="102">
        <v>9204</v>
      </c>
      <c r="CS64" s="102">
        <v>17331</v>
      </c>
      <c r="CT64" s="102">
        <v>25717</v>
      </c>
      <c r="CU64" s="102">
        <v>3551</v>
      </c>
      <c r="CV64" s="102">
        <v>9462</v>
      </c>
      <c r="CW64" s="102">
        <v>12890</v>
      </c>
      <c r="CX64" s="102">
        <v>8013</v>
      </c>
      <c r="CY64" s="102">
        <v>10253</v>
      </c>
      <c r="CZ64" s="102">
        <v>23729</v>
      </c>
      <c r="DA64" s="102">
        <v>8728</v>
      </c>
      <c r="DB64" s="102">
        <v>14397</v>
      </c>
      <c r="DC64" s="102">
        <v>11424</v>
      </c>
      <c r="DD64" s="102">
        <v>11651</v>
      </c>
      <c r="DE64" s="102">
        <v>20996</v>
      </c>
      <c r="DF64" s="102">
        <v>32094</v>
      </c>
      <c r="DG64" s="102">
        <v>8087</v>
      </c>
      <c r="DH64" s="102">
        <v>8339</v>
      </c>
      <c r="DI64" s="102">
        <v>15433</v>
      </c>
      <c r="DJ64" s="102">
        <v>10630</v>
      </c>
      <c r="DK64" s="102">
        <v>14326</v>
      </c>
      <c r="DL64" s="102">
        <v>28296</v>
      </c>
      <c r="DM64" s="102">
        <v>11440</v>
      </c>
      <c r="DN64" s="102">
        <v>11476</v>
      </c>
      <c r="DO64" s="102">
        <v>14373</v>
      </c>
      <c r="DP64" s="102">
        <v>13560</v>
      </c>
      <c r="DQ64" s="102">
        <v>22052</v>
      </c>
      <c r="DR64" s="102">
        <v>28027</v>
      </c>
      <c r="DS64" s="102">
        <v>3697</v>
      </c>
      <c r="DT64" s="102">
        <v>12171</v>
      </c>
      <c r="DU64" s="102">
        <v>13150</v>
      </c>
      <c r="DV64" s="102">
        <v>12452</v>
      </c>
      <c r="DW64" s="102">
        <v>13898</v>
      </c>
      <c r="DX64" s="102">
        <v>24834</v>
      </c>
      <c r="DY64" s="102">
        <v>10998</v>
      </c>
      <c r="DZ64" s="102">
        <v>15352</v>
      </c>
      <c r="EA64" s="102">
        <v>15787</v>
      </c>
      <c r="EB64" s="102">
        <v>13451</v>
      </c>
      <c r="EC64" s="102">
        <v>28100</v>
      </c>
      <c r="ED64" s="102">
        <v>36670</v>
      </c>
      <c r="EE64" s="102">
        <v>5547</v>
      </c>
      <c r="EF64" s="102">
        <v>15061</v>
      </c>
      <c r="EG64" s="102">
        <v>21356</v>
      </c>
      <c r="EH64" s="102">
        <v>17163</v>
      </c>
      <c r="EI64" s="102">
        <v>20800</v>
      </c>
      <c r="EJ64" s="102">
        <v>33432</v>
      </c>
      <c r="EK64" s="102">
        <v>14658</v>
      </c>
      <c r="EL64" s="102">
        <v>16944</v>
      </c>
      <c r="EM64" s="102">
        <v>20739</v>
      </c>
      <c r="EN64" s="102">
        <v>14924</v>
      </c>
      <c r="EO64" s="102">
        <v>26924</v>
      </c>
      <c r="EP64" s="102">
        <v>36750</v>
      </c>
      <c r="EQ64" s="102">
        <v>9026</v>
      </c>
      <c r="ER64" s="102">
        <v>10118</v>
      </c>
      <c r="ES64" s="102">
        <v>19488</v>
      </c>
      <c r="ET64" s="102">
        <v>19712</v>
      </c>
      <c r="EU64" s="102">
        <v>22874</v>
      </c>
      <c r="EV64" s="102">
        <v>31850</v>
      </c>
      <c r="EW64" s="102">
        <v>13511</v>
      </c>
      <c r="EX64" s="102">
        <v>20134</v>
      </c>
      <c r="EY64" s="102">
        <v>17664</v>
      </c>
      <c r="EZ64" s="102">
        <v>20558</v>
      </c>
      <c r="FA64" s="102">
        <v>27250</v>
      </c>
      <c r="FB64" s="102">
        <v>33553</v>
      </c>
      <c r="FC64" s="102">
        <v>5021</v>
      </c>
      <c r="FD64" s="102">
        <v>14473</v>
      </c>
      <c r="FE64" s="102">
        <v>21833</v>
      </c>
      <c r="FF64" s="102">
        <v>14969</v>
      </c>
      <c r="FG64" s="102">
        <v>22991</v>
      </c>
      <c r="FH64" s="102">
        <v>32836</v>
      </c>
      <c r="FI64" s="102">
        <v>14474</v>
      </c>
      <c r="FJ64" s="102">
        <v>22622</v>
      </c>
      <c r="FK64" s="102">
        <v>18174</v>
      </c>
      <c r="FL64" s="102">
        <v>17345</v>
      </c>
      <c r="FM64" s="102">
        <v>32338</v>
      </c>
      <c r="FN64" s="102">
        <v>38093</v>
      </c>
      <c r="FO64" s="102">
        <v>6596</v>
      </c>
      <c r="FP64" s="102">
        <v>15610</v>
      </c>
      <c r="FQ64" s="102">
        <v>22245</v>
      </c>
      <c r="FR64" s="102">
        <v>15574</v>
      </c>
      <c r="FS64" s="102">
        <v>25738</v>
      </c>
      <c r="FT64" s="102">
        <v>42209</v>
      </c>
      <c r="FU64" s="102">
        <v>17180</v>
      </c>
      <c r="FV64" s="102">
        <v>27826</v>
      </c>
      <c r="FW64" s="102">
        <v>19959</v>
      </c>
      <c r="FX64" s="102">
        <v>22026</v>
      </c>
      <c r="FY64" s="102">
        <v>32909</v>
      </c>
      <c r="FZ64" s="102">
        <v>36169</v>
      </c>
      <c r="GA64" s="102">
        <v>9257</v>
      </c>
      <c r="GB64" s="102">
        <v>9776</v>
      </c>
    </row>
    <row r="65" spans="1:184" x14ac:dyDescent="0.25">
      <c r="A65" t="s">
        <v>1337</v>
      </c>
      <c r="B65" t="s">
        <v>1325</v>
      </c>
      <c r="C65" s="102">
        <v>2294</v>
      </c>
      <c r="D65" s="102">
        <v>4110</v>
      </c>
      <c r="E65" s="102">
        <v>4251</v>
      </c>
      <c r="F65" s="102">
        <v>3781</v>
      </c>
      <c r="G65" s="102">
        <v>4059</v>
      </c>
      <c r="H65" s="102">
        <v>5543</v>
      </c>
      <c r="I65" s="102">
        <v>3155</v>
      </c>
      <c r="J65" s="102">
        <v>2662</v>
      </c>
      <c r="K65" s="102">
        <v>4023</v>
      </c>
      <c r="L65" s="102">
        <v>3716</v>
      </c>
      <c r="M65" s="102">
        <v>4243</v>
      </c>
      <c r="N65" s="102">
        <v>6644</v>
      </c>
      <c r="O65" s="102">
        <v>2724</v>
      </c>
      <c r="P65" s="102">
        <v>2845</v>
      </c>
      <c r="Q65" s="102">
        <v>3738</v>
      </c>
      <c r="R65" s="102">
        <v>4286</v>
      </c>
      <c r="S65" s="102">
        <v>2974</v>
      </c>
      <c r="T65" s="102">
        <v>5147</v>
      </c>
      <c r="U65" s="102">
        <v>3281</v>
      </c>
      <c r="V65" s="102">
        <v>2387</v>
      </c>
      <c r="W65" s="102">
        <v>3055</v>
      </c>
      <c r="X65" s="102">
        <v>3516</v>
      </c>
      <c r="Y65" s="102">
        <v>4289</v>
      </c>
      <c r="Z65" s="102">
        <v>7210</v>
      </c>
      <c r="AA65" s="102">
        <v>1871</v>
      </c>
      <c r="AB65" s="102">
        <v>4185</v>
      </c>
      <c r="AC65" s="102">
        <v>4118</v>
      </c>
      <c r="AD65" s="102">
        <v>3861</v>
      </c>
      <c r="AE65" s="102">
        <v>3780</v>
      </c>
      <c r="AF65" s="102">
        <v>4473</v>
      </c>
      <c r="AG65" s="102">
        <v>2666</v>
      </c>
      <c r="AH65" s="102">
        <v>3090</v>
      </c>
      <c r="AI65" s="102">
        <v>3402</v>
      </c>
      <c r="AJ65" s="102">
        <v>3244</v>
      </c>
      <c r="AK65" s="102">
        <v>4424</v>
      </c>
      <c r="AL65" s="102">
        <v>7928</v>
      </c>
      <c r="AM65" s="102">
        <v>2003</v>
      </c>
      <c r="AN65" s="102">
        <v>3428</v>
      </c>
      <c r="AO65" s="102">
        <v>4496</v>
      </c>
      <c r="AP65" s="102">
        <v>3529</v>
      </c>
      <c r="AQ65" s="102">
        <v>4343</v>
      </c>
      <c r="AR65" s="102">
        <v>4683</v>
      </c>
      <c r="AS65" s="102">
        <v>2696</v>
      </c>
      <c r="AT65" s="102">
        <v>3039</v>
      </c>
      <c r="AU65" s="102">
        <v>3773</v>
      </c>
      <c r="AV65" s="102">
        <v>3477</v>
      </c>
      <c r="AW65" s="102">
        <v>4640</v>
      </c>
      <c r="AX65" s="102">
        <v>7985</v>
      </c>
      <c r="AY65" s="102">
        <v>2663</v>
      </c>
      <c r="AZ65" s="102">
        <v>3110</v>
      </c>
      <c r="BA65" s="102">
        <v>4850</v>
      </c>
      <c r="BB65" s="102">
        <v>5747</v>
      </c>
      <c r="BC65" s="102">
        <v>4658</v>
      </c>
      <c r="BD65" s="102">
        <v>5681</v>
      </c>
      <c r="BE65" s="102">
        <v>3659</v>
      </c>
      <c r="BF65" s="102">
        <v>3798</v>
      </c>
      <c r="BG65" s="102">
        <v>4484</v>
      </c>
      <c r="BH65" s="102">
        <v>4705</v>
      </c>
      <c r="BI65" s="102">
        <v>5277</v>
      </c>
      <c r="BJ65" s="102">
        <v>9398</v>
      </c>
      <c r="BK65" s="102">
        <v>2005</v>
      </c>
      <c r="BL65" s="102">
        <v>4164</v>
      </c>
      <c r="BM65" s="102">
        <v>5015</v>
      </c>
      <c r="BN65" s="102">
        <v>4454</v>
      </c>
      <c r="BO65" s="102">
        <v>4562</v>
      </c>
      <c r="BP65" s="102">
        <v>5541</v>
      </c>
      <c r="BQ65" s="102">
        <v>3749</v>
      </c>
      <c r="BR65" s="102">
        <v>4298</v>
      </c>
      <c r="BS65" s="102">
        <v>4575</v>
      </c>
      <c r="BT65" s="102">
        <v>4784</v>
      </c>
      <c r="BU65" s="102">
        <v>5685</v>
      </c>
      <c r="BV65" s="102">
        <v>10157</v>
      </c>
      <c r="BW65" s="102">
        <v>2632</v>
      </c>
      <c r="BX65" s="102">
        <v>3883</v>
      </c>
      <c r="BY65" s="102">
        <v>5113</v>
      </c>
      <c r="BZ65" s="102">
        <v>5355</v>
      </c>
      <c r="CA65" s="102">
        <v>4527</v>
      </c>
      <c r="CB65" s="102">
        <v>5213</v>
      </c>
      <c r="CC65" s="102">
        <v>4226</v>
      </c>
      <c r="CD65" s="102">
        <v>4457</v>
      </c>
      <c r="CE65" s="102">
        <v>4928</v>
      </c>
      <c r="CF65" s="102">
        <v>4789</v>
      </c>
      <c r="CG65" s="102">
        <v>4916</v>
      </c>
      <c r="CH65" s="102">
        <v>10274</v>
      </c>
      <c r="CI65" s="102">
        <v>2929</v>
      </c>
      <c r="CJ65" s="102">
        <v>2690</v>
      </c>
      <c r="CK65" s="102">
        <v>5490</v>
      </c>
      <c r="CL65" s="102">
        <v>5572</v>
      </c>
      <c r="CM65" s="102">
        <v>4178</v>
      </c>
      <c r="CN65" s="102">
        <v>5852</v>
      </c>
      <c r="CO65" s="102">
        <v>3836</v>
      </c>
      <c r="CP65" s="102">
        <v>5342</v>
      </c>
      <c r="CQ65" s="102">
        <v>5439</v>
      </c>
      <c r="CR65" s="102">
        <v>4897</v>
      </c>
      <c r="CS65" s="102">
        <v>7470</v>
      </c>
      <c r="CT65" s="102">
        <v>12014</v>
      </c>
      <c r="CU65" s="102">
        <v>2462</v>
      </c>
      <c r="CV65" s="102">
        <v>5524</v>
      </c>
      <c r="CW65" s="102">
        <v>7228</v>
      </c>
      <c r="CX65" s="102">
        <v>4417</v>
      </c>
      <c r="CY65" s="102">
        <v>5481</v>
      </c>
      <c r="CZ65" s="102">
        <v>8015</v>
      </c>
      <c r="DA65" s="102">
        <v>4502</v>
      </c>
      <c r="DB65" s="102">
        <v>6298</v>
      </c>
      <c r="DC65" s="102">
        <v>6413</v>
      </c>
      <c r="DD65" s="102">
        <v>6943</v>
      </c>
      <c r="DE65" s="102">
        <v>8052</v>
      </c>
      <c r="DF65" s="102">
        <v>15087</v>
      </c>
      <c r="DG65" s="102">
        <v>4829</v>
      </c>
      <c r="DH65" s="102">
        <v>5384</v>
      </c>
      <c r="DI65" s="102">
        <v>7777</v>
      </c>
      <c r="DJ65" s="102">
        <v>7404</v>
      </c>
      <c r="DK65" s="102">
        <v>6804</v>
      </c>
      <c r="DL65" s="102">
        <v>9086</v>
      </c>
      <c r="DM65" s="102">
        <v>5656</v>
      </c>
      <c r="DN65" s="102">
        <v>5824</v>
      </c>
      <c r="DO65" s="102">
        <v>6659</v>
      </c>
      <c r="DP65" s="102">
        <v>6586</v>
      </c>
      <c r="DQ65" s="102">
        <v>7101</v>
      </c>
      <c r="DR65" s="102">
        <v>15193</v>
      </c>
      <c r="DS65" s="102">
        <v>3878</v>
      </c>
      <c r="DT65" s="102">
        <v>6967</v>
      </c>
      <c r="DU65" s="102">
        <v>8387</v>
      </c>
      <c r="DV65" s="102">
        <v>6186</v>
      </c>
      <c r="DW65" s="102">
        <v>6943</v>
      </c>
      <c r="DX65" s="102">
        <v>8618</v>
      </c>
      <c r="DY65" s="102">
        <v>6534</v>
      </c>
      <c r="DZ65" s="102">
        <v>7569</v>
      </c>
      <c r="EA65" s="102">
        <v>7771</v>
      </c>
      <c r="EB65" s="102">
        <v>7096</v>
      </c>
      <c r="EC65" s="102">
        <v>7158</v>
      </c>
      <c r="ED65" s="102">
        <v>13997</v>
      </c>
      <c r="EE65" s="102">
        <v>3707</v>
      </c>
      <c r="EF65" s="102">
        <v>6000</v>
      </c>
      <c r="EG65" s="102">
        <v>8717</v>
      </c>
      <c r="EH65" s="102">
        <v>7231</v>
      </c>
      <c r="EI65" s="102">
        <v>6798</v>
      </c>
      <c r="EJ65" s="102">
        <v>8679</v>
      </c>
      <c r="EK65" s="102">
        <v>5754</v>
      </c>
      <c r="EL65" s="102">
        <v>6060</v>
      </c>
      <c r="EM65" s="102">
        <v>8076</v>
      </c>
      <c r="EN65" s="102">
        <v>6541</v>
      </c>
      <c r="EO65" s="102">
        <v>6933</v>
      </c>
      <c r="EP65" s="102">
        <v>15300</v>
      </c>
      <c r="EQ65" s="102">
        <v>3902</v>
      </c>
      <c r="ER65" s="102">
        <v>5816</v>
      </c>
      <c r="ES65" s="102">
        <v>8470</v>
      </c>
      <c r="ET65" s="102">
        <v>8269</v>
      </c>
      <c r="EU65" s="102">
        <v>7397</v>
      </c>
      <c r="EV65" s="102">
        <v>9339</v>
      </c>
      <c r="EW65" s="102">
        <v>5535</v>
      </c>
      <c r="EX65" s="102">
        <v>7330</v>
      </c>
      <c r="EY65" s="102">
        <v>7332</v>
      </c>
      <c r="EZ65" s="102">
        <v>6775</v>
      </c>
      <c r="FA65" s="102">
        <v>7817</v>
      </c>
      <c r="FB65" s="102">
        <v>13688</v>
      </c>
      <c r="FC65" s="102">
        <v>3638</v>
      </c>
      <c r="FD65" s="102">
        <v>7193</v>
      </c>
      <c r="FE65" s="102">
        <v>9235</v>
      </c>
      <c r="FF65" s="102">
        <v>6744</v>
      </c>
      <c r="FG65" s="102">
        <v>6921</v>
      </c>
      <c r="FH65" s="102">
        <v>7780</v>
      </c>
      <c r="FI65" s="102">
        <v>6250</v>
      </c>
      <c r="FJ65" s="102">
        <v>7440</v>
      </c>
      <c r="FK65" s="102">
        <v>7505</v>
      </c>
      <c r="FL65" s="102">
        <v>8142</v>
      </c>
      <c r="FM65" s="102">
        <v>9157</v>
      </c>
      <c r="FN65" s="102">
        <v>14620</v>
      </c>
      <c r="FO65" s="102">
        <v>4210</v>
      </c>
      <c r="FP65" s="102">
        <v>6416</v>
      </c>
      <c r="FQ65" s="102">
        <v>7577</v>
      </c>
      <c r="FR65" s="102">
        <v>7510</v>
      </c>
      <c r="FS65" s="102">
        <v>6894</v>
      </c>
      <c r="FT65" s="102">
        <v>9159</v>
      </c>
      <c r="FU65" s="102">
        <v>7256</v>
      </c>
      <c r="FV65" s="102">
        <v>8026</v>
      </c>
      <c r="FW65" s="102">
        <v>7225</v>
      </c>
      <c r="FX65" s="102">
        <v>8448</v>
      </c>
      <c r="FY65" s="102">
        <v>7747</v>
      </c>
      <c r="FZ65" s="102">
        <v>14864</v>
      </c>
      <c r="GA65" s="102">
        <v>4962</v>
      </c>
      <c r="GB65" s="102">
        <v>5292</v>
      </c>
    </row>
    <row r="66" spans="1:184" x14ac:dyDescent="0.25">
      <c r="A66" t="s">
        <v>1337</v>
      </c>
      <c r="B66" t="s">
        <v>1326</v>
      </c>
      <c r="C66" s="102">
        <v>1516</v>
      </c>
      <c r="D66" s="102">
        <v>4288</v>
      </c>
      <c r="E66">
        <v>779</v>
      </c>
      <c r="F66">
        <v>756</v>
      </c>
      <c r="G66">
        <v>716</v>
      </c>
      <c r="H66">
        <v>479</v>
      </c>
      <c r="I66" s="102">
        <v>3084</v>
      </c>
      <c r="J66">
        <v>359</v>
      </c>
      <c r="K66">
        <v>418</v>
      </c>
      <c r="L66">
        <v>738</v>
      </c>
      <c r="M66">
        <v>629</v>
      </c>
      <c r="N66">
        <v>435</v>
      </c>
      <c r="O66" s="102">
        <v>1182</v>
      </c>
      <c r="P66" s="102">
        <v>4181</v>
      </c>
      <c r="Q66">
        <v>813</v>
      </c>
      <c r="R66">
        <v>597</v>
      </c>
      <c r="S66">
        <v>396</v>
      </c>
      <c r="T66">
        <v>891</v>
      </c>
      <c r="U66" s="102">
        <v>3242</v>
      </c>
      <c r="V66">
        <v>413</v>
      </c>
      <c r="W66">
        <v>563</v>
      </c>
      <c r="X66">
        <v>582</v>
      </c>
      <c r="Y66">
        <v>588</v>
      </c>
      <c r="Z66">
        <v>525</v>
      </c>
      <c r="AA66" s="102">
        <v>1194</v>
      </c>
      <c r="AB66" s="102">
        <v>3539</v>
      </c>
      <c r="AC66">
        <v>735</v>
      </c>
      <c r="AD66">
        <v>723</v>
      </c>
      <c r="AE66">
        <v>712</v>
      </c>
      <c r="AF66">
        <v>688</v>
      </c>
      <c r="AG66" s="102">
        <v>2626</v>
      </c>
      <c r="AH66">
        <v>390</v>
      </c>
      <c r="AI66">
        <v>486</v>
      </c>
      <c r="AJ66">
        <v>513</v>
      </c>
      <c r="AK66" s="102">
        <v>1005</v>
      </c>
      <c r="AL66">
        <v>557</v>
      </c>
      <c r="AM66" s="102">
        <v>1286</v>
      </c>
      <c r="AN66" s="102">
        <v>3576</v>
      </c>
      <c r="AO66" s="102">
        <v>1518</v>
      </c>
      <c r="AP66">
        <v>490</v>
      </c>
      <c r="AQ66">
        <v>547</v>
      </c>
      <c r="AR66" s="102">
        <v>1040</v>
      </c>
      <c r="AS66" s="102">
        <v>2416</v>
      </c>
      <c r="AT66">
        <v>744</v>
      </c>
      <c r="AU66">
        <v>616</v>
      </c>
      <c r="AV66">
        <v>620</v>
      </c>
      <c r="AW66">
        <v>794</v>
      </c>
      <c r="AX66">
        <v>456</v>
      </c>
      <c r="AY66" s="102">
        <v>1540</v>
      </c>
      <c r="AZ66" s="102">
        <v>4058</v>
      </c>
      <c r="BA66" s="102">
        <v>1311</v>
      </c>
      <c r="BB66">
        <v>762</v>
      </c>
      <c r="BC66">
        <v>400</v>
      </c>
      <c r="BD66">
        <v>674</v>
      </c>
      <c r="BE66" s="102">
        <v>2987</v>
      </c>
      <c r="BF66">
        <v>508</v>
      </c>
      <c r="BG66">
        <v>470</v>
      </c>
      <c r="BH66">
        <v>677</v>
      </c>
      <c r="BI66">
        <v>948</v>
      </c>
      <c r="BJ66">
        <v>753</v>
      </c>
      <c r="BK66" s="102">
        <v>1534</v>
      </c>
      <c r="BL66" s="102">
        <v>3950</v>
      </c>
      <c r="BM66" s="102">
        <v>1165</v>
      </c>
      <c r="BN66">
        <v>814</v>
      </c>
      <c r="BO66">
        <v>534</v>
      </c>
      <c r="BP66" s="102">
        <v>1144</v>
      </c>
      <c r="BQ66" s="102">
        <v>3046</v>
      </c>
      <c r="BR66">
        <v>816</v>
      </c>
      <c r="BS66">
        <v>612</v>
      </c>
      <c r="BT66">
        <v>708</v>
      </c>
      <c r="BU66">
        <v>800</v>
      </c>
      <c r="BV66">
        <v>619</v>
      </c>
      <c r="BW66" s="102">
        <v>1570</v>
      </c>
      <c r="BX66" s="102">
        <v>4229</v>
      </c>
      <c r="BY66">
        <v>879</v>
      </c>
      <c r="BZ66">
        <v>526</v>
      </c>
      <c r="CA66">
        <v>925</v>
      </c>
      <c r="CB66">
        <v>855</v>
      </c>
      <c r="CC66" s="102">
        <v>3121</v>
      </c>
      <c r="CD66">
        <v>599</v>
      </c>
      <c r="CE66">
        <v>803</v>
      </c>
      <c r="CF66">
        <v>524</v>
      </c>
      <c r="CG66" s="102">
        <v>1075</v>
      </c>
      <c r="CH66">
        <v>602</v>
      </c>
      <c r="CI66" s="102">
        <v>1385</v>
      </c>
      <c r="CJ66" s="102">
        <v>3931</v>
      </c>
      <c r="CK66">
        <v>941</v>
      </c>
      <c r="CL66">
        <v>839</v>
      </c>
      <c r="CM66">
        <v>620</v>
      </c>
      <c r="CN66">
        <v>912</v>
      </c>
      <c r="CO66" s="102">
        <v>3436</v>
      </c>
      <c r="CP66">
        <v>539</v>
      </c>
      <c r="CQ66">
        <v>965</v>
      </c>
      <c r="CR66">
        <v>829</v>
      </c>
      <c r="CS66">
        <v>911</v>
      </c>
      <c r="CT66">
        <v>658</v>
      </c>
      <c r="CU66" s="102">
        <v>1481</v>
      </c>
      <c r="CV66" s="102">
        <v>3568</v>
      </c>
      <c r="CW66" s="102">
        <v>1152</v>
      </c>
      <c r="CX66">
        <v>692</v>
      </c>
      <c r="CY66">
        <v>475</v>
      </c>
      <c r="CZ66">
        <v>712</v>
      </c>
      <c r="DA66" s="102">
        <v>3033</v>
      </c>
      <c r="DB66">
        <v>743</v>
      </c>
      <c r="DC66">
        <v>781</v>
      </c>
      <c r="DD66">
        <v>927</v>
      </c>
      <c r="DE66">
        <v>874</v>
      </c>
      <c r="DF66">
        <v>573</v>
      </c>
      <c r="DG66" s="102">
        <v>1155</v>
      </c>
      <c r="DH66" s="102">
        <v>3311</v>
      </c>
      <c r="DI66" s="102">
        <v>1219</v>
      </c>
      <c r="DJ66">
        <v>774</v>
      </c>
      <c r="DK66">
        <v>540</v>
      </c>
      <c r="DL66">
        <v>745</v>
      </c>
      <c r="DM66" s="102">
        <v>2697</v>
      </c>
      <c r="DN66">
        <v>665</v>
      </c>
      <c r="DO66">
        <v>679</v>
      </c>
      <c r="DP66" s="102">
        <v>1095</v>
      </c>
      <c r="DQ66">
        <v>937</v>
      </c>
      <c r="DR66">
        <v>575</v>
      </c>
      <c r="DS66" s="102">
        <v>1349</v>
      </c>
      <c r="DT66" s="102">
        <v>3061</v>
      </c>
      <c r="DU66" s="102">
        <v>1404</v>
      </c>
      <c r="DV66" s="102">
        <v>1096</v>
      </c>
      <c r="DW66">
        <v>510</v>
      </c>
      <c r="DX66">
        <v>954</v>
      </c>
      <c r="DY66" s="102">
        <v>3113</v>
      </c>
      <c r="DZ66" s="102">
        <v>1224</v>
      </c>
      <c r="EA66">
        <v>832</v>
      </c>
      <c r="EB66">
        <v>787</v>
      </c>
      <c r="EC66" s="102">
        <v>1338</v>
      </c>
      <c r="ED66" s="102">
        <v>1220</v>
      </c>
      <c r="EE66" s="102">
        <v>1442</v>
      </c>
      <c r="EF66" s="102">
        <v>3581</v>
      </c>
      <c r="EG66">
        <v>968</v>
      </c>
      <c r="EH66">
        <v>945</v>
      </c>
      <c r="EI66">
        <v>481</v>
      </c>
      <c r="EJ66">
        <v>836</v>
      </c>
      <c r="EK66" s="102">
        <v>2841</v>
      </c>
      <c r="EL66">
        <v>512</v>
      </c>
      <c r="EM66" s="102">
        <v>1083</v>
      </c>
      <c r="EN66" s="102">
        <v>1472</v>
      </c>
      <c r="EO66">
        <v>784</v>
      </c>
      <c r="EP66" s="102">
        <v>1031</v>
      </c>
      <c r="EQ66" s="102">
        <v>1658</v>
      </c>
      <c r="ER66" s="102">
        <v>3990</v>
      </c>
      <c r="ES66">
        <v>825</v>
      </c>
      <c r="ET66">
        <v>991</v>
      </c>
      <c r="EU66">
        <v>532</v>
      </c>
      <c r="EV66">
        <v>916</v>
      </c>
      <c r="EW66" s="102">
        <v>3011</v>
      </c>
      <c r="EX66">
        <v>655</v>
      </c>
      <c r="EY66" s="102">
        <v>1367</v>
      </c>
      <c r="EZ66" s="102">
        <v>1013</v>
      </c>
      <c r="FA66">
        <v>661</v>
      </c>
      <c r="FB66">
        <v>591</v>
      </c>
      <c r="FC66" s="102">
        <v>1559</v>
      </c>
      <c r="FD66" s="102">
        <v>3484</v>
      </c>
      <c r="FE66">
        <v>789</v>
      </c>
      <c r="FF66">
        <v>890</v>
      </c>
      <c r="FG66">
        <v>726</v>
      </c>
      <c r="FH66" s="102">
        <v>1029</v>
      </c>
      <c r="FI66" s="102">
        <v>2680</v>
      </c>
      <c r="FJ66">
        <v>701</v>
      </c>
      <c r="FK66" s="102">
        <v>1030</v>
      </c>
      <c r="FL66">
        <v>970</v>
      </c>
      <c r="FM66">
        <v>520</v>
      </c>
      <c r="FN66">
        <v>561</v>
      </c>
      <c r="FO66" s="102">
        <v>1535</v>
      </c>
      <c r="FP66" s="102">
        <v>3015</v>
      </c>
      <c r="FQ66">
        <v>875</v>
      </c>
      <c r="FR66">
        <v>796</v>
      </c>
      <c r="FS66">
        <v>539</v>
      </c>
      <c r="FT66">
        <v>923</v>
      </c>
      <c r="FU66" s="102">
        <v>2735</v>
      </c>
      <c r="FV66">
        <v>775</v>
      </c>
      <c r="FW66" s="102">
        <v>1026</v>
      </c>
      <c r="FX66">
        <v>927</v>
      </c>
      <c r="FY66">
        <v>635</v>
      </c>
      <c r="FZ66">
        <v>706</v>
      </c>
      <c r="GA66" s="102">
        <v>1358</v>
      </c>
      <c r="GB66" s="102">
        <v>3064</v>
      </c>
    </row>
    <row r="67" spans="1:184" x14ac:dyDescent="0.25">
      <c r="A67" t="s">
        <v>1337</v>
      </c>
      <c r="B67" t="s">
        <v>1327</v>
      </c>
      <c r="C67">
        <v>257</v>
      </c>
      <c r="D67">
        <v>315</v>
      </c>
      <c r="E67">
        <v>329</v>
      </c>
      <c r="F67">
        <v>166</v>
      </c>
      <c r="G67">
        <v>330</v>
      </c>
      <c r="H67">
        <v>557</v>
      </c>
      <c r="I67">
        <v>280</v>
      </c>
      <c r="J67">
        <v>389</v>
      </c>
      <c r="K67">
        <v>592</v>
      </c>
      <c r="L67">
        <v>912</v>
      </c>
      <c r="M67">
        <v>985</v>
      </c>
      <c r="N67" s="102">
        <v>1217</v>
      </c>
      <c r="O67">
        <v>688</v>
      </c>
      <c r="P67">
        <v>468</v>
      </c>
      <c r="Q67">
        <v>534</v>
      </c>
      <c r="R67">
        <v>727</v>
      </c>
      <c r="S67">
        <v>780</v>
      </c>
      <c r="T67" s="102">
        <v>1432</v>
      </c>
      <c r="U67">
        <v>513</v>
      </c>
      <c r="V67">
        <v>693</v>
      </c>
      <c r="W67">
        <v>796</v>
      </c>
      <c r="X67" s="102">
        <v>1151</v>
      </c>
      <c r="Y67" s="102">
        <v>1466</v>
      </c>
      <c r="Z67" s="102">
        <v>1475</v>
      </c>
      <c r="AA67">
        <v>262</v>
      </c>
      <c r="AB67">
        <v>576</v>
      </c>
      <c r="AC67">
        <v>458</v>
      </c>
      <c r="AD67">
        <v>613</v>
      </c>
      <c r="AE67">
        <v>761</v>
      </c>
      <c r="AF67" s="102">
        <v>1365</v>
      </c>
      <c r="AG67">
        <v>392</v>
      </c>
      <c r="AH67">
        <v>746</v>
      </c>
      <c r="AI67">
        <v>599</v>
      </c>
      <c r="AJ67">
        <v>501</v>
      </c>
      <c r="AK67" s="102">
        <v>1122</v>
      </c>
      <c r="AL67" s="102">
        <v>1228</v>
      </c>
      <c r="AM67">
        <v>415</v>
      </c>
      <c r="AN67">
        <v>844</v>
      </c>
      <c r="AO67">
        <v>708</v>
      </c>
      <c r="AP67">
        <v>755</v>
      </c>
      <c r="AQ67" s="102">
        <v>1158</v>
      </c>
      <c r="AR67">
        <v>839</v>
      </c>
      <c r="AS67">
        <v>523</v>
      </c>
      <c r="AT67">
        <v>504</v>
      </c>
      <c r="AU67">
        <v>563</v>
      </c>
      <c r="AV67">
        <v>443</v>
      </c>
      <c r="AW67">
        <v>877</v>
      </c>
      <c r="AX67" s="102">
        <v>1185</v>
      </c>
      <c r="AY67">
        <v>710</v>
      </c>
      <c r="AZ67">
        <v>499</v>
      </c>
      <c r="BA67">
        <v>566</v>
      </c>
      <c r="BB67">
        <v>867</v>
      </c>
      <c r="BC67">
        <v>741</v>
      </c>
      <c r="BD67">
        <v>823</v>
      </c>
      <c r="BE67">
        <v>484</v>
      </c>
      <c r="BF67">
        <v>568</v>
      </c>
      <c r="BG67">
        <v>776</v>
      </c>
      <c r="BH67">
        <v>465</v>
      </c>
      <c r="BI67">
        <v>687</v>
      </c>
      <c r="BJ67" s="102">
        <v>1075</v>
      </c>
      <c r="BK67">
        <v>375</v>
      </c>
      <c r="BL67">
        <v>745</v>
      </c>
      <c r="BM67">
        <v>652</v>
      </c>
      <c r="BN67">
        <v>666</v>
      </c>
      <c r="BO67">
        <v>593</v>
      </c>
      <c r="BP67">
        <v>621</v>
      </c>
      <c r="BQ67">
        <v>540</v>
      </c>
      <c r="BR67">
        <v>512</v>
      </c>
      <c r="BS67">
        <v>526</v>
      </c>
      <c r="BT67">
        <v>602</v>
      </c>
      <c r="BU67">
        <v>890</v>
      </c>
      <c r="BV67">
        <v>960</v>
      </c>
      <c r="BW67">
        <v>598</v>
      </c>
      <c r="BX67">
        <v>796</v>
      </c>
      <c r="BY67">
        <v>674</v>
      </c>
      <c r="BZ67">
        <v>627</v>
      </c>
      <c r="CA67">
        <v>549</v>
      </c>
      <c r="CB67">
        <v>965</v>
      </c>
      <c r="CC67">
        <v>605</v>
      </c>
      <c r="CD67">
        <v>565</v>
      </c>
      <c r="CE67">
        <v>695</v>
      </c>
      <c r="CF67">
        <v>582</v>
      </c>
      <c r="CG67">
        <v>783</v>
      </c>
      <c r="CH67">
        <v>748</v>
      </c>
      <c r="CI67">
        <v>732</v>
      </c>
      <c r="CJ67">
        <v>525</v>
      </c>
      <c r="CK67">
        <v>345</v>
      </c>
      <c r="CL67">
        <v>477</v>
      </c>
      <c r="CM67">
        <v>469</v>
      </c>
      <c r="CN67">
        <v>543</v>
      </c>
      <c r="CO67">
        <v>679</v>
      </c>
      <c r="CP67">
        <v>753</v>
      </c>
      <c r="CQ67">
        <v>764</v>
      </c>
      <c r="CR67">
        <v>624</v>
      </c>
      <c r="CS67">
        <v>703</v>
      </c>
      <c r="CT67">
        <v>790</v>
      </c>
      <c r="CU67">
        <v>392</v>
      </c>
      <c r="CV67">
        <v>715</v>
      </c>
      <c r="CW67">
        <v>785</v>
      </c>
      <c r="CX67">
        <v>635</v>
      </c>
      <c r="CY67">
        <v>509</v>
      </c>
      <c r="CZ67">
        <v>775</v>
      </c>
      <c r="DA67">
        <v>413</v>
      </c>
      <c r="DB67">
        <v>700</v>
      </c>
      <c r="DC67">
        <v>443</v>
      </c>
      <c r="DD67">
        <v>576</v>
      </c>
      <c r="DE67">
        <v>728</v>
      </c>
      <c r="DF67">
        <v>904</v>
      </c>
      <c r="DG67">
        <v>444</v>
      </c>
      <c r="DH67">
        <v>580</v>
      </c>
      <c r="DI67">
        <v>648</v>
      </c>
      <c r="DJ67">
        <v>489</v>
      </c>
      <c r="DK67">
        <v>414</v>
      </c>
      <c r="DL67">
        <v>503</v>
      </c>
      <c r="DM67">
        <v>508</v>
      </c>
      <c r="DN67">
        <v>353</v>
      </c>
      <c r="DO67">
        <v>574</v>
      </c>
      <c r="DP67" s="102">
        <v>1014</v>
      </c>
      <c r="DQ67" s="102">
        <v>1265</v>
      </c>
      <c r="DR67" s="102">
        <v>2143</v>
      </c>
      <c r="DS67">
        <v>537</v>
      </c>
      <c r="DT67" s="102">
        <v>1032</v>
      </c>
      <c r="DU67">
        <v>623</v>
      </c>
      <c r="DV67">
        <v>959</v>
      </c>
      <c r="DW67" s="102">
        <v>1037</v>
      </c>
      <c r="DX67" s="102">
        <v>1385</v>
      </c>
      <c r="DY67" s="102">
        <v>1073</v>
      </c>
      <c r="DZ67" s="102">
        <v>1163</v>
      </c>
      <c r="EA67">
        <v>920</v>
      </c>
      <c r="EB67">
        <v>692</v>
      </c>
      <c r="EC67" s="102">
        <v>1242</v>
      </c>
      <c r="ED67" s="102">
        <v>1498</v>
      </c>
      <c r="EE67">
        <v>430</v>
      </c>
      <c r="EF67">
        <v>755</v>
      </c>
      <c r="EG67">
        <v>673</v>
      </c>
      <c r="EH67">
        <v>819</v>
      </c>
      <c r="EI67">
        <v>849</v>
      </c>
      <c r="EJ67">
        <v>844</v>
      </c>
      <c r="EK67">
        <v>679</v>
      </c>
      <c r="EL67">
        <v>739</v>
      </c>
      <c r="EM67">
        <v>975</v>
      </c>
      <c r="EN67" s="102">
        <v>1273</v>
      </c>
      <c r="EO67">
        <v>835</v>
      </c>
      <c r="EP67" s="102">
        <v>1401</v>
      </c>
      <c r="EQ67">
        <v>807</v>
      </c>
      <c r="ER67">
        <v>742</v>
      </c>
      <c r="ES67">
        <v>755</v>
      </c>
      <c r="ET67">
        <v>705</v>
      </c>
      <c r="EU67">
        <v>775</v>
      </c>
      <c r="EV67" s="102">
        <v>1131</v>
      </c>
      <c r="EW67">
        <v>682</v>
      </c>
      <c r="EX67">
        <v>865</v>
      </c>
      <c r="EY67">
        <v>844</v>
      </c>
      <c r="EZ67">
        <v>320</v>
      </c>
      <c r="FA67">
        <v>320</v>
      </c>
      <c r="FB67">
        <v>435</v>
      </c>
      <c r="FC67">
        <v>477</v>
      </c>
      <c r="FD67">
        <v>366</v>
      </c>
      <c r="FE67">
        <v>346</v>
      </c>
      <c r="FF67">
        <v>205</v>
      </c>
      <c r="FG67">
        <v>236</v>
      </c>
      <c r="FH67">
        <v>301</v>
      </c>
      <c r="FI67">
        <v>434</v>
      </c>
      <c r="FJ67">
        <v>346</v>
      </c>
      <c r="FK67">
        <v>277</v>
      </c>
      <c r="FL67">
        <v>292</v>
      </c>
      <c r="FM67">
        <v>280</v>
      </c>
      <c r="FN67">
        <v>366</v>
      </c>
      <c r="FO67">
        <v>426</v>
      </c>
      <c r="FP67">
        <v>468</v>
      </c>
      <c r="FQ67">
        <v>337</v>
      </c>
      <c r="FR67">
        <v>242</v>
      </c>
      <c r="FS67">
        <v>167</v>
      </c>
      <c r="FT67">
        <v>342</v>
      </c>
      <c r="FU67">
        <v>259</v>
      </c>
      <c r="FV67">
        <v>380</v>
      </c>
      <c r="FW67">
        <v>347</v>
      </c>
      <c r="FX67">
        <v>214</v>
      </c>
      <c r="FY67">
        <v>343</v>
      </c>
      <c r="FZ67">
        <v>230</v>
      </c>
      <c r="GA67">
        <v>512</v>
      </c>
      <c r="GB67">
        <v>420</v>
      </c>
    </row>
    <row r="68" spans="1:184" x14ac:dyDescent="0.25">
      <c r="A68" t="s">
        <v>1337</v>
      </c>
      <c r="B68" t="s">
        <v>1328</v>
      </c>
      <c r="C68">
        <v>699</v>
      </c>
      <c r="D68">
        <v>502</v>
      </c>
      <c r="E68">
        <v>489</v>
      </c>
      <c r="F68">
        <v>382</v>
      </c>
      <c r="G68">
        <v>830</v>
      </c>
      <c r="H68">
        <v>562</v>
      </c>
      <c r="I68">
        <v>531</v>
      </c>
      <c r="J68">
        <v>389</v>
      </c>
      <c r="K68">
        <v>525</v>
      </c>
      <c r="L68" s="102">
        <v>1026</v>
      </c>
      <c r="M68" s="102">
        <v>2220</v>
      </c>
      <c r="N68">
        <v>476</v>
      </c>
      <c r="O68">
        <v>640</v>
      </c>
      <c r="P68">
        <v>580</v>
      </c>
      <c r="Q68">
        <v>704</v>
      </c>
      <c r="R68">
        <v>353</v>
      </c>
      <c r="S68">
        <v>430</v>
      </c>
      <c r="T68">
        <v>607</v>
      </c>
      <c r="U68">
        <v>592</v>
      </c>
      <c r="V68">
        <v>311</v>
      </c>
      <c r="W68">
        <v>664</v>
      </c>
      <c r="X68">
        <v>843</v>
      </c>
      <c r="Y68">
        <v>727</v>
      </c>
      <c r="Z68">
        <v>363</v>
      </c>
      <c r="AA68">
        <v>543</v>
      </c>
      <c r="AB68">
        <v>512</v>
      </c>
      <c r="AC68">
        <v>851</v>
      </c>
      <c r="AD68">
        <v>535</v>
      </c>
      <c r="AE68">
        <v>597</v>
      </c>
      <c r="AF68">
        <v>442</v>
      </c>
      <c r="AG68">
        <v>321</v>
      </c>
      <c r="AH68">
        <v>363</v>
      </c>
      <c r="AI68">
        <v>671</v>
      </c>
      <c r="AJ68">
        <v>828</v>
      </c>
      <c r="AK68">
        <v>778</v>
      </c>
      <c r="AL68">
        <v>467</v>
      </c>
      <c r="AM68">
        <v>483</v>
      </c>
      <c r="AN68">
        <v>475</v>
      </c>
      <c r="AO68">
        <v>618</v>
      </c>
      <c r="AP68">
        <v>617</v>
      </c>
      <c r="AQ68">
        <v>457</v>
      </c>
      <c r="AR68">
        <v>862</v>
      </c>
      <c r="AS68">
        <v>795</v>
      </c>
      <c r="AT68">
        <v>458</v>
      </c>
      <c r="AU68">
        <v>705</v>
      </c>
      <c r="AV68">
        <v>751</v>
      </c>
      <c r="AW68">
        <v>710</v>
      </c>
      <c r="AX68">
        <v>492</v>
      </c>
      <c r="AY68">
        <v>461</v>
      </c>
      <c r="AZ68">
        <v>566</v>
      </c>
      <c r="BA68">
        <v>429</v>
      </c>
      <c r="BB68">
        <v>409</v>
      </c>
      <c r="BC68">
        <v>620</v>
      </c>
      <c r="BD68">
        <v>625</v>
      </c>
      <c r="BE68">
        <v>526</v>
      </c>
      <c r="BF68">
        <v>344</v>
      </c>
      <c r="BG68">
        <v>496</v>
      </c>
      <c r="BH68">
        <v>867</v>
      </c>
      <c r="BI68">
        <v>637</v>
      </c>
      <c r="BJ68">
        <v>670</v>
      </c>
      <c r="BK68">
        <v>399</v>
      </c>
      <c r="BL68">
        <v>691</v>
      </c>
      <c r="BM68">
        <v>740</v>
      </c>
      <c r="BN68">
        <v>529</v>
      </c>
      <c r="BO68">
        <v>460</v>
      </c>
      <c r="BP68">
        <v>830</v>
      </c>
      <c r="BQ68">
        <v>747</v>
      </c>
      <c r="BR68">
        <v>452</v>
      </c>
      <c r="BS68">
        <v>792</v>
      </c>
      <c r="BT68" s="102">
        <v>1973</v>
      </c>
      <c r="BU68" s="102">
        <v>2209</v>
      </c>
      <c r="BV68">
        <v>529</v>
      </c>
      <c r="BW68">
        <v>460</v>
      </c>
      <c r="BX68">
        <v>976</v>
      </c>
      <c r="BY68">
        <v>657</v>
      </c>
      <c r="BZ68">
        <v>572</v>
      </c>
      <c r="CA68">
        <v>777</v>
      </c>
      <c r="CB68">
        <v>802</v>
      </c>
      <c r="CC68">
        <v>647</v>
      </c>
      <c r="CD68">
        <v>567</v>
      </c>
      <c r="CE68" s="102">
        <v>1825</v>
      </c>
      <c r="CF68" s="102">
        <v>1479</v>
      </c>
      <c r="CG68" s="102">
        <v>1242</v>
      </c>
      <c r="CH68">
        <v>508</v>
      </c>
      <c r="CI68">
        <v>440</v>
      </c>
      <c r="CJ68">
        <v>734</v>
      </c>
      <c r="CK68">
        <v>712</v>
      </c>
      <c r="CL68">
        <v>671</v>
      </c>
      <c r="CM68">
        <v>475</v>
      </c>
      <c r="CN68">
        <v>786</v>
      </c>
      <c r="CO68">
        <v>757</v>
      </c>
      <c r="CP68">
        <v>532</v>
      </c>
      <c r="CQ68">
        <v>940</v>
      </c>
      <c r="CR68" s="102">
        <v>1253</v>
      </c>
      <c r="CS68">
        <v>727</v>
      </c>
      <c r="CT68">
        <v>550</v>
      </c>
      <c r="CU68">
        <v>546</v>
      </c>
      <c r="CV68">
        <v>649</v>
      </c>
      <c r="CW68">
        <v>581</v>
      </c>
      <c r="CX68">
        <v>682</v>
      </c>
      <c r="CY68">
        <v>635</v>
      </c>
      <c r="CZ68">
        <v>648</v>
      </c>
      <c r="DA68">
        <v>623</v>
      </c>
      <c r="DB68">
        <v>410</v>
      </c>
      <c r="DC68">
        <v>661</v>
      </c>
      <c r="DD68">
        <v>667</v>
      </c>
      <c r="DE68" s="102">
        <v>1054</v>
      </c>
      <c r="DF68">
        <v>727</v>
      </c>
      <c r="DG68">
        <v>488</v>
      </c>
      <c r="DH68">
        <v>680</v>
      </c>
      <c r="DI68">
        <v>575</v>
      </c>
      <c r="DJ68">
        <v>331</v>
      </c>
      <c r="DK68">
        <v>897</v>
      </c>
      <c r="DL68">
        <v>795</v>
      </c>
      <c r="DM68">
        <v>674</v>
      </c>
      <c r="DN68">
        <v>624</v>
      </c>
      <c r="DO68">
        <v>969</v>
      </c>
      <c r="DP68" s="102">
        <v>1560</v>
      </c>
      <c r="DQ68">
        <v>894</v>
      </c>
      <c r="DR68">
        <v>937</v>
      </c>
      <c r="DS68">
        <v>513</v>
      </c>
      <c r="DT68" s="102">
        <v>1041</v>
      </c>
      <c r="DU68">
        <v>744</v>
      </c>
      <c r="DV68">
        <v>692</v>
      </c>
      <c r="DW68">
        <v>708</v>
      </c>
      <c r="DX68">
        <v>748</v>
      </c>
      <c r="DY68">
        <v>754</v>
      </c>
      <c r="DZ68">
        <v>569</v>
      </c>
      <c r="EA68">
        <v>909</v>
      </c>
      <c r="EB68" s="102">
        <v>1051</v>
      </c>
      <c r="EC68">
        <v>753</v>
      </c>
      <c r="ED68">
        <v>728</v>
      </c>
      <c r="EE68">
        <v>720</v>
      </c>
      <c r="EF68">
        <v>690</v>
      </c>
      <c r="EG68">
        <v>686</v>
      </c>
      <c r="EH68">
        <v>878</v>
      </c>
      <c r="EI68">
        <v>874</v>
      </c>
      <c r="EJ68">
        <v>837</v>
      </c>
      <c r="EK68">
        <v>912</v>
      </c>
      <c r="EL68">
        <v>655</v>
      </c>
      <c r="EM68" s="102">
        <v>1406</v>
      </c>
      <c r="EN68" s="102">
        <v>1481</v>
      </c>
      <c r="EO68">
        <v>760</v>
      </c>
      <c r="EP68">
        <v>888</v>
      </c>
      <c r="EQ68">
        <v>304</v>
      </c>
      <c r="ER68">
        <v>815</v>
      </c>
      <c r="ES68">
        <v>656</v>
      </c>
      <c r="ET68">
        <v>497</v>
      </c>
      <c r="EU68">
        <v>487</v>
      </c>
      <c r="EV68">
        <v>697</v>
      </c>
      <c r="EW68">
        <v>487</v>
      </c>
      <c r="EX68">
        <v>826</v>
      </c>
      <c r="EY68" s="102">
        <v>1157</v>
      </c>
      <c r="EZ68">
        <v>607</v>
      </c>
      <c r="FA68">
        <v>714</v>
      </c>
      <c r="FB68">
        <v>597</v>
      </c>
      <c r="FC68">
        <v>544</v>
      </c>
      <c r="FD68">
        <v>785</v>
      </c>
      <c r="FE68">
        <v>650</v>
      </c>
      <c r="FF68">
        <v>618</v>
      </c>
      <c r="FG68">
        <v>560</v>
      </c>
      <c r="FH68">
        <v>638</v>
      </c>
      <c r="FI68">
        <v>926</v>
      </c>
      <c r="FJ68">
        <v>522</v>
      </c>
      <c r="FK68">
        <v>927</v>
      </c>
      <c r="FL68" s="102">
        <v>1435</v>
      </c>
      <c r="FM68">
        <v>841</v>
      </c>
      <c r="FN68" s="102">
        <v>1098</v>
      </c>
      <c r="FO68">
        <v>609</v>
      </c>
      <c r="FP68">
        <v>620</v>
      </c>
      <c r="FQ68">
        <v>634</v>
      </c>
      <c r="FR68">
        <v>577</v>
      </c>
      <c r="FS68">
        <v>460</v>
      </c>
      <c r="FT68">
        <v>681</v>
      </c>
      <c r="FU68">
        <v>611</v>
      </c>
      <c r="FV68">
        <v>639</v>
      </c>
      <c r="FW68" s="102">
        <v>1272</v>
      </c>
      <c r="FX68" s="102">
        <v>1176</v>
      </c>
      <c r="FY68">
        <v>574</v>
      </c>
      <c r="FZ68">
        <v>453</v>
      </c>
      <c r="GA68">
        <v>410</v>
      </c>
      <c r="GB68">
        <v>569</v>
      </c>
    </row>
    <row r="69" spans="1:184" x14ac:dyDescent="0.25">
      <c r="A69" t="s">
        <v>1337</v>
      </c>
      <c r="B69" t="s">
        <v>1329</v>
      </c>
      <c r="C69" s="102">
        <v>10615</v>
      </c>
      <c r="D69" s="102">
        <v>23250</v>
      </c>
      <c r="E69" s="102">
        <v>21047</v>
      </c>
      <c r="F69" s="102">
        <v>17043</v>
      </c>
      <c r="G69" s="102">
        <v>21340</v>
      </c>
      <c r="H69" s="102">
        <v>29442</v>
      </c>
      <c r="I69" s="102">
        <v>17209</v>
      </c>
      <c r="J69" s="102">
        <v>15024</v>
      </c>
      <c r="K69" s="102">
        <v>16460</v>
      </c>
      <c r="L69" s="102">
        <v>20204</v>
      </c>
      <c r="M69" s="102">
        <v>25513</v>
      </c>
      <c r="N69" s="102">
        <v>31004</v>
      </c>
      <c r="O69" s="102">
        <v>13612</v>
      </c>
      <c r="P69" s="102">
        <v>16251</v>
      </c>
      <c r="Q69" s="102">
        <v>16920</v>
      </c>
      <c r="R69" s="102">
        <v>17640</v>
      </c>
      <c r="S69" s="102">
        <v>16465</v>
      </c>
      <c r="T69" s="102">
        <v>25021</v>
      </c>
      <c r="U69" s="102">
        <v>16442</v>
      </c>
      <c r="V69" s="102">
        <v>14435</v>
      </c>
      <c r="W69" s="102">
        <v>16382</v>
      </c>
      <c r="X69" s="102">
        <v>18539</v>
      </c>
      <c r="Y69" s="102">
        <v>25030</v>
      </c>
      <c r="Z69" s="102">
        <v>32295</v>
      </c>
      <c r="AA69" s="102">
        <v>10214</v>
      </c>
      <c r="AB69" s="102">
        <v>20414</v>
      </c>
      <c r="AC69" s="102">
        <v>18621</v>
      </c>
      <c r="AD69" s="102">
        <v>17559</v>
      </c>
      <c r="AE69" s="102">
        <v>21377</v>
      </c>
      <c r="AF69" s="102">
        <v>24727</v>
      </c>
      <c r="AG69" s="102">
        <v>14179</v>
      </c>
      <c r="AH69" s="102">
        <v>16360</v>
      </c>
      <c r="AI69" s="102">
        <v>14992</v>
      </c>
      <c r="AJ69" s="102">
        <v>15634</v>
      </c>
      <c r="AK69" s="102">
        <v>26351</v>
      </c>
      <c r="AL69" s="102">
        <v>32433</v>
      </c>
      <c r="AM69" s="102">
        <v>9224</v>
      </c>
      <c r="AN69" s="102">
        <v>20541</v>
      </c>
      <c r="AO69" s="102">
        <v>21457</v>
      </c>
      <c r="AP69" s="102">
        <v>15455</v>
      </c>
      <c r="AQ69" s="102">
        <v>21003</v>
      </c>
      <c r="AR69" s="102">
        <v>24289</v>
      </c>
      <c r="AS69" s="102">
        <v>15862</v>
      </c>
      <c r="AT69" s="102">
        <v>14810</v>
      </c>
      <c r="AU69" s="102">
        <v>14796</v>
      </c>
      <c r="AV69" s="102">
        <v>16144</v>
      </c>
      <c r="AW69" s="102">
        <v>24366</v>
      </c>
      <c r="AX69" s="102">
        <v>32857</v>
      </c>
      <c r="AY69" s="102">
        <v>13408</v>
      </c>
      <c r="AZ69" s="102">
        <v>16903</v>
      </c>
      <c r="BA69" s="102">
        <v>20435</v>
      </c>
      <c r="BB69" s="102">
        <v>20115</v>
      </c>
      <c r="BC69" s="102">
        <v>21084</v>
      </c>
      <c r="BD69" s="102">
        <v>26320</v>
      </c>
      <c r="BE69" s="102">
        <v>15240</v>
      </c>
      <c r="BF69" s="102">
        <v>15759</v>
      </c>
      <c r="BG69" s="102">
        <v>17940</v>
      </c>
      <c r="BH69" s="102">
        <v>17709</v>
      </c>
      <c r="BI69" s="102">
        <v>26447</v>
      </c>
      <c r="BJ69" s="102">
        <v>35035</v>
      </c>
      <c r="BK69" s="102">
        <v>10109</v>
      </c>
      <c r="BL69" s="102">
        <v>22172</v>
      </c>
      <c r="BM69" s="102">
        <v>21957</v>
      </c>
      <c r="BN69" s="102">
        <v>18143</v>
      </c>
      <c r="BO69" s="102">
        <v>20836</v>
      </c>
      <c r="BP69" s="102">
        <v>27068</v>
      </c>
      <c r="BQ69" s="102">
        <v>18454</v>
      </c>
      <c r="BR69" s="102">
        <v>18443</v>
      </c>
      <c r="BS69" s="102">
        <v>19834</v>
      </c>
      <c r="BT69" s="102">
        <v>21109</v>
      </c>
      <c r="BU69" s="102">
        <v>30330</v>
      </c>
      <c r="BV69" s="102">
        <v>36435</v>
      </c>
      <c r="BW69" s="102">
        <v>12106</v>
      </c>
      <c r="BX69" s="102">
        <v>22750</v>
      </c>
      <c r="BY69" s="102">
        <v>20723</v>
      </c>
      <c r="BZ69" s="102">
        <v>20241</v>
      </c>
      <c r="CA69" s="102">
        <v>19568</v>
      </c>
      <c r="CB69" s="102">
        <v>28320</v>
      </c>
      <c r="CC69" s="102">
        <v>19850</v>
      </c>
      <c r="CD69" s="102">
        <v>17976</v>
      </c>
      <c r="CE69" s="102">
        <v>19958</v>
      </c>
      <c r="CF69" s="102">
        <v>19949</v>
      </c>
      <c r="CG69" s="102">
        <v>27400</v>
      </c>
      <c r="CH69" s="102">
        <v>37189</v>
      </c>
      <c r="CI69" s="102">
        <v>13242</v>
      </c>
      <c r="CJ69" s="102">
        <v>17821</v>
      </c>
      <c r="CK69" s="102">
        <v>21155</v>
      </c>
      <c r="CL69" s="102">
        <v>19875</v>
      </c>
      <c r="CM69" s="102">
        <v>19193</v>
      </c>
      <c r="CN69" s="102">
        <v>32277</v>
      </c>
      <c r="CO69" s="102">
        <v>21332</v>
      </c>
      <c r="CP69" s="102">
        <v>23340</v>
      </c>
      <c r="CQ69" s="102">
        <v>22715</v>
      </c>
      <c r="CR69" s="102">
        <v>21629</v>
      </c>
      <c r="CS69" s="102">
        <v>31675</v>
      </c>
      <c r="CT69" s="102">
        <v>42935</v>
      </c>
      <c r="CU69" s="102">
        <v>11386</v>
      </c>
      <c r="CV69" s="102">
        <v>24555</v>
      </c>
      <c r="CW69" s="102">
        <v>27446</v>
      </c>
      <c r="CX69" s="102">
        <v>18956</v>
      </c>
      <c r="CY69" s="102">
        <v>22532</v>
      </c>
      <c r="CZ69" s="102">
        <v>38370</v>
      </c>
      <c r="DA69" s="102">
        <v>22674</v>
      </c>
      <c r="DB69" s="102">
        <v>27039</v>
      </c>
      <c r="DC69" s="102">
        <v>24794</v>
      </c>
      <c r="DD69" s="102">
        <v>25713</v>
      </c>
      <c r="DE69" s="102">
        <v>36809</v>
      </c>
      <c r="DF69" s="102">
        <v>52824</v>
      </c>
      <c r="DG69" s="102">
        <v>18183</v>
      </c>
      <c r="DH69" s="102">
        <v>23689</v>
      </c>
      <c r="DI69" s="102">
        <v>30653</v>
      </c>
      <c r="DJ69" s="102">
        <v>23023</v>
      </c>
      <c r="DK69" s="102">
        <v>28492</v>
      </c>
      <c r="DL69" s="102">
        <v>43955</v>
      </c>
      <c r="DM69" s="102">
        <v>25420</v>
      </c>
      <c r="DN69" s="102">
        <v>24398</v>
      </c>
      <c r="DO69" s="102">
        <v>27763</v>
      </c>
      <c r="DP69" s="102">
        <v>28782</v>
      </c>
      <c r="DQ69" s="102">
        <v>38074</v>
      </c>
      <c r="DR69" s="102">
        <v>50119</v>
      </c>
      <c r="DS69" s="102">
        <v>13353</v>
      </c>
      <c r="DT69" s="102">
        <v>28714</v>
      </c>
      <c r="DU69" s="102">
        <v>29994</v>
      </c>
      <c r="DV69" s="102">
        <v>26031</v>
      </c>
      <c r="DW69" s="102">
        <v>28576</v>
      </c>
      <c r="DX69" s="102">
        <v>42106</v>
      </c>
      <c r="DY69" s="102">
        <v>26872</v>
      </c>
      <c r="DZ69" s="102">
        <v>30550</v>
      </c>
      <c r="EA69" s="102">
        <v>31795</v>
      </c>
      <c r="EB69" s="102">
        <v>27706</v>
      </c>
      <c r="EC69" s="102">
        <v>44807</v>
      </c>
      <c r="ED69" s="102">
        <v>56600</v>
      </c>
      <c r="EE69" s="102">
        <v>15104</v>
      </c>
      <c r="EF69" s="102">
        <v>31474</v>
      </c>
      <c r="EG69" s="102">
        <v>37040</v>
      </c>
      <c r="EH69" s="102">
        <v>32420</v>
      </c>
      <c r="EI69" s="102">
        <v>35434</v>
      </c>
      <c r="EJ69" s="102">
        <v>49140</v>
      </c>
      <c r="EK69" s="102">
        <v>29684</v>
      </c>
      <c r="EL69" s="102">
        <v>30739</v>
      </c>
      <c r="EM69" s="102">
        <v>37364</v>
      </c>
      <c r="EN69" s="102">
        <v>31102</v>
      </c>
      <c r="EO69" s="102">
        <v>42240</v>
      </c>
      <c r="EP69" s="102">
        <v>57984</v>
      </c>
      <c r="EQ69" s="102">
        <v>18832</v>
      </c>
      <c r="ER69" s="102">
        <v>27387</v>
      </c>
      <c r="ES69" s="102">
        <v>36030</v>
      </c>
      <c r="ET69" s="102">
        <v>34334</v>
      </c>
      <c r="EU69" s="102">
        <v>37959</v>
      </c>
      <c r="EV69" s="102">
        <v>48350</v>
      </c>
      <c r="EW69" s="102">
        <v>28897</v>
      </c>
      <c r="EX69" s="102">
        <v>36043</v>
      </c>
      <c r="EY69" s="102">
        <v>33485</v>
      </c>
      <c r="EZ69" s="102">
        <v>35537</v>
      </c>
      <c r="FA69" s="102">
        <v>44266</v>
      </c>
      <c r="FB69" s="102">
        <v>51846</v>
      </c>
      <c r="FC69" s="102">
        <v>15611</v>
      </c>
      <c r="FD69" s="102">
        <v>32556</v>
      </c>
      <c r="FE69" s="102">
        <v>39956</v>
      </c>
      <c r="FF69" s="102">
        <v>28839</v>
      </c>
      <c r="FG69" s="102">
        <v>37867</v>
      </c>
      <c r="FH69" s="102">
        <v>47695</v>
      </c>
      <c r="FI69" s="102">
        <v>30826</v>
      </c>
      <c r="FJ69" s="102">
        <v>37138</v>
      </c>
      <c r="FK69" s="102">
        <v>34024</v>
      </c>
      <c r="FL69" s="102">
        <v>35548</v>
      </c>
      <c r="FM69" s="102">
        <v>49545</v>
      </c>
      <c r="FN69" s="102">
        <v>58184</v>
      </c>
      <c r="FO69" s="102">
        <v>18295</v>
      </c>
      <c r="FP69" s="102">
        <v>32176</v>
      </c>
      <c r="FQ69" s="102">
        <v>38605</v>
      </c>
      <c r="FR69" s="102">
        <v>29854</v>
      </c>
      <c r="FS69" s="102">
        <v>41614</v>
      </c>
      <c r="FT69" s="102">
        <v>59044</v>
      </c>
      <c r="FU69" s="102">
        <v>34023</v>
      </c>
      <c r="FV69" s="102">
        <v>44205</v>
      </c>
      <c r="FW69" s="102">
        <v>36260</v>
      </c>
      <c r="FX69" s="102">
        <v>39432</v>
      </c>
      <c r="FY69" s="102">
        <v>48703</v>
      </c>
      <c r="FZ69" s="102">
        <v>56296</v>
      </c>
      <c r="GA69" s="102">
        <v>19425</v>
      </c>
      <c r="GB69" s="102">
        <v>24029</v>
      </c>
    </row>
    <row r="70" spans="1:184" x14ac:dyDescent="0.25">
      <c r="A70" t="s">
        <v>1338</v>
      </c>
      <c r="B70" t="s">
        <v>1323</v>
      </c>
      <c r="C70" s="102">
        <v>1045</v>
      </c>
      <c r="D70" s="102">
        <v>1448</v>
      </c>
      <c r="E70" s="102">
        <v>1707</v>
      </c>
      <c r="F70" s="102">
        <v>1681</v>
      </c>
      <c r="G70" s="102">
        <v>1726</v>
      </c>
      <c r="H70" s="102">
        <v>1618</v>
      </c>
      <c r="I70" s="102">
        <v>1556</v>
      </c>
      <c r="J70" s="102">
        <v>2154</v>
      </c>
      <c r="K70" s="102">
        <v>1700</v>
      </c>
      <c r="L70" s="102">
        <v>1996</v>
      </c>
      <c r="M70" s="102">
        <v>1997</v>
      </c>
      <c r="N70" s="102">
        <v>1073</v>
      </c>
      <c r="O70" s="102">
        <v>1038</v>
      </c>
      <c r="P70" s="102">
        <v>1703</v>
      </c>
      <c r="Q70" s="102">
        <v>1808</v>
      </c>
      <c r="R70" s="102">
        <v>1672</v>
      </c>
      <c r="S70" s="102">
        <v>1791</v>
      </c>
      <c r="T70" s="102">
        <v>1648</v>
      </c>
      <c r="U70" s="102">
        <v>2193</v>
      </c>
      <c r="V70" s="102">
        <v>1775</v>
      </c>
      <c r="W70" s="102">
        <v>1841</v>
      </c>
      <c r="X70" s="102">
        <v>2385</v>
      </c>
      <c r="Y70" s="102">
        <v>2241</v>
      </c>
      <c r="Z70" s="102">
        <v>1366</v>
      </c>
      <c r="AA70" s="102">
        <v>1755</v>
      </c>
      <c r="AB70" s="102">
        <v>1571</v>
      </c>
      <c r="AC70" s="102">
        <v>2353</v>
      </c>
      <c r="AD70" s="102">
        <v>2304</v>
      </c>
      <c r="AE70" s="102">
        <v>2227</v>
      </c>
      <c r="AF70" s="102">
        <v>1855</v>
      </c>
      <c r="AG70" s="102">
        <v>2410</v>
      </c>
      <c r="AH70" s="102">
        <v>2188</v>
      </c>
      <c r="AI70" s="102">
        <v>2691</v>
      </c>
      <c r="AJ70" s="102">
        <v>2466</v>
      </c>
      <c r="AK70" s="102">
        <v>2754</v>
      </c>
      <c r="AL70" s="102">
        <v>1077</v>
      </c>
      <c r="AM70" s="102">
        <v>1502</v>
      </c>
      <c r="AN70" s="102">
        <v>2181</v>
      </c>
      <c r="AO70" s="102">
        <v>2234</v>
      </c>
      <c r="AP70" s="102">
        <v>1799</v>
      </c>
      <c r="AQ70" s="102">
        <v>2258</v>
      </c>
      <c r="AR70" s="102">
        <v>2186</v>
      </c>
      <c r="AS70" s="102">
        <v>3176</v>
      </c>
      <c r="AT70" s="102">
        <v>2448</v>
      </c>
      <c r="AU70" s="102">
        <v>2184</v>
      </c>
      <c r="AV70" s="102">
        <v>2963</v>
      </c>
      <c r="AW70" s="102">
        <v>2300</v>
      </c>
      <c r="AX70" s="102">
        <v>1179</v>
      </c>
      <c r="AY70" s="102">
        <v>1173</v>
      </c>
      <c r="AZ70" s="102">
        <v>1976</v>
      </c>
      <c r="BA70" s="102">
        <v>2187</v>
      </c>
      <c r="BB70" s="102">
        <v>1682</v>
      </c>
      <c r="BC70" s="102">
        <v>2071</v>
      </c>
      <c r="BD70" s="102">
        <v>1678</v>
      </c>
      <c r="BE70" s="102">
        <v>1811</v>
      </c>
      <c r="BF70" s="102">
        <v>2162</v>
      </c>
      <c r="BG70" s="102">
        <v>2054</v>
      </c>
      <c r="BH70" s="102">
        <v>2484</v>
      </c>
      <c r="BI70" s="102">
        <v>2746</v>
      </c>
      <c r="BJ70" s="102">
        <v>1639</v>
      </c>
      <c r="BK70" s="102">
        <v>2054</v>
      </c>
      <c r="BL70" s="102">
        <v>2153</v>
      </c>
      <c r="BM70" s="102">
        <v>2526</v>
      </c>
      <c r="BN70" s="102">
        <v>2412</v>
      </c>
      <c r="BO70" s="102">
        <v>2376</v>
      </c>
      <c r="BP70" s="102">
        <v>2975</v>
      </c>
      <c r="BQ70" s="102">
        <v>2509</v>
      </c>
      <c r="BR70" s="102">
        <v>2904</v>
      </c>
      <c r="BS70" s="102">
        <v>2707</v>
      </c>
      <c r="BT70" s="102">
        <v>2656</v>
      </c>
      <c r="BU70" s="102">
        <v>2561</v>
      </c>
      <c r="BV70" s="102">
        <v>1588</v>
      </c>
      <c r="BW70" s="102">
        <v>1764</v>
      </c>
      <c r="BX70" s="102">
        <v>2422</v>
      </c>
      <c r="BY70" s="102">
        <v>3018</v>
      </c>
      <c r="BZ70" s="102">
        <v>1880</v>
      </c>
      <c r="CA70" s="102">
        <v>3046</v>
      </c>
      <c r="CB70" s="102">
        <v>2197</v>
      </c>
      <c r="CC70" s="102">
        <v>2428</v>
      </c>
      <c r="CD70" s="102">
        <v>2668</v>
      </c>
      <c r="CE70" s="102">
        <v>2544</v>
      </c>
      <c r="CF70" s="102">
        <v>3263</v>
      </c>
      <c r="CG70" s="102">
        <v>3645</v>
      </c>
      <c r="CH70" s="102">
        <v>1485</v>
      </c>
      <c r="CI70" s="102">
        <v>1555</v>
      </c>
      <c r="CJ70" s="102">
        <v>2364</v>
      </c>
      <c r="CK70" s="102">
        <v>2397</v>
      </c>
      <c r="CL70" s="102">
        <v>2358</v>
      </c>
      <c r="CM70" s="102">
        <v>3066</v>
      </c>
      <c r="CN70" s="102">
        <v>2274</v>
      </c>
      <c r="CO70" s="102">
        <v>2733</v>
      </c>
      <c r="CP70" s="102">
        <v>2890</v>
      </c>
      <c r="CQ70" s="102">
        <v>3382</v>
      </c>
      <c r="CR70" s="102">
        <v>3730</v>
      </c>
      <c r="CS70" s="102">
        <v>3299</v>
      </c>
      <c r="CT70" s="102">
        <v>1517</v>
      </c>
      <c r="CU70" s="102">
        <v>1744</v>
      </c>
      <c r="CV70" s="102">
        <v>2186</v>
      </c>
      <c r="CW70" s="102">
        <v>2407</v>
      </c>
      <c r="CX70" s="102">
        <v>2856</v>
      </c>
      <c r="CY70" s="102">
        <v>3008</v>
      </c>
      <c r="CZ70" s="102">
        <v>2613</v>
      </c>
      <c r="DA70" s="102">
        <v>2238</v>
      </c>
      <c r="DB70" s="102">
        <v>2524</v>
      </c>
      <c r="DC70" s="102">
        <v>2543</v>
      </c>
      <c r="DD70" s="102">
        <v>2939</v>
      </c>
      <c r="DE70" s="102">
        <v>2900</v>
      </c>
      <c r="DF70" s="102">
        <v>2321</v>
      </c>
      <c r="DG70" s="102">
        <v>1463</v>
      </c>
      <c r="DH70" s="102">
        <v>2105</v>
      </c>
      <c r="DI70" s="102">
        <v>2918</v>
      </c>
      <c r="DJ70" s="102">
        <v>2409</v>
      </c>
      <c r="DK70" s="102">
        <v>4274</v>
      </c>
      <c r="DL70" s="102">
        <v>2710</v>
      </c>
      <c r="DM70" s="102">
        <v>2473</v>
      </c>
      <c r="DN70" s="102">
        <v>2483</v>
      </c>
      <c r="DO70" s="102">
        <v>2686</v>
      </c>
      <c r="DP70" s="102">
        <v>3239</v>
      </c>
      <c r="DQ70" s="102">
        <v>3222</v>
      </c>
      <c r="DR70" s="102">
        <v>1602</v>
      </c>
      <c r="DS70" s="102">
        <v>1913</v>
      </c>
      <c r="DT70" s="102">
        <v>1967</v>
      </c>
      <c r="DU70" s="102">
        <v>3005</v>
      </c>
      <c r="DV70" s="102">
        <v>3280</v>
      </c>
      <c r="DW70" s="102">
        <v>2832</v>
      </c>
      <c r="DX70" s="102">
        <v>2131</v>
      </c>
      <c r="DY70" s="102">
        <v>2420</v>
      </c>
      <c r="DZ70" s="102">
        <v>2501</v>
      </c>
      <c r="EA70" s="102">
        <v>2939</v>
      </c>
      <c r="EB70" s="102">
        <v>3639</v>
      </c>
      <c r="EC70" s="102">
        <v>3734</v>
      </c>
      <c r="ED70" s="102">
        <v>1343</v>
      </c>
      <c r="EE70" s="102">
        <v>1570</v>
      </c>
      <c r="EF70" s="102">
        <v>2822</v>
      </c>
      <c r="EG70" s="102">
        <v>3275</v>
      </c>
      <c r="EH70" s="102">
        <v>2838</v>
      </c>
      <c r="EI70" s="102">
        <v>2707</v>
      </c>
      <c r="EJ70" s="102">
        <v>2119</v>
      </c>
      <c r="EK70" s="102">
        <v>2923</v>
      </c>
      <c r="EL70" s="102">
        <v>2673</v>
      </c>
      <c r="EM70" s="102">
        <v>3410</v>
      </c>
      <c r="EN70" s="102">
        <v>3808</v>
      </c>
      <c r="EO70" s="102">
        <v>3314</v>
      </c>
      <c r="EP70" s="102">
        <v>1780</v>
      </c>
      <c r="EQ70" s="102">
        <v>2051</v>
      </c>
      <c r="ER70" s="102">
        <v>3768</v>
      </c>
      <c r="ES70" s="102">
        <v>3190</v>
      </c>
      <c r="ET70" s="102">
        <v>3277</v>
      </c>
      <c r="EU70" s="102">
        <v>3424</v>
      </c>
      <c r="EV70" s="102">
        <v>2642</v>
      </c>
      <c r="EW70" s="102">
        <v>3371</v>
      </c>
      <c r="EX70" s="102">
        <v>4024</v>
      </c>
      <c r="EY70" s="102">
        <v>4280</v>
      </c>
      <c r="EZ70" s="102">
        <v>4960</v>
      </c>
      <c r="FA70" s="102">
        <v>4955</v>
      </c>
      <c r="FB70" s="102">
        <v>2847</v>
      </c>
      <c r="FC70" s="102">
        <v>2413</v>
      </c>
      <c r="FD70" s="102">
        <v>3391</v>
      </c>
      <c r="FE70" s="102">
        <v>4517</v>
      </c>
      <c r="FF70" s="102">
        <v>4296</v>
      </c>
      <c r="FG70" s="102">
        <v>4019</v>
      </c>
      <c r="FH70" s="102">
        <v>3160</v>
      </c>
      <c r="FI70" s="102">
        <v>4085</v>
      </c>
      <c r="FJ70" s="102">
        <v>3980</v>
      </c>
      <c r="FK70" s="102">
        <v>3959</v>
      </c>
      <c r="FL70" s="102">
        <v>4330</v>
      </c>
      <c r="FM70" s="102">
        <v>4265</v>
      </c>
      <c r="FN70" s="102">
        <v>2752</v>
      </c>
      <c r="FO70" s="102">
        <v>2673</v>
      </c>
      <c r="FP70" s="102">
        <v>3205</v>
      </c>
      <c r="FQ70" s="102">
        <v>4241</v>
      </c>
      <c r="FR70" s="102">
        <v>3827</v>
      </c>
      <c r="FS70" s="102">
        <v>4087</v>
      </c>
      <c r="FT70" s="102">
        <v>3588</v>
      </c>
      <c r="FU70" s="102">
        <v>3964</v>
      </c>
      <c r="FV70" s="102">
        <v>5322</v>
      </c>
      <c r="FW70" s="102">
        <v>4771</v>
      </c>
      <c r="FX70" s="102">
        <v>5013</v>
      </c>
      <c r="FY70" s="102">
        <v>5287</v>
      </c>
      <c r="FZ70" s="102">
        <v>3012</v>
      </c>
      <c r="GA70" s="102">
        <v>2090</v>
      </c>
      <c r="GB70" s="102">
        <v>3185</v>
      </c>
    </row>
    <row r="71" spans="1:184" x14ac:dyDescent="0.25">
      <c r="A71" t="s">
        <v>1338</v>
      </c>
      <c r="B71" t="s">
        <v>1324</v>
      </c>
      <c r="C71" s="102">
        <v>5885</v>
      </c>
      <c r="D71" s="102">
        <v>9368</v>
      </c>
      <c r="E71" s="102">
        <v>8191</v>
      </c>
      <c r="F71" s="102">
        <v>8650</v>
      </c>
      <c r="G71" s="102">
        <v>7423</v>
      </c>
      <c r="H71" s="102">
        <v>8124</v>
      </c>
      <c r="I71" s="102">
        <v>9344</v>
      </c>
      <c r="J71" s="102">
        <v>9747</v>
      </c>
      <c r="K71" s="102">
        <v>6788</v>
      </c>
      <c r="L71" s="102">
        <v>6422</v>
      </c>
      <c r="M71" s="102">
        <v>4950</v>
      </c>
      <c r="N71" s="102">
        <v>7522</v>
      </c>
      <c r="O71" s="102">
        <v>8361</v>
      </c>
      <c r="P71" s="102">
        <v>6689</v>
      </c>
      <c r="Q71" s="102">
        <v>6740</v>
      </c>
      <c r="R71" s="102">
        <v>7303</v>
      </c>
      <c r="S71" s="102">
        <v>5365</v>
      </c>
      <c r="T71" s="102">
        <v>6101</v>
      </c>
      <c r="U71" s="102">
        <v>7407</v>
      </c>
      <c r="V71" s="102">
        <v>6946</v>
      </c>
      <c r="W71" s="102">
        <v>5266</v>
      </c>
      <c r="X71" s="102">
        <v>6567</v>
      </c>
      <c r="Y71" s="102">
        <v>4869</v>
      </c>
      <c r="Z71" s="102">
        <v>7295</v>
      </c>
      <c r="AA71" s="102">
        <v>4841</v>
      </c>
      <c r="AB71" s="102">
        <v>8119</v>
      </c>
      <c r="AC71" s="102">
        <v>7168</v>
      </c>
      <c r="AD71" s="102">
        <v>7586</v>
      </c>
      <c r="AE71" s="102">
        <v>5881</v>
      </c>
      <c r="AF71" s="102">
        <v>5431</v>
      </c>
      <c r="AG71" s="102">
        <v>6574</v>
      </c>
      <c r="AH71" s="102">
        <v>7349</v>
      </c>
      <c r="AI71" s="102">
        <v>6870</v>
      </c>
      <c r="AJ71" s="102">
        <v>7159</v>
      </c>
      <c r="AK71" s="102">
        <v>4867</v>
      </c>
      <c r="AL71" s="102">
        <v>6705</v>
      </c>
      <c r="AM71" s="102">
        <v>4842</v>
      </c>
      <c r="AN71" s="102">
        <v>6781</v>
      </c>
      <c r="AO71" s="102">
        <v>6330</v>
      </c>
      <c r="AP71" s="102">
        <v>5530</v>
      </c>
      <c r="AQ71" s="102">
        <v>5642</v>
      </c>
      <c r="AR71" s="102">
        <v>6478</v>
      </c>
      <c r="AS71" s="102">
        <v>5868</v>
      </c>
      <c r="AT71" s="102">
        <v>5473</v>
      </c>
      <c r="AU71" s="102">
        <v>5148</v>
      </c>
      <c r="AV71" s="102">
        <v>6146</v>
      </c>
      <c r="AW71" s="102">
        <v>5352</v>
      </c>
      <c r="AX71" s="102">
        <v>8741</v>
      </c>
      <c r="AY71" s="102">
        <v>8371</v>
      </c>
      <c r="AZ71" s="102">
        <v>6516</v>
      </c>
      <c r="BA71" s="102">
        <v>7836</v>
      </c>
      <c r="BB71" s="102">
        <v>11175</v>
      </c>
      <c r="BC71" s="102">
        <v>8537</v>
      </c>
      <c r="BD71" s="102">
        <v>6549</v>
      </c>
      <c r="BE71" s="102">
        <v>6469</v>
      </c>
      <c r="BF71" s="102">
        <v>7785</v>
      </c>
      <c r="BG71" s="102">
        <v>5356</v>
      </c>
      <c r="BH71" s="102">
        <v>7188</v>
      </c>
      <c r="BI71" s="102">
        <v>6566</v>
      </c>
      <c r="BJ71" s="102">
        <v>8698</v>
      </c>
      <c r="BK71" s="102">
        <v>6356</v>
      </c>
      <c r="BL71" s="102">
        <v>9053</v>
      </c>
      <c r="BM71" s="102">
        <v>6996</v>
      </c>
      <c r="BN71" s="102">
        <v>7079</v>
      </c>
      <c r="BO71" s="102">
        <v>6229</v>
      </c>
      <c r="BP71" s="102">
        <v>6084</v>
      </c>
      <c r="BQ71" s="102">
        <v>8879</v>
      </c>
      <c r="BR71" s="102">
        <v>7059</v>
      </c>
      <c r="BS71" s="102">
        <v>7094</v>
      </c>
      <c r="BT71" s="102">
        <v>6989</v>
      </c>
      <c r="BU71" s="102">
        <v>5729</v>
      </c>
      <c r="BV71" s="102">
        <v>7483</v>
      </c>
      <c r="BW71" s="102">
        <v>5893</v>
      </c>
      <c r="BX71" s="102">
        <v>5942</v>
      </c>
      <c r="BY71" s="102">
        <v>5320</v>
      </c>
      <c r="BZ71" s="102">
        <v>6935</v>
      </c>
      <c r="CA71" s="102">
        <v>5338</v>
      </c>
      <c r="CB71" s="102">
        <v>6740</v>
      </c>
      <c r="CC71" s="102">
        <v>7167</v>
      </c>
      <c r="CD71" s="102">
        <v>7489</v>
      </c>
      <c r="CE71" s="102">
        <v>7360</v>
      </c>
      <c r="CF71" s="102">
        <v>7763</v>
      </c>
      <c r="CG71" s="102">
        <v>6312</v>
      </c>
      <c r="CH71" s="102">
        <v>9001</v>
      </c>
      <c r="CI71" s="102">
        <v>7562</v>
      </c>
      <c r="CJ71" s="102">
        <v>6776</v>
      </c>
      <c r="CK71" s="102">
        <v>7107</v>
      </c>
      <c r="CL71" s="102">
        <v>8328</v>
      </c>
      <c r="CM71" s="102">
        <v>6626</v>
      </c>
      <c r="CN71" s="102">
        <v>6879</v>
      </c>
      <c r="CO71" s="102">
        <v>8412</v>
      </c>
      <c r="CP71" s="102">
        <v>8831</v>
      </c>
      <c r="CQ71" s="102">
        <v>8092</v>
      </c>
      <c r="CR71" s="102">
        <v>9356</v>
      </c>
      <c r="CS71" s="102">
        <v>8026</v>
      </c>
      <c r="CT71" s="102">
        <v>9843</v>
      </c>
      <c r="CU71" s="102">
        <v>6251</v>
      </c>
      <c r="CV71" s="102">
        <v>10252</v>
      </c>
      <c r="CW71" s="102">
        <v>9049</v>
      </c>
      <c r="CX71" s="102">
        <v>7495</v>
      </c>
      <c r="CY71" s="102">
        <v>7455</v>
      </c>
      <c r="CZ71" s="102">
        <v>8129</v>
      </c>
      <c r="DA71" s="102">
        <v>8135</v>
      </c>
      <c r="DB71" s="102">
        <v>8780</v>
      </c>
      <c r="DC71" s="102">
        <v>8568</v>
      </c>
      <c r="DD71" s="102">
        <v>9673</v>
      </c>
      <c r="DE71" s="102">
        <v>7752</v>
      </c>
      <c r="DF71" s="102">
        <v>10591</v>
      </c>
      <c r="DG71" s="102">
        <v>8139</v>
      </c>
      <c r="DH71" s="102">
        <v>10279</v>
      </c>
      <c r="DI71" s="102">
        <v>9775</v>
      </c>
      <c r="DJ71" s="102">
        <v>10057</v>
      </c>
      <c r="DK71" s="102">
        <v>9202</v>
      </c>
      <c r="DL71" s="102">
        <v>9270</v>
      </c>
      <c r="DM71" s="102">
        <v>10456</v>
      </c>
      <c r="DN71" s="102">
        <v>11200</v>
      </c>
      <c r="DO71" s="102">
        <v>9697</v>
      </c>
      <c r="DP71" s="102">
        <v>8890</v>
      </c>
      <c r="DQ71" s="102">
        <v>7141</v>
      </c>
      <c r="DR71" s="102">
        <v>11153</v>
      </c>
      <c r="DS71" s="102">
        <v>7034</v>
      </c>
      <c r="DT71" s="102">
        <v>11587</v>
      </c>
      <c r="DU71" s="102">
        <v>11537</v>
      </c>
      <c r="DV71" s="102">
        <v>10611</v>
      </c>
      <c r="DW71" s="102">
        <v>9385</v>
      </c>
      <c r="DX71" s="102">
        <v>8922</v>
      </c>
      <c r="DY71" s="102">
        <v>10383</v>
      </c>
      <c r="DZ71" s="102">
        <v>11762</v>
      </c>
      <c r="EA71" s="102">
        <v>10928</v>
      </c>
      <c r="EB71" s="102">
        <v>12141</v>
      </c>
      <c r="EC71" s="102">
        <v>12377</v>
      </c>
      <c r="ED71" s="102">
        <v>14810</v>
      </c>
      <c r="EE71" s="102">
        <v>10019</v>
      </c>
      <c r="EF71" s="102">
        <v>16331</v>
      </c>
      <c r="EG71" s="102">
        <v>15735</v>
      </c>
      <c r="EH71" s="102">
        <v>14241</v>
      </c>
      <c r="EI71" s="102">
        <v>14434</v>
      </c>
      <c r="EJ71" s="102">
        <v>13757</v>
      </c>
      <c r="EK71" s="102">
        <v>15549</v>
      </c>
      <c r="EL71" s="102">
        <v>16073</v>
      </c>
      <c r="EM71" s="102">
        <v>15391</v>
      </c>
      <c r="EN71" s="102">
        <v>15429</v>
      </c>
      <c r="EO71" s="102">
        <v>13975</v>
      </c>
      <c r="EP71" s="102">
        <v>17803</v>
      </c>
      <c r="EQ71" s="102">
        <v>14085</v>
      </c>
      <c r="ER71" s="102">
        <v>15191</v>
      </c>
      <c r="ES71" s="102">
        <v>14764</v>
      </c>
      <c r="ET71" s="102">
        <v>18871</v>
      </c>
      <c r="EU71" s="102">
        <v>16337</v>
      </c>
      <c r="EV71" s="102">
        <v>16995</v>
      </c>
      <c r="EW71" s="102">
        <v>18497</v>
      </c>
      <c r="EX71" s="102">
        <v>20753</v>
      </c>
      <c r="EY71" s="102">
        <v>15445</v>
      </c>
      <c r="EZ71" s="102">
        <v>18019</v>
      </c>
      <c r="FA71" s="102">
        <v>15964</v>
      </c>
      <c r="FB71" s="102">
        <v>22777</v>
      </c>
      <c r="FC71" s="102">
        <v>13689</v>
      </c>
      <c r="FD71" s="102">
        <v>23104</v>
      </c>
      <c r="FE71" s="102">
        <v>20922</v>
      </c>
      <c r="FF71" s="102">
        <v>20072</v>
      </c>
      <c r="FG71" s="102">
        <v>18391</v>
      </c>
      <c r="FH71" s="102">
        <v>20801</v>
      </c>
      <c r="FI71" s="102">
        <v>21629</v>
      </c>
      <c r="FJ71" s="102">
        <v>23834</v>
      </c>
      <c r="FK71" s="102">
        <v>18789</v>
      </c>
      <c r="FL71" s="102">
        <v>20764</v>
      </c>
      <c r="FM71" s="102">
        <v>17952</v>
      </c>
      <c r="FN71" s="102">
        <v>24425</v>
      </c>
      <c r="FO71" s="102">
        <v>16051</v>
      </c>
      <c r="FP71" s="102">
        <v>25282</v>
      </c>
      <c r="FQ71" s="102">
        <v>18042</v>
      </c>
      <c r="FR71" s="102">
        <v>19862</v>
      </c>
      <c r="FS71" s="102">
        <v>20797</v>
      </c>
      <c r="FT71" s="102">
        <v>22335</v>
      </c>
      <c r="FU71" s="102">
        <v>21906</v>
      </c>
      <c r="FV71" s="102">
        <v>26738</v>
      </c>
      <c r="FW71" s="102">
        <v>18858</v>
      </c>
      <c r="FX71" s="102">
        <v>21951</v>
      </c>
      <c r="FY71" s="102">
        <v>19060</v>
      </c>
      <c r="FZ71" s="102">
        <v>23390</v>
      </c>
      <c r="GA71" s="102">
        <v>21812</v>
      </c>
      <c r="GB71" s="102">
        <v>14409</v>
      </c>
    </row>
    <row r="72" spans="1:184" x14ac:dyDescent="0.25">
      <c r="A72" t="s">
        <v>1338</v>
      </c>
      <c r="B72" t="s">
        <v>1325</v>
      </c>
      <c r="C72" s="102">
        <v>3257</v>
      </c>
      <c r="D72" s="102">
        <v>4241</v>
      </c>
      <c r="E72" s="102">
        <v>4456</v>
      </c>
      <c r="F72" s="102">
        <v>4649</v>
      </c>
      <c r="G72" s="102">
        <v>3883</v>
      </c>
      <c r="H72" s="102">
        <v>4138</v>
      </c>
      <c r="I72" s="102">
        <v>4888</v>
      </c>
      <c r="J72" s="102">
        <v>3876</v>
      </c>
      <c r="K72" s="102">
        <v>3899</v>
      </c>
      <c r="L72" s="102">
        <v>4264</v>
      </c>
      <c r="M72" s="102">
        <v>3607</v>
      </c>
      <c r="N72" s="102">
        <v>5988</v>
      </c>
      <c r="O72" s="102">
        <v>4154</v>
      </c>
      <c r="P72" s="102">
        <v>3895</v>
      </c>
      <c r="Q72" s="102">
        <v>4014</v>
      </c>
      <c r="R72" s="102">
        <v>5094</v>
      </c>
      <c r="S72" s="102">
        <v>3632</v>
      </c>
      <c r="T72" s="102">
        <v>4363</v>
      </c>
      <c r="U72" s="102">
        <v>4793</v>
      </c>
      <c r="V72" s="102">
        <v>4281</v>
      </c>
      <c r="W72" s="102">
        <v>4286</v>
      </c>
      <c r="X72" s="102">
        <v>4637</v>
      </c>
      <c r="Y72" s="102">
        <v>4150</v>
      </c>
      <c r="Z72" s="102">
        <v>7300</v>
      </c>
      <c r="AA72" s="102">
        <v>3372</v>
      </c>
      <c r="AB72" s="102">
        <v>5053</v>
      </c>
      <c r="AC72" s="102">
        <v>5475</v>
      </c>
      <c r="AD72" s="102">
        <v>5393</v>
      </c>
      <c r="AE72" s="102">
        <v>4707</v>
      </c>
      <c r="AF72" s="102">
        <v>4891</v>
      </c>
      <c r="AG72" s="102">
        <v>4799</v>
      </c>
      <c r="AH72" s="102">
        <v>5403</v>
      </c>
      <c r="AI72" s="102">
        <v>5567</v>
      </c>
      <c r="AJ72" s="102">
        <v>5018</v>
      </c>
      <c r="AK72" s="102">
        <v>4945</v>
      </c>
      <c r="AL72" s="102">
        <v>8212</v>
      </c>
      <c r="AM72" s="102">
        <v>3758</v>
      </c>
      <c r="AN72" s="102">
        <v>5094</v>
      </c>
      <c r="AO72" s="102">
        <v>6303</v>
      </c>
      <c r="AP72" s="102">
        <v>5817</v>
      </c>
      <c r="AQ72" s="102">
        <v>4780</v>
      </c>
      <c r="AR72" s="102">
        <v>5906</v>
      </c>
      <c r="AS72" s="102">
        <v>5547</v>
      </c>
      <c r="AT72" s="102">
        <v>5371</v>
      </c>
      <c r="AU72" s="102">
        <v>4999</v>
      </c>
      <c r="AV72" s="102">
        <v>6171</v>
      </c>
      <c r="AW72" s="102">
        <v>5718</v>
      </c>
      <c r="AX72" s="102">
        <v>7986</v>
      </c>
      <c r="AY72" s="102">
        <v>4850</v>
      </c>
      <c r="AZ72" s="102">
        <v>5312</v>
      </c>
      <c r="BA72" s="102">
        <v>6079</v>
      </c>
      <c r="BB72" s="102">
        <v>7304</v>
      </c>
      <c r="BC72" s="102">
        <v>6134</v>
      </c>
      <c r="BD72" s="102">
        <v>5712</v>
      </c>
      <c r="BE72" s="102">
        <v>6202</v>
      </c>
      <c r="BF72" s="102">
        <v>5622</v>
      </c>
      <c r="BG72" s="102">
        <v>6024</v>
      </c>
      <c r="BH72" s="102">
        <v>6388</v>
      </c>
      <c r="BI72" s="102">
        <v>6427</v>
      </c>
      <c r="BJ72" s="102">
        <v>10155</v>
      </c>
      <c r="BK72" s="102">
        <v>4258</v>
      </c>
      <c r="BL72" s="102">
        <v>6612</v>
      </c>
      <c r="BM72" s="102">
        <v>6796</v>
      </c>
      <c r="BN72" s="102">
        <v>7300</v>
      </c>
      <c r="BO72" s="102">
        <v>5933</v>
      </c>
      <c r="BP72" s="102">
        <v>5853</v>
      </c>
      <c r="BQ72" s="102">
        <v>6897</v>
      </c>
      <c r="BR72" s="102">
        <v>5695</v>
      </c>
      <c r="BS72" s="102">
        <v>6140</v>
      </c>
      <c r="BT72" s="102">
        <v>7031</v>
      </c>
      <c r="BU72" s="102">
        <v>5679</v>
      </c>
      <c r="BV72" s="102">
        <v>9384</v>
      </c>
      <c r="BW72" s="102">
        <v>4640</v>
      </c>
      <c r="BX72" s="102">
        <v>5677</v>
      </c>
      <c r="BY72" s="102">
        <v>6161</v>
      </c>
      <c r="BZ72" s="102">
        <v>7716</v>
      </c>
      <c r="CA72" s="102">
        <v>5467</v>
      </c>
      <c r="CB72" s="102">
        <v>6073</v>
      </c>
      <c r="CC72" s="102">
        <v>6933</v>
      </c>
      <c r="CD72" s="102">
        <v>5744</v>
      </c>
      <c r="CE72" s="102">
        <v>6559</v>
      </c>
      <c r="CF72" s="102">
        <v>7173</v>
      </c>
      <c r="CG72" s="102">
        <v>6306</v>
      </c>
      <c r="CH72" s="102">
        <v>9962</v>
      </c>
      <c r="CI72" s="102">
        <v>5749</v>
      </c>
      <c r="CJ72" s="102">
        <v>6535</v>
      </c>
      <c r="CK72" s="102">
        <v>7110</v>
      </c>
      <c r="CL72" s="102">
        <v>7328</v>
      </c>
      <c r="CM72" s="102">
        <v>6475</v>
      </c>
      <c r="CN72" s="102">
        <v>7567</v>
      </c>
      <c r="CO72" s="102">
        <v>6609</v>
      </c>
      <c r="CP72" s="102">
        <v>6843</v>
      </c>
      <c r="CQ72" s="102">
        <v>8316</v>
      </c>
      <c r="CR72" s="102">
        <v>7721</v>
      </c>
      <c r="CS72" s="102">
        <v>7663</v>
      </c>
      <c r="CT72" s="102">
        <v>12380</v>
      </c>
      <c r="CU72" s="102">
        <v>5415</v>
      </c>
      <c r="CV72" s="102">
        <v>7743</v>
      </c>
      <c r="CW72" s="102">
        <v>8338</v>
      </c>
      <c r="CX72" s="102">
        <v>7865</v>
      </c>
      <c r="CY72" s="102">
        <v>6661</v>
      </c>
      <c r="CZ72" s="102">
        <v>7704</v>
      </c>
      <c r="DA72" s="102">
        <v>8228</v>
      </c>
      <c r="DB72" s="102">
        <v>8024</v>
      </c>
      <c r="DC72" s="102">
        <v>8885</v>
      </c>
      <c r="DD72" s="102">
        <v>9462</v>
      </c>
      <c r="DE72" s="102">
        <v>9015</v>
      </c>
      <c r="DF72" s="102">
        <v>14100</v>
      </c>
      <c r="DG72" s="102">
        <v>7141</v>
      </c>
      <c r="DH72" s="102">
        <v>9179</v>
      </c>
      <c r="DI72" s="102">
        <v>9648</v>
      </c>
      <c r="DJ72" s="102">
        <v>10327</v>
      </c>
      <c r="DK72" s="102">
        <v>8835</v>
      </c>
      <c r="DL72" s="102">
        <v>8766</v>
      </c>
      <c r="DM72" s="102">
        <v>9027</v>
      </c>
      <c r="DN72" s="102">
        <v>9262</v>
      </c>
      <c r="DO72" s="102">
        <v>9449</v>
      </c>
      <c r="DP72" s="102">
        <v>10312</v>
      </c>
      <c r="DQ72" s="102">
        <v>10073</v>
      </c>
      <c r="DR72" s="102">
        <v>17031</v>
      </c>
      <c r="DS72" s="102">
        <v>7945</v>
      </c>
      <c r="DT72" s="102">
        <v>11910</v>
      </c>
      <c r="DU72" s="102">
        <v>12905</v>
      </c>
      <c r="DV72" s="102">
        <v>11128</v>
      </c>
      <c r="DW72" s="102">
        <v>9507</v>
      </c>
      <c r="DX72" s="102">
        <v>10260</v>
      </c>
      <c r="DY72" s="102">
        <v>10741</v>
      </c>
      <c r="DZ72" s="102">
        <v>11172</v>
      </c>
      <c r="EA72" s="102">
        <v>12183</v>
      </c>
      <c r="EB72" s="102">
        <v>12716</v>
      </c>
      <c r="EC72" s="102">
        <v>10697</v>
      </c>
      <c r="ED72" s="102">
        <v>17427</v>
      </c>
      <c r="EE72" s="102">
        <v>7832</v>
      </c>
      <c r="EF72" s="102">
        <v>12989</v>
      </c>
      <c r="EG72" s="102">
        <v>13344</v>
      </c>
      <c r="EH72" s="102">
        <v>13423</v>
      </c>
      <c r="EI72" s="102">
        <v>12237</v>
      </c>
      <c r="EJ72" s="102">
        <v>13209</v>
      </c>
      <c r="EK72" s="102">
        <v>12707</v>
      </c>
      <c r="EL72" s="102">
        <v>12794</v>
      </c>
      <c r="EM72" s="102">
        <v>15342</v>
      </c>
      <c r="EN72" s="102">
        <v>14413</v>
      </c>
      <c r="EO72" s="102">
        <v>13357</v>
      </c>
      <c r="EP72" s="102">
        <v>21818</v>
      </c>
      <c r="EQ72" s="102">
        <v>11544</v>
      </c>
      <c r="ER72" s="102">
        <v>14258</v>
      </c>
      <c r="ES72" s="102">
        <v>15150</v>
      </c>
      <c r="ET72" s="102">
        <v>17480</v>
      </c>
      <c r="EU72" s="102">
        <v>14791</v>
      </c>
      <c r="EV72" s="102">
        <v>16474</v>
      </c>
      <c r="EW72" s="102">
        <v>14475</v>
      </c>
      <c r="EX72" s="102">
        <v>15347</v>
      </c>
      <c r="EY72" s="102">
        <v>16944</v>
      </c>
      <c r="EZ72" s="102">
        <v>15793</v>
      </c>
      <c r="FA72" s="102">
        <v>16686</v>
      </c>
      <c r="FB72" s="102">
        <v>27008</v>
      </c>
      <c r="FC72" s="102">
        <v>13234</v>
      </c>
      <c r="FD72" s="102">
        <v>17147</v>
      </c>
      <c r="FE72" s="102">
        <v>20354</v>
      </c>
      <c r="FF72" s="102">
        <v>18891</v>
      </c>
      <c r="FG72" s="102">
        <v>19793</v>
      </c>
      <c r="FH72" s="102">
        <v>19994</v>
      </c>
      <c r="FI72" s="102">
        <v>17649</v>
      </c>
      <c r="FJ72" s="102">
        <v>19567</v>
      </c>
      <c r="FK72" s="102">
        <v>18736</v>
      </c>
      <c r="FL72" s="102">
        <v>20032</v>
      </c>
      <c r="FM72" s="102">
        <v>17823</v>
      </c>
      <c r="FN72" s="102">
        <v>28144</v>
      </c>
      <c r="FO72" s="102">
        <v>13126</v>
      </c>
      <c r="FP72" s="102">
        <v>19041</v>
      </c>
      <c r="FQ72" s="102">
        <v>19889</v>
      </c>
      <c r="FR72" s="102">
        <v>21900</v>
      </c>
      <c r="FS72" s="102">
        <v>20945</v>
      </c>
      <c r="FT72" s="102">
        <v>21168</v>
      </c>
      <c r="FU72" s="102">
        <v>18644</v>
      </c>
      <c r="FV72" s="102">
        <v>21602</v>
      </c>
      <c r="FW72" s="102">
        <v>22013</v>
      </c>
      <c r="FX72" s="102">
        <v>21264</v>
      </c>
      <c r="FY72" s="102">
        <v>20677</v>
      </c>
      <c r="FZ72" s="102">
        <v>31303</v>
      </c>
      <c r="GA72" s="102">
        <v>13629</v>
      </c>
      <c r="GB72" s="102">
        <v>18893</v>
      </c>
    </row>
    <row r="73" spans="1:184" x14ac:dyDescent="0.25">
      <c r="A73" t="s">
        <v>1338</v>
      </c>
      <c r="B73" t="s">
        <v>1326</v>
      </c>
      <c r="C73" s="102">
        <v>2069</v>
      </c>
      <c r="D73" s="102">
        <v>3146</v>
      </c>
      <c r="E73" s="102">
        <v>1038</v>
      </c>
      <c r="F73">
        <v>801</v>
      </c>
      <c r="G73">
        <v>379</v>
      </c>
      <c r="H73">
        <v>717</v>
      </c>
      <c r="I73" s="102">
        <v>3373</v>
      </c>
      <c r="J73">
        <v>855</v>
      </c>
      <c r="K73">
        <v>791</v>
      </c>
      <c r="L73">
        <v>934</v>
      </c>
      <c r="M73">
        <v>619</v>
      </c>
      <c r="N73">
        <v>584</v>
      </c>
      <c r="O73" s="102">
        <v>2235</v>
      </c>
      <c r="P73" s="102">
        <v>3372</v>
      </c>
      <c r="Q73" s="102">
        <v>1199</v>
      </c>
      <c r="R73">
        <v>786</v>
      </c>
      <c r="S73">
        <v>548</v>
      </c>
      <c r="T73">
        <v>985</v>
      </c>
      <c r="U73" s="102">
        <v>3520</v>
      </c>
      <c r="V73">
        <v>857</v>
      </c>
      <c r="W73">
        <v>785</v>
      </c>
      <c r="X73">
        <v>991</v>
      </c>
      <c r="Y73">
        <v>694</v>
      </c>
      <c r="Z73">
        <v>573</v>
      </c>
      <c r="AA73" s="102">
        <v>2473</v>
      </c>
      <c r="AB73" s="102">
        <v>3238</v>
      </c>
      <c r="AC73" s="102">
        <v>1321</v>
      </c>
      <c r="AD73" s="102">
        <v>1104</v>
      </c>
      <c r="AE73" s="102">
        <v>1071</v>
      </c>
      <c r="AF73">
        <v>961</v>
      </c>
      <c r="AG73" s="102">
        <v>3963</v>
      </c>
      <c r="AH73" s="102">
        <v>1119</v>
      </c>
      <c r="AI73">
        <v>855</v>
      </c>
      <c r="AJ73" s="102">
        <v>1170</v>
      </c>
      <c r="AK73">
        <v>750</v>
      </c>
      <c r="AL73">
        <v>598</v>
      </c>
      <c r="AM73" s="102">
        <v>2683</v>
      </c>
      <c r="AN73" s="102">
        <v>3791</v>
      </c>
      <c r="AO73" s="102">
        <v>1419</v>
      </c>
      <c r="AP73" s="102">
        <v>1092</v>
      </c>
      <c r="AQ73">
        <v>974</v>
      </c>
      <c r="AR73" s="102">
        <v>1189</v>
      </c>
      <c r="AS73" s="102">
        <v>3471</v>
      </c>
      <c r="AT73" s="102">
        <v>1378</v>
      </c>
      <c r="AU73">
        <v>740</v>
      </c>
      <c r="AV73" s="102">
        <v>1157</v>
      </c>
      <c r="AW73">
        <v>739</v>
      </c>
      <c r="AX73">
        <v>716</v>
      </c>
      <c r="AY73" s="102">
        <v>2734</v>
      </c>
      <c r="AZ73" s="102">
        <v>4601</v>
      </c>
      <c r="BA73" s="102">
        <v>1736</v>
      </c>
      <c r="BB73" s="102">
        <v>1517</v>
      </c>
      <c r="BC73">
        <v>952</v>
      </c>
      <c r="BD73" s="102">
        <v>1413</v>
      </c>
      <c r="BE73" s="102">
        <v>4151</v>
      </c>
      <c r="BF73" s="102">
        <v>1436</v>
      </c>
      <c r="BG73">
        <v>977</v>
      </c>
      <c r="BH73" s="102">
        <v>1602</v>
      </c>
      <c r="BI73" s="102">
        <v>1060</v>
      </c>
      <c r="BJ73">
        <v>925</v>
      </c>
      <c r="BK73" s="102">
        <v>3289</v>
      </c>
      <c r="BL73" s="102">
        <v>4694</v>
      </c>
      <c r="BM73" s="102">
        <v>2273</v>
      </c>
      <c r="BN73" s="102">
        <v>1436</v>
      </c>
      <c r="BO73" s="102">
        <v>1254</v>
      </c>
      <c r="BP73" s="102">
        <v>1342</v>
      </c>
      <c r="BQ73" s="102">
        <v>4538</v>
      </c>
      <c r="BR73" s="102">
        <v>1731</v>
      </c>
      <c r="BS73" s="102">
        <v>1079</v>
      </c>
      <c r="BT73" s="102">
        <v>1588</v>
      </c>
      <c r="BU73" s="102">
        <v>1132</v>
      </c>
      <c r="BV73" s="102">
        <v>1037</v>
      </c>
      <c r="BW73" s="102">
        <v>2982</v>
      </c>
      <c r="BX73" s="102">
        <v>5898</v>
      </c>
      <c r="BY73" s="102">
        <v>2278</v>
      </c>
      <c r="BZ73" s="102">
        <v>1375</v>
      </c>
      <c r="CA73" s="102">
        <v>1141</v>
      </c>
      <c r="CB73" s="102">
        <v>1236</v>
      </c>
      <c r="CC73" s="102">
        <v>4273</v>
      </c>
      <c r="CD73" s="102">
        <v>1370</v>
      </c>
      <c r="CE73" s="102">
        <v>1185</v>
      </c>
      <c r="CF73" s="102">
        <v>1594</v>
      </c>
      <c r="CG73" s="102">
        <v>1327</v>
      </c>
      <c r="CH73" s="102">
        <v>1059</v>
      </c>
      <c r="CI73" s="102">
        <v>2940</v>
      </c>
      <c r="CJ73" s="102">
        <v>6080</v>
      </c>
      <c r="CK73" s="102">
        <v>1937</v>
      </c>
      <c r="CL73" s="102">
        <v>1491</v>
      </c>
      <c r="CM73" s="102">
        <v>1136</v>
      </c>
      <c r="CN73" s="102">
        <v>1523</v>
      </c>
      <c r="CO73" s="102">
        <v>4591</v>
      </c>
      <c r="CP73" s="102">
        <v>1670</v>
      </c>
      <c r="CQ73" s="102">
        <v>1449</v>
      </c>
      <c r="CR73" s="102">
        <v>1409</v>
      </c>
      <c r="CS73" s="102">
        <v>1219</v>
      </c>
      <c r="CT73" s="102">
        <v>1215</v>
      </c>
      <c r="CU73" s="102">
        <v>2890</v>
      </c>
      <c r="CV73" s="102">
        <v>5171</v>
      </c>
      <c r="CW73" s="102">
        <v>2511</v>
      </c>
      <c r="CX73" s="102">
        <v>1669</v>
      </c>
      <c r="CY73" s="102">
        <v>1241</v>
      </c>
      <c r="CZ73" s="102">
        <v>1593</v>
      </c>
      <c r="DA73" s="102">
        <v>4425</v>
      </c>
      <c r="DB73" s="102">
        <v>1832</v>
      </c>
      <c r="DC73" s="102">
        <v>1336</v>
      </c>
      <c r="DD73" s="102">
        <v>1510</v>
      </c>
      <c r="DE73" s="102">
        <v>1347</v>
      </c>
      <c r="DF73" s="102">
        <v>1045</v>
      </c>
      <c r="DG73" s="102">
        <v>2827</v>
      </c>
      <c r="DH73" s="102">
        <v>5561</v>
      </c>
      <c r="DI73" s="102">
        <v>2736</v>
      </c>
      <c r="DJ73" s="102">
        <v>1464</v>
      </c>
      <c r="DK73" s="102">
        <v>1417</v>
      </c>
      <c r="DL73" s="102">
        <v>1506</v>
      </c>
      <c r="DM73" s="102">
        <v>4049</v>
      </c>
      <c r="DN73" s="102">
        <v>2199</v>
      </c>
      <c r="DO73" s="102">
        <v>1254</v>
      </c>
      <c r="DP73" s="102">
        <v>1784</v>
      </c>
      <c r="DQ73" s="102">
        <v>1734</v>
      </c>
      <c r="DR73" s="102">
        <v>1425</v>
      </c>
      <c r="DS73" s="102">
        <v>3643</v>
      </c>
      <c r="DT73" s="102">
        <v>4713</v>
      </c>
      <c r="DU73" s="102">
        <v>3473</v>
      </c>
      <c r="DV73" s="102">
        <v>2087</v>
      </c>
      <c r="DW73" s="102">
        <v>1905</v>
      </c>
      <c r="DX73" s="102">
        <v>2405</v>
      </c>
      <c r="DY73" s="102">
        <v>5341</v>
      </c>
      <c r="DZ73" s="102">
        <v>2773</v>
      </c>
      <c r="EA73" s="102">
        <v>1364</v>
      </c>
      <c r="EB73" s="102">
        <v>2196</v>
      </c>
      <c r="EC73" s="102">
        <v>2571</v>
      </c>
      <c r="ED73" s="102">
        <v>2003</v>
      </c>
      <c r="EE73" s="102">
        <v>3826</v>
      </c>
      <c r="EF73" s="102">
        <v>6382</v>
      </c>
      <c r="EG73" s="102">
        <v>3183</v>
      </c>
      <c r="EH73" s="102">
        <v>1986</v>
      </c>
      <c r="EI73" s="102">
        <v>1816</v>
      </c>
      <c r="EJ73" s="102">
        <v>2130</v>
      </c>
      <c r="EK73" s="102">
        <v>6559</v>
      </c>
      <c r="EL73" s="102">
        <v>2417</v>
      </c>
      <c r="EM73" s="102">
        <v>1886</v>
      </c>
      <c r="EN73" s="102">
        <v>3277</v>
      </c>
      <c r="EO73" s="102">
        <v>2206</v>
      </c>
      <c r="EP73" s="102">
        <v>2161</v>
      </c>
      <c r="EQ73" s="102">
        <v>4709</v>
      </c>
      <c r="ER73" s="102">
        <v>8396</v>
      </c>
      <c r="ES73" s="102">
        <v>3606</v>
      </c>
      <c r="ET73" s="102">
        <v>2849</v>
      </c>
      <c r="EU73" s="102">
        <v>2273</v>
      </c>
      <c r="EV73" s="102">
        <v>2496</v>
      </c>
      <c r="EW73" s="102">
        <v>7255</v>
      </c>
      <c r="EX73" s="102">
        <v>2724</v>
      </c>
      <c r="EY73" s="102">
        <v>2323</v>
      </c>
      <c r="EZ73" s="102">
        <v>2708</v>
      </c>
      <c r="FA73" s="102">
        <v>2103</v>
      </c>
      <c r="FB73" s="102">
        <v>2144</v>
      </c>
      <c r="FC73" s="102">
        <v>5775</v>
      </c>
      <c r="FD73" s="102">
        <v>8036</v>
      </c>
      <c r="FE73" s="102">
        <v>4150</v>
      </c>
      <c r="FF73" s="102">
        <v>3074</v>
      </c>
      <c r="FG73" s="102">
        <v>2365</v>
      </c>
      <c r="FH73" s="102">
        <v>3125</v>
      </c>
      <c r="FI73" s="102">
        <v>7957</v>
      </c>
      <c r="FJ73" s="102">
        <v>3107</v>
      </c>
      <c r="FK73" s="102">
        <v>2781</v>
      </c>
      <c r="FL73" s="102">
        <v>2996</v>
      </c>
      <c r="FM73" s="102">
        <v>2717</v>
      </c>
      <c r="FN73" s="102">
        <v>2543</v>
      </c>
      <c r="FO73" s="102">
        <v>6138</v>
      </c>
      <c r="FP73" s="102">
        <v>8639</v>
      </c>
      <c r="FQ73" s="102">
        <v>4635</v>
      </c>
      <c r="FR73" s="102">
        <v>2617</v>
      </c>
      <c r="FS73" s="102">
        <v>2778</v>
      </c>
      <c r="FT73" s="102">
        <v>4156</v>
      </c>
      <c r="FU73" s="102">
        <v>8527</v>
      </c>
      <c r="FV73" s="102">
        <v>3980</v>
      </c>
      <c r="FW73" s="102">
        <v>2862</v>
      </c>
      <c r="FX73" s="102">
        <v>3296</v>
      </c>
      <c r="FY73" s="102">
        <v>3293</v>
      </c>
      <c r="FZ73" s="102">
        <v>2624</v>
      </c>
      <c r="GA73" s="102">
        <v>6930</v>
      </c>
      <c r="GB73" s="102">
        <v>11190</v>
      </c>
    </row>
    <row r="74" spans="1:184" x14ac:dyDescent="0.25">
      <c r="A74" t="s">
        <v>1338</v>
      </c>
      <c r="B74" t="s">
        <v>1327</v>
      </c>
      <c r="C74">
        <v>291</v>
      </c>
      <c r="D74">
        <v>271</v>
      </c>
      <c r="E74">
        <v>563</v>
      </c>
      <c r="F74">
        <v>212</v>
      </c>
      <c r="G74">
        <v>249</v>
      </c>
      <c r="H74">
        <v>285</v>
      </c>
      <c r="I74">
        <v>316</v>
      </c>
      <c r="J74">
        <v>350</v>
      </c>
      <c r="K74">
        <v>389</v>
      </c>
      <c r="L74">
        <v>595</v>
      </c>
      <c r="M74">
        <v>416</v>
      </c>
      <c r="N74">
        <v>416</v>
      </c>
      <c r="O74">
        <v>544</v>
      </c>
      <c r="P74">
        <v>350</v>
      </c>
      <c r="Q74">
        <v>449</v>
      </c>
      <c r="R74">
        <v>564</v>
      </c>
      <c r="S74">
        <v>587</v>
      </c>
      <c r="T74">
        <v>432</v>
      </c>
      <c r="U74">
        <v>552</v>
      </c>
      <c r="V74">
        <v>666</v>
      </c>
      <c r="W74">
        <v>534</v>
      </c>
      <c r="X74">
        <v>461</v>
      </c>
      <c r="Y74">
        <v>429</v>
      </c>
      <c r="Z74">
        <v>673</v>
      </c>
      <c r="AA74">
        <v>730</v>
      </c>
      <c r="AB74">
        <v>813</v>
      </c>
      <c r="AC74">
        <v>545</v>
      </c>
      <c r="AD74">
        <v>808</v>
      </c>
      <c r="AE74">
        <v>704</v>
      </c>
      <c r="AF74">
        <v>535</v>
      </c>
      <c r="AG74">
        <v>584</v>
      </c>
      <c r="AH74">
        <v>561</v>
      </c>
      <c r="AI74">
        <v>739</v>
      </c>
      <c r="AJ74">
        <v>595</v>
      </c>
      <c r="AK74">
        <v>562</v>
      </c>
      <c r="AL74">
        <v>634</v>
      </c>
      <c r="AM74">
        <v>967</v>
      </c>
      <c r="AN74">
        <v>692</v>
      </c>
      <c r="AO74">
        <v>646</v>
      </c>
      <c r="AP74">
        <v>757</v>
      </c>
      <c r="AQ74">
        <v>638</v>
      </c>
      <c r="AR74">
        <v>817</v>
      </c>
      <c r="AS74">
        <v>759</v>
      </c>
      <c r="AT74">
        <v>783</v>
      </c>
      <c r="AU74">
        <v>808</v>
      </c>
      <c r="AV74">
        <v>784</v>
      </c>
      <c r="AW74">
        <v>594</v>
      </c>
      <c r="AX74">
        <v>636</v>
      </c>
      <c r="AY74" s="102">
        <v>1290</v>
      </c>
      <c r="AZ74">
        <v>904</v>
      </c>
      <c r="BA74">
        <v>828</v>
      </c>
      <c r="BB74" s="102">
        <v>1117</v>
      </c>
      <c r="BC74">
        <v>872</v>
      </c>
      <c r="BD74">
        <v>610</v>
      </c>
      <c r="BE74">
        <v>857</v>
      </c>
      <c r="BF74">
        <v>724</v>
      </c>
      <c r="BG74">
        <v>809</v>
      </c>
      <c r="BH74">
        <v>850</v>
      </c>
      <c r="BI74">
        <v>890</v>
      </c>
      <c r="BJ74">
        <v>822</v>
      </c>
      <c r="BK74" s="102">
        <v>1266</v>
      </c>
      <c r="BL74" s="102">
        <v>1076</v>
      </c>
      <c r="BM74" s="102">
        <v>1129</v>
      </c>
      <c r="BN74">
        <v>928</v>
      </c>
      <c r="BO74">
        <v>837</v>
      </c>
      <c r="BP74">
        <v>851</v>
      </c>
      <c r="BQ74" s="102">
        <v>1001</v>
      </c>
      <c r="BR74">
        <v>697</v>
      </c>
      <c r="BS74">
        <v>973</v>
      </c>
      <c r="BT74">
        <v>959</v>
      </c>
      <c r="BU74">
        <v>956</v>
      </c>
      <c r="BV74">
        <v>947</v>
      </c>
      <c r="BW74" s="102">
        <v>1335</v>
      </c>
      <c r="BX74">
        <v>905</v>
      </c>
      <c r="BY74" s="102">
        <v>1096</v>
      </c>
      <c r="BZ74" s="102">
        <v>1097</v>
      </c>
      <c r="CA74" s="102">
        <v>1222</v>
      </c>
      <c r="CB74">
        <v>748</v>
      </c>
      <c r="CC74" s="102">
        <v>1024</v>
      </c>
      <c r="CD74" s="102">
        <v>1042</v>
      </c>
      <c r="CE74" s="102">
        <v>1023</v>
      </c>
      <c r="CF74" s="102">
        <v>1117</v>
      </c>
      <c r="CG74" s="102">
        <v>1248</v>
      </c>
      <c r="CH74" s="102">
        <v>1044</v>
      </c>
      <c r="CI74" s="102">
        <v>1817</v>
      </c>
      <c r="CJ74" s="102">
        <v>1041</v>
      </c>
      <c r="CK74" s="102">
        <v>1324</v>
      </c>
      <c r="CL74" s="102">
        <v>1290</v>
      </c>
      <c r="CM74" s="102">
        <v>1353</v>
      </c>
      <c r="CN74" s="102">
        <v>1261</v>
      </c>
      <c r="CO74" s="102">
        <v>1545</v>
      </c>
      <c r="CP74" s="102">
        <v>1562</v>
      </c>
      <c r="CQ74" s="102">
        <v>1425</v>
      </c>
      <c r="CR74" s="102">
        <v>1343</v>
      </c>
      <c r="CS74" s="102">
        <v>1191</v>
      </c>
      <c r="CT74" s="102">
        <v>1094</v>
      </c>
      <c r="CU74" s="102">
        <v>1742</v>
      </c>
      <c r="CV74" s="102">
        <v>1442</v>
      </c>
      <c r="CW74" s="102">
        <v>1672</v>
      </c>
      <c r="CX74" s="102">
        <v>1420</v>
      </c>
      <c r="CY74" s="102">
        <v>1122</v>
      </c>
      <c r="CZ74" s="102">
        <v>1316</v>
      </c>
      <c r="DA74" s="102">
        <v>1117</v>
      </c>
      <c r="DB74" s="102">
        <v>1060</v>
      </c>
      <c r="DC74" s="102">
        <v>1333</v>
      </c>
      <c r="DD74" s="102">
        <v>1361</v>
      </c>
      <c r="DE74" s="102">
        <v>1233</v>
      </c>
      <c r="DF74" s="102">
        <v>1183</v>
      </c>
      <c r="DG74" s="102">
        <v>1789</v>
      </c>
      <c r="DH74" s="102">
        <v>1632</v>
      </c>
      <c r="DI74" s="102">
        <v>1556</v>
      </c>
      <c r="DJ74" s="102">
        <v>1294</v>
      </c>
      <c r="DK74" s="102">
        <v>1092</v>
      </c>
      <c r="DL74" s="102">
        <v>1351</v>
      </c>
      <c r="DM74" s="102">
        <v>1202</v>
      </c>
      <c r="DN74" s="102">
        <v>1240</v>
      </c>
      <c r="DO74" s="102">
        <v>1371</v>
      </c>
      <c r="DP74" s="102">
        <v>1918</v>
      </c>
      <c r="DQ74" s="102">
        <v>1602</v>
      </c>
      <c r="DR74" s="102">
        <v>1539</v>
      </c>
      <c r="DS74" s="102">
        <v>2113</v>
      </c>
      <c r="DT74" s="102">
        <v>1779</v>
      </c>
      <c r="DU74" s="102">
        <v>1963</v>
      </c>
      <c r="DV74" s="102">
        <v>2084</v>
      </c>
      <c r="DW74" s="102">
        <v>1940</v>
      </c>
      <c r="DX74" s="102">
        <v>1682</v>
      </c>
      <c r="DY74" s="102">
        <v>1870</v>
      </c>
      <c r="DZ74" s="102">
        <v>1751</v>
      </c>
      <c r="EA74" s="102">
        <v>1532</v>
      </c>
      <c r="EB74" s="102">
        <v>1539</v>
      </c>
      <c r="EC74" s="102">
        <v>1849</v>
      </c>
      <c r="ED74" s="102">
        <v>1854</v>
      </c>
      <c r="EE74" s="102">
        <v>2004</v>
      </c>
      <c r="EF74" s="102">
        <v>1740</v>
      </c>
      <c r="EG74" s="102">
        <v>1951</v>
      </c>
      <c r="EH74" s="102">
        <v>1555</v>
      </c>
      <c r="EI74" s="102">
        <v>1615</v>
      </c>
      <c r="EJ74" s="102">
        <v>1423</v>
      </c>
      <c r="EK74" s="102">
        <v>1586</v>
      </c>
      <c r="EL74" s="102">
        <v>1476</v>
      </c>
      <c r="EM74" s="102">
        <v>1848</v>
      </c>
      <c r="EN74" s="102">
        <v>2480</v>
      </c>
      <c r="EO74" s="102">
        <v>1671</v>
      </c>
      <c r="EP74" s="102">
        <v>1919</v>
      </c>
      <c r="EQ74" s="102">
        <v>2475</v>
      </c>
      <c r="ER74" s="102">
        <v>2562</v>
      </c>
      <c r="ES74" s="102">
        <v>1967</v>
      </c>
      <c r="ET74" s="102">
        <v>2100</v>
      </c>
      <c r="EU74" s="102">
        <v>1656</v>
      </c>
      <c r="EV74" s="102">
        <v>1944</v>
      </c>
      <c r="EW74" s="102">
        <v>1546</v>
      </c>
      <c r="EX74" s="102">
        <v>1643</v>
      </c>
      <c r="EY74" s="102">
        <v>1865</v>
      </c>
      <c r="EZ74" s="102">
        <v>1746</v>
      </c>
      <c r="FA74" s="102">
        <v>1955</v>
      </c>
      <c r="FB74" s="102">
        <v>1476</v>
      </c>
      <c r="FC74" s="102">
        <v>2813</v>
      </c>
      <c r="FD74" s="102">
        <v>2226</v>
      </c>
      <c r="FE74" s="102">
        <v>2309</v>
      </c>
      <c r="FF74" s="102">
        <v>2029</v>
      </c>
      <c r="FG74" s="102">
        <v>1802</v>
      </c>
      <c r="FH74" s="102">
        <v>1699</v>
      </c>
      <c r="FI74" s="102">
        <v>1483</v>
      </c>
      <c r="FJ74" s="102">
        <v>1540</v>
      </c>
      <c r="FK74" s="102">
        <v>1852</v>
      </c>
      <c r="FL74" s="102">
        <v>1875</v>
      </c>
      <c r="FM74" s="102">
        <v>2313</v>
      </c>
      <c r="FN74" s="102">
        <v>1758</v>
      </c>
      <c r="FO74" s="102">
        <v>3015</v>
      </c>
      <c r="FP74" s="102">
        <v>2601</v>
      </c>
      <c r="FQ74" s="102">
        <v>2036</v>
      </c>
      <c r="FR74" s="102">
        <v>1900</v>
      </c>
      <c r="FS74" s="102">
        <v>1929</v>
      </c>
      <c r="FT74" s="102">
        <v>1755</v>
      </c>
      <c r="FU74" s="102">
        <v>1532</v>
      </c>
      <c r="FV74" s="102">
        <v>1797</v>
      </c>
      <c r="FW74" s="102">
        <v>1878</v>
      </c>
      <c r="FX74" s="102">
        <v>2169</v>
      </c>
      <c r="FY74" s="102">
        <v>2534</v>
      </c>
      <c r="FZ74" s="102">
        <v>1707</v>
      </c>
      <c r="GA74" s="102">
        <v>3468</v>
      </c>
      <c r="GB74" s="102">
        <v>3324</v>
      </c>
    </row>
    <row r="75" spans="1:184" x14ac:dyDescent="0.25">
      <c r="A75" t="s">
        <v>1338</v>
      </c>
      <c r="B75" t="s">
        <v>1328</v>
      </c>
      <c r="C75" s="102">
        <v>1011</v>
      </c>
      <c r="D75">
        <v>759</v>
      </c>
      <c r="E75" s="102">
        <v>1017</v>
      </c>
      <c r="F75" s="102">
        <v>1175</v>
      </c>
      <c r="G75" s="102">
        <v>1403</v>
      </c>
      <c r="H75">
        <v>728</v>
      </c>
      <c r="I75" s="102">
        <v>1131</v>
      </c>
      <c r="J75">
        <v>759</v>
      </c>
      <c r="K75" s="102">
        <v>1058</v>
      </c>
      <c r="L75">
        <v>918</v>
      </c>
      <c r="M75">
        <v>812</v>
      </c>
      <c r="N75">
        <v>518</v>
      </c>
      <c r="O75">
        <v>871</v>
      </c>
      <c r="P75" s="102">
        <v>1041</v>
      </c>
      <c r="Q75" s="102">
        <v>1327</v>
      </c>
      <c r="R75">
        <v>593</v>
      </c>
      <c r="S75" s="102">
        <v>1128</v>
      </c>
      <c r="T75">
        <v>765</v>
      </c>
      <c r="U75">
        <v>970</v>
      </c>
      <c r="V75">
        <v>875</v>
      </c>
      <c r="W75">
        <v>987</v>
      </c>
      <c r="X75" s="102">
        <v>1094</v>
      </c>
      <c r="Y75">
        <v>927</v>
      </c>
      <c r="Z75">
        <v>799</v>
      </c>
      <c r="AA75" s="102">
        <v>1130</v>
      </c>
      <c r="AB75" s="102">
        <v>1094</v>
      </c>
      <c r="AC75" s="102">
        <v>1660</v>
      </c>
      <c r="AD75" s="102">
        <v>1050</v>
      </c>
      <c r="AE75" s="102">
        <v>1457</v>
      </c>
      <c r="AF75" s="102">
        <v>1208</v>
      </c>
      <c r="AG75" s="102">
        <v>1205</v>
      </c>
      <c r="AH75" s="102">
        <v>1016</v>
      </c>
      <c r="AI75" s="102">
        <v>1144</v>
      </c>
      <c r="AJ75" s="102">
        <v>1214</v>
      </c>
      <c r="AK75" s="102">
        <v>1013</v>
      </c>
      <c r="AL75">
        <v>552</v>
      </c>
      <c r="AM75">
        <v>871</v>
      </c>
      <c r="AN75" s="102">
        <v>1219</v>
      </c>
      <c r="AO75" s="102">
        <v>1084</v>
      </c>
      <c r="AP75" s="102">
        <v>1092</v>
      </c>
      <c r="AQ75" s="102">
        <v>1196</v>
      </c>
      <c r="AR75" s="102">
        <v>1109</v>
      </c>
      <c r="AS75" s="102">
        <v>3649</v>
      </c>
      <c r="AT75" s="102">
        <v>1178</v>
      </c>
      <c r="AU75" s="102">
        <v>1091</v>
      </c>
      <c r="AV75" s="102">
        <v>1346</v>
      </c>
      <c r="AW75" s="102">
        <v>1260</v>
      </c>
      <c r="AX75" s="102">
        <v>1012</v>
      </c>
      <c r="AY75" s="102">
        <v>1114</v>
      </c>
      <c r="AZ75" s="102">
        <v>1475</v>
      </c>
      <c r="BA75" s="102">
        <v>1323</v>
      </c>
      <c r="BB75" s="102">
        <v>1375</v>
      </c>
      <c r="BC75" s="102">
        <v>1316</v>
      </c>
      <c r="BD75" s="102">
        <v>1214</v>
      </c>
      <c r="BE75" s="102">
        <v>1269</v>
      </c>
      <c r="BF75" s="102">
        <v>1240</v>
      </c>
      <c r="BG75" s="102">
        <v>1270</v>
      </c>
      <c r="BH75" s="102">
        <v>1430</v>
      </c>
      <c r="BI75" s="102">
        <v>1105</v>
      </c>
      <c r="BJ75" s="102">
        <v>1314</v>
      </c>
      <c r="BK75" s="102">
        <v>1391</v>
      </c>
      <c r="BL75" s="102">
        <v>1551</v>
      </c>
      <c r="BM75" s="102">
        <v>1669</v>
      </c>
      <c r="BN75" s="102">
        <v>1492</v>
      </c>
      <c r="BO75" s="102">
        <v>1270</v>
      </c>
      <c r="BP75" s="102">
        <v>1292</v>
      </c>
      <c r="BQ75" s="102">
        <v>1289</v>
      </c>
      <c r="BR75" s="102">
        <v>1077</v>
      </c>
      <c r="BS75" s="102">
        <v>1417</v>
      </c>
      <c r="BT75" s="102">
        <v>1359</v>
      </c>
      <c r="BU75" s="102">
        <v>1563</v>
      </c>
      <c r="BV75" s="102">
        <v>1238</v>
      </c>
      <c r="BW75" s="102">
        <v>1294</v>
      </c>
      <c r="BX75" s="102">
        <v>1732</v>
      </c>
      <c r="BY75" s="102">
        <v>1774</v>
      </c>
      <c r="BZ75" s="102">
        <v>1807</v>
      </c>
      <c r="CA75" s="102">
        <v>1944</v>
      </c>
      <c r="CB75" s="102">
        <v>1973</v>
      </c>
      <c r="CC75" s="102">
        <v>1735</v>
      </c>
      <c r="CD75" s="102">
        <v>2348</v>
      </c>
      <c r="CE75" s="102">
        <v>2025</v>
      </c>
      <c r="CF75" s="102">
        <v>1965</v>
      </c>
      <c r="CG75" s="102">
        <v>1950</v>
      </c>
      <c r="CH75" s="102">
        <v>1321</v>
      </c>
      <c r="CI75" s="102">
        <v>1625</v>
      </c>
      <c r="CJ75" s="102">
        <v>1904</v>
      </c>
      <c r="CK75" s="102">
        <v>1683</v>
      </c>
      <c r="CL75" s="102">
        <v>1922</v>
      </c>
      <c r="CM75" s="102">
        <v>1701</v>
      </c>
      <c r="CN75" s="102">
        <v>1555</v>
      </c>
      <c r="CO75" s="102">
        <v>1913</v>
      </c>
      <c r="CP75" s="102">
        <v>1698</v>
      </c>
      <c r="CQ75" s="102">
        <v>1941</v>
      </c>
      <c r="CR75" s="102">
        <v>2116</v>
      </c>
      <c r="CS75" s="102">
        <v>2249</v>
      </c>
      <c r="CT75" s="102">
        <v>1435</v>
      </c>
      <c r="CU75" s="102">
        <v>1995</v>
      </c>
      <c r="CV75" s="102">
        <v>2161</v>
      </c>
      <c r="CW75" s="102">
        <v>2214</v>
      </c>
      <c r="CX75" s="102">
        <v>2102</v>
      </c>
      <c r="CY75" s="102">
        <v>1909</v>
      </c>
      <c r="CZ75" s="102">
        <v>1486</v>
      </c>
      <c r="DA75" s="102">
        <v>2089</v>
      </c>
      <c r="DB75" s="102">
        <v>1534</v>
      </c>
      <c r="DC75" s="102">
        <v>1984</v>
      </c>
      <c r="DD75" s="102">
        <v>1848</v>
      </c>
      <c r="DE75" s="102">
        <v>2320</v>
      </c>
      <c r="DF75" s="102">
        <v>1706</v>
      </c>
      <c r="DG75" s="102">
        <v>1502</v>
      </c>
      <c r="DH75" s="102">
        <v>2380</v>
      </c>
      <c r="DI75" s="102">
        <v>1865</v>
      </c>
      <c r="DJ75" s="102">
        <v>1701</v>
      </c>
      <c r="DK75" s="102">
        <v>1993</v>
      </c>
      <c r="DL75" s="102">
        <v>1397</v>
      </c>
      <c r="DM75" s="102">
        <v>1517</v>
      </c>
      <c r="DN75" s="102">
        <v>1714</v>
      </c>
      <c r="DO75" s="102">
        <v>1993</v>
      </c>
      <c r="DP75" s="102">
        <v>2511</v>
      </c>
      <c r="DQ75" s="102">
        <v>2328</v>
      </c>
      <c r="DR75" s="102">
        <v>1869</v>
      </c>
      <c r="DS75" s="102">
        <v>2149</v>
      </c>
      <c r="DT75" s="102">
        <v>2477</v>
      </c>
      <c r="DU75" s="102">
        <v>2732</v>
      </c>
      <c r="DV75" s="102">
        <v>2072</v>
      </c>
      <c r="DW75" s="102">
        <v>1863</v>
      </c>
      <c r="DX75" s="102">
        <v>1629</v>
      </c>
      <c r="DY75" s="102">
        <v>1855</v>
      </c>
      <c r="DZ75" s="102">
        <v>1622</v>
      </c>
      <c r="EA75" s="102">
        <v>1724</v>
      </c>
      <c r="EB75" s="102">
        <v>2024</v>
      </c>
      <c r="EC75" s="102">
        <v>1949</v>
      </c>
      <c r="ED75" s="102">
        <v>1544</v>
      </c>
      <c r="EE75" s="102">
        <v>2104</v>
      </c>
      <c r="EF75" s="102">
        <v>2182</v>
      </c>
      <c r="EG75" s="102">
        <v>2300</v>
      </c>
      <c r="EH75" s="102">
        <v>2658</v>
      </c>
      <c r="EI75" s="102">
        <v>1981</v>
      </c>
      <c r="EJ75" s="102">
        <v>2084</v>
      </c>
      <c r="EK75" s="102">
        <v>2018</v>
      </c>
      <c r="EL75" s="102">
        <v>2130</v>
      </c>
      <c r="EM75" s="102">
        <v>2359</v>
      </c>
      <c r="EN75" s="102">
        <v>3228</v>
      </c>
      <c r="EO75" s="102">
        <v>1901</v>
      </c>
      <c r="EP75" s="102">
        <v>2264</v>
      </c>
      <c r="EQ75" s="102">
        <v>1897</v>
      </c>
      <c r="ER75" s="102">
        <v>2631</v>
      </c>
      <c r="ES75" s="102">
        <v>2342</v>
      </c>
      <c r="ET75" s="102">
        <v>2458</v>
      </c>
      <c r="EU75" s="102">
        <v>2163</v>
      </c>
      <c r="EV75" s="102">
        <v>2114</v>
      </c>
      <c r="EW75" s="102">
        <v>2226</v>
      </c>
      <c r="EX75" s="102">
        <v>2032</v>
      </c>
      <c r="EY75" s="102">
        <v>2616</v>
      </c>
      <c r="EZ75" s="102">
        <v>2340</v>
      </c>
      <c r="FA75" s="102">
        <v>2150</v>
      </c>
      <c r="FB75" s="102">
        <v>1901</v>
      </c>
      <c r="FC75" s="102">
        <v>2087</v>
      </c>
      <c r="FD75" s="102">
        <v>2683</v>
      </c>
      <c r="FE75" s="102">
        <v>2595</v>
      </c>
      <c r="FF75" s="102">
        <v>2535</v>
      </c>
      <c r="FG75" s="102">
        <v>2299</v>
      </c>
      <c r="FH75" s="102">
        <v>2215</v>
      </c>
      <c r="FI75" s="102">
        <v>2354</v>
      </c>
      <c r="FJ75" s="102">
        <v>2215</v>
      </c>
      <c r="FK75" s="102">
        <v>2696</v>
      </c>
      <c r="FL75" s="102">
        <v>2888</v>
      </c>
      <c r="FM75" s="102">
        <v>3056</v>
      </c>
      <c r="FN75" s="102">
        <v>2825</v>
      </c>
      <c r="FO75" s="102">
        <v>2226</v>
      </c>
      <c r="FP75" s="102">
        <v>2876</v>
      </c>
      <c r="FQ75" s="102">
        <v>2822</v>
      </c>
      <c r="FR75" s="102">
        <v>2507</v>
      </c>
      <c r="FS75" s="102">
        <v>2252</v>
      </c>
      <c r="FT75" s="102">
        <v>2254</v>
      </c>
      <c r="FU75" s="102">
        <v>2379</v>
      </c>
      <c r="FV75" s="102">
        <v>2568</v>
      </c>
      <c r="FW75" s="102">
        <v>2853</v>
      </c>
      <c r="FX75" s="102">
        <v>3083</v>
      </c>
      <c r="FY75" s="102">
        <v>2456</v>
      </c>
      <c r="FZ75" s="102">
        <v>1963</v>
      </c>
      <c r="GA75" s="102">
        <v>2398</v>
      </c>
      <c r="GB75" s="102">
        <v>3090</v>
      </c>
    </row>
    <row r="76" spans="1:184" x14ac:dyDescent="0.25">
      <c r="A76" t="s">
        <v>1338</v>
      </c>
      <c r="B76" t="s">
        <v>1329</v>
      </c>
      <c r="C76" s="102">
        <v>13557</v>
      </c>
      <c r="D76" s="102">
        <v>19233</v>
      </c>
      <c r="E76" s="102">
        <v>16972</v>
      </c>
      <c r="F76" s="102">
        <v>17167</v>
      </c>
      <c r="G76" s="102">
        <v>15064</v>
      </c>
      <c r="H76" s="102">
        <v>15611</v>
      </c>
      <c r="I76" s="102">
        <v>20608</v>
      </c>
      <c r="J76" s="102">
        <v>17740</v>
      </c>
      <c r="K76" s="102">
        <v>14625</v>
      </c>
      <c r="L76" s="102">
        <v>15129</v>
      </c>
      <c r="M76" s="102">
        <v>12401</v>
      </c>
      <c r="N76" s="102">
        <v>16101</v>
      </c>
      <c r="O76" s="102">
        <v>17204</v>
      </c>
      <c r="P76" s="102">
        <v>17050</v>
      </c>
      <c r="Q76" s="102">
        <v>15537</v>
      </c>
      <c r="R76" s="102">
        <v>16013</v>
      </c>
      <c r="S76" s="102">
        <v>13052</v>
      </c>
      <c r="T76" s="102">
        <v>14294</v>
      </c>
      <c r="U76" s="102">
        <v>19436</v>
      </c>
      <c r="V76" s="102">
        <v>15399</v>
      </c>
      <c r="W76" s="102">
        <v>13698</v>
      </c>
      <c r="X76" s="102">
        <v>16135</v>
      </c>
      <c r="Y76" s="102">
        <v>13309</v>
      </c>
      <c r="Z76" s="102">
        <v>18007</v>
      </c>
      <c r="AA76" s="102">
        <v>14300</v>
      </c>
      <c r="AB76" s="102">
        <v>19888</v>
      </c>
      <c r="AC76" s="102">
        <v>18521</v>
      </c>
      <c r="AD76" s="102">
        <v>18244</v>
      </c>
      <c r="AE76" s="102">
        <v>16048</v>
      </c>
      <c r="AF76" s="102">
        <v>14880</v>
      </c>
      <c r="AG76" s="102">
        <v>19536</v>
      </c>
      <c r="AH76" s="102">
        <v>17636</v>
      </c>
      <c r="AI76" s="102">
        <v>17866</v>
      </c>
      <c r="AJ76" s="102">
        <v>17621</v>
      </c>
      <c r="AK76" s="102">
        <v>14890</v>
      </c>
      <c r="AL76" s="102">
        <v>17779</v>
      </c>
      <c r="AM76" s="102">
        <v>14624</v>
      </c>
      <c r="AN76" s="102">
        <v>19758</v>
      </c>
      <c r="AO76" s="102">
        <v>18015</v>
      </c>
      <c r="AP76" s="102">
        <v>16087</v>
      </c>
      <c r="AQ76" s="102">
        <v>15488</v>
      </c>
      <c r="AR76" s="102">
        <v>17685</v>
      </c>
      <c r="AS76" s="102">
        <v>22470</v>
      </c>
      <c r="AT76" s="102">
        <v>16631</v>
      </c>
      <c r="AU76" s="102">
        <v>14969</v>
      </c>
      <c r="AV76" s="102">
        <v>18567</v>
      </c>
      <c r="AW76" s="102">
        <v>15963</v>
      </c>
      <c r="AX76" s="102">
        <v>20269</v>
      </c>
      <c r="AY76" s="102">
        <v>19532</v>
      </c>
      <c r="AZ76" s="102">
        <v>20784</v>
      </c>
      <c r="BA76" s="102">
        <v>19989</v>
      </c>
      <c r="BB76" s="102">
        <v>24170</v>
      </c>
      <c r="BC76" s="102">
        <v>19882</v>
      </c>
      <c r="BD76" s="102">
        <v>17177</v>
      </c>
      <c r="BE76" s="102">
        <v>20759</v>
      </c>
      <c r="BF76" s="102">
        <v>18969</v>
      </c>
      <c r="BG76" s="102">
        <v>16489</v>
      </c>
      <c r="BH76" s="102">
        <v>19943</v>
      </c>
      <c r="BI76" s="102">
        <v>18794</v>
      </c>
      <c r="BJ76" s="102">
        <v>23554</v>
      </c>
      <c r="BK76" s="102">
        <v>18613</v>
      </c>
      <c r="BL76" s="102">
        <v>25140</v>
      </c>
      <c r="BM76" s="102">
        <v>21388</v>
      </c>
      <c r="BN76" s="102">
        <v>20646</v>
      </c>
      <c r="BO76" s="102">
        <v>17899</v>
      </c>
      <c r="BP76" s="102">
        <v>18397</v>
      </c>
      <c r="BQ76" s="102">
        <v>25114</v>
      </c>
      <c r="BR76" s="102">
        <v>19161</v>
      </c>
      <c r="BS76" s="102">
        <v>19410</v>
      </c>
      <c r="BT76" s="102">
        <v>20581</v>
      </c>
      <c r="BU76" s="102">
        <v>17621</v>
      </c>
      <c r="BV76" s="102">
        <v>21678</v>
      </c>
      <c r="BW76" s="102">
        <v>17907</v>
      </c>
      <c r="BX76" s="102">
        <v>22577</v>
      </c>
      <c r="BY76" s="102">
        <v>19648</v>
      </c>
      <c r="BZ76" s="102">
        <v>20810</v>
      </c>
      <c r="CA76" s="102">
        <v>18158</v>
      </c>
      <c r="CB76" s="102">
        <v>18967</v>
      </c>
      <c r="CC76" s="102">
        <v>23560</v>
      </c>
      <c r="CD76" s="102">
        <v>20660</v>
      </c>
      <c r="CE76" s="102">
        <v>20696</v>
      </c>
      <c r="CF76" s="102">
        <v>22874</v>
      </c>
      <c r="CG76" s="102">
        <v>20789</v>
      </c>
      <c r="CH76" s="102">
        <v>23872</v>
      </c>
      <c r="CI76" s="102">
        <v>21249</v>
      </c>
      <c r="CJ76" s="102">
        <v>24699</v>
      </c>
      <c r="CK76" s="102">
        <v>21558</v>
      </c>
      <c r="CL76" s="102">
        <v>22716</v>
      </c>
      <c r="CM76" s="102">
        <v>20358</v>
      </c>
      <c r="CN76" s="102">
        <v>21059</v>
      </c>
      <c r="CO76" s="102">
        <v>25804</v>
      </c>
      <c r="CP76" s="102">
        <v>23493</v>
      </c>
      <c r="CQ76" s="102">
        <v>24606</v>
      </c>
      <c r="CR76" s="102">
        <v>25675</v>
      </c>
      <c r="CS76" s="102">
        <v>23647</v>
      </c>
      <c r="CT76" s="102">
        <v>27484</v>
      </c>
      <c r="CU76" s="102">
        <v>20037</v>
      </c>
      <c r="CV76" s="102">
        <v>28956</v>
      </c>
      <c r="CW76" s="102">
        <v>26191</v>
      </c>
      <c r="CX76" s="102">
        <v>23407</v>
      </c>
      <c r="CY76" s="102">
        <v>21396</v>
      </c>
      <c r="CZ76" s="102">
        <v>22840</v>
      </c>
      <c r="DA76" s="102">
        <v>26233</v>
      </c>
      <c r="DB76" s="102">
        <v>23754</v>
      </c>
      <c r="DC76" s="102">
        <v>24649</v>
      </c>
      <c r="DD76" s="102">
        <v>26793</v>
      </c>
      <c r="DE76" s="102">
        <v>24567</v>
      </c>
      <c r="DF76" s="102">
        <v>30946</v>
      </c>
      <c r="DG76" s="102">
        <v>22861</v>
      </c>
      <c r="DH76" s="102">
        <v>31137</v>
      </c>
      <c r="DI76" s="102">
        <v>28499</v>
      </c>
      <c r="DJ76" s="102">
        <v>27252</v>
      </c>
      <c r="DK76" s="102">
        <v>26814</v>
      </c>
      <c r="DL76" s="102">
        <v>25000</v>
      </c>
      <c r="DM76" s="102">
        <v>28723</v>
      </c>
      <c r="DN76" s="102">
        <v>28099</v>
      </c>
      <c r="DO76" s="102">
        <v>26450</v>
      </c>
      <c r="DP76" s="102">
        <v>28654</v>
      </c>
      <c r="DQ76" s="102">
        <v>26101</v>
      </c>
      <c r="DR76" s="102">
        <v>34620</v>
      </c>
      <c r="DS76" s="102">
        <v>24796</v>
      </c>
      <c r="DT76" s="102">
        <v>34434</v>
      </c>
      <c r="DU76" s="102">
        <v>35616</v>
      </c>
      <c r="DV76" s="102">
        <v>31261</v>
      </c>
      <c r="DW76" s="102">
        <v>27432</v>
      </c>
      <c r="DX76" s="102">
        <v>27029</v>
      </c>
      <c r="DY76" s="102">
        <v>32610</v>
      </c>
      <c r="DZ76" s="102">
        <v>31582</v>
      </c>
      <c r="EA76" s="102">
        <v>30671</v>
      </c>
      <c r="EB76" s="102">
        <v>34255</v>
      </c>
      <c r="EC76" s="102">
        <v>33176</v>
      </c>
      <c r="ED76" s="102">
        <v>38980</v>
      </c>
      <c r="EE76" s="102">
        <v>27355</v>
      </c>
      <c r="EF76" s="102">
        <v>42446</v>
      </c>
      <c r="EG76" s="102">
        <v>39787</v>
      </c>
      <c r="EH76" s="102">
        <v>36702</v>
      </c>
      <c r="EI76" s="102">
        <v>34791</v>
      </c>
      <c r="EJ76" s="102">
        <v>34722</v>
      </c>
      <c r="EK76" s="102">
        <v>41342</v>
      </c>
      <c r="EL76" s="102">
        <v>37562</v>
      </c>
      <c r="EM76" s="102">
        <v>40237</v>
      </c>
      <c r="EN76" s="102">
        <v>42636</v>
      </c>
      <c r="EO76" s="102">
        <v>36425</v>
      </c>
      <c r="EP76" s="102">
        <v>47746</v>
      </c>
      <c r="EQ76" s="102">
        <v>36761</v>
      </c>
      <c r="ER76" s="102">
        <v>46805</v>
      </c>
      <c r="ES76" s="102">
        <v>41020</v>
      </c>
      <c r="ET76" s="102">
        <v>47036</v>
      </c>
      <c r="EU76" s="102">
        <v>40644</v>
      </c>
      <c r="EV76" s="102">
        <v>42665</v>
      </c>
      <c r="EW76" s="102">
        <v>47371</v>
      </c>
      <c r="EX76" s="102">
        <v>46523</v>
      </c>
      <c r="EY76" s="102">
        <v>43473</v>
      </c>
      <c r="EZ76" s="102">
        <v>45566</v>
      </c>
      <c r="FA76" s="102">
        <v>43813</v>
      </c>
      <c r="FB76" s="102">
        <v>58151</v>
      </c>
      <c r="FC76" s="102">
        <v>40012</v>
      </c>
      <c r="FD76" s="102">
        <v>56587</v>
      </c>
      <c r="FE76" s="102">
        <v>54847</v>
      </c>
      <c r="FF76" s="102">
        <v>50897</v>
      </c>
      <c r="FG76" s="102">
        <v>48670</v>
      </c>
      <c r="FH76" s="102">
        <v>50995</v>
      </c>
      <c r="FI76" s="102">
        <v>55158</v>
      </c>
      <c r="FJ76" s="102">
        <v>54243</v>
      </c>
      <c r="FK76" s="102">
        <v>48813</v>
      </c>
      <c r="FL76" s="102">
        <v>52884</v>
      </c>
      <c r="FM76" s="102">
        <v>48127</v>
      </c>
      <c r="FN76" s="102">
        <v>62447</v>
      </c>
      <c r="FO76" s="102">
        <v>43229</v>
      </c>
      <c r="FP76" s="102">
        <v>61643</v>
      </c>
      <c r="FQ76" s="102">
        <v>51666</v>
      </c>
      <c r="FR76" s="102">
        <v>52614</v>
      </c>
      <c r="FS76" s="102">
        <v>52788</v>
      </c>
      <c r="FT76" s="102">
        <v>55256</v>
      </c>
      <c r="FU76" s="102">
        <v>56953</v>
      </c>
      <c r="FV76" s="102">
        <v>62009</v>
      </c>
      <c r="FW76" s="102">
        <v>53235</v>
      </c>
      <c r="FX76" s="102">
        <v>56776</v>
      </c>
      <c r="FY76" s="102">
        <v>53307</v>
      </c>
      <c r="FZ76" s="102">
        <v>63998</v>
      </c>
      <c r="GA76" s="102">
        <v>50327</v>
      </c>
      <c r="GB76" s="102">
        <v>54090</v>
      </c>
    </row>
    <row r="77" spans="1:184" x14ac:dyDescent="0.25">
      <c r="A77" t="s">
        <v>1339</v>
      </c>
      <c r="B77" t="s">
        <v>1323</v>
      </c>
      <c r="C77" s="102">
        <v>3784</v>
      </c>
      <c r="D77" s="102">
        <v>4834</v>
      </c>
      <c r="E77" s="102">
        <v>5574</v>
      </c>
      <c r="F77" s="102">
        <v>3812</v>
      </c>
      <c r="G77" s="102">
        <v>3222</v>
      </c>
      <c r="H77" s="102">
        <v>2910</v>
      </c>
      <c r="I77" s="102">
        <v>4084</v>
      </c>
      <c r="J77" s="102">
        <v>4033</v>
      </c>
      <c r="K77" s="102">
        <v>3774</v>
      </c>
      <c r="L77" s="102">
        <v>4746</v>
      </c>
      <c r="M77" s="102">
        <v>6502</v>
      </c>
      <c r="N77" s="102">
        <v>2402</v>
      </c>
      <c r="O77" s="102">
        <v>3827</v>
      </c>
      <c r="P77" s="102">
        <v>5175</v>
      </c>
      <c r="Q77" s="102">
        <v>6552</v>
      </c>
      <c r="R77" s="102">
        <v>3866</v>
      </c>
      <c r="S77" s="102">
        <v>3823</v>
      </c>
      <c r="T77" s="102">
        <v>3335</v>
      </c>
      <c r="U77" s="102">
        <v>4585</v>
      </c>
      <c r="V77" s="102">
        <v>3874</v>
      </c>
      <c r="W77" s="102">
        <v>4114</v>
      </c>
      <c r="X77" s="102">
        <v>5836</v>
      </c>
      <c r="Y77" s="102">
        <v>5991</v>
      </c>
      <c r="Z77" s="102">
        <v>3025</v>
      </c>
      <c r="AA77" s="102">
        <v>4453</v>
      </c>
      <c r="AB77" s="102">
        <v>4613</v>
      </c>
      <c r="AC77" s="102">
        <v>7001</v>
      </c>
      <c r="AD77" s="102">
        <v>4162</v>
      </c>
      <c r="AE77" s="102">
        <v>3963</v>
      </c>
      <c r="AF77" s="102">
        <v>3640</v>
      </c>
      <c r="AG77" s="102">
        <v>4964</v>
      </c>
      <c r="AH77" s="102">
        <v>4013</v>
      </c>
      <c r="AI77" s="102">
        <v>4789</v>
      </c>
      <c r="AJ77" s="102">
        <v>5874</v>
      </c>
      <c r="AK77" s="102">
        <v>5656</v>
      </c>
      <c r="AL77" s="102">
        <v>2609</v>
      </c>
      <c r="AM77" s="102">
        <v>4298</v>
      </c>
      <c r="AN77" s="102">
        <v>5595</v>
      </c>
      <c r="AO77" s="102">
        <v>6151</v>
      </c>
      <c r="AP77" s="102">
        <v>5109</v>
      </c>
      <c r="AQ77" s="102">
        <v>4620</v>
      </c>
      <c r="AR77" s="102">
        <v>4152</v>
      </c>
      <c r="AS77" s="102">
        <v>4895</v>
      </c>
      <c r="AT77" s="102">
        <v>4532</v>
      </c>
      <c r="AU77" s="102">
        <v>4150</v>
      </c>
      <c r="AV77" s="102">
        <v>5377</v>
      </c>
      <c r="AW77" s="102">
        <v>5365</v>
      </c>
      <c r="AX77" s="102">
        <v>2519</v>
      </c>
      <c r="AY77" s="102">
        <v>3073</v>
      </c>
      <c r="AZ77" s="102">
        <v>4506</v>
      </c>
      <c r="BA77" s="102">
        <v>5474</v>
      </c>
      <c r="BB77" s="102">
        <v>3345</v>
      </c>
      <c r="BC77" s="102">
        <v>3632</v>
      </c>
      <c r="BD77" s="102">
        <v>3682</v>
      </c>
      <c r="BE77" s="102">
        <v>3915</v>
      </c>
      <c r="BF77" s="102">
        <v>4147</v>
      </c>
      <c r="BG77" s="102">
        <v>4129</v>
      </c>
      <c r="BH77" s="102">
        <v>4936</v>
      </c>
      <c r="BI77" s="102">
        <v>6019</v>
      </c>
      <c r="BJ77" s="102">
        <v>2437</v>
      </c>
      <c r="BK77" s="102">
        <v>4528</v>
      </c>
      <c r="BL77" s="102">
        <v>5887</v>
      </c>
      <c r="BM77" s="102">
        <v>6662</v>
      </c>
      <c r="BN77" s="102">
        <v>3451</v>
      </c>
      <c r="BO77" s="102">
        <v>4840</v>
      </c>
      <c r="BP77" s="102">
        <v>3655</v>
      </c>
      <c r="BQ77" s="102">
        <v>4747</v>
      </c>
      <c r="BR77" s="102">
        <v>3915</v>
      </c>
      <c r="BS77" s="102">
        <v>4936</v>
      </c>
      <c r="BT77" s="102">
        <v>5514</v>
      </c>
      <c r="BU77" s="102">
        <v>6609</v>
      </c>
      <c r="BV77" s="102">
        <v>3207</v>
      </c>
      <c r="BW77" s="102">
        <v>4368</v>
      </c>
      <c r="BX77" s="102">
        <v>6552</v>
      </c>
      <c r="BY77" s="102">
        <v>6853</v>
      </c>
      <c r="BZ77" s="102">
        <v>4136</v>
      </c>
      <c r="CA77" s="102">
        <v>4034</v>
      </c>
      <c r="CB77" s="102">
        <v>3800</v>
      </c>
      <c r="CC77" s="102">
        <v>5393</v>
      </c>
      <c r="CD77" s="102">
        <v>3986</v>
      </c>
      <c r="CE77" s="102">
        <v>5082</v>
      </c>
      <c r="CF77" s="102">
        <v>5729</v>
      </c>
      <c r="CG77" s="102">
        <v>6749</v>
      </c>
      <c r="CH77" s="102">
        <v>2974</v>
      </c>
      <c r="CI77" s="102">
        <v>4694</v>
      </c>
      <c r="CJ77" s="102">
        <v>7428</v>
      </c>
      <c r="CK77" s="102">
        <v>6730</v>
      </c>
      <c r="CL77" s="102">
        <v>4662</v>
      </c>
      <c r="CM77" s="102">
        <v>5958</v>
      </c>
      <c r="CN77" s="102">
        <v>4001</v>
      </c>
      <c r="CO77" s="102">
        <v>4545</v>
      </c>
      <c r="CP77" s="102">
        <v>4287</v>
      </c>
      <c r="CQ77" s="102">
        <v>5961</v>
      </c>
      <c r="CR77" s="102">
        <v>6838</v>
      </c>
      <c r="CS77" s="102">
        <v>6587</v>
      </c>
      <c r="CT77" s="102">
        <v>3614</v>
      </c>
      <c r="CU77" s="102">
        <v>4213</v>
      </c>
      <c r="CV77" s="102">
        <v>6091</v>
      </c>
      <c r="CW77" s="102">
        <v>5954</v>
      </c>
      <c r="CX77" s="102">
        <v>4403</v>
      </c>
      <c r="CY77" s="102">
        <v>4879</v>
      </c>
      <c r="CZ77" s="102">
        <v>4247</v>
      </c>
      <c r="DA77" s="102">
        <v>4175</v>
      </c>
      <c r="DB77" s="102">
        <v>3912</v>
      </c>
      <c r="DC77" s="102">
        <v>4355</v>
      </c>
      <c r="DD77" s="102">
        <v>5983</v>
      </c>
      <c r="DE77" s="102">
        <v>6380</v>
      </c>
      <c r="DF77" s="102">
        <v>3813</v>
      </c>
      <c r="DG77" s="102">
        <v>4544</v>
      </c>
      <c r="DH77" s="102">
        <v>6011</v>
      </c>
      <c r="DI77" s="102">
        <v>7244</v>
      </c>
      <c r="DJ77" s="102">
        <v>4062</v>
      </c>
      <c r="DK77" s="102">
        <v>5622</v>
      </c>
      <c r="DL77" s="102">
        <v>4165</v>
      </c>
      <c r="DM77" s="102">
        <v>4500</v>
      </c>
      <c r="DN77" s="102">
        <v>4401</v>
      </c>
      <c r="DO77" s="102">
        <v>4852</v>
      </c>
      <c r="DP77" s="102">
        <v>5914</v>
      </c>
      <c r="DQ77" s="102">
        <v>7353</v>
      </c>
      <c r="DR77" s="102">
        <v>3163</v>
      </c>
      <c r="DS77" s="102">
        <v>4201</v>
      </c>
      <c r="DT77" s="102">
        <v>4803</v>
      </c>
      <c r="DU77" s="102">
        <v>6528</v>
      </c>
      <c r="DV77" s="102">
        <v>4585</v>
      </c>
      <c r="DW77" s="102">
        <v>4964</v>
      </c>
      <c r="DX77" s="102">
        <v>4027</v>
      </c>
      <c r="DY77" s="102">
        <v>3172</v>
      </c>
      <c r="DZ77" s="102">
        <v>4387</v>
      </c>
      <c r="EA77" s="102">
        <v>4789</v>
      </c>
      <c r="EB77" s="102">
        <v>4796</v>
      </c>
      <c r="EC77" s="102">
        <v>6828</v>
      </c>
      <c r="ED77" s="102">
        <v>2387</v>
      </c>
      <c r="EE77" s="102">
        <v>4065</v>
      </c>
      <c r="EF77" s="102">
        <v>6103</v>
      </c>
      <c r="EG77" s="102">
        <v>6036</v>
      </c>
      <c r="EH77" s="102">
        <v>4448</v>
      </c>
      <c r="EI77" s="102">
        <v>4537</v>
      </c>
      <c r="EJ77" s="102">
        <v>4019</v>
      </c>
      <c r="EK77" s="102">
        <v>4107</v>
      </c>
      <c r="EL77" s="102">
        <v>3495</v>
      </c>
      <c r="EM77" s="102">
        <v>3996</v>
      </c>
      <c r="EN77" s="102">
        <v>5728</v>
      </c>
      <c r="EO77" s="102">
        <v>6273</v>
      </c>
      <c r="EP77" s="102">
        <v>2759</v>
      </c>
      <c r="EQ77" s="102">
        <v>4403</v>
      </c>
      <c r="ER77" s="102">
        <v>5411</v>
      </c>
      <c r="ES77" s="102">
        <v>6711</v>
      </c>
      <c r="ET77" s="102">
        <v>3895</v>
      </c>
      <c r="EU77" s="102">
        <v>4831</v>
      </c>
      <c r="EV77" s="102">
        <v>3601</v>
      </c>
      <c r="EW77" s="102">
        <v>3993</v>
      </c>
      <c r="EX77" s="102">
        <v>3721</v>
      </c>
      <c r="EY77" s="102">
        <v>4772</v>
      </c>
      <c r="EZ77" s="102">
        <v>6064</v>
      </c>
      <c r="FA77" s="102">
        <v>6627</v>
      </c>
      <c r="FB77" s="102">
        <v>2706</v>
      </c>
      <c r="FC77" s="102">
        <v>5024</v>
      </c>
      <c r="FD77" s="102">
        <v>5583</v>
      </c>
      <c r="FE77" s="102">
        <v>6143</v>
      </c>
      <c r="FF77" s="102">
        <v>5452</v>
      </c>
      <c r="FG77" s="102">
        <v>4850</v>
      </c>
      <c r="FH77" s="102">
        <v>3899</v>
      </c>
      <c r="FI77" s="102">
        <v>4252</v>
      </c>
      <c r="FJ77" s="102">
        <v>4630</v>
      </c>
      <c r="FK77" s="102">
        <v>5176</v>
      </c>
      <c r="FL77" s="102">
        <v>7459</v>
      </c>
      <c r="FM77" s="102">
        <v>7098</v>
      </c>
      <c r="FN77" s="102">
        <v>2677</v>
      </c>
      <c r="FO77" s="102">
        <v>4287</v>
      </c>
      <c r="FP77" s="102">
        <v>5642</v>
      </c>
      <c r="FQ77" s="102">
        <v>7228</v>
      </c>
      <c r="FR77" s="102">
        <v>4138</v>
      </c>
      <c r="FS77" s="102">
        <v>4753</v>
      </c>
      <c r="FT77" s="102">
        <v>4824</v>
      </c>
      <c r="FU77" s="102">
        <v>4319</v>
      </c>
      <c r="FV77" s="102">
        <v>3868</v>
      </c>
      <c r="FW77" s="102">
        <v>4522</v>
      </c>
      <c r="FX77" s="102">
        <v>6609</v>
      </c>
      <c r="FY77" s="102">
        <v>6950</v>
      </c>
      <c r="FZ77" s="102">
        <v>3251</v>
      </c>
      <c r="GA77" s="102">
        <v>3495</v>
      </c>
      <c r="GB77" s="102">
        <v>6158</v>
      </c>
    </row>
    <row r="78" spans="1:184" x14ac:dyDescent="0.25">
      <c r="A78" t="s">
        <v>1339</v>
      </c>
      <c r="B78" t="s">
        <v>1324</v>
      </c>
      <c r="C78" s="102">
        <v>32167</v>
      </c>
      <c r="D78" s="102">
        <v>37916</v>
      </c>
      <c r="E78" s="102">
        <v>41433</v>
      </c>
      <c r="F78" s="102">
        <v>20215</v>
      </c>
      <c r="G78" s="102">
        <v>12837</v>
      </c>
      <c r="H78" s="102">
        <v>13238</v>
      </c>
      <c r="I78" s="102">
        <v>24159</v>
      </c>
      <c r="J78" s="102">
        <v>19256</v>
      </c>
      <c r="K78" s="102">
        <v>17074</v>
      </c>
      <c r="L78" s="102">
        <v>27568</v>
      </c>
      <c r="M78" s="102">
        <v>29067</v>
      </c>
      <c r="N78" s="102">
        <v>50231</v>
      </c>
      <c r="O78" s="102">
        <v>31497</v>
      </c>
      <c r="P78" s="102">
        <v>36963</v>
      </c>
      <c r="Q78" s="102">
        <v>34494</v>
      </c>
      <c r="R78" s="102">
        <v>25123</v>
      </c>
      <c r="S78" s="102">
        <v>11950</v>
      </c>
      <c r="T78" s="102">
        <v>11620</v>
      </c>
      <c r="U78" s="102">
        <v>20780</v>
      </c>
      <c r="V78" s="102">
        <v>17304</v>
      </c>
      <c r="W78" s="102">
        <v>17359</v>
      </c>
      <c r="X78" s="102">
        <v>26560</v>
      </c>
      <c r="Y78" s="102">
        <v>35841</v>
      </c>
      <c r="Z78" s="102">
        <v>70299</v>
      </c>
      <c r="AA78" s="102">
        <v>31996</v>
      </c>
      <c r="AB78" s="102">
        <v>35960</v>
      </c>
      <c r="AC78" s="102">
        <v>37046</v>
      </c>
      <c r="AD78" s="102">
        <v>22197</v>
      </c>
      <c r="AE78" s="102">
        <v>11675</v>
      </c>
      <c r="AF78" s="102">
        <v>10712</v>
      </c>
      <c r="AG78" s="102">
        <v>19388</v>
      </c>
      <c r="AH78" s="102">
        <v>17192</v>
      </c>
      <c r="AI78" s="102">
        <v>15732</v>
      </c>
      <c r="AJ78" s="102">
        <v>25286</v>
      </c>
      <c r="AK78" s="102">
        <v>27702</v>
      </c>
      <c r="AL78" s="102">
        <v>45524</v>
      </c>
      <c r="AM78" s="102">
        <v>29936</v>
      </c>
      <c r="AN78" s="102">
        <v>37446</v>
      </c>
      <c r="AO78" s="102">
        <v>38440</v>
      </c>
      <c r="AP78" s="102">
        <v>19738</v>
      </c>
      <c r="AQ78" s="102">
        <v>11948</v>
      </c>
      <c r="AR78" s="102">
        <v>11597</v>
      </c>
      <c r="AS78" s="102">
        <v>18487</v>
      </c>
      <c r="AT78" s="102">
        <v>16043</v>
      </c>
      <c r="AU78" s="102">
        <v>15146</v>
      </c>
      <c r="AV78" s="102">
        <v>24771</v>
      </c>
      <c r="AW78" s="102">
        <v>25521</v>
      </c>
      <c r="AX78" s="102">
        <v>41576</v>
      </c>
      <c r="AY78" s="102">
        <v>26331</v>
      </c>
      <c r="AZ78" s="102">
        <v>37462</v>
      </c>
      <c r="BA78" s="102">
        <v>29828</v>
      </c>
      <c r="BB78" s="102">
        <v>21766</v>
      </c>
      <c r="BC78" s="102">
        <v>11924</v>
      </c>
      <c r="BD78" s="102">
        <v>10983</v>
      </c>
      <c r="BE78" s="102">
        <v>15962</v>
      </c>
      <c r="BF78" s="102">
        <v>15246</v>
      </c>
      <c r="BG78" s="102">
        <v>15891</v>
      </c>
      <c r="BH78" s="102">
        <v>24350</v>
      </c>
      <c r="BI78" s="102">
        <v>26447</v>
      </c>
      <c r="BJ78" s="102">
        <v>40598</v>
      </c>
      <c r="BK78" s="102">
        <v>25865</v>
      </c>
      <c r="BL78" s="102">
        <v>33528</v>
      </c>
      <c r="BM78" s="102">
        <v>30418</v>
      </c>
      <c r="BN78" s="102">
        <v>16251</v>
      </c>
      <c r="BO78" s="102">
        <v>10548</v>
      </c>
      <c r="BP78" s="102">
        <v>9011</v>
      </c>
      <c r="BQ78" s="102">
        <v>13583</v>
      </c>
      <c r="BR78" s="102">
        <v>12547</v>
      </c>
      <c r="BS78" s="102">
        <v>13448</v>
      </c>
      <c r="BT78" s="102">
        <v>22053</v>
      </c>
      <c r="BU78" s="102">
        <v>26629</v>
      </c>
      <c r="BV78" s="102">
        <v>44070</v>
      </c>
      <c r="BW78" s="102">
        <v>25423</v>
      </c>
      <c r="BX78" s="102">
        <v>29680</v>
      </c>
      <c r="BY78" s="102">
        <v>22886</v>
      </c>
      <c r="BZ78" s="102">
        <v>20646</v>
      </c>
      <c r="CA78" s="102">
        <v>9149</v>
      </c>
      <c r="CB78" s="102">
        <v>8618</v>
      </c>
      <c r="CC78" s="102">
        <v>11764</v>
      </c>
      <c r="CD78" s="102">
        <v>12915</v>
      </c>
      <c r="CE78" s="102">
        <v>13573</v>
      </c>
      <c r="CF78" s="102">
        <v>19878</v>
      </c>
      <c r="CG78" s="102">
        <v>18944</v>
      </c>
      <c r="CH78" s="102">
        <v>33116</v>
      </c>
      <c r="CI78" s="102">
        <v>20958</v>
      </c>
      <c r="CJ78" s="102">
        <v>28231</v>
      </c>
      <c r="CK78" s="102">
        <v>23751</v>
      </c>
      <c r="CL78" s="102">
        <v>13546</v>
      </c>
      <c r="CM78" s="102">
        <v>7368</v>
      </c>
      <c r="CN78" s="102">
        <v>8283</v>
      </c>
      <c r="CO78" s="102">
        <v>10461</v>
      </c>
      <c r="CP78" s="102">
        <v>10651</v>
      </c>
      <c r="CQ78" s="102">
        <v>11601</v>
      </c>
      <c r="CR78" s="102">
        <v>18582</v>
      </c>
      <c r="CS78" s="102">
        <v>20373</v>
      </c>
      <c r="CT78" s="102">
        <v>31278</v>
      </c>
      <c r="CU78" s="102">
        <v>22005</v>
      </c>
      <c r="CV78" s="102">
        <v>25452</v>
      </c>
      <c r="CW78" s="102">
        <v>24476</v>
      </c>
      <c r="CX78" s="102">
        <v>12223</v>
      </c>
      <c r="CY78" s="102">
        <v>8209</v>
      </c>
      <c r="CZ78" s="102">
        <v>20034</v>
      </c>
      <c r="DA78" s="102">
        <v>13611</v>
      </c>
      <c r="DB78" s="102">
        <v>11149</v>
      </c>
      <c r="DC78" s="102">
        <v>10831</v>
      </c>
      <c r="DD78" s="102">
        <v>17570</v>
      </c>
      <c r="DE78" s="102">
        <v>23327</v>
      </c>
      <c r="DF78" s="102">
        <v>40021</v>
      </c>
      <c r="DG78" s="102">
        <v>22792</v>
      </c>
      <c r="DH78" s="102">
        <v>28256</v>
      </c>
      <c r="DI78" s="102">
        <v>22480</v>
      </c>
      <c r="DJ78" s="102">
        <v>16227</v>
      </c>
      <c r="DK78" s="102">
        <v>7446</v>
      </c>
      <c r="DL78" s="102">
        <v>6771</v>
      </c>
      <c r="DM78" s="102">
        <v>12546</v>
      </c>
      <c r="DN78" s="102">
        <v>12428</v>
      </c>
      <c r="DO78" s="102">
        <v>13125</v>
      </c>
      <c r="DP78" s="102">
        <v>17045</v>
      </c>
      <c r="DQ78" s="102">
        <v>18870</v>
      </c>
      <c r="DR78" s="102">
        <v>30486</v>
      </c>
      <c r="DS78" s="102">
        <v>22294</v>
      </c>
      <c r="DT78" s="102">
        <v>25482</v>
      </c>
      <c r="DU78" s="102">
        <v>29127</v>
      </c>
      <c r="DV78" s="102">
        <v>14785</v>
      </c>
      <c r="DW78" s="102">
        <v>8153</v>
      </c>
      <c r="DX78" s="102">
        <v>7491</v>
      </c>
      <c r="DY78" s="102">
        <v>13275</v>
      </c>
      <c r="DZ78" s="102">
        <v>12191</v>
      </c>
      <c r="EA78" s="102">
        <v>13010</v>
      </c>
      <c r="EB78" s="102">
        <v>21731</v>
      </c>
      <c r="EC78" s="102">
        <v>24072</v>
      </c>
      <c r="ED78" s="102">
        <v>39182</v>
      </c>
      <c r="EE78" s="102">
        <v>29654</v>
      </c>
      <c r="EF78" s="102">
        <v>33056</v>
      </c>
      <c r="EG78" s="102">
        <v>32605</v>
      </c>
      <c r="EH78" s="102">
        <v>15247</v>
      </c>
      <c r="EI78" s="102">
        <v>9130</v>
      </c>
      <c r="EJ78" s="102">
        <v>9334</v>
      </c>
      <c r="EK78" s="102">
        <v>15176</v>
      </c>
      <c r="EL78" s="102">
        <v>14874</v>
      </c>
      <c r="EM78" s="102">
        <v>15478</v>
      </c>
      <c r="EN78" s="102">
        <v>21718</v>
      </c>
      <c r="EO78" s="102">
        <v>25766</v>
      </c>
      <c r="EP78" s="102">
        <v>39679</v>
      </c>
      <c r="EQ78" s="102">
        <v>28139</v>
      </c>
      <c r="ER78" s="102">
        <v>35394</v>
      </c>
      <c r="ES78" s="102">
        <v>29543</v>
      </c>
      <c r="ET78" s="102">
        <v>19509</v>
      </c>
      <c r="EU78" s="102">
        <v>9103</v>
      </c>
      <c r="EV78" s="102">
        <v>8941</v>
      </c>
      <c r="EW78" s="102">
        <v>13964</v>
      </c>
      <c r="EX78" s="102">
        <v>13414</v>
      </c>
      <c r="EY78" s="102">
        <v>12294</v>
      </c>
      <c r="EZ78" s="102">
        <v>20794</v>
      </c>
      <c r="FA78" s="102">
        <v>29683</v>
      </c>
      <c r="FB78" s="102">
        <v>42813</v>
      </c>
      <c r="FC78" s="102">
        <v>28695</v>
      </c>
      <c r="FD78" s="102">
        <v>35622</v>
      </c>
      <c r="FE78" s="102">
        <v>31080</v>
      </c>
      <c r="FF78" s="102">
        <v>17467</v>
      </c>
      <c r="FG78" s="102">
        <v>9353</v>
      </c>
      <c r="FH78" s="102">
        <v>8541</v>
      </c>
      <c r="FI78" s="102">
        <v>13345</v>
      </c>
      <c r="FJ78" s="102">
        <v>12922</v>
      </c>
      <c r="FK78" s="102">
        <v>13456</v>
      </c>
      <c r="FL78" s="102">
        <v>20951</v>
      </c>
      <c r="FM78" s="102">
        <v>23944</v>
      </c>
      <c r="FN78" s="102">
        <v>34775</v>
      </c>
      <c r="FO78" s="102">
        <v>28644</v>
      </c>
      <c r="FP78" s="102">
        <v>34189</v>
      </c>
      <c r="FQ78" s="102">
        <v>25397</v>
      </c>
      <c r="FR78" s="102">
        <v>18600</v>
      </c>
      <c r="FS78" s="102">
        <v>9581</v>
      </c>
      <c r="FT78" s="102">
        <v>7632</v>
      </c>
      <c r="FU78" s="102">
        <v>13708</v>
      </c>
      <c r="FV78" s="102">
        <v>12174</v>
      </c>
      <c r="FW78" s="102">
        <v>12618</v>
      </c>
      <c r="FX78" s="102">
        <v>21191</v>
      </c>
      <c r="FY78" s="102">
        <v>24691</v>
      </c>
      <c r="FZ78" s="102">
        <v>34760</v>
      </c>
      <c r="GA78" s="102">
        <v>26638</v>
      </c>
      <c r="GB78" s="102">
        <v>34124</v>
      </c>
    </row>
    <row r="79" spans="1:184" x14ac:dyDescent="0.25">
      <c r="A79" t="s">
        <v>1339</v>
      </c>
      <c r="B79" t="s">
        <v>1325</v>
      </c>
      <c r="C79" s="102">
        <v>31169</v>
      </c>
      <c r="D79" s="102">
        <v>32399</v>
      </c>
      <c r="E79" s="102">
        <v>37168</v>
      </c>
      <c r="F79" s="102">
        <v>19872</v>
      </c>
      <c r="G79" s="102">
        <v>11069</v>
      </c>
      <c r="H79" s="102">
        <v>12119</v>
      </c>
      <c r="I79" s="102">
        <v>16872</v>
      </c>
      <c r="J79" s="102">
        <v>14909</v>
      </c>
      <c r="K79" s="102">
        <v>17766</v>
      </c>
      <c r="L79" s="102">
        <v>25949</v>
      </c>
      <c r="M79" s="102">
        <v>28592</v>
      </c>
      <c r="N79" s="102">
        <v>55000</v>
      </c>
      <c r="O79" s="102">
        <v>28687</v>
      </c>
      <c r="P79" s="102">
        <v>32651</v>
      </c>
      <c r="Q79" s="102">
        <v>33718</v>
      </c>
      <c r="R79" s="102">
        <v>27789</v>
      </c>
      <c r="S79" s="102">
        <v>10901</v>
      </c>
      <c r="T79" s="102">
        <v>11928</v>
      </c>
      <c r="U79" s="102">
        <v>16182</v>
      </c>
      <c r="V79" s="102">
        <v>14303</v>
      </c>
      <c r="W79" s="102">
        <v>17013</v>
      </c>
      <c r="X79" s="102">
        <v>25975</v>
      </c>
      <c r="Y79" s="102">
        <v>30281</v>
      </c>
      <c r="Z79" s="102">
        <v>59664</v>
      </c>
      <c r="AA79" s="102">
        <v>30189</v>
      </c>
      <c r="AB79" s="102">
        <v>33201</v>
      </c>
      <c r="AC79" s="102">
        <v>37463</v>
      </c>
      <c r="AD79" s="102">
        <v>23385</v>
      </c>
      <c r="AE79" s="102">
        <v>12581</v>
      </c>
      <c r="AF79" s="102">
        <v>10874</v>
      </c>
      <c r="AG79" s="102">
        <v>15798</v>
      </c>
      <c r="AH79" s="102">
        <v>15426</v>
      </c>
      <c r="AI79" s="102">
        <v>19783</v>
      </c>
      <c r="AJ79" s="102">
        <v>24515</v>
      </c>
      <c r="AK79" s="102">
        <v>30684</v>
      </c>
      <c r="AL79" s="102">
        <v>54569</v>
      </c>
      <c r="AM79" s="102">
        <v>28038</v>
      </c>
      <c r="AN79" s="102">
        <v>34926</v>
      </c>
      <c r="AO79" s="102">
        <v>39920</v>
      </c>
      <c r="AP79" s="102">
        <v>23556</v>
      </c>
      <c r="AQ79" s="102">
        <v>12213</v>
      </c>
      <c r="AR79" s="102">
        <v>10507</v>
      </c>
      <c r="AS79" s="102">
        <v>14219</v>
      </c>
      <c r="AT79" s="102">
        <v>14378</v>
      </c>
      <c r="AU79" s="102">
        <v>18368</v>
      </c>
      <c r="AV79" s="102">
        <v>24555</v>
      </c>
      <c r="AW79" s="102">
        <v>28274</v>
      </c>
      <c r="AX79" s="102">
        <v>55943</v>
      </c>
      <c r="AY79" s="102">
        <v>26667</v>
      </c>
      <c r="AZ79" s="102">
        <v>33955</v>
      </c>
      <c r="BA79" s="102">
        <v>34161</v>
      </c>
      <c r="BB79" s="102">
        <v>27928</v>
      </c>
      <c r="BC79" s="102">
        <v>14061</v>
      </c>
      <c r="BD79" s="102">
        <v>12510</v>
      </c>
      <c r="BE79" s="102">
        <v>16767</v>
      </c>
      <c r="BF79" s="102">
        <v>14731</v>
      </c>
      <c r="BG79" s="102">
        <v>19558</v>
      </c>
      <c r="BH79" s="102">
        <v>28420</v>
      </c>
      <c r="BI79" s="102">
        <v>30676</v>
      </c>
      <c r="BJ79" s="102">
        <v>55978</v>
      </c>
      <c r="BK79" s="102">
        <v>29591</v>
      </c>
      <c r="BL79" s="102">
        <v>33573</v>
      </c>
      <c r="BM79" s="102">
        <v>38124</v>
      </c>
      <c r="BN79" s="102">
        <v>22266</v>
      </c>
      <c r="BO79" s="102">
        <v>13611</v>
      </c>
      <c r="BP79" s="102">
        <v>12120</v>
      </c>
      <c r="BQ79" s="102">
        <v>14805</v>
      </c>
      <c r="BR79" s="102">
        <v>15250</v>
      </c>
      <c r="BS79" s="102">
        <v>18837</v>
      </c>
      <c r="BT79" s="102">
        <v>26380</v>
      </c>
      <c r="BU79" s="102">
        <v>29684</v>
      </c>
      <c r="BV79" s="102">
        <v>57979</v>
      </c>
      <c r="BW79" s="102">
        <v>27185</v>
      </c>
      <c r="BX79" s="102">
        <v>32772</v>
      </c>
      <c r="BY79" s="102">
        <v>28456</v>
      </c>
      <c r="BZ79" s="102">
        <v>32779</v>
      </c>
      <c r="CA79" s="102">
        <v>11658</v>
      </c>
      <c r="CB79" s="102">
        <v>10176</v>
      </c>
      <c r="CC79" s="102">
        <v>13995</v>
      </c>
      <c r="CD79" s="102">
        <v>14791</v>
      </c>
      <c r="CE79" s="102">
        <v>18579</v>
      </c>
      <c r="CF79" s="102">
        <v>24711</v>
      </c>
      <c r="CG79" s="102">
        <v>29007</v>
      </c>
      <c r="CH79" s="102">
        <v>56357</v>
      </c>
      <c r="CI79" s="102">
        <v>28924</v>
      </c>
      <c r="CJ79" s="102">
        <v>33281</v>
      </c>
      <c r="CK79" s="102">
        <v>35750</v>
      </c>
      <c r="CL79" s="102">
        <v>22342</v>
      </c>
      <c r="CM79" s="102">
        <v>12048</v>
      </c>
      <c r="CN79" s="102">
        <v>10822</v>
      </c>
      <c r="CO79" s="102">
        <v>12476</v>
      </c>
      <c r="CP79" s="102">
        <v>15502</v>
      </c>
      <c r="CQ79" s="102">
        <v>19207</v>
      </c>
      <c r="CR79" s="102">
        <v>24015</v>
      </c>
      <c r="CS79" s="102">
        <v>30667</v>
      </c>
      <c r="CT79" s="102">
        <v>59513</v>
      </c>
      <c r="CU79" s="102">
        <v>28040</v>
      </c>
      <c r="CV79" s="102">
        <v>32464</v>
      </c>
      <c r="CW79" s="102">
        <v>39926</v>
      </c>
      <c r="CX79" s="102">
        <v>20100</v>
      </c>
      <c r="CY79" s="102">
        <v>11852</v>
      </c>
      <c r="CZ79" s="102">
        <v>14049</v>
      </c>
      <c r="DA79" s="102">
        <v>16859</v>
      </c>
      <c r="DB79" s="102">
        <v>15915</v>
      </c>
      <c r="DC79" s="102">
        <v>21279</v>
      </c>
      <c r="DD79" s="102">
        <v>26459</v>
      </c>
      <c r="DE79" s="102">
        <v>32956</v>
      </c>
      <c r="DF79" s="102">
        <v>67007</v>
      </c>
      <c r="DG79" s="102">
        <v>31890</v>
      </c>
      <c r="DH79" s="102">
        <v>36729</v>
      </c>
      <c r="DI79" s="102">
        <v>34195</v>
      </c>
      <c r="DJ79" s="102">
        <v>30684</v>
      </c>
      <c r="DK79" s="102">
        <v>12202</v>
      </c>
      <c r="DL79" s="102">
        <v>11788</v>
      </c>
      <c r="DM79" s="102">
        <v>17093</v>
      </c>
      <c r="DN79" s="102">
        <v>15010</v>
      </c>
      <c r="DO79" s="102">
        <v>20057</v>
      </c>
      <c r="DP79" s="102">
        <v>25382</v>
      </c>
      <c r="DQ79" s="102">
        <v>30315</v>
      </c>
      <c r="DR79" s="102">
        <v>62357</v>
      </c>
      <c r="DS79" s="102">
        <v>35376</v>
      </c>
      <c r="DT79" s="102">
        <v>36091</v>
      </c>
      <c r="DU79" s="102">
        <v>41674</v>
      </c>
      <c r="DV79" s="102">
        <v>23266</v>
      </c>
      <c r="DW79" s="102">
        <v>12494</v>
      </c>
      <c r="DX79" s="102">
        <v>11297</v>
      </c>
      <c r="DY79" s="102">
        <v>18107</v>
      </c>
      <c r="DZ79" s="102">
        <v>17054</v>
      </c>
      <c r="EA79" s="102">
        <v>20999</v>
      </c>
      <c r="EB79" s="102">
        <v>25331</v>
      </c>
      <c r="EC79" s="102">
        <v>31005</v>
      </c>
      <c r="ED79" s="102">
        <v>65475</v>
      </c>
      <c r="EE79" s="102">
        <v>30253</v>
      </c>
      <c r="EF79" s="102">
        <v>35765</v>
      </c>
      <c r="EG79" s="102">
        <v>44154</v>
      </c>
      <c r="EH79" s="102">
        <v>22859</v>
      </c>
      <c r="EI79" s="102">
        <v>12507</v>
      </c>
      <c r="EJ79" s="102">
        <v>11801</v>
      </c>
      <c r="EK79" s="102">
        <v>17763</v>
      </c>
      <c r="EL79" s="102">
        <v>17246</v>
      </c>
      <c r="EM79" s="102">
        <v>19959</v>
      </c>
      <c r="EN79" s="102">
        <v>25509</v>
      </c>
      <c r="EO79" s="102">
        <v>31121</v>
      </c>
      <c r="EP79" s="102">
        <v>68277</v>
      </c>
      <c r="EQ79" s="102">
        <v>32441</v>
      </c>
      <c r="ER79" s="102">
        <v>39125</v>
      </c>
      <c r="ES79" s="102">
        <v>38227</v>
      </c>
      <c r="ET79" s="102">
        <v>29767</v>
      </c>
      <c r="EU79" s="102">
        <v>13445</v>
      </c>
      <c r="EV79" s="102">
        <v>12959</v>
      </c>
      <c r="EW79" s="102">
        <v>17655</v>
      </c>
      <c r="EX79" s="102">
        <v>17315</v>
      </c>
      <c r="EY79" s="102">
        <v>20075</v>
      </c>
      <c r="EZ79" s="102">
        <v>27417</v>
      </c>
      <c r="FA79" s="102">
        <v>35134</v>
      </c>
      <c r="FB79" s="102">
        <v>75737</v>
      </c>
      <c r="FC79" s="102">
        <v>37232</v>
      </c>
      <c r="FD79" s="102">
        <v>39460</v>
      </c>
      <c r="FE79" s="102">
        <v>48819</v>
      </c>
      <c r="FF79" s="102">
        <v>26490</v>
      </c>
      <c r="FG79" s="102">
        <v>14757</v>
      </c>
      <c r="FH79" s="102">
        <v>13529</v>
      </c>
      <c r="FI79" s="102">
        <v>17838</v>
      </c>
      <c r="FJ79" s="102">
        <v>18162</v>
      </c>
      <c r="FK79" s="102">
        <v>20576</v>
      </c>
      <c r="FL79" s="102">
        <v>28890</v>
      </c>
      <c r="FM79" s="102">
        <v>33984</v>
      </c>
      <c r="FN79" s="102">
        <v>76612</v>
      </c>
      <c r="FO79" s="102">
        <v>36139</v>
      </c>
      <c r="FP79" s="102">
        <v>42062</v>
      </c>
      <c r="FQ79" s="102">
        <v>38557</v>
      </c>
      <c r="FR79" s="102">
        <v>34125</v>
      </c>
      <c r="FS79" s="102">
        <v>13221</v>
      </c>
      <c r="FT79" s="102">
        <v>13178</v>
      </c>
      <c r="FU79" s="102">
        <v>17659</v>
      </c>
      <c r="FV79" s="102">
        <v>17382</v>
      </c>
      <c r="FW79" s="102">
        <v>20962</v>
      </c>
      <c r="FX79" s="102">
        <v>29234</v>
      </c>
      <c r="FY79" s="102">
        <v>34372</v>
      </c>
      <c r="FZ79" s="102">
        <v>77764</v>
      </c>
      <c r="GA79" s="102">
        <v>36828</v>
      </c>
      <c r="GB79" s="102">
        <v>40552</v>
      </c>
    </row>
    <row r="80" spans="1:184" x14ac:dyDescent="0.25">
      <c r="A80" t="s">
        <v>1339</v>
      </c>
      <c r="B80" t="s">
        <v>1326</v>
      </c>
      <c r="C80">
        <v>960</v>
      </c>
      <c r="D80" s="102">
        <v>1077</v>
      </c>
      <c r="E80">
        <v>648</v>
      </c>
      <c r="F80">
        <v>435</v>
      </c>
      <c r="G80">
        <v>458</v>
      </c>
      <c r="H80">
        <v>324</v>
      </c>
      <c r="I80" s="102">
        <v>1552</v>
      </c>
      <c r="J80">
        <v>483</v>
      </c>
      <c r="K80">
        <v>348</v>
      </c>
      <c r="L80">
        <v>474</v>
      </c>
      <c r="M80">
        <v>406</v>
      </c>
      <c r="N80">
        <v>404</v>
      </c>
      <c r="O80">
        <v>888</v>
      </c>
      <c r="P80" s="102">
        <v>1076</v>
      </c>
      <c r="Q80">
        <v>490</v>
      </c>
      <c r="R80">
        <v>526</v>
      </c>
      <c r="S80">
        <v>245</v>
      </c>
      <c r="T80">
        <v>497</v>
      </c>
      <c r="U80" s="102">
        <v>1345</v>
      </c>
      <c r="V80">
        <v>476</v>
      </c>
      <c r="W80">
        <v>489</v>
      </c>
      <c r="X80">
        <v>420</v>
      </c>
      <c r="Y80">
        <v>345</v>
      </c>
      <c r="Z80">
        <v>304</v>
      </c>
      <c r="AA80" s="102">
        <v>1130</v>
      </c>
      <c r="AB80" s="102">
        <v>1230</v>
      </c>
      <c r="AC80">
        <v>599</v>
      </c>
      <c r="AD80">
        <v>501</v>
      </c>
      <c r="AE80">
        <v>315</v>
      </c>
      <c r="AF80">
        <v>545</v>
      </c>
      <c r="AG80" s="102">
        <v>1627</v>
      </c>
      <c r="AH80">
        <v>441</v>
      </c>
      <c r="AI80">
        <v>528</v>
      </c>
      <c r="AJ80">
        <v>379</v>
      </c>
      <c r="AK80">
        <v>363</v>
      </c>
      <c r="AL80">
        <v>326</v>
      </c>
      <c r="AM80">
        <v>836</v>
      </c>
      <c r="AN80" s="102">
        <v>1630</v>
      </c>
      <c r="AO80">
        <v>676</v>
      </c>
      <c r="AP80">
        <v>439</v>
      </c>
      <c r="AQ80">
        <v>308</v>
      </c>
      <c r="AR80">
        <v>459</v>
      </c>
      <c r="AS80" s="102">
        <v>1494</v>
      </c>
      <c r="AT80">
        <v>547</v>
      </c>
      <c r="AU80">
        <v>354</v>
      </c>
      <c r="AV80">
        <v>466</v>
      </c>
      <c r="AW80">
        <v>291</v>
      </c>
      <c r="AX80">
        <v>326</v>
      </c>
      <c r="AY80">
        <v>918</v>
      </c>
      <c r="AZ80" s="102">
        <v>1465</v>
      </c>
      <c r="BA80">
        <v>562</v>
      </c>
      <c r="BB80">
        <v>468</v>
      </c>
      <c r="BC80">
        <v>248</v>
      </c>
      <c r="BD80">
        <v>539</v>
      </c>
      <c r="BE80" s="102">
        <v>1258</v>
      </c>
      <c r="BF80">
        <v>361</v>
      </c>
      <c r="BG80">
        <v>350</v>
      </c>
      <c r="BH80">
        <v>557</v>
      </c>
      <c r="BI80">
        <v>440</v>
      </c>
      <c r="BJ80">
        <v>210</v>
      </c>
      <c r="BK80" s="102">
        <v>1240</v>
      </c>
      <c r="BL80" s="102">
        <v>1673</v>
      </c>
      <c r="BM80">
        <v>450</v>
      </c>
      <c r="BN80">
        <v>414</v>
      </c>
      <c r="BO80">
        <v>159</v>
      </c>
      <c r="BP80">
        <v>508</v>
      </c>
      <c r="BQ80" s="102">
        <v>1379</v>
      </c>
      <c r="BR80">
        <v>346</v>
      </c>
      <c r="BS80">
        <v>425</v>
      </c>
      <c r="BT80">
        <v>329</v>
      </c>
      <c r="BU80">
        <v>241</v>
      </c>
      <c r="BV80">
        <v>314</v>
      </c>
      <c r="BW80">
        <v>911</v>
      </c>
      <c r="BX80" s="102">
        <v>1940</v>
      </c>
      <c r="BY80">
        <v>419</v>
      </c>
      <c r="BZ80">
        <v>469</v>
      </c>
      <c r="CA80">
        <v>429</v>
      </c>
      <c r="CB80">
        <v>451</v>
      </c>
      <c r="CC80" s="102">
        <v>1479</v>
      </c>
      <c r="CD80">
        <v>240</v>
      </c>
      <c r="CE80">
        <v>327</v>
      </c>
      <c r="CF80">
        <v>487</v>
      </c>
      <c r="CG80">
        <v>232</v>
      </c>
      <c r="CH80">
        <v>332</v>
      </c>
      <c r="CI80">
        <v>842</v>
      </c>
      <c r="CJ80" s="102">
        <v>2263</v>
      </c>
      <c r="CK80">
        <v>546</v>
      </c>
      <c r="CL80">
        <v>323</v>
      </c>
      <c r="CM80">
        <v>211</v>
      </c>
      <c r="CN80">
        <v>411</v>
      </c>
      <c r="CO80" s="102">
        <v>1576</v>
      </c>
      <c r="CP80">
        <v>473</v>
      </c>
      <c r="CQ80">
        <v>387</v>
      </c>
      <c r="CR80">
        <v>256</v>
      </c>
      <c r="CS80">
        <v>341</v>
      </c>
      <c r="CT80">
        <v>425</v>
      </c>
      <c r="CU80" s="102">
        <v>1054</v>
      </c>
      <c r="CV80" s="102">
        <v>2043</v>
      </c>
      <c r="CW80">
        <v>631</v>
      </c>
      <c r="CX80">
        <v>501</v>
      </c>
      <c r="CY80">
        <v>364</v>
      </c>
      <c r="CZ80">
        <v>439</v>
      </c>
      <c r="DA80" s="102">
        <v>1814</v>
      </c>
      <c r="DB80">
        <v>581</v>
      </c>
      <c r="DC80">
        <v>299</v>
      </c>
      <c r="DD80">
        <v>553</v>
      </c>
      <c r="DE80">
        <v>356</v>
      </c>
      <c r="DF80">
        <v>224</v>
      </c>
      <c r="DG80">
        <v>820</v>
      </c>
      <c r="DH80" s="102">
        <v>1186</v>
      </c>
      <c r="DI80">
        <v>468</v>
      </c>
      <c r="DJ80">
        <v>692</v>
      </c>
      <c r="DK80">
        <v>366</v>
      </c>
      <c r="DL80">
        <v>402</v>
      </c>
      <c r="DM80" s="102">
        <v>1598</v>
      </c>
      <c r="DN80">
        <v>573</v>
      </c>
      <c r="DO80">
        <v>410</v>
      </c>
      <c r="DP80">
        <v>521</v>
      </c>
      <c r="DQ80">
        <v>565</v>
      </c>
      <c r="DR80">
        <v>513</v>
      </c>
      <c r="DS80" s="102">
        <v>1329</v>
      </c>
      <c r="DT80" s="102">
        <v>1607</v>
      </c>
      <c r="DU80">
        <v>685</v>
      </c>
      <c r="DV80">
        <v>704</v>
      </c>
      <c r="DW80">
        <v>562</v>
      </c>
      <c r="DX80">
        <v>818</v>
      </c>
      <c r="DY80" s="102">
        <v>2712</v>
      </c>
      <c r="DZ80">
        <v>751</v>
      </c>
      <c r="EA80">
        <v>451</v>
      </c>
      <c r="EB80">
        <v>688</v>
      </c>
      <c r="EC80" s="102">
        <v>1121</v>
      </c>
      <c r="ED80" s="102">
        <v>1477</v>
      </c>
      <c r="EE80" s="102">
        <v>1096</v>
      </c>
      <c r="EF80" s="102">
        <v>2093</v>
      </c>
      <c r="EG80">
        <v>653</v>
      </c>
      <c r="EH80">
        <v>633</v>
      </c>
      <c r="EI80">
        <v>598</v>
      </c>
      <c r="EJ80">
        <v>707</v>
      </c>
      <c r="EK80" s="102">
        <v>2304</v>
      </c>
      <c r="EL80">
        <v>354</v>
      </c>
      <c r="EM80">
        <v>564</v>
      </c>
      <c r="EN80" s="102">
        <v>1369</v>
      </c>
      <c r="EO80">
        <v>516</v>
      </c>
      <c r="EP80" s="102">
        <v>1222</v>
      </c>
      <c r="EQ80" s="102">
        <v>1644</v>
      </c>
      <c r="ER80" s="102">
        <v>3122</v>
      </c>
      <c r="ES80">
        <v>698</v>
      </c>
      <c r="ET80">
        <v>868</v>
      </c>
      <c r="EU80">
        <v>331</v>
      </c>
      <c r="EV80">
        <v>626</v>
      </c>
      <c r="EW80" s="102">
        <v>1630</v>
      </c>
      <c r="EX80">
        <v>396</v>
      </c>
      <c r="EY80">
        <v>424</v>
      </c>
      <c r="EZ80">
        <v>380</v>
      </c>
      <c r="FA80">
        <v>311</v>
      </c>
      <c r="FB80">
        <v>451</v>
      </c>
      <c r="FC80" s="102">
        <v>1102</v>
      </c>
      <c r="FD80" s="102">
        <v>1497</v>
      </c>
      <c r="FE80">
        <v>414</v>
      </c>
      <c r="FF80">
        <v>381</v>
      </c>
      <c r="FG80">
        <v>339</v>
      </c>
      <c r="FH80">
        <v>397</v>
      </c>
      <c r="FI80" s="102">
        <v>1281</v>
      </c>
      <c r="FJ80">
        <v>248</v>
      </c>
      <c r="FK80">
        <v>305</v>
      </c>
      <c r="FL80">
        <v>287</v>
      </c>
      <c r="FM80">
        <v>195</v>
      </c>
      <c r="FN80">
        <v>524</v>
      </c>
      <c r="FO80">
        <v>773</v>
      </c>
      <c r="FP80">
        <v>975</v>
      </c>
      <c r="FQ80">
        <v>633</v>
      </c>
      <c r="FR80">
        <v>348</v>
      </c>
      <c r="FS80">
        <v>220</v>
      </c>
      <c r="FT80">
        <v>381</v>
      </c>
      <c r="FU80" s="102">
        <v>1168</v>
      </c>
      <c r="FV80">
        <v>323</v>
      </c>
      <c r="FW80">
        <v>369</v>
      </c>
      <c r="FX80">
        <v>457</v>
      </c>
      <c r="FY80">
        <v>245</v>
      </c>
      <c r="FZ80">
        <v>381</v>
      </c>
      <c r="GA80">
        <v>769</v>
      </c>
      <c r="GB80">
        <v>926</v>
      </c>
    </row>
    <row r="81" spans="1:184" x14ac:dyDescent="0.25">
      <c r="A81" t="s">
        <v>1339</v>
      </c>
      <c r="B81" t="s">
        <v>1327</v>
      </c>
      <c r="C81" s="102">
        <v>1261</v>
      </c>
      <c r="D81">
        <v>856</v>
      </c>
      <c r="E81">
        <v>970</v>
      </c>
      <c r="F81">
        <v>977</v>
      </c>
      <c r="G81">
        <v>765</v>
      </c>
      <c r="H81">
        <v>857</v>
      </c>
      <c r="I81">
        <v>875</v>
      </c>
      <c r="J81" s="102">
        <v>1365</v>
      </c>
      <c r="K81" s="102">
        <v>1231</v>
      </c>
      <c r="L81" s="102">
        <v>1618</v>
      </c>
      <c r="M81" s="102">
        <v>1360</v>
      </c>
      <c r="N81" s="102">
        <v>1535</v>
      </c>
      <c r="O81" s="102">
        <v>1854</v>
      </c>
      <c r="P81" s="102">
        <v>1593</v>
      </c>
      <c r="Q81" s="102">
        <v>1420</v>
      </c>
      <c r="R81" s="102">
        <v>1206</v>
      </c>
      <c r="S81" s="102">
        <v>1143</v>
      </c>
      <c r="T81">
        <v>826</v>
      </c>
      <c r="U81" s="102">
        <v>1424</v>
      </c>
      <c r="V81" s="102">
        <v>1447</v>
      </c>
      <c r="W81" s="102">
        <v>1427</v>
      </c>
      <c r="X81" s="102">
        <v>1533</v>
      </c>
      <c r="Y81" s="102">
        <v>1768</v>
      </c>
      <c r="Z81" s="102">
        <v>2371</v>
      </c>
      <c r="AA81" s="102">
        <v>2117</v>
      </c>
      <c r="AB81" s="102">
        <v>1633</v>
      </c>
      <c r="AC81" s="102">
        <v>1860</v>
      </c>
      <c r="AD81" s="102">
        <v>1211</v>
      </c>
      <c r="AE81">
        <v>952</v>
      </c>
      <c r="AF81" s="102">
        <v>1088</v>
      </c>
      <c r="AG81" s="102">
        <v>1034</v>
      </c>
      <c r="AH81" s="102">
        <v>1576</v>
      </c>
      <c r="AI81" s="102">
        <v>1374</v>
      </c>
      <c r="AJ81" s="102">
        <v>1518</v>
      </c>
      <c r="AK81" s="102">
        <v>1870</v>
      </c>
      <c r="AL81" s="102">
        <v>1882</v>
      </c>
      <c r="AM81" s="102">
        <v>2213</v>
      </c>
      <c r="AN81" s="102">
        <v>2320</v>
      </c>
      <c r="AO81" s="102">
        <v>1814</v>
      </c>
      <c r="AP81" s="102">
        <v>1499</v>
      </c>
      <c r="AQ81" s="102">
        <v>1053</v>
      </c>
      <c r="AR81">
        <v>982</v>
      </c>
      <c r="AS81" s="102">
        <v>1370</v>
      </c>
      <c r="AT81" s="102">
        <v>1556</v>
      </c>
      <c r="AU81" s="102">
        <v>2095</v>
      </c>
      <c r="AV81" s="102">
        <v>1795</v>
      </c>
      <c r="AW81" s="102">
        <v>1842</v>
      </c>
      <c r="AX81" s="102">
        <v>1822</v>
      </c>
      <c r="AY81" s="102">
        <v>2302</v>
      </c>
      <c r="AZ81" s="102">
        <v>1516</v>
      </c>
      <c r="BA81" s="102">
        <v>1823</v>
      </c>
      <c r="BB81" s="102">
        <v>1509</v>
      </c>
      <c r="BC81" s="102">
        <v>1045</v>
      </c>
      <c r="BD81" s="102">
        <v>1505</v>
      </c>
      <c r="BE81" s="102">
        <v>1118</v>
      </c>
      <c r="BF81" s="102">
        <v>1656</v>
      </c>
      <c r="BG81" s="102">
        <v>1772</v>
      </c>
      <c r="BH81" s="102">
        <v>1770</v>
      </c>
      <c r="BI81" s="102">
        <v>1550</v>
      </c>
      <c r="BJ81" s="102">
        <v>1753</v>
      </c>
      <c r="BK81" s="102">
        <v>2201</v>
      </c>
      <c r="BL81" s="102">
        <v>2089</v>
      </c>
      <c r="BM81" s="102">
        <v>1919</v>
      </c>
      <c r="BN81" s="102">
        <v>1346</v>
      </c>
      <c r="BO81" s="102">
        <v>1462</v>
      </c>
      <c r="BP81" s="102">
        <v>1550</v>
      </c>
      <c r="BQ81" s="102">
        <v>1602</v>
      </c>
      <c r="BR81" s="102">
        <v>1567</v>
      </c>
      <c r="BS81" s="102">
        <v>2034</v>
      </c>
      <c r="BT81" s="102">
        <v>2112</v>
      </c>
      <c r="BU81" s="102">
        <v>2073</v>
      </c>
      <c r="BV81" s="102">
        <v>2319</v>
      </c>
      <c r="BW81" s="102">
        <v>2656</v>
      </c>
      <c r="BX81" s="102">
        <v>2704</v>
      </c>
      <c r="BY81" s="102">
        <v>1890</v>
      </c>
      <c r="BZ81" s="102">
        <v>1650</v>
      </c>
      <c r="CA81" s="102">
        <v>1472</v>
      </c>
      <c r="CB81" s="102">
        <v>1771</v>
      </c>
      <c r="CC81" s="102">
        <v>1833</v>
      </c>
      <c r="CD81" s="102">
        <v>2123</v>
      </c>
      <c r="CE81" s="102">
        <v>2575</v>
      </c>
      <c r="CF81" s="102">
        <v>2663</v>
      </c>
      <c r="CG81" s="102">
        <v>2052</v>
      </c>
      <c r="CH81" s="102">
        <v>2139</v>
      </c>
      <c r="CI81" s="102">
        <v>3393</v>
      </c>
      <c r="CJ81" s="102">
        <v>2486</v>
      </c>
      <c r="CK81" s="102">
        <v>1987</v>
      </c>
      <c r="CL81" s="102">
        <v>1772</v>
      </c>
      <c r="CM81" s="102">
        <v>1642</v>
      </c>
      <c r="CN81" s="102">
        <v>2066</v>
      </c>
      <c r="CO81" s="102">
        <v>1680</v>
      </c>
      <c r="CP81" s="102">
        <v>2561</v>
      </c>
      <c r="CQ81" s="102">
        <v>2231</v>
      </c>
      <c r="CR81" s="102">
        <v>2701</v>
      </c>
      <c r="CS81" s="102">
        <v>2097</v>
      </c>
      <c r="CT81" s="102">
        <v>2028</v>
      </c>
      <c r="CU81" s="102">
        <v>3568</v>
      </c>
      <c r="CV81" s="102">
        <v>2468</v>
      </c>
      <c r="CW81" s="102">
        <v>2363</v>
      </c>
      <c r="CX81" s="102">
        <v>2070</v>
      </c>
      <c r="CY81" s="102">
        <v>1837</v>
      </c>
      <c r="CZ81" s="102">
        <v>2163</v>
      </c>
      <c r="DA81" s="102">
        <v>2099</v>
      </c>
      <c r="DB81" s="102">
        <v>2424</v>
      </c>
      <c r="DC81" s="102">
        <v>2628</v>
      </c>
      <c r="DD81" s="102">
        <v>2941</v>
      </c>
      <c r="DE81" s="102">
        <v>2626</v>
      </c>
      <c r="DF81" s="102">
        <v>2225</v>
      </c>
      <c r="DG81" s="102">
        <v>4240</v>
      </c>
      <c r="DH81" s="102">
        <v>2324</v>
      </c>
      <c r="DI81" s="102">
        <v>2131</v>
      </c>
      <c r="DJ81" s="102">
        <v>2225</v>
      </c>
      <c r="DK81" s="102">
        <v>1617</v>
      </c>
      <c r="DL81" s="102">
        <v>2123</v>
      </c>
      <c r="DM81" s="102">
        <v>1724</v>
      </c>
      <c r="DN81" s="102">
        <v>2928</v>
      </c>
      <c r="DO81" s="102">
        <v>2654</v>
      </c>
      <c r="DP81" s="102">
        <v>3749</v>
      </c>
      <c r="DQ81" s="102">
        <v>3654</v>
      </c>
      <c r="DR81" s="102">
        <v>4579</v>
      </c>
      <c r="DS81" s="102">
        <v>4541</v>
      </c>
      <c r="DT81" s="102">
        <v>3638</v>
      </c>
      <c r="DU81" s="102">
        <v>2461</v>
      </c>
      <c r="DV81" s="102">
        <v>2602</v>
      </c>
      <c r="DW81" s="102">
        <v>2266</v>
      </c>
      <c r="DX81" s="102">
        <v>1930</v>
      </c>
      <c r="DY81" s="102">
        <v>2841</v>
      </c>
      <c r="DZ81" s="102">
        <v>2838</v>
      </c>
      <c r="EA81" s="102">
        <v>2513</v>
      </c>
      <c r="EB81" s="102">
        <v>2338</v>
      </c>
      <c r="EC81" s="102">
        <v>2876</v>
      </c>
      <c r="ED81" s="102">
        <v>3086</v>
      </c>
      <c r="EE81" s="102">
        <v>3210</v>
      </c>
      <c r="EF81" s="102">
        <v>2657</v>
      </c>
      <c r="EG81" s="102">
        <v>2624</v>
      </c>
      <c r="EH81" s="102">
        <v>1805</v>
      </c>
      <c r="EI81" s="102">
        <v>1623</v>
      </c>
      <c r="EJ81" s="102">
        <v>2181</v>
      </c>
      <c r="EK81" s="102">
        <v>2040</v>
      </c>
      <c r="EL81" s="102">
        <v>2146</v>
      </c>
      <c r="EM81" s="102">
        <v>2327</v>
      </c>
      <c r="EN81" s="102">
        <v>3757</v>
      </c>
      <c r="EO81" s="102">
        <v>2633</v>
      </c>
      <c r="EP81" s="102">
        <v>2951</v>
      </c>
      <c r="EQ81" s="102">
        <v>4269</v>
      </c>
      <c r="ER81" s="102">
        <v>3214</v>
      </c>
      <c r="ES81" s="102">
        <v>2525</v>
      </c>
      <c r="ET81" s="102">
        <v>2198</v>
      </c>
      <c r="EU81" s="102">
        <v>1512</v>
      </c>
      <c r="EV81" s="102">
        <v>2306</v>
      </c>
      <c r="EW81" s="102">
        <v>1857</v>
      </c>
      <c r="EX81" s="102">
        <v>2132</v>
      </c>
      <c r="EY81" s="102">
        <v>2644</v>
      </c>
      <c r="EZ81" s="102">
        <v>2405</v>
      </c>
      <c r="FA81" s="102">
        <v>2014</v>
      </c>
      <c r="FB81" s="102">
        <v>1673</v>
      </c>
      <c r="FC81" s="102">
        <v>2933</v>
      </c>
      <c r="FD81" s="102">
        <v>2056</v>
      </c>
      <c r="FE81" s="102">
        <v>1622</v>
      </c>
      <c r="FF81" s="102">
        <v>1832</v>
      </c>
      <c r="FG81" s="102">
        <v>1636</v>
      </c>
      <c r="FH81" s="102">
        <v>1877</v>
      </c>
      <c r="FI81" s="102">
        <v>1665</v>
      </c>
      <c r="FJ81" s="102">
        <v>1855</v>
      </c>
      <c r="FK81" s="102">
        <v>2549</v>
      </c>
      <c r="FL81" s="102">
        <v>2047</v>
      </c>
      <c r="FM81" s="102">
        <v>1609</v>
      </c>
      <c r="FN81" s="102">
        <v>1899</v>
      </c>
      <c r="FO81" s="102">
        <v>3048</v>
      </c>
      <c r="FP81" s="102">
        <v>1716</v>
      </c>
      <c r="FQ81" s="102">
        <v>1369</v>
      </c>
      <c r="FR81" s="102">
        <v>1306</v>
      </c>
      <c r="FS81" s="102">
        <v>1582</v>
      </c>
      <c r="FT81" s="102">
        <v>1553</v>
      </c>
      <c r="FU81" s="102">
        <v>1731</v>
      </c>
      <c r="FV81" s="102">
        <v>1707</v>
      </c>
      <c r="FW81" s="102">
        <v>2013</v>
      </c>
      <c r="FX81" s="102">
        <v>2167</v>
      </c>
      <c r="FY81" s="102">
        <v>1724</v>
      </c>
      <c r="FZ81" s="102">
        <v>1442</v>
      </c>
      <c r="GA81" s="102">
        <v>3052</v>
      </c>
      <c r="GB81" s="102">
        <v>2091</v>
      </c>
    </row>
    <row r="82" spans="1:184" x14ac:dyDescent="0.25">
      <c r="A82" t="s">
        <v>1339</v>
      </c>
      <c r="B82" t="s">
        <v>1328</v>
      </c>
      <c r="C82" s="102">
        <v>1499</v>
      </c>
      <c r="D82" s="102">
        <v>1121</v>
      </c>
      <c r="E82" s="102">
        <v>1569</v>
      </c>
      <c r="F82" s="102">
        <v>1212</v>
      </c>
      <c r="G82">
        <v>908</v>
      </c>
      <c r="H82" s="102">
        <v>1039</v>
      </c>
      <c r="I82" s="102">
        <v>1844</v>
      </c>
      <c r="J82" s="102">
        <v>1244</v>
      </c>
      <c r="K82" s="102">
        <v>1436</v>
      </c>
      <c r="L82" s="102">
        <v>1189</v>
      </c>
      <c r="M82" s="102">
        <v>1271</v>
      </c>
      <c r="N82" s="102">
        <v>1520</v>
      </c>
      <c r="O82" s="102">
        <v>1453</v>
      </c>
      <c r="P82" s="102">
        <v>1934</v>
      </c>
      <c r="Q82" s="102">
        <v>2599</v>
      </c>
      <c r="R82" s="102">
        <v>1342</v>
      </c>
      <c r="S82" s="102">
        <v>1023</v>
      </c>
      <c r="T82">
        <v>958</v>
      </c>
      <c r="U82" s="102">
        <v>1282</v>
      </c>
      <c r="V82">
        <v>849</v>
      </c>
      <c r="W82" s="102">
        <v>1382</v>
      </c>
      <c r="X82" s="102">
        <v>1284</v>
      </c>
      <c r="Y82" s="102">
        <v>1591</v>
      </c>
      <c r="Z82">
        <v>986</v>
      </c>
      <c r="AA82" s="102">
        <v>1348</v>
      </c>
      <c r="AB82" s="102">
        <v>1403</v>
      </c>
      <c r="AC82" s="102">
        <v>2177</v>
      </c>
      <c r="AD82" s="102">
        <v>1334</v>
      </c>
      <c r="AE82">
        <v>763</v>
      </c>
      <c r="AF82">
        <v>667</v>
      </c>
      <c r="AG82" s="102">
        <v>1149</v>
      </c>
      <c r="AH82" s="102">
        <v>1010</v>
      </c>
      <c r="AI82" s="102">
        <v>1216</v>
      </c>
      <c r="AJ82" s="102">
        <v>1314</v>
      </c>
      <c r="AK82" s="102">
        <v>1340</v>
      </c>
      <c r="AL82" s="102">
        <v>1220</v>
      </c>
      <c r="AM82" s="102">
        <v>1361</v>
      </c>
      <c r="AN82" s="102">
        <v>1700</v>
      </c>
      <c r="AO82" s="102">
        <v>1598</v>
      </c>
      <c r="AP82">
        <v>997</v>
      </c>
      <c r="AQ82">
        <v>846</v>
      </c>
      <c r="AR82" s="102">
        <v>1221</v>
      </c>
      <c r="AS82" s="102">
        <v>2374</v>
      </c>
      <c r="AT82" s="102">
        <v>1004</v>
      </c>
      <c r="AU82" s="102">
        <v>1128</v>
      </c>
      <c r="AV82" s="102">
        <v>1389</v>
      </c>
      <c r="AW82" s="102">
        <v>1075</v>
      </c>
      <c r="AX82" s="102">
        <v>1028</v>
      </c>
      <c r="AY82" s="102">
        <v>1522</v>
      </c>
      <c r="AZ82" s="102">
        <v>2284</v>
      </c>
      <c r="BA82" s="102">
        <v>1466</v>
      </c>
      <c r="BB82" s="102">
        <v>1049</v>
      </c>
      <c r="BC82">
        <v>949</v>
      </c>
      <c r="BD82" s="102">
        <v>1175</v>
      </c>
      <c r="BE82" s="102">
        <v>1384</v>
      </c>
      <c r="BF82" s="102">
        <v>1246</v>
      </c>
      <c r="BG82" s="102">
        <v>1170</v>
      </c>
      <c r="BH82" s="102">
        <v>1488</v>
      </c>
      <c r="BI82" s="102">
        <v>1433</v>
      </c>
      <c r="BJ82" s="102">
        <v>1229</v>
      </c>
      <c r="BK82" s="102">
        <v>1875</v>
      </c>
      <c r="BL82" s="102">
        <v>1683</v>
      </c>
      <c r="BM82" s="102">
        <v>1786</v>
      </c>
      <c r="BN82" s="102">
        <v>1116</v>
      </c>
      <c r="BO82" s="102">
        <v>1062</v>
      </c>
      <c r="BP82">
        <v>791</v>
      </c>
      <c r="BQ82" s="102">
        <v>1421</v>
      </c>
      <c r="BR82" s="102">
        <v>1076</v>
      </c>
      <c r="BS82" s="102">
        <v>1056</v>
      </c>
      <c r="BT82" s="102">
        <v>1420</v>
      </c>
      <c r="BU82" s="102">
        <v>1032</v>
      </c>
      <c r="BV82" s="102">
        <v>1242</v>
      </c>
      <c r="BW82" s="102">
        <v>2274</v>
      </c>
      <c r="BX82" s="102">
        <v>1967</v>
      </c>
      <c r="BY82" s="102">
        <v>1538</v>
      </c>
      <c r="BZ82" s="102">
        <v>1231</v>
      </c>
      <c r="CA82">
        <v>846</v>
      </c>
      <c r="CB82" s="102">
        <v>1259</v>
      </c>
      <c r="CC82" s="102">
        <v>1338</v>
      </c>
      <c r="CD82" s="102">
        <v>1139</v>
      </c>
      <c r="CE82" s="102">
        <v>1358</v>
      </c>
      <c r="CF82" s="102">
        <v>1689</v>
      </c>
      <c r="CG82" s="102">
        <v>1386</v>
      </c>
      <c r="CH82" s="102">
        <v>1328</v>
      </c>
      <c r="CI82" s="102">
        <v>1402</v>
      </c>
      <c r="CJ82" s="102">
        <v>1487</v>
      </c>
      <c r="CK82" s="102">
        <v>1340</v>
      </c>
      <c r="CL82" s="102">
        <v>1526</v>
      </c>
      <c r="CM82">
        <v>926</v>
      </c>
      <c r="CN82" s="102">
        <v>1022</v>
      </c>
      <c r="CO82" s="102">
        <v>1614</v>
      </c>
      <c r="CP82" s="102">
        <v>1023</v>
      </c>
      <c r="CQ82" s="102">
        <v>1444</v>
      </c>
      <c r="CR82" s="102">
        <v>1509</v>
      </c>
      <c r="CS82" s="102">
        <v>1666</v>
      </c>
      <c r="CT82" s="102">
        <v>1235</v>
      </c>
      <c r="CU82" s="102">
        <v>2002</v>
      </c>
      <c r="CV82" s="102">
        <v>1780</v>
      </c>
      <c r="CW82" s="102">
        <v>1205</v>
      </c>
      <c r="CX82" s="102">
        <v>1219</v>
      </c>
      <c r="CY82">
        <v>938</v>
      </c>
      <c r="CZ82" s="102">
        <v>1220</v>
      </c>
      <c r="DA82" s="102">
        <v>1220</v>
      </c>
      <c r="DB82" s="102">
        <v>1067</v>
      </c>
      <c r="DC82" s="102">
        <v>1167</v>
      </c>
      <c r="DD82" s="102">
        <v>1123</v>
      </c>
      <c r="DE82" s="102">
        <v>1622</v>
      </c>
      <c r="DF82" s="102">
        <v>1060</v>
      </c>
      <c r="DG82" s="102">
        <v>1751</v>
      </c>
      <c r="DH82" s="102">
        <v>1752</v>
      </c>
      <c r="DI82" s="102">
        <v>1399</v>
      </c>
      <c r="DJ82" s="102">
        <v>1154</v>
      </c>
      <c r="DK82">
        <v>933</v>
      </c>
      <c r="DL82">
        <v>842</v>
      </c>
      <c r="DM82" s="102">
        <v>1259</v>
      </c>
      <c r="DN82">
        <v>989</v>
      </c>
      <c r="DO82" s="102">
        <v>1373</v>
      </c>
      <c r="DP82" s="102">
        <v>2027</v>
      </c>
      <c r="DQ82" s="102">
        <v>1811</v>
      </c>
      <c r="DR82" s="102">
        <v>1819</v>
      </c>
      <c r="DS82" s="102">
        <v>1944</v>
      </c>
      <c r="DT82" s="102">
        <v>1840</v>
      </c>
      <c r="DU82" s="102">
        <v>1985</v>
      </c>
      <c r="DV82" s="102">
        <v>1308</v>
      </c>
      <c r="DW82" s="102">
        <v>1204</v>
      </c>
      <c r="DX82" s="102">
        <v>1362</v>
      </c>
      <c r="DY82" s="102">
        <v>1061</v>
      </c>
      <c r="DZ82">
        <v>947</v>
      </c>
      <c r="EA82" s="102">
        <v>1336</v>
      </c>
      <c r="EB82" s="102">
        <v>1348</v>
      </c>
      <c r="EC82" s="102">
        <v>1284</v>
      </c>
      <c r="ED82" s="102">
        <v>1188</v>
      </c>
      <c r="EE82" s="102">
        <v>2142</v>
      </c>
      <c r="EF82" s="102">
        <v>1996</v>
      </c>
      <c r="EG82" s="102">
        <v>1331</v>
      </c>
      <c r="EH82" s="102">
        <v>1698</v>
      </c>
      <c r="EI82" s="102">
        <v>1661</v>
      </c>
      <c r="EJ82">
        <v>750</v>
      </c>
      <c r="EK82" s="102">
        <v>1303</v>
      </c>
      <c r="EL82" s="102">
        <v>1161</v>
      </c>
      <c r="EM82" s="102">
        <v>1304</v>
      </c>
      <c r="EN82" s="102">
        <v>2499</v>
      </c>
      <c r="EO82" s="102">
        <v>1281</v>
      </c>
      <c r="EP82" s="102">
        <v>1863</v>
      </c>
      <c r="EQ82" s="102">
        <v>1713</v>
      </c>
      <c r="ER82" s="102">
        <v>1444</v>
      </c>
      <c r="ES82" s="102">
        <v>1124</v>
      </c>
      <c r="ET82" s="102">
        <v>1093</v>
      </c>
      <c r="EU82" s="102">
        <v>1029</v>
      </c>
      <c r="EV82">
        <v>732</v>
      </c>
      <c r="EW82" s="102">
        <v>1470</v>
      </c>
      <c r="EX82">
        <v>928</v>
      </c>
      <c r="EY82">
        <v>962</v>
      </c>
      <c r="EZ82" s="102">
        <v>1040</v>
      </c>
      <c r="FA82" s="102">
        <v>1121</v>
      </c>
      <c r="FB82">
        <v>976</v>
      </c>
      <c r="FC82" s="102">
        <v>1205</v>
      </c>
      <c r="FD82" s="102">
        <v>1188</v>
      </c>
      <c r="FE82" s="102">
        <v>2201</v>
      </c>
      <c r="FF82" s="102">
        <v>1313</v>
      </c>
      <c r="FG82">
        <v>615</v>
      </c>
      <c r="FH82">
        <v>541</v>
      </c>
      <c r="FI82">
        <v>824</v>
      </c>
      <c r="FJ82">
        <v>685</v>
      </c>
      <c r="FK82" s="102">
        <v>1242</v>
      </c>
      <c r="FL82" s="102">
        <v>1186</v>
      </c>
      <c r="FM82" s="102">
        <v>1315</v>
      </c>
      <c r="FN82" s="102">
        <v>1365</v>
      </c>
      <c r="FO82" s="102">
        <v>1102</v>
      </c>
      <c r="FP82">
        <v>749</v>
      </c>
      <c r="FQ82">
        <v>821</v>
      </c>
      <c r="FR82">
        <v>638</v>
      </c>
      <c r="FS82">
        <v>620</v>
      </c>
      <c r="FT82">
        <v>721</v>
      </c>
      <c r="FU82">
        <v>718</v>
      </c>
      <c r="FV82">
        <v>678</v>
      </c>
      <c r="FW82">
        <v>816</v>
      </c>
      <c r="FX82" s="102">
        <v>1279</v>
      </c>
      <c r="FY82">
        <v>896</v>
      </c>
      <c r="FZ82">
        <v>930</v>
      </c>
      <c r="GA82" s="102">
        <v>1316</v>
      </c>
      <c r="GB82">
        <v>895</v>
      </c>
    </row>
    <row r="83" spans="1:184" x14ac:dyDescent="0.25">
      <c r="A83" t="s">
        <v>1339</v>
      </c>
      <c r="B83" t="s">
        <v>1329</v>
      </c>
      <c r="C83" s="102">
        <v>70840</v>
      </c>
      <c r="D83" s="102">
        <v>78203</v>
      </c>
      <c r="E83" s="102">
        <v>87362</v>
      </c>
      <c r="F83" s="102">
        <v>46525</v>
      </c>
      <c r="G83" s="102">
        <v>29260</v>
      </c>
      <c r="H83" s="102">
        <v>30488</v>
      </c>
      <c r="I83" s="102">
        <v>49386</v>
      </c>
      <c r="J83" s="102">
        <v>41291</v>
      </c>
      <c r="K83" s="102">
        <v>41628</v>
      </c>
      <c r="L83" s="102">
        <v>61544</v>
      </c>
      <c r="M83" s="102">
        <v>67199</v>
      </c>
      <c r="N83" s="102">
        <v>111092</v>
      </c>
      <c r="O83" s="102">
        <v>68206</v>
      </c>
      <c r="P83" s="102">
        <v>79391</v>
      </c>
      <c r="Q83" s="102">
        <v>79272</v>
      </c>
      <c r="R83" s="102">
        <v>59852</v>
      </c>
      <c r="S83" s="102">
        <v>29085</v>
      </c>
      <c r="T83" s="102">
        <v>29164</v>
      </c>
      <c r="U83" s="102">
        <v>45599</v>
      </c>
      <c r="V83" s="102">
        <v>38254</v>
      </c>
      <c r="W83" s="102">
        <v>41784</v>
      </c>
      <c r="X83" s="102">
        <v>61608</v>
      </c>
      <c r="Y83" s="102">
        <v>75817</v>
      </c>
      <c r="Z83" s="102">
        <v>136649</v>
      </c>
      <c r="AA83" s="102">
        <v>71235</v>
      </c>
      <c r="AB83" s="102">
        <v>78039</v>
      </c>
      <c r="AC83" s="102">
        <v>86145</v>
      </c>
      <c r="AD83" s="102">
        <v>52790</v>
      </c>
      <c r="AE83" s="102">
        <v>30248</v>
      </c>
      <c r="AF83" s="102">
        <v>27526</v>
      </c>
      <c r="AG83" s="102">
        <v>43959</v>
      </c>
      <c r="AH83" s="102">
        <v>39659</v>
      </c>
      <c r="AI83" s="102">
        <v>43422</v>
      </c>
      <c r="AJ83" s="102">
        <v>58886</v>
      </c>
      <c r="AK83" s="102">
        <v>67615</v>
      </c>
      <c r="AL83" s="102">
        <v>106130</v>
      </c>
      <c r="AM83" s="102">
        <v>66682</v>
      </c>
      <c r="AN83" s="102">
        <v>83617</v>
      </c>
      <c r="AO83" s="102">
        <v>88598</v>
      </c>
      <c r="AP83" s="102">
        <v>51338</v>
      </c>
      <c r="AQ83" s="102">
        <v>30988</v>
      </c>
      <c r="AR83" s="102">
        <v>28918</v>
      </c>
      <c r="AS83" s="102">
        <v>42839</v>
      </c>
      <c r="AT83" s="102">
        <v>38059</v>
      </c>
      <c r="AU83" s="102">
        <v>41241</v>
      </c>
      <c r="AV83" s="102">
        <v>58353</v>
      </c>
      <c r="AW83" s="102">
        <v>62368</v>
      </c>
      <c r="AX83" s="102">
        <v>103213</v>
      </c>
      <c r="AY83" s="102">
        <v>60812</v>
      </c>
      <c r="AZ83" s="102">
        <v>81187</v>
      </c>
      <c r="BA83" s="102">
        <v>73313</v>
      </c>
      <c r="BB83" s="102">
        <v>56066</v>
      </c>
      <c r="BC83" s="102">
        <v>31857</v>
      </c>
      <c r="BD83" s="102">
        <v>30393</v>
      </c>
      <c r="BE83" s="102">
        <v>40404</v>
      </c>
      <c r="BF83" s="102">
        <v>37387</v>
      </c>
      <c r="BG83" s="102">
        <v>42869</v>
      </c>
      <c r="BH83" s="102">
        <v>61522</v>
      </c>
      <c r="BI83" s="102">
        <v>66565</v>
      </c>
      <c r="BJ83" s="102">
        <v>102206</v>
      </c>
      <c r="BK83" s="102">
        <v>65299</v>
      </c>
      <c r="BL83" s="102">
        <v>78433</v>
      </c>
      <c r="BM83" s="102">
        <v>79359</v>
      </c>
      <c r="BN83" s="102">
        <v>44843</v>
      </c>
      <c r="BO83" s="102">
        <v>31682</v>
      </c>
      <c r="BP83" s="102">
        <v>27635</v>
      </c>
      <c r="BQ83" s="102">
        <v>37536</v>
      </c>
      <c r="BR83" s="102">
        <v>34701</v>
      </c>
      <c r="BS83" s="102">
        <v>40736</v>
      </c>
      <c r="BT83" s="102">
        <v>57807</v>
      </c>
      <c r="BU83" s="102">
        <v>66267</v>
      </c>
      <c r="BV83" s="102">
        <v>109132</v>
      </c>
      <c r="BW83" s="102">
        <v>62817</v>
      </c>
      <c r="BX83" s="102">
        <v>75614</v>
      </c>
      <c r="BY83" s="102">
        <v>62041</v>
      </c>
      <c r="BZ83" s="102">
        <v>60910</v>
      </c>
      <c r="CA83" s="102">
        <v>27588</v>
      </c>
      <c r="CB83" s="102">
        <v>26075</v>
      </c>
      <c r="CC83" s="102">
        <v>35800</v>
      </c>
      <c r="CD83" s="102">
        <v>35195</v>
      </c>
      <c r="CE83" s="102">
        <v>41494</v>
      </c>
      <c r="CF83" s="102">
        <v>55156</v>
      </c>
      <c r="CG83" s="102">
        <v>58370</v>
      </c>
      <c r="CH83" s="102">
        <v>96246</v>
      </c>
      <c r="CI83" s="102">
        <v>60212</v>
      </c>
      <c r="CJ83" s="102">
        <v>75175</v>
      </c>
      <c r="CK83" s="102">
        <v>70105</v>
      </c>
      <c r="CL83" s="102">
        <v>44171</v>
      </c>
      <c r="CM83" s="102">
        <v>28153</v>
      </c>
      <c r="CN83" s="102">
        <v>26605</v>
      </c>
      <c r="CO83" s="102">
        <v>32353</v>
      </c>
      <c r="CP83" s="102">
        <v>34497</v>
      </c>
      <c r="CQ83" s="102">
        <v>40830</v>
      </c>
      <c r="CR83" s="102">
        <v>53901</v>
      </c>
      <c r="CS83" s="102">
        <v>61732</v>
      </c>
      <c r="CT83" s="102">
        <v>98092</v>
      </c>
      <c r="CU83" s="102">
        <v>60881</v>
      </c>
      <c r="CV83" s="102">
        <v>70298</v>
      </c>
      <c r="CW83" s="102">
        <v>74555</v>
      </c>
      <c r="CX83" s="102">
        <v>40516</v>
      </c>
      <c r="CY83" s="102">
        <v>28080</v>
      </c>
      <c r="CZ83" s="102">
        <v>42153</v>
      </c>
      <c r="DA83" s="102">
        <v>39779</v>
      </c>
      <c r="DB83" s="102">
        <v>35049</v>
      </c>
      <c r="DC83" s="102">
        <v>40559</v>
      </c>
      <c r="DD83" s="102">
        <v>54629</v>
      </c>
      <c r="DE83" s="102">
        <v>67266</v>
      </c>
      <c r="DF83" s="102">
        <v>114350</v>
      </c>
      <c r="DG83" s="102">
        <v>66038</v>
      </c>
      <c r="DH83" s="102">
        <v>76257</v>
      </c>
      <c r="DI83" s="102">
        <v>67917</v>
      </c>
      <c r="DJ83" s="102">
        <v>55044</v>
      </c>
      <c r="DK83" s="102">
        <v>28186</v>
      </c>
      <c r="DL83" s="102">
        <v>26092</v>
      </c>
      <c r="DM83" s="102">
        <v>38720</v>
      </c>
      <c r="DN83" s="102">
        <v>36330</v>
      </c>
      <c r="DO83" s="102">
        <v>42472</v>
      </c>
      <c r="DP83" s="102">
        <v>54637</v>
      </c>
      <c r="DQ83" s="102">
        <v>62567</v>
      </c>
      <c r="DR83" s="102">
        <v>102917</v>
      </c>
      <c r="DS83" s="102">
        <v>69686</v>
      </c>
      <c r="DT83" s="102">
        <v>73461</v>
      </c>
      <c r="DU83" s="102">
        <v>82460</v>
      </c>
      <c r="DV83" s="102">
        <v>47252</v>
      </c>
      <c r="DW83" s="102">
        <v>29642</v>
      </c>
      <c r="DX83" s="102">
        <v>26925</v>
      </c>
      <c r="DY83" s="102">
        <v>41168</v>
      </c>
      <c r="DZ83" s="102">
        <v>38170</v>
      </c>
      <c r="EA83" s="102">
        <v>43098</v>
      </c>
      <c r="EB83" s="102">
        <v>56232</v>
      </c>
      <c r="EC83" s="102">
        <v>67185</v>
      </c>
      <c r="ED83" s="102">
        <v>112795</v>
      </c>
      <c r="EE83" s="102">
        <v>70421</v>
      </c>
      <c r="EF83" s="102">
        <v>81670</v>
      </c>
      <c r="EG83" s="102">
        <v>87403</v>
      </c>
      <c r="EH83" s="102">
        <v>46690</v>
      </c>
      <c r="EI83" s="102">
        <v>30057</v>
      </c>
      <c r="EJ83" s="102">
        <v>28792</v>
      </c>
      <c r="EK83" s="102">
        <v>42693</v>
      </c>
      <c r="EL83" s="102">
        <v>39275</v>
      </c>
      <c r="EM83" s="102">
        <v>43627</v>
      </c>
      <c r="EN83" s="102">
        <v>60580</v>
      </c>
      <c r="EO83" s="102">
        <v>67590</v>
      </c>
      <c r="EP83" s="102">
        <v>116750</v>
      </c>
      <c r="EQ83" s="102">
        <v>72609</v>
      </c>
      <c r="ER83" s="102">
        <v>87710</v>
      </c>
      <c r="ES83" s="102">
        <v>78828</v>
      </c>
      <c r="ET83" s="102">
        <v>57331</v>
      </c>
      <c r="EU83" s="102">
        <v>30251</v>
      </c>
      <c r="EV83" s="102">
        <v>29164</v>
      </c>
      <c r="EW83" s="102">
        <v>40569</v>
      </c>
      <c r="EX83" s="102">
        <v>37905</v>
      </c>
      <c r="EY83" s="102">
        <v>41171</v>
      </c>
      <c r="EZ83" s="102">
        <v>58100</v>
      </c>
      <c r="FA83" s="102">
        <v>74889</v>
      </c>
      <c r="FB83" s="102">
        <v>124356</v>
      </c>
      <c r="FC83" s="102">
        <v>76190</v>
      </c>
      <c r="FD83" s="102">
        <v>85406</v>
      </c>
      <c r="FE83" s="102">
        <v>90280</v>
      </c>
      <c r="FF83" s="102">
        <v>52934</v>
      </c>
      <c r="FG83" s="102">
        <v>31550</v>
      </c>
      <c r="FH83" s="102">
        <v>28783</v>
      </c>
      <c r="FI83" s="102">
        <v>39205</v>
      </c>
      <c r="FJ83" s="102">
        <v>38502</v>
      </c>
      <c r="FK83" s="102">
        <v>43305</v>
      </c>
      <c r="FL83" s="102">
        <v>60821</v>
      </c>
      <c r="FM83" s="102">
        <v>68146</v>
      </c>
      <c r="FN83" s="102">
        <v>117853</v>
      </c>
      <c r="FO83" s="102">
        <v>73993</v>
      </c>
      <c r="FP83" s="102">
        <v>85333</v>
      </c>
      <c r="FQ83" s="102">
        <v>74005</v>
      </c>
      <c r="FR83" s="102">
        <v>59154</v>
      </c>
      <c r="FS83" s="102">
        <v>29977</v>
      </c>
      <c r="FT83" s="102">
        <v>28290</v>
      </c>
      <c r="FU83" s="102">
        <v>39303</v>
      </c>
      <c r="FV83" s="102">
        <v>36130</v>
      </c>
      <c r="FW83" s="102">
        <v>41301</v>
      </c>
      <c r="FX83" s="102">
        <v>60936</v>
      </c>
      <c r="FY83" s="102">
        <v>68877</v>
      </c>
      <c r="FZ83" s="102">
        <v>118529</v>
      </c>
      <c r="GA83" s="102">
        <v>72097</v>
      </c>
      <c r="GB83" s="102">
        <v>84747</v>
      </c>
    </row>
    <row r="84" spans="1:184" x14ac:dyDescent="0.25">
      <c r="A84" t="s">
        <v>1340</v>
      </c>
      <c r="B84" t="s">
        <v>1323</v>
      </c>
      <c r="C84" s="102">
        <v>1320</v>
      </c>
      <c r="D84" s="102">
        <v>1507</v>
      </c>
      <c r="E84" s="102">
        <v>1273</v>
      </c>
      <c r="F84" s="102">
        <v>1127</v>
      </c>
      <c r="G84" s="102">
        <v>1094</v>
      </c>
      <c r="H84">
        <v>976</v>
      </c>
      <c r="I84" s="102">
        <v>1429</v>
      </c>
      <c r="J84" s="102">
        <v>1594</v>
      </c>
      <c r="K84" s="102">
        <v>1534</v>
      </c>
      <c r="L84" s="102">
        <v>1618</v>
      </c>
      <c r="M84" s="102">
        <v>1932</v>
      </c>
      <c r="N84">
        <v>836</v>
      </c>
      <c r="O84" s="102">
        <v>1443</v>
      </c>
      <c r="P84" s="102">
        <v>1437</v>
      </c>
      <c r="Q84" s="102">
        <v>1973</v>
      </c>
      <c r="R84" s="102">
        <v>1066</v>
      </c>
      <c r="S84" s="102">
        <v>1347</v>
      </c>
      <c r="T84" s="102">
        <v>1347</v>
      </c>
      <c r="U84" s="102">
        <v>1456</v>
      </c>
      <c r="V84" s="102">
        <v>1519</v>
      </c>
      <c r="W84" s="102">
        <v>1522</v>
      </c>
      <c r="X84" s="102">
        <v>1674</v>
      </c>
      <c r="Y84" s="102">
        <v>1768</v>
      </c>
      <c r="Z84">
        <v>652</v>
      </c>
      <c r="AA84" s="102">
        <v>1111</v>
      </c>
      <c r="AB84" s="102">
        <v>1809</v>
      </c>
      <c r="AC84" s="102">
        <v>2230</v>
      </c>
      <c r="AD84" s="102">
        <v>1281</v>
      </c>
      <c r="AE84" s="102">
        <v>1221</v>
      </c>
      <c r="AF84" s="102">
        <v>1207</v>
      </c>
      <c r="AG84" s="102">
        <v>1882</v>
      </c>
      <c r="AH84" s="102">
        <v>1294</v>
      </c>
      <c r="AI84" s="102">
        <v>1672</v>
      </c>
      <c r="AJ84" s="102">
        <v>1873</v>
      </c>
      <c r="AK84" s="102">
        <v>1767</v>
      </c>
      <c r="AL84">
        <v>848</v>
      </c>
      <c r="AM84" s="102">
        <v>1485</v>
      </c>
      <c r="AN84" s="102">
        <v>2335</v>
      </c>
      <c r="AO84" s="102">
        <v>1907</v>
      </c>
      <c r="AP84" s="102">
        <v>1630</v>
      </c>
      <c r="AQ84" s="102">
        <v>1248</v>
      </c>
      <c r="AR84" s="102">
        <v>1507</v>
      </c>
      <c r="AS84" s="102">
        <v>2292</v>
      </c>
      <c r="AT84" s="102">
        <v>1515</v>
      </c>
      <c r="AU84" s="102">
        <v>1678</v>
      </c>
      <c r="AV84" s="102">
        <v>1790</v>
      </c>
      <c r="AW84" s="102">
        <v>1816</v>
      </c>
      <c r="AX84">
        <v>907</v>
      </c>
      <c r="AY84" s="102">
        <v>1130</v>
      </c>
      <c r="AZ84" s="102">
        <v>1539</v>
      </c>
      <c r="BA84" s="102">
        <v>1671</v>
      </c>
      <c r="BB84" s="102">
        <v>1076</v>
      </c>
      <c r="BC84" s="102">
        <v>1227</v>
      </c>
      <c r="BD84">
        <v>943</v>
      </c>
      <c r="BE84" s="102">
        <v>1261</v>
      </c>
      <c r="BF84" s="102">
        <v>1397</v>
      </c>
      <c r="BG84" s="102">
        <v>1346</v>
      </c>
      <c r="BH84" s="102">
        <v>1527</v>
      </c>
      <c r="BI84" s="102">
        <v>1796</v>
      </c>
      <c r="BJ84">
        <v>789</v>
      </c>
      <c r="BK84" s="102">
        <v>1177</v>
      </c>
      <c r="BL84" s="102">
        <v>1942</v>
      </c>
      <c r="BM84" s="102">
        <v>1790</v>
      </c>
      <c r="BN84" s="102">
        <v>1350</v>
      </c>
      <c r="BO84" s="102">
        <v>1502</v>
      </c>
      <c r="BP84" s="102">
        <v>1285</v>
      </c>
      <c r="BQ84" s="102">
        <v>1648</v>
      </c>
      <c r="BR84" s="102">
        <v>1362</v>
      </c>
      <c r="BS84" s="102">
        <v>1668</v>
      </c>
      <c r="BT84" s="102">
        <v>1701</v>
      </c>
      <c r="BU84" s="102">
        <v>2002</v>
      </c>
      <c r="BV84" s="102">
        <v>1024</v>
      </c>
      <c r="BW84" s="102">
        <v>1617</v>
      </c>
      <c r="BX84" s="102">
        <v>1812</v>
      </c>
      <c r="BY84" s="102">
        <v>2028</v>
      </c>
      <c r="BZ84" s="102">
        <v>1097</v>
      </c>
      <c r="CA84" s="102">
        <v>1529</v>
      </c>
      <c r="CB84" s="102">
        <v>1293</v>
      </c>
      <c r="CC84" s="102">
        <v>1467</v>
      </c>
      <c r="CD84" s="102">
        <v>1567</v>
      </c>
      <c r="CE84" s="102">
        <v>1508</v>
      </c>
      <c r="CF84" s="102">
        <v>1602</v>
      </c>
      <c r="CG84" s="102">
        <v>2262</v>
      </c>
      <c r="CH84">
        <v>872</v>
      </c>
      <c r="CI84" s="102">
        <v>1381</v>
      </c>
      <c r="CJ84" s="102">
        <v>2270</v>
      </c>
      <c r="CK84" s="102">
        <v>1574</v>
      </c>
      <c r="CL84" s="102">
        <v>1377</v>
      </c>
      <c r="CM84" s="102">
        <v>1421</v>
      </c>
      <c r="CN84" s="102">
        <v>1181</v>
      </c>
      <c r="CO84" s="102">
        <v>1496</v>
      </c>
      <c r="CP84" s="102">
        <v>1553</v>
      </c>
      <c r="CQ84" s="102">
        <v>1431</v>
      </c>
      <c r="CR84" s="102">
        <v>1726</v>
      </c>
      <c r="CS84" s="102">
        <v>1882</v>
      </c>
      <c r="CT84">
        <v>921</v>
      </c>
      <c r="CU84" s="102">
        <v>1373</v>
      </c>
      <c r="CV84" s="102">
        <v>1961</v>
      </c>
      <c r="CW84" s="102">
        <v>1455</v>
      </c>
      <c r="CX84" s="102">
        <v>1334</v>
      </c>
      <c r="CY84" s="102">
        <v>1259</v>
      </c>
      <c r="CZ84" s="102">
        <v>1314</v>
      </c>
      <c r="DA84" s="102">
        <v>1521</v>
      </c>
      <c r="DB84" s="102">
        <v>1300</v>
      </c>
      <c r="DC84" s="102">
        <v>1372</v>
      </c>
      <c r="DD84" s="102">
        <v>1684</v>
      </c>
      <c r="DE84" s="102">
        <v>1847</v>
      </c>
      <c r="DF84">
        <v>865</v>
      </c>
      <c r="DG84" s="102">
        <v>1194</v>
      </c>
      <c r="DH84" s="102">
        <v>1602</v>
      </c>
      <c r="DI84" s="102">
        <v>1868</v>
      </c>
      <c r="DJ84" s="102">
        <v>1148</v>
      </c>
      <c r="DK84" s="102">
        <v>1669</v>
      </c>
      <c r="DL84" s="102">
        <v>1223</v>
      </c>
      <c r="DM84" s="102">
        <v>1322</v>
      </c>
      <c r="DN84" s="102">
        <v>1220</v>
      </c>
      <c r="DO84" s="102">
        <v>1395</v>
      </c>
      <c r="DP84" s="102">
        <v>1604</v>
      </c>
      <c r="DQ84" s="102">
        <v>1817</v>
      </c>
      <c r="DR84">
        <v>794</v>
      </c>
      <c r="DS84" s="102">
        <v>1429</v>
      </c>
      <c r="DT84" s="102">
        <v>1558</v>
      </c>
      <c r="DU84" s="102">
        <v>1608</v>
      </c>
      <c r="DV84" s="102">
        <v>1340</v>
      </c>
      <c r="DW84" s="102">
        <v>1433</v>
      </c>
      <c r="DX84">
        <v>931</v>
      </c>
      <c r="DY84" s="102">
        <v>1074</v>
      </c>
      <c r="DZ84" s="102">
        <v>1270</v>
      </c>
      <c r="EA84" s="102">
        <v>1417</v>
      </c>
      <c r="EB84" s="102">
        <v>1917</v>
      </c>
      <c r="EC84" s="102">
        <v>1602</v>
      </c>
      <c r="ED84">
        <v>838</v>
      </c>
      <c r="EE84" s="102">
        <v>1057</v>
      </c>
      <c r="EF84" s="102">
        <v>1848</v>
      </c>
      <c r="EG84" s="102">
        <v>1423</v>
      </c>
      <c r="EH84" s="102">
        <v>1332</v>
      </c>
      <c r="EI84" s="102">
        <v>1225</v>
      </c>
      <c r="EJ84" s="102">
        <v>1021</v>
      </c>
      <c r="EK84" s="102">
        <v>1486</v>
      </c>
      <c r="EL84" s="102">
        <v>1103</v>
      </c>
      <c r="EM84" s="102">
        <v>1169</v>
      </c>
      <c r="EN84" s="102">
        <v>1679</v>
      </c>
      <c r="EO84" s="102">
        <v>1993</v>
      </c>
      <c r="EP84">
        <v>819</v>
      </c>
      <c r="EQ84" s="102">
        <v>1243</v>
      </c>
      <c r="ER84" s="102">
        <v>1617</v>
      </c>
      <c r="ES84" s="102">
        <v>1916</v>
      </c>
      <c r="ET84" s="102">
        <v>1045</v>
      </c>
      <c r="EU84" s="102">
        <v>1503</v>
      </c>
      <c r="EV84" s="102">
        <v>1254</v>
      </c>
      <c r="EW84" s="102">
        <v>1391</v>
      </c>
      <c r="EX84" s="102">
        <v>1351</v>
      </c>
      <c r="EY84" s="102">
        <v>1581</v>
      </c>
      <c r="EZ84" s="102">
        <v>2292</v>
      </c>
      <c r="FA84" s="102">
        <v>2077</v>
      </c>
      <c r="FB84" s="102">
        <v>1066</v>
      </c>
      <c r="FC84" s="102">
        <v>1542</v>
      </c>
      <c r="FD84" s="102">
        <v>1972</v>
      </c>
      <c r="FE84" s="102">
        <v>1671</v>
      </c>
      <c r="FF84" s="102">
        <v>1495</v>
      </c>
      <c r="FG84" s="102">
        <v>1392</v>
      </c>
      <c r="FH84" s="102">
        <v>1350</v>
      </c>
      <c r="FI84" s="102">
        <v>1816</v>
      </c>
      <c r="FJ84" s="102">
        <v>1181</v>
      </c>
      <c r="FK84" s="102">
        <v>1655</v>
      </c>
      <c r="FL84" s="102">
        <v>2331</v>
      </c>
      <c r="FM84" s="102">
        <v>2426</v>
      </c>
      <c r="FN84">
        <v>963</v>
      </c>
      <c r="FO84" s="102">
        <v>1589</v>
      </c>
      <c r="FP84" s="102">
        <v>2082</v>
      </c>
      <c r="FQ84" s="102">
        <v>2232</v>
      </c>
      <c r="FR84" s="102">
        <v>1106</v>
      </c>
      <c r="FS84" s="102">
        <v>1752</v>
      </c>
      <c r="FT84" s="102">
        <v>1650</v>
      </c>
      <c r="FU84" s="102">
        <v>1725</v>
      </c>
      <c r="FV84" s="102">
        <v>1484</v>
      </c>
      <c r="FW84" s="102">
        <v>1691</v>
      </c>
      <c r="FX84" s="102">
        <v>1879</v>
      </c>
      <c r="FY84" s="102">
        <v>2424</v>
      </c>
      <c r="FZ84">
        <v>952</v>
      </c>
      <c r="GA84" s="102">
        <v>1369</v>
      </c>
      <c r="GB84" s="102">
        <v>1700</v>
      </c>
    </row>
    <row r="85" spans="1:184" x14ac:dyDescent="0.25">
      <c r="A85" t="s">
        <v>1340</v>
      </c>
      <c r="B85" t="s">
        <v>1324</v>
      </c>
      <c r="C85" s="102">
        <v>7769</v>
      </c>
      <c r="D85" s="102">
        <v>9474</v>
      </c>
      <c r="E85" s="102">
        <v>9267</v>
      </c>
      <c r="F85" s="102">
        <v>5600</v>
      </c>
      <c r="G85" s="102">
        <v>3830</v>
      </c>
      <c r="H85" s="102">
        <v>3447</v>
      </c>
      <c r="I85" s="102">
        <v>7273</v>
      </c>
      <c r="J85" s="102">
        <v>7302</v>
      </c>
      <c r="K85" s="102">
        <v>7273</v>
      </c>
      <c r="L85" s="102">
        <v>10828</v>
      </c>
      <c r="M85" s="102">
        <v>9098</v>
      </c>
      <c r="N85" s="102">
        <v>9845</v>
      </c>
      <c r="O85" s="102">
        <v>8388</v>
      </c>
      <c r="P85" s="102">
        <v>9344</v>
      </c>
      <c r="Q85" s="102">
        <v>8810</v>
      </c>
      <c r="R85" s="102">
        <v>7084</v>
      </c>
      <c r="S85" s="102">
        <v>3796</v>
      </c>
      <c r="T85" s="102">
        <v>3288</v>
      </c>
      <c r="U85" s="102">
        <v>5675</v>
      </c>
      <c r="V85" s="102">
        <v>6974</v>
      </c>
      <c r="W85" s="102">
        <v>7015</v>
      </c>
      <c r="X85" s="102">
        <v>9969</v>
      </c>
      <c r="Y85" s="102">
        <v>9176</v>
      </c>
      <c r="Z85" s="102">
        <v>10185</v>
      </c>
      <c r="AA85" s="102">
        <v>7829</v>
      </c>
      <c r="AB85" s="102">
        <v>9624</v>
      </c>
      <c r="AC85" s="102">
        <v>9029</v>
      </c>
      <c r="AD85" s="102">
        <v>5780</v>
      </c>
      <c r="AE85" s="102">
        <v>4013</v>
      </c>
      <c r="AF85" s="102">
        <v>3704</v>
      </c>
      <c r="AG85" s="102">
        <v>6793</v>
      </c>
      <c r="AH85" s="102">
        <v>6637</v>
      </c>
      <c r="AI85" s="102">
        <v>7150</v>
      </c>
      <c r="AJ85" s="102">
        <v>9352</v>
      </c>
      <c r="AK85" s="102">
        <v>8879</v>
      </c>
      <c r="AL85" s="102">
        <v>11300</v>
      </c>
      <c r="AM85" s="102">
        <v>8163</v>
      </c>
      <c r="AN85" s="102">
        <v>9483</v>
      </c>
      <c r="AO85" s="102">
        <v>9809</v>
      </c>
      <c r="AP85" s="102">
        <v>6008</v>
      </c>
      <c r="AQ85" s="102">
        <v>3734</v>
      </c>
      <c r="AR85" s="102">
        <v>4112</v>
      </c>
      <c r="AS85" s="102">
        <v>7790</v>
      </c>
      <c r="AT85" s="102">
        <v>6216</v>
      </c>
      <c r="AU85" s="102">
        <v>7073</v>
      </c>
      <c r="AV85" s="102">
        <v>9487</v>
      </c>
      <c r="AW85" s="102">
        <v>8825</v>
      </c>
      <c r="AX85" s="102">
        <v>11784</v>
      </c>
      <c r="AY85" s="102">
        <v>7530</v>
      </c>
      <c r="AZ85" s="102">
        <v>10475</v>
      </c>
      <c r="BA85" s="102">
        <v>8872</v>
      </c>
      <c r="BB85" s="102">
        <v>6664</v>
      </c>
      <c r="BC85" s="102">
        <v>4134</v>
      </c>
      <c r="BD85" s="102">
        <v>3693</v>
      </c>
      <c r="BE85" s="102">
        <v>6975</v>
      </c>
      <c r="BF85" s="102">
        <v>7257</v>
      </c>
      <c r="BG85" s="102">
        <v>7647</v>
      </c>
      <c r="BH85" s="102">
        <v>10164</v>
      </c>
      <c r="BI85" s="102">
        <v>9316</v>
      </c>
      <c r="BJ85" s="102">
        <v>12982</v>
      </c>
      <c r="BK85" s="102">
        <v>8313</v>
      </c>
      <c r="BL85" s="102">
        <v>10196</v>
      </c>
      <c r="BM85" s="102">
        <v>10379</v>
      </c>
      <c r="BN85" s="102">
        <v>5535</v>
      </c>
      <c r="BO85" s="102">
        <v>3940</v>
      </c>
      <c r="BP85" s="102">
        <v>3400</v>
      </c>
      <c r="BQ85" s="102">
        <v>6656</v>
      </c>
      <c r="BR85" s="102">
        <v>6894</v>
      </c>
      <c r="BS85" s="102">
        <v>7887</v>
      </c>
      <c r="BT85" s="102">
        <v>9921</v>
      </c>
      <c r="BU85" s="102">
        <v>8995</v>
      </c>
      <c r="BV85" s="102">
        <v>11693</v>
      </c>
      <c r="BW85" s="102">
        <v>8469</v>
      </c>
      <c r="BX85" s="102">
        <v>10538</v>
      </c>
      <c r="BY85" s="102">
        <v>9165</v>
      </c>
      <c r="BZ85" s="102">
        <v>5967</v>
      </c>
      <c r="CA85" s="102">
        <v>3826</v>
      </c>
      <c r="CB85" s="102">
        <v>3761</v>
      </c>
      <c r="CC85" s="102">
        <v>5662</v>
      </c>
      <c r="CD85" s="102">
        <v>6394</v>
      </c>
      <c r="CE85" s="102">
        <v>7093</v>
      </c>
      <c r="CF85" s="102">
        <v>9464</v>
      </c>
      <c r="CG85" s="102">
        <v>7996</v>
      </c>
      <c r="CH85" s="102">
        <v>10753</v>
      </c>
      <c r="CI85" s="102">
        <v>7664</v>
      </c>
      <c r="CJ85" s="102">
        <v>10137</v>
      </c>
      <c r="CK85" s="102">
        <v>8194</v>
      </c>
      <c r="CL85" s="102">
        <v>5657</v>
      </c>
      <c r="CM85" s="102">
        <v>3356</v>
      </c>
      <c r="CN85" s="102">
        <v>3103</v>
      </c>
      <c r="CO85" s="102">
        <v>5751</v>
      </c>
      <c r="CP85" s="102">
        <v>6187</v>
      </c>
      <c r="CQ85" s="102">
        <v>7138</v>
      </c>
      <c r="CR85" s="102">
        <v>9827</v>
      </c>
      <c r="CS85" s="102">
        <v>9369</v>
      </c>
      <c r="CT85" s="102">
        <v>12041</v>
      </c>
      <c r="CU85" s="102">
        <v>7751</v>
      </c>
      <c r="CV85" s="102">
        <v>11069</v>
      </c>
      <c r="CW85" s="102">
        <v>9417</v>
      </c>
      <c r="CX85" s="102">
        <v>5972</v>
      </c>
      <c r="CY85" s="102">
        <v>3750</v>
      </c>
      <c r="CZ85" s="102">
        <v>3838</v>
      </c>
      <c r="DA85" s="102">
        <v>6058</v>
      </c>
      <c r="DB85" s="102">
        <v>6642</v>
      </c>
      <c r="DC85" s="102">
        <v>7815</v>
      </c>
      <c r="DD85" s="102">
        <v>9652</v>
      </c>
      <c r="DE85" s="102">
        <v>9549</v>
      </c>
      <c r="DF85" s="102">
        <v>13455</v>
      </c>
      <c r="DG85" s="102">
        <v>8435</v>
      </c>
      <c r="DH85" s="102">
        <v>13264</v>
      </c>
      <c r="DI85" s="102">
        <v>10227</v>
      </c>
      <c r="DJ85" s="102">
        <v>6911</v>
      </c>
      <c r="DK85" s="102">
        <v>4800</v>
      </c>
      <c r="DL85" s="102">
        <v>3314</v>
      </c>
      <c r="DM85" s="102">
        <v>6835</v>
      </c>
      <c r="DN85" s="102">
        <v>8289</v>
      </c>
      <c r="DO85" s="102">
        <v>8098</v>
      </c>
      <c r="DP85" s="102">
        <v>10476</v>
      </c>
      <c r="DQ85" s="102">
        <v>9729</v>
      </c>
      <c r="DR85" s="102">
        <v>13371</v>
      </c>
      <c r="DS85" s="102">
        <v>8804</v>
      </c>
      <c r="DT85" s="102">
        <v>10702</v>
      </c>
      <c r="DU85" s="102">
        <v>11032</v>
      </c>
      <c r="DV85" s="102">
        <v>6537</v>
      </c>
      <c r="DW85" s="102">
        <v>4708</v>
      </c>
      <c r="DX85" s="102">
        <v>3618</v>
      </c>
      <c r="DY85" s="102">
        <v>6082</v>
      </c>
      <c r="DZ85" s="102">
        <v>6961</v>
      </c>
      <c r="EA85" s="102">
        <v>7836</v>
      </c>
      <c r="EB85" s="102">
        <v>11639</v>
      </c>
      <c r="EC85" s="102">
        <v>10510</v>
      </c>
      <c r="ED85" s="102">
        <v>14186</v>
      </c>
      <c r="EE85" s="102">
        <v>10544</v>
      </c>
      <c r="EF85" s="102">
        <v>13564</v>
      </c>
      <c r="EG85" s="102">
        <v>12705</v>
      </c>
      <c r="EH85" s="102">
        <v>7426</v>
      </c>
      <c r="EI85" s="102">
        <v>5392</v>
      </c>
      <c r="EJ85" s="102">
        <v>4143</v>
      </c>
      <c r="EK85" s="102">
        <v>7184</v>
      </c>
      <c r="EL85" s="102">
        <v>8796</v>
      </c>
      <c r="EM85" s="102">
        <v>8759</v>
      </c>
      <c r="EN85" s="102">
        <v>13113</v>
      </c>
      <c r="EO85" s="102">
        <v>11942</v>
      </c>
      <c r="EP85" s="102">
        <v>16400</v>
      </c>
      <c r="EQ85" s="102">
        <v>12640</v>
      </c>
      <c r="ER85" s="102">
        <v>14345</v>
      </c>
      <c r="ES85" s="102">
        <v>13544</v>
      </c>
      <c r="ET85" s="102">
        <v>9728</v>
      </c>
      <c r="EU85" s="102">
        <v>5365</v>
      </c>
      <c r="EV85" s="102">
        <v>4080</v>
      </c>
      <c r="EW85" s="102">
        <v>7464</v>
      </c>
      <c r="EX85" s="102">
        <v>7854</v>
      </c>
      <c r="EY85" s="102">
        <v>8975</v>
      </c>
      <c r="EZ85" s="102">
        <v>13531</v>
      </c>
      <c r="FA85" s="102">
        <v>11837</v>
      </c>
      <c r="FB85" s="102">
        <v>17003</v>
      </c>
      <c r="FC85" s="102">
        <v>11849</v>
      </c>
      <c r="FD85" s="102">
        <v>16095</v>
      </c>
      <c r="FE85" s="102">
        <v>14878</v>
      </c>
      <c r="FF85" s="102">
        <v>8254</v>
      </c>
      <c r="FG85" s="102">
        <v>5520</v>
      </c>
      <c r="FH85" s="102">
        <v>4459</v>
      </c>
      <c r="FI85" s="102">
        <v>8331</v>
      </c>
      <c r="FJ85" s="102">
        <v>7673</v>
      </c>
      <c r="FK85" s="102">
        <v>9127</v>
      </c>
      <c r="FL85" s="102">
        <v>12039</v>
      </c>
      <c r="FM85" s="102">
        <v>11883</v>
      </c>
      <c r="FN85" s="102">
        <v>19100</v>
      </c>
      <c r="FO85" s="102">
        <v>11836</v>
      </c>
      <c r="FP85" s="102">
        <v>18405</v>
      </c>
      <c r="FQ85" s="102">
        <v>14267</v>
      </c>
      <c r="FR85" s="102">
        <v>8397</v>
      </c>
      <c r="FS85" s="102">
        <v>5391</v>
      </c>
      <c r="FT85" s="102">
        <v>4468</v>
      </c>
      <c r="FU85" s="102">
        <v>7891</v>
      </c>
      <c r="FV85" s="102">
        <v>7654</v>
      </c>
      <c r="FW85" s="102">
        <v>8545</v>
      </c>
      <c r="FX85" s="102">
        <v>12201</v>
      </c>
      <c r="FY85" s="102">
        <v>12060</v>
      </c>
      <c r="FZ85" s="102">
        <v>19105</v>
      </c>
      <c r="GA85" s="102">
        <v>11812</v>
      </c>
      <c r="GB85" s="102">
        <v>14390</v>
      </c>
    </row>
    <row r="86" spans="1:184" x14ac:dyDescent="0.25">
      <c r="A86" t="s">
        <v>1340</v>
      </c>
      <c r="B86" t="s">
        <v>1325</v>
      </c>
      <c r="C86" s="102">
        <v>2094</v>
      </c>
      <c r="D86" s="102">
        <v>2731</v>
      </c>
      <c r="E86" s="102">
        <v>3384</v>
      </c>
      <c r="F86" s="102">
        <v>1701</v>
      </c>
      <c r="G86" s="102">
        <v>1135</v>
      </c>
      <c r="H86" s="102">
        <v>1143</v>
      </c>
      <c r="I86" s="102">
        <v>2293</v>
      </c>
      <c r="J86" s="102">
        <v>1761</v>
      </c>
      <c r="K86" s="102">
        <v>1899</v>
      </c>
      <c r="L86" s="102">
        <v>2040</v>
      </c>
      <c r="M86" s="102">
        <v>2278</v>
      </c>
      <c r="N86" s="102">
        <v>4257</v>
      </c>
      <c r="O86" s="102">
        <v>2209</v>
      </c>
      <c r="P86" s="102">
        <v>2658</v>
      </c>
      <c r="Q86" s="102">
        <v>2481</v>
      </c>
      <c r="R86" s="102">
        <v>2212</v>
      </c>
      <c r="S86">
        <v>887</v>
      </c>
      <c r="T86" s="102">
        <v>1343</v>
      </c>
      <c r="U86" s="102">
        <v>2137</v>
      </c>
      <c r="V86" s="102">
        <v>1705</v>
      </c>
      <c r="W86" s="102">
        <v>1901</v>
      </c>
      <c r="X86" s="102">
        <v>2320</v>
      </c>
      <c r="Y86" s="102">
        <v>2077</v>
      </c>
      <c r="Z86" s="102">
        <v>4616</v>
      </c>
      <c r="AA86" s="102">
        <v>2432</v>
      </c>
      <c r="AB86" s="102">
        <v>2660</v>
      </c>
      <c r="AC86" s="102">
        <v>3104</v>
      </c>
      <c r="AD86" s="102">
        <v>1808</v>
      </c>
      <c r="AE86" s="102">
        <v>1063</v>
      </c>
      <c r="AF86" s="102">
        <v>1224</v>
      </c>
      <c r="AG86" s="102">
        <v>2187</v>
      </c>
      <c r="AH86" s="102">
        <v>2152</v>
      </c>
      <c r="AI86" s="102">
        <v>2043</v>
      </c>
      <c r="AJ86" s="102">
        <v>2589</v>
      </c>
      <c r="AK86" s="102">
        <v>2483</v>
      </c>
      <c r="AL86" s="102">
        <v>4479</v>
      </c>
      <c r="AM86" s="102">
        <v>2701</v>
      </c>
      <c r="AN86" s="102">
        <v>2825</v>
      </c>
      <c r="AO86" s="102">
        <v>3633</v>
      </c>
      <c r="AP86" s="102">
        <v>1776</v>
      </c>
      <c r="AQ86" s="102">
        <v>1207</v>
      </c>
      <c r="AR86" s="102">
        <v>1439</v>
      </c>
      <c r="AS86" s="102">
        <v>1961</v>
      </c>
      <c r="AT86" s="102">
        <v>2224</v>
      </c>
      <c r="AU86" s="102">
        <v>2203</v>
      </c>
      <c r="AV86" s="102">
        <v>2340</v>
      </c>
      <c r="AW86" s="102">
        <v>2359</v>
      </c>
      <c r="AX86" s="102">
        <v>5296</v>
      </c>
      <c r="AY86" s="102">
        <v>2429</v>
      </c>
      <c r="AZ86" s="102">
        <v>3330</v>
      </c>
      <c r="BA86" s="102">
        <v>3109</v>
      </c>
      <c r="BB86" s="102">
        <v>2256</v>
      </c>
      <c r="BC86" s="102">
        <v>1382</v>
      </c>
      <c r="BD86" s="102">
        <v>1310</v>
      </c>
      <c r="BE86" s="102">
        <v>2440</v>
      </c>
      <c r="BF86" s="102">
        <v>2379</v>
      </c>
      <c r="BG86" s="102">
        <v>2036</v>
      </c>
      <c r="BH86" s="102">
        <v>2595</v>
      </c>
      <c r="BI86" s="102">
        <v>3064</v>
      </c>
      <c r="BJ86" s="102">
        <v>5860</v>
      </c>
      <c r="BK86" s="102">
        <v>2966</v>
      </c>
      <c r="BL86" s="102">
        <v>2677</v>
      </c>
      <c r="BM86" s="102">
        <v>3600</v>
      </c>
      <c r="BN86" s="102">
        <v>1765</v>
      </c>
      <c r="BO86" s="102">
        <v>1397</v>
      </c>
      <c r="BP86" s="102">
        <v>1367</v>
      </c>
      <c r="BQ86" s="102">
        <v>2332</v>
      </c>
      <c r="BR86" s="102">
        <v>2164</v>
      </c>
      <c r="BS86" s="102">
        <v>1953</v>
      </c>
      <c r="BT86" s="102">
        <v>2770</v>
      </c>
      <c r="BU86" s="102">
        <v>3136</v>
      </c>
      <c r="BV86" s="102">
        <v>5965</v>
      </c>
      <c r="BW86" s="102">
        <v>2960</v>
      </c>
      <c r="BX86" s="102">
        <v>3311</v>
      </c>
      <c r="BY86" s="102">
        <v>3006</v>
      </c>
      <c r="BZ86" s="102">
        <v>2418</v>
      </c>
      <c r="CA86" s="102">
        <v>1152</v>
      </c>
      <c r="CB86" s="102">
        <v>1168</v>
      </c>
      <c r="CC86" s="102">
        <v>2240</v>
      </c>
      <c r="CD86" s="102">
        <v>2015</v>
      </c>
      <c r="CE86" s="102">
        <v>1921</v>
      </c>
      <c r="CF86" s="102">
        <v>2713</v>
      </c>
      <c r="CG86" s="102">
        <v>2792</v>
      </c>
      <c r="CH86" s="102">
        <v>5863</v>
      </c>
      <c r="CI86" s="102">
        <v>2811</v>
      </c>
      <c r="CJ86" s="102">
        <v>3903</v>
      </c>
      <c r="CK86" s="102">
        <v>4068</v>
      </c>
      <c r="CL86" s="102">
        <v>1962</v>
      </c>
      <c r="CM86" s="102">
        <v>1282</v>
      </c>
      <c r="CN86" s="102">
        <v>1297</v>
      </c>
      <c r="CO86" s="102">
        <v>2299</v>
      </c>
      <c r="CP86" s="102">
        <v>2081</v>
      </c>
      <c r="CQ86" s="102">
        <v>2067</v>
      </c>
      <c r="CR86" s="102">
        <v>2856</v>
      </c>
      <c r="CS86" s="102">
        <v>2800</v>
      </c>
      <c r="CT86" s="102">
        <v>5885</v>
      </c>
      <c r="CU86" s="102">
        <v>2786</v>
      </c>
      <c r="CV86" s="102">
        <v>3701</v>
      </c>
      <c r="CW86" s="102">
        <v>4112</v>
      </c>
      <c r="CX86" s="102">
        <v>1968</v>
      </c>
      <c r="CY86" s="102">
        <v>1226</v>
      </c>
      <c r="CZ86" s="102">
        <v>1274</v>
      </c>
      <c r="DA86" s="102">
        <v>2352</v>
      </c>
      <c r="DB86" s="102">
        <v>2402</v>
      </c>
      <c r="DC86" s="102">
        <v>2491</v>
      </c>
      <c r="DD86" s="102">
        <v>2895</v>
      </c>
      <c r="DE86" s="102">
        <v>3216</v>
      </c>
      <c r="DF86" s="102">
        <v>7347</v>
      </c>
      <c r="DG86" s="102">
        <v>3970</v>
      </c>
      <c r="DH86" s="102">
        <v>4244</v>
      </c>
      <c r="DI86" s="102">
        <v>3769</v>
      </c>
      <c r="DJ86" s="102">
        <v>3386</v>
      </c>
      <c r="DK86" s="102">
        <v>1465</v>
      </c>
      <c r="DL86" s="102">
        <v>1140</v>
      </c>
      <c r="DM86" s="102">
        <v>2539</v>
      </c>
      <c r="DN86" s="102">
        <v>2652</v>
      </c>
      <c r="DO86" s="102">
        <v>2583</v>
      </c>
      <c r="DP86" s="102">
        <v>3068</v>
      </c>
      <c r="DQ86" s="102">
        <v>3087</v>
      </c>
      <c r="DR86" s="102">
        <v>7857</v>
      </c>
      <c r="DS86" s="102">
        <v>4122</v>
      </c>
      <c r="DT86" s="102">
        <v>4623</v>
      </c>
      <c r="DU86" s="102">
        <v>5075</v>
      </c>
      <c r="DV86" s="102">
        <v>2399</v>
      </c>
      <c r="DW86" s="102">
        <v>1654</v>
      </c>
      <c r="DX86" s="102">
        <v>1500</v>
      </c>
      <c r="DY86" s="102">
        <v>2416</v>
      </c>
      <c r="DZ86" s="102">
        <v>3176</v>
      </c>
      <c r="EA86" s="102">
        <v>2907</v>
      </c>
      <c r="EB86" s="102">
        <v>3077</v>
      </c>
      <c r="EC86" s="102">
        <v>2989</v>
      </c>
      <c r="ED86" s="102">
        <v>6864</v>
      </c>
      <c r="EE86" s="102">
        <v>3288</v>
      </c>
      <c r="EF86" s="102">
        <v>3986</v>
      </c>
      <c r="EG86" s="102">
        <v>4980</v>
      </c>
      <c r="EH86" s="102">
        <v>2125</v>
      </c>
      <c r="EI86" s="102">
        <v>1334</v>
      </c>
      <c r="EJ86" s="102">
        <v>1400</v>
      </c>
      <c r="EK86" s="102">
        <v>2575</v>
      </c>
      <c r="EL86" s="102">
        <v>2321</v>
      </c>
      <c r="EM86" s="102">
        <v>2545</v>
      </c>
      <c r="EN86" s="102">
        <v>3667</v>
      </c>
      <c r="EO86" s="102">
        <v>2992</v>
      </c>
      <c r="EP86" s="102">
        <v>7429</v>
      </c>
      <c r="EQ86" s="102">
        <v>3752</v>
      </c>
      <c r="ER86" s="102">
        <v>3695</v>
      </c>
      <c r="ES86" s="102">
        <v>4333</v>
      </c>
      <c r="ET86" s="102">
        <v>3184</v>
      </c>
      <c r="EU86" s="102">
        <v>1755</v>
      </c>
      <c r="EV86" s="102">
        <v>1684</v>
      </c>
      <c r="EW86" s="102">
        <v>2503</v>
      </c>
      <c r="EX86" s="102">
        <v>2426</v>
      </c>
      <c r="EY86" s="102">
        <v>2735</v>
      </c>
      <c r="EZ86" s="102">
        <v>3166</v>
      </c>
      <c r="FA86" s="102">
        <v>3517</v>
      </c>
      <c r="FB86" s="102">
        <v>8309</v>
      </c>
      <c r="FC86" s="102">
        <v>3776</v>
      </c>
      <c r="FD86" s="102">
        <v>4445</v>
      </c>
      <c r="FE86" s="102">
        <v>4877</v>
      </c>
      <c r="FF86" s="102">
        <v>2351</v>
      </c>
      <c r="FG86" s="102">
        <v>1632</v>
      </c>
      <c r="FH86" s="102">
        <v>1521</v>
      </c>
      <c r="FI86" s="102">
        <v>2694</v>
      </c>
      <c r="FJ86" s="102">
        <v>2446</v>
      </c>
      <c r="FK86" s="102">
        <v>2470</v>
      </c>
      <c r="FL86" s="102">
        <v>2589</v>
      </c>
      <c r="FM86" s="102">
        <v>2908</v>
      </c>
      <c r="FN86" s="102">
        <v>7547</v>
      </c>
      <c r="FO86" s="102">
        <v>3252</v>
      </c>
      <c r="FP86" s="102">
        <v>3900</v>
      </c>
      <c r="FQ86" s="102">
        <v>4244</v>
      </c>
      <c r="FR86" s="102">
        <v>3162</v>
      </c>
      <c r="FS86" s="102">
        <v>1402</v>
      </c>
      <c r="FT86" s="102">
        <v>1521</v>
      </c>
      <c r="FU86" s="102">
        <v>2671</v>
      </c>
      <c r="FV86" s="102">
        <v>2259</v>
      </c>
      <c r="FW86" s="102">
        <v>2315</v>
      </c>
      <c r="FX86" s="102">
        <v>2627</v>
      </c>
      <c r="FY86" s="102">
        <v>2971</v>
      </c>
      <c r="FZ86" s="102">
        <v>8389</v>
      </c>
      <c r="GA86" s="102">
        <v>3442</v>
      </c>
      <c r="GB86" s="102">
        <v>4155</v>
      </c>
    </row>
    <row r="87" spans="1:184" x14ac:dyDescent="0.25">
      <c r="A87" t="s">
        <v>1340</v>
      </c>
      <c r="B87" t="s">
        <v>1326</v>
      </c>
      <c r="C87">
        <v>815</v>
      </c>
      <c r="D87" s="102">
        <v>1258</v>
      </c>
      <c r="E87">
        <v>505</v>
      </c>
      <c r="F87">
        <v>379</v>
      </c>
      <c r="G87">
        <v>215</v>
      </c>
      <c r="H87">
        <v>403</v>
      </c>
      <c r="I87" s="102">
        <v>2062</v>
      </c>
      <c r="J87">
        <v>534</v>
      </c>
      <c r="K87">
        <v>483</v>
      </c>
      <c r="L87">
        <v>483</v>
      </c>
      <c r="M87">
        <v>257</v>
      </c>
      <c r="N87">
        <v>297</v>
      </c>
      <c r="O87">
        <v>773</v>
      </c>
      <c r="P87" s="102">
        <v>1706</v>
      </c>
      <c r="Q87">
        <v>491</v>
      </c>
      <c r="R87">
        <v>380</v>
      </c>
      <c r="S87">
        <v>196</v>
      </c>
      <c r="T87">
        <v>283</v>
      </c>
      <c r="U87" s="102">
        <v>2062</v>
      </c>
      <c r="V87">
        <v>575</v>
      </c>
      <c r="W87">
        <v>649</v>
      </c>
      <c r="X87">
        <v>583</v>
      </c>
      <c r="Y87">
        <v>211</v>
      </c>
      <c r="Z87">
        <v>311</v>
      </c>
      <c r="AA87">
        <v>910</v>
      </c>
      <c r="AB87" s="102">
        <v>1747</v>
      </c>
      <c r="AC87">
        <v>521</v>
      </c>
      <c r="AD87">
        <v>372</v>
      </c>
      <c r="AE87">
        <v>207</v>
      </c>
      <c r="AF87">
        <v>436</v>
      </c>
      <c r="AG87" s="102">
        <v>2220</v>
      </c>
      <c r="AH87">
        <v>587</v>
      </c>
      <c r="AI87">
        <v>614</v>
      </c>
      <c r="AJ87">
        <v>384</v>
      </c>
      <c r="AK87">
        <v>239</v>
      </c>
      <c r="AL87">
        <v>289</v>
      </c>
      <c r="AM87" s="102">
        <v>1047</v>
      </c>
      <c r="AN87" s="102">
        <v>1630</v>
      </c>
      <c r="AO87">
        <v>585</v>
      </c>
      <c r="AP87">
        <v>394</v>
      </c>
      <c r="AQ87">
        <v>238</v>
      </c>
      <c r="AR87">
        <v>430</v>
      </c>
      <c r="AS87" s="102">
        <v>2238</v>
      </c>
      <c r="AT87">
        <v>702</v>
      </c>
      <c r="AU87">
        <v>627</v>
      </c>
      <c r="AV87">
        <v>463</v>
      </c>
      <c r="AW87">
        <v>244</v>
      </c>
      <c r="AX87">
        <v>398</v>
      </c>
      <c r="AY87">
        <v>997</v>
      </c>
      <c r="AZ87" s="102">
        <v>1602</v>
      </c>
      <c r="BA87">
        <v>477</v>
      </c>
      <c r="BB87">
        <v>500</v>
      </c>
      <c r="BC87">
        <v>178</v>
      </c>
      <c r="BD87">
        <v>364</v>
      </c>
      <c r="BE87" s="102">
        <v>2531</v>
      </c>
      <c r="BF87">
        <v>626</v>
      </c>
      <c r="BG87">
        <v>624</v>
      </c>
      <c r="BH87">
        <v>578</v>
      </c>
      <c r="BI87">
        <v>322</v>
      </c>
      <c r="BJ87">
        <v>343</v>
      </c>
      <c r="BK87" s="102">
        <v>1064</v>
      </c>
      <c r="BL87" s="102">
        <v>1961</v>
      </c>
      <c r="BM87">
        <v>616</v>
      </c>
      <c r="BN87">
        <v>332</v>
      </c>
      <c r="BO87">
        <v>206</v>
      </c>
      <c r="BP87">
        <v>368</v>
      </c>
      <c r="BQ87" s="102">
        <v>2574</v>
      </c>
      <c r="BR87">
        <v>414</v>
      </c>
      <c r="BS87">
        <v>615</v>
      </c>
      <c r="BT87">
        <v>564</v>
      </c>
      <c r="BU87">
        <v>165</v>
      </c>
      <c r="BV87">
        <v>261</v>
      </c>
      <c r="BW87">
        <v>868</v>
      </c>
      <c r="BX87" s="102">
        <v>1687</v>
      </c>
      <c r="BY87">
        <v>485</v>
      </c>
      <c r="BZ87">
        <v>239</v>
      </c>
      <c r="CA87">
        <v>267</v>
      </c>
      <c r="CB87">
        <v>368</v>
      </c>
      <c r="CC87" s="102">
        <v>1933</v>
      </c>
      <c r="CD87">
        <v>368</v>
      </c>
      <c r="CE87">
        <v>541</v>
      </c>
      <c r="CF87">
        <v>424</v>
      </c>
      <c r="CG87">
        <v>193</v>
      </c>
      <c r="CH87">
        <v>287</v>
      </c>
      <c r="CI87">
        <v>726</v>
      </c>
      <c r="CJ87" s="102">
        <v>1607</v>
      </c>
      <c r="CK87">
        <v>462</v>
      </c>
      <c r="CL87">
        <v>310</v>
      </c>
      <c r="CM87">
        <v>175</v>
      </c>
      <c r="CN87">
        <v>354</v>
      </c>
      <c r="CO87" s="102">
        <v>1723</v>
      </c>
      <c r="CP87">
        <v>548</v>
      </c>
      <c r="CQ87">
        <v>636</v>
      </c>
      <c r="CR87">
        <v>418</v>
      </c>
      <c r="CS87">
        <v>287</v>
      </c>
      <c r="CT87">
        <v>326</v>
      </c>
      <c r="CU87">
        <v>950</v>
      </c>
      <c r="CV87" s="102">
        <v>1439</v>
      </c>
      <c r="CW87">
        <v>353</v>
      </c>
      <c r="CX87">
        <v>348</v>
      </c>
      <c r="CY87">
        <v>246</v>
      </c>
      <c r="CZ87">
        <v>364</v>
      </c>
      <c r="DA87" s="102">
        <v>1859</v>
      </c>
      <c r="DB87">
        <v>499</v>
      </c>
      <c r="DC87">
        <v>467</v>
      </c>
      <c r="DD87">
        <v>446</v>
      </c>
      <c r="DE87">
        <v>281</v>
      </c>
      <c r="DF87">
        <v>245</v>
      </c>
      <c r="DG87">
        <v>769</v>
      </c>
      <c r="DH87" s="102">
        <v>1241</v>
      </c>
      <c r="DI87">
        <v>313</v>
      </c>
      <c r="DJ87">
        <v>342</v>
      </c>
      <c r="DK87">
        <v>165</v>
      </c>
      <c r="DL87">
        <v>298</v>
      </c>
      <c r="DM87" s="102">
        <v>1752</v>
      </c>
      <c r="DN87">
        <v>486</v>
      </c>
      <c r="DO87">
        <v>478</v>
      </c>
      <c r="DP87">
        <v>657</v>
      </c>
      <c r="DQ87">
        <v>375</v>
      </c>
      <c r="DR87">
        <v>360</v>
      </c>
      <c r="DS87">
        <v>878</v>
      </c>
      <c r="DT87" s="102">
        <v>1101</v>
      </c>
      <c r="DU87">
        <v>334</v>
      </c>
      <c r="DV87">
        <v>421</v>
      </c>
      <c r="DW87">
        <v>254</v>
      </c>
      <c r="DX87">
        <v>394</v>
      </c>
      <c r="DY87" s="102">
        <v>2188</v>
      </c>
      <c r="DZ87">
        <v>412</v>
      </c>
      <c r="EA87">
        <v>623</v>
      </c>
      <c r="EB87">
        <v>632</v>
      </c>
      <c r="EC87">
        <v>482</v>
      </c>
      <c r="ED87">
        <v>592</v>
      </c>
      <c r="EE87">
        <v>745</v>
      </c>
      <c r="EF87" s="102">
        <v>1375</v>
      </c>
      <c r="EG87">
        <v>493</v>
      </c>
      <c r="EH87">
        <v>327</v>
      </c>
      <c r="EI87">
        <v>199</v>
      </c>
      <c r="EJ87">
        <v>348</v>
      </c>
      <c r="EK87" s="102">
        <v>2014</v>
      </c>
      <c r="EL87">
        <v>391</v>
      </c>
      <c r="EM87">
        <v>561</v>
      </c>
      <c r="EN87" s="102">
        <v>1043</v>
      </c>
      <c r="EO87">
        <v>343</v>
      </c>
      <c r="EP87">
        <v>522</v>
      </c>
      <c r="EQ87">
        <v>954</v>
      </c>
      <c r="ER87" s="102">
        <v>1668</v>
      </c>
      <c r="ES87">
        <v>606</v>
      </c>
      <c r="ET87">
        <v>418</v>
      </c>
      <c r="EU87">
        <v>192</v>
      </c>
      <c r="EV87">
        <v>376</v>
      </c>
      <c r="EW87" s="102">
        <v>1591</v>
      </c>
      <c r="EX87">
        <v>402</v>
      </c>
      <c r="EY87">
        <v>750</v>
      </c>
      <c r="EZ87">
        <v>647</v>
      </c>
      <c r="FA87">
        <v>242</v>
      </c>
      <c r="FB87">
        <v>376</v>
      </c>
      <c r="FC87">
        <v>979</v>
      </c>
      <c r="FD87">
        <v>978</v>
      </c>
      <c r="FE87">
        <v>384</v>
      </c>
      <c r="FF87">
        <v>244</v>
      </c>
      <c r="FG87">
        <v>202</v>
      </c>
      <c r="FH87">
        <v>371</v>
      </c>
      <c r="FI87" s="102">
        <v>1587</v>
      </c>
      <c r="FJ87">
        <v>422</v>
      </c>
      <c r="FK87">
        <v>590</v>
      </c>
      <c r="FL87">
        <v>588</v>
      </c>
      <c r="FM87">
        <v>232</v>
      </c>
      <c r="FN87">
        <v>298</v>
      </c>
      <c r="FO87">
        <v>831</v>
      </c>
      <c r="FP87">
        <v>985</v>
      </c>
      <c r="FQ87">
        <v>402</v>
      </c>
      <c r="FR87">
        <v>286</v>
      </c>
      <c r="FS87">
        <v>202</v>
      </c>
      <c r="FT87">
        <v>268</v>
      </c>
      <c r="FU87" s="102">
        <v>1381</v>
      </c>
      <c r="FV87">
        <v>460</v>
      </c>
      <c r="FW87">
        <v>456</v>
      </c>
      <c r="FX87">
        <v>543</v>
      </c>
      <c r="FY87">
        <v>200</v>
      </c>
      <c r="FZ87">
        <v>252</v>
      </c>
      <c r="GA87">
        <v>724</v>
      </c>
      <c r="GB87">
        <v>900</v>
      </c>
    </row>
    <row r="88" spans="1:184" x14ac:dyDescent="0.25">
      <c r="A88" t="s">
        <v>1340</v>
      </c>
      <c r="B88" t="s">
        <v>1327</v>
      </c>
      <c r="C88">
        <v>246</v>
      </c>
      <c r="D88">
        <v>175</v>
      </c>
      <c r="E88">
        <v>139</v>
      </c>
      <c r="F88">
        <v>142</v>
      </c>
      <c r="G88">
        <v>135</v>
      </c>
      <c r="H88">
        <v>144</v>
      </c>
      <c r="I88">
        <v>276</v>
      </c>
      <c r="J88">
        <v>243</v>
      </c>
      <c r="K88">
        <v>375</v>
      </c>
      <c r="L88">
        <v>437</v>
      </c>
      <c r="M88">
        <v>356</v>
      </c>
      <c r="N88">
        <v>359</v>
      </c>
      <c r="O88">
        <v>525</v>
      </c>
      <c r="P88">
        <v>455</v>
      </c>
      <c r="Q88">
        <v>446</v>
      </c>
      <c r="R88">
        <v>363</v>
      </c>
      <c r="S88">
        <v>197</v>
      </c>
      <c r="T88">
        <v>304</v>
      </c>
      <c r="U88">
        <v>340</v>
      </c>
      <c r="V88">
        <v>498</v>
      </c>
      <c r="W88">
        <v>596</v>
      </c>
      <c r="X88">
        <v>492</v>
      </c>
      <c r="Y88">
        <v>471</v>
      </c>
      <c r="Z88">
        <v>411</v>
      </c>
      <c r="AA88">
        <v>520</v>
      </c>
      <c r="AB88">
        <v>649</v>
      </c>
      <c r="AC88">
        <v>462</v>
      </c>
      <c r="AD88">
        <v>308</v>
      </c>
      <c r="AE88">
        <v>254</v>
      </c>
      <c r="AF88">
        <v>325</v>
      </c>
      <c r="AG88">
        <v>381</v>
      </c>
      <c r="AH88">
        <v>416</v>
      </c>
      <c r="AI88">
        <v>547</v>
      </c>
      <c r="AJ88">
        <v>452</v>
      </c>
      <c r="AK88">
        <v>588</v>
      </c>
      <c r="AL88">
        <v>411</v>
      </c>
      <c r="AM88">
        <v>532</v>
      </c>
      <c r="AN88">
        <v>452</v>
      </c>
      <c r="AO88">
        <v>596</v>
      </c>
      <c r="AP88">
        <v>450</v>
      </c>
      <c r="AQ88">
        <v>247</v>
      </c>
      <c r="AR88">
        <v>338</v>
      </c>
      <c r="AS88">
        <v>633</v>
      </c>
      <c r="AT88">
        <v>569</v>
      </c>
      <c r="AU88">
        <v>546</v>
      </c>
      <c r="AV88">
        <v>615</v>
      </c>
      <c r="AW88">
        <v>542</v>
      </c>
      <c r="AX88">
        <v>513</v>
      </c>
      <c r="AY88">
        <v>474</v>
      </c>
      <c r="AZ88">
        <v>374</v>
      </c>
      <c r="BA88">
        <v>374</v>
      </c>
      <c r="BB88">
        <v>317</v>
      </c>
      <c r="BC88">
        <v>213</v>
      </c>
      <c r="BD88">
        <v>327</v>
      </c>
      <c r="BE88">
        <v>448</v>
      </c>
      <c r="BF88">
        <v>440</v>
      </c>
      <c r="BG88">
        <v>557</v>
      </c>
      <c r="BH88">
        <v>510</v>
      </c>
      <c r="BI88">
        <v>346</v>
      </c>
      <c r="BJ88">
        <v>452</v>
      </c>
      <c r="BK88">
        <v>575</v>
      </c>
      <c r="BL88">
        <v>528</v>
      </c>
      <c r="BM88">
        <v>493</v>
      </c>
      <c r="BN88">
        <v>428</v>
      </c>
      <c r="BO88">
        <v>202</v>
      </c>
      <c r="BP88">
        <v>236</v>
      </c>
      <c r="BQ88">
        <v>455</v>
      </c>
      <c r="BR88">
        <v>509</v>
      </c>
      <c r="BS88">
        <v>601</v>
      </c>
      <c r="BT88">
        <v>487</v>
      </c>
      <c r="BU88">
        <v>330</v>
      </c>
      <c r="BV88">
        <v>413</v>
      </c>
      <c r="BW88">
        <v>547</v>
      </c>
      <c r="BX88">
        <v>456</v>
      </c>
      <c r="BY88">
        <v>450</v>
      </c>
      <c r="BZ88">
        <v>294</v>
      </c>
      <c r="CA88">
        <v>204</v>
      </c>
      <c r="CB88">
        <v>230</v>
      </c>
      <c r="CC88">
        <v>415</v>
      </c>
      <c r="CD88">
        <v>391</v>
      </c>
      <c r="CE88">
        <v>606</v>
      </c>
      <c r="CF88">
        <v>501</v>
      </c>
      <c r="CG88">
        <v>386</v>
      </c>
      <c r="CH88">
        <v>485</v>
      </c>
      <c r="CI88">
        <v>562</v>
      </c>
      <c r="CJ88">
        <v>491</v>
      </c>
      <c r="CK88">
        <v>331</v>
      </c>
      <c r="CL88">
        <v>260</v>
      </c>
      <c r="CM88">
        <v>244</v>
      </c>
      <c r="CN88">
        <v>237</v>
      </c>
      <c r="CO88">
        <v>429</v>
      </c>
      <c r="CP88">
        <v>508</v>
      </c>
      <c r="CQ88">
        <v>535</v>
      </c>
      <c r="CR88">
        <v>470</v>
      </c>
      <c r="CS88">
        <v>267</v>
      </c>
      <c r="CT88">
        <v>295</v>
      </c>
      <c r="CU88">
        <v>570</v>
      </c>
      <c r="CV88">
        <v>354</v>
      </c>
      <c r="CW88">
        <v>438</v>
      </c>
      <c r="CX88">
        <v>370</v>
      </c>
      <c r="CY88">
        <v>221</v>
      </c>
      <c r="CZ88">
        <v>245</v>
      </c>
      <c r="DA88">
        <v>397</v>
      </c>
      <c r="DB88">
        <v>611</v>
      </c>
      <c r="DC88">
        <v>555</v>
      </c>
      <c r="DD88">
        <v>648</v>
      </c>
      <c r="DE88">
        <v>370</v>
      </c>
      <c r="DF88">
        <v>353</v>
      </c>
      <c r="DG88">
        <v>584</v>
      </c>
      <c r="DH88">
        <v>419</v>
      </c>
      <c r="DI88">
        <v>295</v>
      </c>
      <c r="DJ88">
        <v>293</v>
      </c>
      <c r="DK88">
        <v>200</v>
      </c>
      <c r="DL88">
        <v>193</v>
      </c>
      <c r="DM88">
        <v>488</v>
      </c>
      <c r="DN88">
        <v>465</v>
      </c>
      <c r="DO88">
        <v>615</v>
      </c>
      <c r="DP88">
        <v>957</v>
      </c>
      <c r="DQ88">
        <v>852</v>
      </c>
      <c r="DR88" s="102">
        <v>1021</v>
      </c>
      <c r="DS88">
        <v>902</v>
      </c>
      <c r="DT88">
        <v>760</v>
      </c>
      <c r="DU88">
        <v>556</v>
      </c>
      <c r="DV88">
        <v>587</v>
      </c>
      <c r="DW88">
        <v>444</v>
      </c>
      <c r="DX88">
        <v>349</v>
      </c>
      <c r="DY88">
        <v>701</v>
      </c>
      <c r="DZ88">
        <v>889</v>
      </c>
      <c r="EA88">
        <v>610</v>
      </c>
      <c r="EB88">
        <v>634</v>
      </c>
      <c r="EC88">
        <v>610</v>
      </c>
      <c r="ED88">
        <v>664</v>
      </c>
      <c r="EE88">
        <v>665</v>
      </c>
      <c r="EF88">
        <v>419</v>
      </c>
      <c r="EG88">
        <v>383</v>
      </c>
      <c r="EH88">
        <v>319</v>
      </c>
      <c r="EI88">
        <v>209</v>
      </c>
      <c r="EJ88">
        <v>343</v>
      </c>
      <c r="EK88">
        <v>567</v>
      </c>
      <c r="EL88">
        <v>555</v>
      </c>
      <c r="EM88">
        <v>721</v>
      </c>
      <c r="EN88" s="102">
        <v>1032</v>
      </c>
      <c r="EO88">
        <v>476</v>
      </c>
      <c r="EP88">
        <v>682</v>
      </c>
      <c r="EQ88">
        <v>866</v>
      </c>
      <c r="ER88">
        <v>670</v>
      </c>
      <c r="ES88">
        <v>426</v>
      </c>
      <c r="ET88">
        <v>306</v>
      </c>
      <c r="EU88">
        <v>275</v>
      </c>
      <c r="EV88">
        <v>346</v>
      </c>
      <c r="EW88">
        <v>403</v>
      </c>
      <c r="EX88">
        <v>545</v>
      </c>
      <c r="EY88">
        <v>529</v>
      </c>
      <c r="EZ88">
        <v>447</v>
      </c>
      <c r="FA88">
        <v>427</v>
      </c>
      <c r="FB88">
        <v>285</v>
      </c>
      <c r="FC88">
        <v>475</v>
      </c>
      <c r="FD88">
        <v>350</v>
      </c>
      <c r="FE88">
        <v>322</v>
      </c>
      <c r="FF88">
        <v>189</v>
      </c>
      <c r="FG88">
        <v>202</v>
      </c>
      <c r="FH88">
        <v>137</v>
      </c>
      <c r="FI88">
        <v>346</v>
      </c>
      <c r="FJ88">
        <v>350</v>
      </c>
      <c r="FK88">
        <v>469</v>
      </c>
      <c r="FL88">
        <v>425</v>
      </c>
      <c r="FM88">
        <v>282</v>
      </c>
      <c r="FN88">
        <v>242</v>
      </c>
      <c r="FO88">
        <v>403</v>
      </c>
      <c r="FP88">
        <v>279</v>
      </c>
      <c r="FQ88">
        <v>264</v>
      </c>
      <c r="FR88">
        <v>174</v>
      </c>
      <c r="FS88">
        <v>159</v>
      </c>
      <c r="FT88">
        <v>211</v>
      </c>
      <c r="FU88">
        <v>294</v>
      </c>
      <c r="FV88">
        <v>487</v>
      </c>
      <c r="FW88">
        <v>478</v>
      </c>
      <c r="FX88">
        <v>525</v>
      </c>
      <c r="FY88">
        <v>239</v>
      </c>
      <c r="FZ88">
        <v>212</v>
      </c>
      <c r="GA88">
        <v>435</v>
      </c>
      <c r="GB88">
        <v>282</v>
      </c>
    </row>
    <row r="89" spans="1:184" x14ac:dyDescent="0.25">
      <c r="A89" t="s">
        <v>1340</v>
      </c>
      <c r="B89" t="s">
        <v>1328</v>
      </c>
      <c r="C89">
        <v>339</v>
      </c>
      <c r="D89">
        <v>535</v>
      </c>
      <c r="E89">
        <v>321</v>
      </c>
      <c r="F89">
        <v>247</v>
      </c>
      <c r="G89">
        <v>285</v>
      </c>
      <c r="H89">
        <v>231</v>
      </c>
      <c r="I89">
        <v>322</v>
      </c>
      <c r="J89">
        <v>368</v>
      </c>
      <c r="K89">
        <v>605</v>
      </c>
      <c r="L89">
        <v>419</v>
      </c>
      <c r="M89">
        <v>409</v>
      </c>
      <c r="N89">
        <v>309</v>
      </c>
      <c r="O89">
        <v>554</v>
      </c>
      <c r="P89">
        <v>396</v>
      </c>
      <c r="Q89">
        <v>525</v>
      </c>
      <c r="R89">
        <v>262</v>
      </c>
      <c r="S89">
        <v>345</v>
      </c>
      <c r="T89">
        <v>279</v>
      </c>
      <c r="U89">
        <v>431</v>
      </c>
      <c r="V89">
        <v>566</v>
      </c>
      <c r="W89">
        <v>546</v>
      </c>
      <c r="X89">
        <v>507</v>
      </c>
      <c r="Y89">
        <v>415</v>
      </c>
      <c r="Z89">
        <v>222</v>
      </c>
      <c r="AA89">
        <v>529</v>
      </c>
      <c r="AB89">
        <v>502</v>
      </c>
      <c r="AC89">
        <v>591</v>
      </c>
      <c r="AD89">
        <v>287</v>
      </c>
      <c r="AE89">
        <v>340</v>
      </c>
      <c r="AF89">
        <v>378</v>
      </c>
      <c r="AG89">
        <v>537</v>
      </c>
      <c r="AH89">
        <v>717</v>
      </c>
      <c r="AI89">
        <v>709</v>
      </c>
      <c r="AJ89">
        <v>679</v>
      </c>
      <c r="AK89">
        <v>432</v>
      </c>
      <c r="AL89">
        <v>355</v>
      </c>
      <c r="AM89">
        <v>608</v>
      </c>
      <c r="AN89">
        <v>556</v>
      </c>
      <c r="AO89">
        <v>507</v>
      </c>
      <c r="AP89">
        <v>384</v>
      </c>
      <c r="AQ89">
        <v>261</v>
      </c>
      <c r="AR89">
        <v>439</v>
      </c>
      <c r="AS89" s="102">
        <v>2311</v>
      </c>
      <c r="AT89">
        <v>798</v>
      </c>
      <c r="AU89">
        <v>826</v>
      </c>
      <c r="AV89">
        <v>682</v>
      </c>
      <c r="AW89">
        <v>532</v>
      </c>
      <c r="AX89">
        <v>378</v>
      </c>
      <c r="AY89">
        <v>639</v>
      </c>
      <c r="AZ89">
        <v>621</v>
      </c>
      <c r="BA89">
        <v>711</v>
      </c>
      <c r="BB89">
        <v>422</v>
      </c>
      <c r="BC89">
        <v>332</v>
      </c>
      <c r="BD89">
        <v>421</v>
      </c>
      <c r="BE89">
        <v>668</v>
      </c>
      <c r="BF89">
        <v>683</v>
      </c>
      <c r="BG89" s="102">
        <v>1060</v>
      </c>
      <c r="BH89" s="102">
        <v>1008</v>
      </c>
      <c r="BI89">
        <v>696</v>
      </c>
      <c r="BJ89">
        <v>533</v>
      </c>
      <c r="BK89">
        <v>662</v>
      </c>
      <c r="BL89">
        <v>759</v>
      </c>
      <c r="BM89">
        <v>598</v>
      </c>
      <c r="BN89">
        <v>487</v>
      </c>
      <c r="BO89">
        <v>297</v>
      </c>
      <c r="BP89">
        <v>271</v>
      </c>
      <c r="BQ89">
        <v>673</v>
      </c>
      <c r="BR89">
        <v>733</v>
      </c>
      <c r="BS89" s="102">
        <v>1013</v>
      </c>
      <c r="BT89">
        <v>812</v>
      </c>
      <c r="BU89">
        <v>691</v>
      </c>
      <c r="BV89">
        <v>452</v>
      </c>
      <c r="BW89">
        <v>801</v>
      </c>
      <c r="BX89">
        <v>700</v>
      </c>
      <c r="BY89">
        <v>673</v>
      </c>
      <c r="BZ89">
        <v>519</v>
      </c>
      <c r="CA89">
        <v>413</v>
      </c>
      <c r="CB89">
        <v>436</v>
      </c>
      <c r="CC89">
        <v>744</v>
      </c>
      <c r="CD89" s="102">
        <v>1004</v>
      </c>
      <c r="CE89" s="102">
        <v>1131</v>
      </c>
      <c r="CF89">
        <v>951</v>
      </c>
      <c r="CG89">
        <v>644</v>
      </c>
      <c r="CH89">
        <v>466</v>
      </c>
      <c r="CI89">
        <v>685</v>
      </c>
      <c r="CJ89">
        <v>588</v>
      </c>
      <c r="CK89">
        <v>597</v>
      </c>
      <c r="CL89">
        <v>483</v>
      </c>
      <c r="CM89">
        <v>320</v>
      </c>
      <c r="CN89">
        <v>366</v>
      </c>
      <c r="CO89">
        <v>763</v>
      </c>
      <c r="CP89">
        <v>920</v>
      </c>
      <c r="CQ89" s="102">
        <v>1256</v>
      </c>
      <c r="CR89" s="102">
        <v>1080</v>
      </c>
      <c r="CS89">
        <v>949</v>
      </c>
      <c r="CT89">
        <v>570</v>
      </c>
      <c r="CU89">
        <v>924</v>
      </c>
      <c r="CV89">
        <v>793</v>
      </c>
      <c r="CW89">
        <v>560</v>
      </c>
      <c r="CX89">
        <v>568</v>
      </c>
      <c r="CY89">
        <v>357</v>
      </c>
      <c r="CZ89">
        <v>458</v>
      </c>
      <c r="DA89">
        <v>813</v>
      </c>
      <c r="DB89" s="102">
        <v>1019</v>
      </c>
      <c r="DC89" s="102">
        <v>1340</v>
      </c>
      <c r="DD89" s="102">
        <v>1335</v>
      </c>
      <c r="DE89">
        <v>697</v>
      </c>
      <c r="DF89">
        <v>574</v>
      </c>
      <c r="DG89">
        <v>895</v>
      </c>
      <c r="DH89">
        <v>761</v>
      </c>
      <c r="DI89">
        <v>786</v>
      </c>
      <c r="DJ89">
        <v>620</v>
      </c>
      <c r="DK89">
        <v>463</v>
      </c>
      <c r="DL89">
        <v>417</v>
      </c>
      <c r="DM89">
        <v>810</v>
      </c>
      <c r="DN89">
        <v>949</v>
      </c>
      <c r="DO89" s="102">
        <v>1237</v>
      </c>
      <c r="DP89" s="102">
        <v>1397</v>
      </c>
      <c r="DQ89">
        <v>716</v>
      </c>
      <c r="DR89">
        <v>687</v>
      </c>
      <c r="DS89">
        <v>933</v>
      </c>
      <c r="DT89">
        <v>724</v>
      </c>
      <c r="DU89">
        <v>826</v>
      </c>
      <c r="DV89">
        <v>438</v>
      </c>
      <c r="DW89">
        <v>397</v>
      </c>
      <c r="DX89">
        <v>382</v>
      </c>
      <c r="DY89">
        <v>868</v>
      </c>
      <c r="DZ89">
        <v>944</v>
      </c>
      <c r="EA89" s="102">
        <v>1162</v>
      </c>
      <c r="EB89" s="102">
        <v>1231</v>
      </c>
      <c r="EC89">
        <v>889</v>
      </c>
      <c r="ED89">
        <v>633</v>
      </c>
      <c r="EE89">
        <v>892</v>
      </c>
      <c r="EF89">
        <v>726</v>
      </c>
      <c r="EG89">
        <v>703</v>
      </c>
      <c r="EH89">
        <v>679</v>
      </c>
      <c r="EI89">
        <v>495</v>
      </c>
      <c r="EJ89">
        <v>399</v>
      </c>
      <c r="EK89">
        <v>763</v>
      </c>
      <c r="EL89">
        <v>794</v>
      </c>
      <c r="EM89" s="102">
        <v>1399</v>
      </c>
      <c r="EN89" s="102">
        <v>1369</v>
      </c>
      <c r="EO89">
        <v>895</v>
      </c>
      <c r="EP89">
        <v>659</v>
      </c>
      <c r="EQ89">
        <v>761</v>
      </c>
      <c r="ER89">
        <v>792</v>
      </c>
      <c r="ES89">
        <v>777</v>
      </c>
      <c r="ET89">
        <v>523</v>
      </c>
      <c r="EU89">
        <v>380</v>
      </c>
      <c r="EV89">
        <v>338</v>
      </c>
      <c r="EW89">
        <v>714</v>
      </c>
      <c r="EX89">
        <v>844</v>
      </c>
      <c r="EY89" s="102">
        <v>1102</v>
      </c>
      <c r="EZ89" s="102">
        <v>1252</v>
      </c>
      <c r="FA89">
        <v>749</v>
      </c>
      <c r="FB89">
        <v>617</v>
      </c>
      <c r="FC89">
        <v>734</v>
      </c>
      <c r="FD89">
        <v>650</v>
      </c>
      <c r="FE89">
        <v>647</v>
      </c>
      <c r="FF89">
        <v>530</v>
      </c>
      <c r="FG89">
        <v>441</v>
      </c>
      <c r="FH89">
        <v>330</v>
      </c>
      <c r="FI89">
        <v>620</v>
      </c>
      <c r="FJ89">
        <v>710</v>
      </c>
      <c r="FK89" s="102">
        <v>1068</v>
      </c>
      <c r="FL89" s="102">
        <v>1066</v>
      </c>
      <c r="FM89">
        <v>853</v>
      </c>
      <c r="FN89">
        <v>719</v>
      </c>
      <c r="FO89">
        <v>783</v>
      </c>
      <c r="FP89">
        <v>579</v>
      </c>
      <c r="FQ89">
        <v>559</v>
      </c>
      <c r="FR89">
        <v>326</v>
      </c>
      <c r="FS89">
        <v>338</v>
      </c>
      <c r="FT89">
        <v>235</v>
      </c>
      <c r="FU89">
        <v>646</v>
      </c>
      <c r="FV89">
        <v>848</v>
      </c>
      <c r="FW89">
        <v>937</v>
      </c>
      <c r="FX89" s="102">
        <v>1190</v>
      </c>
      <c r="FY89">
        <v>702</v>
      </c>
      <c r="FZ89">
        <v>470</v>
      </c>
      <c r="GA89">
        <v>726</v>
      </c>
      <c r="GB89">
        <v>560</v>
      </c>
    </row>
    <row r="90" spans="1:184" x14ac:dyDescent="0.25">
      <c r="A90" t="s">
        <v>1340</v>
      </c>
      <c r="B90" t="s">
        <v>1329</v>
      </c>
      <c r="C90" s="102">
        <v>12584</v>
      </c>
      <c r="D90" s="102">
        <v>15679</v>
      </c>
      <c r="E90" s="102">
        <v>14889</v>
      </c>
      <c r="F90" s="102">
        <v>9195</v>
      </c>
      <c r="G90" s="102">
        <v>6693</v>
      </c>
      <c r="H90" s="102">
        <v>6343</v>
      </c>
      <c r="I90" s="102">
        <v>13654</v>
      </c>
      <c r="J90" s="102">
        <v>11803</v>
      </c>
      <c r="K90" s="102">
        <v>12168</v>
      </c>
      <c r="L90" s="102">
        <v>15825</v>
      </c>
      <c r="M90" s="102">
        <v>14328</v>
      </c>
      <c r="N90" s="102">
        <v>15903</v>
      </c>
      <c r="O90" s="102">
        <v>13892</v>
      </c>
      <c r="P90" s="102">
        <v>15996</v>
      </c>
      <c r="Q90" s="102">
        <v>14726</v>
      </c>
      <c r="R90" s="102">
        <v>11367</v>
      </c>
      <c r="S90" s="102">
        <v>6768</v>
      </c>
      <c r="T90" s="102">
        <v>6843</v>
      </c>
      <c r="U90" s="102">
        <v>12101</v>
      </c>
      <c r="V90" s="102">
        <v>11836</v>
      </c>
      <c r="W90" s="102">
        <v>12229</v>
      </c>
      <c r="X90" s="102">
        <v>15547</v>
      </c>
      <c r="Y90" s="102">
        <v>14118</v>
      </c>
      <c r="Z90" s="102">
        <v>16397</v>
      </c>
      <c r="AA90" s="102">
        <v>13331</v>
      </c>
      <c r="AB90" s="102">
        <v>16992</v>
      </c>
      <c r="AC90" s="102">
        <v>15937</v>
      </c>
      <c r="AD90" s="102">
        <v>9837</v>
      </c>
      <c r="AE90" s="102">
        <v>7098</v>
      </c>
      <c r="AF90" s="102">
        <v>7274</v>
      </c>
      <c r="AG90" s="102">
        <v>14000</v>
      </c>
      <c r="AH90" s="102">
        <v>11803</v>
      </c>
      <c r="AI90" s="102">
        <v>12735</v>
      </c>
      <c r="AJ90" s="102">
        <v>15328</v>
      </c>
      <c r="AK90" s="102">
        <v>14388</v>
      </c>
      <c r="AL90" s="102">
        <v>17683</v>
      </c>
      <c r="AM90" s="102">
        <v>14536</v>
      </c>
      <c r="AN90" s="102">
        <v>17279</v>
      </c>
      <c r="AO90" s="102">
        <v>17036</v>
      </c>
      <c r="AP90" s="102">
        <v>10641</v>
      </c>
      <c r="AQ90" s="102">
        <v>6935</v>
      </c>
      <c r="AR90" s="102">
        <v>8265</v>
      </c>
      <c r="AS90" s="102">
        <v>17224</v>
      </c>
      <c r="AT90" s="102">
        <v>12024</v>
      </c>
      <c r="AU90" s="102">
        <v>12953</v>
      </c>
      <c r="AV90" s="102">
        <v>15378</v>
      </c>
      <c r="AW90" s="102">
        <v>14317</v>
      </c>
      <c r="AX90" s="102">
        <v>19276</v>
      </c>
      <c r="AY90" s="102">
        <v>13199</v>
      </c>
      <c r="AZ90" s="102">
        <v>17940</v>
      </c>
      <c r="BA90" s="102">
        <v>15213</v>
      </c>
      <c r="BB90" s="102">
        <v>11235</v>
      </c>
      <c r="BC90" s="102">
        <v>7466</v>
      </c>
      <c r="BD90" s="102">
        <v>7058</v>
      </c>
      <c r="BE90" s="102">
        <v>14322</v>
      </c>
      <c r="BF90" s="102">
        <v>12783</v>
      </c>
      <c r="BG90" s="102">
        <v>13270</v>
      </c>
      <c r="BH90" s="102">
        <v>16382</v>
      </c>
      <c r="BI90" s="102">
        <v>15539</v>
      </c>
      <c r="BJ90" s="102">
        <v>20959</v>
      </c>
      <c r="BK90" s="102">
        <v>14757</v>
      </c>
      <c r="BL90" s="102">
        <v>18063</v>
      </c>
      <c r="BM90" s="102">
        <v>17477</v>
      </c>
      <c r="BN90" s="102">
        <v>9897</v>
      </c>
      <c r="BO90" s="102">
        <v>7546</v>
      </c>
      <c r="BP90" s="102">
        <v>6929</v>
      </c>
      <c r="BQ90" s="102">
        <v>14338</v>
      </c>
      <c r="BR90" s="102">
        <v>12075</v>
      </c>
      <c r="BS90" s="102">
        <v>13738</v>
      </c>
      <c r="BT90" s="102">
        <v>16255</v>
      </c>
      <c r="BU90" s="102">
        <v>15319</v>
      </c>
      <c r="BV90" s="102">
        <v>19808</v>
      </c>
      <c r="BW90" s="102">
        <v>15261</v>
      </c>
      <c r="BX90" s="102">
        <v>18504</v>
      </c>
      <c r="BY90" s="102">
        <v>15807</v>
      </c>
      <c r="BZ90" s="102">
        <v>10533</v>
      </c>
      <c r="CA90" s="102">
        <v>7390</v>
      </c>
      <c r="CB90" s="102">
        <v>7256</v>
      </c>
      <c r="CC90" s="102">
        <v>12461</v>
      </c>
      <c r="CD90" s="102">
        <v>11737</v>
      </c>
      <c r="CE90" s="102">
        <v>12799</v>
      </c>
      <c r="CF90" s="102">
        <v>15656</v>
      </c>
      <c r="CG90" s="102">
        <v>14274</v>
      </c>
      <c r="CH90" s="102">
        <v>18727</v>
      </c>
      <c r="CI90" s="102">
        <v>13829</v>
      </c>
      <c r="CJ90" s="102">
        <v>18996</v>
      </c>
      <c r="CK90" s="102">
        <v>15226</v>
      </c>
      <c r="CL90" s="102">
        <v>10049</v>
      </c>
      <c r="CM90" s="102">
        <v>6797</v>
      </c>
      <c r="CN90" s="102">
        <v>6539</v>
      </c>
      <c r="CO90" s="102">
        <v>12460</v>
      </c>
      <c r="CP90" s="102">
        <v>11797</v>
      </c>
      <c r="CQ90" s="102">
        <v>13063</v>
      </c>
      <c r="CR90" s="102">
        <v>16376</v>
      </c>
      <c r="CS90" s="102">
        <v>15554</v>
      </c>
      <c r="CT90" s="102">
        <v>20038</v>
      </c>
      <c r="CU90" s="102">
        <v>14353</v>
      </c>
      <c r="CV90" s="102">
        <v>19317</v>
      </c>
      <c r="CW90" s="102">
        <v>16335</v>
      </c>
      <c r="CX90" s="102">
        <v>10562</v>
      </c>
      <c r="CY90" s="102">
        <v>7059</v>
      </c>
      <c r="CZ90" s="102">
        <v>7493</v>
      </c>
      <c r="DA90" s="102">
        <v>13000</v>
      </c>
      <c r="DB90" s="102">
        <v>12473</v>
      </c>
      <c r="DC90" s="102">
        <v>14039</v>
      </c>
      <c r="DD90" s="102">
        <v>16660</v>
      </c>
      <c r="DE90" s="102">
        <v>15961</v>
      </c>
      <c r="DF90" s="102">
        <v>22839</v>
      </c>
      <c r="DG90" s="102">
        <v>15847</v>
      </c>
      <c r="DH90" s="102">
        <v>21531</v>
      </c>
      <c r="DI90" s="102">
        <v>17258</v>
      </c>
      <c r="DJ90" s="102">
        <v>12699</v>
      </c>
      <c r="DK90" s="102">
        <v>8761</v>
      </c>
      <c r="DL90" s="102">
        <v>6586</v>
      </c>
      <c r="DM90" s="102">
        <v>13747</v>
      </c>
      <c r="DN90" s="102">
        <v>14061</v>
      </c>
      <c r="DO90" s="102">
        <v>14406</v>
      </c>
      <c r="DP90" s="102">
        <v>18159</v>
      </c>
      <c r="DQ90" s="102">
        <v>16576</v>
      </c>
      <c r="DR90" s="102">
        <v>24091</v>
      </c>
      <c r="DS90" s="102">
        <v>17069</v>
      </c>
      <c r="DT90" s="102">
        <v>19468</v>
      </c>
      <c r="DU90" s="102">
        <v>19432</v>
      </c>
      <c r="DV90" s="102">
        <v>11723</v>
      </c>
      <c r="DW90" s="102">
        <v>8891</v>
      </c>
      <c r="DX90" s="102">
        <v>7174</v>
      </c>
      <c r="DY90" s="102">
        <v>13329</v>
      </c>
      <c r="DZ90" s="102">
        <v>13652</v>
      </c>
      <c r="EA90" s="102">
        <v>14555</v>
      </c>
      <c r="EB90" s="102">
        <v>19129</v>
      </c>
      <c r="EC90" s="102">
        <v>17082</v>
      </c>
      <c r="ED90" s="102">
        <v>23776</v>
      </c>
      <c r="EE90" s="102">
        <v>17191</v>
      </c>
      <c r="EF90" s="102">
        <v>21918</v>
      </c>
      <c r="EG90" s="102">
        <v>20687</v>
      </c>
      <c r="EH90" s="102">
        <v>12208</v>
      </c>
      <c r="EI90" s="102">
        <v>8854</v>
      </c>
      <c r="EJ90" s="102">
        <v>7654</v>
      </c>
      <c r="EK90" s="102">
        <v>14589</v>
      </c>
      <c r="EL90" s="102">
        <v>13960</v>
      </c>
      <c r="EM90" s="102">
        <v>15154</v>
      </c>
      <c r="EN90" s="102">
        <v>21904</v>
      </c>
      <c r="EO90" s="102">
        <v>18641</v>
      </c>
      <c r="EP90" s="102">
        <v>26512</v>
      </c>
      <c r="EQ90" s="102">
        <v>20215</v>
      </c>
      <c r="ER90" s="102">
        <v>22787</v>
      </c>
      <c r="ES90" s="102">
        <v>21602</v>
      </c>
      <c r="ET90" s="102">
        <v>15204</v>
      </c>
      <c r="EU90" s="102">
        <v>9470</v>
      </c>
      <c r="EV90" s="102">
        <v>8078</v>
      </c>
      <c r="EW90" s="102">
        <v>14066</v>
      </c>
      <c r="EX90" s="102">
        <v>13422</v>
      </c>
      <c r="EY90" s="102">
        <v>15671</v>
      </c>
      <c r="EZ90" s="102">
        <v>21335</v>
      </c>
      <c r="FA90" s="102">
        <v>18849</v>
      </c>
      <c r="FB90" s="102">
        <v>27655</v>
      </c>
      <c r="FC90" s="102">
        <v>19355</v>
      </c>
      <c r="FD90" s="102">
        <v>24489</v>
      </c>
      <c r="FE90" s="102">
        <v>22779</v>
      </c>
      <c r="FF90" s="102">
        <v>13063</v>
      </c>
      <c r="FG90" s="102">
        <v>9388</v>
      </c>
      <c r="FH90" s="102">
        <v>8169</v>
      </c>
      <c r="FI90" s="102">
        <v>15393</v>
      </c>
      <c r="FJ90" s="102">
        <v>12782</v>
      </c>
      <c r="FK90" s="102">
        <v>15380</v>
      </c>
      <c r="FL90" s="102">
        <v>19038</v>
      </c>
      <c r="FM90" s="102">
        <v>18584</v>
      </c>
      <c r="FN90" s="102">
        <v>28870</v>
      </c>
      <c r="FO90" s="102">
        <v>18693</v>
      </c>
      <c r="FP90" s="102">
        <v>26230</v>
      </c>
      <c r="FQ90" s="102">
        <v>21969</v>
      </c>
      <c r="FR90" s="102">
        <v>13452</v>
      </c>
      <c r="FS90" s="102">
        <v>9244</v>
      </c>
      <c r="FT90" s="102">
        <v>8353</v>
      </c>
      <c r="FU90" s="102">
        <v>14609</v>
      </c>
      <c r="FV90" s="102">
        <v>13191</v>
      </c>
      <c r="FW90" s="102">
        <v>14422</v>
      </c>
      <c r="FX90" s="102">
        <v>18964</v>
      </c>
      <c r="FY90" s="102">
        <v>18596</v>
      </c>
      <c r="FZ90" s="102">
        <v>29381</v>
      </c>
      <c r="GA90" s="102">
        <v>18509</v>
      </c>
      <c r="GB90" s="102">
        <v>21987</v>
      </c>
    </row>
    <row r="91" spans="1:184" x14ac:dyDescent="0.25">
      <c r="A91" t="s">
        <v>1341</v>
      </c>
      <c r="B91" t="s">
        <v>1323</v>
      </c>
      <c r="C91">
        <v>705</v>
      </c>
      <c r="D91">
        <v>708</v>
      </c>
      <c r="E91">
        <v>750</v>
      </c>
      <c r="F91">
        <v>927</v>
      </c>
      <c r="G91">
        <v>629</v>
      </c>
      <c r="H91">
        <v>781</v>
      </c>
      <c r="I91">
        <v>571</v>
      </c>
      <c r="J91">
        <v>967</v>
      </c>
      <c r="K91">
        <v>721</v>
      </c>
      <c r="L91" s="102">
        <v>1045</v>
      </c>
      <c r="M91" s="102">
        <v>1210</v>
      </c>
      <c r="N91">
        <v>552</v>
      </c>
      <c r="O91">
        <v>626</v>
      </c>
      <c r="P91">
        <v>798</v>
      </c>
      <c r="Q91">
        <v>913</v>
      </c>
      <c r="R91">
        <v>684</v>
      </c>
      <c r="S91">
        <v>553</v>
      </c>
      <c r="T91">
        <v>653</v>
      </c>
      <c r="U91">
        <v>807</v>
      </c>
      <c r="V91">
        <v>921</v>
      </c>
      <c r="W91">
        <v>872</v>
      </c>
      <c r="X91">
        <v>959</v>
      </c>
      <c r="Y91" s="102">
        <v>1077</v>
      </c>
      <c r="Z91">
        <v>563</v>
      </c>
      <c r="AA91">
        <v>871</v>
      </c>
      <c r="AB91">
        <v>747</v>
      </c>
      <c r="AC91" s="102">
        <v>1236</v>
      </c>
      <c r="AD91">
        <v>759</v>
      </c>
      <c r="AE91">
        <v>740</v>
      </c>
      <c r="AF91">
        <v>734</v>
      </c>
      <c r="AG91" s="102">
        <v>1193</v>
      </c>
      <c r="AH91">
        <v>610</v>
      </c>
      <c r="AI91" s="102">
        <v>1035</v>
      </c>
      <c r="AJ91" s="102">
        <v>1227</v>
      </c>
      <c r="AK91" s="102">
        <v>1264</v>
      </c>
      <c r="AL91">
        <v>613</v>
      </c>
      <c r="AM91">
        <v>903</v>
      </c>
      <c r="AN91" s="102">
        <v>1013</v>
      </c>
      <c r="AO91" s="102">
        <v>1082</v>
      </c>
      <c r="AP91">
        <v>903</v>
      </c>
      <c r="AQ91">
        <v>840</v>
      </c>
      <c r="AR91">
        <v>992</v>
      </c>
      <c r="AS91" s="102">
        <v>1432</v>
      </c>
      <c r="AT91">
        <v>933</v>
      </c>
      <c r="AU91" s="102">
        <v>1203</v>
      </c>
      <c r="AV91" s="102">
        <v>1238</v>
      </c>
      <c r="AW91" s="102">
        <v>1171</v>
      </c>
      <c r="AX91">
        <v>522</v>
      </c>
      <c r="AY91">
        <v>742</v>
      </c>
      <c r="AZ91">
        <v>967</v>
      </c>
      <c r="BA91" s="102">
        <v>1020</v>
      </c>
      <c r="BB91">
        <v>750</v>
      </c>
      <c r="BC91">
        <v>651</v>
      </c>
      <c r="BD91">
        <v>812</v>
      </c>
      <c r="BE91">
        <v>834</v>
      </c>
      <c r="BF91">
        <v>728</v>
      </c>
      <c r="BG91">
        <v>729</v>
      </c>
      <c r="BH91">
        <v>827</v>
      </c>
      <c r="BI91" s="102">
        <v>1342</v>
      </c>
      <c r="BJ91">
        <v>673</v>
      </c>
      <c r="BK91" s="102">
        <v>1036</v>
      </c>
      <c r="BL91" s="102">
        <v>1067</v>
      </c>
      <c r="BM91" s="102">
        <v>1193</v>
      </c>
      <c r="BN91">
        <v>787</v>
      </c>
      <c r="BO91">
        <v>706</v>
      </c>
      <c r="BP91" s="102">
        <v>1178</v>
      </c>
      <c r="BQ91" s="102">
        <v>1113</v>
      </c>
      <c r="BR91">
        <v>804</v>
      </c>
      <c r="BS91" s="102">
        <v>1087</v>
      </c>
      <c r="BT91" s="102">
        <v>1200</v>
      </c>
      <c r="BU91" s="102">
        <v>1199</v>
      </c>
      <c r="BV91">
        <v>584</v>
      </c>
      <c r="BW91">
        <v>931</v>
      </c>
      <c r="BX91" s="102">
        <v>1067</v>
      </c>
      <c r="BY91" s="102">
        <v>1185</v>
      </c>
      <c r="BZ91">
        <v>820</v>
      </c>
      <c r="CA91">
        <v>890</v>
      </c>
      <c r="CB91">
        <v>791</v>
      </c>
      <c r="CC91">
        <v>849</v>
      </c>
      <c r="CD91">
        <v>814</v>
      </c>
      <c r="CE91" s="102">
        <v>1182</v>
      </c>
      <c r="CF91" s="102">
        <v>1267</v>
      </c>
      <c r="CG91" s="102">
        <v>1226</v>
      </c>
      <c r="CH91">
        <v>598</v>
      </c>
      <c r="CI91">
        <v>827</v>
      </c>
      <c r="CJ91" s="102">
        <v>1121</v>
      </c>
      <c r="CK91">
        <v>973</v>
      </c>
      <c r="CL91">
        <v>929</v>
      </c>
      <c r="CM91">
        <v>959</v>
      </c>
      <c r="CN91">
        <v>968</v>
      </c>
      <c r="CO91" s="102">
        <v>1053</v>
      </c>
      <c r="CP91">
        <v>879</v>
      </c>
      <c r="CQ91" s="102">
        <v>1105</v>
      </c>
      <c r="CR91" s="102">
        <v>1264</v>
      </c>
      <c r="CS91" s="102">
        <v>1328</v>
      </c>
      <c r="CT91">
        <v>751</v>
      </c>
      <c r="CU91">
        <v>966</v>
      </c>
      <c r="CV91" s="102">
        <v>1095</v>
      </c>
      <c r="CW91" s="102">
        <v>1045</v>
      </c>
      <c r="CX91" s="102">
        <v>1059</v>
      </c>
      <c r="CY91">
        <v>714</v>
      </c>
      <c r="CZ91">
        <v>954</v>
      </c>
      <c r="DA91">
        <v>813</v>
      </c>
      <c r="DB91">
        <v>525</v>
      </c>
      <c r="DC91">
        <v>881</v>
      </c>
      <c r="DD91" s="102">
        <v>1206</v>
      </c>
      <c r="DE91" s="102">
        <v>1270</v>
      </c>
      <c r="DF91">
        <v>746</v>
      </c>
      <c r="DG91">
        <v>587</v>
      </c>
      <c r="DH91" s="102">
        <v>1002</v>
      </c>
      <c r="DI91" s="102">
        <v>1087</v>
      </c>
      <c r="DJ91">
        <v>763</v>
      </c>
      <c r="DK91" s="102">
        <v>1172</v>
      </c>
      <c r="DL91">
        <v>793</v>
      </c>
      <c r="DM91" s="102">
        <v>1117</v>
      </c>
      <c r="DN91">
        <v>535</v>
      </c>
      <c r="DO91" s="102">
        <v>1116</v>
      </c>
      <c r="DP91" s="102">
        <v>1155</v>
      </c>
      <c r="DQ91" s="102">
        <v>1703</v>
      </c>
      <c r="DR91">
        <v>466</v>
      </c>
      <c r="DS91">
        <v>839</v>
      </c>
      <c r="DT91" s="102">
        <v>1007</v>
      </c>
      <c r="DU91" s="102">
        <v>1055</v>
      </c>
      <c r="DV91">
        <v>822</v>
      </c>
      <c r="DW91">
        <v>859</v>
      </c>
      <c r="DX91">
        <v>840</v>
      </c>
      <c r="DY91">
        <v>818</v>
      </c>
      <c r="DZ91">
        <v>803</v>
      </c>
      <c r="EA91">
        <v>991</v>
      </c>
      <c r="EB91" s="102">
        <v>1238</v>
      </c>
      <c r="EC91" s="102">
        <v>1207</v>
      </c>
      <c r="ED91">
        <v>478</v>
      </c>
      <c r="EE91">
        <v>976</v>
      </c>
      <c r="EF91" s="102">
        <v>1222</v>
      </c>
      <c r="EG91">
        <v>945</v>
      </c>
      <c r="EH91">
        <v>717</v>
      </c>
      <c r="EI91">
        <v>778</v>
      </c>
      <c r="EJ91">
        <v>740</v>
      </c>
      <c r="EK91">
        <v>818</v>
      </c>
      <c r="EL91">
        <v>728</v>
      </c>
      <c r="EM91" s="102">
        <v>1070</v>
      </c>
      <c r="EN91">
        <v>925</v>
      </c>
      <c r="EO91">
        <v>898</v>
      </c>
      <c r="EP91">
        <v>595</v>
      </c>
      <c r="EQ91">
        <v>778</v>
      </c>
      <c r="ER91">
        <v>956</v>
      </c>
      <c r="ES91" s="102">
        <v>1132</v>
      </c>
      <c r="ET91">
        <v>714</v>
      </c>
      <c r="EU91">
        <v>893</v>
      </c>
      <c r="EV91">
        <v>904</v>
      </c>
      <c r="EW91">
        <v>971</v>
      </c>
      <c r="EX91">
        <v>649</v>
      </c>
      <c r="EY91" s="102">
        <v>1403</v>
      </c>
      <c r="EZ91" s="102">
        <v>1364</v>
      </c>
      <c r="FA91" s="102">
        <v>1516</v>
      </c>
      <c r="FB91">
        <v>605</v>
      </c>
      <c r="FC91" s="102">
        <v>1009</v>
      </c>
      <c r="FD91" s="102">
        <v>1401</v>
      </c>
      <c r="FE91" s="102">
        <v>1382</v>
      </c>
      <c r="FF91" s="102">
        <v>1043</v>
      </c>
      <c r="FG91" s="102">
        <v>1194</v>
      </c>
      <c r="FH91" s="102">
        <v>1084</v>
      </c>
      <c r="FI91">
        <v>932</v>
      </c>
      <c r="FJ91">
        <v>851</v>
      </c>
      <c r="FK91" s="102">
        <v>1593</v>
      </c>
      <c r="FL91" s="102">
        <v>1544</v>
      </c>
      <c r="FM91" s="102">
        <v>1612</v>
      </c>
      <c r="FN91">
        <v>673</v>
      </c>
      <c r="FO91" s="102">
        <v>1087</v>
      </c>
      <c r="FP91" s="102">
        <v>1030</v>
      </c>
      <c r="FQ91" s="102">
        <v>1237</v>
      </c>
      <c r="FR91">
        <v>737</v>
      </c>
      <c r="FS91" s="102">
        <v>1179</v>
      </c>
      <c r="FT91" s="102">
        <v>1175</v>
      </c>
      <c r="FU91" s="102">
        <v>1127</v>
      </c>
      <c r="FV91">
        <v>871</v>
      </c>
      <c r="FW91" s="102">
        <v>1236</v>
      </c>
      <c r="FX91" s="102">
        <v>1420</v>
      </c>
      <c r="FY91" s="102">
        <v>1703</v>
      </c>
      <c r="FZ91">
        <v>793</v>
      </c>
      <c r="GA91">
        <v>956</v>
      </c>
      <c r="GB91" s="102">
        <v>1208</v>
      </c>
    </row>
    <row r="92" spans="1:184" x14ac:dyDescent="0.25">
      <c r="A92" t="s">
        <v>1341</v>
      </c>
      <c r="B92" t="s">
        <v>1324</v>
      </c>
      <c r="C92" s="102">
        <v>2346</v>
      </c>
      <c r="D92" s="102">
        <v>2973</v>
      </c>
      <c r="E92" s="102">
        <v>2042</v>
      </c>
      <c r="F92" s="102">
        <v>2022</v>
      </c>
      <c r="G92" s="102">
        <v>1433</v>
      </c>
      <c r="H92" s="102">
        <v>1679</v>
      </c>
      <c r="I92" s="102">
        <v>5415</v>
      </c>
      <c r="J92" s="102">
        <v>3437</v>
      </c>
      <c r="K92" s="102">
        <v>2046</v>
      </c>
      <c r="L92" s="102">
        <v>2974</v>
      </c>
      <c r="M92" s="102">
        <v>3071</v>
      </c>
      <c r="N92" s="102">
        <v>3746</v>
      </c>
      <c r="O92" s="102">
        <v>2937</v>
      </c>
      <c r="P92" s="102">
        <v>3036</v>
      </c>
      <c r="Q92" s="102">
        <v>2191</v>
      </c>
      <c r="R92" s="102">
        <v>2037</v>
      </c>
      <c r="S92" s="102">
        <v>1531</v>
      </c>
      <c r="T92" s="102">
        <v>1970</v>
      </c>
      <c r="U92" s="102">
        <v>5218</v>
      </c>
      <c r="V92" s="102">
        <v>3845</v>
      </c>
      <c r="W92" s="102">
        <v>2357</v>
      </c>
      <c r="X92" s="102">
        <v>2910</v>
      </c>
      <c r="Y92" s="102">
        <v>3337</v>
      </c>
      <c r="Z92" s="102">
        <v>3773</v>
      </c>
      <c r="AA92" s="102">
        <v>2783</v>
      </c>
      <c r="AB92" s="102">
        <v>3395</v>
      </c>
      <c r="AC92" s="102">
        <v>2570</v>
      </c>
      <c r="AD92" s="102">
        <v>2226</v>
      </c>
      <c r="AE92" s="102">
        <v>1603</v>
      </c>
      <c r="AF92" s="102">
        <v>2001</v>
      </c>
      <c r="AG92" s="102">
        <v>5640</v>
      </c>
      <c r="AH92" s="102">
        <v>4039</v>
      </c>
      <c r="AI92" s="102">
        <v>2605</v>
      </c>
      <c r="AJ92" s="102">
        <v>3030</v>
      </c>
      <c r="AK92" s="102">
        <v>4169</v>
      </c>
      <c r="AL92" s="102">
        <v>4343</v>
      </c>
      <c r="AM92" s="102">
        <v>3712</v>
      </c>
      <c r="AN92" s="102">
        <v>4027</v>
      </c>
      <c r="AO92" s="102">
        <v>3115</v>
      </c>
      <c r="AP92" s="102">
        <v>2830</v>
      </c>
      <c r="AQ92" s="102">
        <v>1890</v>
      </c>
      <c r="AR92" s="102">
        <v>2617</v>
      </c>
      <c r="AS92" s="102">
        <v>7113</v>
      </c>
      <c r="AT92" s="102">
        <v>4467</v>
      </c>
      <c r="AU92" s="102">
        <v>3360</v>
      </c>
      <c r="AV92" s="102">
        <v>3715</v>
      </c>
      <c r="AW92" s="102">
        <v>4386</v>
      </c>
      <c r="AX92" s="102">
        <v>5216</v>
      </c>
      <c r="AY92" s="102">
        <v>4069</v>
      </c>
      <c r="AZ92" s="102">
        <v>4277</v>
      </c>
      <c r="BA92" s="102">
        <v>3793</v>
      </c>
      <c r="BB92" s="102">
        <v>3340</v>
      </c>
      <c r="BC92" s="102">
        <v>2913</v>
      </c>
      <c r="BD92" s="102">
        <v>3167</v>
      </c>
      <c r="BE92" s="102">
        <v>6591</v>
      </c>
      <c r="BF92" s="102">
        <v>5037</v>
      </c>
      <c r="BG92" s="102">
        <v>3955</v>
      </c>
      <c r="BH92" s="102">
        <v>5302</v>
      </c>
      <c r="BI92" s="102">
        <v>5397</v>
      </c>
      <c r="BJ92" s="102">
        <v>6471</v>
      </c>
      <c r="BK92" s="102">
        <v>5117</v>
      </c>
      <c r="BL92" s="102">
        <v>5235</v>
      </c>
      <c r="BM92" s="102">
        <v>4236</v>
      </c>
      <c r="BN92" s="102">
        <v>3209</v>
      </c>
      <c r="BO92" s="102">
        <v>2760</v>
      </c>
      <c r="BP92" s="102">
        <v>3016</v>
      </c>
      <c r="BQ92" s="102">
        <v>6894</v>
      </c>
      <c r="BR92" s="102">
        <v>5108</v>
      </c>
      <c r="BS92" s="102">
        <v>4041</v>
      </c>
      <c r="BT92" s="102">
        <v>5298</v>
      </c>
      <c r="BU92" s="102">
        <v>4886</v>
      </c>
      <c r="BV92" s="102">
        <v>5923</v>
      </c>
      <c r="BW92" s="102">
        <v>4667</v>
      </c>
      <c r="BX92" s="102">
        <v>4986</v>
      </c>
      <c r="BY92" s="102">
        <v>3712</v>
      </c>
      <c r="BZ92" s="102">
        <v>3392</v>
      </c>
      <c r="CA92" s="102">
        <v>2266</v>
      </c>
      <c r="CB92" s="102">
        <v>2681</v>
      </c>
      <c r="CC92" s="102">
        <v>6074</v>
      </c>
      <c r="CD92" s="102">
        <v>5081</v>
      </c>
      <c r="CE92" s="102">
        <v>4017</v>
      </c>
      <c r="CF92" s="102">
        <v>5730</v>
      </c>
      <c r="CG92" s="102">
        <v>4762</v>
      </c>
      <c r="CH92" s="102">
        <v>6356</v>
      </c>
      <c r="CI92" s="102">
        <v>4789</v>
      </c>
      <c r="CJ92" s="102">
        <v>5097</v>
      </c>
      <c r="CK92" s="102">
        <v>4071</v>
      </c>
      <c r="CL92" s="102">
        <v>3531</v>
      </c>
      <c r="CM92" s="102">
        <v>2240</v>
      </c>
      <c r="CN92" s="102">
        <v>2751</v>
      </c>
      <c r="CO92" s="102">
        <v>6367</v>
      </c>
      <c r="CP92" s="102">
        <v>4939</v>
      </c>
      <c r="CQ92" s="102">
        <v>4020</v>
      </c>
      <c r="CR92" s="102">
        <v>5162</v>
      </c>
      <c r="CS92" s="102">
        <v>5360</v>
      </c>
      <c r="CT92" s="102">
        <v>6754</v>
      </c>
      <c r="CU92" s="102">
        <v>4722</v>
      </c>
      <c r="CV92" s="102">
        <v>5150</v>
      </c>
      <c r="CW92" s="102">
        <v>4404</v>
      </c>
      <c r="CX92" s="102">
        <v>3594</v>
      </c>
      <c r="CY92" s="102">
        <v>2777</v>
      </c>
      <c r="CZ92" s="102">
        <v>2882</v>
      </c>
      <c r="DA92" s="102">
        <v>6325</v>
      </c>
      <c r="DB92" s="102">
        <v>5531</v>
      </c>
      <c r="DC92" s="102">
        <v>4125</v>
      </c>
      <c r="DD92" s="102">
        <v>5543</v>
      </c>
      <c r="DE92" s="102">
        <v>5372</v>
      </c>
      <c r="DF92" s="102">
        <v>6581</v>
      </c>
      <c r="DG92" s="102">
        <v>5537</v>
      </c>
      <c r="DH92" s="102">
        <v>5886</v>
      </c>
      <c r="DI92" s="102">
        <v>4612</v>
      </c>
      <c r="DJ92" s="102">
        <v>3891</v>
      </c>
      <c r="DK92" s="102">
        <v>3050</v>
      </c>
      <c r="DL92" s="102">
        <v>3218</v>
      </c>
      <c r="DM92" s="102">
        <v>6805</v>
      </c>
      <c r="DN92" s="102">
        <v>5918</v>
      </c>
      <c r="DO92" s="102">
        <v>4391</v>
      </c>
      <c r="DP92" s="102">
        <v>5530</v>
      </c>
      <c r="DQ92" s="102">
        <v>5360</v>
      </c>
      <c r="DR92" s="102">
        <v>6607</v>
      </c>
      <c r="DS92" s="102">
        <v>4979</v>
      </c>
      <c r="DT92" s="102">
        <v>5292</v>
      </c>
      <c r="DU92" s="102">
        <v>4779</v>
      </c>
      <c r="DV92" s="102">
        <v>3793</v>
      </c>
      <c r="DW92" s="102">
        <v>3092</v>
      </c>
      <c r="DX92" s="102">
        <v>2798</v>
      </c>
      <c r="DY92" s="102">
        <v>6585</v>
      </c>
      <c r="DZ92" s="102">
        <v>5168</v>
      </c>
      <c r="EA92" s="102">
        <v>4192</v>
      </c>
      <c r="EB92" s="102">
        <v>5775</v>
      </c>
      <c r="EC92" s="102">
        <v>5674</v>
      </c>
      <c r="ED92" s="102">
        <v>7895</v>
      </c>
      <c r="EE92" s="102">
        <v>5836</v>
      </c>
      <c r="EF92" s="102">
        <v>6404</v>
      </c>
      <c r="EG92" s="102">
        <v>5494</v>
      </c>
      <c r="EH92" s="102">
        <v>3983</v>
      </c>
      <c r="EI92" s="102">
        <v>3349</v>
      </c>
      <c r="EJ92" s="102">
        <v>3515</v>
      </c>
      <c r="EK92" s="102">
        <v>7402</v>
      </c>
      <c r="EL92" s="102">
        <v>6339</v>
      </c>
      <c r="EM92" s="102">
        <v>4661</v>
      </c>
      <c r="EN92" s="102">
        <v>6327</v>
      </c>
      <c r="EO92" s="102">
        <v>5790</v>
      </c>
      <c r="EP92" s="102">
        <v>8068</v>
      </c>
      <c r="EQ92" s="102">
        <v>6022</v>
      </c>
      <c r="ER92" s="102">
        <v>6740</v>
      </c>
      <c r="ES92" s="102">
        <v>5075</v>
      </c>
      <c r="ET92" s="102">
        <v>4167</v>
      </c>
      <c r="EU92" s="102">
        <v>3259</v>
      </c>
      <c r="EV92" s="102">
        <v>3555</v>
      </c>
      <c r="EW92" s="102">
        <v>7639</v>
      </c>
      <c r="EX92" s="102">
        <v>5969</v>
      </c>
      <c r="EY92" s="102">
        <v>4765</v>
      </c>
      <c r="EZ92" s="102">
        <v>6167</v>
      </c>
      <c r="FA92" s="102">
        <v>6043</v>
      </c>
      <c r="FB92" s="102">
        <v>7840</v>
      </c>
      <c r="FC92" s="102">
        <v>6356</v>
      </c>
      <c r="FD92" s="102">
        <v>6564</v>
      </c>
      <c r="FE92" s="102">
        <v>5844</v>
      </c>
      <c r="FF92" s="102">
        <v>4892</v>
      </c>
      <c r="FG92" s="102">
        <v>3364</v>
      </c>
      <c r="FH92" s="102">
        <v>3255</v>
      </c>
      <c r="FI92" s="102">
        <v>8107</v>
      </c>
      <c r="FJ92" s="102">
        <v>6691</v>
      </c>
      <c r="FK92" s="102">
        <v>5670</v>
      </c>
      <c r="FL92" s="102">
        <v>8026</v>
      </c>
      <c r="FM92" s="102">
        <v>7488</v>
      </c>
      <c r="FN92" s="102">
        <v>9253</v>
      </c>
      <c r="FO92" s="102">
        <v>7962</v>
      </c>
      <c r="FP92" s="102">
        <v>7837</v>
      </c>
      <c r="FQ92" s="102">
        <v>6524</v>
      </c>
      <c r="FR92" s="102">
        <v>4868</v>
      </c>
      <c r="FS92" s="102">
        <v>4319</v>
      </c>
      <c r="FT92" s="102">
        <v>3808</v>
      </c>
      <c r="FU92" s="102">
        <v>8219</v>
      </c>
      <c r="FV92" s="102">
        <v>6861</v>
      </c>
      <c r="FW92" s="102">
        <v>5387</v>
      </c>
      <c r="FX92" s="102">
        <v>7263</v>
      </c>
      <c r="FY92" s="102">
        <v>7264</v>
      </c>
      <c r="FZ92" s="102">
        <v>9224</v>
      </c>
      <c r="GA92" s="102">
        <v>6477</v>
      </c>
      <c r="GB92" s="102">
        <v>7597</v>
      </c>
    </row>
    <row r="93" spans="1:184" x14ac:dyDescent="0.25">
      <c r="A93" t="s">
        <v>1341</v>
      </c>
      <c r="B93" t="s">
        <v>1325</v>
      </c>
      <c r="C93" s="102">
        <v>1085</v>
      </c>
      <c r="D93" s="102">
        <v>1325</v>
      </c>
      <c r="E93" s="102">
        <v>1293</v>
      </c>
      <c r="F93">
        <v>995</v>
      </c>
      <c r="G93">
        <v>566</v>
      </c>
      <c r="H93">
        <v>690</v>
      </c>
      <c r="I93" s="102">
        <v>1696</v>
      </c>
      <c r="J93" s="102">
        <v>1013</v>
      </c>
      <c r="K93">
        <v>598</v>
      </c>
      <c r="L93">
        <v>828</v>
      </c>
      <c r="M93" s="102">
        <v>1099</v>
      </c>
      <c r="N93" s="102">
        <v>2644</v>
      </c>
      <c r="O93" s="102">
        <v>1363</v>
      </c>
      <c r="P93" s="102">
        <v>1671</v>
      </c>
      <c r="Q93" s="102">
        <v>1009</v>
      </c>
      <c r="R93" s="102">
        <v>1020</v>
      </c>
      <c r="S93">
        <v>551</v>
      </c>
      <c r="T93">
        <v>660</v>
      </c>
      <c r="U93" s="102">
        <v>1589</v>
      </c>
      <c r="V93" s="102">
        <v>1100</v>
      </c>
      <c r="W93">
        <v>830</v>
      </c>
      <c r="X93" s="102">
        <v>1075</v>
      </c>
      <c r="Y93" s="102">
        <v>1146</v>
      </c>
      <c r="Z93" s="102">
        <v>2386</v>
      </c>
      <c r="AA93" s="102">
        <v>1305</v>
      </c>
      <c r="AB93" s="102">
        <v>1480</v>
      </c>
      <c r="AC93" s="102">
        <v>1063</v>
      </c>
      <c r="AD93">
        <v>895</v>
      </c>
      <c r="AE93">
        <v>586</v>
      </c>
      <c r="AF93">
        <v>879</v>
      </c>
      <c r="AG93" s="102">
        <v>2036</v>
      </c>
      <c r="AH93" s="102">
        <v>1227</v>
      </c>
      <c r="AI93" s="102">
        <v>1005</v>
      </c>
      <c r="AJ93" s="102">
        <v>1323</v>
      </c>
      <c r="AK93" s="102">
        <v>1388</v>
      </c>
      <c r="AL93" s="102">
        <v>3035</v>
      </c>
      <c r="AM93" s="102">
        <v>1543</v>
      </c>
      <c r="AN93" s="102">
        <v>1604</v>
      </c>
      <c r="AO93" s="102">
        <v>1446</v>
      </c>
      <c r="AP93" s="102">
        <v>1517</v>
      </c>
      <c r="AQ93">
        <v>655</v>
      </c>
      <c r="AR93" s="102">
        <v>1062</v>
      </c>
      <c r="AS93" s="102">
        <v>1599</v>
      </c>
      <c r="AT93" s="102">
        <v>1330</v>
      </c>
      <c r="AU93" s="102">
        <v>1156</v>
      </c>
      <c r="AV93" s="102">
        <v>1503</v>
      </c>
      <c r="AW93" s="102">
        <v>1501</v>
      </c>
      <c r="AX93" s="102">
        <v>3477</v>
      </c>
      <c r="AY93" s="102">
        <v>1586</v>
      </c>
      <c r="AZ93" s="102">
        <v>1965</v>
      </c>
      <c r="BA93" s="102">
        <v>1370</v>
      </c>
      <c r="BB93" s="102">
        <v>1644</v>
      </c>
      <c r="BC93">
        <v>767</v>
      </c>
      <c r="BD93" s="102">
        <v>1011</v>
      </c>
      <c r="BE93" s="102">
        <v>2006</v>
      </c>
      <c r="BF93" s="102">
        <v>1414</v>
      </c>
      <c r="BG93" s="102">
        <v>1161</v>
      </c>
      <c r="BH93" s="102">
        <v>1482</v>
      </c>
      <c r="BI93" s="102">
        <v>2015</v>
      </c>
      <c r="BJ93" s="102">
        <v>4008</v>
      </c>
      <c r="BK93" s="102">
        <v>2272</v>
      </c>
      <c r="BL93" s="102">
        <v>2206</v>
      </c>
      <c r="BM93" s="102">
        <v>1312</v>
      </c>
      <c r="BN93" s="102">
        <v>1192</v>
      </c>
      <c r="BO93" s="102">
        <v>1155</v>
      </c>
      <c r="BP93">
        <v>967</v>
      </c>
      <c r="BQ93" s="102">
        <v>2356</v>
      </c>
      <c r="BR93" s="102">
        <v>1713</v>
      </c>
      <c r="BS93" s="102">
        <v>1181</v>
      </c>
      <c r="BT93" s="102">
        <v>1971</v>
      </c>
      <c r="BU93" s="102">
        <v>1792</v>
      </c>
      <c r="BV93" s="102">
        <v>3934</v>
      </c>
      <c r="BW93" s="102">
        <v>1910</v>
      </c>
      <c r="BX93" s="102">
        <v>2092</v>
      </c>
      <c r="BY93" s="102">
        <v>1613</v>
      </c>
      <c r="BZ93" s="102">
        <v>1495</v>
      </c>
      <c r="CA93">
        <v>853</v>
      </c>
      <c r="CB93" s="102">
        <v>1113</v>
      </c>
      <c r="CC93" s="102">
        <v>2055</v>
      </c>
      <c r="CD93" s="102">
        <v>1714</v>
      </c>
      <c r="CE93" s="102">
        <v>1544</v>
      </c>
      <c r="CF93" s="102">
        <v>1788</v>
      </c>
      <c r="CG93" s="102">
        <v>1790</v>
      </c>
      <c r="CH93" s="102">
        <v>4397</v>
      </c>
      <c r="CI93" s="102">
        <v>1955</v>
      </c>
      <c r="CJ93" s="102">
        <v>2564</v>
      </c>
      <c r="CK93" s="102">
        <v>1919</v>
      </c>
      <c r="CL93" s="102">
        <v>1641</v>
      </c>
      <c r="CM93" s="102">
        <v>1164</v>
      </c>
      <c r="CN93" s="102">
        <v>1260</v>
      </c>
      <c r="CO93" s="102">
        <v>2117</v>
      </c>
      <c r="CP93" s="102">
        <v>1687</v>
      </c>
      <c r="CQ93" s="102">
        <v>1311</v>
      </c>
      <c r="CR93" s="102">
        <v>1854</v>
      </c>
      <c r="CS93" s="102">
        <v>1915</v>
      </c>
      <c r="CT93" s="102">
        <v>4778</v>
      </c>
      <c r="CU93" s="102">
        <v>2308</v>
      </c>
      <c r="CV93" s="102">
        <v>2200</v>
      </c>
      <c r="CW93" s="102">
        <v>2375</v>
      </c>
      <c r="CX93" s="102">
        <v>1798</v>
      </c>
      <c r="CY93">
        <v>971</v>
      </c>
      <c r="CZ93" s="102">
        <v>1059</v>
      </c>
      <c r="DA93" s="102">
        <v>2277</v>
      </c>
      <c r="DB93" s="102">
        <v>1579</v>
      </c>
      <c r="DC93" s="102">
        <v>1606</v>
      </c>
      <c r="DD93" s="102">
        <v>1785</v>
      </c>
      <c r="DE93" s="102">
        <v>2173</v>
      </c>
      <c r="DF93" s="102">
        <v>4871</v>
      </c>
      <c r="DG93" s="102">
        <v>2265</v>
      </c>
      <c r="DH93" s="102">
        <v>3036</v>
      </c>
      <c r="DI93" s="102">
        <v>2300</v>
      </c>
      <c r="DJ93" s="102">
        <v>2089</v>
      </c>
      <c r="DK93" s="102">
        <v>1361</v>
      </c>
      <c r="DL93" s="102">
        <v>1655</v>
      </c>
      <c r="DM93" s="102">
        <v>2614</v>
      </c>
      <c r="DN93" s="102">
        <v>1811</v>
      </c>
      <c r="DO93" s="102">
        <v>1609</v>
      </c>
      <c r="DP93" s="102">
        <v>2010</v>
      </c>
      <c r="DQ93" s="102">
        <v>2042</v>
      </c>
      <c r="DR93" s="102">
        <v>5728</v>
      </c>
      <c r="DS93" s="102">
        <v>2969</v>
      </c>
      <c r="DT93" s="102">
        <v>3038</v>
      </c>
      <c r="DU93" s="102">
        <v>2362</v>
      </c>
      <c r="DV93" s="102">
        <v>1946</v>
      </c>
      <c r="DW93" s="102">
        <v>1429</v>
      </c>
      <c r="DX93" s="102">
        <v>1261</v>
      </c>
      <c r="DY93" s="102">
        <v>2541</v>
      </c>
      <c r="DZ93" s="102">
        <v>2485</v>
      </c>
      <c r="EA93" s="102">
        <v>2321</v>
      </c>
      <c r="EB93" s="102">
        <v>2321</v>
      </c>
      <c r="EC93" s="102">
        <v>1874</v>
      </c>
      <c r="ED93" s="102">
        <v>5175</v>
      </c>
      <c r="EE93" s="102">
        <v>2531</v>
      </c>
      <c r="EF93" s="102">
        <v>2747</v>
      </c>
      <c r="EG93" s="102">
        <v>2566</v>
      </c>
      <c r="EH93" s="102">
        <v>1678</v>
      </c>
      <c r="EI93" s="102">
        <v>1263</v>
      </c>
      <c r="EJ93" s="102">
        <v>1288</v>
      </c>
      <c r="EK93" s="102">
        <v>2189</v>
      </c>
      <c r="EL93" s="102">
        <v>1596</v>
      </c>
      <c r="EM93" s="102">
        <v>1857</v>
      </c>
      <c r="EN93" s="102">
        <v>1864</v>
      </c>
      <c r="EO93" s="102">
        <v>2288</v>
      </c>
      <c r="EP93" s="102">
        <v>6032</v>
      </c>
      <c r="EQ93" s="102">
        <v>2778</v>
      </c>
      <c r="ER93" s="102">
        <v>2740</v>
      </c>
      <c r="ES93" s="102">
        <v>2588</v>
      </c>
      <c r="ET93" s="102">
        <v>2001</v>
      </c>
      <c r="EU93" s="102">
        <v>1331</v>
      </c>
      <c r="EV93" s="102">
        <v>1425</v>
      </c>
      <c r="EW93" s="102">
        <v>2681</v>
      </c>
      <c r="EX93" s="102">
        <v>2003</v>
      </c>
      <c r="EY93" s="102">
        <v>1719</v>
      </c>
      <c r="EZ93" s="102">
        <v>2173</v>
      </c>
      <c r="FA93" s="102">
        <v>2500</v>
      </c>
      <c r="FB93" s="102">
        <v>5875</v>
      </c>
      <c r="FC93" s="102">
        <v>2764</v>
      </c>
      <c r="FD93" s="102">
        <v>3110</v>
      </c>
      <c r="FE93" s="102">
        <v>2892</v>
      </c>
      <c r="FF93" s="102">
        <v>2476</v>
      </c>
      <c r="FG93" s="102">
        <v>1314</v>
      </c>
      <c r="FH93" s="102">
        <v>1552</v>
      </c>
      <c r="FI93" s="102">
        <v>2499</v>
      </c>
      <c r="FJ93" s="102">
        <v>2020</v>
      </c>
      <c r="FK93" s="102">
        <v>1487</v>
      </c>
      <c r="FL93" s="102">
        <v>2250</v>
      </c>
      <c r="FM93" s="102">
        <v>2349</v>
      </c>
      <c r="FN93" s="102">
        <v>5872</v>
      </c>
      <c r="FO93" s="102">
        <v>2510</v>
      </c>
      <c r="FP93" s="102">
        <v>3185</v>
      </c>
      <c r="FQ93" s="102">
        <v>2223</v>
      </c>
      <c r="FR93" s="102">
        <v>2220</v>
      </c>
      <c r="FS93" s="102">
        <v>1069</v>
      </c>
      <c r="FT93" s="102">
        <v>1281</v>
      </c>
      <c r="FU93" s="102">
        <v>2593</v>
      </c>
      <c r="FV93" s="102">
        <v>1943</v>
      </c>
      <c r="FW93" s="102">
        <v>1405</v>
      </c>
      <c r="FX93" s="102">
        <v>2304</v>
      </c>
      <c r="FY93" s="102">
        <v>2425</v>
      </c>
      <c r="FZ93" s="102">
        <v>5746</v>
      </c>
      <c r="GA93" s="102">
        <v>2732</v>
      </c>
      <c r="GB93" s="102">
        <v>3451</v>
      </c>
    </row>
    <row r="94" spans="1:184" x14ac:dyDescent="0.25">
      <c r="A94" t="s">
        <v>1341</v>
      </c>
      <c r="B94" t="s">
        <v>1326</v>
      </c>
      <c r="C94">
        <v>473</v>
      </c>
      <c r="D94">
        <v>592</v>
      </c>
      <c r="E94">
        <v>155</v>
      </c>
      <c r="F94">
        <v>250</v>
      </c>
      <c r="G94">
        <v>136</v>
      </c>
      <c r="H94">
        <v>400</v>
      </c>
      <c r="I94">
        <v>632</v>
      </c>
      <c r="J94">
        <v>164</v>
      </c>
      <c r="K94">
        <v>352</v>
      </c>
      <c r="L94">
        <v>237</v>
      </c>
      <c r="M94">
        <v>153</v>
      </c>
      <c r="N94">
        <v>138</v>
      </c>
      <c r="O94">
        <v>483</v>
      </c>
      <c r="P94">
        <v>686</v>
      </c>
      <c r="Q94">
        <v>253</v>
      </c>
      <c r="R94">
        <v>448</v>
      </c>
      <c r="S94">
        <v>138</v>
      </c>
      <c r="T94">
        <v>429</v>
      </c>
      <c r="U94">
        <v>823</v>
      </c>
      <c r="V94">
        <v>296</v>
      </c>
      <c r="W94">
        <v>384</v>
      </c>
      <c r="X94">
        <v>248</v>
      </c>
      <c r="Y94">
        <v>168</v>
      </c>
      <c r="Z94">
        <v>182</v>
      </c>
      <c r="AA94">
        <v>701</v>
      </c>
      <c r="AB94">
        <v>644</v>
      </c>
      <c r="AC94">
        <v>273</v>
      </c>
      <c r="AD94">
        <v>272</v>
      </c>
      <c r="AE94">
        <v>198</v>
      </c>
      <c r="AF94">
        <v>405</v>
      </c>
      <c r="AG94">
        <v>914</v>
      </c>
      <c r="AH94">
        <v>227</v>
      </c>
      <c r="AI94">
        <v>341</v>
      </c>
      <c r="AJ94">
        <v>229</v>
      </c>
      <c r="AK94">
        <v>147</v>
      </c>
      <c r="AL94">
        <v>151</v>
      </c>
      <c r="AM94">
        <v>568</v>
      </c>
      <c r="AN94">
        <v>886</v>
      </c>
      <c r="AO94">
        <v>284</v>
      </c>
      <c r="AP94">
        <v>418</v>
      </c>
      <c r="AQ94">
        <v>206</v>
      </c>
      <c r="AR94">
        <v>477</v>
      </c>
      <c r="AS94" s="102">
        <v>1071</v>
      </c>
      <c r="AT94">
        <v>272</v>
      </c>
      <c r="AU94">
        <v>333</v>
      </c>
      <c r="AV94">
        <v>313</v>
      </c>
      <c r="AW94">
        <v>192</v>
      </c>
      <c r="AX94">
        <v>203</v>
      </c>
      <c r="AY94">
        <v>601</v>
      </c>
      <c r="AZ94">
        <v>871</v>
      </c>
      <c r="BA94">
        <v>303</v>
      </c>
      <c r="BB94">
        <v>345</v>
      </c>
      <c r="BC94">
        <v>288</v>
      </c>
      <c r="BD94">
        <v>473</v>
      </c>
      <c r="BE94" s="102">
        <v>1009</v>
      </c>
      <c r="BF94">
        <v>292</v>
      </c>
      <c r="BG94">
        <v>500</v>
      </c>
      <c r="BH94">
        <v>362</v>
      </c>
      <c r="BI94">
        <v>213</v>
      </c>
      <c r="BJ94">
        <v>237</v>
      </c>
      <c r="BK94">
        <v>763</v>
      </c>
      <c r="BL94">
        <v>967</v>
      </c>
      <c r="BM94">
        <v>480</v>
      </c>
      <c r="BN94">
        <v>317</v>
      </c>
      <c r="BO94">
        <v>354</v>
      </c>
      <c r="BP94">
        <v>464</v>
      </c>
      <c r="BQ94" s="102">
        <v>1121</v>
      </c>
      <c r="BR94">
        <v>339</v>
      </c>
      <c r="BS94">
        <v>440</v>
      </c>
      <c r="BT94">
        <v>381</v>
      </c>
      <c r="BU94">
        <v>170</v>
      </c>
      <c r="BV94">
        <v>264</v>
      </c>
      <c r="BW94">
        <v>860</v>
      </c>
      <c r="BX94" s="102">
        <v>1027</v>
      </c>
      <c r="BY94">
        <v>244</v>
      </c>
      <c r="BZ94">
        <v>304</v>
      </c>
      <c r="CA94">
        <v>395</v>
      </c>
      <c r="CB94">
        <v>515</v>
      </c>
      <c r="CC94" s="102">
        <v>1236</v>
      </c>
      <c r="CD94">
        <v>230</v>
      </c>
      <c r="CE94">
        <v>357</v>
      </c>
      <c r="CF94">
        <v>320</v>
      </c>
      <c r="CG94">
        <v>173</v>
      </c>
      <c r="CH94">
        <v>229</v>
      </c>
      <c r="CI94">
        <v>745</v>
      </c>
      <c r="CJ94" s="102">
        <v>1118</v>
      </c>
      <c r="CK94">
        <v>318</v>
      </c>
      <c r="CL94">
        <v>230</v>
      </c>
      <c r="CM94">
        <v>284</v>
      </c>
      <c r="CN94">
        <v>545</v>
      </c>
      <c r="CO94" s="102">
        <v>1209</v>
      </c>
      <c r="CP94">
        <v>410</v>
      </c>
      <c r="CQ94">
        <v>457</v>
      </c>
      <c r="CR94">
        <v>240</v>
      </c>
      <c r="CS94">
        <v>351</v>
      </c>
      <c r="CT94">
        <v>208</v>
      </c>
      <c r="CU94">
        <v>744</v>
      </c>
      <c r="CV94">
        <v>969</v>
      </c>
      <c r="CW94">
        <v>310</v>
      </c>
      <c r="CX94">
        <v>360</v>
      </c>
      <c r="CY94">
        <v>375</v>
      </c>
      <c r="CZ94">
        <v>449</v>
      </c>
      <c r="DA94">
        <v>973</v>
      </c>
      <c r="DB94">
        <v>316</v>
      </c>
      <c r="DC94">
        <v>374</v>
      </c>
      <c r="DD94">
        <v>394</v>
      </c>
      <c r="DE94">
        <v>181</v>
      </c>
      <c r="DF94">
        <v>208</v>
      </c>
      <c r="DG94">
        <v>756</v>
      </c>
      <c r="DH94" s="102">
        <v>1196</v>
      </c>
      <c r="DI94">
        <v>245</v>
      </c>
      <c r="DJ94">
        <v>204</v>
      </c>
      <c r="DK94">
        <v>277</v>
      </c>
      <c r="DL94">
        <v>530</v>
      </c>
      <c r="DM94" s="102">
        <v>1074</v>
      </c>
      <c r="DN94">
        <v>320</v>
      </c>
      <c r="DO94">
        <v>311</v>
      </c>
      <c r="DP94">
        <v>455</v>
      </c>
      <c r="DQ94">
        <v>272</v>
      </c>
      <c r="DR94">
        <v>329</v>
      </c>
      <c r="DS94">
        <v>659</v>
      </c>
      <c r="DT94" s="102">
        <v>1026</v>
      </c>
      <c r="DU94">
        <v>442</v>
      </c>
      <c r="DV94">
        <v>432</v>
      </c>
      <c r="DW94">
        <v>259</v>
      </c>
      <c r="DX94">
        <v>627</v>
      </c>
      <c r="DY94" s="102">
        <v>1164</v>
      </c>
      <c r="DZ94">
        <v>393</v>
      </c>
      <c r="EA94">
        <v>404</v>
      </c>
      <c r="EB94">
        <v>354</v>
      </c>
      <c r="EC94">
        <v>507</v>
      </c>
      <c r="ED94">
        <v>354</v>
      </c>
      <c r="EE94">
        <v>681</v>
      </c>
      <c r="EF94" s="102">
        <v>1043</v>
      </c>
      <c r="EG94">
        <v>336</v>
      </c>
      <c r="EH94">
        <v>369</v>
      </c>
      <c r="EI94">
        <v>454</v>
      </c>
      <c r="EJ94">
        <v>771</v>
      </c>
      <c r="EK94" s="102">
        <v>1549</v>
      </c>
      <c r="EL94">
        <v>354</v>
      </c>
      <c r="EM94">
        <v>538</v>
      </c>
      <c r="EN94">
        <v>537</v>
      </c>
      <c r="EO94">
        <v>209</v>
      </c>
      <c r="EP94">
        <v>340</v>
      </c>
      <c r="EQ94" s="102">
        <v>1012</v>
      </c>
      <c r="ER94" s="102">
        <v>1071</v>
      </c>
      <c r="ES94">
        <v>290</v>
      </c>
      <c r="ET94">
        <v>450</v>
      </c>
      <c r="EU94">
        <v>297</v>
      </c>
      <c r="EV94">
        <v>664</v>
      </c>
      <c r="EW94" s="102">
        <v>1135</v>
      </c>
      <c r="EX94">
        <v>348</v>
      </c>
      <c r="EY94">
        <v>549</v>
      </c>
      <c r="EZ94">
        <v>369</v>
      </c>
      <c r="FA94">
        <v>233</v>
      </c>
      <c r="FB94">
        <v>338</v>
      </c>
      <c r="FC94">
        <v>679</v>
      </c>
      <c r="FD94" s="102">
        <v>1144</v>
      </c>
      <c r="FE94">
        <v>334</v>
      </c>
      <c r="FF94">
        <v>398</v>
      </c>
      <c r="FG94">
        <v>407</v>
      </c>
      <c r="FH94">
        <v>696</v>
      </c>
      <c r="FI94" s="102">
        <v>1238</v>
      </c>
      <c r="FJ94">
        <v>339</v>
      </c>
      <c r="FK94">
        <v>597</v>
      </c>
      <c r="FL94">
        <v>388</v>
      </c>
      <c r="FM94">
        <v>274</v>
      </c>
      <c r="FN94">
        <v>232</v>
      </c>
      <c r="FO94">
        <v>593</v>
      </c>
      <c r="FP94" s="102">
        <v>1124</v>
      </c>
      <c r="FQ94">
        <v>186</v>
      </c>
      <c r="FR94">
        <v>320</v>
      </c>
      <c r="FS94">
        <v>480</v>
      </c>
      <c r="FT94">
        <v>605</v>
      </c>
      <c r="FU94" s="102">
        <v>1175</v>
      </c>
      <c r="FV94">
        <v>271</v>
      </c>
      <c r="FW94">
        <v>709</v>
      </c>
      <c r="FX94">
        <v>359</v>
      </c>
      <c r="FY94">
        <v>205</v>
      </c>
      <c r="FZ94">
        <v>252</v>
      </c>
      <c r="GA94">
        <v>755</v>
      </c>
      <c r="GB94">
        <v>853</v>
      </c>
    </row>
    <row r="95" spans="1:184" x14ac:dyDescent="0.25">
      <c r="A95" t="s">
        <v>1341</v>
      </c>
      <c r="B95" t="s">
        <v>1327</v>
      </c>
      <c r="C95">
        <v>324</v>
      </c>
      <c r="D95">
        <v>144</v>
      </c>
      <c r="E95">
        <v>89</v>
      </c>
      <c r="F95">
        <v>98</v>
      </c>
      <c r="G95">
        <v>121</v>
      </c>
      <c r="H95">
        <v>115</v>
      </c>
      <c r="I95">
        <v>137</v>
      </c>
      <c r="J95">
        <v>161</v>
      </c>
      <c r="K95">
        <v>245</v>
      </c>
      <c r="L95">
        <v>202</v>
      </c>
      <c r="M95">
        <v>268</v>
      </c>
      <c r="N95">
        <v>127</v>
      </c>
      <c r="O95">
        <v>215</v>
      </c>
      <c r="P95">
        <v>247</v>
      </c>
      <c r="Q95">
        <v>125</v>
      </c>
      <c r="R95">
        <v>147</v>
      </c>
      <c r="S95">
        <v>72</v>
      </c>
      <c r="T95">
        <v>161</v>
      </c>
      <c r="U95">
        <v>235</v>
      </c>
      <c r="V95">
        <v>240</v>
      </c>
      <c r="W95">
        <v>218</v>
      </c>
      <c r="X95">
        <v>265</v>
      </c>
      <c r="Y95">
        <v>286</v>
      </c>
      <c r="Z95">
        <v>178</v>
      </c>
      <c r="AA95">
        <v>359</v>
      </c>
      <c r="AB95">
        <v>245</v>
      </c>
      <c r="AC95">
        <v>211</v>
      </c>
      <c r="AD95">
        <v>220</v>
      </c>
      <c r="AE95">
        <v>149</v>
      </c>
      <c r="AF95">
        <v>207</v>
      </c>
      <c r="AG95">
        <v>286</v>
      </c>
      <c r="AH95">
        <v>284</v>
      </c>
      <c r="AI95">
        <v>204</v>
      </c>
      <c r="AJ95">
        <v>229</v>
      </c>
      <c r="AK95">
        <v>368</v>
      </c>
      <c r="AL95">
        <v>194</v>
      </c>
      <c r="AM95">
        <v>566</v>
      </c>
      <c r="AN95">
        <v>226</v>
      </c>
      <c r="AO95">
        <v>276</v>
      </c>
      <c r="AP95">
        <v>250</v>
      </c>
      <c r="AQ95">
        <v>200</v>
      </c>
      <c r="AR95">
        <v>335</v>
      </c>
      <c r="AS95">
        <v>455</v>
      </c>
      <c r="AT95">
        <v>328</v>
      </c>
      <c r="AU95">
        <v>503</v>
      </c>
      <c r="AV95">
        <v>414</v>
      </c>
      <c r="AW95">
        <v>434</v>
      </c>
      <c r="AX95">
        <v>314</v>
      </c>
      <c r="AY95">
        <v>587</v>
      </c>
      <c r="AZ95">
        <v>420</v>
      </c>
      <c r="BA95">
        <v>353</v>
      </c>
      <c r="BB95">
        <v>288</v>
      </c>
      <c r="BC95">
        <v>229</v>
      </c>
      <c r="BD95">
        <v>386</v>
      </c>
      <c r="BE95">
        <v>387</v>
      </c>
      <c r="BF95">
        <v>440</v>
      </c>
      <c r="BG95">
        <v>623</v>
      </c>
      <c r="BH95">
        <v>622</v>
      </c>
      <c r="BI95">
        <v>473</v>
      </c>
      <c r="BJ95">
        <v>441</v>
      </c>
      <c r="BK95">
        <v>609</v>
      </c>
      <c r="BL95">
        <v>414</v>
      </c>
      <c r="BM95">
        <v>349</v>
      </c>
      <c r="BN95">
        <v>334</v>
      </c>
      <c r="BO95">
        <v>267</v>
      </c>
      <c r="BP95">
        <v>405</v>
      </c>
      <c r="BQ95">
        <v>369</v>
      </c>
      <c r="BR95">
        <v>423</v>
      </c>
      <c r="BS95">
        <v>523</v>
      </c>
      <c r="BT95">
        <v>614</v>
      </c>
      <c r="BU95">
        <v>589</v>
      </c>
      <c r="BV95">
        <v>414</v>
      </c>
      <c r="BW95">
        <v>503</v>
      </c>
      <c r="BX95">
        <v>461</v>
      </c>
      <c r="BY95">
        <v>376</v>
      </c>
      <c r="BZ95">
        <v>416</v>
      </c>
      <c r="CA95">
        <v>249</v>
      </c>
      <c r="CB95">
        <v>431</v>
      </c>
      <c r="CC95">
        <v>409</v>
      </c>
      <c r="CD95">
        <v>316</v>
      </c>
      <c r="CE95">
        <v>733</v>
      </c>
      <c r="CF95">
        <v>813</v>
      </c>
      <c r="CG95">
        <v>645</v>
      </c>
      <c r="CH95">
        <v>450</v>
      </c>
      <c r="CI95">
        <v>773</v>
      </c>
      <c r="CJ95">
        <v>532</v>
      </c>
      <c r="CK95">
        <v>430</v>
      </c>
      <c r="CL95">
        <v>372</v>
      </c>
      <c r="CM95">
        <v>404</v>
      </c>
      <c r="CN95">
        <v>571</v>
      </c>
      <c r="CO95">
        <v>406</v>
      </c>
      <c r="CP95">
        <v>448</v>
      </c>
      <c r="CQ95">
        <v>890</v>
      </c>
      <c r="CR95">
        <v>854</v>
      </c>
      <c r="CS95">
        <v>841</v>
      </c>
      <c r="CT95">
        <v>580</v>
      </c>
      <c r="CU95">
        <v>869</v>
      </c>
      <c r="CV95">
        <v>663</v>
      </c>
      <c r="CW95">
        <v>567</v>
      </c>
      <c r="CX95">
        <v>563</v>
      </c>
      <c r="CY95">
        <v>495</v>
      </c>
      <c r="CZ95">
        <v>605</v>
      </c>
      <c r="DA95">
        <v>574</v>
      </c>
      <c r="DB95">
        <v>512</v>
      </c>
      <c r="DC95">
        <v>880</v>
      </c>
      <c r="DD95" s="102">
        <v>1029</v>
      </c>
      <c r="DE95" s="102">
        <v>1011</v>
      </c>
      <c r="DF95">
        <v>591</v>
      </c>
      <c r="DG95" s="102">
        <v>1104</v>
      </c>
      <c r="DH95">
        <v>638</v>
      </c>
      <c r="DI95">
        <v>664</v>
      </c>
      <c r="DJ95">
        <v>425</v>
      </c>
      <c r="DK95">
        <v>446</v>
      </c>
      <c r="DL95">
        <v>536</v>
      </c>
      <c r="DM95">
        <v>636</v>
      </c>
      <c r="DN95">
        <v>666</v>
      </c>
      <c r="DO95">
        <v>999</v>
      </c>
      <c r="DP95" s="102">
        <v>1319</v>
      </c>
      <c r="DQ95">
        <v>895</v>
      </c>
      <c r="DR95">
        <v>977</v>
      </c>
      <c r="DS95" s="102">
        <v>1508</v>
      </c>
      <c r="DT95">
        <v>840</v>
      </c>
      <c r="DU95">
        <v>880</v>
      </c>
      <c r="DV95">
        <v>688</v>
      </c>
      <c r="DW95">
        <v>733</v>
      </c>
      <c r="DX95">
        <v>666</v>
      </c>
      <c r="DY95">
        <v>734</v>
      </c>
      <c r="DZ95">
        <v>850</v>
      </c>
      <c r="EA95">
        <v>996</v>
      </c>
      <c r="EB95">
        <v>759</v>
      </c>
      <c r="EC95">
        <v>896</v>
      </c>
      <c r="ED95">
        <v>797</v>
      </c>
      <c r="EE95" s="102">
        <v>1123</v>
      </c>
      <c r="EF95">
        <v>727</v>
      </c>
      <c r="EG95">
        <v>528</v>
      </c>
      <c r="EH95">
        <v>525</v>
      </c>
      <c r="EI95">
        <v>487</v>
      </c>
      <c r="EJ95">
        <v>497</v>
      </c>
      <c r="EK95">
        <v>619</v>
      </c>
      <c r="EL95">
        <v>737</v>
      </c>
      <c r="EM95" s="102">
        <v>1007</v>
      </c>
      <c r="EN95">
        <v>970</v>
      </c>
      <c r="EO95">
        <v>777</v>
      </c>
      <c r="EP95">
        <v>787</v>
      </c>
      <c r="EQ95" s="102">
        <v>1096</v>
      </c>
      <c r="ER95">
        <v>939</v>
      </c>
      <c r="ES95">
        <v>502</v>
      </c>
      <c r="ET95">
        <v>475</v>
      </c>
      <c r="EU95">
        <v>440</v>
      </c>
      <c r="EV95">
        <v>523</v>
      </c>
      <c r="EW95">
        <v>455</v>
      </c>
      <c r="EX95">
        <v>603</v>
      </c>
      <c r="EY95" s="102">
        <v>1015</v>
      </c>
      <c r="EZ95">
        <v>887</v>
      </c>
      <c r="FA95">
        <v>704</v>
      </c>
      <c r="FB95">
        <v>562</v>
      </c>
      <c r="FC95" s="102">
        <v>1237</v>
      </c>
      <c r="FD95">
        <v>609</v>
      </c>
      <c r="FE95">
        <v>651</v>
      </c>
      <c r="FF95">
        <v>571</v>
      </c>
      <c r="FG95">
        <v>635</v>
      </c>
      <c r="FH95">
        <v>674</v>
      </c>
      <c r="FI95">
        <v>566</v>
      </c>
      <c r="FJ95">
        <v>538</v>
      </c>
      <c r="FK95" s="102">
        <v>1060</v>
      </c>
      <c r="FL95">
        <v>903</v>
      </c>
      <c r="FM95">
        <v>872</v>
      </c>
      <c r="FN95">
        <v>530</v>
      </c>
      <c r="FO95" s="102">
        <v>1152</v>
      </c>
      <c r="FP95">
        <v>635</v>
      </c>
      <c r="FQ95">
        <v>643</v>
      </c>
      <c r="FR95">
        <v>533</v>
      </c>
      <c r="FS95">
        <v>567</v>
      </c>
      <c r="FT95">
        <v>681</v>
      </c>
      <c r="FU95">
        <v>479</v>
      </c>
      <c r="FV95">
        <v>539</v>
      </c>
      <c r="FW95" s="102">
        <v>1053</v>
      </c>
      <c r="FX95" s="102">
        <v>1068</v>
      </c>
      <c r="FY95">
        <v>796</v>
      </c>
      <c r="FZ95">
        <v>440</v>
      </c>
      <c r="GA95" s="102">
        <v>1118</v>
      </c>
      <c r="GB95">
        <v>782</v>
      </c>
    </row>
    <row r="96" spans="1:184" x14ac:dyDescent="0.25">
      <c r="A96" t="s">
        <v>1341</v>
      </c>
      <c r="B96" t="s">
        <v>1328</v>
      </c>
      <c r="C96">
        <v>341</v>
      </c>
      <c r="D96">
        <v>225</v>
      </c>
      <c r="E96">
        <v>319</v>
      </c>
      <c r="F96">
        <v>160</v>
      </c>
      <c r="G96">
        <v>132</v>
      </c>
      <c r="H96">
        <v>277</v>
      </c>
      <c r="I96">
        <v>302</v>
      </c>
      <c r="J96">
        <v>213</v>
      </c>
      <c r="K96">
        <v>413</v>
      </c>
      <c r="L96">
        <v>415</v>
      </c>
      <c r="M96">
        <v>387</v>
      </c>
      <c r="N96">
        <v>279</v>
      </c>
      <c r="O96">
        <v>427</v>
      </c>
      <c r="P96">
        <v>402</v>
      </c>
      <c r="Q96">
        <v>282</v>
      </c>
      <c r="R96">
        <v>250</v>
      </c>
      <c r="S96">
        <v>182</v>
      </c>
      <c r="T96">
        <v>282</v>
      </c>
      <c r="U96">
        <v>347</v>
      </c>
      <c r="V96">
        <v>257</v>
      </c>
      <c r="W96">
        <v>419</v>
      </c>
      <c r="X96">
        <v>423</v>
      </c>
      <c r="Y96">
        <v>318</v>
      </c>
      <c r="Z96">
        <v>228</v>
      </c>
      <c r="AA96">
        <v>461</v>
      </c>
      <c r="AB96">
        <v>366</v>
      </c>
      <c r="AC96">
        <v>449</v>
      </c>
      <c r="AD96">
        <v>229</v>
      </c>
      <c r="AE96">
        <v>195</v>
      </c>
      <c r="AF96">
        <v>461</v>
      </c>
      <c r="AG96">
        <v>268</v>
      </c>
      <c r="AH96">
        <v>312</v>
      </c>
      <c r="AI96">
        <v>457</v>
      </c>
      <c r="AJ96">
        <v>452</v>
      </c>
      <c r="AK96">
        <v>555</v>
      </c>
      <c r="AL96">
        <v>367</v>
      </c>
      <c r="AM96">
        <v>519</v>
      </c>
      <c r="AN96">
        <v>347</v>
      </c>
      <c r="AO96">
        <v>305</v>
      </c>
      <c r="AP96">
        <v>422</v>
      </c>
      <c r="AQ96">
        <v>241</v>
      </c>
      <c r="AR96">
        <v>356</v>
      </c>
      <c r="AS96" s="102">
        <v>2286</v>
      </c>
      <c r="AT96">
        <v>351</v>
      </c>
      <c r="AU96">
        <v>545</v>
      </c>
      <c r="AV96">
        <v>626</v>
      </c>
      <c r="AW96">
        <v>562</v>
      </c>
      <c r="AX96">
        <v>427</v>
      </c>
      <c r="AY96">
        <v>671</v>
      </c>
      <c r="AZ96">
        <v>527</v>
      </c>
      <c r="BA96">
        <v>430</v>
      </c>
      <c r="BB96">
        <v>427</v>
      </c>
      <c r="BC96">
        <v>383</v>
      </c>
      <c r="BD96">
        <v>426</v>
      </c>
      <c r="BE96">
        <v>534</v>
      </c>
      <c r="BF96">
        <v>598</v>
      </c>
      <c r="BG96">
        <v>576</v>
      </c>
      <c r="BH96">
        <v>872</v>
      </c>
      <c r="BI96">
        <v>497</v>
      </c>
      <c r="BJ96">
        <v>454</v>
      </c>
      <c r="BK96">
        <v>808</v>
      </c>
      <c r="BL96">
        <v>412</v>
      </c>
      <c r="BM96">
        <v>546</v>
      </c>
      <c r="BN96">
        <v>338</v>
      </c>
      <c r="BO96">
        <v>354</v>
      </c>
      <c r="BP96">
        <v>468</v>
      </c>
      <c r="BQ96">
        <v>546</v>
      </c>
      <c r="BR96">
        <v>471</v>
      </c>
      <c r="BS96">
        <v>696</v>
      </c>
      <c r="BT96">
        <v>562</v>
      </c>
      <c r="BU96">
        <v>505</v>
      </c>
      <c r="BV96">
        <v>452</v>
      </c>
      <c r="BW96">
        <v>740</v>
      </c>
      <c r="BX96">
        <v>553</v>
      </c>
      <c r="BY96">
        <v>547</v>
      </c>
      <c r="BZ96">
        <v>318</v>
      </c>
      <c r="CA96">
        <v>248</v>
      </c>
      <c r="CB96">
        <v>464</v>
      </c>
      <c r="CC96">
        <v>322</v>
      </c>
      <c r="CD96">
        <v>459</v>
      </c>
      <c r="CE96">
        <v>709</v>
      </c>
      <c r="CF96">
        <v>858</v>
      </c>
      <c r="CG96">
        <v>667</v>
      </c>
      <c r="CH96">
        <v>549</v>
      </c>
      <c r="CI96">
        <v>774</v>
      </c>
      <c r="CJ96">
        <v>429</v>
      </c>
      <c r="CK96">
        <v>443</v>
      </c>
      <c r="CL96">
        <v>371</v>
      </c>
      <c r="CM96">
        <v>439</v>
      </c>
      <c r="CN96">
        <v>329</v>
      </c>
      <c r="CO96">
        <v>538</v>
      </c>
      <c r="CP96">
        <v>393</v>
      </c>
      <c r="CQ96">
        <v>599</v>
      </c>
      <c r="CR96">
        <v>761</v>
      </c>
      <c r="CS96">
        <v>735</v>
      </c>
      <c r="CT96">
        <v>460</v>
      </c>
      <c r="CU96">
        <v>897</v>
      </c>
      <c r="CV96">
        <v>614</v>
      </c>
      <c r="CW96">
        <v>542</v>
      </c>
      <c r="CX96">
        <v>437</v>
      </c>
      <c r="CY96">
        <v>573</v>
      </c>
      <c r="CZ96">
        <v>522</v>
      </c>
      <c r="DA96">
        <v>526</v>
      </c>
      <c r="DB96">
        <v>507</v>
      </c>
      <c r="DC96">
        <v>946</v>
      </c>
      <c r="DD96">
        <v>726</v>
      </c>
      <c r="DE96">
        <v>735</v>
      </c>
      <c r="DF96">
        <v>495</v>
      </c>
      <c r="DG96">
        <v>864</v>
      </c>
      <c r="DH96">
        <v>632</v>
      </c>
      <c r="DI96">
        <v>390</v>
      </c>
      <c r="DJ96">
        <v>520</v>
      </c>
      <c r="DK96">
        <v>521</v>
      </c>
      <c r="DL96">
        <v>381</v>
      </c>
      <c r="DM96">
        <v>483</v>
      </c>
      <c r="DN96">
        <v>618</v>
      </c>
      <c r="DO96">
        <v>638</v>
      </c>
      <c r="DP96">
        <v>890</v>
      </c>
      <c r="DQ96">
        <v>848</v>
      </c>
      <c r="DR96">
        <v>634</v>
      </c>
      <c r="DS96">
        <v>918</v>
      </c>
      <c r="DT96">
        <v>581</v>
      </c>
      <c r="DU96">
        <v>703</v>
      </c>
      <c r="DV96">
        <v>513</v>
      </c>
      <c r="DW96">
        <v>409</v>
      </c>
      <c r="DX96">
        <v>542</v>
      </c>
      <c r="DY96">
        <v>637</v>
      </c>
      <c r="DZ96">
        <v>432</v>
      </c>
      <c r="EA96">
        <v>544</v>
      </c>
      <c r="EB96">
        <v>702</v>
      </c>
      <c r="EC96">
        <v>572</v>
      </c>
      <c r="ED96">
        <v>480</v>
      </c>
      <c r="EE96">
        <v>911</v>
      </c>
      <c r="EF96">
        <v>712</v>
      </c>
      <c r="EG96">
        <v>445</v>
      </c>
      <c r="EH96">
        <v>441</v>
      </c>
      <c r="EI96">
        <v>548</v>
      </c>
      <c r="EJ96">
        <v>537</v>
      </c>
      <c r="EK96">
        <v>528</v>
      </c>
      <c r="EL96">
        <v>563</v>
      </c>
      <c r="EM96">
        <v>712</v>
      </c>
      <c r="EN96">
        <v>926</v>
      </c>
      <c r="EO96">
        <v>761</v>
      </c>
      <c r="EP96">
        <v>580</v>
      </c>
      <c r="EQ96">
        <v>596</v>
      </c>
      <c r="ER96">
        <v>474</v>
      </c>
      <c r="ES96">
        <v>462</v>
      </c>
      <c r="ET96">
        <v>350</v>
      </c>
      <c r="EU96">
        <v>287</v>
      </c>
      <c r="EV96">
        <v>258</v>
      </c>
      <c r="EW96">
        <v>529</v>
      </c>
      <c r="EX96">
        <v>430</v>
      </c>
      <c r="EY96">
        <v>632</v>
      </c>
      <c r="EZ96">
        <v>660</v>
      </c>
      <c r="FA96">
        <v>547</v>
      </c>
      <c r="FB96">
        <v>498</v>
      </c>
      <c r="FC96">
        <v>577</v>
      </c>
      <c r="FD96">
        <v>363</v>
      </c>
      <c r="FE96">
        <v>458</v>
      </c>
      <c r="FF96">
        <v>446</v>
      </c>
      <c r="FG96">
        <v>486</v>
      </c>
      <c r="FH96">
        <v>378</v>
      </c>
      <c r="FI96">
        <v>528</v>
      </c>
      <c r="FJ96">
        <v>462</v>
      </c>
      <c r="FK96">
        <v>793</v>
      </c>
      <c r="FL96">
        <v>886</v>
      </c>
      <c r="FM96">
        <v>674</v>
      </c>
      <c r="FN96">
        <v>697</v>
      </c>
      <c r="FO96">
        <v>822</v>
      </c>
      <c r="FP96">
        <v>467</v>
      </c>
      <c r="FQ96">
        <v>612</v>
      </c>
      <c r="FR96">
        <v>494</v>
      </c>
      <c r="FS96">
        <v>393</v>
      </c>
      <c r="FT96">
        <v>333</v>
      </c>
      <c r="FU96">
        <v>449</v>
      </c>
      <c r="FV96">
        <v>464</v>
      </c>
      <c r="FW96">
        <v>705</v>
      </c>
      <c r="FX96">
        <v>899</v>
      </c>
      <c r="FY96">
        <v>700</v>
      </c>
      <c r="FZ96">
        <v>495</v>
      </c>
      <c r="GA96">
        <v>769</v>
      </c>
      <c r="GB96">
        <v>430</v>
      </c>
    </row>
    <row r="97" spans="1:184" x14ac:dyDescent="0.25">
      <c r="A97" t="s">
        <v>1341</v>
      </c>
      <c r="B97" t="s">
        <v>1329</v>
      </c>
      <c r="C97" s="102">
        <v>5274</v>
      </c>
      <c r="D97" s="102">
        <v>5967</v>
      </c>
      <c r="E97" s="102">
        <v>4647</v>
      </c>
      <c r="F97" s="102">
        <v>4451</v>
      </c>
      <c r="G97" s="102">
        <v>3017</v>
      </c>
      <c r="H97" s="102">
        <v>3941</v>
      </c>
      <c r="I97" s="102">
        <v>8753</v>
      </c>
      <c r="J97" s="102">
        <v>5954</v>
      </c>
      <c r="K97" s="102">
        <v>4374</v>
      </c>
      <c r="L97" s="102">
        <v>5702</v>
      </c>
      <c r="M97" s="102">
        <v>6187</v>
      </c>
      <c r="N97" s="102">
        <v>7486</v>
      </c>
      <c r="O97" s="102">
        <v>6052</v>
      </c>
      <c r="P97" s="102">
        <v>6840</v>
      </c>
      <c r="Q97" s="102">
        <v>4772</v>
      </c>
      <c r="R97" s="102">
        <v>4586</v>
      </c>
      <c r="S97" s="102">
        <v>3028</v>
      </c>
      <c r="T97" s="102">
        <v>4155</v>
      </c>
      <c r="U97" s="102">
        <v>9019</v>
      </c>
      <c r="V97" s="102">
        <v>6660</v>
      </c>
      <c r="W97" s="102">
        <v>5079</v>
      </c>
      <c r="X97" s="102">
        <v>5880</v>
      </c>
      <c r="Y97" s="102">
        <v>6331</v>
      </c>
      <c r="Z97" s="102">
        <v>7310</v>
      </c>
      <c r="AA97" s="102">
        <v>6481</v>
      </c>
      <c r="AB97" s="102">
        <v>6876</v>
      </c>
      <c r="AC97" s="102">
        <v>5803</v>
      </c>
      <c r="AD97" s="102">
        <v>4601</v>
      </c>
      <c r="AE97" s="102">
        <v>3471</v>
      </c>
      <c r="AF97" s="102">
        <v>4688</v>
      </c>
      <c r="AG97" s="102">
        <v>10337</v>
      </c>
      <c r="AH97" s="102">
        <v>6700</v>
      </c>
      <c r="AI97" s="102">
        <v>5647</v>
      </c>
      <c r="AJ97" s="102">
        <v>6490</v>
      </c>
      <c r="AK97" s="102">
        <v>7891</v>
      </c>
      <c r="AL97" s="102">
        <v>8704</v>
      </c>
      <c r="AM97" s="102">
        <v>7811</v>
      </c>
      <c r="AN97" s="102">
        <v>8104</v>
      </c>
      <c r="AO97" s="102">
        <v>6509</v>
      </c>
      <c r="AP97" s="102">
        <v>6340</v>
      </c>
      <c r="AQ97" s="102">
        <v>4032</v>
      </c>
      <c r="AR97" s="102">
        <v>5839</v>
      </c>
      <c r="AS97" s="102">
        <v>13957</v>
      </c>
      <c r="AT97" s="102">
        <v>7680</v>
      </c>
      <c r="AU97" s="102">
        <v>7100</v>
      </c>
      <c r="AV97" s="102">
        <v>7810</v>
      </c>
      <c r="AW97" s="102">
        <v>8247</v>
      </c>
      <c r="AX97" s="102">
        <v>10160</v>
      </c>
      <c r="AY97" s="102">
        <v>8255</v>
      </c>
      <c r="AZ97" s="102">
        <v>9027</v>
      </c>
      <c r="BA97" s="102">
        <v>7269</v>
      </c>
      <c r="BB97" s="102">
        <v>6793</v>
      </c>
      <c r="BC97" s="102">
        <v>5231</v>
      </c>
      <c r="BD97" s="102">
        <v>6274</v>
      </c>
      <c r="BE97" s="102">
        <v>11361</v>
      </c>
      <c r="BF97" s="102">
        <v>8509</v>
      </c>
      <c r="BG97" s="102">
        <v>7545</v>
      </c>
      <c r="BH97" s="102">
        <v>9468</v>
      </c>
      <c r="BI97" s="102">
        <v>9937</v>
      </c>
      <c r="BJ97" s="102">
        <v>12284</v>
      </c>
      <c r="BK97" s="102">
        <v>10605</v>
      </c>
      <c r="BL97" s="102">
        <v>10301</v>
      </c>
      <c r="BM97" s="102">
        <v>8117</v>
      </c>
      <c r="BN97" s="102">
        <v>6176</v>
      </c>
      <c r="BO97" s="102">
        <v>5596</v>
      </c>
      <c r="BP97" s="102">
        <v>6497</v>
      </c>
      <c r="BQ97" s="102">
        <v>12400</v>
      </c>
      <c r="BR97" s="102">
        <v>8858</v>
      </c>
      <c r="BS97" s="102">
        <v>7969</v>
      </c>
      <c r="BT97" s="102">
        <v>10026</v>
      </c>
      <c r="BU97" s="102">
        <v>9142</v>
      </c>
      <c r="BV97" s="102">
        <v>11570</v>
      </c>
      <c r="BW97" s="102">
        <v>9611</v>
      </c>
      <c r="BX97" s="102">
        <v>10186</v>
      </c>
      <c r="BY97" s="102">
        <v>7677</v>
      </c>
      <c r="BZ97" s="102">
        <v>6744</v>
      </c>
      <c r="CA97" s="102">
        <v>4900</v>
      </c>
      <c r="CB97" s="102">
        <v>5995</v>
      </c>
      <c r="CC97" s="102">
        <v>10945</v>
      </c>
      <c r="CD97" s="102">
        <v>8613</v>
      </c>
      <c r="CE97" s="102">
        <v>8542</v>
      </c>
      <c r="CF97" s="102">
        <v>10775</v>
      </c>
      <c r="CG97" s="102">
        <v>9264</v>
      </c>
      <c r="CH97" s="102">
        <v>12580</v>
      </c>
      <c r="CI97" s="102">
        <v>9862</v>
      </c>
      <c r="CJ97" s="102">
        <v>10862</v>
      </c>
      <c r="CK97" s="102">
        <v>8155</v>
      </c>
      <c r="CL97" s="102">
        <v>7073</v>
      </c>
      <c r="CM97" s="102">
        <v>5490</v>
      </c>
      <c r="CN97" s="102">
        <v>6425</v>
      </c>
      <c r="CO97" s="102">
        <v>11691</v>
      </c>
      <c r="CP97" s="102">
        <v>8757</v>
      </c>
      <c r="CQ97" s="102">
        <v>8383</v>
      </c>
      <c r="CR97" s="102">
        <v>10136</v>
      </c>
      <c r="CS97" s="102">
        <v>10530</v>
      </c>
      <c r="CT97" s="102">
        <v>13530</v>
      </c>
      <c r="CU97" s="102">
        <v>10507</v>
      </c>
      <c r="CV97" s="102">
        <v>10691</v>
      </c>
      <c r="CW97" s="102">
        <v>9244</v>
      </c>
      <c r="CX97" s="102">
        <v>7810</v>
      </c>
      <c r="CY97" s="102">
        <v>5904</v>
      </c>
      <c r="CZ97" s="102">
        <v>6471</v>
      </c>
      <c r="DA97" s="102">
        <v>11489</v>
      </c>
      <c r="DB97" s="102">
        <v>8969</v>
      </c>
      <c r="DC97" s="102">
        <v>8812</v>
      </c>
      <c r="DD97" s="102">
        <v>10684</v>
      </c>
      <c r="DE97" s="102">
        <v>10741</v>
      </c>
      <c r="DF97" s="102">
        <v>13493</v>
      </c>
      <c r="DG97" s="102">
        <v>11113</v>
      </c>
      <c r="DH97" s="102">
        <v>12390</v>
      </c>
      <c r="DI97" s="102">
        <v>9298</v>
      </c>
      <c r="DJ97" s="102">
        <v>7891</v>
      </c>
      <c r="DK97" s="102">
        <v>6828</v>
      </c>
      <c r="DL97" s="102">
        <v>7114</v>
      </c>
      <c r="DM97" s="102">
        <v>12728</v>
      </c>
      <c r="DN97" s="102">
        <v>9868</v>
      </c>
      <c r="DO97" s="102">
        <v>9065</v>
      </c>
      <c r="DP97" s="102">
        <v>11360</v>
      </c>
      <c r="DQ97" s="102">
        <v>11120</v>
      </c>
      <c r="DR97" s="102">
        <v>14742</v>
      </c>
      <c r="DS97" s="102">
        <v>11872</v>
      </c>
      <c r="DT97" s="102">
        <v>11785</v>
      </c>
      <c r="DU97" s="102">
        <v>10220</v>
      </c>
      <c r="DV97" s="102">
        <v>8193</v>
      </c>
      <c r="DW97" s="102">
        <v>6780</v>
      </c>
      <c r="DX97" s="102">
        <v>6734</v>
      </c>
      <c r="DY97" s="102">
        <v>12478</v>
      </c>
      <c r="DZ97" s="102">
        <v>10132</v>
      </c>
      <c r="EA97" s="102">
        <v>9448</v>
      </c>
      <c r="EB97" s="102">
        <v>11149</v>
      </c>
      <c r="EC97" s="102">
        <v>10730</v>
      </c>
      <c r="ED97" s="102">
        <v>15180</v>
      </c>
      <c r="EE97" s="102">
        <v>12058</v>
      </c>
      <c r="EF97" s="102">
        <v>12854</v>
      </c>
      <c r="EG97" s="102">
        <v>10314</v>
      </c>
      <c r="EH97" s="102">
        <v>7713</v>
      </c>
      <c r="EI97" s="102">
        <v>6879</v>
      </c>
      <c r="EJ97" s="102">
        <v>7348</v>
      </c>
      <c r="EK97" s="102">
        <v>13106</v>
      </c>
      <c r="EL97" s="102">
        <v>10317</v>
      </c>
      <c r="EM97" s="102">
        <v>9845</v>
      </c>
      <c r="EN97" s="102">
        <v>11548</v>
      </c>
      <c r="EO97" s="102">
        <v>10723</v>
      </c>
      <c r="EP97" s="102">
        <v>16402</v>
      </c>
      <c r="EQ97" s="102">
        <v>12282</v>
      </c>
      <c r="ER97" s="102">
        <v>12920</v>
      </c>
      <c r="ES97" s="102">
        <v>10048</v>
      </c>
      <c r="ET97" s="102">
        <v>8156</v>
      </c>
      <c r="EU97" s="102">
        <v>6508</v>
      </c>
      <c r="EV97" s="102">
        <v>7329</v>
      </c>
      <c r="EW97" s="102">
        <v>13412</v>
      </c>
      <c r="EX97" s="102">
        <v>10002</v>
      </c>
      <c r="EY97" s="102">
        <v>10082</v>
      </c>
      <c r="EZ97" s="102">
        <v>11621</v>
      </c>
      <c r="FA97" s="102">
        <v>11543</v>
      </c>
      <c r="FB97" s="102">
        <v>15719</v>
      </c>
      <c r="FC97" s="102">
        <v>12621</v>
      </c>
      <c r="FD97" s="102">
        <v>13191</v>
      </c>
      <c r="FE97" s="102">
        <v>11562</v>
      </c>
      <c r="FF97" s="102">
        <v>9826</v>
      </c>
      <c r="FG97" s="102">
        <v>7400</v>
      </c>
      <c r="FH97" s="102">
        <v>7638</v>
      </c>
      <c r="FI97" s="102">
        <v>13871</v>
      </c>
      <c r="FJ97" s="102">
        <v>10901</v>
      </c>
      <c r="FK97" s="102">
        <v>11199</v>
      </c>
      <c r="FL97" s="102">
        <v>13996</v>
      </c>
      <c r="FM97" s="102">
        <v>13270</v>
      </c>
      <c r="FN97" s="102">
        <v>17257</v>
      </c>
      <c r="FO97" s="102">
        <v>14127</v>
      </c>
      <c r="FP97" s="102">
        <v>14279</v>
      </c>
      <c r="FQ97" s="102">
        <v>11426</v>
      </c>
      <c r="FR97" s="102">
        <v>9172</v>
      </c>
      <c r="FS97" s="102">
        <v>8007</v>
      </c>
      <c r="FT97" s="102">
        <v>7883</v>
      </c>
      <c r="FU97" s="102">
        <v>14041</v>
      </c>
      <c r="FV97" s="102">
        <v>10949</v>
      </c>
      <c r="FW97" s="102">
        <v>10494</v>
      </c>
      <c r="FX97" s="102">
        <v>13313</v>
      </c>
      <c r="FY97" s="102">
        <v>13093</v>
      </c>
      <c r="FZ97" s="102">
        <v>16951</v>
      </c>
      <c r="GA97" s="102">
        <v>12807</v>
      </c>
      <c r="GB97" s="102">
        <v>14322</v>
      </c>
    </row>
    <row r="98" spans="1:184" x14ac:dyDescent="0.25">
      <c r="A98" t="s">
        <v>1342</v>
      </c>
      <c r="B98" t="s">
        <v>1323</v>
      </c>
      <c r="C98" s="102">
        <v>2849</v>
      </c>
      <c r="D98" s="102">
        <v>3118</v>
      </c>
      <c r="E98" s="102">
        <v>3737</v>
      </c>
      <c r="F98" s="102">
        <v>4153</v>
      </c>
      <c r="G98" s="102">
        <v>3233</v>
      </c>
      <c r="H98" s="102">
        <v>2406</v>
      </c>
      <c r="I98" s="102">
        <v>3147</v>
      </c>
      <c r="J98" s="102">
        <v>5319</v>
      </c>
      <c r="K98" s="102">
        <v>3665</v>
      </c>
      <c r="L98" s="102">
        <v>4772</v>
      </c>
      <c r="M98" s="102">
        <v>6339</v>
      </c>
      <c r="N98" s="102">
        <v>2351</v>
      </c>
      <c r="O98" s="102">
        <v>3453</v>
      </c>
      <c r="P98" s="102">
        <v>4308</v>
      </c>
      <c r="Q98" s="102">
        <v>4790</v>
      </c>
      <c r="R98" s="102">
        <v>3250</v>
      </c>
      <c r="S98" s="102">
        <v>3189</v>
      </c>
      <c r="T98" s="102">
        <v>3246</v>
      </c>
      <c r="U98" s="102">
        <v>3515</v>
      </c>
      <c r="V98" s="102">
        <v>3945</v>
      </c>
      <c r="W98" s="102">
        <v>4791</v>
      </c>
      <c r="X98" s="102">
        <v>5523</v>
      </c>
      <c r="Y98" s="102">
        <v>5417</v>
      </c>
      <c r="Z98" s="102">
        <v>2215</v>
      </c>
      <c r="AA98" s="102">
        <v>3644</v>
      </c>
      <c r="AB98" s="102">
        <v>4064</v>
      </c>
      <c r="AC98" s="102">
        <v>6176</v>
      </c>
      <c r="AD98" s="102">
        <v>3380</v>
      </c>
      <c r="AE98" s="102">
        <v>3191</v>
      </c>
      <c r="AF98" s="102">
        <v>2912</v>
      </c>
      <c r="AG98" s="102">
        <v>4568</v>
      </c>
      <c r="AH98" s="102">
        <v>3673</v>
      </c>
      <c r="AI98" s="102">
        <v>5054</v>
      </c>
      <c r="AJ98" s="102">
        <v>5053</v>
      </c>
      <c r="AK98" s="102">
        <v>5946</v>
      </c>
      <c r="AL98" s="102">
        <v>2901</v>
      </c>
      <c r="AM98" s="102">
        <v>3905</v>
      </c>
      <c r="AN98" s="102">
        <v>5327</v>
      </c>
      <c r="AO98" s="102">
        <v>5028</v>
      </c>
      <c r="AP98" s="102">
        <v>5078</v>
      </c>
      <c r="AQ98" s="102">
        <v>3983</v>
      </c>
      <c r="AR98" s="102">
        <v>3945</v>
      </c>
      <c r="AS98" s="102">
        <v>7587</v>
      </c>
      <c r="AT98" s="102">
        <v>4523</v>
      </c>
      <c r="AU98" s="102">
        <v>4752</v>
      </c>
      <c r="AV98" s="102">
        <v>5225</v>
      </c>
      <c r="AW98" s="102">
        <v>5127</v>
      </c>
      <c r="AX98" s="102">
        <v>2474</v>
      </c>
      <c r="AY98" s="102">
        <v>3237</v>
      </c>
      <c r="AZ98" s="102">
        <v>4118</v>
      </c>
      <c r="BA98" s="102">
        <v>4832</v>
      </c>
      <c r="BB98" s="102">
        <v>2796</v>
      </c>
      <c r="BC98" s="102">
        <v>3135</v>
      </c>
      <c r="BD98" s="102">
        <v>3215</v>
      </c>
      <c r="BE98" s="102">
        <v>3106</v>
      </c>
      <c r="BF98" s="102">
        <v>3457</v>
      </c>
      <c r="BG98" s="102">
        <v>3961</v>
      </c>
      <c r="BH98" s="102">
        <v>4810</v>
      </c>
      <c r="BI98" s="102">
        <v>4787</v>
      </c>
      <c r="BJ98" s="102">
        <v>2464</v>
      </c>
      <c r="BK98" s="102">
        <v>3913</v>
      </c>
      <c r="BL98" s="102">
        <v>4483</v>
      </c>
      <c r="BM98" s="102">
        <v>5035</v>
      </c>
      <c r="BN98" s="102">
        <v>3896</v>
      </c>
      <c r="BO98" s="102">
        <v>4138</v>
      </c>
      <c r="BP98" s="102">
        <v>3901</v>
      </c>
      <c r="BQ98" s="102">
        <v>3962</v>
      </c>
      <c r="BR98" s="102">
        <v>3256</v>
      </c>
      <c r="BS98" s="102">
        <v>4315</v>
      </c>
      <c r="BT98" s="102">
        <v>5197</v>
      </c>
      <c r="BU98" s="102">
        <v>6303</v>
      </c>
      <c r="BV98" s="102">
        <v>2873</v>
      </c>
      <c r="BW98" s="102">
        <v>3856</v>
      </c>
      <c r="BX98" s="102">
        <v>4678</v>
      </c>
      <c r="BY98" s="102">
        <v>5370</v>
      </c>
      <c r="BZ98" s="102">
        <v>3451</v>
      </c>
      <c r="CA98" s="102">
        <v>4058</v>
      </c>
      <c r="CB98" s="102">
        <v>3998</v>
      </c>
      <c r="CC98" s="102">
        <v>3813</v>
      </c>
      <c r="CD98" s="102">
        <v>3159</v>
      </c>
      <c r="CE98" s="102">
        <v>4701</v>
      </c>
      <c r="CF98" s="102">
        <v>5740</v>
      </c>
      <c r="CG98" s="102">
        <v>6491</v>
      </c>
      <c r="CH98" s="102">
        <v>2635</v>
      </c>
      <c r="CI98" s="102">
        <v>4375</v>
      </c>
      <c r="CJ98" s="102">
        <v>5536</v>
      </c>
      <c r="CK98" s="102">
        <v>5350</v>
      </c>
      <c r="CL98" s="102">
        <v>4234</v>
      </c>
      <c r="CM98" s="102">
        <v>4735</v>
      </c>
      <c r="CN98" s="102">
        <v>3740</v>
      </c>
      <c r="CO98" s="102">
        <v>4172</v>
      </c>
      <c r="CP98" s="102">
        <v>4398</v>
      </c>
      <c r="CQ98" s="102">
        <v>5435</v>
      </c>
      <c r="CR98" s="102">
        <v>5634</v>
      </c>
      <c r="CS98" s="102">
        <v>6161</v>
      </c>
      <c r="CT98" s="102">
        <v>2947</v>
      </c>
      <c r="CU98" s="102">
        <v>4151</v>
      </c>
      <c r="CV98" s="102">
        <v>5349</v>
      </c>
      <c r="CW98" s="102">
        <v>5134</v>
      </c>
      <c r="CX98" s="102">
        <v>4406</v>
      </c>
      <c r="CY98" s="102">
        <v>4512</v>
      </c>
      <c r="CZ98" s="102">
        <v>4242</v>
      </c>
      <c r="DA98" s="102">
        <v>4174</v>
      </c>
      <c r="DB98" s="102">
        <v>3651</v>
      </c>
      <c r="DC98" s="102">
        <v>4532</v>
      </c>
      <c r="DD98" s="102">
        <v>6209</v>
      </c>
      <c r="DE98" s="102">
        <v>6784</v>
      </c>
      <c r="DF98" s="102">
        <v>4313</v>
      </c>
      <c r="DG98" s="102">
        <v>4695</v>
      </c>
      <c r="DH98" s="102">
        <v>5078</v>
      </c>
      <c r="DI98" s="102">
        <v>5844</v>
      </c>
      <c r="DJ98" s="102">
        <v>3843</v>
      </c>
      <c r="DK98" s="102">
        <v>6313</v>
      </c>
      <c r="DL98" s="102">
        <v>4056</v>
      </c>
      <c r="DM98" s="102">
        <v>5149</v>
      </c>
      <c r="DN98" s="102">
        <v>4071</v>
      </c>
      <c r="DO98" s="102">
        <v>4942</v>
      </c>
      <c r="DP98" s="102">
        <v>5729</v>
      </c>
      <c r="DQ98" s="102">
        <v>7528</v>
      </c>
      <c r="DR98" s="102">
        <v>2756</v>
      </c>
      <c r="DS98" s="102">
        <v>4550</v>
      </c>
      <c r="DT98" s="102">
        <v>5139</v>
      </c>
      <c r="DU98" s="102">
        <v>5710</v>
      </c>
      <c r="DV98" s="102">
        <v>4494</v>
      </c>
      <c r="DW98" s="102">
        <v>4130</v>
      </c>
      <c r="DX98" s="102">
        <v>3577</v>
      </c>
      <c r="DY98" s="102">
        <v>3330</v>
      </c>
      <c r="DZ98" s="102">
        <v>3793</v>
      </c>
      <c r="EA98" s="102">
        <v>4727</v>
      </c>
      <c r="EB98" s="102">
        <v>5606</v>
      </c>
      <c r="EC98" s="102">
        <v>5547</v>
      </c>
      <c r="ED98" s="102">
        <v>2494</v>
      </c>
      <c r="EE98" s="102">
        <v>3891</v>
      </c>
      <c r="EF98" s="102">
        <v>5149</v>
      </c>
      <c r="EG98" s="102">
        <v>4699</v>
      </c>
      <c r="EH98" s="102">
        <v>4125</v>
      </c>
      <c r="EI98" s="102">
        <v>3920</v>
      </c>
      <c r="EJ98" s="102">
        <v>3482</v>
      </c>
      <c r="EK98" s="102">
        <v>3733</v>
      </c>
      <c r="EL98" s="102">
        <v>3202</v>
      </c>
      <c r="EM98" s="102">
        <v>4448</v>
      </c>
      <c r="EN98" s="102">
        <v>5479</v>
      </c>
      <c r="EO98" s="102">
        <v>6098</v>
      </c>
      <c r="EP98" s="102">
        <v>2746</v>
      </c>
      <c r="EQ98" s="102">
        <v>3934</v>
      </c>
      <c r="ER98" s="102">
        <v>5113</v>
      </c>
      <c r="ES98" s="102">
        <v>5615</v>
      </c>
      <c r="ET98" s="102">
        <v>3435</v>
      </c>
      <c r="EU98" s="102">
        <v>4514</v>
      </c>
      <c r="EV98" s="102">
        <v>3710</v>
      </c>
      <c r="EW98" s="102">
        <v>4368</v>
      </c>
      <c r="EX98" s="102">
        <v>4011</v>
      </c>
      <c r="EY98" s="102">
        <v>5058</v>
      </c>
      <c r="EZ98" s="102">
        <v>7501</v>
      </c>
      <c r="FA98" s="102">
        <v>6854</v>
      </c>
      <c r="FB98" s="102">
        <v>3415</v>
      </c>
      <c r="FC98" s="102">
        <v>4657</v>
      </c>
      <c r="FD98" s="102">
        <v>5654</v>
      </c>
      <c r="FE98" s="102">
        <v>5994</v>
      </c>
      <c r="FF98" s="102">
        <v>5098</v>
      </c>
      <c r="FG98" s="102">
        <v>5244</v>
      </c>
      <c r="FH98" s="102">
        <v>5039</v>
      </c>
      <c r="FI98" s="102">
        <v>4893</v>
      </c>
      <c r="FJ98" s="102">
        <v>4042</v>
      </c>
      <c r="FK98" s="102">
        <v>5996</v>
      </c>
      <c r="FL98" s="102">
        <v>7241</v>
      </c>
      <c r="FM98" s="102">
        <v>7739</v>
      </c>
      <c r="FN98" s="102">
        <v>3259</v>
      </c>
      <c r="FO98" s="102">
        <v>4579</v>
      </c>
      <c r="FP98" s="102">
        <v>5812</v>
      </c>
      <c r="FQ98" s="102">
        <v>7645</v>
      </c>
      <c r="FR98" s="102">
        <v>4118</v>
      </c>
      <c r="FS98" s="102">
        <v>6052</v>
      </c>
      <c r="FT98" s="102">
        <v>4598</v>
      </c>
      <c r="FU98" s="102">
        <v>4821</v>
      </c>
      <c r="FV98" s="102">
        <v>4201</v>
      </c>
      <c r="FW98" s="102">
        <v>5748</v>
      </c>
      <c r="FX98" s="102">
        <v>6926</v>
      </c>
      <c r="FY98" s="102">
        <v>7859</v>
      </c>
      <c r="FZ98" s="102">
        <v>2969</v>
      </c>
      <c r="GA98" s="102">
        <v>4325</v>
      </c>
      <c r="GB98" s="102">
        <v>6052</v>
      </c>
    </row>
    <row r="99" spans="1:184" x14ac:dyDescent="0.25">
      <c r="A99" t="s">
        <v>1342</v>
      </c>
      <c r="B99" t="s">
        <v>1324</v>
      </c>
      <c r="C99" s="102">
        <v>20632</v>
      </c>
      <c r="D99" s="102">
        <v>20409</v>
      </c>
      <c r="E99" s="102">
        <v>17561</v>
      </c>
      <c r="F99" s="102">
        <v>10131</v>
      </c>
      <c r="G99" s="102">
        <v>7326</v>
      </c>
      <c r="H99" s="102">
        <v>10366</v>
      </c>
      <c r="I99" s="102">
        <v>17824</v>
      </c>
      <c r="J99" s="102">
        <v>14420</v>
      </c>
      <c r="K99" s="102">
        <v>14187</v>
      </c>
      <c r="L99" s="102">
        <v>19591</v>
      </c>
      <c r="M99" s="102">
        <v>18975</v>
      </c>
      <c r="N99" s="102">
        <v>30032</v>
      </c>
      <c r="O99" s="102">
        <v>20887</v>
      </c>
      <c r="P99" s="102">
        <v>20560</v>
      </c>
      <c r="Q99" s="102">
        <v>15288</v>
      </c>
      <c r="R99" s="102">
        <v>11417</v>
      </c>
      <c r="S99" s="102">
        <v>8103</v>
      </c>
      <c r="T99" s="102">
        <v>9649</v>
      </c>
      <c r="U99" s="102">
        <v>17339</v>
      </c>
      <c r="V99" s="102">
        <v>12944</v>
      </c>
      <c r="W99" s="102">
        <v>14436</v>
      </c>
      <c r="X99" s="102">
        <v>19596</v>
      </c>
      <c r="Y99" s="102">
        <v>21204</v>
      </c>
      <c r="Z99" s="102">
        <v>31668</v>
      </c>
      <c r="AA99" s="102">
        <v>22083</v>
      </c>
      <c r="AB99" s="102">
        <v>20671</v>
      </c>
      <c r="AC99" s="102">
        <v>18631</v>
      </c>
      <c r="AD99" s="102">
        <v>11503</v>
      </c>
      <c r="AE99" s="102">
        <v>8008</v>
      </c>
      <c r="AF99" s="102">
        <v>10628</v>
      </c>
      <c r="AG99" s="102">
        <v>18565</v>
      </c>
      <c r="AH99" s="102">
        <v>14593</v>
      </c>
      <c r="AI99" s="102">
        <v>14760</v>
      </c>
      <c r="AJ99" s="102">
        <v>21130</v>
      </c>
      <c r="AK99" s="102">
        <v>21053</v>
      </c>
      <c r="AL99" s="102">
        <v>33047</v>
      </c>
      <c r="AM99" s="102">
        <v>22620</v>
      </c>
      <c r="AN99" s="102">
        <v>22566</v>
      </c>
      <c r="AO99" s="102">
        <v>18707</v>
      </c>
      <c r="AP99" s="102">
        <v>12594</v>
      </c>
      <c r="AQ99" s="102">
        <v>7905</v>
      </c>
      <c r="AR99" s="102">
        <v>11858</v>
      </c>
      <c r="AS99" s="102">
        <v>21124</v>
      </c>
      <c r="AT99" s="102">
        <v>14449</v>
      </c>
      <c r="AU99" s="102">
        <v>14203</v>
      </c>
      <c r="AV99" s="102">
        <v>20389</v>
      </c>
      <c r="AW99" s="102">
        <v>20445</v>
      </c>
      <c r="AX99" s="102">
        <v>33718</v>
      </c>
      <c r="AY99" s="102">
        <v>21780</v>
      </c>
      <c r="AZ99" s="102">
        <v>21688</v>
      </c>
      <c r="BA99" s="102">
        <v>17645</v>
      </c>
      <c r="BB99" s="102">
        <v>13230</v>
      </c>
      <c r="BC99" s="102">
        <v>8266</v>
      </c>
      <c r="BD99" s="102">
        <v>10531</v>
      </c>
      <c r="BE99" s="102">
        <v>17008</v>
      </c>
      <c r="BF99" s="102">
        <v>15053</v>
      </c>
      <c r="BG99" s="102">
        <v>16123</v>
      </c>
      <c r="BH99" s="102">
        <v>22099</v>
      </c>
      <c r="BI99" s="102">
        <v>20890</v>
      </c>
      <c r="BJ99" s="102">
        <v>35235</v>
      </c>
      <c r="BK99" s="102">
        <v>23445</v>
      </c>
      <c r="BL99" s="102">
        <v>21605</v>
      </c>
      <c r="BM99" s="102">
        <v>18192</v>
      </c>
      <c r="BN99" s="102">
        <v>10964</v>
      </c>
      <c r="BO99" s="102">
        <v>8403</v>
      </c>
      <c r="BP99" s="102">
        <v>10075</v>
      </c>
      <c r="BQ99" s="102">
        <v>17025</v>
      </c>
      <c r="BR99" s="102">
        <v>13792</v>
      </c>
      <c r="BS99" s="102">
        <v>15617</v>
      </c>
      <c r="BT99" s="102">
        <v>20389</v>
      </c>
      <c r="BU99" s="102">
        <v>19753</v>
      </c>
      <c r="BV99" s="102">
        <v>32912</v>
      </c>
      <c r="BW99" s="102">
        <v>23076</v>
      </c>
      <c r="BX99" s="102">
        <v>20366</v>
      </c>
      <c r="BY99" s="102">
        <v>16043</v>
      </c>
      <c r="BZ99" s="102">
        <v>11801</v>
      </c>
      <c r="CA99" s="102">
        <v>7750</v>
      </c>
      <c r="CB99" s="102">
        <v>7997</v>
      </c>
      <c r="CC99" s="102">
        <v>14508</v>
      </c>
      <c r="CD99" s="102">
        <v>13130</v>
      </c>
      <c r="CE99" s="102">
        <v>13994</v>
      </c>
      <c r="CF99" s="102">
        <v>19421</v>
      </c>
      <c r="CG99" s="102">
        <v>19567</v>
      </c>
      <c r="CH99" s="102">
        <v>31951</v>
      </c>
      <c r="CI99" s="102">
        <v>22426</v>
      </c>
      <c r="CJ99" s="102">
        <v>21021</v>
      </c>
      <c r="CK99" s="102">
        <v>16321</v>
      </c>
      <c r="CL99" s="102">
        <v>11358</v>
      </c>
      <c r="CM99" s="102">
        <v>7018</v>
      </c>
      <c r="CN99" s="102">
        <v>8440</v>
      </c>
      <c r="CO99" s="102">
        <v>15094</v>
      </c>
      <c r="CP99" s="102">
        <v>12611</v>
      </c>
      <c r="CQ99" s="102">
        <v>13714</v>
      </c>
      <c r="CR99" s="102">
        <v>19133</v>
      </c>
      <c r="CS99" s="102">
        <v>20807</v>
      </c>
      <c r="CT99" s="102">
        <v>35275</v>
      </c>
      <c r="CU99" s="102">
        <v>22099</v>
      </c>
      <c r="CV99" s="102">
        <v>21516</v>
      </c>
      <c r="CW99" s="102">
        <v>17169</v>
      </c>
      <c r="CX99" s="102">
        <v>11158</v>
      </c>
      <c r="CY99" s="102">
        <v>7302</v>
      </c>
      <c r="CZ99" s="102">
        <v>9770</v>
      </c>
      <c r="DA99" s="102">
        <v>15113</v>
      </c>
      <c r="DB99" s="102">
        <v>13046</v>
      </c>
      <c r="DC99" s="102">
        <v>13705</v>
      </c>
      <c r="DD99" s="102">
        <v>19270</v>
      </c>
      <c r="DE99" s="102">
        <v>20377</v>
      </c>
      <c r="DF99" s="102">
        <v>35893</v>
      </c>
      <c r="DG99" s="102">
        <v>23842</v>
      </c>
      <c r="DH99" s="102">
        <v>21994</v>
      </c>
      <c r="DI99" s="102">
        <v>17493</v>
      </c>
      <c r="DJ99" s="102">
        <v>12508</v>
      </c>
      <c r="DK99" s="102">
        <v>8436</v>
      </c>
      <c r="DL99" s="102">
        <v>9407</v>
      </c>
      <c r="DM99" s="102">
        <v>16491</v>
      </c>
      <c r="DN99" s="102">
        <v>13577</v>
      </c>
      <c r="DO99" s="102">
        <v>15324</v>
      </c>
      <c r="DP99" s="102">
        <v>17981</v>
      </c>
      <c r="DQ99" s="102">
        <v>20370</v>
      </c>
      <c r="DR99" s="102">
        <v>34542</v>
      </c>
      <c r="DS99" s="102">
        <v>21023</v>
      </c>
      <c r="DT99" s="102">
        <v>19639</v>
      </c>
      <c r="DU99" s="102">
        <v>19354</v>
      </c>
      <c r="DV99" s="102">
        <v>11284</v>
      </c>
      <c r="DW99" s="102">
        <v>7432</v>
      </c>
      <c r="DX99" s="102">
        <v>8772</v>
      </c>
      <c r="DY99" s="102">
        <v>15441</v>
      </c>
      <c r="DZ99" s="102">
        <v>13345</v>
      </c>
      <c r="EA99" s="102">
        <v>14461</v>
      </c>
      <c r="EB99" s="102">
        <v>20421</v>
      </c>
      <c r="EC99" s="102">
        <v>22571</v>
      </c>
      <c r="ED99" s="102">
        <v>39290</v>
      </c>
      <c r="EE99" s="102">
        <v>26255</v>
      </c>
      <c r="EF99" s="102">
        <v>23593</v>
      </c>
      <c r="EG99" s="102">
        <v>21461</v>
      </c>
      <c r="EH99" s="102">
        <v>12915</v>
      </c>
      <c r="EI99" s="102">
        <v>8847</v>
      </c>
      <c r="EJ99" s="102">
        <v>10064</v>
      </c>
      <c r="EK99" s="102">
        <v>19278</v>
      </c>
      <c r="EL99" s="102">
        <v>17901</v>
      </c>
      <c r="EM99" s="102">
        <v>16459</v>
      </c>
      <c r="EN99" s="102">
        <v>23062</v>
      </c>
      <c r="EO99" s="102">
        <v>24168</v>
      </c>
      <c r="EP99" s="102">
        <v>40275</v>
      </c>
      <c r="EQ99" s="102">
        <v>28245</v>
      </c>
      <c r="ER99" s="102">
        <v>24274</v>
      </c>
      <c r="ES99" s="102">
        <v>20897</v>
      </c>
      <c r="ET99" s="102">
        <v>16004</v>
      </c>
      <c r="EU99" s="102">
        <v>9197</v>
      </c>
      <c r="EV99" s="102">
        <v>9404</v>
      </c>
      <c r="EW99" s="102">
        <v>20378</v>
      </c>
      <c r="EX99" s="102">
        <v>16010</v>
      </c>
      <c r="EY99" s="102">
        <v>16226</v>
      </c>
      <c r="EZ99" s="102">
        <v>22922</v>
      </c>
      <c r="FA99" s="102">
        <v>25840</v>
      </c>
      <c r="FB99" s="102">
        <v>42917</v>
      </c>
      <c r="FC99" s="102">
        <v>29055</v>
      </c>
      <c r="FD99" s="102">
        <v>26808</v>
      </c>
      <c r="FE99" s="102">
        <v>22736</v>
      </c>
      <c r="FF99" s="102">
        <v>14287</v>
      </c>
      <c r="FG99" s="102">
        <v>8993</v>
      </c>
      <c r="FH99" s="102">
        <v>9952</v>
      </c>
      <c r="FI99" s="102">
        <v>21522</v>
      </c>
      <c r="FJ99" s="102">
        <v>17900</v>
      </c>
      <c r="FK99" s="102">
        <v>17842</v>
      </c>
      <c r="FL99" s="102">
        <v>24449</v>
      </c>
      <c r="FM99" s="102">
        <v>27113</v>
      </c>
      <c r="FN99" s="102">
        <v>48369</v>
      </c>
      <c r="FO99" s="102">
        <v>30248</v>
      </c>
      <c r="FP99" s="102">
        <v>29611</v>
      </c>
      <c r="FQ99" s="102">
        <v>23320</v>
      </c>
      <c r="FR99" s="102">
        <v>16560</v>
      </c>
      <c r="FS99" s="102">
        <v>10008</v>
      </c>
      <c r="FT99" s="102">
        <v>10953</v>
      </c>
      <c r="FU99" s="102">
        <v>22070</v>
      </c>
      <c r="FV99" s="102">
        <v>17624</v>
      </c>
      <c r="FW99" s="102">
        <v>15667</v>
      </c>
      <c r="FX99" s="102">
        <v>23805</v>
      </c>
      <c r="FY99" s="102">
        <v>27514</v>
      </c>
      <c r="FZ99" s="102">
        <v>46315</v>
      </c>
      <c r="GA99" s="102">
        <v>27384</v>
      </c>
      <c r="GB99" s="102">
        <v>27676</v>
      </c>
    </row>
    <row r="100" spans="1:184" x14ac:dyDescent="0.25">
      <c r="A100" t="s">
        <v>1342</v>
      </c>
      <c r="B100" t="s">
        <v>1325</v>
      </c>
      <c r="C100" s="102">
        <v>10195</v>
      </c>
      <c r="D100" s="102">
        <v>9524</v>
      </c>
      <c r="E100" s="102">
        <v>10349</v>
      </c>
      <c r="F100" s="102">
        <v>5056</v>
      </c>
      <c r="G100" s="102">
        <v>3568</v>
      </c>
      <c r="H100" s="102">
        <v>6000</v>
      </c>
      <c r="I100" s="102">
        <v>7988</v>
      </c>
      <c r="J100" s="102">
        <v>5085</v>
      </c>
      <c r="K100" s="102">
        <v>6091</v>
      </c>
      <c r="L100" s="102">
        <v>8189</v>
      </c>
      <c r="M100" s="102">
        <v>8721</v>
      </c>
      <c r="N100" s="102">
        <v>21619</v>
      </c>
      <c r="O100" s="102">
        <v>9470</v>
      </c>
      <c r="P100" s="102">
        <v>9617</v>
      </c>
      <c r="Q100" s="102">
        <v>7933</v>
      </c>
      <c r="R100" s="102">
        <v>7373</v>
      </c>
      <c r="S100" s="102">
        <v>3476</v>
      </c>
      <c r="T100" s="102">
        <v>5929</v>
      </c>
      <c r="U100" s="102">
        <v>7422</v>
      </c>
      <c r="V100" s="102">
        <v>5171</v>
      </c>
      <c r="W100" s="102">
        <v>6305</v>
      </c>
      <c r="X100" s="102">
        <v>8753</v>
      </c>
      <c r="Y100" s="102">
        <v>9338</v>
      </c>
      <c r="Z100" s="102">
        <v>22719</v>
      </c>
      <c r="AA100" s="102">
        <v>11105</v>
      </c>
      <c r="AB100" s="102">
        <v>9736</v>
      </c>
      <c r="AC100" s="102">
        <v>11071</v>
      </c>
      <c r="AD100" s="102">
        <v>6648</v>
      </c>
      <c r="AE100" s="102">
        <v>3916</v>
      </c>
      <c r="AF100" s="102">
        <v>5952</v>
      </c>
      <c r="AG100" s="102">
        <v>7586</v>
      </c>
      <c r="AH100" s="102">
        <v>6616</v>
      </c>
      <c r="AI100" s="102">
        <v>7008</v>
      </c>
      <c r="AJ100" s="102">
        <v>8575</v>
      </c>
      <c r="AK100" s="102">
        <v>10490</v>
      </c>
      <c r="AL100" s="102">
        <v>23742</v>
      </c>
      <c r="AM100" s="102">
        <v>10870</v>
      </c>
      <c r="AN100" s="102">
        <v>11008</v>
      </c>
      <c r="AO100" s="102">
        <v>11584</v>
      </c>
      <c r="AP100" s="102">
        <v>6887</v>
      </c>
      <c r="AQ100" s="102">
        <v>3632</v>
      </c>
      <c r="AR100" s="102">
        <v>6574</v>
      </c>
      <c r="AS100" s="102">
        <v>7719</v>
      </c>
      <c r="AT100" s="102">
        <v>6215</v>
      </c>
      <c r="AU100" s="102">
        <v>6994</v>
      </c>
      <c r="AV100" s="102">
        <v>9264</v>
      </c>
      <c r="AW100" s="102">
        <v>11099</v>
      </c>
      <c r="AX100" s="102">
        <v>23916</v>
      </c>
      <c r="AY100" s="102">
        <v>10608</v>
      </c>
      <c r="AZ100" s="102">
        <v>10562</v>
      </c>
      <c r="BA100" s="102">
        <v>10077</v>
      </c>
      <c r="BB100" s="102">
        <v>7862</v>
      </c>
      <c r="BC100" s="102">
        <v>4623</v>
      </c>
      <c r="BD100" s="102">
        <v>6616</v>
      </c>
      <c r="BE100" s="102">
        <v>8735</v>
      </c>
      <c r="BF100" s="102">
        <v>6618</v>
      </c>
      <c r="BG100" s="102">
        <v>7712</v>
      </c>
      <c r="BH100" s="102">
        <v>10255</v>
      </c>
      <c r="BI100" s="102">
        <v>11713</v>
      </c>
      <c r="BJ100" s="102">
        <v>27101</v>
      </c>
      <c r="BK100" s="102">
        <v>12796</v>
      </c>
      <c r="BL100" s="102">
        <v>11958</v>
      </c>
      <c r="BM100" s="102">
        <v>11587</v>
      </c>
      <c r="BN100" s="102">
        <v>6379</v>
      </c>
      <c r="BO100" s="102">
        <v>4370</v>
      </c>
      <c r="BP100" s="102">
        <v>6429</v>
      </c>
      <c r="BQ100" s="102">
        <v>8091</v>
      </c>
      <c r="BR100" s="102">
        <v>6695</v>
      </c>
      <c r="BS100" s="102">
        <v>7394</v>
      </c>
      <c r="BT100" s="102">
        <v>9359</v>
      </c>
      <c r="BU100" s="102">
        <v>11202</v>
      </c>
      <c r="BV100" s="102">
        <v>26261</v>
      </c>
      <c r="BW100" s="102">
        <v>11630</v>
      </c>
      <c r="BX100" s="102">
        <v>11476</v>
      </c>
      <c r="BY100" s="102">
        <v>8875</v>
      </c>
      <c r="BZ100" s="102">
        <v>8561</v>
      </c>
      <c r="CA100" s="102">
        <v>4068</v>
      </c>
      <c r="CB100" s="102">
        <v>6101</v>
      </c>
      <c r="CC100" s="102">
        <v>8501</v>
      </c>
      <c r="CD100" s="102">
        <v>7074</v>
      </c>
      <c r="CE100" s="102">
        <v>7525</v>
      </c>
      <c r="CF100" s="102">
        <v>9458</v>
      </c>
      <c r="CG100" s="102">
        <v>11393</v>
      </c>
      <c r="CH100" s="102">
        <v>26803</v>
      </c>
      <c r="CI100" s="102">
        <v>11917</v>
      </c>
      <c r="CJ100" s="102">
        <v>13536</v>
      </c>
      <c r="CK100" s="102">
        <v>11997</v>
      </c>
      <c r="CL100" s="102">
        <v>7636</v>
      </c>
      <c r="CM100" s="102">
        <v>4915</v>
      </c>
      <c r="CN100" s="102">
        <v>6627</v>
      </c>
      <c r="CO100" s="102">
        <v>8227</v>
      </c>
      <c r="CP100" s="102">
        <v>7583</v>
      </c>
      <c r="CQ100" s="102">
        <v>8420</v>
      </c>
      <c r="CR100" s="102">
        <v>10090</v>
      </c>
      <c r="CS100" s="102">
        <v>12292</v>
      </c>
      <c r="CT100" s="102">
        <v>29551</v>
      </c>
      <c r="CU100" s="102">
        <v>13386</v>
      </c>
      <c r="CV100" s="102">
        <v>13271</v>
      </c>
      <c r="CW100" s="102">
        <v>13159</v>
      </c>
      <c r="CX100" s="102">
        <v>7435</v>
      </c>
      <c r="CY100" s="102">
        <v>5498</v>
      </c>
      <c r="CZ100" s="102">
        <v>7633</v>
      </c>
      <c r="DA100" s="102">
        <v>8662</v>
      </c>
      <c r="DB100" s="102">
        <v>7846</v>
      </c>
      <c r="DC100" s="102">
        <v>8871</v>
      </c>
      <c r="DD100" s="102">
        <v>11910</v>
      </c>
      <c r="DE100" s="102">
        <v>13713</v>
      </c>
      <c r="DF100" s="102">
        <v>32856</v>
      </c>
      <c r="DG100" s="102">
        <v>15183</v>
      </c>
      <c r="DH100" s="102">
        <v>14876</v>
      </c>
      <c r="DI100" s="102">
        <v>12429</v>
      </c>
      <c r="DJ100" s="102">
        <v>12140</v>
      </c>
      <c r="DK100" s="102">
        <v>6090</v>
      </c>
      <c r="DL100" s="102">
        <v>7545</v>
      </c>
      <c r="DM100" s="102">
        <v>10791</v>
      </c>
      <c r="DN100" s="102">
        <v>7683</v>
      </c>
      <c r="DO100" s="102">
        <v>8729</v>
      </c>
      <c r="DP100" s="102">
        <v>11383</v>
      </c>
      <c r="DQ100" s="102">
        <v>13282</v>
      </c>
      <c r="DR100" s="102">
        <v>34147</v>
      </c>
      <c r="DS100" s="102">
        <v>16677</v>
      </c>
      <c r="DT100" s="102">
        <v>14737</v>
      </c>
      <c r="DU100" s="102">
        <v>15256</v>
      </c>
      <c r="DV100" s="102">
        <v>8614</v>
      </c>
      <c r="DW100" s="102">
        <v>5173</v>
      </c>
      <c r="DX100" s="102">
        <v>7196</v>
      </c>
      <c r="DY100" s="102">
        <v>9810</v>
      </c>
      <c r="DZ100" s="102">
        <v>8425</v>
      </c>
      <c r="EA100" s="102">
        <v>10378</v>
      </c>
      <c r="EB100" s="102">
        <v>11104</v>
      </c>
      <c r="EC100" s="102">
        <v>12522</v>
      </c>
      <c r="ED100" s="102">
        <v>32682</v>
      </c>
      <c r="EE100" s="102">
        <v>14453</v>
      </c>
      <c r="EF100" s="102">
        <v>13727</v>
      </c>
      <c r="EG100" s="102">
        <v>15144</v>
      </c>
      <c r="EH100" s="102">
        <v>7970</v>
      </c>
      <c r="EI100" s="102">
        <v>5251</v>
      </c>
      <c r="EJ100" s="102">
        <v>7827</v>
      </c>
      <c r="EK100" s="102">
        <v>9700</v>
      </c>
      <c r="EL100" s="102">
        <v>7906</v>
      </c>
      <c r="EM100" s="102">
        <v>9036</v>
      </c>
      <c r="EN100" s="102">
        <v>11713</v>
      </c>
      <c r="EO100" s="102">
        <v>13718</v>
      </c>
      <c r="EP100" s="102">
        <v>35314</v>
      </c>
      <c r="EQ100" s="102">
        <v>15168</v>
      </c>
      <c r="ER100" s="102">
        <v>15318</v>
      </c>
      <c r="ES100" s="102">
        <v>13616</v>
      </c>
      <c r="ET100" s="102">
        <v>11565</v>
      </c>
      <c r="EU100" s="102">
        <v>5127</v>
      </c>
      <c r="EV100" s="102">
        <v>7290</v>
      </c>
      <c r="EW100" s="102">
        <v>11434</v>
      </c>
      <c r="EX100" s="102">
        <v>8610</v>
      </c>
      <c r="EY100" s="102">
        <v>9584</v>
      </c>
      <c r="EZ100" s="102">
        <v>11924</v>
      </c>
      <c r="FA100" s="102">
        <v>14659</v>
      </c>
      <c r="FB100" s="102">
        <v>37599</v>
      </c>
      <c r="FC100" s="102">
        <v>17293</v>
      </c>
      <c r="FD100" s="102">
        <v>14951</v>
      </c>
      <c r="FE100" s="102">
        <v>17656</v>
      </c>
      <c r="FF100" s="102">
        <v>9019</v>
      </c>
      <c r="FG100" s="102">
        <v>5897</v>
      </c>
      <c r="FH100" s="102">
        <v>8215</v>
      </c>
      <c r="FI100" s="102">
        <v>11897</v>
      </c>
      <c r="FJ100" s="102">
        <v>9795</v>
      </c>
      <c r="FK100" s="102">
        <v>9742</v>
      </c>
      <c r="FL100" s="102">
        <v>12785</v>
      </c>
      <c r="FM100" s="102">
        <v>14728</v>
      </c>
      <c r="FN100" s="102">
        <v>40446</v>
      </c>
      <c r="FO100" s="102">
        <v>16248</v>
      </c>
      <c r="FP100" s="102">
        <v>16075</v>
      </c>
      <c r="FQ100" s="102">
        <v>13529</v>
      </c>
      <c r="FR100" s="102">
        <v>13188</v>
      </c>
      <c r="FS100" s="102">
        <v>6506</v>
      </c>
      <c r="FT100" s="102">
        <v>8008</v>
      </c>
      <c r="FU100" s="102">
        <v>11269</v>
      </c>
      <c r="FV100" s="102">
        <v>9120</v>
      </c>
      <c r="FW100" s="102">
        <v>9610</v>
      </c>
      <c r="FX100" s="102">
        <v>12696</v>
      </c>
      <c r="FY100" s="102">
        <v>14718</v>
      </c>
      <c r="FZ100" s="102">
        <v>41735</v>
      </c>
      <c r="GA100" s="102">
        <v>16761</v>
      </c>
      <c r="GB100" s="102">
        <v>16294</v>
      </c>
    </row>
    <row r="101" spans="1:184" x14ac:dyDescent="0.25">
      <c r="A101" t="s">
        <v>1342</v>
      </c>
      <c r="B101" t="s">
        <v>1326</v>
      </c>
      <c r="C101" s="102">
        <v>2917</v>
      </c>
      <c r="D101" s="102">
        <v>3363</v>
      </c>
      <c r="E101" s="102">
        <v>1030</v>
      </c>
      <c r="F101">
        <v>733</v>
      </c>
      <c r="G101">
        <v>598</v>
      </c>
      <c r="H101">
        <v>780</v>
      </c>
      <c r="I101" s="102">
        <v>3950</v>
      </c>
      <c r="J101" s="102">
        <v>1314</v>
      </c>
      <c r="K101" s="102">
        <v>2107</v>
      </c>
      <c r="L101" s="102">
        <v>1217</v>
      </c>
      <c r="M101">
        <v>978</v>
      </c>
      <c r="N101" s="102">
        <v>1003</v>
      </c>
      <c r="O101" s="102">
        <v>2450</v>
      </c>
      <c r="P101" s="102">
        <v>2958</v>
      </c>
      <c r="Q101" s="102">
        <v>1077</v>
      </c>
      <c r="R101">
        <v>727</v>
      </c>
      <c r="S101">
        <v>494</v>
      </c>
      <c r="T101" s="102">
        <v>1021</v>
      </c>
      <c r="U101" s="102">
        <v>3425</v>
      </c>
      <c r="V101" s="102">
        <v>1273</v>
      </c>
      <c r="W101" s="102">
        <v>2076</v>
      </c>
      <c r="X101" s="102">
        <v>1533</v>
      </c>
      <c r="Y101">
        <v>993</v>
      </c>
      <c r="Z101" s="102">
        <v>1344</v>
      </c>
      <c r="AA101" s="102">
        <v>2570</v>
      </c>
      <c r="AB101" s="102">
        <v>2613</v>
      </c>
      <c r="AC101" s="102">
        <v>1322</v>
      </c>
      <c r="AD101">
        <v>877</v>
      </c>
      <c r="AE101">
        <v>654</v>
      </c>
      <c r="AF101" s="102">
        <v>1184</v>
      </c>
      <c r="AG101" s="102">
        <v>3733</v>
      </c>
      <c r="AH101" s="102">
        <v>1455</v>
      </c>
      <c r="AI101" s="102">
        <v>2351</v>
      </c>
      <c r="AJ101" s="102">
        <v>1141</v>
      </c>
      <c r="AK101" s="102">
        <v>1063</v>
      </c>
      <c r="AL101" s="102">
        <v>1099</v>
      </c>
      <c r="AM101" s="102">
        <v>2749</v>
      </c>
      <c r="AN101" s="102">
        <v>2862</v>
      </c>
      <c r="AO101" s="102">
        <v>1245</v>
      </c>
      <c r="AP101">
        <v>765</v>
      </c>
      <c r="AQ101">
        <v>542</v>
      </c>
      <c r="AR101">
        <v>971</v>
      </c>
      <c r="AS101" s="102">
        <v>3950</v>
      </c>
      <c r="AT101" s="102">
        <v>1570</v>
      </c>
      <c r="AU101" s="102">
        <v>1965</v>
      </c>
      <c r="AV101" s="102">
        <v>1263</v>
      </c>
      <c r="AW101">
        <v>998</v>
      </c>
      <c r="AX101">
        <v>909</v>
      </c>
      <c r="AY101" s="102">
        <v>2920</v>
      </c>
      <c r="AZ101" s="102">
        <v>3027</v>
      </c>
      <c r="BA101" s="102">
        <v>1122</v>
      </c>
      <c r="BB101">
        <v>944</v>
      </c>
      <c r="BC101">
        <v>717</v>
      </c>
      <c r="BD101" s="102">
        <v>1141</v>
      </c>
      <c r="BE101" s="102">
        <v>4255</v>
      </c>
      <c r="BF101" s="102">
        <v>1516</v>
      </c>
      <c r="BG101" s="102">
        <v>2396</v>
      </c>
      <c r="BH101" s="102">
        <v>1423</v>
      </c>
      <c r="BI101" s="102">
        <v>1172</v>
      </c>
      <c r="BJ101" s="102">
        <v>1008</v>
      </c>
      <c r="BK101" s="102">
        <v>2843</v>
      </c>
      <c r="BL101" s="102">
        <v>2894</v>
      </c>
      <c r="BM101" s="102">
        <v>1168</v>
      </c>
      <c r="BN101">
        <v>857</v>
      </c>
      <c r="BO101">
        <v>556</v>
      </c>
      <c r="BP101" s="102">
        <v>1171</v>
      </c>
      <c r="BQ101" s="102">
        <v>4610</v>
      </c>
      <c r="BR101" s="102">
        <v>1486</v>
      </c>
      <c r="BS101" s="102">
        <v>2020</v>
      </c>
      <c r="BT101" s="102">
        <v>1203</v>
      </c>
      <c r="BU101">
        <v>939</v>
      </c>
      <c r="BV101" s="102">
        <v>1121</v>
      </c>
      <c r="BW101" s="102">
        <v>2860</v>
      </c>
      <c r="BX101" s="102">
        <v>3369</v>
      </c>
      <c r="BY101" s="102">
        <v>1202</v>
      </c>
      <c r="BZ101">
        <v>692</v>
      </c>
      <c r="CA101">
        <v>979</v>
      </c>
      <c r="CB101" s="102">
        <v>1216</v>
      </c>
      <c r="CC101" s="102">
        <v>3949</v>
      </c>
      <c r="CD101" s="102">
        <v>1266</v>
      </c>
      <c r="CE101" s="102">
        <v>2101</v>
      </c>
      <c r="CF101" s="102">
        <v>1671</v>
      </c>
      <c r="CG101" s="102">
        <v>1044</v>
      </c>
      <c r="CH101" s="102">
        <v>1307</v>
      </c>
      <c r="CI101" s="102">
        <v>2793</v>
      </c>
      <c r="CJ101" s="102">
        <v>3531</v>
      </c>
      <c r="CK101" s="102">
        <v>1379</v>
      </c>
      <c r="CL101">
        <v>850</v>
      </c>
      <c r="CM101">
        <v>575</v>
      </c>
      <c r="CN101" s="102">
        <v>1439</v>
      </c>
      <c r="CO101" s="102">
        <v>4512</v>
      </c>
      <c r="CP101" s="102">
        <v>1354</v>
      </c>
      <c r="CQ101" s="102">
        <v>2208</v>
      </c>
      <c r="CR101" s="102">
        <v>1504</v>
      </c>
      <c r="CS101" s="102">
        <v>1184</v>
      </c>
      <c r="CT101" s="102">
        <v>1208</v>
      </c>
      <c r="CU101" s="102">
        <v>3068</v>
      </c>
      <c r="CV101" s="102">
        <v>3444</v>
      </c>
      <c r="CW101" s="102">
        <v>1352</v>
      </c>
      <c r="CX101" s="102">
        <v>1165</v>
      </c>
      <c r="CY101">
        <v>663</v>
      </c>
      <c r="CZ101" s="102">
        <v>1390</v>
      </c>
      <c r="DA101" s="102">
        <v>4529</v>
      </c>
      <c r="DB101" s="102">
        <v>1481</v>
      </c>
      <c r="DC101" s="102">
        <v>2009</v>
      </c>
      <c r="DD101" s="102">
        <v>1718</v>
      </c>
      <c r="DE101" s="102">
        <v>1145</v>
      </c>
      <c r="DF101" s="102">
        <v>1141</v>
      </c>
      <c r="DG101" s="102">
        <v>3280</v>
      </c>
      <c r="DH101" s="102">
        <v>2929</v>
      </c>
      <c r="DI101" s="102">
        <v>1290</v>
      </c>
      <c r="DJ101" s="102">
        <v>1054</v>
      </c>
      <c r="DK101">
        <v>734</v>
      </c>
      <c r="DL101" s="102">
        <v>1255</v>
      </c>
      <c r="DM101" s="102">
        <v>4552</v>
      </c>
      <c r="DN101" s="102">
        <v>1796</v>
      </c>
      <c r="DO101" s="102">
        <v>2104</v>
      </c>
      <c r="DP101" s="102">
        <v>2064</v>
      </c>
      <c r="DQ101" s="102">
        <v>1525</v>
      </c>
      <c r="DR101" s="102">
        <v>1375</v>
      </c>
      <c r="DS101" s="102">
        <v>3460</v>
      </c>
      <c r="DT101" s="102">
        <v>3144</v>
      </c>
      <c r="DU101" s="102">
        <v>1456</v>
      </c>
      <c r="DV101" s="102">
        <v>1414</v>
      </c>
      <c r="DW101">
        <v>821</v>
      </c>
      <c r="DX101" s="102">
        <v>1585</v>
      </c>
      <c r="DY101" s="102">
        <v>5719</v>
      </c>
      <c r="DZ101" s="102">
        <v>2001</v>
      </c>
      <c r="EA101" s="102">
        <v>2319</v>
      </c>
      <c r="EB101" s="102">
        <v>1982</v>
      </c>
      <c r="EC101" s="102">
        <v>1741</v>
      </c>
      <c r="ED101" s="102">
        <v>2119</v>
      </c>
      <c r="EE101" s="102">
        <v>3491</v>
      </c>
      <c r="EF101" s="102">
        <v>3449</v>
      </c>
      <c r="EG101" s="102">
        <v>1419</v>
      </c>
      <c r="EH101" s="102">
        <v>1416</v>
      </c>
      <c r="EI101">
        <v>906</v>
      </c>
      <c r="EJ101" s="102">
        <v>1552</v>
      </c>
      <c r="EK101" s="102">
        <v>6755</v>
      </c>
      <c r="EL101" s="102">
        <v>1650</v>
      </c>
      <c r="EM101" s="102">
        <v>2840</v>
      </c>
      <c r="EN101" s="102">
        <v>2933</v>
      </c>
      <c r="EO101" s="102">
        <v>1798</v>
      </c>
      <c r="EP101" s="102">
        <v>1796</v>
      </c>
      <c r="EQ101" s="102">
        <v>3854</v>
      </c>
      <c r="ER101" s="102">
        <v>4495</v>
      </c>
      <c r="ES101" s="102">
        <v>1471</v>
      </c>
      <c r="ET101" s="102">
        <v>1632</v>
      </c>
      <c r="EU101">
        <v>880</v>
      </c>
      <c r="EV101" s="102">
        <v>1535</v>
      </c>
      <c r="EW101" s="102">
        <v>6359</v>
      </c>
      <c r="EX101" s="102">
        <v>1855</v>
      </c>
      <c r="EY101" s="102">
        <v>2730</v>
      </c>
      <c r="EZ101" s="102">
        <v>2108</v>
      </c>
      <c r="FA101" s="102">
        <v>1421</v>
      </c>
      <c r="FB101" s="102">
        <v>1333</v>
      </c>
      <c r="FC101" s="102">
        <v>3607</v>
      </c>
      <c r="FD101" s="102">
        <v>3630</v>
      </c>
      <c r="FE101" s="102">
        <v>1591</v>
      </c>
      <c r="FF101" s="102">
        <v>1600</v>
      </c>
      <c r="FG101">
        <v>888</v>
      </c>
      <c r="FH101" s="102">
        <v>1460</v>
      </c>
      <c r="FI101" s="102">
        <v>5795</v>
      </c>
      <c r="FJ101" s="102">
        <v>1833</v>
      </c>
      <c r="FK101" s="102">
        <v>3009</v>
      </c>
      <c r="FL101" s="102">
        <v>1892</v>
      </c>
      <c r="FM101" s="102">
        <v>1546</v>
      </c>
      <c r="FN101" s="102">
        <v>1221</v>
      </c>
      <c r="FO101" s="102">
        <v>3332</v>
      </c>
      <c r="FP101" s="102">
        <v>3504</v>
      </c>
      <c r="FQ101" s="102">
        <v>1431</v>
      </c>
      <c r="FR101" s="102">
        <v>1166</v>
      </c>
      <c r="FS101" s="102">
        <v>1055</v>
      </c>
      <c r="FT101" s="102">
        <v>1666</v>
      </c>
      <c r="FU101" s="102">
        <v>5535</v>
      </c>
      <c r="FV101" s="102">
        <v>2031</v>
      </c>
      <c r="FW101" s="102">
        <v>2626</v>
      </c>
      <c r="FX101" s="102">
        <v>2020</v>
      </c>
      <c r="FY101" s="102">
        <v>1359</v>
      </c>
      <c r="FZ101" s="102">
        <v>1225</v>
      </c>
      <c r="GA101" s="102">
        <v>3414</v>
      </c>
      <c r="GB101" s="102">
        <v>3228</v>
      </c>
    </row>
    <row r="102" spans="1:184" x14ac:dyDescent="0.25">
      <c r="A102" t="s">
        <v>1342</v>
      </c>
      <c r="B102" t="s">
        <v>1327</v>
      </c>
      <c r="C102">
        <v>985</v>
      </c>
      <c r="D102">
        <v>771</v>
      </c>
      <c r="E102">
        <v>733</v>
      </c>
      <c r="F102">
        <v>524</v>
      </c>
      <c r="G102">
        <v>428</v>
      </c>
      <c r="H102" s="102">
        <v>1012</v>
      </c>
      <c r="I102">
        <v>922</v>
      </c>
      <c r="J102">
        <v>986</v>
      </c>
      <c r="K102" s="102">
        <v>1189</v>
      </c>
      <c r="L102" s="102">
        <v>1511</v>
      </c>
      <c r="M102" s="102">
        <v>1442</v>
      </c>
      <c r="N102" s="102">
        <v>1554</v>
      </c>
      <c r="O102" s="102">
        <v>1517</v>
      </c>
      <c r="P102" s="102">
        <v>1246</v>
      </c>
      <c r="Q102" s="102">
        <v>1248</v>
      </c>
      <c r="R102" s="102">
        <v>1067</v>
      </c>
      <c r="S102">
        <v>839</v>
      </c>
      <c r="T102" s="102">
        <v>1116</v>
      </c>
      <c r="U102" s="102">
        <v>1778</v>
      </c>
      <c r="V102" s="102">
        <v>1279</v>
      </c>
      <c r="W102" s="102">
        <v>1751</v>
      </c>
      <c r="X102" s="102">
        <v>2157</v>
      </c>
      <c r="Y102" s="102">
        <v>1777</v>
      </c>
      <c r="Z102" s="102">
        <v>2210</v>
      </c>
      <c r="AA102" s="102">
        <v>2104</v>
      </c>
      <c r="AB102" s="102">
        <v>1697</v>
      </c>
      <c r="AC102" s="102">
        <v>1675</v>
      </c>
      <c r="AD102" s="102">
        <v>1419</v>
      </c>
      <c r="AE102" s="102">
        <v>1068</v>
      </c>
      <c r="AF102" s="102">
        <v>1386</v>
      </c>
      <c r="AG102" s="102">
        <v>1560</v>
      </c>
      <c r="AH102" s="102">
        <v>1452</v>
      </c>
      <c r="AI102" s="102">
        <v>1800</v>
      </c>
      <c r="AJ102" s="102">
        <v>2109</v>
      </c>
      <c r="AK102" s="102">
        <v>2060</v>
      </c>
      <c r="AL102" s="102">
        <v>2113</v>
      </c>
      <c r="AM102" s="102">
        <v>2358</v>
      </c>
      <c r="AN102" s="102">
        <v>1903</v>
      </c>
      <c r="AO102" s="102">
        <v>1852</v>
      </c>
      <c r="AP102" s="102">
        <v>1301</v>
      </c>
      <c r="AQ102" s="102">
        <v>1001</v>
      </c>
      <c r="AR102" s="102">
        <v>1597</v>
      </c>
      <c r="AS102" s="102">
        <v>1882</v>
      </c>
      <c r="AT102" s="102">
        <v>1752</v>
      </c>
      <c r="AU102" s="102">
        <v>2273</v>
      </c>
      <c r="AV102" s="102">
        <v>2437</v>
      </c>
      <c r="AW102" s="102">
        <v>2220</v>
      </c>
      <c r="AX102" s="102">
        <v>2250</v>
      </c>
      <c r="AY102" s="102">
        <v>2932</v>
      </c>
      <c r="AZ102" s="102">
        <v>2280</v>
      </c>
      <c r="BA102" s="102">
        <v>1782</v>
      </c>
      <c r="BB102" s="102">
        <v>1213</v>
      </c>
      <c r="BC102" s="102">
        <v>1197</v>
      </c>
      <c r="BD102" s="102">
        <v>1199</v>
      </c>
      <c r="BE102" s="102">
        <v>1609</v>
      </c>
      <c r="BF102" s="102">
        <v>1528</v>
      </c>
      <c r="BG102" s="102">
        <v>1771</v>
      </c>
      <c r="BH102" s="102">
        <v>2076</v>
      </c>
      <c r="BI102" s="102">
        <v>1962</v>
      </c>
      <c r="BJ102" s="102">
        <v>1984</v>
      </c>
      <c r="BK102" s="102">
        <v>2599</v>
      </c>
      <c r="BL102" s="102">
        <v>1770</v>
      </c>
      <c r="BM102" s="102">
        <v>1427</v>
      </c>
      <c r="BN102" s="102">
        <v>1166</v>
      </c>
      <c r="BO102" s="102">
        <v>1169</v>
      </c>
      <c r="BP102" s="102">
        <v>1131</v>
      </c>
      <c r="BQ102" s="102">
        <v>1280</v>
      </c>
      <c r="BR102" s="102">
        <v>1463</v>
      </c>
      <c r="BS102" s="102">
        <v>1851</v>
      </c>
      <c r="BT102" s="102">
        <v>1961</v>
      </c>
      <c r="BU102" s="102">
        <v>2135</v>
      </c>
      <c r="BV102" s="102">
        <v>1799</v>
      </c>
      <c r="BW102" s="102">
        <v>3107</v>
      </c>
      <c r="BX102" s="102">
        <v>2146</v>
      </c>
      <c r="BY102" s="102">
        <v>1722</v>
      </c>
      <c r="BZ102" s="102">
        <v>1353</v>
      </c>
      <c r="CA102" s="102">
        <v>1465</v>
      </c>
      <c r="CB102" s="102">
        <v>1702</v>
      </c>
      <c r="CC102" s="102">
        <v>1738</v>
      </c>
      <c r="CD102" s="102">
        <v>1845</v>
      </c>
      <c r="CE102" s="102">
        <v>2911</v>
      </c>
      <c r="CF102" s="102">
        <v>3040</v>
      </c>
      <c r="CG102" s="102">
        <v>2482</v>
      </c>
      <c r="CH102" s="102">
        <v>2014</v>
      </c>
      <c r="CI102" s="102">
        <v>3890</v>
      </c>
      <c r="CJ102" s="102">
        <v>2682</v>
      </c>
      <c r="CK102" s="102">
        <v>2084</v>
      </c>
      <c r="CL102" s="102">
        <v>2032</v>
      </c>
      <c r="CM102" s="102">
        <v>1737</v>
      </c>
      <c r="CN102" s="102">
        <v>2211</v>
      </c>
      <c r="CO102" s="102">
        <v>1815</v>
      </c>
      <c r="CP102" s="102">
        <v>2538</v>
      </c>
      <c r="CQ102" s="102">
        <v>3004</v>
      </c>
      <c r="CR102" s="102">
        <v>2863</v>
      </c>
      <c r="CS102" s="102">
        <v>2578</v>
      </c>
      <c r="CT102" s="102">
        <v>2158</v>
      </c>
      <c r="CU102" s="102">
        <v>5443</v>
      </c>
      <c r="CV102" s="102">
        <v>2485</v>
      </c>
      <c r="CW102" s="102">
        <v>2547</v>
      </c>
      <c r="CX102" s="102">
        <v>2097</v>
      </c>
      <c r="CY102" s="102">
        <v>1752</v>
      </c>
      <c r="CZ102" s="102">
        <v>2178</v>
      </c>
      <c r="DA102" s="102">
        <v>1952</v>
      </c>
      <c r="DB102" s="102">
        <v>2225</v>
      </c>
      <c r="DC102" s="102">
        <v>3205</v>
      </c>
      <c r="DD102" s="102">
        <v>3108</v>
      </c>
      <c r="DE102" s="102">
        <v>2404</v>
      </c>
      <c r="DF102" s="102">
        <v>1979</v>
      </c>
      <c r="DG102" s="102">
        <v>4887</v>
      </c>
      <c r="DH102" s="102">
        <v>2281</v>
      </c>
      <c r="DI102" s="102">
        <v>2277</v>
      </c>
      <c r="DJ102" s="102">
        <v>1981</v>
      </c>
      <c r="DK102" s="102">
        <v>1472</v>
      </c>
      <c r="DL102" s="102">
        <v>1695</v>
      </c>
      <c r="DM102" s="102">
        <v>1818</v>
      </c>
      <c r="DN102" s="102">
        <v>1990</v>
      </c>
      <c r="DO102" s="102">
        <v>2694</v>
      </c>
      <c r="DP102" s="102">
        <v>3673</v>
      </c>
      <c r="DQ102" s="102">
        <v>3108</v>
      </c>
      <c r="DR102" s="102">
        <v>3594</v>
      </c>
      <c r="DS102" s="102">
        <v>5246</v>
      </c>
      <c r="DT102" s="102">
        <v>2794</v>
      </c>
      <c r="DU102" s="102">
        <v>2305</v>
      </c>
      <c r="DV102" s="102">
        <v>2195</v>
      </c>
      <c r="DW102" s="102">
        <v>1710</v>
      </c>
      <c r="DX102" s="102">
        <v>2075</v>
      </c>
      <c r="DY102" s="102">
        <v>2692</v>
      </c>
      <c r="DZ102" s="102">
        <v>2542</v>
      </c>
      <c r="EA102" s="102">
        <v>2704</v>
      </c>
      <c r="EB102" s="102">
        <v>2818</v>
      </c>
      <c r="EC102" s="102">
        <v>2695</v>
      </c>
      <c r="ED102" s="102">
        <v>2727</v>
      </c>
      <c r="EE102" s="102">
        <v>4123</v>
      </c>
      <c r="EF102" s="102">
        <v>2234</v>
      </c>
      <c r="EG102" s="102">
        <v>1937</v>
      </c>
      <c r="EH102" s="102">
        <v>1650</v>
      </c>
      <c r="EI102" s="102">
        <v>1341</v>
      </c>
      <c r="EJ102" s="102">
        <v>1770</v>
      </c>
      <c r="EK102" s="102">
        <v>2040</v>
      </c>
      <c r="EL102" s="102">
        <v>2016</v>
      </c>
      <c r="EM102" s="102">
        <v>2649</v>
      </c>
      <c r="EN102" s="102">
        <v>3404</v>
      </c>
      <c r="EO102" s="102">
        <v>2306</v>
      </c>
      <c r="EP102" s="102">
        <v>2756</v>
      </c>
      <c r="EQ102" s="102">
        <v>3945</v>
      </c>
      <c r="ER102" s="102">
        <v>2929</v>
      </c>
      <c r="ES102" s="102">
        <v>2143</v>
      </c>
      <c r="ET102" s="102">
        <v>1745</v>
      </c>
      <c r="EU102" s="102">
        <v>1490</v>
      </c>
      <c r="EV102" s="102">
        <v>2108</v>
      </c>
      <c r="EW102" s="102">
        <v>1570</v>
      </c>
      <c r="EX102" s="102">
        <v>2266</v>
      </c>
      <c r="EY102" s="102">
        <v>2942</v>
      </c>
      <c r="EZ102" s="102">
        <v>2567</v>
      </c>
      <c r="FA102" s="102">
        <v>1998</v>
      </c>
      <c r="FB102" s="102">
        <v>1597</v>
      </c>
      <c r="FC102" s="102">
        <v>3554</v>
      </c>
      <c r="FD102" s="102">
        <v>1937</v>
      </c>
      <c r="FE102" s="102">
        <v>1713</v>
      </c>
      <c r="FF102" s="102">
        <v>1760</v>
      </c>
      <c r="FG102" s="102">
        <v>1557</v>
      </c>
      <c r="FH102" s="102">
        <v>1795</v>
      </c>
      <c r="FI102" s="102">
        <v>1359</v>
      </c>
      <c r="FJ102" s="102">
        <v>2306</v>
      </c>
      <c r="FK102" s="102">
        <v>2691</v>
      </c>
      <c r="FL102" s="102">
        <v>2426</v>
      </c>
      <c r="FM102" s="102">
        <v>2073</v>
      </c>
      <c r="FN102" s="102">
        <v>1529</v>
      </c>
      <c r="FO102" s="102">
        <v>3731</v>
      </c>
      <c r="FP102" s="102">
        <v>1962</v>
      </c>
      <c r="FQ102" s="102">
        <v>1898</v>
      </c>
      <c r="FR102" s="102">
        <v>1612</v>
      </c>
      <c r="FS102" s="102">
        <v>1642</v>
      </c>
      <c r="FT102" s="102">
        <v>1743</v>
      </c>
      <c r="FU102" s="102">
        <v>1670</v>
      </c>
      <c r="FV102" s="102">
        <v>2187</v>
      </c>
      <c r="FW102" s="102">
        <v>2924</v>
      </c>
      <c r="FX102" s="102">
        <v>2904</v>
      </c>
      <c r="FY102" s="102">
        <v>2356</v>
      </c>
      <c r="FZ102" s="102">
        <v>1725</v>
      </c>
      <c r="GA102" s="102">
        <v>3982</v>
      </c>
      <c r="GB102" s="102">
        <v>2349</v>
      </c>
    </row>
    <row r="103" spans="1:184" x14ac:dyDescent="0.25">
      <c r="A103" t="s">
        <v>1342</v>
      </c>
      <c r="B103" t="s">
        <v>1328</v>
      </c>
      <c r="C103" s="102">
        <v>2825</v>
      </c>
      <c r="D103" s="102">
        <v>1277</v>
      </c>
      <c r="E103" s="102">
        <v>1154</v>
      </c>
      <c r="F103" s="102">
        <v>1065</v>
      </c>
      <c r="G103">
        <v>715</v>
      </c>
      <c r="H103" s="102">
        <v>1059</v>
      </c>
      <c r="I103" s="102">
        <v>1345</v>
      </c>
      <c r="J103" s="102">
        <v>1169</v>
      </c>
      <c r="K103" s="102">
        <v>1603</v>
      </c>
      <c r="L103" s="102">
        <v>2012</v>
      </c>
      <c r="M103" s="102">
        <v>1707</v>
      </c>
      <c r="N103" s="102">
        <v>1216</v>
      </c>
      <c r="O103" s="102">
        <v>2114</v>
      </c>
      <c r="P103" s="102">
        <v>1676</v>
      </c>
      <c r="Q103" s="102">
        <v>1574</v>
      </c>
      <c r="R103">
        <v>811</v>
      </c>
      <c r="S103">
        <v>932</v>
      </c>
      <c r="T103">
        <v>918</v>
      </c>
      <c r="U103" s="102">
        <v>1153</v>
      </c>
      <c r="V103" s="102">
        <v>1374</v>
      </c>
      <c r="W103" s="102">
        <v>1696</v>
      </c>
      <c r="X103" s="102">
        <v>1409</v>
      </c>
      <c r="Y103" s="102">
        <v>1595</v>
      </c>
      <c r="Z103" s="102">
        <v>1327</v>
      </c>
      <c r="AA103" s="102">
        <v>2121</v>
      </c>
      <c r="AB103" s="102">
        <v>1672</v>
      </c>
      <c r="AC103" s="102">
        <v>3656</v>
      </c>
      <c r="AD103" s="102">
        <v>1055</v>
      </c>
      <c r="AE103" s="102">
        <v>1017</v>
      </c>
      <c r="AF103">
        <v>848</v>
      </c>
      <c r="AG103" s="102">
        <v>1248</v>
      </c>
      <c r="AH103" s="102">
        <v>1112</v>
      </c>
      <c r="AI103" s="102">
        <v>1508</v>
      </c>
      <c r="AJ103" s="102">
        <v>1913</v>
      </c>
      <c r="AK103" s="102">
        <v>1684</v>
      </c>
      <c r="AL103" s="102">
        <v>1375</v>
      </c>
      <c r="AM103" s="102">
        <v>2524</v>
      </c>
      <c r="AN103" s="102">
        <v>1594</v>
      </c>
      <c r="AO103" s="102">
        <v>1363</v>
      </c>
      <c r="AP103" s="102">
        <v>1482</v>
      </c>
      <c r="AQ103">
        <v>927</v>
      </c>
      <c r="AR103" s="102">
        <v>1285</v>
      </c>
      <c r="AS103" s="102">
        <v>11945</v>
      </c>
      <c r="AT103" s="102">
        <v>1469</v>
      </c>
      <c r="AU103" s="102">
        <v>1699</v>
      </c>
      <c r="AV103" s="102">
        <v>1657</v>
      </c>
      <c r="AW103" s="102">
        <v>1619</v>
      </c>
      <c r="AX103" s="102">
        <v>1389</v>
      </c>
      <c r="AY103" s="102">
        <v>1921</v>
      </c>
      <c r="AZ103" s="102">
        <v>1663</v>
      </c>
      <c r="BA103" s="102">
        <v>1500</v>
      </c>
      <c r="BB103">
        <v>980</v>
      </c>
      <c r="BC103">
        <v>913</v>
      </c>
      <c r="BD103" s="102">
        <v>1104</v>
      </c>
      <c r="BE103" s="102">
        <v>1548</v>
      </c>
      <c r="BF103" s="102">
        <v>1720</v>
      </c>
      <c r="BG103" s="102">
        <v>1539</v>
      </c>
      <c r="BH103" s="102">
        <v>2274</v>
      </c>
      <c r="BI103" s="102">
        <v>1728</v>
      </c>
      <c r="BJ103" s="102">
        <v>1642</v>
      </c>
      <c r="BK103" s="102">
        <v>2229</v>
      </c>
      <c r="BL103" s="102">
        <v>1483</v>
      </c>
      <c r="BM103" s="102">
        <v>1595</v>
      </c>
      <c r="BN103" s="102">
        <v>1169</v>
      </c>
      <c r="BO103">
        <v>886</v>
      </c>
      <c r="BP103">
        <v>967</v>
      </c>
      <c r="BQ103" s="102">
        <v>1295</v>
      </c>
      <c r="BR103" s="102">
        <v>1405</v>
      </c>
      <c r="BS103" s="102">
        <v>1827</v>
      </c>
      <c r="BT103" s="102">
        <v>2030</v>
      </c>
      <c r="BU103" s="102">
        <v>1566</v>
      </c>
      <c r="BV103" s="102">
        <v>1627</v>
      </c>
      <c r="BW103" s="102">
        <v>2449</v>
      </c>
      <c r="BX103" s="102">
        <v>1523</v>
      </c>
      <c r="BY103" s="102">
        <v>2399</v>
      </c>
      <c r="BZ103" s="102">
        <v>1352</v>
      </c>
      <c r="CA103">
        <v>973</v>
      </c>
      <c r="CB103" s="102">
        <v>1267</v>
      </c>
      <c r="CC103" s="102">
        <v>1175</v>
      </c>
      <c r="CD103" s="102">
        <v>1353</v>
      </c>
      <c r="CE103" s="102">
        <v>1646</v>
      </c>
      <c r="CF103" s="102">
        <v>2438</v>
      </c>
      <c r="CG103" s="102">
        <v>1890</v>
      </c>
      <c r="CH103" s="102">
        <v>1750</v>
      </c>
      <c r="CI103" s="102">
        <v>2287</v>
      </c>
      <c r="CJ103" s="102">
        <v>2308</v>
      </c>
      <c r="CK103" s="102">
        <v>2070</v>
      </c>
      <c r="CL103" s="102">
        <v>1219</v>
      </c>
      <c r="CM103" s="102">
        <v>1016</v>
      </c>
      <c r="CN103" s="102">
        <v>1316</v>
      </c>
      <c r="CO103" s="102">
        <v>1468</v>
      </c>
      <c r="CP103" s="102">
        <v>1355</v>
      </c>
      <c r="CQ103" s="102">
        <v>1812</v>
      </c>
      <c r="CR103" s="102">
        <v>2443</v>
      </c>
      <c r="CS103" s="102">
        <v>2234</v>
      </c>
      <c r="CT103" s="102">
        <v>1608</v>
      </c>
      <c r="CU103" s="102">
        <v>2787</v>
      </c>
      <c r="CV103" s="102">
        <v>1971</v>
      </c>
      <c r="CW103" s="102">
        <v>1401</v>
      </c>
      <c r="CX103" s="102">
        <v>1299</v>
      </c>
      <c r="CY103" s="102">
        <v>1437</v>
      </c>
      <c r="CZ103" s="102">
        <v>1046</v>
      </c>
      <c r="DA103" s="102">
        <v>1418</v>
      </c>
      <c r="DB103" s="102">
        <v>1376</v>
      </c>
      <c r="DC103" s="102">
        <v>1645</v>
      </c>
      <c r="DD103" s="102">
        <v>2039</v>
      </c>
      <c r="DE103" s="102">
        <v>1693</v>
      </c>
      <c r="DF103" s="102">
        <v>1409</v>
      </c>
      <c r="DG103" s="102">
        <v>2244</v>
      </c>
      <c r="DH103" s="102">
        <v>1868</v>
      </c>
      <c r="DI103" s="102">
        <v>1906</v>
      </c>
      <c r="DJ103" s="102">
        <v>1197</v>
      </c>
      <c r="DK103" s="102">
        <v>1347</v>
      </c>
      <c r="DL103" s="102">
        <v>1003</v>
      </c>
      <c r="DM103" s="102">
        <v>1348</v>
      </c>
      <c r="DN103" s="102">
        <v>1584</v>
      </c>
      <c r="DO103" s="102">
        <v>2022</v>
      </c>
      <c r="DP103" s="102">
        <v>2764</v>
      </c>
      <c r="DQ103" s="102">
        <v>1848</v>
      </c>
      <c r="DR103" s="102">
        <v>2149</v>
      </c>
      <c r="DS103" s="102">
        <v>2979</v>
      </c>
      <c r="DT103" s="102">
        <v>1835</v>
      </c>
      <c r="DU103" s="102">
        <v>2041</v>
      </c>
      <c r="DV103" s="102">
        <v>1371</v>
      </c>
      <c r="DW103" s="102">
        <v>1385</v>
      </c>
      <c r="DX103" s="102">
        <v>1354</v>
      </c>
      <c r="DY103" s="102">
        <v>1888</v>
      </c>
      <c r="DZ103" s="102">
        <v>1421</v>
      </c>
      <c r="EA103" s="102">
        <v>1637</v>
      </c>
      <c r="EB103" s="102">
        <v>1999</v>
      </c>
      <c r="EC103" s="102">
        <v>1654</v>
      </c>
      <c r="ED103" s="102">
        <v>1394</v>
      </c>
      <c r="EE103" s="102">
        <v>2332</v>
      </c>
      <c r="EF103" s="102">
        <v>2219</v>
      </c>
      <c r="EG103" s="102">
        <v>1559</v>
      </c>
      <c r="EH103" s="102">
        <v>1728</v>
      </c>
      <c r="EI103" s="102">
        <v>1522</v>
      </c>
      <c r="EJ103" s="102">
        <v>1285</v>
      </c>
      <c r="EK103" s="102">
        <v>1793</v>
      </c>
      <c r="EL103" s="102">
        <v>1834</v>
      </c>
      <c r="EM103" s="102">
        <v>1946</v>
      </c>
      <c r="EN103" s="102">
        <v>3353</v>
      </c>
      <c r="EO103" s="102">
        <v>1906</v>
      </c>
      <c r="EP103" s="102">
        <v>2015</v>
      </c>
      <c r="EQ103" s="102">
        <v>2217</v>
      </c>
      <c r="ER103" s="102">
        <v>1752</v>
      </c>
      <c r="ES103" s="102">
        <v>1909</v>
      </c>
      <c r="ET103" s="102">
        <v>1137</v>
      </c>
      <c r="EU103" s="102">
        <v>1253</v>
      </c>
      <c r="EV103" s="102">
        <v>1270</v>
      </c>
      <c r="EW103" s="102">
        <v>1351</v>
      </c>
      <c r="EX103" s="102">
        <v>1323</v>
      </c>
      <c r="EY103" s="102">
        <v>1630</v>
      </c>
      <c r="EZ103" s="102">
        <v>2121</v>
      </c>
      <c r="FA103" s="102">
        <v>1534</v>
      </c>
      <c r="FB103" s="102">
        <v>1457</v>
      </c>
      <c r="FC103" s="102">
        <v>2273</v>
      </c>
      <c r="FD103" s="102">
        <v>1636</v>
      </c>
      <c r="FE103" s="102">
        <v>1871</v>
      </c>
      <c r="FF103" s="102">
        <v>1388</v>
      </c>
      <c r="FG103" s="102">
        <v>1020</v>
      </c>
      <c r="FH103">
        <v>775</v>
      </c>
      <c r="FI103" s="102">
        <v>1155</v>
      </c>
      <c r="FJ103" s="102">
        <v>1339</v>
      </c>
      <c r="FK103" s="102">
        <v>1815</v>
      </c>
      <c r="FL103" s="102">
        <v>2439</v>
      </c>
      <c r="FM103" s="102">
        <v>2268</v>
      </c>
      <c r="FN103" s="102">
        <v>2231</v>
      </c>
      <c r="FO103" s="102">
        <v>2604</v>
      </c>
      <c r="FP103" s="102">
        <v>2028</v>
      </c>
      <c r="FQ103" s="102">
        <v>1584</v>
      </c>
      <c r="FR103" s="102">
        <v>1015</v>
      </c>
      <c r="FS103" s="102">
        <v>1095</v>
      </c>
      <c r="FT103" s="102">
        <v>1105</v>
      </c>
      <c r="FU103" s="102">
        <v>1384</v>
      </c>
      <c r="FV103" s="102">
        <v>1567</v>
      </c>
      <c r="FW103" s="102">
        <v>1854</v>
      </c>
      <c r="FX103" s="102">
        <v>2749</v>
      </c>
      <c r="FY103" s="102">
        <v>1522</v>
      </c>
      <c r="FZ103" s="102">
        <v>1398</v>
      </c>
      <c r="GA103" s="102">
        <v>2843</v>
      </c>
      <c r="GB103" s="102">
        <v>1645</v>
      </c>
    </row>
    <row r="104" spans="1:184" x14ac:dyDescent="0.25">
      <c r="A104" t="s">
        <v>1342</v>
      </c>
      <c r="B104" t="s">
        <v>1329</v>
      </c>
      <c r="C104" s="102">
        <v>40402</v>
      </c>
      <c r="D104" s="102">
        <v>38462</v>
      </c>
      <c r="E104" s="102">
        <v>34563</v>
      </c>
      <c r="F104" s="102">
        <v>21662</v>
      </c>
      <c r="G104" s="102">
        <v>15868</v>
      </c>
      <c r="H104" s="102">
        <v>21623</v>
      </c>
      <c r="I104" s="102">
        <v>35177</v>
      </c>
      <c r="J104" s="102">
        <v>28294</v>
      </c>
      <c r="K104" s="102">
        <v>28844</v>
      </c>
      <c r="L104" s="102">
        <v>37292</v>
      </c>
      <c r="M104" s="102">
        <v>38162</v>
      </c>
      <c r="N104" s="102">
        <v>57775</v>
      </c>
      <c r="O104" s="102">
        <v>39891</v>
      </c>
      <c r="P104" s="102">
        <v>40365</v>
      </c>
      <c r="Q104" s="102">
        <v>31909</v>
      </c>
      <c r="R104" s="102">
        <v>24645</v>
      </c>
      <c r="S104" s="102">
        <v>17032</v>
      </c>
      <c r="T104" s="102">
        <v>21878</v>
      </c>
      <c r="U104" s="102">
        <v>34632</v>
      </c>
      <c r="V104" s="102">
        <v>25985</v>
      </c>
      <c r="W104" s="102">
        <v>31054</v>
      </c>
      <c r="X104" s="102">
        <v>38971</v>
      </c>
      <c r="Y104" s="102">
        <v>40325</v>
      </c>
      <c r="Z104" s="102">
        <v>61483</v>
      </c>
      <c r="AA104" s="102">
        <v>43626</v>
      </c>
      <c r="AB104" s="102">
        <v>40454</v>
      </c>
      <c r="AC104" s="102">
        <v>42530</v>
      </c>
      <c r="AD104" s="102">
        <v>24882</v>
      </c>
      <c r="AE104" s="102">
        <v>17854</v>
      </c>
      <c r="AF104" s="102">
        <v>22909</v>
      </c>
      <c r="AG104" s="102">
        <v>37259</v>
      </c>
      <c r="AH104" s="102">
        <v>28901</v>
      </c>
      <c r="AI104" s="102">
        <v>32482</v>
      </c>
      <c r="AJ104" s="102">
        <v>39921</v>
      </c>
      <c r="AK104" s="102">
        <v>42297</v>
      </c>
      <c r="AL104" s="102">
        <v>64277</v>
      </c>
      <c r="AM104" s="102">
        <v>45026</v>
      </c>
      <c r="AN104" s="102">
        <v>45261</v>
      </c>
      <c r="AO104" s="102">
        <v>39780</v>
      </c>
      <c r="AP104" s="102">
        <v>28108</v>
      </c>
      <c r="AQ104" s="102">
        <v>17991</v>
      </c>
      <c r="AR104" s="102">
        <v>26231</v>
      </c>
      <c r="AS104" s="102">
        <v>54206</v>
      </c>
      <c r="AT104" s="102">
        <v>29977</v>
      </c>
      <c r="AU104" s="102">
        <v>31886</v>
      </c>
      <c r="AV104" s="102">
        <v>40235</v>
      </c>
      <c r="AW104" s="102">
        <v>41508</v>
      </c>
      <c r="AX104" s="102">
        <v>64657</v>
      </c>
      <c r="AY104" s="102">
        <v>43398</v>
      </c>
      <c r="AZ104" s="102">
        <v>43339</v>
      </c>
      <c r="BA104" s="102">
        <v>36957</v>
      </c>
      <c r="BB104" s="102">
        <v>27026</v>
      </c>
      <c r="BC104" s="102">
        <v>18850</v>
      </c>
      <c r="BD104" s="102">
        <v>23807</v>
      </c>
      <c r="BE104" s="102">
        <v>36261</v>
      </c>
      <c r="BF104" s="102">
        <v>29891</v>
      </c>
      <c r="BG104" s="102">
        <v>33501</v>
      </c>
      <c r="BH104" s="102">
        <v>42937</v>
      </c>
      <c r="BI104" s="102">
        <v>42252</v>
      </c>
      <c r="BJ104" s="102">
        <v>69434</v>
      </c>
      <c r="BK104" s="102">
        <v>47824</v>
      </c>
      <c r="BL104" s="102">
        <v>44192</v>
      </c>
      <c r="BM104" s="102">
        <v>39003</v>
      </c>
      <c r="BN104" s="102">
        <v>24432</v>
      </c>
      <c r="BO104" s="102">
        <v>19523</v>
      </c>
      <c r="BP104" s="102">
        <v>23673</v>
      </c>
      <c r="BQ104" s="102">
        <v>36263</v>
      </c>
      <c r="BR104" s="102">
        <v>28097</v>
      </c>
      <c r="BS104" s="102">
        <v>33025</v>
      </c>
      <c r="BT104" s="102">
        <v>40140</v>
      </c>
      <c r="BU104" s="102">
        <v>41897</v>
      </c>
      <c r="BV104" s="102">
        <v>66594</v>
      </c>
      <c r="BW104" s="102">
        <v>46978</v>
      </c>
      <c r="BX104" s="102">
        <v>43559</v>
      </c>
      <c r="BY104" s="102">
        <v>35610</v>
      </c>
      <c r="BZ104" s="102">
        <v>27211</v>
      </c>
      <c r="CA104" s="102">
        <v>19292</v>
      </c>
      <c r="CB104" s="102">
        <v>22280</v>
      </c>
      <c r="CC104" s="102">
        <v>33683</v>
      </c>
      <c r="CD104" s="102">
        <v>27828</v>
      </c>
      <c r="CE104" s="102">
        <v>32878</v>
      </c>
      <c r="CF104" s="102">
        <v>41768</v>
      </c>
      <c r="CG104" s="102">
        <v>42867</v>
      </c>
      <c r="CH104" s="102">
        <v>66461</v>
      </c>
      <c r="CI104" s="102">
        <v>47688</v>
      </c>
      <c r="CJ104" s="102">
        <v>48613</v>
      </c>
      <c r="CK104" s="102">
        <v>39200</v>
      </c>
      <c r="CL104" s="102">
        <v>27329</v>
      </c>
      <c r="CM104" s="102">
        <v>19996</v>
      </c>
      <c r="CN104" s="102">
        <v>23773</v>
      </c>
      <c r="CO104" s="102">
        <v>35288</v>
      </c>
      <c r="CP104" s="102">
        <v>29837</v>
      </c>
      <c r="CQ104" s="102">
        <v>34592</v>
      </c>
      <c r="CR104" s="102">
        <v>41667</v>
      </c>
      <c r="CS104" s="102">
        <v>45255</v>
      </c>
      <c r="CT104" s="102">
        <v>72747</v>
      </c>
      <c r="CU104" s="102">
        <v>50934</v>
      </c>
      <c r="CV104" s="102">
        <v>48036</v>
      </c>
      <c r="CW104" s="102">
        <v>40761</v>
      </c>
      <c r="CX104" s="102">
        <v>27560</v>
      </c>
      <c r="CY104" s="102">
        <v>21166</v>
      </c>
      <c r="CZ104" s="102">
        <v>26259</v>
      </c>
      <c r="DA104" s="102">
        <v>35847</v>
      </c>
      <c r="DB104" s="102">
        <v>29625</v>
      </c>
      <c r="DC104" s="102">
        <v>33968</v>
      </c>
      <c r="DD104" s="102">
        <v>44254</v>
      </c>
      <c r="DE104" s="102">
        <v>46115</v>
      </c>
      <c r="DF104" s="102">
        <v>77590</v>
      </c>
      <c r="DG104" s="102">
        <v>54131</v>
      </c>
      <c r="DH104" s="102">
        <v>49026</v>
      </c>
      <c r="DI104" s="102">
        <v>41240</v>
      </c>
      <c r="DJ104" s="102">
        <v>32723</v>
      </c>
      <c r="DK104" s="102">
        <v>24391</v>
      </c>
      <c r="DL104" s="102">
        <v>24961</v>
      </c>
      <c r="DM104" s="102">
        <v>40149</v>
      </c>
      <c r="DN104" s="102">
        <v>30702</v>
      </c>
      <c r="DO104" s="102">
        <v>35814</v>
      </c>
      <c r="DP104" s="102">
        <v>43594</v>
      </c>
      <c r="DQ104" s="102">
        <v>47662</v>
      </c>
      <c r="DR104" s="102">
        <v>78563</v>
      </c>
      <c r="DS104" s="102">
        <v>53935</v>
      </c>
      <c r="DT104" s="102">
        <v>47288</v>
      </c>
      <c r="DU104" s="102">
        <v>46122</v>
      </c>
      <c r="DV104" s="102">
        <v>29372</v>
      </c>
      <c r="DW104" s="102">
        <v>20650</v>
      </c>
      <c r="DX104" s="102">
        <v>24560</v>
      </c>
      <c r="DY104" s="102">
        <v>38881</v>
      </c>
      <c r="DZ104" s="102">
        <v>31526</v>
      </c>
      <c r="EA104" s="102">
        <v>36226</v>
      </c>
      <c r="EB104" s="102">
        <v>43929</v>
      </c>
      <c r="EC104" s="102">
        <v>46730</v>
      </c>
      <c r="ED104" s="102">
        <v>80706</v>
      </c>
      <c r="EE104" s="102">
        <v>54545</v>
      </c>
      <c r="EF104" s="102">
        <v>50371</v>
      </c>
      <c r="EG104" s="102">
        <v>46219</v>
      </c>
      <c r="EH104" s="102">
        <v>29804</v>
      </c>
      <c r="EI104" s="102">
        <v>21787</v>
      </c>
      <c r="EJ104" s="102">
        <v>25981</v>
      </c>
      <c r="EK104" s="102">
        <v>43300</v>
      </c>
      <c r="EL104" s="102">
        <v>34507</v>
      </c>
      <c r="EM104" s="102">
        <v>37378</v>
      </c>
      <c r="EN104" s="102">
        <v>49943</v>
      </c>
      <c r="EO104" s="102">
        <v>49994</v>
      </c>
      <c r="EP104" s="102">
        <v>84902</v>
      </c>
      <c r="EQ104" s="102">
        <v>57363</v>
      </c>
      <c r="ER104" s="102">
        <v>53881</v>
      </c>
      <c r="ES104" s="102">
        <v>45651</v>
      </c>
      <c r="ET104" s="102">
        <v>35519</v>
      </c>
      <c r="EU104" s="102">
        <v>22460</v>
      </c>
      <c r="EV104" s="102">
        <v>25318</v>
      </c>
      <c r="EW104" s="102">
        <v>45459</v>
      </c>
      <c r="EX104" s="102">
        <v>34075</v>
      </c>
      <c r="EY104" s="102">
        <v>38171</v>
      </c>
      <c r="EZ104" s="102">
        <v>49144</v>
      </c>
      <c r="FA104" s="102">
        <v>52306</v>
      </c>
      <c r="FB104" s="102">
        <v>88317</v>
      </c>
      <c r="FC104" s="102">
        <v>60440</v>
      </c>
      <c r="FD104" s="102">
        <v>54616</v>
      </c>
      <c r="FE104" s="102">
        <v>51559</v>
      </c>
      <c r="FF104" s="102">
        <v>33151</v>
      </c>
      <c r="FG104" s="102">
        <v>23598</v>
      </c>
      <c r="FH104" s="102">
        <v>27236</v>
      </c>
      <c r="FI104" s="102">
        <v>46620</v>
      </c>
      <c r="FJ104" s="102">
        <v>37216</v>
      </c>
      <c r="FK104" s="102">
        <v>41095</v>
      </c>
      <c r="FL104" s="102">
        <v>51233</v>
      </c>
      <c r="FM104" s="102">
        <v>55466</v>
      </c>
      <c r="FN104" s="102">
        <v>97054</v>
      </c>
      <c r="FO104" s="102">
        <v>60742</v>
      </c>
      <c r="FP104" s="102">
        <v>58992</v>
      </c>
      <c r="FQ104" s="102">
        <v>49407</v>
      </c>
      <c r="FR104" s="102">
        <v>37659</v>
      </c>
      <c r="FS104" s="102">
        <v>26357</v>
      </c>
      <c r="FT104" s="102">
        <v>28073</v>
      </c>
      <c r="FU104" s="102">
        <v>46749</v>
      </c>
      <c r="FV104" s="102">
        <v>36731</v>
      </c>
      <c r="FW104" s="102">
        <v>38429</v>
      </c>
      <c r="FX104" s="102">
        <v>51100</v>
      </c>
      <c r="FY104" s="102">
        <v>55329</v>
      </c>
      <c r="FZ104" s="102">
        <v>95367</v>
      </c>
      <c r="GA104" s="102">
        <v>58710</v>
      </c>
      <c r="GB104" s="102">
        <v>57244</v>
      </c>
    </row>
    <row r="105" spans="1:184" x14ac:dyDescent="0.25">
      <c r="A105" t="s">
        <v>1343</v>
      </c>
      <c r="B105" t="s">
        <v>1323</v>
      </c>
      <c r="C105" s="102">
        <v>9049</v>
      </c>
      <c r="D105" s="102">
        <v>17163</v>
      </c>
      <c r="E105" s="102">
        <v>16124</v>
      </c>
      <c r="F105" s="102">
        <v>15079</v>
      </c>
      <c r="G105" s="102">
        <v>20731</v>
      </c>
      <c r="H105" s="102">
        <v>16128</v>
      </c>
      <c r="I105" s="102">
        <v>18973</v>
      </c>
      <c r="J105" s="102">
        <v>20318</v>
      </c>
      <c r="K105" s="102">
        <v>18174</v>
      </c>
      <c r="L105" s="102">
        <v>18466</v>
      </c>
      <c r="M105" s="102">
        <v>18371</v>
      </c>
      <c r="N105" s="102">
        <v>10680</v>
      </c>
      <c r="O105" s="102">
        <v>9759</v>
      </c>
      <c r="P105" s="102">
        <v>16435</v>
      </c>
      <c r="Q105" s="102">
        <v>17284</v>
      </c>
      <c r="R105" s="102">
        <v>14955</v>
      </c>
      <c r="S105" s="102">
        <v>20087</v>
      </c>
      <c r="T105" s="102">
        <v>18035</v>
      </c>
      <c r="U105" s="102">
        <v>18881</v>
      </c>
      <c r="V105" s="102">
        <v>20137</v>
      </c>
      <c r="W105" s="102">
        <v>17204</v>
      </c>
      <c r="X105" s="102">
        <v>17791</v>
      </c>
      <c r="Y105" s="102">
        <v>19484</v>
      </c>
      <c r="Z105" s="102">
        <v>11067</v>
      </c>
      <c r="AA105" s="102">
        <v>10734</v>
      </c>
      <c r="AB105" s="102">
        <v>17188</v>
      </c>
      <c r="AC105" s="102">
        <v>18305</v>
      </c>
      <c r="AD105" s="102">
        <v>14685</v>
      </c>
      <c r="AE105" s="102">
        <v>21611</v>
      </c>
      <c r="AF105" s="102">
        <v>18198</v>
      </c>
      <c r="AG105" s="102">
        <v>18242</v>
      </c>
      <c r="AH105" s="102">
        <v>21537</v>
      </c>
      <c r="AI105" s="102">
        <v>19096</v>
      </c>
      <c r="AJ105" s="102">
        <v>21093</v>
      </c>
      <c r="AK105" s="102">
        <v>18978</v>
      </c>
      <c r="AL105" s="102">
        <v>10319</v>
      </c>
      <c r="AM105" s="102">
        <v>11263</v>
      </c>
      <c r="AN105" s="102">
        <v>19779</v>
      </c>
      <c r="AO105" s="102">
        <v>17513</v>
      </c>
      <c r="AP105" s="102">
        <v>17858</v>
      </c>
      <c r="AQ105" s="102">
        <v>19220</v>
      </c>
      <c r="AR105" s="102">
        <v>16826</v>
      </c>
      <c r="AS105" s="102">
        <v>21849</v>
      </c>
      <c r="AT105" s="102">
        <v>19537</v>
      </c>
      <c r="AU105" s="102">
        <v>18804</v>
      </c>
      <c r="AV105" s="102">
        <v>21393</v>
      </c>
      <c r="AW105" s="102">
        <v>18398</v>
      </c>
      <c r="AX105" s="102">
        <v>9484</v>
      </c>
      <c r="AY105" s="102">
        <v>9048</v>
      </c>
      <c r="AZ105" s="102">
        <v>14875</v>
      </c>
      <c r="BA105" s="102">
        <v>17177</v>
      </c>
      <c r="BB105" s="102">
        <v>13759</v>
      </c>
      <c r="BC105" s="102">
        <v>17170</v>
      </c>
      <c r="BD105" s="102">
        <v>15488</v>
      </c>
      <c r="BE105" s="102">
        <v>16191</v>
      </c>
      <c r="BF105" s="102">
        <v>18106</v>
      </c>
      <c r="BG105" s="102">
        <v>16761</v>
      </c>
      <c r="BH105" s="102">
        <v>17491</v>
      </c>
      <c r="BI105" s="102">
        <v>17770</v>
      </c>
      <c r="BJ105" s="102">
        <v>10094</v>
      </c>
      <c r="BK105" s="102">
        <v>8886</v>
      </c>
      <c r="BL105" s="102">
        <v>17245</v>
      </c>
      <c r="BM105" s="102">
        <v>17388</v>
      </c>
      <c r="BN105" s="102">
        <v>15582</v>
      </c>
      <c r="BO105" s="102">
        <v>20761</v>
      </c>
      <c r="BP105" s="102">
        <v>16989</v>
      </c>
      <c r="BQ105" s="102">
        <v>18214</v>
      </c>
      <c r="BR105" s="102">
        <v>19782</v>
      </c>
      <c r="BS105" s="102">
        <v>18947</v>
      </c>
      <c r="BT105" s="102">
        <v>18214</v>
      </c>
      <c r="BU105" s="102">
        <v>20155</v>
      </c>
      <c r="BV105" s="102">
        <v>10493</v>
      </c>
      <c r="BW105" s="102">
        <v>11124</v>
      </c>
      <c r="BX105" s="102">
        <v>17148</v>
      </c>
      <c r="BY105" s="102">
        <v>18277</v>
      </c>
      <c r="BZ105" s="102">
        <v>14796</v>
      </c>
      <c r="CA105" s="102">
        <v>23164</v>
      </c>
      <c r="CB105" s="102">
        <v>16657</v>
      </c>
      <c r="CC105" s="102">
        <v>16937</v>
      </c>
      <c r="CD105" s="102">
        <v>22622</v>
      </c>
      <c r="CE105" s="102">
        <v>17984</v>
      </c>
      <c r="CF105" s="102">
        <v>19616</v>
      </c>
      <c r="CG105" s="102">
        <v>21075</v>
      </c>
      <c r="CH105" s="102">
        <v>10676</v>
      </c>
      <c r="CI105" s="102">
        <v>10494</v>
      </c>
      <c r="CJ105" s="102">
        <v>18959</v>
      </c>
      <c r="CK105" s="102">
        <v>18900</v>
      </c>
      <c r="CL105" s="102">
        <v>15518</v>
      </c>
      <c r="CM105" s="102">
        <v>21639</v>
      </c>
      <c r="CN105" s="102">
        <v>15668</v>
      </c>
      <c r="CO105" s="102">
        <v>18139</v>
      </c>
      <c r="CP105" s="102">
        <v>19469</v>
      </c>
      <c r="CQ105" s="102">
        <v>18980</v>
      </c>
      <c r="CR105" s="102">
        <v>21679</v>
      </c>
      <c r="CS105" s="102">
        <v>19144</v>
      </c>
      <c r="CT105" s="102">
        <v>10933</v>
      </c>
      <c r="CU105" s="102">
        <v>11494</v>
      </c>
      <c r="CV105" s="102">
        <v>17884</v>
      </c>
      <c r="CW105" s="102">
        <v>16495</v>
      </c>
      <c r="CX105" s="102">
        <v>17900</v>
      </c>
      <c r="CY105" s="102">
        <v>20714</v>
      </c>
      <c r="CZ105" s="102">
        <v>16080</v>
      </c>
      <c r="DA105" s="102">
        <v>18620</v>
      </c>
      <c r="DB105" s="102">
        <v>19894</v>
      </c>
      <c r="DC105" s="102">
        <v>19188</v>
      </c>
      <c r="DD105" s="102">
        <v>19406</v>
      </c>
      <c r="DE105" s="102">
        <v>19029</v>
      </c>
      <c r="DF105" s="102">
        <v>10992</v>
      </c>
      <c r="DG105" s="102">
        <v>10712</v>
      </c>
      <c r="DH105" s="102">
        <v>17545</v>
      </c>
      <c r="DI105" s="102">
        <v>19100</v>
      </c>
      <c r="DJ105" s="102">
        <v>14067</v>
      </c>
      <c r="DK105" s="102">
        <v>20165</v>
      </c>
      <c r="DL105" s="102">
        <v>18196</v>
      </c>
      <c r="DM105" s="102">
        <v>17495</v>
      </c>
      <c r="DN105" s="102">
        <v>20880</v>
      </c>
      <c r="DO105" s="102">
        <v>18443</v>
      </c>
      <c r="DP105" s="102">
        <v>20714</v>
      </c>
      <c r="DQ105" s="102">
        <v>19280</v>
      </c>
      <c r="DR105" s="102">
        <v>11604</v>
      </c>
      <c r="DS105" s="102">
        <v>9239</v>
      </c>
      <c r="DT105" s="102">
        <v>16643</v>
      </c>
      <c r="DU105" s="102">
        <v>17592</v>
      </c>
      <c r="DV105" s="102">
        <v>16224</v>
      </c>
      <c r="DW105" s="102">
        <v>20130</v>
      </c>
      <c r="DX105" s="102">
        <v>17743</v>
      </c>
      <c r="DY105" s="102">
        <v>17577</v>
      </c>
      <c r="DZ105" s="102">
        <v>18737</v>
      </c>
      <c r="EA105" s="102">
        <v>17118</v>
      </c>
      <c r="EB105" s="102">
        <v>18988</v>
      </c>
      <c r="EC105" s="102">
        <v>20022</v>
      </c>
      <c r="ED105" s="102">
        <v>10422</v>
      </c>
      <c r="EE105" s="102">
        <v>10955</v>
      </c>
      <c r="EF105" s="102">
        <v>17300</v>
      </c>
      <c r="EG105" s="102">
        <v>17274</v>
      </c>
      <c r="EH105" s="102">
        <v>17030</v>
      </c>
      <c r="EI105" s="102">
        <v>20740</v>
      </c>
      <c r="EJ105" s="102">
        <v>17796</v>
      </c>
      <c r="EK105" s="102">
        <v>17440</v>
      </c>
      <c r="EL105" s="102">
        <v>19764</v>
      </c>
      <c r="EM105" s="102">
        <v>18492</v>
      </c>
      <c r="EN105" s="102">
        <v>18328</v>
      </c>
      <c r="EO105" s="102">
        <v>20882</v>
      </c>
      <c r="EP105" s="102">
        <v>8391</v>
      </c>
      <c r="EQ105" s="102">
        <v>10426</v>
      </c>
      <c r="ER105" s="102">
        <v>16233</v>
      </c>
      <c r="ES105" s="102">
        <v>19658</v>
      </c>
      <c r="ET105" s="102">
        <v>12830</v>
      </c>
      <c r="EU105" s="102">
        <v>20404</v>
      </c>
      <c r="EV105" s="102">
        <v>17522</v>
      </c>
      <c r="EW105" s="102">
        <v>20294</v>
      </c>
      <c r="EX105" s="102">
        <v>21179</v>
      </c>
      <c r="EY105" s="102">
        <v>19233</v>
      </c>
      <c r="EZ105" s="102">
        <v>24190</v>
      </c>
      <c r="FA105" s="102">
        <v>23067</v>
      </c>
      <c r="FB105" s="102">
        <v>12096</v>
      </c>
      <c r="FC105" s="102">
        <v>11414</v>
      </c>
      <c r="FD105" s="102">
        <v>20279</v>
      </c>
      <c r="FE105" s="102">
        <v>21104</v>
      </c>
      <c r="FF105" s="102">
        <v>18737</v>
      </c>
      <c r="FG105" s="102">
        <v>22935</v>
      </c>
      <c r="FH105" s="102">
        <v>19073</v>
      </c>
      <c r="FI105" s="102">
        <v>21113</v>
      </c>
      <c r="FJ105" s="102">
        <v>24423</v>
      </c>
      <c r="FK105" s="102">
        <v>24456</v>
      </c>
      <c r="FL105" s="102">
        <v>23414</v>
      </c>
      <c r="FM105" s="102">
        <v>22040</v>
      </c>
      <c r="FN105" s="102">
        <v>11001</v>
      </c>
      <c r="FO105" s="102">
        <v>12226</v>
      </c>
      <c r="FP105" s="102">
        <v>21644</v>
      </c>
      <c r="FQ105" s="102">
        <v>22760</v>
      </c>
      <c r="FR105" s="102">
        <v>16009</v>
      </c>
      <c r="FS105" s="102">
        <v>21239</v>
      </c>
      <c r="FT105" s="102">
        <v>19803</v>
      </c>
      <c r="FU105" s="102">
        <v>21004</v>
      </c>
      <c r="FV105" s="102">
        <v>21484</v>
      </c>
      <c r="FW105" s="102">
        <v>22342</v>
      </c>
      <c r="FX105" s="102">
        <v>22401</v>
      </c>
      <c r="FY105" s="102">
        <v>22217</v>
      </c>
      <c r="FZ105" s="102">
        <v>11315</v>
      </c>
      <c r="GA105" s="102">
        <v>12058</v>
      </c>
      <c r="GB105" s="102">
        <v>18959</v>
      </c>
    </row>
    <row r="106" spans="1:184" x14ac:dyDescent="0.25">
      <c r="A106" t="s">
        <v>1343</v>
      </c>
      <c r="B106" t="s">
        <v>1324</v>
      </c>
      <c r="C106" s="102">
        <v>26279</v>
      </c>
      <c r="D106" s="102">
        <v>21518</v>
      </c>
      <c r="E106" s="102">
        <v>36803</v>
      </c>
      <c r="F106" s="102">
        <v>42849</v>
      </c>
      <c r="G106" s="102">
        <v>30194</v>
      </c>
      <c r="H106" s="102">
        <v>38933</v>
      </c>
      <c r="I106" s="102">
        <v>52556</v>
      </c>
      <c r="J106" s="102">
        <v>45049</v>
      </c>
      <c r="K106" s="102">
        <v>49965</v>
      </c>
      <c r="L106" s="102">
        <v>47150</v>
      </c>
      <c r="M106" s="102">
        <v>29769</v>
      </c>
      <c r="N106" s="102">
        <v>36398</v>
      </c>
      <c r="O106" s="102">
        <v>28902</v>
      </c>
      <c r="P106" s="102">
        <v>19666</v>
      </c>
      <c r="Q106" s="102">
        <v>30538</v>
      </c>
      <c r="R106" s="102">
        <v>38679</v>
      </c>
      <c r="S106" s="102">
        <v>29553</v>
      </c>
      <c r="T106" s="102">
        <v>37865</v>
      </c>
      <c r="U106" s="102">
        <v>45201</v>
      </c>
      <c r="V106" s="102">
        <v>37615</v>
      </c>
      <c r="W106" s="102">
        <v>53015</v>
      </c>
      <c r="X106" s="102">
        <v>42053</v>
      </c>
      <c r="Y106" s="102">
        <v>33122</v>
      </c>
      <c r="Z106" s="102">
        <v>36977</v>
      </c>
      <c r="AA106" s="102">
        <v>29868</v>
      </c>
      <c r="AB106" s="102">
        <v>21008</v>
      </c>
      <c r="AC106" s="102">
        <v>29853</v>
      </c>
      <c r="AD106" s="102">
        <v>41813</v>
      </c>
      <c r="AE106" s="102">
        <v>35160</v>
      </c>
      <c r="AF106" s="102">
        <v>46186</v>
      </c>
      <c r="AG106" s="102">
        <v>44443</v>
      </c>
      <c r="AH106" s="102">
        <v>40385</v>
      </c>
      <c r="AI106" s="102">
        <v>50441</v>
      </c>
      <c r="AJ106" s="102">
        <v>42258</v>
      </c>
      <c r="AK106" s="102">
        <v>36880</v>
      </c>
      <c r="AL106" s="102">
        <v>34974</v>
      </c>
      <c r="AM106" s="102">
        <v>24223</v>
      </c>
      <c r="AN106" s="102">
        <v>22079</v>
      </c>
      <c r="AO106" s="102">
        <v>28202</v>
      </c>
      <c r="AP106" s="102">
        <v>35237</v>
      </c>
      <c r="AQ106" s="102">
        <v>37153</v>
      </c>
      <c r="AR106" s="102">
        <v>34735</v>
      </c>
      <c r="AS106" s="102">
        <v>40881</v>
      </c>
      <c r="AT106" s="102">
        <v>35394</v>
      </c>
      <c r="AU106" s="102">
        <v>41701</v>
      </c>
      <c r="AV106" s="102">
        <v>45867</v>
      </c>
      <c r="AW106" s="102">
        <v>32505</v>
      </c>
      <c r="AX106" s="102">
        <v>34071</v>
      </c>
      <c r="AY106" s="102">
        <v>25890</v>
      </c>
      <c r="AZ106" s="102">
        <v>19439</v>
      </c>
      <c r="BA106" s="102">
        <v>26202</v>
      </c>
      <c r="BB106" s="102">
        <v>36255</v>
      </c>
      <c r="BC106" s="102">
        <v>30509</v>
      </c>
      <c r="BD106" s="102">
        <v>30988</v>
      </c>
      <c r="BE106" s="102">
        <v>41581</v>
      </c>
      <c r="BF106" s="102">
        <v>39933</v>
      </c>
      <c r="BG106" s="102">
        <v>42726</v>
      </c>
      <c r="BH106" s="102">
        <v>48073</v>
      </c>
      <c r="BI106" s="102">
        <v>31029</v>
      </c>
      <c r="BJ106" s="102">
        <v>31641</v>
      </c>
      <c r="BK106" s="102">
        <v>24507</v>
      </c>
      <c r="BL106" s="102">
        <v>22065</v>
      </c>
      <c r="BM106" s="102">
        <v>29815</v>
      </c>
      <c r="BN106" s="102">
        <v>36268</v>
      </c>
      <c r="BO106" s="102">
        <v>27865</v>
      </c>
      <c r="BP106" s="102">
        <v>35402</v>
      </c>
      <c r="BQ106" s="102">
        <v>47685</v>
      </c>
      <c r="BR106" s="102">
        <v>36976</v>
      </c>
      <c r="BS106" s="102">
        <v>47670</v>
      </c>
      <c r="BT106" s="102">
        <v>46631</v>
      </c>
      <c r="BU106" s="102">
        <v>31415</v>
      </c>
      <c r="BV106" s="102">
        <v>35353</v>
      </c>
      <c r="BW106" s="102">
        <v>26554</v>
      </c>
      <c r="BX106" s="102">
        <v>20897</v>
      </c>
      <c r="BY106" s="102">
        <v>28314</v>
      </c>
      <c r="BZ106" s="102">
        <v>37398</v>
      </c>
      <c r="CA106" s="102">
        <v>29175</v>
      </c>
      <c r="CB106" s="102">
        <v>32318</v>
      </c>
      <c r="CC106" s="102">
        <v>45218</v>
      </c>
      <c r="CD106" s="102">
        <v>39318</v>
      </c>
      <c r="CE106" s="102">
        <v>31009</v>
      </c>
      <c r="CF106" s="102">
        <v>46020</v>
      </c>
      <c r="CG106" s="102">
        <v>33709</v>
      </c>
      <c r="CH106" s="102">
        <v>36677</v>
      </c>
      <c r="CI106" s="102">
        <v>27031</v>
      </c>
      <c r="CJ106" s="102">
        <v>22155</v>
      </c>
      <c r="CK106" s="102">
        <v>31642</v>
      </c>
      <c r="CL106" s="102">
        <v>36621</v>
      </c>
      <c r="CM106" s="102">
        <v>27530</v>
      </c>
      <c r="CN106" s="102">
        <v>38037</v>
      </c>
      <c r="CO106" s="102">
        <v>40402</v>
      </c>
      <c r="CP106" s="102">
        <v>35658</v>
      </c>
      <c r="CQ106" s="102">
        <v>38416</v>
      </c>
      <c r="CR106" s="102">
        <v>45869</v>
      </c>
      <c r="CS106" s="102">
        <v>34865</v>
      </c>
      <c r="CT106" s="102">
        <v>35828</v>
      </c>
      <c r="CU106" s="102">
        <v>29249</v>
      </c>
      <c r="CV106" s="102">
        <v>22458</v>
      </c>
      <c r="CW106" s="102">
        <v>31814</v>
      </c>
      <c r="CX106" s="102">
        <v>33753</v>
      </c>
      <c r="CY106" s="102">
        <v>27266</v>
      </c>
      <c r="CZ106" s="102">
        <v>31420</v>
      </c>
      <c r="DA106" s="102">
        <v>43741</v>
      </c>
      <c r="DB106" s="102">
        <v>38014</v>
      </c>
      <c r="DC106" s="102">
        <v>35211</v>
      </c>
      <c r="DD106" s="102">
        <v>43664</v>
      </c>
      <c r="DE106" s="102">
        <v>32678</v>
      </c>
      <c r="DF106" s="102">
        <v>37595</v>
      </c>
      <c r="DG106" s="102">
        <v>27817</v>
      </c>
      <c r="DH106" s="102">
        <v>22366</v>
      </c>
      <c r="DI106" s="102">
        <v>31262</v>
      </c>
      <c r="DJ106" s="102">
        <v>40582</v>
      </c>
      <c r="DK106" s="102">
        <v>31400</v>
      </c>
      <c r="DL106" s="102">
        <v>30408</v>
      </c>
      <c r="DM106" s="102">
        <v>45574</v>
      </c>
      <c r="DN106" s="102">
        <v>37377</v>
      </c>
      <c r="DO106" s="102">
        <v>40023</v>
      </c>
      <c r="DP106" s="102">
        <v>46287</v>
      </c>
      <c r="DQ106" s="102">
        <v>31171</v>
      </c>
      <c r="DR106" s="102">
        <v>33653</v>
      </c>
      <c r="DS106" s="102">
        <v>28526</v>
      </c>
      <c r="DT106" s="102">
        <v>24919</v>
      </c>
      <c r="DU106" s="102">
        <v>34545</v>
      </c>
      <c r="DV106" s="102">
        <v>37270</v>
      </c>
      <c r="DW106" s="102">
        <v>32925</v>
      </c>
      <c r="DX106" s="102">
        <v>32643</v>
      </c>
      <c r="DY106" s="102">
        <v>47875</v>
      </c>
      <c r="DZ106" s="102">
        <v>38888</v>
      </c>
      <c r="EA106" s="102">
        <v>43452</v>
      </c>
      <c r="EB106" s="102">
        <v>55156</v>
      </c>
      <c r="EC106" s="102">
        <v>37258</v>
      </c>
      <c r="ED106" s="102">
        <v>41699</v>
      </c>
      <c r="EE106" s="102">
        <v>35658</v>
      </c>
      <c r="EF106" s="102">
        <v>24752</v>
      </c>
      <c r="EG106" s="102">
        <v>35161</v>
      </c>
      <c r="EH106" s="102">
        <v>44265</v>
      </c>
      <c r="EI106" s="102">
        <v>36118</v>
      </c>
      <c r="EJ106" s="102">
        <v>39405</v>
      </c>
      <c r="EK106" s="102">
        <v>53980</v>
      </c>
      <c r="EL106" s="102">
        <v>42219</v>
      </c>
      <c r="EM106" s="102">
        <v>52524</v>
      </c>
      <c r="EN106" s="102">
        <v>53351</v>
      </c>
      <c r="EO106" s="102">
        <v>37183</v>
      </c>
      <c r="EP106" s="102">
        <v>44761</v>
      </c>
      <c r="EQ106" s="102">
        <v>36981</v>
      </c>
      <c r="ER106" s="102">
        <v>28141</v>
      </c>
      <c r="ES106" s="102">
        <v>40611</v>
      </c>
      <c r="ET106" s="102">
        <v>46604</v>
      </c>
      <c r="EU106" s="102">
        <v>37022</v>
      </c>
      <c r="EV106" s="102">
        <v>37586</v>
      </c>
      <c r="EW106" s="102">
        <v>53759</v>
      </c>
      <c r="EX106" s="102">
        <v>43617</v>
      </c>
      <c r="EY106" s="102">
        <v>45577</v>
      </c>
      <c r="EZ106" s="102">
        <v>59976</v>
      </c>
      <c r="FA106" s="102">
        <v>41856</v>
      </c>
      <c r="FB106" s="102">
        <v>43087</v>
      </c>
      <c r="FC106" s="102">
        <v>37404</v>
      </c>
      <c r="FD106" s="102">
        <v>27314</v>
      </c>
      <c r="FE106" s="102">
        <v>42282</v>
      </c>
      <c r="FF106" s="102">
        <v>41378</v>
      </c>
      <c r="FG106" s="102">
        <v>35881</v>
      </c>
      <c r="FH106" s="102">
        <v>39632</v>
      </c>
      <c r="FI106" s="102">
        <v>56702</v>
      </c>
      <c r="FJ106" s="102">
        <v>48733</v>
      </c>
      <c r="FK106" s="102">
        <v>49552</v>
      </c>
      <c r="FL106" s="102">
        <v>57049</v>
      </c>
      <c r="FM106" s="102">
        <v>44016</v>
      </c>
      <c r="FN106" s="102">
        <v>44653</v>
      </c>
      <c r="FO106" s="102">
        <v>40565</v>
      </c>
      <c r="FP106" s="102">
        <v>31165</v>
      </c>
      <c r="FQ106" s="102">
        <v>42428</v>
      </c>
      <c r="FR106" s="102">
        <v>49751</v>
      </c>
      <c r="FS106" s="102">
        <v>44533</v>
      </c>
      <c r="FT106" s="102">
        <v>42015</v>
      </c>
      <c r="FU106" s="102">
        <v>57635</v>
      </c>
      <c r="FV106" s="102">
        <v>52198</v>
      </c>
      <c r="FW106" s="102">
        <v>50865</v>
      </c>
      <c r="FX106" s="102">
        <v>63718</v>
      </c>
      <c r="FY106" s="102">
        <v>47179</v>
      </c>
      <c r="FZ106" s="102">
        <v>57211</v>
      </c>
      <c r="GA106" s="102">
        <v>41615</v>
      </c>
      <c r="GB106" s="102">
        <v>30470</v>
      </c>
    </row>
    <row r="107" spans="1:184" x14ac:dyDescent="0.25">
      <c r="A107" t="s">
        <v>1343</v>
      </c>
      <c r="B107" t="s">
        <v>1325</v>
      </c>
      <c r="C107" s="102">
        <v>21162</v>
      </c>
      <c r="D107" s="102">
        <v>19974</v>
      </c>
      <c r="E107" s="102">
        <v>32269</v>
      </c>
      <c r="F107" s="102">
        <v>33246</v>
      </c>
      <c r="G107" s="102">
        <v>25933</v>
      </c>
      <c r="H107" s="102">
        <v>29267</v>
      </c>
      <c r="I107" s="102">
        <v>32842</v>
      </c>
      <c r="J107" s="102">
        <v>27528</v>
      </c>
      <c r="K107" s="102">
        <v>35400</v>
      </c>
      <c r="L107" s="102">
        <v>29479</v>
      </c>
      <c r="M107" s="102">
        <v>25937</v>
      </c>
      <c r="N107" s="102">
        <v>45624</v>
      </c>
      <c r="O107" s="102">
        <v>22548</v>
      </c>
      <c r="P107" s="102">
        <v>18025</v>
      </c>
      <c r="Q107" s="102">
        <v>25978</v>
      </c>
      <c r="R107" s="102">
        <v>33262</v>
      </c>
      <c r="S107" s="102">
        <v>25259</v>
      </c>
      <c r="T107" s="102">
        <v>29433</v>
      </c>
      <c r="U107" s="102">
        <v>28005</v>
      </c>
      <c r="V107" s="102">
        <v>26945</v>
      </c>
      <c r="W107" s="102">
        <v>36081</v>
      </c>
      <c r="X107" s="102">
        <v>29089</v>
      </c>
      <c r="Y107" s="102">
        <v>27627</v>
      </c>
      <c r="Z107" s="102">
        <v>45510</v>
      </c>
      <c r="AA107" s="102">
        <v>22508</v>
      </c>
      <c r="AB107" s="102">
        <v>19408</v>
      </c>
      <c r="AC107" s="102">
        <v>26857</v>
      </c>
      <c r="AD107" s="102">
        <v>33024</v>
      </c>
      <c r="AE107" s="102">
        <v>30214</v>
      </c>
      <c r="AF107" s="102">
        <v>34155</v>
      </c>
      <c r="AG107" s="102">
        <v>31164</v>
      </c>
      <c r="AH107" s="102">
        <v>30785</v>
      </c>
      <c r="AI107" s="102">
        <v>36041</v>
      </c>
      <c r="AJ107" s="102">
        <v>32940</v>
      </c>
      <c r="AK107" s="102">
        <v>31918</v>
      </c>
      <c r="AL107" s="102">
        <v>45864</v>
      </c>
      <c r="AM107" s="102">
        <v>21483</v>
      </c>
      <c r="AN107" s="102">
        <v>21743</v>
      </c>
      <c r="AO107" s="102">
        <v>29544</v>
      </c>
      <c r="AP107" s="102">
        <v>31710</v>
      </c>
      <c r="AQ107" s="102">
        <v>33494</v>
      </c>
      <c r="AR107" s="102">
        <v>31069</v>
      </c>
      <c r="AS107" s="102">
        <v>32740</v>
      </c>
      <c r="AT107" s="102">
        <v>30243</v>
      </c>
      <c r="AU107" s="102">
        <v>36009</v>
      </c>
      <c r="AV107" s="102">
        <v>35835</v>
      </c>
      <c r="AW107" s="102">
        <v>30315</v>
      </c>
      <c r="AX107" s="102">
        <v>50043</v>
      </c>
      <c r="AY107" s="102">
        <v>27618</v>
      </c>
      <c r="AZ107" s="102">
        <v>24519</v>
      </c>
      <c r="BA107" s="102">
        <v>30140</v>
      </c>
      <c r="BB107" s="102">
        <v>40082</v>
      </c>
      <c r="BC107" s="102">
        <v>35679</v>
      </c>
      <c r="BD107" s="102">
        <v>31986</v>
      </c>
      <c r="BE107" s="102">
        <v>36529</v>
      </c>
      <c r="BF107" s="102">
        <v>32255</v>
      </c>
      <c r="BG107" s="102">
        <v>39362</v>
      </c>
      <c r="BH107" s="102">
        <v>37553</v>
      </c>
      <c r="BI107" s="102">
        <v>33627</v>
      </c>
      <c r="BJ107" s="102">
        <v>50360</v>
      </c>
      <c r="BK107" s="102">
        <v>25783</v>
      </c>
      <c r="BL107" s="102">
        <v>22666</v>
      </c>
      <c r="BM107" s="102">
        <v>31520</v>
      </c>
      <c r="BN107" s="102">
        <v>37325</v>
      </c>
      <c r="BO107" s="102">
        <v>29490</v>
      </c>
      <c r="BP107" s="102">
        <v>36159</v>
      </c>
      <c r="BQ107" s="102">
        <v>37523</v>
      </c>
      <c r="BR107" s="102">
        <v>34243</v>
      </c>
      <c r="BS107" s="102">
        <v>40432</v>
      </c>
      <c r="BT107" s="102">
        <v>39474</v>
      </c>
      <c r="BU107" s="102">
        <v>34629</v>
      </c>
      <c r="BV107" s="102">
        <v>56419</v>
      </c>
      <c r="BW107" s="102">
        <v>26001</v>
      </c>
      <c r="BX107" s="102">
        <v>23904</v>
      </c>
      <c r="BY107" s="102">
        <v>36489</v>
      </c>
      <c r="BZ107" s="102">
        <v>42210</v>
      </c>
      <c r="CA107" s="102">
        <v>34328</v>
      </c>
      <c r="CB107" s="102">
        <v>35104</v>
      </c>
      <c r="CC107" s="102">
        <v>39953</v>
      </c>
      <c r="CD107" s="102">
        <v>35706</v>
      </c>
      <c r="CE107" s="102">
        <v>34560</v>
      </c>
      <c r="CF107" s="102">
        <v>39808</v>
      </c>
      <c r="CG107" s="102">
        <v>36539</v>
      </c>
      <c r="CH107" s="102">
        <v>57204</v>
      </c>
      <c r="CI107" s="102">
        <v>26571</v>
      </c>
      <c r="CJ107" s="102">
        <v>28778</v>
      </c>
      <c r="CK107" s="102">
        <v>35475</v>
      </c>
      <c r="CL107" s="102">
        <v>40961</v>
      </c>
      <c r="CM107" s="102">
        <v>34963</v>
      </c>
      <c r="CN107" s="102">
        <v>39674</v>
      </c>
      <c r="CO107" s="102">
        <v>38435</v>
      </c>
      <c r="CP107" s="102">
        <v>37771</v>
      </c>
      <c r="CQ107" s="102">
        <v>40683</v>
      </c>
      <c r="CR107" s="102">
        <v>42246</v>
      </c>
      <c r="CS107" s="102">
        <v>37166</v>
      </c>
      <c r="CT107" s="102">
        <v>56386</v>
      </c>
      <c r="CU107" s="102">
        <v>28537</v>
      </c>
      <c r="CV107" s="102">
        <v>25709</v>
      </c>
      <c r="CW107" s="102">
        <v>40919</v>
      </c>
      <c r="CX107" s="102">
        <v>37873</v>
      </c>
      <c r="CY107" s="102">
        <v>36859</v>
      </c>
      <c r="CZ107" s="102">
        <v>36110</v>
      </c>
      <c r="DA107" s="102">
        <v>42198</v>
      </c>
      <c r="DB107" s="102">
        <v>40734</v>
      </c>
      <c r="DC107" s="102">
        <v>44043</v>
      </c>
      <c r="DD107" s="102">
        <v>48052</v>
      </c>
      <c r="DE107" s="102">
        <v>39470</v>
      </c>
      <c r="DF107" s="102">
        <v>62350</v>
      </c>
      <c r="DG107" s="102">
        <v>31352</v>
      </c>
      <c r="DH107" s="102">
        <v>30150</v>
      </c>
      <c r="DI107" s="102">
        <v>37727</v>
      </c>
      <c r="DJ107" s="102">
        <v>47743</v>
      </c>
      <c r="DK107" s="102">
        <v>41637</v>
      </c>
      <c r="DL107" s="102">
        <v>37554</v>
      </c>
      <c r="DM107" s="102">
        <v>41725</v>
      </c>
      <c r="DN107" s="102">
        <v>40602</v>
      </c>
      <c r="DO107" s="102">
        <v>46099</v>
      </c>
      <c r="DP107" s="102">
        <v>47964</v>
      </c>
      <c r="DQ107" s="102">
        <v>42349</v>
      </c>
      <c r="DR107" s="102">
        <v>62608</v>
      </c>
      <c r="DS107" s="102">
        <v>33807</v>
      </c>
      <c r="DT107" s="102">
        <v>29657</v>
      </c>
      <c r="DU107" s="102">
        <v>42267</v>
      </c>
      <c r="DV107" s="102">
        <v>49711</v>
      </c>
      <c r="DW107" s="102">
        <v>40888</v>
      </c>
      <c r="DX107" s="102">
        <v>39951</v>
      </c>
      <c r="DY107" s="102">
        <v>47804</v>
      </c>
      <c r="DZ107" s="102">
        <v>43882</v>
      </c>
      <c r="EA107" s="102">
        <v>51519</v>
      </c>
      <c r="EB107" s="102">
        <v>47347</v>
      </c>
      <c r="EC107" s="102">
        <v>38783</v>
      </c>
      <c r="ED107" s="102">
        <v>62694</v>
      </c>
      <c r="EE107" s="102">
        <v>31817</v>
      </c>
      <c r="EF107" s="102">
        <v>28730</v>
      </c>
      <c r="EG107" s="102">
        <v>44619</v>
      </c>
      <c r="EH107" s="102">
        <v>43491</v>
      </c>
      <c r="EI107" s="102">
        <v>36854</v>
      </c>
      <c r="EJ107" s="102">
        <v>42688</v>
      </c>
      <c r="EK107" s="102">
        <v>45411</v>
      </c>
      <c r="EL107" s="102">
        <v>39902</v>
      </c>
      <c r="EM107" s="102">
        <v>52139</v>
      </c>
      <c r="EN107" s="102">
        <v>44531</v>
      </c>
      <c r="EO107" s="102">
        <v>42778</v>
      </c>
      <c r="EP107" s="102">
        <v>67157</v>
      </c>
      <c r="EQ107" s="102">
        <v>30102</v>
      </c>
      <c r="ER107" s="102">
        <v>29461</v>
      </c>
      <c r="ES107" s="102">
        <v>40623</v>
      </c>
      <c r="ET107" s="102">
        <v>47150</v>
      </c>
      <c r="EU107" s="102">
        <v>40412</v>
      </c>
      <c r="EV107" s="102">
        <v>44552</v>
      </c>
      <c r="EW107" s="102">
        <v>47584</v>
      </c>
      <c r="EX107" s="102">
        <v>44060</v>
      </c>
      <c r="EY107" s="102">
        <v>51257</v>
      </c>
      <c r="EZ107" s="102">
        <v>46937</v>
      </c>
      <c r="FA107" s="102">
        <v>43535</v>
      </c>
      <c r="FB107" s="102">
        <v>66161</v>
      </c>
      <c r="FC107" s="102">
        <v>32564</v>
      </c>
      <c r="FD107" s="102">
        <v>30508</v>
      </c>
      <c r="FE107" s="102">
        <v>46389</v>
      </c>
      <c r="FF107" s="102">
        <v>42997</v>
      </c>
      <c r="FG107" s="102">
        <v>42542</v>
      </c>
      <c r="FH107" s="102">
        <v>47565</v>
      </c>
      <c r="FI107" s="102">
        <v>47177</v>
      </c>
      <c r="FJ107" s="102">
        <v>44892</v>
      </c>
      <c r="FK107" s="102">
        <v>45537</v>
      </c>
      <c r="FL107" s="102">
        <v>49091</v>
      </c>
      <c r="FM107" s="102">
        <v>42969</v>
      </c>
      <c r="FN107" s="102">
        <v>64827</v>
      </c>
      <c r="FO107" s="102">
        <v>32226</v>
      </c>
      <c r="FP107" s="102">
        <v>32887</v>
      </c>
      <c r="FQ107" s="102">
        <v>37824</v>
      </c>
      <c r="FR107" s="102">
        <v>45943</v>
      </c>
      <c r="FS107" s="102">
        <v>45002</v>
      </c>
      <c r="FT107" s="102">
        <v>41622</v>
      </c>
      <c r="FU107" s="102">
        <v>47388</v>
      </c>
      <c r="FV107" s="102">
        <v>43419</v>
      </c>
      <c r="FW107" s="102">
        <v>46631</v>
      </c>
      <c r="FX107" s="102">
        <v>47426</v>
      </c>
      <c r="FY107" s="102">
        <v>45329</v>
      </c>
      <c r="FZ107" s="102">
        <v>68197</v>
      </c>
      <c r="GA107" s="102">
        <v>34613</v>
      </c>
      <c r="GB107" s="102">
        <v>31660</v>
      </c>
    </row>
    <row r="108" spans="1:184" x14ac:dyDescent="0.25">
      <c r="A108" t="s">
        <v>1343</v>
      </c>
      <c r="B108" t="s">
        <v>1326</v>
      </c>
      <c r="C108">
        <v>862</v>
      </c>
      <c r="D108" s="102">
        <v>1173</v>
      </c>
      <c r="E108">
        <v>831</v>
      </c>
      <c r="F108">
        <v>889</v>
      </c>
      <c r="G108">
        <v>709</v>
      </c>
      <c r="H108">
        <v>916</v>
      </c>
      <c r="I108" s="102">
        <v>1739</v>
      </c>
      <c r="J108" s="102">
        <v>1200</v>
      </c>
      <c r="K108" s="102">
        <v>1131</v>
      </c>
      <c r="L108" s="102">
        <v>1199</v>
      </c>
      <c r="M108" s="102">
        <v>1650</v>
      </c>
      <c r="N108">
        <v>534</v>
      </c>
      <c r="O108" s="102">
        <v>1018</v>
      </c>
      <c r="P108" s="102">
        <v>1524</v>
      </c>
      <c r="Q108">
        <v>860</v>
      </c>
      <c r="R108">
        <v>816</v>
      </c>
      <c r="S108">
        <v>844</v>
      </c>
      <c r="T108" s="102">
        <v>1309</v>
      </c>
      <c r="U108" s="102">
        <v>2386</v>
      </c>
      <c r="V108">
        <v>955</v>
      </c>
      <c r="W108" s="102">
        <v>1158</v>
      </c>
      <c r="X108" s="102">
        <v>1143</v>
      </c>
      <c r="Y108" s="102">
        <v>1552</v>
      </c>
      <c r="Z108">
        <v>514</v>
      </c>
      <c r="AA108" s="102">
        <v>1225</v>
      </c>
      <c r="AB108" s="102">
        <v>1147</v>
      </c>
      <c r="AC108" s="102">
        <v>1137</v>
      </c>
      <c r="AD108" s="102">
        <v>1237</v>
      </c>
      <c r="AE108" s="102">
        <v>1170</v>
      </c>
      <c r="AF108" s="102">
        <v>1103</v>
      </c>
      <c r="AG108" s="102">
        <v>2134</v>
      </c>
      <c r="AH108" s="102">
        <v>1101</v>
      </c>
      <c r="AI108" s="102">
        <v>1307</v>
      </c>
      <c r="AJ108" s="102">
        <v>1444</v>
      </c>
      <c r="AK108" s="102">
        <v>1384</v>
      </c>
      <c r="AL108">
        <v>365</v>
      </c>
      <c r="AM108" s="102">
        <v>1582</v>
      </c>
      <c r="AN108" s="102">
        <v>1767</v>
      </c>
      <c r="AO108" s="102">
        <v>1032</v>
      </c>
      <c r="AP108" s="102">
        <v>1172</v>
      </c>
      <c r="AQ108" s="102">
        <v>1096</v>
      </c>
      <c r="AR108" s="102">
        <v>1364</v>
      </c>
      <c r="AS108" s="102">
        <v>2754</v>
      </c>
      <c r="AT108" s="102">
        <v>1324</v>
      </c>
      <c r="AU108" s="102">
        <v>1130</v>
      </c>
      <c r="AV108" s="102">
        <v>1651</v>
      </c>
      <c r="AW108" s="102">
        <v>1293</v>
      </c>
      <c r="AX108">
        <v>542</v>
      </c>
      <c r="AY108" s="102">
        <v>1077</v>
      </c>
      <c r="AZ108" s="102">
        <v>1126</v>
      </c>
      <c r="BA108" s="102">
        <v>1261</v>
      </c>
      <c r="BB108" s="102">
        <v>1141</v>
      </c>
      <c r="BC108">
        <v>978</v>
      </c>
      <c r="BD108" s="102">
        <v>1325</v>
      </c>
      <c r="BE108" s="102">
        <v>2496</v>
      </c>
      <c r="BF108">
        <v>874</v>
      </c>
      <c r="BG108" s="102">
        <v>1166</v>
      </c>
      <c r="BH108" s="102">
        <v>1283</v>
      </c>
      <c r="BI108" s="102">
        <v>1491</v>
      </c>
      <c r="BJ108">
        <v>608</v>
      </c>
      <c r="BK108" s="102">
        <v>1732</v>
      </c>
      <c r="BL108" s="102">
        <v>1636</v>
      </c>
      <c r="BM108">
        <v>980</v>
      </c>
      <c r="BN108" s="102">
        <v>1230</v>
      </c>
      <c r="BO108">
        <v>924</v>
      </c>
      <c r="BP108" s="102">
        <v>1205</v>
      </c>
      <c r="BQ108" s="102">
        <v>2824</v>
      </c>
      <c r="BR108">
        <v>867</v>
      </c>
      <c r="BS108" s="102">
        <v>1149</v>
      </c>
      <c r="BT108" s="102">
        <v>1309</v>
      </c>
      <c r="BU108" s="102">
        <v>1243</v>
      </c>
      <c r="BV108">
        <v>620</v>
      </c>
      <c r="BW108" s="102">
        <v>1513</v>
      </c>
      <c r="BX108" s="102">
        <v>2313</v>
      </c>
      <c r="BY108" s="102">
        <v>1180</v>
      </c>
      <c r="BZ108">
        <v>934</v>
      </c>
      <c r="CA108" s="102">
        <v>1293</v>
      </c>
      <c r="CB108" s="102">
        <v>1281</v>
      </c>
      <c r="CC108" s="102">
        <v>2557</v>
      </c>
      <c r="CD108" s="102">
        <v>1473</v>
      </c>
      <c r="CE108" s="102">
        <v>1215</v>
      </c>
      <c r="CF108" s="102">
        <v>1261</v>
      </c>
      <c r="CG108" s="102">
        <v>1272</v>
      </c>
      <c r="CH108">
        <v>701</v>
      </c>
      <c r="CI108" s="102">
        <v>1488</v>
      </c>
      <c r="CJ108" s="102">
        <v>2129</v>
      </c>
      <c r="CK108" s="102">
        <v>1753</v>
      </c>
      <c r="CL108" s="102">
        <v>1373</v>
      </c>
      <c r="CM108" s="102">
        <v>1202</v>
      </c>
      <c r="CN108" s="102">
        <v>1142</v>
      </c>
      <c r="CO108" s="102">
        <v>2598</v>
      </c>
      <c r="CP108" s="102">
        <v>1748</v>
      </c>
      <c r="CQ108" s="102">
        <v>1752</v>
      </c>
      <c r="CR108" s="102">
        <v>1507</v>
      </c>
      <c r="CS108" s="102">
        <v>1195</v>
      </c>
      <c r="CT108">
        <v>834</v>
      </c>
      <c r="CU108" s="102">
        <v>1383</v>
      </c>
      <c r="CV108" s="102">
        <v>1505</v>
      </c>
      <c r="CW108" s="102">
        <v>1036</v>
      </c>
      <c r="CX108" s="102">
        <v>1397</v>
      </c>
      <c r="CY108" s="102">
        <v>1281</v>
      </c>
      <c r="CZ108">
        <v>917</v>
      </c>
      <c r="DA108" s="102">
        <v>2402</v>
      </c>
      <c r="DB108" s="102">
        <v>1385</v>
      </c>
      <c r="DC108">
        <v>963</v>
      </c>
      <c r="DD108" s="102">
        <v>1088</v>
      </c>
      <c r="DE108">
        <v>977</v>
      </c>
      <c r="DF108" s="102">
        <v>1086</v>
      </c>
      <c r="DG108" s="102">
        <v>1206</v>
      </c>
      <c r="DH108" s="102">
        <v>1810</v>
      </c>
      <c r="DI108">
        <v>995</v>
      </c>
      <c r="DJ108" s="102">
        <v>1518</v>
      </c>
      <c r="DK108" s="102">
        <v>1002</v>
      </c>
      <c r="DL108" s="102">
        <v>1128</v>
      </c>
      <c r="DM108" s="102">
        <v>3117</v>
      </c>
      <c r="DN108" s="102">
        <v>1484</v>
      </c>
      <c r="DO108" s="102">
        <v>1343</v>
      </c>
      <c r="DP108" s="102">
        <v>2490</v>
      </c>
      <c r="DQ108" s="102">
        <v>1424</v>
      </c>
      <c r="DR108">
        <v>980</v>
      </c>
      <c r="DS108" s="102">
        <v>1761</v>
      </c>
      <c r="DT108" s="102">
        <v>1882</v>
      </c>
      <c r="DU108" s="102">
        <v>1483</v>
      </c>
      <c r="DV108" s="102">
        <v>1474</v>
      </c>
      <c r="DW108" s="102">
        <v>1645</v>
      </c>
      <c r="DX108" s="102">
        <v>2283</v>
      </c>
      <c r="DY108" s="102">
        <v>3249</v>
      </c>
      <c r="DZ108" s="102">
        <v>2256</v>
      </c>
      <c r="EA108" s="102">
        <v>1514</v>
      </c>
      <c r="EB108" s="102">
        <v>1573</v>
      </c>
      <c r="EC108" s="102">
        <v>3014</v>
      </c>
      <c r="ED108" s="102">
        <v>1684</v>
      </c>
      <c r="EE108" s="102">
        <v>1492</v>
      </c>
      <c r="EF108" s="102">
        <v>2056</v>
      </c>
      <c r="EG108" s="102">
        <v>1484</v>
      </c>
      <c r="EH108" s="102">
        <v>1703</v>
      </c>
      <c r="EI108" s="102">
        <v>1417</v>
      </c>
      <c r="EJ108" s="102">
        <v>1235</v>
      </c>
      <c r="EK108" s="102">
        <v>3167</v>
      </c>
      <c r="EL108" s="102">
        <v>1431</v>
      </c>
      <c r="EM108" s="102">
        <v>1715</v>
      </c>
      <c r="EN108" s="102">
        <v>3519</v>
      </c>
      <c r="EO108" s="102">
        <v>1823</v>
      </c>
      <c r="EP108" s="102">
        <v>1596</v>
      </c>
      <c r="EQ108" s="102">
        <v>2208</v>
      </c>
      <c r="ER108" s="102">
        <v>3246</v>
      </c>
      <c r="ES108" s="102">
        <v>1815</v>
      </c>
      <c r="ET108" s="102">
        <v>1290</v>
      </c>
      <c r="EU108" s="102">
        <v>1368</v>
      </c>
      <c r="EV108" s="102">
        <v>1478</v>
      </c>
      <c r="EW108" s="102">
        <v>3504</v>
      </c>
      <c r="EX108" s="102">
        <v>1240</v>
      </c>
      <c r="EY108" s="102">
        <v>1115</v>
      </c>
      <c r="EZ108" s="102">
        <v>2252</v>
      </c>
      <c r="FA108" s="102">
        <v>1234</v>
      </c>
      <c r="FB108">
        <v>807</v>
      </c>
      <c r="FC108" s="102">
        <v>1406</v>
      </c>
      <c r="FD108" s="102">
        <v>1466</v>
      </c>
      <c r="FE108">
        <v>911</v>
      </c>
      <c r="FF108" s="102">
        <v>1329</v>
      </c>
      <c r="FG108">
        <v>996</v>
      </c>
      <c r="FH108" s="102">
        <v>1373</v>
      </c>
      <c r="FI108" s="102">
        <v>2102</v>
      </c>
      <c r="FJ108" s="102">
        <v>1082</v>
      </c>
      <c r="FK108" s="102">
        <v>1545</v>
      </c>
      <c r="FL108" s="102">
        <v>1034</v>
      </c>
      <c r="FM108" s="102">
        <v>1414</v>
      </c>
      <c r="FN108">
        <v>708</v>
      </c>
      <c r="FO108" s="102">
        <v>1106</v>
      </c>
      <c r="FP108" s="102">
        <v>1496</v>
      </c>
      <c r="FQ108" s="102">
        <v>1002</v>
      </c>
      <c r="FR108" s="102">
        <v>1265</v>
      </c>
      <c r="FS108">
        <v>981</v>
      </c>
      <c r="FT108" s="102">
        <v>1256</v>
      </c>
      <c r="FU108" s="102">
        <v>1673</v>
      </c>
      <c r="FV108" s="102">
        <v>1021</v>
      </c>
      <c r="FW108">
        <v>940</v>
      </c>
      <c r="FX108" s="102">
        <v>1693</v>
      </c>
      <c r="FY108">
        <v>607</v>
      </c>
      <c r="FZ108">
        <v>596</v>
      </c>
      <c r="GA108">
        <v>671</v>
      </c>
      <c r="GB108" s="102">
        <v>1480</v>
      </c>
    </row>
    <row r="109" spans="1:184" x14ac:dyDescent="0.25">
      <c r="A109" t="s">
        <v>1343</v>
      </c>
      <c r="B109" t="s">
        <v>1327</v>
      </c>
      <c r="C109" s="102">
        <v>1955</v>
      </c>
      <c r="D109" s="102">
        <v>1391</v>
      </c>
      <c r="E109" s="102">
        <v>1850</v>
      </c>
      <c r="F109" s="102">
        <v>1972</v>
      </c>
      <c r="G109" s="102">
        <v>1857</v>
      </c>
      <c r="H109" s="102">
        <v>1856</v>
      </c>
      <c r="I109" s="102">
        <v>3454</v>
      </c>
      <c r="J109" s="102">
        <v>3642</v>
      </c>
      <c r="K109" s="102">
        <v>2432</v>
      </c>
      <c r="L109" s="102">
        <v>3415</v>
      </c>
      <c r="M109" s="102">
        <v>2217</v>
      </c>
      <c r="N109" s="102">
        <v>2105</v>
      </c>
      <c r="O109" s="102">
        <v>3127</v>
      </c>
      <c r="P109" s="102">
        <v>1968</v>
      </c>
      <c r="Q109" s="102">
        <v>2653</v>
      </c>
      <c r="R109" s="102">
        <v>2662</v>
      </c>
      <c r="S109" s="102">
        <v>3255</v>
      </c>
      <c r="T109" s="102">
        <v>2580</v>
      </c>
      <c r="U109" s="102">
        <v>3194</v>
      </c>
      <c r="V109" s="102">
        <v>2687</v>
      </c>
      <c r="W109" s="102">
        <v>3407</v>
      </c>
      <c r="X109" s="102">
        <v>2769</v>
      </c>
      <c r="Y109" s="102">
        <v>2878</v>
      </c>
      <c r="Z109" s="102">
        <v>3030</v>
      </c>
      <c r="AA109" s="102">
        <v>3099</v>
      </c>
      <c r="AB109" s="102">
        <v>2176</v>
      </c>
      <c r="AC109" s="102">
        <v>2791</v>
      </c>
      <c r="AD109" s="102">
        <v>3005</v>
      </c>
      <c r="AE109" s="102">
        <v>3516</v>
      </c>
      <c r="AF109" s="102">
        <v>3371</v>
      </c>
      <c r="AG109" s="102">
        <v>3459</v>
      </c>
      <c r="AH109" s="102">
        <v>4074</v>
      </c>
      <c r="AI109" s="102">
        <v>3888</v>
      </c>
      <c r="AJ109" s="102">
        <v>2709</v>
      </c>
      <c r="AK109" s="102">
        <v>3721</v>
      </c>
      <c r="AL109" s="102">
        <v>2786</v>
      </c>
      <c r="AM109" s="102">
        <v>3164</v>
      </c>
      <c r="AN109" s="102">
        <v>2827</v>
      </c>
      <c r="AO109" s="102">
        <v>3283</v>
      </c>
      <c r="AP109" s="102">
        <v>3293</v>
      </c>
      <c r="AQ109" s="102">
        <v>3048</v>
      </c>
      <c r="AR109" s="102">
        <v>4292</v>
      </c>
      <c r="AS109" s="102">
        <v>3221</v>
      </c>
      <c r="AT109" s="102">
        <v>3400</v>
      </c>
      <c r="AU109" s="102">
        <v>3445</v>
      </c>
      <c r="AV109" s="102">
        <v>3220</v>
      </c>
      <c r="AW109" s="102">
        <v>3104</v>
      </c>
      <c r="AX109" s="102">
        <v>2776</v>
      </c>
      <c r="AY109" s="102">
        <v>3569</v>
      </c>
      <c r="AZ109" s="102">
        <v>2795</v>
      </c>
      <c r="BA109" s="102">
        <v>2779</v>
      </c>
      <c r="BB109" s="102">
        <v>2992</v>
      </c>
      <c r="BC109" s="102">
        <v>3187</v>
      </c>
      <c r="BD109" s="102">
        <v>2645</v>
      </c>
      <c r="BE109" s="102">
        <v>2937</v>
      </c>
      <c r="BF109" s="102">
        <v>3617</v>
      </c>
      <c r="BG109" s="102">
        <v>2845</v>
      </c>
      <c r="BH109" s="102">
        <v>2936</v>
      </c>
      <c r="BI109" s="102">
        <v>2828</v>
      </c>
      <c r="BJ109" s="102">
        <v>2072</v>
      </c>
      <c r="BK109" s="102">
        <v>3278</v>
      </c>
      <c r="BL109" s="102">
        <v>2708</v>
      </c>
      <c r="BM109" s="102">
        <v>3223</v>
      </c>
      <c r="BN109" s="102">
        <v>3348</v>
      </c>
      <c r="BO109" s="102">
        <v>3051</v>
      </c>
      <c r="BP109" s="102">
        <v>3198</v>
      </c>
      <c r="BQ109" s="102">
        <v>3609</v>
      </c>
      <c r="BR109" s="102">
        <v>3316</v>
      </c>
      <c r="BS109" s="102">
        <v>3549</v>
      </c>
      <c r="BT109" s="102">
        <v>3715</v>
      </c>
      <c r="BU109" s="102">
        <v>3409</v>
      </c>
      <c r="BV109" s="102">
        <v>2962</v>
      </c>
      <c r="BW109" s="102">
        <v>3577</v>
      </c>
      <c r="BX109" s="102">
        <v>3222</v>
      </c>
      <c r="BY109" s="102">
        <v>3359</v>
      </c>
      <c r="BZ109" s="102">
        <v>3645</v>
      </c>
      <c r="CA109" s="102">
        <v>3476</v>
      </c>
      <c r="CB109" s="102">
        <v>3921</v>
      </c>
      <c r="CC109" s="102">
        <v>3933</v>
      </c>
      <c r="CD109" s="102">
        <v>3700</v>
      </c>
      <c r="CE109" s="102">
        <v>3561</v>
      </c>
      <c r="CF109" s="102">
        <v>4442</v>
      </c>
      <c r="CG109" s="102">
        <v>3821</v>
      </c>
      <c r="CH109" s="102">
        <v>3038</v>
      </c>
      <c r="CI109" s="102">
        <v>4240</v>
      </c>
      <c r="CJ109" s="102">
        <v>2999</v>
      </c>
      <c r="CK109" s="102">
        <v>3826</v>
      </c>
      <c r="CL109" s="102">
        <v>4646</v>
      </c>
      <c r="CM109" s="102">
        <v>4046</v>
      </c>
      <c r="CN109" s="102">
        <v>3333</v>
      </c>
      <c r="CO109" s="102">
        <v>3724</v>
      </c>
      <c r="CP109" s="102">
        <v>4384</v>
      </c>
      <c r="CQ109" s="102">
        <v>3064</v>
      </c>
      <c r="CR109" s="102">
        <v>3715</v>
      </c>
      <c r="CS109" s="102">
        <v>3070</v>
      </c>
      <c r="CT109" s="102">
        <v>2972</v>
      </c>
      <c r="CU109" s="102">
        <v>4469</v>
      </c>
      <c r="CV109" s="102">
        <v>2286</v>
      </c>
      <c r="CW109" s="102">
        <v>3570</v>
      </c>
      <c r="CX109" s="102">
        <v>4021</v>
      </c>
      <c r="CY109" s="102">
        <v>2826</v>
      </c>
      <c r="CZ109" s="102">
        <v>2713</v>
      </c>
      <c r="DA109" s="102">
        <v>3055</v>
      </c>
      <c r="DB109" s="102">
        <v>2936</v>
      </c>
      <c r="DC109" s="102">
        <v>2816</v>
      </c>
      <c r="DD109" s="102">
        <v>3283</v>
      </c>
      <c r="DE109" s="102">
        <v>2589</v>
      </c>
      <c r="DF109" s="102">
        <v>2694</v>
      </c>
      <c r="DG109" s="102">
        <v>3451</v>
      </c>
      <c r="DH109" s="102">
        <v>2625</v>
      </c>
      <c r="DI109" s="102">
        <v>2571</v>
      </c>
      <c r="DJ109" s="102">
        <v>2644</v>
      </c>
      <c r="DK109" s="102">
        <v>2896</v>
      </c>
      <c r="DL109" s="102">
        <v>2349</v>
      </c>
      <c r="DM109" s="102">
        <v>3277</v>
      </c>
      <c r="DN109" s="102">
        <v>2731</v>
      </c>
      <c r="DO109" s="102">
        <v>2798</v>
      </c>
      <c r="DP109" s="102">
        <v>4884</v>
      </c>
      <c r="DQ109" s="102">
        <v>3664</v>
      </c>
      <c r="DR109" s="102">
        <v>4301</v>
      </c>
      <c r="DS109" s="102">
        <v>3247</v>
      </c>
      <c r="DT109" s="102">
        <v>3864</v>
      </c>
      <c r="DU109" s="102">
        <v>3292</v>
      </c>
      <c r="DV109" s="102">
        <v>3587</v>
      </c>
      <c r="DW109" s="102">
        <v>4545</v>
      </c>
      <c r="DX109" s="102">
        <v>4898</v>
      </c>
      <c r="DY109" s="102">
        <v>4626</v>
      </c>
      <c r="DZ109" s="102">
        <v>4350</v>
      </c>
      <c r="EA109" s="102">
        <v>3112</v>
      </c>
      <c r="EB109" s="102">
        <v>3516</v>
      </c>
      <c r="EC109" s="102">
        <v>4179</v>
      </c>
      <c r="ED109" s="102">
        <v>3527</v>
      </c>
      <c r="EE109" s="102">
        <v>2864</v>
      </c>
      <c r="EF109" s="102">
        <v>1989</v>
      </c>
      <c r="EG109" s="102">
        <v>3175</v>
      </c>
      <c r="EH109" s="102">
        <v>2303</v>
      </c>
      <c r="EI109" s="102">
        <v>2946</v>
      </c>
      <c r="EJ109" s="102">
        <v>2877</v>
      </c>
      <c r="EK109" s="102">
        <v>3972</v>
      </c>
      <c r="EL109" s="102">
        <v>3466</v>
      </c>
      <c r="EM109" s="102">
        <v>3877</v>
      </c>
      <c r="EN109" s="102">
        <v>4836</v>
      </c>
      <c r="EO109" s="102">
        <v>2563</v>
      </c>
      <c r="EP109" s="102">
        <v>3644</v>
      </c>
      <c r="EQ109" s="102">
        <v>3752</v>
      </c>
      <c r="ER109" s="102">
        <v>2741</v>
      </c>
      <c r="ES109" s="102">
        <v>2272</v>
      </c>
      <c r="ET109" s="102">
        <v>3039</v>
      </c>
      <c r="EU109" s="102">
        <v>2107</v>
      </c>
      <c r="EV109" s="102">
        <v>3189</v>
      </c>
      <c r="EW109" s="102">
        <v>1804</v>
      </c>
      <c r="EX109" s="102">
        <v>2280</v>
      </c>
      <c r="EY109" s="102">
        <v>2125</v>
      </c>
      <c r="EZ109" s="102">
        <v>2615</v>
      </c>
      <c r="FA109" s="102">
        <v>1577</v>
      </c>
      <c r="FB109" s="102">
        <v>1790</v>
      </c>
      <c r="FC109" s="102">
        <v>2400</v>
      </c>
      <c r="FD109" s="102">
        <v>1525</v>
      </c>
      <c r="FE109" s="102">
        <v>1706</v>
      </c>
      <c r="FF109" s="102">
        <v>2691</v>
      </c>
      <c r="FG109" s="102">
        <v>1800</v>
      </c>
      <c r="FH109" s="102">
        <v>1517</v>
      </c>
      <c r="FI109" s="102">
        <v>1633</v>
      </c>
      <c r="FJ109" s="102">
        <v>1838</v>
      </c>
      <c r="FK109" s="102">
        <v>2095</v>
      </c>
      <c r="FL109" s="102">
        <v>2218</v>
      </c>
      <c r="FM109" s="102">
        <v>1933</v>
      </c>
      <c r="FN109" s="102">
        <v>1634</v>
      </c>
      <c r="FO109" s="102">
        <v>2528</v>
      </c>
      <c r="FP109" s="102">
        <v>1553</v>
      </c>
      <c r="FQ109" s="102">
        <v>2244</v>
      </c>
      <c r="FR109" s="102">
        <v>1772</v>
      </c>
      <c r="FS109" s="102">
        <v>2299</v>
      </c>
      <c r="FT109" s="102">
        <v>2065</v>
      </c>
      <c r="FU109" s="102">
        <v>1896</v>
      </c>
      <c r="FV109" s="102">
        <v>2227</v>
      </c>
      <c r="FW109" s="102">
        <v>2347</v>
      </c>
      <c r="FX109" s="102">
        <v>2476</v>
      </c>
      <c r="FY109" s="102">
        <v>1497</v>
      </c>
      <c r="FZ109" s="102">
        <v>1843</v>
      </c>
      <c r="GA109" s="102">
        <v>3062</v>
      </c>
      <c r="GB109" s="102">
        <v>1861</v>
      </c>
    </row>
    <row r="110" spans="1:184" x14ac:dyDescent="0.25">
      <c r="A110" t="s">
        <v>1343</v>
      </c>
      <c r="B110" t="s">
        <v>1328</v>
      </c>
      <c r="C110" s="102">
        <v>3106</v>
      </c>
      <c r="D110" s="102">
        <v>2006</v>
      </c>
      <c r="E110" s="102">
        <v>2387</v>
      </c>
      <c r="F110" s="102">
        <v>2858</v>
      </c>
      <c r="G110" s="102">
        <v>2782</v>
      </c>
      <c r="H110" s="102">
        <v>2193</v>
      </c>
      <c r="I110" s="102">
        <v>3609</v>
      </c>
      <c r="J110" s="102">
        <v>2532</v>
      </c>
      <c r="K110" s="102">
        <v>2777</v>
      </c>
      <c r="L110" s="102">
        <v>3133</v>
      </c>
      <c r="M110" s="102">
        <v>2344</v>
      </c>
      <c r="N110" s="102">
        <v>1946</v>
      </c>
      <c r="O110" s="102">
        <v>3336</v>
      </c>
      <c r="P110" s="102">
        <v>2335</v>
      </c>
      <c r="Q110" s="102">
        <v>3501</v>
      </c>
      <c r="R110" s="102">
        <v>3406</v>
      </c>
      <c r="S110" s="102">
        <v>2194</v>
      </c>
      <c r="T110" s="102">
        <v>3370</v>
      </c>
      <c r="U110" s="102">
        <v>3467</v>
      </c>
      <c r="V110" s="102">
        <v>2231</v>
      </c>
      <c r="W110" s="102">
        <v>2876</v>
      </c>
      <c r="X110" s="102">
        <v>3056</v>
      </c>
      <c r="Y110" s="102">
        <v>2712</v>
      </c>
      <c r="Z110" s="102">
        <v>2395</v>
      </c>
      <c r="AA110" s="102">
        <v>3493</v>
      </c>
      <c r="AB110" s="102">
        <v>2308</v>
      </c>
      <c r="AC110" s="102">
        <v>3047</v>
      </c>
      <c r="AD110" s="102">
        <v>3323</v>
      </c>
      <c r="AE110" s="102">
        <v>3222</v>
      </c>
      <c r="AF110" s="102">
        <v>3976</v>
      </c>
      <c r="AG110" s="102">
        <v>4040</v>
      </c>
      <c r="AH110" s="102">
        <v>2622</v>
      </c>
      <c r="AI110" s="102">
        <v>3141</v>
      </c>
      <c r="AJ110" s="102">
        <v>3312</v>
      </c>
      <c r="AK110" s="102">
        <v>2366</v>
      </c>
      <c r="AL110" s="102">
        <v>2547</v>
      </c>
      <c r="AM110" s="102">
        <v>3401</v>
      </c>
      <c r="AN110" s="102">
        <v>2961</v>
      </c>
      <c r="AO110" s="102">
        <v>2645</v>
      </c>
      <c r="AP110" s="102">
        <v>3113</v>
      </c>
      <c r="AQ110" s="102">
        <v>3444</v>
      </c>
      <c r="AR110" s="102">
        <v>3273</v>
      </c>
      <c r="AS110" s="102">
        <v>5433</v>
      </c>
      <c r="AT110" s="102">
        <v>3350</v>
      </c>
      <c r="AU110" s="102">
        <v>2749</v>
      </c>
      <c r="AV110" s="102">
        <v>3609</v>
      </c>
      <c r="AW110" s="102">
        <v>3862</v>
      </c>
      <c r="AX110" s="102">
        <v>2792</v>
      </c>
      <c r="AY110" s="102">
        <v>3905</v>
      </c>
      <c r="AZ110" s="102">
        <v>2331</v>
      </c>
      <c r="BA110" s="102">
        <v>3083</v>
      </c>
      <c r="BB110" s="102">
        <v>3973</v>
      </c>
      <c r="BC110" s="102">
        <v>3079</v>
      </c>
      <c r="BD110" s="102">
        <v>3733</v>
      </c>
      <c r="BE110" s="102">
        <v>3747</v>
      </c>
      <c r="BF110" s="102">
        <v>3660</v>
      </c>
      <c r="BG110" s="102">
        <v>4116</v>
      </c>
      <c r="BH110" s="102">
        <v>3360</v>
      </c>
      <c r="BI110" s="102">
        <v>3380</v>
      </c>
      <c r="BJ110" s="102">
        <v>3547</v>
      </c>
      <c r="BK110" s="102">
        <v>3795</v>
      </c>
      <c r="BL110" s="102">
        <v>2756</v>
      </c>
      <c r="BM110" s="102">
        <v>3515</v>
      </c>
      <c r="BN110" s="102">
        <v>3645</v>
      </c>
      <c r="BO110" s="102">
        <v>3630</v>
      </c>
      <c r="BP110" s="102">
        <v>3449</v>
      </c>
      <c r="BQ110" s="102">
        <v>4362</v>
      </c>
      <c r="BR110" s="102">
        <v>3490</v>
      </c>
      <c r="BS110" s="102">
        <v>4701</v>
      </c>
      <c r="BT110" s="102">
        <v>4061</v>
      </c>
      <c r="BU110" s="102">
        <v>3975</v>
      </c>
      <c r="BV110" s="102">
        <v>3727</v>
      </c>
      <c r="BW110" s="102">
        <v>4097</v>
      </c>
      <c r="BX110" s="102">
        <v>3153</v>
      </c>
      <c r="BY110" s="102">
        <v>4433</v>
      </c>
      <c r="BZ110" s="102">
        <v>4456</v>
      </c>
      <c r="CA110" s="102">
        <v>3672</v>
      </c>
      <c r="CB110" s="102">
        <v>4939</v>
      </c>
      <c r="CC110" s="102">
        <v>4707</v>
      </c>
      <c r="CD110" s="102">
        <v>3079</v>
      </c>
      <c r="CE110" s="102">
        <v>4089</v>
      </c>
      <c r="CF110" s="102">
        <v>4174</v>
      </c>
      <c r="CG110" s="102">
        <v>3609</v>
      </c>
      <c r="CH110" s="102">
        <v>3225</v>
      </c>
      <c r="CI110" s="102">
        <v>3612</v>
      </c>
      <c r="CJ110" s="102">
        <v>2487</v>
      </c>
      <c r="CK110" s="102">
        <v>3291</v>
      </c>
      <c r="CL110" s="102">
        <v>5561</v>
      </c>
      <c r="CM110" s="102">
        <v>3730</v>
      </c>
      <c r="CN110" s="102">
        <v>4088</v>
      </c>
      <c r="CO110" s="102">
        <v>4529</v>
      </c>
      <c r="CP110" s="102">
        <v>4069</v>
      </c>
      <c r="CQ110" s="102">
        <v>4664</v>
      </c>
      <c r="CR110" s="102">
        <v>4724</v>
      </c>
      <c r="CS110" s="102">
        <v>3702</v>
      </c>
      <c r="CT110" s="102">
        <v>3182</v>
      </c>
      <c r="CU110" s="102">
        <v>4838</v>
      </c>
      <c r="CV110" s="102">
        <v>3534</v>
      </c>
      <c r="CW110" s="102">
        <v>4022</v>
      </c>
      <c r="CX110" s="102">
        <v>4082</v>
      </c>
      <c r="CY110" s="102">
        <v>4831</v>
      </c>
      <c r="CZ110" s="102">
        <v>3742</v>
      </c>
      <c r="DA110" s="102">
        <v>5247</v>
      </c>
      <c r="DB110" s="102">
        <v>4024</v>
      </c>
      <c r="DC110" s="102">
        <v>4294</v>
      </c>
      <c r="DD110" s="102">
        <v>4952</v>
      </c>
      <c r="DE110" s="102">
        <v>3937</v>
      </c>
      <c r="DF110" s="102">
        <v>3655</v>
      </c>
      <c r="DG110" s="102">
        <v>5194</v>
      </c>
      <c r="DH110" s="102">
        <v>4288</v>
      </c>
      <c r="DI110" s="102">
        <v>3962</v>
      </c>
      <c r="DJ110" s="102">
        <v>3974</v>
      </c>
      <c r="DK110" s="102">
        <v>4665</v>
      </c>
      <c r="DL110" s="102">
        <v>4143</v>
      </c>
      <c r="DM110" s="102">
        <v>4138</v>
      </c>
      <c r="DN110" s="102">
        <v>4185</v>
      </c>
      <c r="DO110" s="102">
        <v>4142</v>
      </c>
      <c r="DP110" s="102">
        <v>6158</v>
      </c>
      <c r="DQ110" s="102">
        <v>4833</v>
      </c>
      <c r="DR110" s="102">
        <v>4694</v>
      </c>
      <c r="DS110" s="102">
        <v>5459</v>
      </c>
      <c r="DT110" s="102">
        <v>3012</v>
      </c>
      <c r="DU110" s="102">
        <v>4877</v>
      </c>
      <c r="DV110" s="102">
        <v>5179</v>
      </c>
      <c r="DW110" s="102">
        <v>4561</v>
      </c>
      <c r="DX110" s="102">
        <v>4566</v>
      </c>
      <c r="DY110" s="102">
        <v>6964</v>
      </c>
      <c r="DZ110" s="102">
        <v>5151</v>
      </c>
      <c r="EA110" s="102">
        <v>4035</v>
      </c>
      <c r="EB110" s="102">
        <v>5013</v>
      </c>
      <c r="EC110" s="102">
        <v>4007</v>
      </c>
      <c r="ED110" s="102">
        <v>4563</v>
      </c>
      <c r="EE110" s="102">
        <v>5981</v>
      </c>
      <c r="EF110" s="102">
        <v>4180</v>
      </c>
      <c r="EG110" s="102">
        <v>3669</v>
      </c>
      <c r="EH110" s="102">
        <v>5221</v>
      </c>
      <c r="EI110" s="102">
        <v>5977</v>
      </c>
      <c r="EJ110" s="102">
        <v>4419</v>
      </c>
      <c r="EK110" s="102">
        <v>6367</v>
      </c>
      <c r="EL110" s="102">
        <v>5322</v>
      </c>
      <c r="EM110" s="102">
        <v>4825</v>
      </c>
      <c r="EN110" s="102">
        <v>5882</v>
      </c>
      <c r="EO110" s="102">
        <v>4321</v>
      </c>
      <c r="EP110" s="102">
        <v>3951</v>
      </c>
      <c r="EQ110" s="102">
        <v>4241</v>
      </c>
      <c r="ER110" s="102">
        <v>2821</v>
      </c>
      <c r="ES110" s="102">
        <v>4048</v>
      </c>
      <c r="ET110" s="102">
        <v>4240</v>
      </c>
      <c r="EU110" s="102">
        <v>3587</v>
      </c>
      <c r="EV110" s="102">
        <v>3672</v>
      </c>
      <c r="EW110" s="102">
        <v>4605</v>
      </c>
      <c r="EX110" s="102">
        <v>3360</v>
      </c>
      <c r="EY110" s="102">
        <v>4726</v>
      </c>
      <c r="EZ110" s="102">
        <v>3890</v>
      </c>
      <c r="FA110" s="102">
        <v>3266</v>
      </c>
      <c r="FB110" s="102">
        <v>2430</v>
      </c>
      <c r="FC110" s="102">
        <v>3201</v>
      </c>
      <c r="FD110" s="102">
        <v>2679</v>
      </c>
      <c r="FE110" s="102">
        <v>3543</v>
      </c>
      <c r="FF110" s="102">
        <v>4108</v>
      </c>
      <c r="FG110" s="102">
        <v>3384</v>
      </c>
      <c r="FH110" s="102">
        <v>3165</v>
      </c>
      <c r="FI110" s="102">
        <v>4035</v>
      </c>
      <c r="FJ110" s="102">
        <v>3662</v>
      </c>
      <c r="FK110" s="102">
        <v>3837</v>
      </c>
      <c r="FL110" s="102">
        <v>4292</v>
      </c>
      <c r="FM110" s="102">
        <v>4945</v>
      </c>
      <c r="FN110" s="102">
        <v>4058</v>
      </c>
      <c r="FO110" s="102">
        <v>4018</v>
      </c>
      <c r="FP110" s="102">
        <v>3545</v>
      </c>
      <c r="FQ110" s="102">
        <v>3661</v>
      </c>
      <c r="FR110" s="102">
        <v>4476</v>
      </c>
      <c r="FS110" s="102">
        <v>3470</v>
      </c>
      <c r="FT110" s="102">
        <v>3153</v>
      </c>
      <c r="FU110" s="102">
        <v>4036</v>
      </c>
      <c r="FV110" s="102">
        <v>4363</v>
      </c>
      <c r="FW110" s="102">
        <v>3865</v>
      </c>
      <c r="FX110" s="102">
        <v>5258</v>
      </c>
      <c r="FY110" s="102">
        <v>3581</v>
      </c>
      <c r="FZ110" s="102">
        <v>4369</v>
      </c>
      <c r="GA110" s="102">
        <v>5039</v>
      </c>
      <c r="GB110" s="102">
        <v>3490</v>
      </c>
    </row>
    <row r="111" spans="1:184" x14ac:dyDescent="0.25">
      <c r="A111" t="s">
        <v>1343</v>
      </c>
      <c r="B111" t="s">
        <v>1329</v>
      </c>
      <c r="C111" s="102">
        <v>62415</v>
      </c>
      <c r="D111" s="102">
        <v>63224</v>
      </c>
      <c r="E111" s="102">
        <v>90263</v>
      </c>
      <c r="F111" s="102">
        <v>96893</v>
      </c>
      <c r="G111" s="102">
        <v>82205</v>
      </c>
      <c r="H111" s="102">
        <v>89294</v>
      </c>
      <c r="I111" s="102">
        <v>113174</v>
      </c>
      <c r="J111" s="102">
        <v>100268</v>
      </c>
      <c r="K111" s="102">
        <v>109879</v>
      </c>
      <c r="L111" s="102">
        <v>102841</v>
      </c>
      <c r="M111" s="102">
        <v>80288</v>
      </c>
      <c r="N111" s="102">
        <v>97287</v>
      </c>
      <c r="O111" s="102">
        <v>68690</v>
      </c>
      <c r="P111" s="102">
        <v>59954</v>
      </c>
      <c r="Q111" s="102">
        <v>80814</v>
      </c>
      <c r="R111" s="102">
        <v>93779</v>
      </c>
      <c r="S111" s="102">
        <v>81191</v>
      </c>
      <c r="T111" s="102">
        <v>92591</v>
      </c>
      <c r="U111" s="102">
        <v>101133</v>
      </c>
      <c r="V111" s="102">
        <v>90571</v>
      </c>
      <c r="W111" s="102">
        <v>113742</v>
      </c>
      <c r="X111" s="102">
        <v>95901</v>
      </c>
      <c r="Y111" s="102">
        <v>87374</v>
      </c>
      <c r="Z111" s="102">
        <v>99495</v>
      </c>
      <c r="AA111" s="102">
        <v>70928</v>
      </c>
      <c r="AB111" s="102">
        <v>63236</v>
      </c>
      <c r="AC111" s="102">
        <v>81990</v>
      </c>
      <c r="AD111" s="102">
        <v>97087</v>
      </c>
      <c r="AE111" s="102">
        <v>94894</v>
      </c>
      <c r="AF111" s="102">
        <v>106989</v>
      </c>
      <c r="AG111" s="102">
        <v>103482</v>
      </c>
      <c r="AH111" s="102">
        <v>100504</v>
      </c>
      <c r="AI111" s="102">
        <v>113914</v>
      </c>
      <c r="AJ111" s="102">
        <v>103756</v>
      </c>
      <c r="AK111" s="102">
        <v>95246</v>
      </c>
      <c r="AL111" s="102">
        <v>96856</v>
      </c>
      <c r="AM111" s="102">
        <v>65117</v>
      </c>
      <c r="AN111" s="102">
        <v>71155</v>
      </c>
      <c r="AO111" s="102">
        <v>82219</v>
      </c>
      <c r="AP111" s="102">
        <v>92383</v>
      </c>
      <c r="AQ111" s="102">
        <v>97456</v>
      </c>
      <c r="AR111" s="102">
        <v>91559</v>
      </c>
      <c r="AS111" s="102">
        <v>106878</v>
      </c>
      <c r="AT111" s="102">
        <v>93247</v>
      </c>
      <c r="AU111" s="102">
        <v>103839</v>
      </c>
      <c r="AV111" s="102">
        <v>111575</v>
      </c>
      <c r="AW111" s="102">
        <v>89478</v>
      </c>
      <c r="AX111" s="102">
        <v>99707</v>
      </c>
      <c r="AY111" s="102">
        <v>71107</v>
      </c>
      <c r="AZ111" s="102">
        <v>65085</v>
      </c>
      <c r="BA111" s="102">
        <v>80642</v>
      </c>
      <c r="BB111" s="102">
        <v>98202</v>
      </c>
      <c r="BC111" s="102">
        <v>90601</v>
      </c>
      <c r="BD111" s="102">
        <v>86164</v>
      </c>
      <c r="BE111" s="102">
        <v>103482</v>
      </c>
      <c r="BF111" s="102">
        <v>98445</v>
      </c>
      <c r="BG111" s="102">
        <v>106976</v>
      </c>
      <c r="BH111" s="102">
        <v>110695</v>
      </c>
      <c r="BI111" s="102">
        <v>90126</v>
      </c>
      <c r="BJ111" s="102">
        <v>98322</v>
      </c>
      <c r="BK111" s="102">
        <v>67981</v>
      </c>
      <c r="BL111" s="102">
        <v>69076</v>
      </c>
      <c r="BM111" s="102">
        <v>86441</v>
      </c>
      <c r="BN111" s="102">
        <v>97398</v>
      </c>
      <c r="BO111" s="102">
        <v>85719</v>
      </c>
      <c r="BP111" s="102">
        <v>96402</v>
      </c>
      <c r="BQ111" s="102">
        <v>114217</v>
      </c>
      <c r="BR111" s="102">
        <v>98674</v>
      </c>
      <c r="BS111" s="102">
        <v>116448</v>
      </c>
      <c r="BT111" s="102">
        <v>113405</v>
      </c>
      <c r="BU111" s="102">
        <v>94827</v>
      </c>
      <c r="BV111" s="102">
        <v>109575</v>
      </c>
      <c r="BW111" s="102">
        <v>72867</v>
      </c>
      <c r="BX111" s="102">
        <v>70636</v>
      </c>
      <c r="BY111" s="102">
        <v>92052</v>
      </c>
      <c r="BZ111" s="102">
        <v>103439</v>
      </c>
      <c r="CA111" s="102">
        <v>95108</v>
      </c>
      <c r="CB111" s="102">
        <v>94220</v>
      </c>
      <c r="CC111" s="102">
        <v>113305</v>
      </c>
      <c r="CD111" s="102">
        <v>105898</v>
      </c>
      <c r="CE111" s="102">
        <v>92418</v>
      </c>
      <c r="CF111" s="102">
        <v>115321</v>
      </c>
      <c r="CG111" s="102">
        <v>100026</v>
      </c>
      <c r="CH111" s="102">
        <v>111522</v>
      </c>
      <c r="CI111" s="102">
        <v>73436</v>
      </c>
      <c r="CJ111" s="102">
        <v>77507</v>
      </c>
      <c r="CK111" s="102">
        <v>94887</v>
      </c>
      <c r="CL111" s="102">
        <v>104680</v>
      </c>
      <c r="CM111" s="102">
        <v>93109</v>
      </c>
      <c r="CN111" s="102">
        <v>101942</v>
      </c>
      <c r="CO111" s="102">
        <v>107828</v>
      </c>
      <c r="CP111" s="102">
        <v>103098</v>
      </c>
      <c r="CQ111" s="102">
        <v>107558</v>
      </c>
      <c r="CR111" s="102">
        <v>119739</v>
      </c>
      <c r="CS111" s="102">
        <v>99143</v>
      </c>
      <c r="CT111" s="102">
        <v>110135</v>
      </c>
      <c r="CU111" s="102">
        <v>79971</v>
      </c>
      <c r="CV111" s="102">
        <v>73375</v>
      </c>
      <c r="CW111" s="102">
        <v>97855</v>
      </c>
      <c r="CX111" s="102">
        <v>99025</v>
      </c>
      <c r="CY111" s="102">
        <v>93778</v>
      </c>
      <c r="CZ111" s="102">
        <v>90981</v>
      </c>
      <c r="DA111" s="102">
        <v>115263</v>
      </c>
      <c r="DB111" s="102">
        <v>106986</v>
      </c>
      <c r="DC111" s="102">
        <v>106514</v>
      </c>
      <c r="DD111" s="102">
        <v>120446</v>
      </c>
      <c r="DE111" s="102">
        <v>98680</v>
      </c>
      <c r="DF111" s="102">
        <v>118373</v>
      </c>
      <c r="DG111" s="102">
        <v>79732</v>
      </c>
      <c r="DH111" s="102">
        <v>78783</v>
      </c>
      <c r="DI111" s="102">
        <v>95618</v>
      </c>
      <c r="DJ111" s="102">
        <v>110527</v>
      </c>
      <c r="DK111" s="102">
        <v>101766</v>
      </c>
      <c r="DL111" s="102">
        <v>93779</v>
      </c>
      <c r="DM111" s="102">
        <v>115324</v>
      </c>
      <c r="DN111" s="102">
        <v>107259</v>
      </c>
      <c r="DO111" s="102">
        <v>112849</v>
      </c>
      <c r="DP111" s="102">
        <v>128496</v>
      </c>
      <c r="DQ111" s="102">
        <v>102720</v>
      </c>
      <c r="DR111" s="102">
        <v>117839</v>
      </c>
      <c r="DS111" s="102">
        <v>82038</v>
      </c>
      <c r="DT111" s="102">
        <v>79977</v>
      </c>
      <c r="DU111" s="102">
        <v>104056</v>
      </c>
      <c r="DV111" s="102">
        <v>113445</v>
      </c>
      <c r="DW111" s="102">
        <v>104693</v>
      </c>
      <c r="DX111" s="102">
        <v>102083</v>
      </c>
      <c r="DY111" s="102">
        <v>128095</v>
      </c>
      <c r="DZ111" s="102">
        <v>113265</v>
      </c>
      <c r="EA111" s="102">
        <v>120750</v>
      </c>
      <c r="EB111" s="102">
        <v>131593</v>
      </c>
      <c r="EC111" s="102">
        <v>107262</v>
      </c>
      <c r="ED111" s="102">
        <v>124589</v>
      </c>
      <c r="EE111" s="102">
        <v>88766</v>
      </c>
      <c r="EF111" s="102">
        <v>79008</v>
      </c>
      <c r="EG111" s="102">
        <v>105382</v>
      </c>
      <c r="EH111" s="102">
        <v>114013</v>
      </c>
      <c r="EI111" s="102">
        <v>104052</v>
      </c>
      <c r="EJ111" s="102">
        <v>108420</v>
      </c>
      <c r="EK111" s="102">
        <v>130337</v>
      </c>
      <c r="EL111" s="102">
        <v>112104</v>
      </c>
      <c r="EM111" s="102">
        <v>133572</v>
      </c>
      <c r="EN111" s="102">
        <v>130446</v>
      </c>
      <c r="EO111" s="102">
        <v>109551</v>
      </c>
      <c r="EP111" s="102">
        <v>129499</v>
      </c>
      <c r="EQ111" s="102">
        <v>87711</v>
      </c>
      <c r="ER111" s="102">
        <v>82643</v>
      </c>
      <c r="ES111" s="102">
        <v>109027</v>
      </c>
      <c r="ET111" s="102">
        <v>115154</v>
      </c>
      <c r="EU111" s="102">
        <v>104899</v>
      </c>
      <c r="EV111" s="102">
        <v>107998</v>
      </c>
      <c r="EW111" s="102">
        <v>131550</v>
      </c>
      <c r="EX111" s="102">
        <v>115736</v>
      </c>
      <c r="EY111" s="102">
        <v>124033</v>
      </c>
      <c r="EZ111" s="102">
        <v>139860</v>
      </c>
      <c r="FA111" s="102">
        <v>114534</v>
      </c>
      <c r="FB111" s="102">
        <v>126371</v>
      </c>
      <c r="FC111" s="102">
        <v>88390</v>
      </c>
      <c r="FD111" s="102">
        <v>83773</v>
      </c>
      <c r="FE111" s="102">
        <v>115935</v>
      </c>
      <c r="FF111" s="102">
        <v>111240</v>
      </c>
      <c r="FG111" s="102">
        <v>107539</v>
      </c>
      <c r="FH111" s="102">
        <v>112325</v>
      </c>
      <c r="FI111" s="102">
        <v>132762</v>
      </c>
      <c r="FJ111" s="102">
        <v>124630</v>
      </c>
      <c r="FK111" s="102">
        <v>127021</v>
      </c>
      <c r="FL111" s="102">
        <v>137097</v>
      </c>
      <c r="FM111" s="102">
        <v>117318</v>
      </c>
      <c r="FN111" s="102">
        <v>126882</v>
      </c>
      <c r="FO111" s="102">
        <v>92670</v>
      </c>
      <c r="FP111" s="102">
        <v>92290</v>
      </c>
      <c r="FQ111" s="102">
        <v>109919</v>
      </c>
      <c r="FR111" s="102">
        <v>119216</v>
      </c>
      <c r="FS111" s="102">
        <v>117524</v>
      </c>
      <c r="FT111" s="102">
        <v>109914</v>
      </c>
      <c r="FU111" s="102">
        <v>133630</v>
      </c>
      <c r="FV111" s="102">
        <v>124713</v>
      </c>
      <c r="FW111" s="102">
        <v>126991</v>
      </c>
      <c r="FX111" s="102">
        <v>142972</v>
      </c>
      <c r="FY111" s="102">
        <v>120408</v>
      </c>
      <c r="FZ111" s="102">
        <v>143531</v>
      </c>
      <c r="GA111" s="102">
        <v>97058</v>
      </c>
      <c r="GB111" s="102">
        <v>87921</v>
      </c>
    </row>
    <row r="112" spans="1:184" x14ac:dyDescent="0.25">
      <c r="A112" t="s">
        <v>1344</v>
      </c>
      <c r="B112" t="s">
        <v>1323</v>
      </c>
      <c r="C112" s="102">
        <v>6134</v>
      </c>
      <c r="D112" s="102">
        <v>7447</v>
      </c>
      <c r="E112" s="102">
        <v>8676</v>
      </c>
      <c r="F112" s="102">
        <v>7449</v>
      </c>
      <c r="G112" s="102">
        <v>8161</v>
      </c>
      <c r="H112" s="102">
        <v>6704</v>
      </c>
      <c r="I112" s="102">
        <v>8057</v>
      </c>
      <c r="J112" s="102">
        <v>9681</v>
      </c>
      <c r="K112" s="102">
        <v>8079</v>
      </c>
      <c r="L112" s="102">
        <v>8798</v>
      </c>
      <c r="M112" s="102">
        <v>7978</v>
      </c>
      <c r="N112" s="102">
        <v>3920</v>
      </c>
      <c r="O112" s="102">
        <v>6436</v>
      </c>
      <c r="P112" s="102">
        <v>8291</v>
      </c>
      <c r="Q112" s="102">
        <v>7964</v>
      </c>
      <c r="R112" s="102">
        <v>7410</v>
      </c>
      <c r="S112" s="102">
        <v>8187</v>
      </c>
      <c r="T112" s="102">
        <v>7682</v>
      </c>
      <c r="U112" s="102">
        <v>9279</v>
      </c>
      <c r="V112" s="102">
        <v>9007</v>
      </c>
      <c r="W112" s="102">
        <v>9122</v>
      </c>
      <c r="X112" s="102">
        <v>10323</v>
      </c>
      <c r="Y112" s="102">
        <v>7392</v>
      </c>
      <c r="Z112" s="102">
        <v>4969</v>
      </c>
      <c r="AA112" s="102">
        <v>7166</v>
      </c>
      <c r="AB112" s="102">
        <v>9106</v>
      </c>
      <c r="AC112" s="102">
        <v>10067</v>
      </c>
      <c r="AD112" s="102">
        <v>9252</v>
      </c>
      <c r="AE112" s="102">
        <v>8833</v>
      </c>
      <c r="AF112" s="102">
        <v>9491</v>
      </c>
      <c r="AG112" s="102">
        <v>10083</v>
      </c>
      <c r="AH112" s="102">
        <v>8818</v>
      </c>
      <c r="AI112" s="102">
        <v>8998</v>
      </c>
      <c r="AJ112" s="102">
        <v>9893</v>
      </c>
      <c r="AK112" s="102">
        <v>8783</v>
      </c>
      <c r="AL112" s="102">
        <v>5317</v>
      </c>
      <c r="AM112" s="102">
        <v>7031</v>
      </c>
      <c r="AN112" s="102">
        <v>11442</v>
      </c>
      <c r="AO112" s="102">
        <v>11168</v>
      </c>
      <c r="AP112" s="102">
        <v>9198</v>
      </c>
      <c r="AQ112" s="102">
        <v>8306</v>
      </c>
      <c r="AR112" s="102">
        <v>7820</v>
      </c>
      <c r="AS112" s="102">
        <v>14567</v>
      </c>
      <c r="AT112" s="102">
        <v>8539</v>
      </c>
      <c r="AU112" s="102">
        <v>7738</v>
      </c>
      <c r="AV112" s="102">
        <v>8477</v>
      </c>
      <c r="AW112" s="102">
        <v>7500</v>
      </c>
      <c r="AX112" s="102">
        <v>4354</v>
      </c>
      <c r="AY112" s="102">
        <v>5303</v>
      </c>
      <c r="AZ112" s="102">
        <v>7270</v>
      </c>
      <c r="BA112" s="102">
        <v>8963</v>
      </c>
      <c r="BB112" s="102">
        <v>6489</v>
      </c>
      <c r="BC112" s="102">
        <v>6855</v>
      </c>
      <c r="BD112" s="102">
        <v>7277</v>
      </c>
      <c r="BE112" s="102">
        <v>9526</v>
      </c>
      <c r="BF112" s="102">
        <v>8367</v>
      </c>
      <c r="BG112" s="102">
        <v>7770</v>
      </c>
      <c r="BH112" s="102">
        <v>8023</v>
      </c>
      <c r="BI112" s="102">
        <v>10050</v>
      </c>
      <c r="BJ112" s="102">
        <v>5756</v>
      </c>
      <c r="BK112" s="102">
        <v>6900</v>
      </c>
      <c r="BL112" s="102">
        <v>9705</v>
      </c>
      <c r="BM112" s="102">
        <v>9800</v>
      </c>
      <c r="BN112" s="102">
        <v>8216</v>
      </c>
      <c r="BO112" s="102">
        <v>9081</v>
      </c>
      <c r="BP112" s="102">
        <v>9867</v>
      </c>
      <c r="BQ112" s="102">
        <v>7867</v>
      </c>
      <c r="BR112" s="102">
        <v>10023</v>
      </c>
      <c r="BS112" s="102">
        <v>7889</v>
      </c>
      <c r="BT112" s="102">
        <v>9778</v>
      </c>
      <c r="BU112" s="102">
        <v>11109</v>
      </c>
      <c r="BV112" s="102">
        <v>6023</v>
      </c>
      <c r="BW112" s="102">
        <v>6853</v>
      </c>
      <c r="BX112" s="102">
        <v>10956</v>
      </c>
      <c r="BY112" s="102">
        <v>10429</v>
      </c>
      <c r="BZ112" s="102">
        <v>6918</v>
      </c>
      <c r="CA112" s="102">
        <v>9383</v>
      </c>
      <c r="CB112" s="102">
        <v>8212</v>
      </c>
      <c r="CC112" s="102">
        <v>10991</v>
      </c>
      <c r="CD112" s="102">
        <v>8487</v>
      </c>
      <c r="CE112" s="102">
        <v>8560</v>
      </c>
      <c r="CF112" s="102">
        <v>9947</v>
      </c>
      <c r="CG112" s="102">
        <v>11898</v>
      </c>
      <c r="CH112" s="102">
        <v>4757</v>
      </c>
      <c r="CI112" s="102">
        <v>8290</v>
      </c>
      <c r="CJ112" s="102">
        <v>11114</v>
      </c>
      <c r="CK112" s="102">
        <v>10163</v>
      </c>
      <c r="CL112" s="102">
        <v>9159</v>
      </c>
      <c r="CM112" s="102">
        <v>11423</v>
      </c>
      <c r="CN112" s="102">
        <v>9035</v>
      </c>
      <c r="CO112" s="102">
        <v>9275</v>
      </c>
      <c r="CP112" s="102">
        <v>8837</v>
      </c>
      <c r="CQ112" s="102">
        <v>10397</v>
      </c>
      <c r="CR112" s="102">
        <v>10717</v>
      </c>
      <c r="CS112" s="102">
        <v>10124</v>
      </c>
      <c r="CT112" s="102">
        <v>6493</v>
      </c>
      <c r="CU112" s="102">
        <v>7746</v>
      </c>
      <c r="CV112" s="102">
        <v>11320</v>
      </c>
      <c r="CW112" s="102">
        <v>10131</v>
      </c>
      <c r="CX112" s="102">
        <v>9801</v>
      </c>
      <c r="CY112" s="102">
        <v>8984</v>
      </c>
      <c r="CZ112" s="102">
        <v>7758</v>
      </c>
      <c r="DA112" s="102">
        <v>9081</v>
      </c>
      <c r="DB112" s="102">
        <v>9071</v>
      </c>
      <c r="DC112" s="102">
        <v>8939</v>
      </c>
      <c r="DD112" s="102">
        <v>10047</v>
      </c>
      <c r="DE112" s="102">
        <v>10424</v>
      </c>
      <c r="DF112" s="102">
        <v>7371</v>
      </c>
      <c r="DG112" s="102">
        <v>6838</v>
      </c>
      <c r="DH112" s="102">
        <v>11087</v>
      </c>
      <c r="DI112" s="102">
        <v>11666</v>
      </c>
      <c r="DJ112" s="102">
        <v>8585</v>
      </c>
      <c r="DK112" s="102">
        <v>10245</v>
      </c>
      <c r="DL112" s="102">
        <v>8238</v>
      </c>
      <c r="DM112" s="102">
        <v>10029</v>
      </c>
      <c r="DN112" s="102">
        <v>10109</v>
      </c>
      <c r="DO112" s="102">
        <v>8386</v>
      </c>
      <c r="DP112" s="102">
        <v>12737</v>
      </c>
      <c r="DQ112" s="102">
        <v>12424</v>
      </c>
      <c r="DR112" s="102">
        <v>5966</v>
      </c>
      <c r="DS112" s="102">
        <v>7606</v>
      </c>
      <c r="DT112" s="102">
        <v>10463</v>
      </c>
      <c r="DU112" s="102">
        <v>10807</v>
      </c>
      <c r="DV112" s="102">
        <v>9749</v>
      </c>
      <c r="DW112" s="102">
        <v>9835</v>
      </c>
      <c r="DX112" s="102">
        <v>8472</v>
      </c>
      <c r="DY112" s="102">
        <v>8109</v>
      </c>
      <c r="DZ112" s="102">
        <v>8872</v>
      </c>
      <c r="EA112" s="102">
        <v>9038</v>
      </c>
      <c r="EB112" s="102">
        <v>9738</v>
      </c>
      <c r="EC112" s="102">
        <v>11179</v>
      </c>
      <c r="ED112" s="102">
        <v>5231</v>
      </c>
      <c r="EE112" s="102">
        <v>6737</v>
      </c>
      <c r="EF112" s="102">
        <v>10663</v>
      </c>
      <c r="EG112" s="102">
        <v>10066</v>
      </c>
      <c r="EH112" s="102">
        <v>9707</v>
      </c>
      <c r="EI112" s="102">
        <v>10150</v>
      </c>
      <c r="EJ112" s="102">
        <v>7867</v>
      </c>
      <c r="EK112" s="102">
        <v>9116</v>
      </c>
      <c r="EL112" s="102">
        <v>10197</v>
      </c>
      <c r="EM112" s="102">
        <v>9391</v>
      </c>
      <c r="EN112" s="102">
        <v>10209</v>
      </c>
      <c r="EO112" s="102">
        <v>10927</v>
      </c>
      <c r="EP112" s="102">
        <v>6442</v>
      </c>
      <c r="EQ112" s="102">
        <v>7181</v>
      </c>
      <c r="ER112" s="102">
        <v>12032</v>
      </c>
      <c r="ES112" s="102">
        <v>12391</v>
      </c>
      <c r="ET112" s="102">
        <v>9803</v>
      </c>
      <c r="EU112" s="102">
        <v>10104</v>
      </c>
      <c r="EV112" s="102">
        <v>9415</v>
      </c>
      <c r="EW112" s="102">
        <v>12217</v>
      </c>
      <c r="EX112" s="102">
        <v>12046</v>
      </c>
      <c r="EY112" s="102">
        <v>11966</v>
      </c>
      <c r="EZ112" s="102">
        <v>13524</v>
      </c>
      <c r="FA112" s="102">
        <v>12773</v>
      </c>
      <c r="FB112" s="102">
        <v>7343</v>
      </c>
      <c r="FC112" s="102">
        <v>8663</v>
      </c>
      <c r="FD112" s="102">
        <v>12808</v>
      </c>
      <c r="FE112" s="102">
        <v>12936</v>
      </c>
      <c r="FF112" s="102">
        <v>12579</v>
      </c>
      <c r="FG112" s="102">
        <v>12641</v>
      </c>
      <c r="FH112" s="102">
        <v>9412</v>
      </c>
      <c r="FI112" s="102">
        <v>12054</v>
      </c>
      <c r="FJ112" s="102">
        <v>11932</v>
      </c>
      <c r="FK112" s="102">
        <v>12153</v>
      </c>
      <c r="FL112" s="102">
        <v>14257</v>
      </c>
      <c r="FM112" s="102">
        <v>13090</v>
      </c>
      <c r="FN112" s="102">
        <v>8302</v>
      </c>
      <c r="FO112" s="102">
        <v>8365</v>
      </c>
      <c r="FP112" s="102">
        <v>13874</v>
      </c>
      <c r="FQ112" s="102">
        <v>15177</v>
      </c>
      <c r="FR112" s="102">
        <v>11372</v>
      </c>
      <c r="FS112" s="102">
        <v>12889</v>
      </c>
      <c r="FT112" s="102">
        <v>10244</v>
      </c>
      <c r="FU112" s="102">
        <v>12660</v>
      </c>
      <c r="FV112" s="102">
        <v>11784</v>
      </c>
      <c r="FW112" s="102">
        <v>12045</v>
      </c>
      <c r="FX112" s="102">
        <v>13465</v>
      </c>
      <c r="FY112" s="102">
        <v>15639</v>
      </c>
      <c r="FZ112" s="102">
        <v>8336</v>
      </c>
      <c r="GA112" s="102">
        <v>7782</v>
      </c>
      <c r="GB112" s="102">
        <v>10815</v>
      </c>
    </row>
    <row r="113" spans="1:184" x14ac:dyDescent="0.25">
      <c r="A113" t="s">
        <v>1344</v>
      </c>
      <c r="B113" t="s">
        <v>1324</v>
      </c>
      <c r="C113" s="102">
        <v>16095</v>
      </c>
      <c r="D113" s="102">
        <v>18523</v>
      </c>
      <c r="E113" s="102">
        <v>20262</v>
      </c>
      <c r="F113" s="102">
        <v>11777</v>
      </c>
      <c r="G113" s="102">
        <v>10590</v>
      </c>
      <c r="H113" s="102">
        <v>14555</v>
      </c>
      <c r="I113" s="102">
        <v>15089</v>
      </c>
      <c r="J113" s="102">
        <v>12225</v>
      </c>
      <c r="K113" s="102">
        <v>8757</v>
      </c>
      <c r="L113" s="102">
        <v>13048</v>
      </c>
      <c r="M113" s="102">
        <v>14107</v>
      </c>
      <c r="N113" s="102">
        <v>18333</v>
      </c>
      <c r="O113" s="102">
        <v>16878</v>
      </c>
      <c r="P113" s="102">
        <v>19151</v>
      </c>
      <c r="Q113" s="102">
        <v>19215</v>
      </c>
      <c r="R113" s="102">
        <v>14087</v>
      </c>
      <c r="S113" s="102">
        <v>10029</v>
      </c>
      <c r="T113" s="102">
        <v>15861</v>
      </c>
      <c r="U113" s="102">
        <v>14392</v>
      </c>
      <c r="V113" s="102">
        <v>11103</v>
      </c>
      <c r="W113" s="102">
        <v>10211</v>
      </c>
      <c r="X113" s="102">
        <v>12408</v>
      </c>
      <c r="Y113" s="102">
        <v>16886</v>
      </c>
      <c r="Z113" s="102">
        <v>19289</v>
      </c>
      <c r="AA113" s="102">
        <v>17040</v>
      </c>
      <c r="AB113" s="102">
        <v>17895</v>
      </c>
      <c r="AC113" s="102">
        <v>18494</v>
      </c>
      <c r="AD113" s="102">
        <v>12490</v>
      </c>
      <c r="AE113" s="102">
        <v>9063</v>
      </c>
      <c r="AF113" s="102">
        <v>13731</v>
      </c>
      <c r="AG113" s="102">
        <v>14085</v>
      </c>
      <c r="AH113" s="102">
        <v>10346</v>
      </c>
      <c r="AI113" s="102">
        <v>10123</v>
      </c>
      <c r="AJ113" s="102">
        <v>14316</v>
      </c>
      <c r="AK113" s="102">
        <v>15646</v>
      </c>
      <c r="AL113" s="102">
        <v>18336</v>
      </c>
      <c r="AM113" s="102">
        <v>16974</v>
      </c>
      <c r="AN113" s="102">
        <v>21397</v>
      </c>
      <c r="AO113" s="102">
        <v>16024</v>
      </c>
      <c r="AP113" s="102">
        <v>12510</v>
      </c>
      <c r="AQ113" s="102">
        <v>9565</v>
      </c>
      <c r="AR113" s="102">
        <v>11819</v>
      </c>
      <c r="AS113" s="102">
        <v>12804</v>
      </c>
      <c r="AT113" s="102">
        <v>11180</v>
      </c>
      <c r="AU113" s="102">
        <v>8044</v>
      </c>
      <c r="AV113" s="102">
        <v>12516</v>
      </c>
      <c r="AW113" s="102">
        <v>16065</v>
      </c>
      <c r="AX113" s="102">
        <v>18931</v>
      </c>
      <c r="AY113" s="102">
        <v>15690</v>
      </c>
      <c r="AZ113" s="102">
        <v>18916</v>
      </c>
      <c r="BA113" s="102">
        <v>16630</v>
      </c>
      <c r="BB113" s="102">
        <v>10804</v>
      </c>
      <c r="BC113" s="102">
        <v>11313</v>
      </c>
      <c r="BD113" s="102">
        <v>13642</v>
      </c>
      <c r="BE113" s="102">
        <v>14193</v>
      </c>
      <c r="BF113" s="102">
        <v>14398</v>
      </c>
      <c r="BG113" s="102">
        <v>12256</v>
      </c>
      <c r="BH113" s="102">
        <v>16395</v>
      </c>
      <c r="BI113" s="102">
        <v>17576</v>
      </c>
      <c r="BJ113" s="102">
        <v>22972</v>
      </c>
      <c r="BK113" s="102">
        <v>16761</v>
      </c>
      <c r="BL113" s="102">
        <v>19913</v>
      </c>
      <c r="BM113" s="102">
        <v>16242</v>
      </c>
      <c r="BN113" s="102">
        <v>11268</v>
      </c>
      <c r="BO113" s="102">
        <v>9956</v>
      </c>
      <c r="BP113" s="102">
        <v>12287</v>
      </c>
      <c r="BQ113" s="102">
        <v>13213</v>
      </c>
      <c r="BR113" s="102">
        <v>12943</v>
      </c>
      <c r="BS113" s="102">
        <v>11139</v>
      </c>
      <c r="BT113" s="102">
        <v>12297</v>
      </c>
      <c r="BU113" s="102">
        <v>14939</v>
      </c>
      <c r="BV113" s="102">
        <v>21382</v>
      </c>
      <c r="BW113" s="102">
        <v>15936</v>
      </c>
      <c r="BX113" s="102">
        <v>18086</v>
      </c>
      <c r="BY113" s="102">
        <v>15986</v>
      </c>
      <c r="BZ113" s="102">
        <v>10908</v>
      </c>
      <c r="CA113" s="102">
        <v>9386</v>
      </c>
      <c r="CB113" s="102">
        <v>11693</v>
      </c>
      <c r="CC113" s="102">
        <v>11767</v>
      </c>
      <c r="CD113" s="102">
        <v>9808</v>
      </c>
      <c r="CE113" s="102">
        <v>9185</v>
      </c>
      <c r="CF113" s="102">
        <v>13205</v>
      </c>
      <c r="CG113" s="102">
        <v>16065</v>
      </c>
      <c r="CH113" s="102">
        <v>22111</v>
      </c>
      <c r="CI113" s="102">
        <v>17602</v>
      </c>
      <c r="CJ113" s="102">
        <v>18930</v>
      </c>
      <c r="CK113" s="102">
        <v>16863</v>
      </c>
      <c r="CL113" s="102">
        <v>11843</v>
      </c>
      <c r="CM113" s="102">
        <v>9299</v>
      </c>
      <c r="CN113" s="102">
        <v>11768</v>
      </c>
      <c r="CO113" s="102">
        <v>12505</v>
      </c>
      <c r="CP113" s="102">
        <v>11272</v>
      </c>
      <c r="CQ113" s="102">
        <v>9373</v>
      </c>
      <c r="CR113" s="102">
        <v>14546</v>
      </c>
      <c r="CS113" s="102">
        <v>19414</v>
      </c>
      <c r="CT113" s="102">
        <v>23212</v>
      </c>
      <c r="CU113" s="102">
        <v>19966</v>
      </c>
      <c r="CV113" s="102">
        <v>21797</v>
      </c>
      <c r="CW113" s="102">
        <v>20113</v>
      </c>
      <c r="CX113" s="102">
        <v>12172</v>
      </c>
      <c r="CY113" s="102">
        <v>10115</v>
      </c>
      <c r="CZ113" s="102">
        <v>12384</v>
      </c>
      <c r="DA113" s="102">
        <v>12047</v>
      </c>
      <c r="DB113" s="102">
        <v>10105</v>
      </c>
      <c r="DC113" s="102">
        <v>9779</v>
      </c>
      <c r="DD113" s="102">
        <v>16069</v>
      </c>
      <c r="DE113" s="102">
        <v>21082</v>
      </c>
      <c r="DF113" s="102">
        <v>25311</v>
      </c>
      <c r="DG113" s="102">
        <v>19156</v>
      </c>
      <c r="DH113" s="102">
        <v>25589</v>
      </c>
      <c r="DI113" s="102">
        <v>23061</v>
      </c>
      <c r="DJ113" s="102">
        <v>14440</v>
      </c>
      <c r="DK113" s="102">
        <v>13051</v>
      </c>
      <c r="DL113" s="102">
        <v>12785</v>
      </c>
      <c r="DM113" s="102">
        <v>13015</v>
      </c>
      <c r="DN113" s="102">
        <v>12846</v>
      </c>
      <c r="DO113" s="102">
        <v>12977</v>
      </c>
      <c r="DP113" s="102">
        <v>17563</v>
      </c>
      <c r="DQ113" s="102">
        <v>21399</v>
      </c>
      <c r="DR113" s="102">
        <v>26794</v>
      </c>
      <c r="DS113" s="102">
        <v>18677</v>
      </c>
      <c r="DT113" s="102">
        <v>25565</v>
      </c>
      <c r="DU113" s="102">
        <v>27932</v>
      </c>
      <c r="DV113" s="102">
        <v>14401</v>
      </c>
      <c r="DW113" s="102">
        <v>12925</v>
      </c>
      <c r="DX113" s="102">
        <v>15647</v>
      </c>
      <c r="DY113" s="102">
        <v>14779</v>
      </c>
      <c r="DZ113" s="102">
        <v>12495</v>
      </c>
      <c r="EA113" s="102">
        <v>13634</v>
      </c>
      <c r="EB113" s="102">
        <v>23556</v>
      </c>
      <c r="EC113" s="102">
        <v>26971</v>
      </c>
      <c r="ED113" s="102">
        <v>38608</v>
      </c>
      <c r="EE113" s="102">
        <v>26813</v>
      </c>
      <c r="EF113" s="102">
        <v>35246</v>
      </c>
      <c r="EG113" s="102">
        <v>35112</v>
      </c>
      <c r="EH113" s="102">
        <v>21276</v>
      </c>
      <c r="EI113" s="102">
        <v>18032</v>
      </c>
      <c r="EJ113" s="102">
        <v>21378</v>
      </c>
      <c r="EK113" s="102">
        <v>21161</v>
      </c>
      <c r="EL113" s="102">
        <v>20678</v>
      </c>
      <c r="EM113" s="102">
        <v>18929</v>
      </c>
      <c r="EN113" s="102">
        <v>24335</v>
      </c>
      <c r="EO113" s="102">
        <v>34600</v>
      </c>
      <c r="EP113" s="102">
        <v>42713</v>
      </c>
      <c r="EQ113" s="102">
        <v>31240</v>
      </c>
      <c r="ER113" s="102">
        <v>34552</v>
      </c>
      <c r="ES113" s="102">
        <v>37470</v>
      </c>
      <c r="ET113" s="102">
        <v>28103</v>
      </c>
      <c r="EU113" s="102">
        <v>20215</v>
      </c>
      <c r="EV113" s="102">
        <v>24615</v>
      </c>
      <c r="EW113" s="102">
        <v>21387</v>
      </c>
      <c r="EX113" s="102">
        <v>19390</v>
      </c>
      <c r="EY113" s="102">
        <v>18104</v>
      </c>
      <c r="EZ113" s="102">
        <v>28709</v>
      </c>
      <c r="FA113" s="102">
        <v>38498</v>
      </c>
      <c r="FB113" s="102">
        <v>46944</v>
      </c>
      <c r="FC113" s="102">
        <v>36451</v>
      </c>
      <c r="FD113" s="102">
        <v>44325</v>
      </c>
      <c r="FE113" s="102">
        <v>39809</v>
      </c>
      <c r="FF113" s="102">
        <v>25398</v>
      </c>
      <c r="FG113" s="102">
        <v>17830</v>
      </c>
      <c r="FH113" s="102">
        <v>24319</v>
      </c>
      <c r="FI113" s="102">
        <v>22530</v>
      </c>
      <c r="FJ113" s="102">
        <v>18521</v>
      </c>
      <c r="FK113" s="102">
        <v>19164</v>
      </c>
      <c r="FL113" s="102">
        <v>27619</v>
      </c>
      <c r="FM113" s="102">
        <v>39464</v>
      </c>
      <c r="FN113" s="102">
        <v>53439</v>
      </c>
      <c r="FO113" s="102">
        <v>38865</v>
      </c>
      <c r="FP113" s="102">
        <v>45427</v>
      </c>
      <c r="FQ113" s="102">
        <v>47816</v>
      </c>
      <c r="FR113" s="102">
        <v>27644</v>
      </c>
      <c r="FS113" s="102">
        <v>24051</v>
      </c>
      <c r="FT113" s="102">
        <v>28555</v>
      </c>
      <c r="FU113" s="102">
        <v>23892</v>
      </c>
      <c r="FV113" s="102">
        <v>21396</v>
      </c>
      <c r="FW113" s="102">
        <v>20714</v>
      </c>
      <c r="FX113" s="102">
        <v>28705</v>
      </c>
      <c r="FY113" s="102">
        <v>37524</v>
      </c>
      <c r="FZ113" s="102">
        <v>53364</v>
      </c>
      <c r="GA113" s="102">
        <v>39655</v>
      </c>
      <c r="GB113" s="102">
        <v>43286</v>
      </c>
    </row>
    <row r="114" spans="1:184" x14ac:dyDescent="0.25">
      <c r="A114" t="s">
        <v>1344</v>
      </c>
      <c r="B114" t="s">
        <v>1325</v>
      </c>
      <c r="C114" s="102">
        <v>8705</v>
      </c>
      <c r="D114" s="102">
        <v>9298</v>
      </c>
      <c r="E114" s="102">
        <v>11441</v>
      </c>
      <c r="F114" s="102">
        <v>8725</v>
      </c>
      <c r="G114" s="102">
        <v>7787</v>
      </c>
      <c r="H114" s="102">
        <v>11885</v>
      </c>
      <c r="I114" s="102">
        <v>9832</v>
      </c>
      <c r="J114" s="102">
        <v>8776</v>
      </c>
      <c r="K114" s="102">
        <v>7381</v>
      </c>
      <c r="L114" s="102">
        <v>7219</v>
      </c>
      <c r="M114" s="102">
        <v>8803</v>
      </c>
      <c r="N114" s="102">
        <v>18320</v>
      </c>
      <c r="O114" s="102">
        <v>6529</v>
      </c>
      <c r="P114" s="102">
        <v>9259</v>
      </c>
      <c r="Q114" s="102">
        <v>11105</v>
      </c>
      <c r="R114" s="102">
        <v>10390</v>
      </c>
      <c r="S114" s="102">
        <v>6999</v>
      </c>
      <c r="T114" s="102">
        <v>11119</v>
      </c>
      <c r="U114" s="102">
        <v>9212</v>
      </c>
      <c r="V114" s="102">
        <v>8920</v>
      </c>
      <c r="W114" s="102">
        <v>7802</v>
      </c>
      <c r="X114" s="102">
        <v>7424</v>
      </c>
      <c r="Y114" s="102">
        <v>9591</v>
      </c>
      <c r="Z114" s="102">
        <v>16936</v>
      </c>
      <c r="AA114" s="102">
        <v>6786</v>
      </c>
      <c r="AB114" s="102">
        <v>8131</v>
      </c>
      <c r="AC114" s="102">
        <v>11239</v>
      </c>
      <c r="AD114" s="102">
        <v>9708</v>
      </c>
      <c r="AE114" s="102">
        <v>7495</v>
      </c>
      <c r="AF114" s="102">
        <v>9651</v>
      </c>
      <c r="AG114" s="102">
        <v>9683</v>
      </c>
      <c r="AH114" s="102">
        <v>8880</v>
      </c>
      <c r="AI114" s="102">
        <v>7847</v>
      </c>
      <c r="AJ114" s="102">
        <v>7863</v>
      </c>
      <c r="AK114" s="102">
        <v>9683</v>
      </c>
      <c r="AL114" s="102">
        <v>17927</v>
      </c>
      <c r="AM114" s="102">
        <v>6508</v>
      </c>
      <c r="AN114" s="102">
        <v>9266</v>
      </c>
      <c r="AO114" s="102">
        <v>11859</v>
      </c>
      <c r="AP114" s="102">
        <v>8614</v>
      </c>
      <c r="AQ114" s="102">
        <v>8311</v>
      </c>
      <c r="AR114" s="102">
        <v>10186</v>
      </c>
      <c r="AS114" s="102">
        <v>7959</v>
      </c>
      <c r="AT114" s="102">
        <v>10818</v>
      </c>
      <c r="AU114" s="102">
        <v>8134</v>
      </c>
      <c r="AV114" s="102">
        <v>7684</v>
      </c>
      <c r="AW114" s="102">
        <v>12089</v>
      </c>
      <c r="AX114" s="102">
        <v>18242</v>
      </c>
      <c r="AY114" s="102">
        <v>7246</v>
      </c>
      <c r="AZ114" s="102">
        <v>10317</v>
      </c>
      <c r="BA114" s="102">
        <v>12392</v>
      </c>
      <c r="BB114" s="102">
        <v>11315</v>
      </c>
      <c r="BC114" s="102">
        <v>11112</v>
      </c>
      <c r="BD114" s="102">
        <v>11930</v>
      </c>
      <c r="BE114" s="102">
        <v>13383</v>
      </c>
      <c r="BF114" s="102">
        <v>10620</v>
      </c>
      <c r="BG114" s="102">
        <v>10162</v>
      </c>
      <c r="BH114" s="102">
        <v>10372</v>
      </c>
      <c r="BI114" s="102">
        <v>12939</v>
      </c>
      <c r="BJ114" s="102">
        <v>21147</v>
      </c>
      <c r="BK114" s="102">
        <v>9257</v>
      </c>
      <c r="BL114" s="102">
        <v>9602</v>
      </c>
      <c r="BM114" s="102">
        <v>13079</v>
      </c>
      <c r="BN114" s="102">
        <v>9276</v>
      </c>
      <c r="BO114" s="102">
        <v>9593</v>
      </c>
      <c r="BP114" s="102">
        <v>11496</v>
      </c>
      <c r="BQ114" s="102">
        <v>11020</v>
      </c>
      <c r="BR114" s="102">
        <v>10000</v>
      </c>
      <c r="BS114" s="102">
        <v>9740</v>
      </c>
      <c r="BT114" s="102">
        <v>9915</v>
      </c>
      <c r="BU114" s="102">
        <v>11433</v>
      </c>
      <c r="BV114" s="102">
        <v>22421</v>
      </c>
      <c r="BW114" s="102">
        <v>9124</v>
      </c>
      <c r="BX114" s="102">
        <v>10965</v>
      </c>
      <c r="BY114" s="102">
        <v>11509</v>
      </c>
      <c r="BZ114" s="102">
        <v>12320</v>
      </c>
      <c r="CA114" s="102">
        <v>8511</v>
      </c>
      <c r="CB114" s="102">
        <v>10406</v>
      </c>
      <c r="CC114" s="102">
        <v>10499</v>
      </c>
      <c r="CD114" s="102">
        <v>9005</v>
      </c>
      <c r="CE114" s="102">
        <v>8781</v>
      </c>
      <c r="CF114" s="102">
        <v>7626</v>
      </c>
      <c r="CG114" s="102">
        <v>12415</v>
      </c>
      <c r="CH114" s="102">
        <v>22310</v>
      </c>
      <c r="CI114" s="102">
        <v>9536</v>
      </c>
      <c r="CJ114" s="102">
        <v>13086</v>
      </c>
      <c r="CK114" s="102">
        <v>14651</v>
      </c>
      <c r="CL114" s="102">
        <v>11233</v>
      </c>
      <c r="CM114" s="102">
        <v>8302</v>
      </c>
      <c r="CN114" s="102">
        <v>11260</v>
      </c>
      <c r="CO114" s="102">
        <v>10811</v>
      </c>
      <c r="CP114" s="102">
        <v>9404</v>
      </c>
      <c r="CQ114" s="102">
        <v>9926</v>
      </c>
      <c r="CR114" s="102">
        <v>10549</v>
      </c>
      <c r="CS114" s="102">
        <v>14018</v>
      </c>
      <c r="CT114" s="102">
        <v>24103</v>
      </c>
      <c r="CU114" s="102">
        <v>9271</v>
      </c>
      <c r="CV114" s="102">
        <v>12789</v>
      </c>
      <c r="CW114" s="102">
        <v>16074</v>
      </c>
      <c r="CX114" s="102">
        <v>9916</v>
      </c>
      <c r="CY114" s="102">
        <v>9278</v>
      </c>
      <c r="CZ114" s="102">
        <v>12743</v>
      </c>
      <c r="DA114" s="102">
        <v>10951</v>
      </c>
      <c r="DB114" s="102">
        <v>9171</v>
      </c>
      <c r="DC114" s="102">
        <v>10087</v>
      </c>
      <c r="DD114" s="102">
        <v>10513</v>
      </c>
      <c r="DE114" s="102">
        <v>13594</v>
      </c>
      <c r="DF114" s="102">
        <v>27267</v>
      </c>
      <c r="DG114" s="102">
        <v>12567</v>
      </c>
      <c r="DH114" s="102">
        <v>14721</v>
      </c>
      <c r="DI114" s="102">
        <v>16811</v>
      </c>
      <c r="DJ114" s="102">
        <v>12543</v>
      </c>
      <c r="DK114" s="102">
        <v>11130</v>
      </c>
      <c r="DL114" s="102">
        <v>13262</v>
      </c>
      <c r="DM114" s="102">
        <v>11567</v>
      </c>
      <c r="DN114" s="102">
        <v>10894</v>
      </c>
      <c r="DO114" s="102">
        <v>10897</v>
      </c>
      <c r="DP114" s="102">
        <v>10572</v>
      </c>
      <c r="DQ114" s="102">
        <v>15565</v>
      </c>
      <c r="DR114" s="102">
        <v>27985</v>
      </c>
      <c r="DS114" s="102">
        <v>12275</v>
      </c>
      <c r="DT114" s="102">
        <v>18094</v>
      </c>
      <c r="DU114" s="102">
        <v>19292</v>
      </c>
      <c r="DV114" s="102">
        <v>12642</v>
      </c>
      <c r="DW114" s="102">
        <v>10734</v>
      </c>
      <c r="DX114" s="102">
        <v>14753</v>
      </c>
      <c r="DY114" s="102">
        <v>12009</v>
      </c>
      <c r="DZ114" s="102">
        <v>12457</v>
      </c>
      <c r="EA114" s="102">
        <v>12894</v>
      </c>
      <c r="EB114" s="102">
        <v>12842</v>
      </c>
      <c r="EC114" s="102">
        <v>16576</v>
      </c>
      <c r="ED114" s="102">
        <v>32177</v>
      </c>
      <c r="EE114" s="102">
        <v>11638</v>
      </c>
      <c r="EF114" s="102">
        <v>17837</v>
      </c>
      <c r="EG114" s="102">
        <v>20546</v>
      </c>
      <c r="EH114" s="102">
        <v>13132</v>
      </c>
      <c r="EI114" s="102">
        <v>12461</v>
      </c>
      <c r="EJ114" s="102">
        <v>16914</v>
      </c>
      <c r="EK114" s="102">
        <v>16022</v>
      </c>
      <c r="EL114" s="102">
        <v>13984</v>
      </c>
      <c r="EM114" s="102">
        <v>13804</v>
      </c>
      <c r="EN114" s="102">
        <v>14710</v>
      </c>
      <c r="EO114" s="102">
        <v>18041</v>
      </c>
      <c r="EP114" s="102">
        <v>34487</v>
      </c>
      <c r="EQ114" s="102">
        <v>13269</v>
      </c>
      <c r="ER114" s="102">
        <v>20052</v>
      </c>
      <c r="ES114" s="102">
        <v>21431</v>
      </c>
      <c r="ET114" s="102">
        <v>19228</v>
      </c>
      <c r="EU114" s="102">
        <v>13327</v>
      </c>
      <c r="EV114" s="102">
        <v>19901</v>
      </c>
      <c r="EW114" s="102">
        <v>16364</v>
      </c>
      <c r="EX114" s="102">
        <v>14130</v>
      </c>
      <c r="EY114" s="102">
        <v>14913</v>
      </c>
      <c r="EZ114" s="102">
        <v>14307</v>
      </c>
      <c r="FA114" s="102">
        <v>20069</v>
      </c>
      <c r="FB114" s="102">
        <v>37808</v>
      </c>
      <c r="FC114" s="102">
        <v>17844</v>
      </c>
      <c r="FD114" s="102">
        <v>19189</v>
      </c>
      <c r="FE114" s="102">
        <v>23266</v>
      </c>
      <c r="FF114" s="102">
        <v>14403</v>
      </c>
      <c r="FG114" s="102">
        <v>13363</v>
      </c>
      <c r="FH114" s="102">
        <v>18568</v>
      </c>
      <c r="FI114" s="102">
        <v>15971</v>
      </c>
      <c r="FJ114" s="102">
        <v>14609</v>
      </c>
      <c r="FK114" s="102">
        <v>12444</v>
      </c>
      <c r="FL114" s="102">
        <v>15337</v>
      </c>
      <c r="FM114" s="102">
        <v>19080</v>
      </c>
      <c r="FN114" s="102">
        <v>35078</v>
      </c>
      <c r="FO114" s="102">
        <v>14209</v>
      </c>
      <c r="FP114" s="102">
        <v>18384</v>
      </c>
      <c r="FQ114" s="102">
        <v>21014</v>
      </c>
      <c r="FR114" s="102">
        <v>17948</v>
      </c>
      <c r="FS114" s="102">
        <v>14320</v>
      </c>
      <c r="FT114" s="102">
        <v>18531</v>
      </c>
      <c r="FU114" s="102">
        <v>17409</v>
      </c>
      <c r="FV114" s="102">
        <v>14886</v>
      </c>
      <c r="FW114" s="102">
        <v>11919</v>
      </c>
      <c r="FX114" s="102">
        <v>14414</v>
      </c>
      <c r="FY114" s="102">
        <v>18156</v>
      </c>
      <c r="FZ114" s="102">
        <v>35075</v>
      </c>
      <c r="GA114" s="102">
        <v>15782</v>
      </c>
      <c r="GB114" s="102">
        <v>16296</v>
      </c>
    </row>
    <row r="115" spans="1:184" x14ac:dyDescent="0.25">
      <c r="A115" t="s">
        <v>1344</v>
      </c>
      <c r="B115" t="s">
        <v>1326</v>
      </c>
      <c r="C115" s="102">
        <v>2626</v>
      </c>
      <c r="D115" s="102">
        <v>5345</v>
      </c>
      <c r="E115">
        <v>807</v>
      </c>
      <c r="F115" s="102">
        <v>1978</v>
      </c>
      <c r="G115" s="102">
        <v>1768</v>
      </c>
      <c r="H115" s="102">
        <v>4781</v>
      </c>
      <c r="I115" s="102">
        <v>7355</v>
      </c>
      <c r="J115">
        <v>895</v>
      </c>
      <c r="K115" s="102">
        <v>1228</v>
      </c>
      <c r="L115">
        <v>816</v>
      </c>
      <c r="M115">
        <v>804</v>
      </c>
      <c r="N115">
        <v>848</v>
      </c>
      <c r="O115" s="102">
        <v>2167</v>
      </c>
      <c r="P115" s="102">
        <v>5341</v>
      </c>
      <c r="Q115">
        <v>662</v>
      </c>
      <c r="R115" s="102">
        <v>2137</v>
      </c>
      <c r="S115" s="102">
        <v>1765</v>
      </c>
      <c r="T115" s="102">
        <v>4728</v>
      </c>
      <c r="U115" s="102">
        <v>7253</v>
      </c>
      <c r="V115" s="102">
        <v>1068</v>
      </c>
      <c r="W115">
        <v>777</v>
      </c>
      <c r="X115">
        <v>875</v>
      </c>
      <c r="Y115">
        <v>621</v>
      </c>
      <c r="Z115">
        <v>468</v>
      </c>
      <c r="AA115" s="102">
        <v>2485</v>
      </c>
      <c r="AB115" s="102">
        <v>4791</v>
      </c>
      <c r="AC115">
        <v>760</v>
      </c>
      <c r="AD115" s="102">
        <v>1405</v>
      </c>
      <c r="AE115" s="102">
        <v>1316</v>
      </c>
      <c r="AF115" s="102">
        <v>5598</v>
      </c>
      <c r="AG115" s="102">
        <v>6662</v>
      </c>
      <c r="AH115">
        <v>898</v>
      </c>
      <c r="AI115" s="102">
        <v>1102</v>
      </c>
      <c r="AJ115">
        <v>862</v>
      </c>
      <c r="AK115">
        <v>996</v>
      </c>
      <c r="AL115">
        <v>942</v>
      </c>
      <c r="AM115" s="102">
        <v>2825</v>
      </c>
      <c r="AN115" s="102">
        <v>5042</v>
      </c>
      <c r="AO115" s="102">
        <v>1308</v>
      </c>
      <c r="AP115">
        <v>918</v>
      </c>
      <c r="AQ115" s="102">
        <v>1553</v>
      </c>
      <c r="AR115" s="102">
        <v>2850</v>
      </c>
      <c r="AS115" s="102">
        <v>5816</v>
      </c>
      <c r="AT115" s="102">
        <v>1315</v>
      </c>
      <c r="AU115">
        <v>913</v>
      </c>
      <c r="AV115">
        <v>660</v>
      </c>
      <c r="AW115">
        <v>825</v>
      </c>
      <c r="AX115">
        <v>918</v>
      </c>
      <c r="AY115" s="102">
        <v>2290</v>
      </c>
      <c r="AZ115" s="102">
        <v>4517</v>
      </c>
      <c r="BA115">
        <v>803</v>
      </c>
      <c r="BB115" s="102">
        <v>1867</v>
      </c>
      <c r="BC115" s="102">
        <v>1798</v>
      </c>
      <c r="BD115" s="102">
        <v>2956</v>
      </c>
      <c r="BE115" s="102">
        <v>5295</v>
      </c>
      <c r="BF115">
        <v>961</v>
      </c>
      <c r="BG115">
        <v>974</v>
      </c>
      <c r="BH115">
        <v>934</v>
      </c>
      <c r="BI115">
        <v>858</v>
      </c>
      <c r="BJ115" s="102">
        <v>1021</v>
      </c>
      <c r="BK115" s="102">
        <v>2337</v>
      </c>
      <c r="BL115" s="102">
        <v>4497</v>
      </c>
      <c r="BM115">
        <v>810</v>
      </c>
      <c r="BN115" s="102">
        <v>1624</v>
      </c>
      <c r="BO115" s="102">
        <v>1240</v>
      </c>
      <c r="BP115" s="102">
        <v>3330</v>
      </c>
      <c r="BQ115" s="102">
        <v>5777</v>
      </c>
      <c r="BR115" s="102">
        <v>1082</v>
      </c>
      <c r="BS115" s="102">
        <v>1037</v>
      </c>
      <c r="BT115">
        <v>886</v>
      </c>
      <c r="BU115">
        <v>722</v>
      </c>
      <c r="BV115">
        <v>710</v>
      </c>
      <c r="BW115" s="102">
        <v>2395</v>
      </c>
      <c r="BX115" s="102">
        <v>5154</v>
      </c>
      <c r="BY115" s="102">
        <v>1172</v>
      </c>
      <c r="BZ115" s="102">
        <v>1110</v>
      </c>
      <c r="CA115" s="102">
        <v>2080</v>
      </c>
      <c r="CB115" s="102">
        <v>3142</v>
      </c>
      <c r="CC115" s="102">
        <v>4938</v>
      </c>
      <c r="CD115" s="102">
        <v>1031</v>
      </c>
      <c r="CE115" s="102">
        <v>1011</v>
      </c>
      <c r="CF115" s="102">
        <v>1097</v>
      </c>
      <c r="CG115">
        <v>786</v>
      </c>
      <c r="CH115">
        <v>829</v>
      </c>
      <c r="CI115" s="102">
        <v>2621</v>
      </c>
      <c r="CJ115" s="102">
        <v>4143</v>
      </c>
      <c r="CK115" s="102">
        <v>1097</v>
      </c>
      <c r="CL115" s="102">
        <v>1840</v>
      </c>
      <c r="CM115" s="102">
        <v>1200</v>
      </c>
      <c r="CN115" s="102">
        <v>2412</v>
      </c>
      <c r="CO115" s="102">
        <v>3692</v>
      </c>
      <c r="CP115">
        <v>983</v>
      </c>
      <c r="CQ115" s="102">
        <v>1175</v>
      </c>
      <c r="CR115">
        <v>752</v>
      </c>
      <c r="CS115">
        <v>681</v>
      </c>
      <c r="CT115" s="102">
        <v>1052</v>
      </c>
      <c r="CU115" s="102">
        <v>2625</v>
      </c>
      <c r="CV115" s="102">
        <v>4086</v>
      </c>
      <c r="CW115" s="102">
        <v>1247</v>
      </c>
      <c r="CX115" s="102">
        <v>1775</v>
      </c>
      <c r="CY115" s="102">
        <v>1863</v>
      </c>
      <c r="CZ115" s="102">
        <v>2860</v>
      </c>
      <c r="DA115" s="102">
        <v>3970</v>
      </c>
      <c r="DB115" s="102">
        <v>1240</v>
      </c>
      <c r="DC115" s="102">
        <v>1256</v>
      </c>
      <c r="DD115" s="102">
        <v>1454</v>
      </c>
      <c r="DE115">
        <v>802</v>
      </c>
      <c r="DF115">
        <v>641</v>
      </c>
      <c r="DG115" s="102">
        <v>2068</v>
      </c>
      <c r="DH115" s="102">
        <v>3044</v>
      </c>
      <c r="DI115" s="102">
        <v>1093</v>
      </c>
      <c r="DJ115" s="102">
        <v>1366</v>
      </c>
      <c r="DK115" s="102">
        <v>2108</v>
      </c>
      <c r="DL115" s="102">
        <v>2041</v>
      </c>
      <c r="DM115" s="102">
        <v>3739</v>
      </c>
      <c r="DN115">
        <v>969</v>
      </c>
      <c r="DO115">
        <v>771</v>
      </c>
      <c r="DP115" s="102">
        <v>1279</v>
      </c>
      <c r="DQ115" s="102">
        <v>1047</v>
      </c>
      <c r="DR115" s="102">
        <v>1017</v>
      </c>
      <c r="DS115" s="102">
        <v>2675</v>
      </c>
      <c r="DT115" s="102">
        <v>3976</v>
      </c>
      <c r="DU115" s="102">
        <v>1248</v>
      </c>
      <c r="DV115" s="102">
        <v>2074</v>
      </c>
      <c r="DW115" s="102">
        <v>1683</v>
      </c>
      <c r="DX115" s="102">
        <v>2402</v>
      </c>
      <c r="DY115" s="102">
        <v>4668</v>
      </c>
      <c r="DZ115" s="102">
        <v>1077</v>
      </c>
      <c r="EA115" s="102">
        <v>1206</v>
      </c>
      <c r="EB115" s="102">
        <v>1447</v>
      </c>
      <c r="EC115" s="102">
        <v>1881</v>
      </c>
      <c r="ED115" s="102">
        <v>1957</v>
      </c>
      <c r="EE115" s="102">
        <v>2754</v>
      </c>
      <c r="EF115" s="102">
        <v>3955</v>
      </c>
      <c r="EG115" s="102">
        <v>1408</v>
      </c>
      <c r="EH115" s="102">
        <v>1929</v>
      </c>
      <c r="EI115" s="102">
        <v>2147</v>
      </c>
      <c r="EJ115" s="102">
        <v>2554</v>
      </c>
      <c r="EK115" s="102">
        <v>4508</v>
      </c>
      <c r="EL115" s="102">
        <v>1185</v>
      </c>
      <c r="EM115" s="102">
        <v>1154</v>
      </c>
      <c r="EN115" s="102">
        <v>2232</v>
      </c>
      <c r="EO115">
        <v>979</v>
      </c>
      <c r="EP115" s="102">
        <v>1998</v>
      </c>
      <c r="EQ115" s="102">
        <v>2738</v>
      </c>
      <c r="ER115" s="102">
        <v>5222</v>
      </c>
      <c r="ES115" s="102">
        <v>1661</v>
      </c>
      <c r="ET115" s="102">
        <v>2841</v>
      </c>
      <c r="EU115" s="102">
        <v>2877</v>
      </c>
      <c r="EV115" s="102">
        <v>3015</v>
      </c>
      <c r="EW115" s="102">
        <v>4184</v>
      </c>
      <c r="EX115" s="102">
        <v>1080</v>
      </c>
      <c r="EY115" s="102">
        <v>1286</v>
      </c>
      <c r="EZ115" s="102">
        <v>1046</v>
      </c>
      <c r="FA115">
        <v>961</v>
      </c>
      <c r="FB115">
        <v>996</v>
      </c>
      <c r="FC115" s="102">
        <v>3325</v>
      </c>
      <c r="FD115" s="102">
        <v>4208</v>
      </c>
      <c r="FE115" s="102">
        <v>1117</v>
      </c>
      <c r="FF115" s="102">
        <v>2231</v>
      </c>
      <c r="FG115" s="102">
        <v>2267</v>
      </c>
      <c r="FH115" s="102">
        <v>2750</v>
      </c>
      <c r="FI115" s="102">
        <v>3391</v>
      </c>
      <c r="FJ115">
        <v>942</v>
      </c>
      <c r="FK115" s="102">
        <v>1037</v>
      </c>
      <c r="FL115" s="102">
        <v>1061</v>
      </c>
      <c r="FM115" s="102">
        <v>1019</v>
      </c>
      <c r="FN115" s="102">
        <v>1016</v>
      </c>
      <c r="FO115" s="102">
        <v>2814</v>
      </c>
      <c r="FP115" s="102">
        <v>3242</v>
      </c>
      <c r="FQ115" s="102">
        <v>1178</v>
      </c>
      <c r="FR115" s="102">
        <v>1645</v>
      </c>
      <c r="FS115" s="102">
        <v>2511</v>
      </c>
      <c r="FT115" s="102">
        <v>2402</v>
      </c>
      <c r="FU115" s="102">
        <v>2957</v>
      </c>
      <c r="FV115" s="102">
        <v>1271</v>
      </c>
      <c r="FW115">
        <v>984</v>
      </c>
      <c r="FX115">
        <v>945</v>
      </c>
      <c r="FY115">
        <v>940</v>
      </c>
      <c r="FZ115" s="102">
        <v>1076</v>
      </c>
      <c r="GA115" s="102">
        <v>3712</v>
      </c>
      <c r="GB115" s="102">
        <v>4521</v>
      </c>
    </row>
    <row r="116" spans="1:184" x14ac:dyDescent="0.25">
      <c r="A116" t="s">
        <v>1344</v>
      </c>
      <c r="B116" t="s">
        <v>1327</v>
      </c>
      <c r="C116">
        <v>734</v>
      </c>
      <c r="D116">
        <v>682</v>
      </c>
      <c r="E116">
        <v>665</v>
      </c>
      <c r="F116">
        <v>421</v>
      </c>
      <c r="G116">
        <v>643</v>
      </c>
      <c r="H116">
        <v>885</v>
      </c>
      <c r="I116" s="102">
        <v>1082</v>
      </c>
      <c r="J116">
        <v>980</v>
      </c>
      <c r="K116">
        <v>845</v>
      </c>
      <c r="L116" s="102">
        <v>1369</v>
      </c>
      <c r="M116">
        <v>992</v>
      </c>
      <c r="N116" s="102">
        <v>1279</v>
      </c>
      <c r="O116" s="102">
        <v>1506</v>
      </c>
      <c r="P116" s="102">
        <v>1689</v>
      </c>
      <c r="Q116" s="102">
        <v>1826</v>
      </c>
      <c r="R116" s="102">
        <v>1647</v>
      </c>
      <c r="S116" s="102">
        <v>1162</v>
      </c>
      <c r="T116" s="102">
        <v>1454</v>
      </c>
      <c r="U116" s="102">
        <v>1233</v>
      </c>
      <c r="V116" s="102">
        <v>1226</v>
      </c>
      <c r="W116" s="102">
        <v>1102</v>
      </c>
      <c r="X116" s="102">
        <v>1290</v>
      </c>
      <c r="Y116" s="102">
        <v>1365</v>
      </c>
      <c r="Z116" s="102">
        <v>1301</v>
      </c>
      <c r="AA116" s="102">
        <v>1818</v>
      </c>
      <c r="AB116" s="102">
        <v>1684</v>
      </c>
      <c r="AC116" s="102">
        <v>1640</v>
      </c>
      <c r="AD116" s="102">
        <v>1285</v>
      </c>
      <c r="AE116" s="102">
        <v>1520</v>
      </c>
      <c r="AF116" s="102">
        <v>1256</v>
      </c>
      <c r="AG116" s="102">
        <v>1522</v>
      </c>
      <c r="AH116" s="102">
        <v>1367</v>
      </c>
      <c r="AI116" s="102">
        <v>1204</v>
      </c>
      <c r="AJ116" s="102">
        <v>1759</v>
      </c>
      <c r="AK116" s="102">
        <v>2109</v>
      </c>
      <c r="AL116" s="102">
        <v>1646</v>
      </c>
      <c r="AM116" s="102">
        <v>2414</v>
      </c>
      <c r="AN116" s="102">
        <v>2352</v>
      </c>
      <c r="AO116" s="102">
        <v>1791</v>
      </c>
      <c r="AP116" s="102">
        <v>1613</v>
      </c>
      <c r="AQ116" s="102">
        <v>1088</v>
      </c>
      <c r="AR116" s="102">
        <v>1652</v>
      </c>
      <c r="AS116" s="102">
        <v>1258</v>
      </c>
      <c r="AT116" s="102">
        <v>1308</v>
      </c>
      <c r="AU116" s="102">
        <v>1190</v>
      </c>
      <c r="AV116" s="102">
        <v>1423</v>
      </c>
      <c r="AW116" s="102">
        <v>1584</v>
      </c>
      <c r="AX116" s="102">
        <v>1794</v>
      </c>
      <c r="AY116" s="102">
        <v>1963</v>
      </c>
      <c r="AZ116" s="102">
        <v>1764</v>
      </c>
      <c r="BA116" s="102">
        <v>1799</v>
      </c>
      <c r="BB116" s="102">
        <v>1447</v>
      </c>
      <c r="BC116" s="102">
        <v>1120</v>
      </c>
      <c r="BD116" s="102">
        <v>1591</v>
      </c>
      <c r="BE116" s="102">
        <v>1542</v>
      </c>
      <c r="BF116" s="102">
        <v>1859</v>
      </c>
      <c r="BG116" s="102">
        <v>1126</v>
      </c>
      <c r="BH116" s="102">
        <v>1806</v>
      </c>
      <c r="BI116" s="102">
        <v>1411</v>
      </c>
      <c r="BJ116" s="102">
        <v>2006</v>
      </c>
      <c r="BK116" s="102">
        <v>1966</v>
      </c>
      <c r="BL116" s="102">
        <v>2160</v>
      </c>
      <c r="BM116" s="102">
        <v>1772</v>
      </c>
      <c r="BN116" s="102">
        <v>1165</v>
      </c>
      <c r="BO116" s="102">
        <v>1100</v>
      </c>
      <c r="BP116" s="102">
        <v>1614</v>
      </c>
      <c r="BQ116" s="102">
        <v>1408</v>
      </c>
      <c r="BR116" s="102">
        <v>1596</v>
      </c>
      <c r="BS116" s="102">
        <v>1097</v>
      </c>
      <c r="BT116" s="102">
        <v>1322</v>
      </c>
      <c r="BU116" s="102">
        <v>1389</v>
      </c>
      <c r="BV116" s="102">
        <v>1573</v>
      </c>
      <c r="BW116" s="102">
        <v>1777</v>
      </c>
      <c r="BX116" s="102">
        <v>2226</v>
      </c>
      <c r="BY116" s="102">
        <v>1778</v>
      </c>
      <c r="BZ116" s="102">
        <v>1178</v>
      </c>
      <c r="CA116" s="102">
        <v>1419</v>
      </c>
      <c r="CB116" s="102">
        <v>1312</v>
      </c>
      <c r="CC116" s="102">
        <v>1563</v>
      </c>
      <c r="CD116" s="102">
        <v>1419</v>
      </c>
      <c r="CE116" s="102">
        <v>1127</v>
      </c>
      <c r="CF116" s="102">
        <v>1469</v>
      </c>
      <c r="CG116" s="102">
        <v>1708</v>
      </c>
      <c r="CH116" s="102">
        <v>1922</v>
      </c>
      <c r="CI116" s="102">
        <v>1739</v>
      </c>
      <c r="CJ116" s="102">
        <v>1845</v>
      </c>
      <c r="CK116" s="102">
        <v>1625</v>
      </c>
      <c r="CL116" s="102">
        <v>1766</v>
      </c>
      <c r="CM116" s="102">
        <v>1293</v>
      </c>
      <c r="CN116" s="102">
        <v>1466</v>
      </c>
      <c r="CO116" s="102">
        <v>1582</v>
      </c>
      <c r="CP116" s="102">
        <v>1286</v>
      </c>
      <c r="CQ116" s="102">
        <v>1199</v>
      </c>
      <c r="CR116" s="102">
        <v>1281</v>
      </c>
      <c r="CS116" s="102">
        <v>1162</v>
      </c>
      <c r="CT116" s="102">
        <v>1503</v>
      </c>
      <c r="CU116" s="102">
        <v>2266</v>
      </c>
      <c r="CV116" s="102">
        <v>1621</v>
      </c>
      <c r="CW116" s="102">
        <v>1728</v>
      </c>
      <c r="CX116" s="102">
        <v>1382</v>
      </c>
      <c r="CY116">
        <v>877</v>
      </c>
      <c r="CZ116" s="102">
        <v>1251</v>
      </c>
      <c r="DA116" s="102">
        <v>1634</v>
      </c>
      <c r="DB116" s="102">
        <v>1118</v>
      </c>
      <c r="DC116">
        <v>819</v>
      </c>
      <c r="DD116" s="102">
        <v>1181</v>
      </c>
      <c r="DE116" s="102">
        <v>1389</v>
      </c>
      <c r="DF116" s="102">
        <v>1296</v>
      </c>
      <c r="DG116" s="102">
        <v>2337</v>
      </c>
      <c r="DH116" s="102">
        <v>1658</v>
      </c>
      <c r="DI116" s="102">
        <v>1689</v>
      </c>
      <c r="DJ116" s="102">
        <v>1405</v>
      </c>
      <c r="DK116" s="102">
        <v>1380</v>
      </c>
      <c r="DL116" s="102">
        <v>1301</v>
      </c>
      <c r="DM116" s="102">
        <v>1223</v>
      </c>
      <c r="DN116">
        <v>937</v>
      </c>
      <c r="DO116" s="102">
        <v>1236</v>
      </c>
      <c r="DP116" s="102">
        <v>1867</v>
      </c>
      <c r="DQ116" s="102">
        <v>2400</v>
      </c>
      <c r="DR116" s="102">
        <v>2928</v>
      </c>
      <c r="DS116" s="102">
        <v>2906</v>
      </c>
      <c r="DT116" s="102">
        <v>2808</v>
      </c>
      <c r="DU116" s="102">
        <v>2222</v>
      </c>
      <c r="DV116" s="102">
        <v>2135</v>
      </c>
      <c r="DW116" s="102">
        <v>2020</v>
      </c>
      <c r="DX116" s="102">
        <v>2472</v>
      </c>
      <c r="DY116" s="102">
        <v>2489</v>
      </c>
      <c r="DZ116" s="102">
        <v>1892</v>
      </c>
      <c r="EA116" s="102">
        <v>1890</v>
      </c>
      <c r="EB116" s="102">
        <v>1710</v>
      </c>
      <c r="EC116" s="102">
        <v>1962</v>
      </c>
      <c r="ED116" s="102">
        <v>2698</v>
      </c>
      <c r="EE116" s="102">
        <v>2359</v>
      </c>
      <c r="EF116" s="102">
        <v>2129</v>
      </c>
      <c r="EG116" s="102">
        <v>2454</v>
      </c>
      <c r="EH116" s="102">
        <v>1742</v>
      </c>
      <c r="EI116" s="102">
        <v>1603</v>
      </c>
      <c r="EJ116" s="102">
        <v>1860</v>
      </c>
      <c r="EK116" s="102">
        <v>2059</v>
      </c>
      <c r="EL116" s="102">
        <v>1238</v>
      </c>
      <c r="EM116" s="102">
        <v>1567</v>
      </c>
      <c r="EN116" s="102">
        <v>2190</v>
      </c>
      <c r="EO116" s="102">
        <v>2225</v>
      </c>
      <c r="EP116" s="102">
        <v>2514</v>
      </c>
      <c r="EQ116" s="102">
        <v>3027</v>
      </c>
      <c r="ER116" s="102">
        <v>3094</v>
      </c>
      <c r="ES116" s="102">
        <v>1817</v>
      </c>
      <c r="ET116" s="102">
        <v>2976</v>
      </c>
      <c r="EU116" s="102">
        <v>1769</v>
      </c>
      <c r="EV116" s="102">
        <v>2102</v>
      </c>
      <c r="EW116" s="102">
        <v>1517</v>
      </c>
      <c r="EX116">
        <v>744</v>
      </c>
      <c r="EY116">
        <v>996</v>
      </c>
      <c r="EZ116" s="102">
        <v>1216</v>
      </c>
      <c r="FA116">
        <v>861</v>
      </c>
      <c r="FB116">
        <v>876</v>
      </c>
      <c r="FC116" s="102">
        <v>1275</v>
      </c>
      <c r="FD116">
        <v>831</v>
      </c>
      <c r="FE116">
        <v>832</v>
      </c>
      <c r="FF116">
        <v>662</v>
      </c>
      <c r="FG116">
        <v>686</v>
      </c>
      <c r="FH116">
        <v>997</v>
      </c>
      <c r="FI116">
        <v>833</v>
      </c>
      <c r="FJ116">
        <v>652</v>
      </c>
      <c r="FK116">
        <v>800</v>
      </c>
      <c r="FL116">
        <v>912</v>
      </c>
      <c r="FM116">
        <v>727</v>
      </c>
      <c r="FN116">
        <v>597</v>
      </c>
      <c r="FO116">
        <v>992</v>
      </c>
      <c r="FP116" s="102">
        <v>1026</v>
      </c>
      <c r="FQ116">
        <v>932</v>
      </c>
      <c r="FR116">
        <v>692</v>
      </c>
      <c r="FS116">
        <v>839</v>
      </c>
      <c r="FT116">
        <v>936</v>
      </c>
      <c r="FU116">
        <v>808</v>
      </c>
      <c r="FV116">
        <v>728</v>
      </c>
      <c r="FW116">
        <v>785</v>
      </c>
      <c r="FX116">
        <v>755</v>
      </c>
      <c r="FY116">
        <v>670</v>
      </c>
      <c r="FZ116">
        <v>654</v>
      </c>
      <c r="GA116" s="102">
        <v>1103</v>
      </c>
      <c r="GB116">
        <v>736</v>
      </c>
    </row>
    <row r="117" spans="1:184" x14ac:dyDescent="0.25">
      <c r="A117" t="s">
        <v>1344</v>
      </c>
      <c r="B117" t="s">
        <v>1328</v>
      </c>
      <c r="C117" s="102">
        <v>1477</v>
      </c>
      <c r="D117" s="102">
        <v>1121</v>
      </c>
      <c r="E117" s="102">
        <v>1587</v>
      </c>
      <c r="F117" s="102">
        <v>1277</v>
      </c>
      <c r="G117" s="102">
        <v>1153</v>
      </c>
      <c r="H117" s="102">
        <v>3428</v>
      </c>
      <c r="I117" s="102">
        <v>4346</v>
      </c>
      <c r="J117" s="102">
        <v>1324</v>
      </c>
      <c r="K117">
        <v>823</v>
      </c>
      <c r="L117" s="102">
        <v>1241</v>
      </c>
      <c r="M117" s="102">
        <v>1314</v>
      </c>
      <c r="N117" s="102">
        <v>1108</v>
      </c>
      <c r="O117" s="102">
        <v>1564</v>
      </c>
      <c r="P117" s="102">
        <v>1395</v>
      </c>
      <c r="Q117" s="102">
        <v>1389</v>
      </c>
      <c r="R117">
        <v>684</v>
      </c>
      <c r="S117" s="102">
        <v>1307</v>
      </c>
      <c r="T117" s="102">
        <v>2571</v>
      </c>
      <c r="U117" s="102">
        <v>3077</v>
      </c>
      <c r="V117">
        <v>931</v>
      </c>
      <c r="W117">
        <v>936</v>
      </c>
      <c r="X117">
        <v>842</v>
      </c>
      <c r="Y117" s="102">
        <v>1066</v>
      </c>
      <c r="Z117">
        <v>973</v>
      </c>
      <c r="AA117" s="102">
        <v>1545</v>
      </c>
      <c r="AB117">
        <v>988</v>
      </c>
      <c r="AC117" s="102">
        <v>2009</v>
      </c>
      <c r="AD117">
        <v>906</v>
      </c>
      <c r="AE117" s="102">
        <v>1193</v>
      </c>
      <c r="AF117" s="102">
        <v>2598</v>
      </c>
      <c r="AG117" s="102">
        <v>3585</v>
      </c>
      <c r="AH117" s="102">
        <v>1231</v>
      </c>
      <c r="AI117" s="102">
        <v>1249</v>
      </c>
      <c r="AJ117" s="102">
        <v>1657</v>
      </c>
      <c r="AK117" s="102">
        <v>1287</v>
      </c>
      <c r="AL117" s="102">
        <v>1472</v>
      </c>
      <c r="AM117" s="102">
        <v>1590</v>
      </c>
      <c r="AN117" s="102">
        <v>1825</v>
      </c>
      <c r="AO117" s="102">
        <v>1485</v>
      </c>
      <c r="AP117" s="102">
        <v>1487</v>
      </c>
      <c r="AQ117" s="102">
        <v>1960</v>
      </c>
      <c r="AR117" s="102">
        <v>1811</v>
      </c>
      <c r="AS117" s="102">
        <v>8011</v>
      </c>
      <c r="AT117" s="102">
        <v>1315</v>
      </c>
      <c r="AU117">
        <v>928</v>
      </c>
      <c r="AV117" s="102">
        <v>1607</v>
      </c>
      <c r="AW117" s="102">
        <v>1549</v>
      </c>
      <c r="AX117" s="102">
        <v>1209</v>
      </c>
      <c r="AY117" s="102">
        <v>1565</v>
      </c>
      <c r="AZ117" s="102">
        <v>1942</v>
      </c>
      <c r="BA117" s="102">
        <v>1404</v>
      </c>
      <c r="BB117" s="102">
        <v>1358</v>
      </c>
      <c r="BC117" s="102">
        <v>1122</v>
      </c>
      <c r="BD117" s="102">
        <v>1871</v>
      </c>
      <c r="BE117" s="102">
        <v>3277</v>
      </c>
      <c r="BF117" s="102">
        <v>1780</v>
      </c>
      <c r="BG117" s="102">
        <v>1428</v>
      </c>
      <c r="BH117" s="102">
        <v>2154</v>
      </c>
      <c r="BI117" s="102">
        <v>1702</v>
      </c>
      <c r="BJ117" s="102">
        <v>1603</v>
      </c>
      <c r="BK117" s="102">
        <v>1746</v>
      </c>
      <c r="BL117" s="102">
        <v>2079</v>
      </c>
      <c r="BM117" s="102">
        <v>1621</v>
      </c>
      <c r="BN117" s="102">
        <v>1165</v>
      </c>
      <c r="BO117" s="102">
        <v>1621</v>
      </c>
      <c r="BP117" s="102">
        <v>2370</v>
      </c>
      <c r="BQ117" s="102">
        <v>2544</v>
      </c>
      <c r="BR117" s="102">
        <v>1582</v>
      </c>
      <c r="BS117" s="102">
        <v>1542</v>
      </c>
      <c r="BT117" s="102">
        <v>2155</v>
      </c>
      <c r="BU117" s="102">
        <v>1561</v>
      </c>
      <c r="BV117" s="102">
        <v>1651</v>
      </c>
      <c r="BW117" s="102">
        <v>1679</v>
      </c>
      <c r="BX117" s="102">
        <v>2403</v>
      </c>
      <c r="BY117" s="102">
        <v>1776</v>
      </c>
      <c r="BZ117" s="102">
        <v>1566</v>
      </c>
      <c r="CA117" s="102">
        <v>1336</v>
      </c>
      <c r="CB117" s="102">
        <v>1845</v>
      </c>
      <c r="CC117" s="102">
        <v>2805</v>
      </c>
      <c r="CD117" s="102">
        <v>1315</v>
      </c>
      <c r="CE117" s="102">
        <v>1577</v>
      </c>
      <c r="CF117" s="102">
        <v>1285</v>
      </c>
      <c r="CG117" s="102">
        <v>1561</v>
      </c>
      <c r="CH117" s="102">
        <v>1432</v>
      </c>
      <c r="CI117" s="102">
        <v>1642</v>
      </c>
      <c r="CJ117" s="102">
        <v>1847</v>
      </c>
      <c r="CK117" s="102">
        <v>1635</v>
      </c>
      <c r="CL117" s="102">
        <v>2110</v>
      </c>
      <c r="CM117" s="102">
        <v>1738</v>
      </c>
      <c r="CN117" s="102">
        <v>2024</v>
      </c>
      <c r="CO117" s="102">
        <v>2505</v>
      </c>
      <c r="CP117" s="102">
        <v>1250</v>
      </c>
      <c r="CQ117" s="102">
        <v>1981</v>
      </c>
      <c r="CR117" s="102">
        <v>2042</v>
      </c>
      <c r="CS117" s="102">
        <v>1995</v>
      </c>
      <c r="CT117" s="102">
        <v>1633</v>
      </c>
      <c r="CU117" s="102">
        <v>2340</v>
      </c>
      <c r="CV117" s="102">
        <v>2022</v>
      </c>
      <c r="CW117" s="102">
        <v>1867</v>
      </c>
      <c r="CX117" s="102">
        <v>1681</v>
      </c>
      <c r="CY117" s="102">
        <v>1498</v>
      </c>
      <c r="CZ117" s="102">
        <v>1730</v>
      </c>
      <c r="DA117" s="102">
        <v>3073</v>
      </c>
      <c r="DB117" s="102">
        <v>1425</v>
      </c>
      <c r="DC117" s="102">
        <v>1619</v>
      </c>
      <c r="DD117" s="102">
        <v>1504</v>
      </c>
      <c r="DE117" s="102">
        <v>1859</v>
      </c>
      <c r="DF117" s="102">
        <v>1976</v>
      </c>
      <c r="DG117" s="102">
        <v>1747</v>
      </c>
      <c r="DH117" s="102">
        <v>2618</v>
      </c>
      <c r="DI117" s="102">
        <v>2217</v>
      </c>
      <c r="DJ117" s="102">
        <v>1654</v>
      </c>
      <c r="DK117" s="102">
        <v>1622</v>
      </c>
      <c r="DL117" s="102">
        <v>1875</v>
      </c>
      <c r="DM117" s="102">
        <v>2136</v>
      </c>
      <c r="DN117" s="102">
        <v>1887</v>
      </c>
      <c r="DO117" s="102">
        <v>1227</v>
      </c>
      <c r="DP117" s="102">
        <v>1937</v>
      </c>
      <c r="DQ117" s="102">
        <v>2540</v>
      </c>
      <c r="DR117" s="102">
        <v>1843</v>
      </c>
      <c r="DS117" s="102">
        <v>1996</v>
      </c>
      <c r="DT117" s="102">
        <v>1962</v>
      </c>
      <c r="DU117" s="102">
        <v>2946</v>
      </c>
      <c r="DV117" s="102">
        <v>1990</v>
      </c>
      <c r="DW117" s="102">
        <v>1792</v>
      </c>
      <c r="DX117" s="102">
        <v>2692</v>
      </c>
      <c r="DY117" s="102">
        <v>2549</v>
      </c>
      <c r="DZ117" s="102">
        <v>1562</v>
      </c>
      <c r="EA117" s="102">
        <v>1387</v>
      </c>
      <c r="EB117" s="102">
        <v>1910</v>
      </c>
      <c r="EC117" s="102">
        <v>1637</v>
      </c>
      <c r="ED117" s="102">
        <v>1613</v>
      </c>
      <c r="EE117" s="102">
        <v>2281</v>
      </c>
      <c r="EF117" s="102">
        <v>2091</v>
      </c>
      <c r="EG117" s="102">
        <v>2884</v>
      </c>
      <c r="EH117" s="102">
        <v>3121</v>
      </c>
      <c r="EI117" s="102">
        <v>2371</v>
      </c>
      <c r="EJ117" s="102">
        <v>2804</v>
      </c>
      <c r="EK117" s="102">
        <v>2662</v>
      </c>
      <c r="EL117" s="102">
        <v>3017</v>
      </c>
      <c r="EM117" s="102">
        <v>1839</v>
      </c>
      <c r="EN117" s="102">
        <v>2932</v>
      </c>
      <c r="EO117" s="102">
        <v>2000</v>
      </c>
      <c r="EP117" s="102">
        <v>2418</v>
      </c>
      <c r="EQ117" s="102">
        <v>2102</v>
      </c>
      <c r="ER117" s="102">
        <v>2189</v>
      </c>
      <c r="ES117" s="102">
        <v>2557</v>
      </c>
      <c r="ET117" s="102">
        <v>2248</v>
      </c>
      <c r="EU117" s="102">
        <v>1914</v>
      </c>
      <c r="EV117" s="102">
        <v>2471</v>
      </c>
      <c r="EW117" s="102">
        <v>3565</v>
      </c>
      <c r="EX117" s="102">
        <v>2099</v>
      </c>
      <c r="EY117" s="102">
        <v>1785</v>
      </c>
      <c r="EZ117" s="102">
        <v>1973</v>
      </c>
      <c r="FA117" s="102">
        <v>2373</v>
      </c>
      <c r="FB117" s="102">
        <v>1573</v>
      </c>
      <c r="FC117" s="102">
        <v>2349</v>
      </c>
      <c r="FD117" s="102">
        <v>2630</v>
      </c>
      <c r="FE117" s="102">
        <v>2698</v>
      </c>
      <c r="FF117" s="102">
        <v>2028</v>
      </c>
      <c r="FG117" s="102">
        <v>1482</v>
      </c>
      <c r="FH117" s="102">
        <v>2182</v>
      </c>
      <c r="FI117" s="102">
        <v>2530</v>
      </c>
      <c r="FJ117" s="102">
        <v>1380</v>
      </c>
      <c r="FK117" s="102">
        <v>1715</v>
      </c>
      <c r="FL117" s="102">
        <v>2506</v>
      </c>
      <c r="FM117" s="102">
        <v>2400</v>
      </c>
      <c r="FN117" s="102">
        <v>2463</v>
      </c>
      <c r="FO117" s="102">
        <v>2392</v>
      </c>
      <c r="FP117" s="102">
        <v>2254</v>
      </c>
      <c r="FQ117" s="102">
        <v>3061</v>
      </c>
      <c r="FR117" s="102">
        <v>1534</v>
      </c>
      <c r="FS117" s="102">
        <v>1801</v>
      </c>
      <c r="FT117" s="102">
        <v>2020</v>
      </c>
      <c r="FU117" s="102">
        <v>3803</v>
      </c>
      <c r="FV117" s="102">
        <v>1917</v>
      </c>
      <c r="FW117" s="102">
        <v>1935</v>
      </c>
      <c r="FX117" s="102">
        <v>1917</v>
      </c>
      <c r="FY117" s="102">
        <v>2106</v>
      </c>
      <c r="FZ117" s="102">
        <v>1393</v>
      </c>
      <c r="GA117" s="102">
        <v>2517</v>
      </c>
      <c r="GB117" s="102">
        <v>2689</v>
      </c>
    </row>
    <row r="118" spans="1:184" x14ac:dyDescent="0.25">
      <c r="A118" t="s">
        <v>1344</v>
      </c>
      <c r="B118" t="s">
        <v>1329</v>
      </c>
      <c r="C118" s="102">
        <v>35771</v>
      </c>
      <c r="D118" s="102">
        <v>42415</v>
      </c>
      <c r="E118" s="102">
        <v>43438</v>
      </c>
      <c r="F118" s="102">
        <v>31627</v>
      </c>
      <c r="G118" s="102">
        <v>30101</v>
      </c>
      <c r="H118" s="102">
        <v>42237</v>
      </c>
      <c r="I118" s="102">
        <v>45761</v>
      </c>
      <c r="J118" s="102">
        <v>33880</v>
      </c>
      <c r="K118" s="102">
        <v>27113</v>
      </c>
      <c r="L118" s="102">
        <v>32490</v>
      </c>
      <c r="M118" s="102">
        <v>33998</v>
      </c>
      <c r="N118" s="102">
        <v>43808</v>
      </c>
      <c r="O118" s="102">
        <v>35080</v>
      </c>
      <c r="P118" s="102">
        <v>45125</v>
      </c>
      <c r="Q118" s="102">
        <v>42160</v>
      </c>
      <c r="R118" s="102">
        <v>36354</v>
      </c>
      <c r="S118" s="102">
        <v>29448</v>
      </c>
      <c r="T118" s="102">
        <v>43415</v>
      </c>
      <c r="U118" s="102">
        <v>44446</v>
      </c>
      <c r="V118" s="102">
        <v>32255</v>
      </c>
      <c r="W118" s="102">
        <v>29950</v>
      </c>
      <c r="X118" s="102">
        <v>33162</v>
      </c>
      <c r="Y118" s="102">
        <v>36920</v>
      </c>
      <c r="Z118" s="102">
        <v>43937</v>
      </c>
      <c r="AA118" s="102">
        <v>36840</v>
      </c>
      <c r="AB118" s="102">
        <v>42595</v>
      </c>
      <c r="AC118" s="102">
        <v>44209</v>
      </c>
      <c r="AD118" s="102">
        <v>35047</v>
      </c>
      <c r="AE118" s="102">
        <v>29420</v>
      </c>
      <c r="AF118" s="102">
        <v>42324</v>
      </c>
      <c r="AG118" s="102">
        <v>45620</v>
      </c>
      <c r="AH118" s="102">
        <v>31540</v>
      </c>
      <c r="AI118" s="102">
        <v>30524</v>
      </c>
      <c r="AJ118" s="102">
        <v>36349</v>
      </c>
      <c r="AK118" s="102">
        <v>38503</v>
      </c>
      <c r="AL118" s="102">
        <v>45639</v>
      </c>
      <c r="AM118" s="102">
        <v>37342</v>
      </c>
      <c r="AN118" s="102">
        <v>51324</v>
      </c>
      <c r="AO118" s="102">
        <v>43635</v>
      </c>
      <c r="AP118" s="102">
        <v>34340</v>
      </c>
      <c r="AQ118" s="102">
        <v>30782</v>
      </c>
      <c r="AR118" s="102">
        <v>36138</v>
      </c>
      <c r="AS118" s="102">
        <v>50414</v>
      </c>
      <c r="AT118" s="102">
        <v>34474</v>
      </c>
      <c r="AU118" s="102">
        <v>26947</v>
      </c>
      <c r="AV118" s="102">
        <v>32367</v>
      </c>
      <c r="AW118" s="102">
        <v>39612</v>
      </c>
      <c r="AX118" s="102">
        <v>45448</v>
      </c>
      <c r="AY118" s="102">
        <v>34058</v>
      </c>
      <c r="AZ118" s="102">
        <v>44727</v>
      </c>
      <c r="BA118" s="102">
        <v>41992</v>
      </c>
      <c r="BB118" s="102">
        <v>33279</v>
      </c>
      <c r="BC118" s="102">
        <v>33320</v>
      </c>
      <c r="BD118" s="102">
        <v>39267</v>
      </c>
      <c r="BE118" s="102">
        <v>47217</v>
      </c>
      <c r="BF118" s="102">
        <v>37984</v>
      </c>
      <c r="BG118" s="102">
        <v>33716</v>
      </c>
      <c r="BH118" s="102">
        <v>39684</v>
      </c>
      <c r="BI118" s="102">
        <v>44536</v>
      </c>
      <c r="BJ118" s="102">
        <v>54505</v>
      </c>
      <c r="BK118" s="102">
        <v>38968</v>
      </c>
      <c r="BL118" s="102">
        <v>47955</v>
      </c>
      <c r="BM118" s="102">
        <v>43325</v>
      </c>
      <c r="BN118" s="102">
        <v>32714</v>
      </c>
      <c r="BO118" s="102">
        <v>32591</v>
      </c>
      <c r="BP118" s="102">
        <v>40965</v>
      </c>
      <c r="BQ118" s="102">
        <v>41828</v>
      </c>
      <c r="BR118" s="102">
        <v>37225</v>
      </c>
      <c r="BS118" s="102">
        <v>32444</v>
      </c>
      <c r="BT118" s="102">
        <v>36352</v>
      </c>
      <c r="BU118" s="102">
        <v>41154</v>
      </c>
      <c r="BV118" s="102">
        <v>53761</v>
      </c>
      <c r="BW118" s="102">
        <v>37764</v>
      </c>
      <c r="BX118" s="102">
        <v>49791</v>
      </c>
      <c r="BY118" s="102">
        <v>42650</v>
      </c>
      <c r="BZ118" s="102">
        <v>34001</v>
      </c>
      <c r="CA118" s="102">
        <v>32115</v>
      </c>
      <c r="CB118" s="102">
        <v>36609</v>
      </c>
      <c r="CC118" s="102">
        <v>42562</v>
      </c>
      <c r="CD118" s="102">
        <v>31065</v>
      </c>
      <c r="CE118" s="102">
        <v>30239</v>
      </c>
      <c r="CF118" s="102">
        <v>34629</v>
      </c>
      <c r="CG118" s="102">
        <v>44433</v>
      </c>
      <c r="CH118" s="102">
        <v>53361</v>
      </c>
      <c r="CI118" s="102">
        <v>41431</v>
      </c>
      <c r="CJ118" s="102">
        <v>50965</v>
      </c>
      <c r="CK118" s="102">
        <v>46035</v>
      </c>
      <c r="CL118" s="102">
        <v>37951</v>
      </c>
      <c r="CM118" s="102">
        <v>33255</v>
      </c>
      <c r="CN118" s="102">
        <v>37964</v>
      </c>
      <c r="CO118" s="102">
        <v>40370</v>
      </c>
      <c r="CP118" s="102">
        <v>33032</v>
      </c>
      <c r="CQ118" s="102">
        <v>34052</v>
      </c>
      <c r="CR118" s="102">
        <v>39886</v>
      </c>
      <c r="CS118" s="102">
        <v>47393</v>
      </c>
      <c r="CT118" s="102">
        <v>57996</v>
      </c>
      <c r="CU118" s="102">
        <v>44214</v>
      </c>
      <c r="CV118" s="102">
        <v>53636</v>
      </c>
      <c r="CW118" s="102">
        <v>51160</v>
      </c>
      <c r="CX118" s="102">
        <v>36726</v>
      </c>
      <c r="CY118" s="102">
        <v>32614</v>
      </c>
      <c r="CZ118" s="102">
        <v>38725</v>
      </c>
      <c r="DA118" s="102">
        <v>40757</v>
      </c>
      <c r="DB118" s="102">
        <v>32129</v>
      </c>
      <c r="DC118" s="102">
        <v>32497</v>
      </c>
      <c r="DD118" s="102">
        <v>40769</v>
      </c>
      <c r="DE118" s="102">
        <v>49150</v>
      </c>
      <c r="DF118" s="102">
        <v>63862</v>
      </c>
      <c r="DG118" s="102">
        <v>44715</v>
      </c>
      <c r="DH118" s="102">
        <v>58717</v>
      </c>
      <c r="DI118" s="102">
        <v>56537</v>
      </c>
      <c r="DJ118" s="102">
        <v>39993</v>
      </c>
      <c r="DK118" s="102">
        <v>39536</v>
      </c>
      <c r="DL118" s="102">
        <v>39502</v>
      </c>
      <c r="DM118" s="102">
        <v>41709</v>
      </c>
      <c r="DN118" s="102">
        <v>37642</v>
      </c>
      <c r="DO118" s="102">
        <v>35494</v>
      </c>
      <c r="DP118" s="102">
        <v>45954</v>
      </c>
      <c r="DQ118" s="102">
        <v>55375</v>
      </c>
      <c r="DR118" s="102">
        <v>66533</v>
      </c>
      <c r="DS118" s="102">
        <v>46135</v>
      </c>
      <c r="DT118" s="102">
        <v>62869</v>
      </c>
      <c r="DU118" s="102">
        <v>64447</v>
      </c>
      <c r="DV118" s="102">
        <v>42990</v>
      </c>
      <c r="DW118" s="102">
        <v>38989</v>
      </c>
      <c r="DX118" s="102">
        <v>46437</v>
      </c>
      <c r="DY118" s="102">
        <v>44603</v>
      </c>
      <c r="DZ118" s="102">
        <v>38355</v>
      </c>
      <c r="EA118" s="102">
        <v>40049</v>
      </c>
      <c r="EB118" s="102">
        <v>51204</v>
      </c>
      <c r="EC118" s="102">
        <v>60207</v>
      </c>
      <c r="ED118" s="102">
        <v>82285</v>
      </c>
      <c r="EE118" s="102">
        <v>52582</v>
      </c>
      <c r="EF118" s="102">
        <v>71921</v>
      </c>
      <c r="EG118" s="102">
        <v>72471</v>
      </c>
      <c r="EH118" s="102">
        <v>50907</v>
      </c>
      <c r="EI118" s="102">
        <v>46765</v>
      </c>
      <c r="EJ118" s="102">
        <v>53377</v>
      </c>
      <c r="EK118" s="102">
        <v>55529</v>
      </c>
      <c r="EL118" s="102">
        <v>50299</v>
      </c>
      <c r="EM118" s="102">
        <v>46685</v>
      </c>
      <c r="EN118" s="102">
        <v>56607</v>
      </c>
      <c r="EO118" s="102">
        <v>68773</v>
      </c>
      <c r="EP118" s="102">
        <v>90572</v>
      </c>
      <c r="EQ118" s="102">
        <v>59557</v>
      </c>
      <c r="ER118" s="102">
        <v>77141</v>
      </c>
      <c r="ES118" s="102">
        <v>77326</v>
      </c>
      <c r="ET118" s="102">
        <v>65199</v>
      </c>
      <c r="EU118" s="102">
        <v>50206</v>
      </c>
      <c r="EV118" s="102">
        <v>61520</v>
      </c>
      <c r="EW118" s="102">
        <v>59234</v>
      </c>
      <c r="EX118" s="102">
        <v>49489</v>
      </c>
      <c r="EY118" s="102">
        <v>49049</v>
      </c>
      <c r="EZ118" s="102">
        <v>60774</v>
      </c>
      <c r="FA118" s="102">
        <v>75534</v>
      </c>
      <c r="FB118" s="102">
        <v>95541</v>
      </c>
      <c r="FC118" s="102">
        <v>69907</v>
      </c>
      <c r="FD118" s="102">
        <v>83991</v>
      </c>
      <c r="FE118" s="102">
        <v>80658</v>
      </c>
      <c r="FF118" s="102">
        <v>57302</v>
      </c>
      <c r="FG118" s="102">
        <v>48270</v>
      </c>
      <c r="FH118" s="102">
        <v>58228</v>
      </c>
      <c r="FI118" s="102">
        <v>57309</v>
      </c>
      <c r="FJ118" s="102">
        <v>48036</v>
      </c>
      <c r="FK118" s="102">
        <v>47313</v>
      </c>
      <c r="FL118" s="102">
        <v>61690</v>
      </c>
      <c r="FM118" s="102">
        <v>75780</v>
      </c>
      <c r="FN118" s="102">
        <v>100895</v>
      </c>
      <c r="FO118" s="102">
        <v>67637</v>
      </c>
      <c r="FP118" s="102">
        <v>84207</v>
      </c>
      <c r="FQ118" s="102">
        <v>89178</v>
      </c>
      <c r="FR118" s="102">
        <v>60835</v>
      </c>
      <c r="FS118" s="102">
        <v>56410</v>
      </c>
      <c r="FT118" s="102">
        <v>62687</v>
      </c>
      <c r="FU118" s="102">
        <v>61529</v>
      </c>
      <c r="FV118" s="102">
        <v>51981</v>
      </c>
      <c r="FW118" s="102">
        <v>48382</v>
      </c>
      <c r="FX118" s="102">
        <v>60200</v>
      </c>
      <c r="FY118" s="102">
        <v>75036</v>
      </c>
      <c r="FZ118" s="102">
        <v>99899</v>
      </c>
      <c r="GA118" s="102">
        <v>70552</v>
      </c>
      <c r="GB118" s="102">
        <v>78344</v>
      </c>
    </row>
    <row r="119" spans="1:184" x14ac:dyDescent="0.25">
      <c r="A119" t="s">
        <v>1345</v>
      </c>
      <c r="B119" t="s">
        <v>1323</v>
      </c>
      <c r="C119">
        <v>924</v>
      </c>
      <c r="D119" s="102">
        <v>1036</v>
      </c>
      <c r="E119" s="102">
        <v>1301</v>
      </c>
      <c r="F119" s="102">
        <v>1293</v>
      </c>
      <c r="G119" s="102">
        <v>1115</v>
      </c>
      <c r="H119">
        <v>813</v>
      </c>
      <c r="I119">
        <v>881</v>
      </c>
      <c r="J119" s="102">
        <v>1446</v>
      </c>
      <c r="K119" s="102">
        <v>1236</v>
      </c>
      <c r="L119" s="102">
        <v>1244</v>
      </c>
      <c r="M119" s="102">
        <v>1408</v>
      </c>
      <c r="N119">
        <v>755</v>
      </c>
      <c r="O119">
        <v>865</v>
      </c>
      <c r="P119" s="102">
        <v>1198</v>
      </c>
      <c r="Q119" s="102">
        <v>1400</v>
      </c>
      <c r="R119">
        <v>784</v>
      </c>
      <c r="S119" s="102">
        <v>1279</v>
      </c>
      <c r="T119" s="102">
        <v>1023</v>
      </c>
      <c r="U119" s="102">
        <v>1372</v>
      </c>
      <c r="V119" s="102">
        <v>1151</v>
      </c>
      <c r="W119" s="102">
        <v>1132</v>
      </c>
      <c r="X119" s="102">
        <v>1650</v>
      </c>
      <c r="Y119" s="102">
        <v>1374</v>
      </c>
      <c r="Z119">
        <v>623</v>
      </c>
      <c r="AA119" s="102">
        <v>1302</v>
      </c>
      <c r="AB119" s="102">
        <v>1260</v>
      </c>
      <c r="AC119" s="102">
        <v>1746</v>
      </c>
      <c r="AD119" s="102">
        <v>1444</v>
      </c>
      <c r="AE119" s="102">
        <v>1416</v>
      </c>
      <c r="AF119" s="102">
        <v>1264</v>
      </c>
      <c r="AG119" s="102">
        <v>1630</v>
      </c>
      <c r="AH119" s="102">
        <v>1290</v>
      </c>
      <c r="AI119" s="102">
        <v>1576</v>
      </c>
      <c r="AJ119" s="102">
        <v>1674</v>
      </c>
      <c r="AK119" s="102">
        <v>1844</v>
      </c>
      <c r="AL119">
        <v>943</v>
      </c>
      <c r="AM119" s="102">
        <v>1142</v>
      </c>
      <c r="AN119" s="102">
        <v>1860</v>
      </c>
      <c r="AO119" s="102">
        <v>1770</v>
      </c>
      <c r="AP119" s="102">
        <v>1606</v>
      </c>
      <c r="AQ119" s="102">
        <v>1424</v>
      </c>
      <c r="AR119" s="102">
        <v>1336</v>
      </c>
      <c r="AS119" s="102">
        <v>2499</v>
      </c>
      <c r="AT119" s="102">
        <v>1220</v>
      </c>
      <c r="AU119" s="102">
        <v>1547</v>
      </c>
      <c r="AV119" s="102">
        <v>1652</v>
      </c>
      <c r="AW119" s="102">
        <v>1785</v>
      </c>
      <c r="AX119" s="102">
        <v>1064</v>
      </c>
      <c r="AY119" s="102">
        <v>1052</v>
      </c>
      <c r="AZ119" s="102">
        <v>1418</v>
      </c>
      <c r="BA119" s="102">
        <v>1715</v>
      </c>
      <c r="BB119" s="102">
        <v>1213</v>
      </c>
      <c r="BC119" s="102">
        <v>1194</v>
      </c>
      <c r="BD119" s="102">
        <v>1087</v>
      </c>
      <c r="BE119" s="102">
        <v>1100</v>
      </c>
      <c r="BF119" s="102">
        <v>1130</v>
      </c>
      <c r="BG119" s="102">
        <v>1150</v>
      </c>
      <c r="BH119" s="102">
        <v>1625</v>
      </c>
      <c r="BI119" s="102">
        <v>1641</v>
      </c>
      <c r="BJ119">
        <v>829</v>
      </c>
      <c r="BK119" s="102">
        <v>1199</v>
      </c>
      <c r="BL119" s="102">
        <v>1316</v>
      </c>
      <c r="BM119" s="102">
        <v>1580</v>
      </c>
      <c r="BN119" s="102">
        <v>1699</v>
      </c>
      <c r="BO119" s="102">
        <v>1583</v>
      </c>
      <c r="BP119" s="102">
        <v>1546</v>
      </c>
      <c r="BQ119" s="102">
        <v>1174</v>
      </c>
      <c r="BR119" s="102">
        <v>1616</v>
      </c>
      <c r="BS119" s="102">
        <v>1463</v>
      </c>
      <c r="BT119" s="102">
        <v>1704</v>
      </c>
      <c r="BU119" s="102">
        <v>1956</v>
      </c>
      <c r="BV119">
        <v>905</v>
      </c>
      <c r="BW119" s="102">
        <v>1208</v>
      </c>
      <c r="BX119" s="102">
        <v>1960</v>
      </c>
      <c r="BY119" s="102">
        <v>1522</v>
      </c>
      <c r="BZ119" s="102">
        <v>1554</v>
      </c>
      <c r="CA119" s="102">
        <v>1380</v>
      </c>
      <c r="CB119" s="102">
        <v>1196</v>
      </c>
      <c r="CC119" s="102">
        <v>1672</v>
      </c>
      <c r="CD119" s="102">
        <v>1449</v>
      </c>
      <c r="CE119" s="102">
        <v>1523</v>
      </c>
      <c r="CF119" s="102">
        <v>1642</v>
      </c>
      <c r="CG119" s="102">
        <v>2589</v>
      </c>
      <c r="CH119">
        <v>900</v>
      </c>
      <c r="CI119" s="102">
        <v>1583</v>
      </c>
      <c r="CJ119" s="102">
        <v>1835</v>
      </c>
      <c r="CK119" s="102">
        <v>1655</v>
      </c>
      <c r="CL119" s="102">
        <v>1619</v>
      </c>
      <c r="CM119" s="102">
        <v>1985</v>
      </c>
      <c r="CN119" s="102">
        <v>1617</v>
      </c>
      <c r="CO119" s="102">
        <v>1518</v>
      </c>
      <c r="CP119" s="102">
        <v>1650</v>
      </c>
      <c r="CQ119" s="102">
        <v>1803</v>
      </c>
      <c r="CR119" s="102">
        <v>1754</v>
      </c>
      <c r="CS119" s="102">
        <v>1609</v>
      </c>
      <c r="CT119">
        <v>858</v>
      </c>
      <c r="CU119" s="102">
        <v>1336</v>
      </c>
      <c r="CV119" s="102">
        <v>2086</v>
      </c>
      <c r="CW119" s="102">
        <v>1847</v>
      </c>
      <c r="CX119" s="102">
        <v>1942</v>
      </c>
      <c r="CY119" s="102">
        <v>1558</v>
      </c>
      <c r="CZ119" s="102">
        <v>1380</v>
      </c>
      <c r="DA119" s="102">
        <v>1378</v>
      </c>
      <c r="DB119" s="102">
        <v>1824</v>
      </c>
      <c r="DC119" s="102">
        <v>1350</v>
      </c>
      <c r="DD119" s="102">
        <v>1703</v>
      </c>
      <c r="DE119" s="102">
        <v>1836</v>
      </c>
      <c r="DF119" s="102">
        <v>1106</v>
      </c>
      <c r="DG119" s="102">
        <v>1153</v>
      </c>
      <c r="DH119" s="102">
        <v>1484</v>
      </c>
      <c r="DI119" s="102">
        <v>1700</v>
      </c>
      <c r="DJ119" s="102">
        <v>1136</v>
      </c>
      <c r="DK119" s="102">
        <v>1933</v>
      </c>
      <c r="DL119" s="102">
        <v>1292</v>
      </c>
      <c r="DM119" s="102">
        <v>1565</v>
      </c>
      <c r="DN119" s="102">
        <v>1403</v>
      </c>
      <c r="DO119" s="102">
        <v>1368</v>
      </c>
      <c r="DP119" s="102">
        <v>1748</v>
      </c>
      <c r="DQ119" s="102">
        <v>2497</v>
      </c>
      <c r="DR119">
        <v>710</v>
      </c>
      <c r="DS119">
        <v>971</v>
      </c>
      <c r="DT119" s="102">
        <v>1347</v>
      </c>
      <c r="DU119" s="102">
        <v>1314</v>
      </c>
      <c r="DV119" s="102">
        <v>1337</v>
      </c>
      <c r="DW119" s="102">
        <v>1249</v>
      </c>
      <c r="DX119" s="102">
        <v>1339</v>
      </c>
      <c r="DY119" s="102">
        <v>1263</v>
      </c>
      <c r="DZ119" s="102">
        <v>1076</v>
      </c>
      <c r="EA119" s="102">
        <v>1140</v>
      </c>
      <c r="EB119" s="102">
        <v>1382</v>
      </c>
      <c r="EC119" s="102">
        <v>1451</v>
      </c>
      <c r="ED119">
        <v>604</v>
      </c>
      <c r="EE119">
        <v>975</v>
      </c>
      <c r="EF119" s="102">
        <v>1520</v>
      </c>
      <c r="EG119" s="102">
        <v>1230</v>
      </c>
      <c r="EH119" s="102">
        <v>1014</v>
      </c>
      <c r="EI119" s="102">
        <v>1256</v>
      </c>
      <c r="EJ119" s="102">
        <v>1034</v>
      </c>
      <c r="EK119" s="102">
        <v>1159</v>
      </c>
      <c r="EL119" s="102">
        <v>1106</v>
      </c>
      <c r="EM119" s="102">
        <v>1316</v>
      </c>
      <c r="EN119" s="102">
        <v>1366</v>
      </c>
      <c r="EO119" s="102">
        <v>1561</v>
      </c>
      <c r="EP119">
        <v>692</v>
      </c>
      <c r="EQ119" s="102">
        <v>1004</v>
      </c>
      <c r="ER119" s="102">
        <v>1638</v>
      </c>
      <c r="ES119" s="102">
        <v>1371</v>
      </c>
      <c r="ET119" s="102">
        <v>1139</v>
      </c>
      <c r="EU119" s="102">
        <v>1071</v>
      </c>
      <c r="EV119" s="102">
        <v>1450</v>
      </c>
      <c r="EW119" s="102">
        <v>1413</v>
      </c>
      <c r="EX119" s="102">
        <v>1146</v>
      </c>
      <c r="EY119" s="102">
        <v>1326</v>
      </c>
      <c r="EZ119" s="102">
        <v>1916</v>
      </c>
      <c r="FA119" s="102">
        <v>1951</v>
      </c>
      <c r="FB119">
        <v>974</v>
      </c>
      <c r="FC119" s="102">
        <v>1257</v>
      </c>
      <c r="FD119" s="102">
        <v>1661</v>
      </c>
      <c r="FE119" s="102">
        <v>1788</v>
      </c>
      <c r="FF119" s="102">
        <v>1439</v>
      </c>
      <c r="FG119" s="102">
        <v>1530</v>
      </c>
      <c r="FH119" s="102">
        <v>1553</v>
      </c>
      <c r="FI119" s="102">
        <v>1481</v>
      </c>
      <c r="FJ119" s="102">
        <v>1291</v>
      </c>
      <c r="FK119" s="102">
        <v>1595</v>
      </c>
      <c r="FL119" s="102">
        <v>2222</v>
      </c>
      <c r="FM119" s="102">
        <v>2771</v>
      </c>
      <c r="FN119" s="102">
        <v>1033</v>
      </c>
      <c r="FO119" s="102">
        <v>1225</v>
      </c>
      <c r="FP119" s="102">
        <v>1580</v>
      </c>
      <c r="FQ119" s="102">
        <v>2131</v>
      </c>
      <c r="FR119" s="102">
        <v>1635</v>
      </c>
      <c r="FS119" s="102">
        <v>1597</v>
      </c>
      <c r="FT119" s="102">
        <v>1436</v>
      </c>
      <c r="FU119" s="102">
        <v>1568</v>
      </c>
      <c r="FV119" s="102">
        <v>1441</v>
      </c>
      <c r="FW119" s="102">
        <v>1644</v>
      </c>
      <c r="FX119" s="102">
        <v>2048</v>
      </c>
      <c r="FY119" s="102">
        <v>2545</v>
      </c>
      <c r="FZ119" s="102">
        <v>1023</v>
      </c>
      <c r="GA119" s="102">
        <v>1253</v>
      </c>
      <c r="GB119" s="102">
        <v>1722</v>
      </c>
    </row>
    <row r="120" spans="1:184" x14ac:dyDescent="0.25">
      <c r="A120" t="s">
        <v>1345</v>
      </c>
      <c r="B120" t="s">
        <v>1324</v>
      </c>
      <c r="C120" s="102">
        <v>6632</v>
      </c>
      <c r="D120" s="102">
        <v>5751</v>
      </c>
      <c r="E120" s="102">
        <v>5104</v>
      </c>
      <c r="F120" s="102">
        <v>2887</v>
      </c>
      <c r="G120" s="102">
        <v>2219</v>
      </c>
      <c r="H120" s="102">
        <v>1899</v>
      </c>
      <c r="I120" s="102">
        <v>2770</v>
      </c>
      <c r="J120" s="102">
        <v>2402</v>
      </c>
      <c r="K120" s="102">
        <v>2510</v>
      </c>
      <c r="L120" s="102">
        <v>3674</v>
      </c>
      <c r="M120" s="102">
        <v>4450</v>
      </c>
      <c r="N120" s="102">
        <v>5485</v>
      </c>
      <c r="O120" s="102">
        <v>6834</v>
      </c>
      <c r="P120" s="102">
        <v>6392</v>
      </c>
      <c r="Q120" s="102">
        <v>5905</v>
      </c>
      <c r="R120" s="102">
        <v>3695</v>
      </c>
      <c r="S120" s="102">
        <v>2609</v>
      </c>
      <c r="T120" s="102">
        <v>1958</v>
      </c>
      <c r="U120" s="102">
        <v>2996</v>
      </c>
      <c r="V120" s="102">
        <v>2301</v>
      </c>
      <c r="W120" s="102">
        <v>2811</v>
      </c>
      <c r="X120" s="102">
        <v>3897</v>
      </c>
      <c r="Y120" s="102">
        <v>5208</v>
      </c>
      <c r="Z120" s="102">
        <v>5061</v>
      </c>
      <c r="AA120" s="102">
        <v>5899</v>
      </c>
      <c r="AB120" s="102">
        <v>6251</v>
      </c>
      <c r="AC120" s="102">
        <v>5849</v>
      </c>
      <c r="AD120" s="102">
        <v>3608</v>
      </c>
      <c r="AE120" s="102">
        <v>2285</v>
      </c>
      <c r="AF120" s="102">
        <v>1720</v>
      </c>
      <c r="AG120" s="102">
        <v>3345</v>
      </c>
      <c r="AH120" s="102">
        <v>2730</v>
      </c>
      <c r="AI120" s="102">
        <v>4023</v>
      </c>
      <c r="AJ120" s="102">
        <v>4396</v>
      </c>
      <c r="AK120" s="102">
        <v>4750</v>
      </c>
      <c r="AL120" s="102">
        <v>7281</v>
      </c>
      <c r="AM120" s="102">
        <v>7105</v>
      </c>
      <c r="AN120" s="102">
        <v>8411</v>
      </c>
      <c r="AO120" s="102">
        <v>5921</v>
      </c>
      <c r="AP120" s="102">
        <v>3741</v>
      </c>
      <c r="AQ120" s="102">
        <v>2831</v>
      </c>
      <c r="AR120" s="102">
        <v>2245</v>
      </c>
      <c r="AS120" s="102">
        <v>3735</v>
      </c>
      <c r="AT120" s="102">
        <v>2765</v>
      </c>
      <c r="AU120" s="102">
        <v>3301</v>
      </c>
      <c r="AV120" s="102">
        <v>4660</v>
      </c>
      <c r="AW120" s="102">
        <v>5617</v>
      </c>
      <c r="AX120" s="102">
        <v>6442</v>
      </c>
      <c r="AY120" s="102">
        <v>6129</v>
      </c>
      <c r="AZ120" s="102">
        <v>7316</v>
      </c>
      <c r="BA120" s="102">
        <v>5649</v>
      </c>
      <c r="BB120" s="102">
        <v>3358</v>
      </c>
      <c r="BC120" s="102">
        <v>2380</v>
      </c>
      <c r="BD120" s="102">
        <v>2233</v>
      </c>
      <c r="BE120" s="102">
        <v>3526</v>
      </c>
      <c r="BF120" s="102">
        <v>2785</v>
      </c>
      <c r="BG120" s="102">
        <v>3370</v>
      </c>
      <c r="BH120" s="102">
        <v>6948</v>
      </c>
      <c r="BI120" s="102">
        <v>5113</v>
      </c>
      <c r="BJ120" s="102">
        <v>6787</v>
      </c>
      <c r="BK120" s="102">
        <v>6398</v>
      </c>
      <c r="BL120" s="102">
        <v>6851</v>
      </c>
      <c r="BM120" s="102">
        <v>5995</v>
      </c>
      <c r="BN120" s="102">
        <v>3281</v>
      </c>
      <c r="BO120" s="102">
        <v>3093</v>
      </c>
      <c r="BP120" s="102">
        <v>2482</v>
      </c>
      <c r="BQ120" s="102">
        <v>3065</v>
      </c>
      <c r="BR120" s="102">
        <v>2751</v>
      </c>
      <c r="BS120" s="102">
        <v>3255</v>
      </c>
      <c r="BT120" s="102">
        <v>4546</v>
      </c>
      <c r="BU120" s="102">
        <v>4739</v>
      </c>
      <c r="BV120" s="102">
        <v>6453</v>
      </c>
      <c r="BW120" s="102">
        <v>5736</v>
      </c>
      <c r="BX120" s="102">
        <v>6658</v>
      </c>
      <c r="BY120" s="102">
        <v>5500</v>
      </c>
      <c r="BZ120" s="102">
        <v>3311</v>
      </c>
      <c r="CA120" s="102">
        <v>2374</v>
      </c>
      <c r="CB120" s="102">
        <v>2337</v>
      </c>
      <c r="CC120" s="102">
        <v>2838</v>
      </c>
      <c r="CD120" s="102">
        <v>2591</v>
      </c>
      <c r="CE120" s="102">
        <v>3125</v>
      </c>
      <c r="CF120" s="102">
        <v>4238</v>
      </c>
      <c r="CG120" s="102">
        <v>5050</v>
      </c>
      <c r="CH120" s="102">
        <v>6625</v>
      </c>
      <c r="CI120" s="102">
        <v>6015</v>
      </c>
      <c r="CJ120" s="102">
        <v>7022</v>
      </c>
      <c r="CK120" s="102">
        <v>5685</v>
      </c>
      <c r="CL120" s="102">
        <v>3845</v>
      </c>
      <c r="CM120" s="102">
        <v>2618</v>
      </c>
      <c r="CN120" s="102">
        <v>2342</v>
      </c>
      <c r="CO120" s="102">
        <v>3374</v>
      </c>
      <c r="CP120" s="102">
        <v>2599</v>
      </c>
      <c r="CQ120" s="102">
        <v>3245</v>
      </c>
      <c r="CR120" s="102">
        <v>4356</v>
      </c>
      <c r="CS120" s="102">
        <v>5391</v>
      </c>
      <c r="CT120" s="102">
        <v>6277</v>
      </c>
      <c r="CU120" s="102">
        <v>6244</v>
      </c>
      <c r="CV120" s="102">
        <v>6472</v>
      </c>
      <c r="CW120" s="102">
        <v>5710</v>
      </c>
      <c r="CX120" s="102">
        <v>3353</v>
      </c>
      <c r="CY120" s="102">
        <v>2461</v>
      </c>
      <c r="CZ120" s="102">
        <v>2082</v>
      </c>
      <c r="DA120" s="102">
        <v>3184</v>
      </c>
      <c r="DB120" s="102">
        <v>2857</v>
      </c>
      <c r="DC120" s="102">
        <v>3442</v>
      </c>
      <c r="DD120" s="102">
        <v>5839</v>
      </c>
      <c r="DE120" s="102">
        <v>6132</v>
      </c>
      <c r="DF120" s="102">
        <v>5494</v>
      </c>
      <c r="DG120" s="102">
        <v>5860</v>
      </c>
      <c r="DH120" s="102">
        <v>7627</v>
      </c>
      <c r="DI120" s="102">
        <v>6109</v>
      </c>
      <c r="DJ120" s="102">
        <v>4237</v>
      </c>
      <c r="DK120" s="102">
        <v>2681</v>
      </c>
      <c r="DL120" s="102">
        <v>2148</v>
      </c>
      <c r="DM120" s="102">
        <v>3676</v>
      </c>
      <c r="DN120" s="102">
        <v>2274</v>
      </c>
      <c r="DO120" s="102">
        <v>2771</v>
      </c>
      <c r="DP120" s="102">
        <v>4785</v>
      </c>
      <c r="DQ120" s="102">
        <v>6029</v>
      </c>
      <c r="DR120" s="102">
        <v>6023</v>
      </c>
      <c r="DS120" s="102">
        <v>5601</v>
      </c>
      <c r="DT120" s="102">
        <v>7105</v>
      </c>
      <c r="DU120" s="102">
        <v>6968</v>
      </c>
      <c r="DV120" s="102">
        <v>3815</v>
      </c>
      <c r="DW120" s="102">
        <v>2402</v>
      </c>
      <c r="DX120" s="102">
        <v>2517</v>
      </c>
      <c r="DY120" s="102">
        <v>2518</v>
      </c>
      <c r="DZ120" s="102">
        <v>2130</v>
      </c>
      <c r="EA120" s="102">
        <v>3001</v>
      </c>
      <c r="EB120" s="102">
        <v>5965</v>
      </c>
      <c r="EC120" s="102">
        <v>5908</v>
      </c>
      <c r="ED120" s="102">
        <v>6512</v>
      </c>
      <c r="EE120" s="102">
        <v>6845</v>
      </c>
      <c r="EF120" s="102">
        <v>8823</v>
      </c>
      <c r="EG120" s="102">
        <v>7807</v>
      </c>
      <c r="EH120" s="102">
        <v>4188</v>
      </c>
      <c r="EI120" s="102">
        <v>3287</v>
      </c>
      <c r="EJ120" s="102">
        <v>2542</v>
      </c>
      <c r="EK120" s="102">
        <v>3420</v>
      </c>
      <c r="EL120" s="102">
        <v>3139</v>
      </c>
      <c r="EM120" s="102">
        <v>3628</v>
      </c>
      <c r="EN120" s="102">
        <v>6640</v>
      </c>
      <c r="EO120" s="102">
        <v>8091</v>
      </c>
      <c r="EP120" s="102">
        <v>7539</v>
      </c>
      <c r="EQ120" s="102">
        <v>7631</v>
      </c>
      <c r="ER120" s="102">
        <v>10237</v>
      </c>
      <c r="ES120" s="102">
        <v>9719</v>
      </c>
      <c r="ET120" s="102">
        <v>5958</v>
      </c>
      <c r="EU120" s="102">
        <v>3161</v>
      </c>
      <c r="EV120" s="102">
        <v>2878</v>
      </c>
      <c r="EW120" s="102">
        <v>3615</v>
      </c>
      <c r="EX120" s="102">
        <v>3429</v>
      </c>
      <c r="EY120" s="102">
        <v>3288</v>
      </c>
      <c r="EZ120" s="102">
        <v>5748</v>
      </c>
      <c r="FA120" s="102">
        <v>8836</v>
      </c>
      <c r="FB120" s="102">
        <v>7967</v>
      </c>
      <c r="FC120" s="102">
        <v>9202</v>
      </c>
      <c r="FD120" s="102">
        <v>11045</v>
      </c>
      <c r="FE120" s="102">
        <v>9753</v>
      </c>
      <c r="FF120" s="102">
        <v>5976</v>
      </c>
      <c r="FG120" s="102">
        <v>3162</v>
      </c>
      <c r="FH120" s="102">
        <v>2222</v>
      </c>
      <c r="FI120" s="102">
        <v>3257</v>
      </c>
      <c r="FJ120" s="102">
        <v>3568</v>
      </c>
      <c r="FK120" s="102">
        <v>4272</v>
      </c>
      <c r="FL120" s="102">
        <v>7167</v>
      </c>
      <c r="FM120" s="102">
        <v>8806</v>
      </c>
      <c r="FN120" s="102">
        <v>10905</v>
      </c>
      <c r="FO120" s="102">
        <v>9662</v>
      </c>
      <c r="FP120" s="102">
        <v>12711</v>
      </c>
      <c r="FQ120" s="102">
        <v>11017</v>
      </c>
      <c r="FR120" s="102">
        <v>6307</v>
      </c>
      <c r="FS120" s="102">
        <v>3813</v>
      </c>
      <c r="FT120" s="102">
        <v>2774</v>
      </c>
      <c r="FU120" s="102">
        <v>4160</v>
      </c>
      <c r="FV120" s="102">
        <v>3894</v>
      </c>
      <c r="FW120" s="102">
        <v>3887</v>
      </c>
      <c r="FX120" s="102">
        <v>6370</v>
      </c>
      <c r="FY120" s="102">
        <v>8857</v>
      </c>
      <c r="FZ120" s="102">
        <v>10061</v>
      </c>
      <c r="GA120" s="102">
        <v>9123</v>
      </c>
      <c r="GB120" s="102">
        <v>11543</v>
      </c>
    </row>
    <row r="121" spans="1:184" x14ac:dyDescent="0.25">
      <c r="A121" t="s">
        <v>1345</v>
      </c>
      <c r="B121" t="s">
        <v>1325</v>
      </c>
      <c r="C121" s="102">
        <v>3680</v>
      </c>
      <c r="D121" s="102">
        <v>3420</v>
      </c>
      <c r="E121" s="102">
        <v>4322</v>
      </c>
      <c r="F121" s="102">
        <v>2542</v>
      </c>
      <c r="G121" s="102">
        <v>2060</v>
      </c>
      <c r="H121" s="102">
        <v>1708</v>
      </c>
      <c r="I121" s="102">
        <v>2674</v>
      </c>
      <c r="J121" s="102">
        <v>2173</v>
      </c>
      <c r="K121" s="102">
        <v>2025</v>
      </c>
      <c r="L121" s="102">
        <v>2304</v>
      </c>
      <c r="M121" s="102">
        <v>3359</v>
      </c>
      <c r="N121" s="102">
        <v>6443</v>
      </c>
      <c r="O121" s="102">
        <v>3461</v>
      </c>
      <c r="P121" s="102">
        <v>3495</v>
      </c>
      <c r="Q121" s="102">
        <v>3914</v>
      </c>
      <c r="R121" s="102">
        <v>2947</v>
      </c>
      <c r="S121" s="102">
        <v>1978</v>
      </c>
      <c r="T121" s="102">
        <v>1999</v>
      </c>
      <c r="U121" s="102">
        <v>2937</v>
      </c>
      <c r="V121" s="102">
        <v>2601</v>
      </c>
      <c r="W121" s="102">
        <v>2392</v>
      </c>
      <c r="X121" s="102">
        <v>2934</v>
      </c>
      <c r="Y121" s="102">
        <v>3352</v>
      </c>
      <c r="Z121" s="102">
        <v>6456</v>
      </c>
      <c r="AA121" s="102">
        <v>3200</v>
      </c>
      <c r="AB121" s="102">
        <v>3662</v>
      </c>
      <c r="AC121" s="102">
        <v>4397</v>
      </c>
      <c r="AD121" s="102">
        <v>2877</v>
      </c>
      <c r="AE121" s="102">
        <v>2584</v>
      </c>
      <c r="AF121" s="102">
        <v>2030</v>
      </c>
      <c r="AG121" s="102">
        <v>3108</v>
      </c>
      <c r="AH121" s="102">
        <v>2192</v>
      </c>
      <c r="AI121" s="102">
        <v>2417</v>
      </c>
      <c r="AJ121" s="102">
        <v>2727</v>
      </c>
      <c r="AK121" s="102">
        <v>3346</v>
      </c>
      <c r="AL121" s="102">
        <v>6904</v>
      </c>
      <c r="AM121" s="102">
        <v>3412</v>
      </c>
      <c r="AN121" s="102">
        <v>4045</v>
      </c>
      <c r="AO121" s="102">
        <v>4460</v>
      </c>
      <c r="AP121" s="102">
        <v>3015</v>
      </c>
      <c r="AQ121" s="102">
        <v>3072</v>
      </c>
      <c r="AR121" s="102">
        <v>2054</v>
      </c>
      <c r="AS121" s="102">
        <v>2766</v>
      </c>
      <c r="AT121" s="102">
        <v>2801</v>
      </c>
      <c r="AU121" s="102">
        <v>2814</v>
      </c>
      <c r="AV121" s="102">
        <v>3001</v>
      </c>
      <c r="AW121" s="102">
        <v>4130</v>
      </c>
      <c r="AX121" s="102">
        <v>6949</v>
      </c>
      <c r="AY121" s="102">
        <v>3768</v>
      </c>
      <c r="AZ121" s="102">
        <v>4416</v>
      </c>
      <c r="BA121" s="102">
        <v>4023</v>
      </c>
      <c r="BB121" s="102">
        <v>3607</v>
      </c>
      <c r="BC121" s="102">
        <v>2716</v>
      </c>
      <c r="BD121" s="102">
        <v>2062</v>
      </c>
      <c r="BE121" s="102">
        <v>3598</v>
      </c>
      <c r="BF121" s="102">
        <v>2838</v>
      </c>
      <c r="BG121" s="102">
        <v>2840</v>
      </c>
      <c r="BH121" s="102">
        <v>3515</v>
      </c>
      <c r="BI121" s="102">
        <v>4233</v>
      </c>
      <c r="BJ121" s="102">
        <v>8173</v>
      </c>
      <c r="BK121" s="102">
        <v>4363</v>
      </c>
      <c r="BL121" s="102">
        <v>4521</v>
      </c>
      <c r="BM121" s="102">
        <v>5388</v>
      </c>
      <c r="BN121" s="102">
        <v>3601</v>
      </c>
      <c r="BO121" s="102">
        <v>3168</v>
      </c>
      <c r="BP121" s="102">
        <v>1736</v>
      </c>
      <c r="BQ121" s="102">
        <v>3472</v>
      </c>
      <c r="BR121" s="102">
        <v>2830</v>
      </c>
      <c r="BS121" s="102">
        <v>3304</v>
      </c>
      <c r="BT121" s="102">
        <v>3618</v>
      </c>
      <c r="BU121" s="102">
        <v>4438</v>
      </c>
      <c r="BV121" s="102">
        <v>8525</v>
      </c>
      <c r="BW121" s="102">
        <v>3918</v>
      </c>
      <c r="BX121" s="102">
        <v>4249</v>
      </c>
      <c r="BY121" s="102">
        <v>4611</v>
      </c>
      <c r="BZ121" s="102">
        <v>3775</v>
      </c>
      <c r="CA121" s="102">
        <v>2713</v>
      </c>
      <c r="CB121" s="102">
        <v>1783</v>
      </c>
      <c r="CC121" s="102">
        <v>2877</v>
      </c>
      <c r="CD121" s="102">
        <v>2704</v>
      </c>
      <c r="CE121" s="102">
        <v>2979</v>
      </c>
      <c r="CF121" s="102">
        <v>3371</v>
      </c>
      <c r="CG121" s="102">
        <v>4486</v>
      </c>
      <c r="CH121" s="102">
        <v>7630</v>
      </c>
      <c r="CI121" s="102">
        <v>4149</v>
      </c>
      <c r="CJ121" s="102">
        <v>4685</v>
      </c>
      <c r="CK121" s="102">
        <v>4959</v>
      </c>
      <c r="CL121" s="102">
        <v>3549</v>
      </c>
      <c r="CM121" s="102">
        <v>2552</v>
      </c>
      <c r="CN121" s="102">
        <v>2103</v>
      </c>
      <c r="CO121" s="102">
        <v>3222</v>
      </c>
      <c r="CP121" s="102">
        <v>2509</v>
      </c>
      <c r="CQ121" s="102">
        <v>3144</v>
      </c>
      <c r="CR121" s="102">
        <v>3233</v>
      </c>
      <c r="CS121" s="102">
        <v>4419</v>
      </c>
      <c r="CT121" s="102">
        <v>8649</v>
      </c>
      <c r="CU121" s="102">
        <v>4304</v>
      </c>
      <c r="CV121" s="102">
        <v>4222</v>
      </c>
      <c r="CW121" s="102">
        <v>4674</v>
      </c>
      <c r="CX121" s="102">
        <v>3272</v>
      </c>
      <c r="CY121" s="102">
        <v>2173</v>
      </c>
      <c r="CZ121" s="102">
        <v>2008</v>
      </c>
      <c r="DA121" s="102">
        <v>2982</v>
      </c>
      <c r="DB121" s="102">
        <v>2894</v>
      </c>
      <c r="DC121" s="102">
        <v>2909</v>
      </c>
      <c r="DD121" s="102">
        <v>3528</v>
      </c>
      <c r="DE121" s="102">
        <v>4718</v>
      </c>
      <c r="DF121" s="102">
        <v>8689</v>
      </c>
      <c r="DG121" s="102">
        <v>4637</v>
      </c>
      <c r="DH121" s="102">
        <v>5148</v>
      </c>
      <c r="DI121" s="102">
        <v>5505</v>
      </c>
      <c r="DJ121" s="102">
        <v>3837</v>
      </c>
      <c r="DK121" s="102">
        <v>3142</v>
      </c>
      <c r="DL121" s="102">
        <v>2673</v>
      </c>
      <c r="DM121" s="102">
        <v>2965</v>
      </c>
      <c r="DN121" s="102">
        <v>2854</v>
      </c>
      <c r="DO121" s="102">
        <v>2936</v>
      </c>
      <c r="DP121" s="102">
        <v>3416</v>
      </c>
      <c r="DQ121" s="102">
        <v>4903</v>
      </c>
      <c r="DR121" s="102">
        <v>9056</v>
      </c>
      <c r="DS121" s="102">
        <v>4764</v>
      </c>
      <c r="DT121" s="102">
        <v>6598</v>
      </c>
      <c r="DU121" s="102">
        <v>6693</v>
      </c>
      <c r="DV121" s="102">
        <v>3984</v>
      </c>
      <c r="DW121" s="102">
        <v>2796</v>
      </c>
      <c r="DX121" s="102">
        <v>2848</v>
      </c>
      <c r="DY121" s="102">
        <v>3637</v>
      </c>
      <c r="DZ121" s="102">
        <v>3040</v>
      </c>
      <c r="EA121" s="102">
        <v>3513</v>
      </c>
      <c r="EB121" s="102">
        <v>4058</v>
      </c>
      <c r="EC121" s="102">
        <v>4393</v>
      </c>
      <c r="ED121" s="102">
        <v>8339</v>
      </c>
      <c r="EE121" s="102">
        <v>4268</v>
      </c>
      <c r="EF121" s="102">
        <v>5153</v>
      </c>
      <c r="EG121" s="102">
        <v>5811</v>
      </c>
      <c r="EH121" s="102">
        <v>3849</v>
      </c>
      <c r="EI121" s="102">
        <v>2680</v>
      </c>
      <c r="EJ121" s="102">
        <v>2920</v>
      </c>
      <c r="EK121" s="102">
        <v>3527</v>
      </c>
      <c r="EL121" s="102">
        <v>3448</v>
      </c>
      <c r="EM121" s="102">
        <v>3960</v>
      </c>
      <c r="EN121" s="102">
        <v>4053</v>
      </c>
      <c r="EO121" s="102">
        <v>5040</v>
      </c>
      <c r="EP121" s="102">
        <v>8754</v>
      </c>
      <c r="EQ121" s="102">
        <v>4372</v>
      </c>
      <c r="ER121" s="102">
        <v>6044</v>
      </c>
      <c r="ES121" s="102">
        <v>7156</v>
      </c>
      <c r="ET121" s="102">
        <v>5081</v>
      </c>
      <c r="EU121" s="102">
        <v>3525</v>
      </c>
      <c r="EV121" s="102">
        <v>2672</v>
      </c>
      <c r="EW121" s="102">
        <v>3760</v>
      </c>
      <c r="EX121" s="102">
        <v>3883</v>
      </c>
      <c r="EY121" s="102">
        <v>3700</v>
      </c>
      <c r="EZ121" s="102">
        <v>4537</v>
      </c>
      <c r="FA121" s="102">
        <v>6329</v>
      </c>
      <c r="FB121" s="102">
        <v>11442</v>
      </c>
      <c r="FC121" s="102">
        <v>5875</v>
      </c>
      <c r="FD121" s="102">
        <v>7097</v>
      </c>
      <c r="FE121" s="102">
        <v>8414</v>
      </c>
      <c r="FF121" s="102">
        <v>4444</v>
      </c>
      <c r="FG121" s="102">
        <v>3617</v>
      </c>
      <c r="FH121" s="102">
        <v>3251</v>
      </c>
      <c r="FI121" s="102">
        <v>4032</v>
      </c>
      <c r="FJ121" s="102">
        <v>3489</v>
      </c>
      <c r="FK121" s="102">
        <v>4097</v>
      </c>
      <c r="FL121" s="102">
        <v>5268</v>
      </c>
      <c r="FM121" s="102">
        <v>6703</v>
      </c>
      <c r="FN121" s="102">
        <v>12044</v>
      </c>
      <c r="FO121" s="102">
        <v>5747</v>
      </c>
      <c r="FP121" s="102">
        <v>8125</v>
      </c>
      <c r="FQ121" s="102">
        <v>8542</v>
      </c>
      <c r="FR121" s="102">
        <v>6302</v>
      </c>
      <c r="FS121" s="102">
        <v>4026</v>
      </c>
      <c r="FT121" s="102">
        <v>3273</v>
      </c>
      <c r="FU121" s="102">
        <v>4115</v>
      </c>
      <c r="FV121" s="102">
        <v>4246</v>
      </c>
      <c r="FW121" s="102">
        <v>4199</v>
      </c>
      <c r="FX121" s="102">
        <v>5127</v>
      </c>
      <c r="FY121" s="102">
        <v>6886</v>
      </c>
      <c r="FZ121" s="102">
        <v>11957</v>
      </c>
      <c r="GA121" s="102">
        <v>5746</v>
      </c>
      <c r="GB121" s="102">
        <v>7787</v>
      </c>
    </row>
    <row r="122" spans="1:184" x14ac:dyDescent="0.25">
      <c r="A122" t="s">
        <v>1345</v>
      </c>
      <c r="B122" t="s">
        <v>1326</v>
      </c>
      <c r="C122" s="102">
        <v>1049</v>
      </c>
      <c r="D122">
        <v>895</v>
      </c>
      <c r="E122">
        <v>177</v>
      </c>
      <c r="F122">
        <v>105</v>
      </c>
      <c r="G122">
        <v>194</v>
      </c>
      <c r="H122">
        <v>195</v>
      </c>
      <c r="I122">
        <v>553</v>
      </c>
      <c r="J122">
        <v>220</v>
      </c>
      <c r="K122">
        <v>299</v>
      </c>
      <c r="L122">
        <v>241</v>
      </c>
      <c r="M122">
        <v>142</v>
      </c>
      <c r="N122">
        <v>161</v>
      </c>
      <c r="O122" s="102">
        <v>1370</v>
      </c>
      <c r="P122" s="102">
        <v>1206</v>
      </c>
      <c r="Q122">
        <v>233</v>
      </c>
      <c r="R122">
        <v>300</v>
      </c>
      <c r="S122">
        <v>185</v>
      </c>
      <c r="T122">
        <v>183</v>
      </c>
      <c r="U122">
        <v>791</v>
      </c>
      <c r="V122">
        <v>187</v>
      </c>
      <c r="W122">
        <v>263</v>
      </c>
      <c r="X122">
        <v>183</v>
      </c>
      <c r="Y122">
        <v>242</v>
      </c>
      <c r="Z122">
        <v>189</v>
      </c>
      <c r="AA122" s="102">
        <v>1180</v>
      </c>
      <c r="AB122" s="102">
        <v>1070</v>
      </c>
      <c r="AC122">
        <v>212</v>
      </c>
      <c r="AD122">
        <v>484</v>
      </c>
      <c r="AE122">
        <v>136</v>
      </c>
      <c r="AF122">
        <v>192</v>
      </c>
      <c r="AG122">
        <v>892</v>
      </c>
      <c r="AH122">
        <v>201</v>
      </c>
      <c r="AI122">
        <v>308</v>
      </c>
      <c r="AJ122">
        <v>234</v>
      </c>
      <c r="AK122">
        <v>135</v>
      </c>
      <c r="AL122">
        <v>208</v>
      </c>
      <c r="AM122">
        <v>974</v>
      </c>
      <c r="AN122" s="102">
        <v>1327</v>
      </c>
      <c r="AO122">
        <v>377</v>
      </c>
      <c r="AP122">
        <v>171</v>
      </c>
      <c r="AQ122">
        <v>186</v>
      </c>
      <c r="AR122">
        <v>238</v>
      </c>
      <c r="AS122" s="102">
        <v>1072</v>
      </c>
      <c r="AT122">
        <v>151</v>
      </c>
      <c r="AU122">
        <v>166</v>
      </c>
      <c r="AV122">
        <v>217</v>
      </c>
      <c r="AW122">
        <v>140</v>
      </c>
      <c r="AX122">
        <v>266</v>
      </c>
      <c r="AY122" s="102">
        <v>1006</v>
      </c>
      <c r="AZ122" s="102">
        <v>1318</v>
      </c>
      <c r="BA122">
        <v>401</v>
      </c>
      <c r="BB122">
        <v>306</v>
      </c>
      <c r="BC122">
        <v>158</v>
      </c>
      <c r="BD122">
        <v>280</v>
      </c>
      <c r="BE122" s="102">
        <v>1054</v>
      </c>
      <c r="BF122">
        <v>240</v>
      </c>
      <c r="BG122">
        <v>228</v>
      </c>
      <c r="BH122">
        <v>363</v>
      </c>
      <c r="BI122">
        <v>172</v>
      </c>
      <c r="BJ122">
        <v>269</v>
      </c>
      <c r="BK122">
        <v>991</v>
      </c>
      <c r="BL122" s="102">
        <v>1106</v>
      </c>
      <c r="BM122">
        <v>261</v>
      </c>
      <c r="BN122">
        <v>448</v>
      </c>
      <c r="BO122">
        <v>287</v>
      </c>
      <c r="BP122">
        <v>233</v>
      </c>
      <c r="BQ122">
        <v>988</v>
      </c>
      <c r="BR122">
        <v>154</v>
      </c>
      <c r="BS122">
        <v>261</v>
      </c>
      <c r="BT122">
        <v>244</v>
      </c>
      <c r="BU122">
        <v>165</v>
      </c>
      <c r="BV122">
        <v>260</v>
      </c>
      <c r="BW122">
        <v>885</v>
      </c>
      <c r="BX122" s="102">
        <v>1436</v>
      </c>
      <c r="BY122">
        <v>254</v>
      </c>
      <c r="BZ122">
        <v>201</v>
      </c>
      <c r="CA122">
        <v>279</v>
      </c>
      <c r="CB122">
        <v>222</v>
      </c>
      <c r="CC122">
        <v>852</v>
      </c>
      <c r="CD122">
        <v>173</v>
      </c>
      <c r="CE122">
        <v>265</v>
      </c>
      <c r="CF122">
        <v>252</v>
      </c>
      <c r="CG122">
        <v>127</v>
      </c>
      <c r="CH122">
        <v>266</v>
      </c>
      <c r="CI122" s="102">
        <v>1095</v>
      </c>
      <c r="CJ122" s="102">
        <v>1088</v>
      </c>
      <c r="CK122">
        <v>365</v>
      </c>
      <c r="CL122">
        <v>384</v>
      </c>
      <c r="CM122">
        <v>286</v>
      </c>
      <c r="CN122">
        <v>282</v>
      </c>
      <c r="CO122" s="102">
        <v>1070</v>
      </c>
      <c r="CP122">
        <v>312</v>
      </c>
      <c r="CQ122">
        <v>284</v>
      </c>
      <c r="CR122">
        <v>248</v>
      </c>
      <c r="CS122">
        <v>213</v>
      </c>
      <c r="CT122">
        <v>343</v>
      </c>
      <c r="CU122" s="102">
        <v>1156</v>
      </c>
      <c r="CV122" s="102">
        <v>1325</v>
      </c>
      <c r="CW122">
        <v>176</v>
      </c>
      <c r="CX122">
        <v>511</v>
      </c>
      <c r="CY122">
        <v>351</v>
      </c>
      <c r="CZ122">
        <v>317</v>
      </c>
      <c r="DA122">
        <v>975</v>
      </c>
      <c r="DB122">
        <v>326</v>
      </c>
      <c r="DC122">
        <v>198</v>
      </c>
      <c r="DD122">
        <v>236</v>
      </c>
      <c r="DE122">
        <v>155</v>
      </c>
      <c r="DF122">
        <v>190</v>
      </c>
      <c r="DG122">
        <v>893</v>
      </c>
      <c r="DH122" s="102">
        <v>1123</v>
      </c>
      <c r="DI122">
        <v>327</v>
      </c>
      <c r="DJ122">
        <v>325</v>
      </c>
      <c r="DK122">
        <v>150</v>
      </c>
      <c r="DL122">
        <v>285</v>
      </c>
      <c r="DM122">
        <v>972</v>
      </c>
      <c r="DN122">
        <v>225</v>
      </c>
      <c r="DO122">
        <v>381</v>
      </c>
      <c r="DP122">
        <v>316</v>
      </c>
      <c r="DQ122">
        <v>171</v>
      </c>
      <c r="DR122">
        <v>228</v>
      </c>
      <c r="DS122">
        <v>953</v>
      </c>
      <c r="DT122" s="102">
        <v>1250</v>
      </c>
      <c r="DU122">
        <v>324</v>
      </c>
      <c r="DV122">
        <v>396</v>
      </c>
      <c r="DW122">
        <v>326</v>
      </c>
      <c r="DX122">
        <v>528</v>
      </c>
      <c r="DY122">
        <v>973</v>
      </c>
      <c r="DZ122">
        <v>301</v>
      </c>
      <c r="EA122">
        <v>319</v>
      </c>
      <c r="EB122">
        <v>200</v>
      </c>
      <c r="EC122">
        <v>387</v>
      </c>
      <c r="ED122">
        <v>362</v>
      </c>
      <c r="EE122">
        <v>965</v>
      </c>
      <c r="EF122" s="102">
        <v>1221</v>
      </c>
      <c r="EG122">
        <v>233</v>
      </c>
      <c r="EH122">
        <v>291</v>
      </c>
      <c r="EI122">
        <v>321</v>
      </c>
      <c r="EJ122">
        <v>464</v>
      </c>
      <c r="EK122">
        <v>943</v>
      </c>
      <c r="EL122">
        <v>306</v>
      </c>
      <c r="EM122">
        <v>422</v>
      </c>
      <c r="EN122">
        <v>442</v>
      </c>
      <c r="EO122">
        <v>240</v>
      </c>
      <c r="EP122">
        <v>412</v>
      </c>
      <c r="EQ122">
        <v>945</v>
      </c>
      <c r="ER122" s="102">
        <v>1604</v>
      </c>
      <c r="ES122">
        <v>309</v>
      </c>
      <c r="ET122">
        <v>470</v>
      </c>
      <c r="EU122">
        <v>236</v>
      </c>
      <c r="EV122">
        <v>460</v>
      </c>
      <c r="EW122">
        <v>830</v>
      </c>
      <c r="EX122">
        <v>166</v>
      </c>
      <c r="EY122">
        <v>280</v>
      </c>
      <c r="EZ122">
        <v>255</v>
      </c>
      <c r="FA122">
        <v>138</v>
      </c>
      <c r="FB122">
        <v>199</v>
      </c>
      <c r="FC122">
        <v>945</v>
      </c>
      <c r="FD122" s="102">
        <v>1264</v>
      </c>
      <c r="FE122">
        <v>283</v>
      </c>
      <c r="FF122">
        <v>419</v>
      </c>
      <c r="FG122">
        <v>274</v>
      </c>
      <c r="FH122">
        <v>391</v>
      </c>
      <c r="FI122">
        <v>788</v>
      </c>
      <c r="FJ122">
        <v>180</v>
      </c>
      <c r="FK122">
        <v>281</v>
      </c>
      <c r="FL122">
        <v>253</v>
      </c>
      <c r="FM122">
        <v>160</v>
      </c>
      <c r="FN122">
        <v>249</v>
      </c>
      <c r="FO122" s="102">
        <v>1113</v>
      </c>
      <c r="FP122">
        <v>877</v>
      </c>
      <c r="FQ122">
        <v>225</v>
      </c>
      <c r="FR122">
        <v>225</v>
      </c>
      <c r="FS122">
        <v>335</v>
      </c>
      <c r="FT122">
        <v>448</v>
      </c>
      <c r="FU122">
        <v>499</v>
      </c>
      <c r="FV122">
        <v>245</v>
      </c>
      <c r="FW122">
        <v>300</v>
      </c>
      <c r="FX122">
        <v>194</v>
      </c>
      <c r="FY122">
        <v>111</v>
      </c>
      <c r="FZ122">
        <v>268</v>
      </c>
      <c r="GA122">
        <v>974</v>
      </c>
      <c r="GB122" s="102">
        <v>1155</v>
      </c>
    </row>
    <row r="123" spans="1:184" x14ac:dyDescent="0.25">
      <c r="A123" t="s">
        <v>1345</v>
      </c>
      <c r="B123" t="s">
        <v>1327</v>
      </c>
      <c r="C123">
        <v>456</v>
      </c>
      <c r="D123">
        <v>222</v>
      </c>
      <c r="E123">
        <v>161</v>
      </c>
      <c r="F123">
        <v>180</v>
      </c>
      <c r="G123">
        <v>160</v>
      </c>
      <c r="H123">
        <v>136</v>
      </c>
      <c r="I123">
        <v>150</v>
      </c>
      <c r="J123">
        <v>219</v>
      </c>
      <c r="K123">
        <v>295</v>
      </c>
      <c r="L123">
        <v>233</v>
      </c>
      <c r="M123">
        <v>274</v>
      </c>
      <c r="N123">
        <v>289</v>
      </c>
      <c r="O123">
        <v>562</v>
      </c>
      <c r="P123">
        <v>378</v>
      </c>
      <c r="Q123">
        <v>309</v>
      </c>
      <c r="R123">
        <v>237</v>
      </c>
      <c r="S123">
        <v>304</v>
      </c>
      <c r="T123">
        <v>171</v>
      </c>
      <c r="U123">
        <v>270</v>
      </c>
      <c r="V123">
        <v>207</v>
      </c>
      <c r="W123">
        <v>286</v>
      </c>
      <c r="X123">
        <v>307</v>
      </c>
      <c r="Y123">
        <v>454</v>
      </c>
      <c r="Z123">
        <v>490</v>
      </c>
      <c r="AA123">
        <v>642</v>
      </c>
      <c r="AB123">
        <v>501</v>
      </c>
      <c r="AC123">
        <v>406</v>
      </c>
      <c r="AD123">
        <v>340</v>
      </c>
      <c r="AE123">
        <v>311</v>
      </c>
      <c r="AF123">
        <v>202</v>
      </c>
      <c r="AG123">
        <v>399</v>
      </c>
      <c r="AH123">
        <v>348</v>
      </c>
      <c r="AI123">
        <v>413</v>
      </c>
      <c r="AJ123">
        <v>500</v>
      </c>
      <c r="AK123">
        <v>345</v>
      </c>
      <c r="AL123">
        <v>456</v>
      </c>
      <c r="AM123">
        <v>723</v>
      </c>
      <c r="AN123">
        <v>611</v>
      </c>
      <c r="AO123">
        <v>620</v>
      </c>
      <c r="AP123">
        <v>409</v>
      </c>
      <c r="AQ123">
        <v>398</v>
      </c>
      <c r="AR123">
        <v>408</v>
      </c>
      <c r="AS123">
        <v>411</v>
      </c>
      <c r="AT123">
        <v>339</v>
      </c>
      <c r="AU123">
        <v>414</v>
      </c>
      <c r="AV123">
        <v>473</v>
      </c>
      <c r="AW123">
        <v>556</v>
      </c>
      <c r="AX123">
        <v>544</v>
      </c>
      <c r="AY123">
        <v>747</v>
      </c>
      <c r="AZ123">
        <v>696</v>
      </c>
      <c r="BA123">
        <v>421</v>
      </c>
      <c r="BB123">
        <v>361</v>
      </c>
      <c r="BC123">
        <v>408</v>
      </c>
      <c r="BD123">
        <v>378</v>
      </c>
      <c r="BE123">
        <v>399</v>
      </c>
      <c r="BF123">
        <v>296</v>
      </c>
      <c r="BG123">
        <v>420</v>
      </c>
      <c r="BH123">
        <v>566</v>
      </c>
      <c r="BI123">
        <v>471</v>
      </c>
      <c r="BJ123">
        <v>416</v>
      </c>
      <c r="BK123">
        <v>717</v>
      </c>
      <c r="BL123">
        <v>516</v>
      </c>
      <c r="BM123">
        <v>500</v>
      </c>
      <c r="BN123">
        <v>315</v>
      </c>
      <c r="BO123">
        <v>368</v>
      </c>
      <c r="BP123">
        <v>367</v>
      </c>
      <c r="BQ123">
        <v>402</v>
      </c>
      <c r="BR123">
        <v>358</v>
      </c>
      <c r="BS123">
        <v>483</v>
      </c>
      <c r="BT123">
        <v>388</v>
      </c>
      <c r="BU123">
        <v>507</v>
      </c>
      <c r="BV123">
        <v>428</v>
      </c>
      <c r="BW123">
        <v>733</v>
      </c>
      <c r="BX123">
        <v>562</v>
      </c>
      <c r="BY123">
        <v>466</v>
      </c>
      <c r="BZ123">
        <v>403</v>
      </c>
      <c r="CA123">
        <v>441</v>
      </c>
      <c r="CB123">
        <v>330</v>
      </c>
      <c r="CC123">
        <v>470</v>
      </c>
      <c r="CD123">
        <v>403</v>
      </c>
      <c r="CE123">
        <v>447</v>
      </c>
      <c r="CF123">
        <v>606</v>
      </c>
      <c r="CG123">
        <v>356</v>
      </c>
      <c r="CH123">
        <v>430</v>
      </c>
      <c r="CI123">
        <v>818</v>
      </c>
      <c r="CJ123">
        <v>547</v>
      </c>
      <c r="CK123">
        <v>368</v>
      </c>
      <c r="CL123">
        <v>458</v>
      </c>
      <c r="CM123">
        <v>389</v>
      </c>
      <c r="CN123">
        <v>440</v>
      </c>
      <c r="CO123">
        <v>542</v>
      </c>
      <c r="CP123">
        <v>381</v>
      </c>
      <c r="CQ123">
        <v>334</v>
      </c>
      <c r="CR123">
        <v>481</v>
      </c>
      <c r="CS123">
        <v>390</v>
      </c>
      <c r="CT123">
        <v>439</v>
      </c>
      <c r="CU123">
        <v>788</v>
      </c>
      <c r="CV123">
        <v>555</v>
      </c>
      <c r="CW123">
        <v>531</v>
      </c>
      <c r="CX123">
        <v>614</v>
      </c>
      <c r="CY123">
        <v>459</v>
      </c>
      <c r="CZ123">
        <v>483</v>
      </c>
      <c r="DA123">
        <v>469</v>
      </c>
      <c r="DB123">
        <v>336</v>
      </c>
      <c r="DC123">
        <v>610</v>
      </c>
      <c r="DD123">
        <v>548</v>
      </c>
      <c r="DE123">
        <v>478</v>
      </c>
      <c r="DF123">
        <v>488</v>
      </c>
      <c r="DG123">
        <v>953</v>
      </c>
      <c r="DH123">
        <v>493</v>
      </c>
      <c r="DI123">
        <v>436</v>
      </c>
      <c r="DJ123">
        <v>418</v>
      </c>
      <c r="DK123">
        <v>392</v>
      </c>
      <c r="DL123">
        <v>421</v>
      </c>
      <c r="DM123">
        <v>465</v>
      </c>
      <c r="DN123">
        <v>392</v>
      </c>
      <c r="DO123">
        <v>467</v>
      </c>
      <c r="DP123">
        <v>723</v>
      </c>
      <c r="DQ123">
        <v>812</v>
      </c>
      <c r="DR123">
        <v>664</v>
      </c>
      <c r="DS123">
        <v>875</v>
      </c>
      <c r="DT123">
        <v>816</v>
      </c>
      <c r="DU123">
        <v>603</v>
      </c>
      <c r="DV123">
        <v>554</v>
      </c>
      <c r="DW123">
        <v>412</v>
      </c>
      <c r="DX123">
        <v>447</v>
      </c>
      <c r="DY123">
        <v>424</v>
      </c>
      <c r="DZ123">
        <v>542</v>
      </c>
      <c r="EA123">
        <v>502</v>
      </c>
      <c r="EB123">
        <v>507</v>
      </c>
      <c r="EC123">
        <v>676</v>
      </c>
      <c r="ED123">
        <v>535</v>
      </c>
      <c r="EE123">
        <v>850</v>
      </c>
      <c r="EF123">
        <v>550</v>
      </c>
      <c r="EG123">
        <v>530</v>
      </c>
      <c r="EH123">
        <v>405</v>
      </c>
      <c r="EI123">
        <v>296</v>
      </c>
      <c r="EJ123">
        <v>360</v>
      </c>
      <c r="EK123">
        <v>543</v>
      </c>
      <c r="EL123">
        <v>434</v>
      </c>
      <c r="EM123">
        <v>604</v>
      </c>
      <c r="EN123">
        <v>764</v>
      </c>
      <c r="EO123">
        <v>458</v>
      </c>
      <c r="EP123">
        <v>785</v>
      </c>
      <c r="EQ123">
        <v>920</v>
      </c>
      <c r="ER123">
        <v>943</v>
      </c>
      <c r="ES123">
        <v>520</v>
      </c>
      <c r="ET123">
        <v>385</v>
      </c>
      <c r="EU123">
        <v>364</v>
      </c>
      <c r="EV123">
        <v>348</v>
      </c>
      <c r="EW123">
        <v>322</v>
      </c>
      <c r="EX123">
        <v>348</v>
      </c>
      <c r="EY123">
        <v>408</v>
      </c>
      <c r="EZ123">
        <v>367</v>
      </c>
      <c r="FA123">
        <v>585</v>
      </c>
      <c r="FB123">
        <v>442</v>
      </c>
      <c r="FC123">
        <v>697</v>
      </c>
      <c r="FD123">
        <v>318</v>
      </c>
      <c r="FE123">
        <v>351</v>
      </c>
      <c r="FF123">
        <v>298</v>
      </c>
      <c r="FG123">
        <v>239</v>
      </c>
      <c r="FH123">
        <v>261</v>
      </c>
      <c r="FI123">
        <v>399</v>
      </c>
      <c r="FJ123">
        <v>267</v>
      </c>
      <c r="FK123">
        <v>381</v>
      </c>
      <c r="FL123">
        <v>446</v>
      </c>
      <c r="FM123">
        <v>427</v>
      </c>
      <c r="FN123">
        <v>373</v>
      </c>
      <c r="FO123">
        <v>601</v>
      </c>
      <c r="FP123">
        <v>455</v>
      </c>
      <c r="FQ123">
        <v>286</v>
      </c>
      <c r="FR123">
        <v>337</v>
      </c>
      <c r="FS123">
        <v>339</v>
      </c>
      <c r="FT123">
        <v>279</v>
      </c>
      <c r="FU123">
        <v>244</v>
      </c>
      <c r="FV123">
        <v>342</v>
      </c>
      <c r="FW123">
        <v>504</v>
      </c>
      <c r="FX123">
        <v>386</v>
      </c>
      <c r="FY123">
        <v>489</v>
      </c>
      <c r="FZ123">
        <v>306</v>
      </c>
      <c r="GA123">
        <v>611</v>
      </c>
      <c r="GB123">
        <v>353</v>
      </c>
    </row>
    <row r="124" spans="1:184" x14ac:dyDescent="0.25">
      <c r="A124" t="s">
        <v>1345</v>
      </c>
      <c r="B124" t="s">
        <v>1328</v>
      </c>
      <c r="C124">
        <v>564</v>
      </c>
      <c r="D124">
        <v>273</v>
      </c>
      <c r="E124">
        <v>230</v>
      </c>
      <c r="F124">
        <v>326</v>
      </c>
      <c r="G124">
        <v>244</v>
      </c>
      <c r="H124">
        <v>174</v>
      </c>
      <c r="I124">
        <v>383</v>
      </c>
      <c r="J124">
        <v>221</v>
      </c>
      <c r="K124">
        <v>467</v>
      </c>
      <c r="L124">
        <v>333</v>
      </c>
      <c r="M124">
        <v>286</v>
      </c>
      <c r="N124">
        <v>276</v>
      </c>
      <c r="O124">
        <v>554</v>
      </c>
      <c r="P124">
        <v>466</v>
      </c>
      <c r="Q124">
        <v>824</v>
      </c>
      <c r="R124">
        <v>215</v>
      </c>
      <c r="S124">
        <v>371</v>
      </c>
      <c r="T124">
        <v>180</v>
      </c>
      <c r="U124">
        <v>390</v>
      </c>
      <c r="V124">
        <v>264</v>
      </c>
      <c r="W124">
        <v>236</v>
      </c>
      <c r="X124">
        <v>223</v>
      </c>
      <c r="Y124">
        <v>421</v>
      </c>
      <c r="Z124">
        <v>358</v>
      </c>
      <c r="AA124">
        <v>599</v>
      </c>
      <c r="AB124">
        <v>334</v>
      </c>
      <c r="AC124">
        <v>721</v>
      </c>
      <c r="AD124">
        <v>282</v>
      </c>
      <c r="AE124">
        <v>279</v>
      </c>
      <c r="AF124">
        <v>211</v>
      </c>
      <c r="AG124">
        <v>464</v>
      </c>
      <c r="AH124">
        <v>231</v>
      </c>
      <c r="AI124">
        <v>527</v>
      </c>
      <c r="AJ124">
        <v>348</v>
      </c>
      <c r="AK124">
        <v>218</v>
      </c>
      <c r="AL124">
        <v>396</v>
      </c>
      <c r="AM124">
        <v>554</v>
      </c>
      <c r="AN124">
        <v>441</v>
      </c>
      <c r="AO124">
        <v>521</v>
      </c>
      <c r="AP124">
        <v>356</v>
      </c>
      <c r="AQ124">
        <v>295</v>
      </c>
      <c r="AR124">
        <v>263</v>
      </c>
      <c r="AS124" s="102">
        <v>1480</v>
      </c>
      <c r="AT124">
        <v>470</v>
      </c>
      <c r="AU124">
        <v>300</v>
      </c>
      <c r="AV124">
        <v>422</v>
      </c>
      <c r="AW124">
        <v>406</v>
      </c>
      <c r="AX124">
        <v>347</v>
      </c>
      <c r="AY124">
        <v>503</v>
      </c>
      <c r="AZ124">
        <v>472</v>
      </c>
      <c r="BA124">
        <v>395</v>
      </c>
      <c r="BB124">
        <v>375</v>
      </c>
      <c r="BC124">
        <v>358</v>
      </c>
      <c r="BD124">
        <v>387</v>
      </c>
      <c r="BE124">
        <v>593</v>
      </c>
      <c r="BF124">
        <v>321</v>
      </c>
      <c r="BG124">
        <v>386</v>
      </c>
      <c r="BH124">
        <v>959</v>
      </c>
      <c r="BI124">
        <v>299</v>
      </c>
      <c r="BJ124">
        <v>500</v>
      </c>
      <c r="BK124">
        <v>561</v>
      </c>
      <c r="BL124">
        <v>417</v>
      </c>
      <c r="BM124">
        <v>344</v>
      </c>
      <c r="BN124">
        <v>552</v>
      </c>
      <c r="BO124">
        <v>455</v>
      </c>
      <c r="BP124">
        <v>324</v>
      </c>
      <c r="BQ124">
        <v>401</v>
      </c>
      <c r="BR124">
        <v>407</v>
      </c>
      <c r="BS124">
        <v>326</v>
      </c>
      <c r="BT124">
        <v>457</v>
      </c>
      <c r="BU124">
        <v>394</v>
      </c>
      <c r="BV124">
        <v>486</v>
      </c>
      <c r="BW124">
        <v>656</v>
      </c>
      <c r="BX124">
        <v>518</v>
      </c>
      <c r="BY124">
        <v>679</v>
      </c>
      <c r="BZ124">
        <v>304</v>
      </c>
      <c r="CA124">
        <v>307</v>
      </c>
      <c r="CB124">
        <v>438</v>
      </c>
      <c r="CC124">
        <v>531</v>
      </c>
      <c r="CD124">
        <v>466</v>
      </c>
      <c r="CE124">
        <v>379</v>
      </c>
      <c r="CF124">
        <v>481</v>
      </c>
      <c r="CG124">
        <v>545</v>
      </c>
      <c r="CH124">
        <v>577</v>
      </c>
      <c r="CI124">
        <v>582</v>
      </c>
      <c r="CJ124">
        <v>533</v>
      </c>
      <c r="CK124">
        <v>387</v>
      </c>
      <c r="CL124">
        <v>421</v>
      </c>
      <c r="CM124">
        <v>348</v>
      </c>
      <c r="CN124">
        <v>403</v>
      </c>
      <c r="CO124">
        <v>426</v>
      </c>
      <c r="CP124">
        <v>344</v>
      </c>
      <c r="CQ124">
        <v>354</v>
      </c>
      <c r="CR124">
        <v>430</v>
      </c>
      <c r="CS124">
        <v>537</v>
      </c>
      <c r="CT124">
        <v>546</v>
      </c>
      <c r="CU124">
        <v>700</v>
      </c>
      <c r="CV124">
        <v>410</v>
      </c>
      <c r="CW124">
        <v>541</v>
      </c>
      <c r="CX124">
        <v>459</v>
      </c>
      <c r="CY124">
        <v>354</v>
      </c>
      <c r="CZ124">
        <v>291</v>
      </c>
      <c r="DA124">
        <v>377</v>
      </c>
      <c r="DB124">
        <v>381</v>
      </c>
      <c r="DC124">
        <v>360</v>
      </c>
      <c r="DD124">
        <v>480</v>
      </c>
      <c r="DE124">
        <v>376</v>
      </c>
      <c r="DF124">
        <v>290</v>
      </c>
      <c r="DG124">
        <v>382</v>
      </c>
      <c r="DH124">
        <v>383</v>
      </c>
      <c r="DI124">
        <v>563</v>
      </c>
      <c r="DJ124">
        <v>398</v>
      </c>
      <c r="DK124">
        <v>337</v>
      </c>
      <c r="DL124">
        <v>291</v>
      </c>
      <c r="DM124">
        <v>345</v>
      </c>
      <c r="DN124">
        <v>313</v>
      </c>
      <c r="DO124">
        <v>315</v>
      </c>
      <c r="DP124">
        <v>576</v>
      </c>
      <c r="DQ124">
        <v>460</v>
      </c>
      <c r="DR124">
        <v>445</v>
      </c>
      <c r="DS124">
        <v>484</v>
      </c>
      <c r="DT124">
        <v>554</v>
      </c>
      <c r="DU124">
        <v>528</v>
      </c>
      <c r="DV124">
        <v>309</v>
      </c>
      <c r="DW124">
        <v>431</v>
      </c>
      <c r="DX124">
        <v>400</v>
      </c>
      <c r="DY124">
        <v>511</v>
      </c>
      <c r="DZ124">
        <v>532</v>
      </c>
      <c r="EA124">
        <v>211</v>
      </c>
      <c r="EB124">
        <v>254</v>
      </c>
      <c r="EC124">
        <v>236</v>
      </c>
      <c r="ED124">
        <v>310</v>
      </c>
      <c r="EE124">
        <v>589</v>
      </c>
      <c r="EF124">
        <v>504</v>
      </c>
      <c r="EG124">
        <v>732</v>
      </c>
      <c r="EH124">
        <v>376</v>
      </c>
      <c r="EI124">
        <v>367</v>
      </c>
      <c r="EJ124">
        <v>254</v>
      </c>
      <c r="EK124">
        <v>407</v>
      </c>
      <c r="EL124">
        <v>433</v>
      </c>
      <c r="EM124">
        <v>417</v>
      </c>
      <c r="EN124">
        <v>669</v>
      </c>
      <c r="EO124">
        <v>417</v>
      </c>
      <c r="EP124">
        <v>510</v>
      </c>
      <c r="EQ124">
        <v>564</v>
      </c>
      <c r="ER124">
        <v>461</v>
      </c>
      <c r="ES124">
        <v>396</v>
      </c>
      <c r="ET124">
        <v>436</v>
      </c>
      <c r="EU124">
        <v>346</v>
      </c>
      <c r="EV124">
        <v>244</v>
      </c>
      <c r="EW124">
        <v>375</v>
      </c>
      <c r="EX124">
        <v>331</v>
      </c>
      <c r="EY124">
        <v>253</v>
      </c>
      <c r="EZ124">
        <v>356</v>
      </c>
      <c r="FA124">
        <v>367</v>
      </c>
      <c r="FB124">
        <v>243</v>
      </c>
      <c r="FC124">
        <v>525</v>
      </c>
      <c r="FD124">
        <v>353</v>
      </c>
      <c r="FE124">
        <v>560</v>
      </c>
      <c r="FF124">
        <v>482</v>
      </c>
      <c r="FG124">
        <v>187</v>
      </c>
      <c r="FH124">
        <v>230</v>
      </c>
      <c r="FI124">
        <v>287</v>
      </c>
      <c r="FJ124">
        <v>265</v>
      </c>
      <c r="FK124">
        <v>381</v>
      </c>
      <c r="FL124">
        <v>450</v>
      </c>
      <c r="FM124">
        <v>644</v>
      </c>
      <c r="FN124">
        <v>504</v>
      </c>
      <c r="FO124">
        <v>423</v>
      </c>
      <c r="FP124">
        <v>352</v>
      </c>
      <c r="FQ124">
        <v>479</v>
      </c>
      <c r="FR124">
        <v>376</v>
      </c>
      <c r="FS124">
        <v>302</v>
      </c>
      <c r="FT124">
        <v>218</v>
      </c>
      <c r="FU124">
        <v>441</v>
      </c>
      <c r="FV124">
        <v>385</v>
      </c>
      <c r="FW124">
        <v>371</v>
      </c>
      <c r="FX124">
        <v>387</v>
      </c>
      <c r="FY124">
        <v>218</v>
      </c>
      <c r="FZ124">
        <v>324</v>
      </c>
      <c r="GA124">
        <v>569</v>
      </c>
      <c r="GB124">
        <v>529</v>
      </c>
    </row>
    <row r="125" spans="1:184" x14ac:dyDescent="0.25">
      <c r="A125" t="s">
        <v>1345</v>
      </c>
      <c r="B125" t="s">
        <v>1329</v>
      </c>
      <c r="C125" s="102">
        <v>13306</v>
      </c>
      <c r="D125" s="102">
        <v>11598</v>
      </c>
      <c r="E125" s="102">
        <v>11295</v>
      </c>
      <c r="F125" s="102">
        <v>7334</v>
      </c>
      <c r="G125" s="102">
        <v>5992</v>
      </c>
      <c r="H125" s="102">
        <v>4926</v>
      </c>
      <c r="I125" s="102">
        <v>7410</v>
      </c>
      <c r="J125" s="102">
        <v>6682</v>
      </c>
      <c r="K125" s="102">
        <v>6833</v>
      </c>
      <c r="L125" s="102">
        <v>8028</v>
      </c>
      <c r="M125" s="102">
        <v>9920</v>
      </c>
      <c r="N125" s="102">
        <v>13409</v>
      </c>
      <c r="O125" s="102">
        <v>13646</v>
      </c>
      <c r="P125" s="102">
        <v>13136</v>
      </c>
      <c r="Q125" s="102">
        <v>12586</v>
      </c>
      <c r="R125" s="102">
        <v>8177</v>
      </c>
      <c r="S125" s="102">
        <v>6727</v>
      </c>
      <c r="T125" s="102">
        <v>5514</v>
      </c>
      <c r="U125" s="102">
        <v>8755</v>
      </c>
      <c r="V125" s="102">
        <v>6711</v>
      </c>
      <c r="W125" s="102">
        <v>7119</v>
      </c>
      <c r="X125" s="102">
        <v>9195</v>
      </c>
      <c r="Y125" s="102">
        <v>11049</v>
      </c>
      <c r="Z125" s="102">
        <v>13178</v>
      </c>
      <c r="AA125" s="102">
        <v>12821</v>
      </c>
      <c r="AB125" s="102">
        <v>13077</v>
      </c>
      <c r="AC125" s="102">
        <v>13331</v>
      </c>
      <c r="AD125" s="102">
        <v>9034</v>
      </c>
      <c r="AE125" s="102">
        <v>7011</v>
      </c>
      <c r="AF125" s="102">
        <v>5619</v>
      </c>
      <c r="AG125" s="102">
        <v>9837</v>
      </c>
      <c r="AH125" s="102">
        <v>6992</v>
      </c>
      <c r="AI125" s="102">
        <v>9265</v>
      </c>
      <c r="AJ125" s="102">
        <v>9878</v>
      </c>
      <c r="AK125" s="102">
        <v>10639</v>
      </c>
      <c r="AL125" s="102">
        <v>16189</v>
      </c>
      <c r="AM125" s="102">
        <v>13910</v>
      </c>
      <c r="AN125" s="102">
        <v>16693</v>
      </c>
      <c r="AO125" s="102">
        <v>13669</v>
      </c>
      <c r="AP125" s="102">
        <v>9296</v>
      </c>
      <c r="AQ125" s="102">
        <v>8207</v>
      </c>
      <c r="AR125" s="102">
        <v>6543</v>
      </c>
      <c r="AS125" s="102">
        <v>11962</v>
      </c>
      <c r="AT125" s="102">
        <v>7746</v>
      </c>
      <c r="AU125" s="102">
        <v>8543</v>
      </c>
      <c r="AV125" s="102">
        <v>10425</v>
      </c>
      <c r="AW125" s="102">
        <v>12634</v>
      </c>
      <c r="AX125" s="102">
        <v>15611</v>
      </c>
      <c r="AY125" s="102">
        <v>13204</v>
      </c>
      <c r="AZ125" s="102">
        <v>15635</v>
      </c>
      <c r="BA125" s="102">
        <v>12605</v>
      </c>
      <c r="BB125" s="102">
        <v>9219</v>
      </c>
      <c r="BC125" s="102">
        <v>7214</v>
      </c>
      <c r="BD125" s="102">
        <v>6427</v>
      </c>
      <c r="BE125" s="102">
        <v>10270</v>
      </c>
      <c r="BF125" s="102">
        <v>7609</v>
      </c>
      <c r="BG125" s="102">
        <v>8395</v>
      </c>
      <c r="BH125" s="102">
        <v>13976</v>
      </c>
      <c r="BI125" s="102">
        <v>11929</v>
      </c>
      <c r="BJ125" s="102">
        <v>16974</v>
      </c>
      <c r="BK125" s="102">
        <v>14229</v>
      </c>
      <c r="BL125" s="102">
        <v>14727</v>
      </c>
      <c r="BM125" s="102">
        <v>14069</v>
      </c>
      <c r="BN125" s="102">
        <v>9895</v>
      </c>
      <c r="BO125" s="102">
        <v>8954</v>
      </c>
      <c r="BP125" s="102">
        <v>6687</v>
      </c>
      <c r="BQ125" s="102">
        <v>9503</v>
      </c>
      <c r="BR125" s="102">
        <v>8117</v>
      </c>
      <c r="BS125" s="102">
        <v>9091</v>
      </c>
      <c r="BT125" s="102">
        <v>10956</v>
      </c>
      <c r="BU125" s="102">
        <v>12199</v>
      </c>
      <c r="BV125" s="102">
        <v>17058</v>
      </c>
      <c r="BW125" s="102">
        <v>13135</v>
      </c>
      <c r="BX125" s="102">
        <v>15384</v>
      </c>
      <c r="BY125" s="102">
        <v>13032</v>
      </c>
      <c r="BZ125" s="102">
        <v>9549</v>
      </c>
      <c r="CA125" s="102">
        <v>7494</v>
      </c>
      <c r="CB125" s="102">
        <v>6306</v>
      </c>
      <c r="CC125" s="102">
        <v>9239</v>
      </c>
      <c r="CD125" s="102">
        <v>7785</v>
      </c>
      <c r="CE125" s="102">
        <v>8717</v>
      </c>
      <c r="CF125" s="102">
        <v>10590</v>
      </c>
      <c r="CG125" s="102">
        <v>13154</v>
      </c>
      <c r="CH125" s="102">
        <v>16429</v>
      </c>
      <c r="CI125" s="102">
        <v>14242</v>
      </c>
      <c r="CJ125" s="102">
        <v>15710</v>
      </c>
      <c r="CK125" s="102">
        <v>13419</v>
      </c>
      <c r="CL125" s="102">
        <v>10276</v>
      </c>
      <c r="CM125" s="102">
        <v>8178</v>
      </c>
      <c r="CN125" s="102">
        <v>7188</v>
      </c>
      <c r="CO125" s="102">
        <v>10150</v>
      </c>
      <c r="CP125" s="102">
        <v>7793</v>
      </c>
      <c r="CQ125" s="102">
        <v>9164</v>
      </c>
      <c r="CR125" s="102">
        <v>10502</v>
      </c>
      <c r="CS125" s="102">
        <v>12560</v>
      </c>
      <c r="CT125" s="102">
        <v>17113</v>
      </c>
      <c r="CU125" s="102">
        <v>14528</v>
      </c>
      <c r="CV125" s="102">
        <v>15069</v>
      </c>
      <c r="CW125" s="102">
        <v>13479</v>
      </c>
      <c r="CX125" s="102">
        <v>10151</v>
      </c>
      <c r="CY125" s="102">
        <v>7356</v>
      </c>
      <c r="CZ125" s="102">
        <v>6563</v>
      </c>
      <c r="DA125" s="102">
        <v>9365</v>
      </c>
      <c r="DB125" s="102">
        <v>8617</v>
      </c>
      <c r="DC125" s="102">
        <v>8869</v>
      </c>
      <c r="DD125" s="102">
        <v>12335</v>
      </c>
      <c r="DE125" s="102">
        <v>13695</v>
      </c>
      <c r="DF125" s="102">
        <v>16257</v>
      </c>
      <c r="DG125" s="102">
        <v>13877</v>
      </c>
      <c r="DH125" s="102">
        <v>16259</v>
      </c>
      <c r="DI125" s="102">
        <v>14641</v>
      </c>
      <c r="DJ125" s="102">
        <v>10351</v>
      </c>
      <c r="DK125" s="102">
        <v>8634</v>
      </c>
      <c r="DL125" s="102">
        <v>7110</v>
      </c>
      <c r="DM125" s="102">
        <v>9989</v>
      </c>
      <c r="DN125" s="102">
        <v>7461</v>
      </c>
      <c r="DO125" s="102">
        <v>8237</v>
      </c>
      <c r="DP125" s="102">
        <v>11564</v>
      </c>
      <c r="DQ125" s="102">
        <v>14873</v>
      </c>
      <c r="DR125" s="102">
        <v>17125</v>
      </c>
      <c r="DS125" s="102">
        <v>13648</v>
      </c>
      <c r="DT125" s="102">
        <v>17670</v>
      </c>
      <c r="DU125" s="102">
        <v>16429</v>
      </c>
      <c r="DV125" s="102">
        <v>10395</v>
      </c>
      <c r="DW125" s="102">
        <v>7617</v>
      </c>
      <c r="DX125" s="102">
        <v>8080</v>
      </c>
      <c r="DY125" s="102">
        <v>9326</v>
      </c>
      <c r="DZ125" s="102">
        <v>7622</v>
      </c>
      <c r="EA125" s="102">
        <v>8687</v>
      </c>
      <c r="EB125" s="102">
        <v>12366</v>
      </c>
      <c r="EC125" s="102">
        <v>13051</v>
      </c>
      <c r="ED125" s="102">
        <v>16663</v>
      </c>
      <c r="EE125" s="102">
        <v>14492</v>
      </c>
      <c r="EF125" s="102">
        <v>17770</v>
      </c>
      <c r="EG125" s="102">
        <v>16343</v>
      </c>
      <c r="EH125" s="102">
        <v>10123</v>
      </c>
      <c r="EI125" s="102">
        <v>8207</v>
      </c>
      <c r="EJ125" s="102">
        <v>7574</v>
      </c>
      <c r="EK125" s="102">
        <v>9999</v>
      </c>
      <c r="EL125" s="102">
        <v>8865</v>
      </c>
      <c r="EM125" s="102">
        <v>10348</v>
      </c>
      <c r="EN125" s="102">
        <v>13934</v>
      </c>
      <c r="EO125" s="102">
        <v>15808</v>
      </c>
      <c r="EP125" s="102">
        <v>18692</v>
      </c>
      <c r="EQ125" s="102">
        <v>15436</v>
      </c>
      <c r="ER125" s="102">
        <v>20926</v>
      </c>
      <c r="ES125" s="102">
        <v>19471</v>
      </c>
      <c r="ET125" s="102">
        <v>13469</v>
      </c>
      <c r="EU125" s="102">
        <v>8703</v>
      </c>
      <c r="EV125" s="102">
        <v>8051</v>
      </c>
      <c r="EW125" s="102">
        <v>10314</v>
      </c>
      <c r="EX125" s="102">
        <v>9303</v>
      </c>
      <c r="EY125" s="102">
        <v>9254</v>
      </c>
      <c r="EZ125" s="102">
        <v>13178</v>
      </c>
      <c r="FA125" s="102">
        <v>18206</v>
      </c>
      <c r="FB125" s="102">
        <v>21266</v>
      </c>
      <c r="FC125" s="102">
        <v>18502</v>
      </c>
      <c r="FD125" s="102">
        <v>21738</v>
      </c>
      <c r="FE125" s="102">
        <v>21149</v>
      </c>
      <c r="FF125" s="102">
        <v>13058</v>
      </c>
      <c r="FG125" s="102">
        <v>9009</v>
      </c>
      <c r="FH125" s="102">
        <v>7908</v>
      </c>
      <c r="FI125" s="102">
        <v>10244</v>
      </c>
      <c r="FJ125" s="102">
        <v>9059</v>
      </c>
      <c r="FK125" s="102">
        <v>11006</v>
      </c>
      <c r="FL125" s="102">
        <v>15806</v>
      </c>
      <c r="FM125" s="102">
        <v>19510</v>
      </c>
      <c r="FN125" s="102">
        <v>25108</v>
      </c>
      <c r="FO125" s="102">
        <v>18770</v>
      </c>
      <c r="FP125" s="102">
        <v>24101</v>
      </c>
      <c r="FQ125" s="102">
        <v>22681</v>
      </c>
      <c r="FR125" s="102">
        <v>15182</v>
      </c>
      <c r="FS125" s="102">
        <v>10411</v>
      </c>
      <c r="FT125" s="102">
        <v>8427</v>
      </c>
      <c r="FU125" s="102">
        <v>11027</v>
      </c>
      <c r="FV125" s="102">
        <v>10552</v>
      </c>
      <c r="FW125" s="102">
        <v>10905</v>
      </c>
      <c r="FX125" s="102">
        <v>14513</v>
      </c>
      <c r="FY125" s="102">
        <v>19105</v>
      </c>
      <c r="FZ125" s="102">
        <v>23940</v>
      </c>
      <c r="GA125" s="102">
        <v>18277</v>
      </c>
      <c r="GB125" s="102">
        <v>23089</v>
      </c>
    </row>
    <row r="126" spans="1:184" x14ac:dyDescent="0.25">
      <c r="A126" t="s">
        <v>1346</v>
      </c>
      <c r="B126" t="s">
        <v>1323</v>
      </c>
      <c r="C126">
        <v>500</v>
      </c>
      <c r="D126">
        <v>546</v>
      </c>
      <c r="E126">
        <v>850</v>
      </c>
      <c r="F126">
        <v>700</v>
      </c>
      <c r="G126">
        <v>432</v>
      </c>
      <c r="H126">
        <v>444</v>
      </c>
      <c r="I126">
        <v>788</v>
      </c>
      <c r="J126" s="102">
        <v>1038</v>
      </c>
      <c r="K126">
        <v>821</v>
      </c>
      <c r="L126">
        <v>696</v>
      </c>
      <c r="M126">
        <v>955</v>
      </c>
      <c r="N126">
        <v>513</v>
      </c>
      <c r="O126">
        <v>496</v>
      </c>
      <c r="P126">
        <v>698</v>
      </c>
      <c r="Q126">
        <v>651</v>
      </c>
      <c r="R126">
        <v>675</v>
      </c>
      <c r="S126">
        <v>687</v>
      </c>
      <c r="T126">
        <v>752</v>
      </c>
      <c r="U126">
        <v>776</v>
      </c>
      <c r="V126">
        <v>889</v>
      </c>
      <c r="W126">
        <v>864</v>
      </c>
      <c r="X126">
        <v>731</v>
      </c>
      <c r="Y126">
        <v>908</v>
      </c>
      <c r="Z126">
        <v>630</v>
      </c>
      <c r="AA126">
        <v>586</v>
      </c>
      <c r="AB126" s="102">
        <v>1170</v>
      </c>
      <c r="AC126" s="102">
        <v>1152</v>
      </c>
      <c r="AD126">
        <v>795</v>
      </c>
      <c r="AE126">
        <v>713</v>
      </c>
      <c r="AF126" s="102">
        <v>1079</v>
      </c>
      <c r="AG126" s="102">
        <v>1100</v>
      </c>
      <c r="AH126">
        <v>754</v>
      </c>
      <c r="AI126">
        <v>948</v>
      </c>
      <c r="AJ126">
        <v>867</v>
      </c>
      <c r="AK126" s="102">
        <v>1207</v>
      </c>
      <c r="AL126">
        <v>484</v>
      </c>
      <c r="AM126">
        <v>537</v>
      </c>
      <c r="AN126" s="102">
        <v>1141</v>
      </c>
      <c r="AO126">
        <v>906</v>
      </c>
      <c r="AP126">
        <v>917</v>
      </c>
      <c r="AQ126" s="102">
        <v>1044</v>
      </c>
      <c r="AR126">
        <v>799</v>
      </c>
      <c r="AS126" s="102">
        <v>1690</v>
      </c>
      <c r="AT126" s="102">
        <v>1284</v>
      </c>
      <c r="AU126">
        <v>907</v>
      </c>
      <c r="AV126" s="102">
        <v>1268</v>
      </c>
      <c r="AW126" s="102">
        <v>1131</v>
      </c>
      <c r="AX126">
        <v>631</v>
      </c>
      <c r="AY126">
        <v>590</v>
      </c>
      <c r="AZ126">
        <v>855</v>
      </c>
      <c r="BA126" s="102">
        <v>1040</v>
      </c>
      <c r="BB126">
        <v>726</v>
      </c>
      <c r="BC126">
        <v>753</v>
      </c>
      <c r="BD126">
        <v>724</v>
      </c>
      <c r="BE126">
        <v>940</v>
      </c>
      <c r="BF126">
        <v>801</v>
      </c>
      <c r="BG126">
        <v>843</v>
      </c>
      <c r="BH126" s="102">
        <v>1090</v>
      </c>
      <c r="BI126" s="102">
        <v>1180</v>
      </c>
      <c r="BJ126">
        <v>643</v>
      </c>
      <c r="BK126">
        <v>928</v>
      </c>
      <c r="BL126">
        <v>923</v>
      </c>
      <c r="BM126" s="102">
        <v>1235</v>
      </c>
      <c r="BN126" s="102">
        <v>1401</v>
      </c>
      <c r="BO126" s="102">
        <v>1098</v>
      </c>
      <c r="BP126" s="102">
        <v>1269</v>
      </c>
      <c r="BQ126" s="102">
        <v>1340</v>
      </c>
      <c r="BR126">
        <v>774</v>
      </c>
      <c r="BS126">
        <v>739</v>
      </c>
      <c r="BT126" s="102">
        <v>1269</v>
      </c>
      <c r="BU126" s="102">
        <v>1209</v>
      </c>
      <c r="BV126">
        <v>603</v>
      </c>
      <c r="BW126">
        <v>770</v>
      </c>
      <c r="BX126" s="102">
        <v>1112</v>
      </c>
      <c r="BY126" s="102">
        <v>1242</v>
      </c>
      <c r="BZ126">
        <v>791</v>
      </c>
      <c r="CA126">
        <v>887</v>
      </c>
      <c r="CB126">
        <v>831</v>
      </c>
      <c r="CC126" s="102">
        <v>1173</v>
      </c>
      <c r="CD126">
        <v>927</v>
      </c>
      <c r="CE126">
        <v>850</v>
      </c>
      <c r="CF126" s="102">
        <v>1056</v>
      </c>
      <c r="CG126" s="102">
        <v>1526</v>
      </c>
      <c r="CH126">
        <v>549</v>
      </c>
      <c r="CI126">
        <v>684</v>
      </c>
      <c r="CJ126">
        <v>974</v>
      </c>
      <c r="CK126" s="102">
        <v>1045</v>
      </c>
      <c r="CL126">
        <v>892</v>
      </c>
      <c r="CM126">
        <v>975</v>
      </c>
      <c r="CN126" s="102">
        <v>1003</v>
      </c>
      <c r="CO126" s="102">
        <v>1180</v>
      </c>
      <c r="CP126">
        <v>924</v>
      </c>
      <c r="CQ126" s="102">
        <v>1190</v>
      </c>
      <c r="CR126" s="102">
        <v>1126</v>
      </c>
      <c r="CS126" s="102">
        <v>1059</v>
      </c>
      <c r="CT126">
        <v>600</v>
      </c>
      <c r="CU126">
        <v>555</v>
      </c>
      <c r="CV126" s="102">
        <v>1056</v>
      </c>
      <c r="CW126" s="102">
        <v>1195</v>
      </c>
      <c r="CX126" s="102">
        <v>1186</v>
      </c>
      <c r="CY126" s="102">
        <v>1129</v>
      </c>
      <c r="CZ126" s="102">
        <v>1073</v>
      </c>
      <c r="DA126">
        <v>962</v>
      </c>
      <c r="DB126">
        <v>973</v>
      </c>
      <c r="DC126">
        <v>731</v>
      </c>
      <c r="DD126" s="102">
        <v>1042</v>
      </c>
      <c r="DE126" s="102">
        <v>1128</v>
      </c>
      <c r="DF126" s="102">
        <v>1001</v>
      </c>
      <c r="DG126">
        <v>700</v>
      </c>
      <c r="DH126" s="102">
        <v>1081</v>
      </c>
      <c r="DI126" s="102">
        <v>1129</v>
      </c>
      <c r="DJ126">
        <v>905</v>
      </c>
      <c r="DK126" s="102">
        <v>1670</v>
      </c>
      <c r="DL126" s="102">
        <v>1139</v>
      </c>
      <c r="DM126">
        <v>898</v>
      </c>
      <c r="DN126" s="102">
        <v>1060</v>
      </c>
      <c r="DO126" s="102">
        <v>1045</v>
      </c>
      <c r="DP126" s="102">
        <v>1189</v>
      </c>
      <c r="DQ126" s="102">
        <v>1786</v>
      </c>
      <c r="DR126">
        <v>810</v>
      </c>
      <c r="DS126">
        <v>907</v>
      </c>
      <c r="DT126" s="102">
        <v>1010</v>
      </c>
      <c r="DU126" s="102">
        <v>1225</v>
      </c>
      <c r="DV126" s="102">
        <v>1036</v>
      </c>
      <c r="DW126">
        <v>984</v>
      </c>
      <c r="DX126">
        <v>679</v>
      </c>
      <c r="DY126">
        <v>750</v>
      </c>
      <c r="DZ126" s="102">
        <v>1012</v>
      </c>
      <c r="EA126">
        <v>971</v>
      </c>
      <c r="EB126" s="102">
        <v>1190</v>
      </c>
      <c r="EC126" s="102">
        <v>1109</v>
      </c>
      <c r="ED126">
        <v>568</v>
      </c>
      <c r="EE126" s="102">
        <v>1023</v>
      </c>
      <c r="EF126" s="102">
        <v>1100</v>
      </c>
      <c r="EG126" s="102">
        <v>1104</v>
      </c>
      <c r="EH126">
        <v>956</v>
      </c>
      <c r="EI126">
        <v>786</v>
      </c>
      <c r="EJ126">
        <v>830</v>
      </c>
      <c r="EK126" s="102">
        <v>1136</v>
      </c>
      <c r="EL126">
        <v>765</v>
      </c>
      <c r="EM126" s="102">
        <v>1073</v>
      </c>
      <c r="EN126">
        <v>924</v>
      </c>
      <c r="EO126" s="102">
        <v>1243</v>
      </c>
      <c r="EP126">
        <v>505</v>
      </c>
      <c r="EQ126">
        <v>602</v>
      </c>
      <c r="ER126" s="102">
        <v>1011</v>
      </c>
      <c r="ES126">
        <v>953</v>
      </c>
      <c r="ET126">
        <v>747</v>
      </c>
      <c r="EU126">
        <v>970</v>
      </c>
      <c r="EV126">
        <v>717</v>
      </c>
      <c r="EW126" s="102">
        <v>1157</v>
      </c>
      <c r="EX126" s="102">
        <v>1104</v>
      </c>
      <c r="EY126" s="102">
        <v>1071</v>
      </c>
      <c r="EZ126" s="102">
        <v>1356</v>
      </c>
      <c r="FA126" s="102">
        <v>1394</v>
      </c>
      <c r="FB126">
        <v>757</v>
      </c>
      <c r="FC126">
        <v>764</v>
      </c>
      <c r="FD126" s="102">
        <v>1153</v>
      </c>
      <c r="FE126" s="102">
        <v>1188</v>
      </c>
      <c r="FF126">
        <v>887</v>
      </c>
      <c r="FG126" s="102">
        <v>1169</v>
      </c>
      <c r="FH126">
        <v>998</v>
      </c>
      <c r="FI126" s="102">
        <v>1248</v>
      </c>
      <c r="FJ126" s="102">
        <v>1044</v>
      </c>
      <c r="FK126" s="102">
        <v>1163</v>
      </c>
      <c r="FL126" s="102">
        <v>1663</v>
      </c>
      <c r="FM126" s="102">
        <v>1591</v>
      </c>
      <c r="FN126">
        <v>554</v>
      </c>
      <c r="FO126">
        <v>851</v>
      </c>
      <c r="FP126" s="102">
        <v>1124</v>
      </c>
      <c r="FQ126" s="102">
        <v>1421</v>
      </c>
      <c r="FR126">
        <v>763</v>
      </c>
      <c r="FS126" s="102">
        <v>1022</v>
      </c>
      <c r="FT126">
        <v>968</v>
      </c>
      <c r="FU126" s="102">
        <v>1120</v>
      </c>
      <c r="FV126">
        <v>982</v>
      </c>
      <c r="FW126" s="102">
        <v>1163</v>
      </c>
      <c r="FX126" s="102">
        <v>1289</v>
      </c>
      <c r="FY126" s="102">
        <v>1463</v>
      </c>
      <c r="FZ126">
        <v>790</v>
      </c>
      <c r="GA126">
        <v>897</v>
      </c>
      <c r="GB126" s="102">
        <v>1342</v>
      </c>
    </row>
    <row r="127" spans="1:184" x14ac:dyDescent="0.25">
      <c r="A127" t="s">
        <v>1346</v>
      </c>
      <c r="B127" t="s">
        <v>1324</v>
      </c>
      <c r="C127" s="102">
        <v>2119</v>
      </c>
      <c r="D127" s="102">
        <v>1823</v>
      </c>
      <c r="E127" s="102">
        <v>1704</v>
      </c>
      <c r="F127" s="102">
        <v>1633</v>
      </c>
      <c r="G127" s="102">
        <v>1012</v>
      </c>
      <c r="H127" s="102">
        <v>1788</v>
      </c>
      <c r="I127" s="102">
        <v>6886</v>
      </c>
      <c r="J127" s="102">
        <v>5920</v>
      </c>
      <c r="K127" s="102">
        <v>1331</v>
      </c>
      <c r="L127" s="102">
        <v>1717</v>
      </c>
      <c r="M127" s="102">
        <v>1526</v>
      </c>
      <c r="N127" s="102">
        <v>2669</v>
      </c>
      <c r="O127" s="102">
        <v>1602</v>
      </c>
      <c r="P127" s="102">
        <v>1522</v>
      </c>
      <c r="Q127" s="102">
        <v>1563</v>
      </c>
      <c r="R127" s="102">
        <v>1537</v>
      </c>
      <c r="S127">
        <v>822</v>
      </c>
      <c r="T127" s="102">
        <v>2059</v>
      </c>
      <c r="U127" s="102">
        <v>6737</v>
      </c>
      <c r="V127" s="102">
        <v>4946</v>
      </c>
      <c r="W127" s="102">
        <v>1253</v>
      </c>
      <c r="X127" s="102">
        <v>1312</v>
      </c>
      <c r="Y127" s="102">
        <v>1680</v>
      </c>
      <c r="Z127" s="102">
        <v>2801</v>
      </c>
      <c r="AA127" s="102">
        <v>1652</v>
      </c>
      <c r="AB127" s="102">
        <v>1505</v>
      </c>
      <c r="AC127" s="102">
        <v>2056</v>
      </c>
      <c r="AD127" s="102">
        <v>1621</v>
      </c>
      <c r="AE127" s="102">
        <v>1453</v>
      </c>
      <c r="AF127" s="102">
        <v>2359</v>
      </c>
      <c r="AG127" s="102">
        <v>7793</v>
      </c>
      <c r="AH127" s="102">
        <v>5259</v>
      </c>
      <c r="AI127" s="102">
        <v>1173</v>
      </c>
      <c r="AJ127" s="102">
        <v>1610</v>
      </c>
      <c r="AK127" s="102">
        <v>1800</v>
      </c>
      <c r="AL127" s="102">
        <v>2920</v>
      </c>
      <c r="AM127" s="102">
        <v>1893</v>
      </c>
      <c r="AN127" s="102">
        <v>2577</v>
      </c>
      <c r="AO127" s="102">
        <v>2270</v>
      </c>
      <c r="AP127" s="102">
        <v>1593</v>
      </c>
      <c r="AQ127" s="102">
        <v>1415</v>
      </c>
      <c r="AR127" s="102">
        <v>2552</v>
      </c>
      <c r="AS127" s="102">
        <v>8551</v>
      </c>
      <c r="AT127" s="102">
        <v>4442</v>
      </c>
      <c r="AU127" s="102">
        <v>1714</v>
      </c>
      <c r="AV127" s="102">
        <v>1861</v>
      </c>
      <c r="AW127" s="102">
        <v>1812</v>
      </c>
      <c r="AX127" s="102">
        <v>3360</v>
      </c>
      <c r="AY127" s="102">
        <v>1590</v>
      </c>
      <c r="AZ127" s="102">
        <v>2208</v>
      </c>
      <c r="BA127" s="102">
        <v>2213</v>
      </c>
      <c r="BB127" s="102">
        <v>2395</v>
      </c>
      <c r="BC127" s="102">
        <v>1237</v>
      </c>
      <c r="BD127" s="102">
        <v>2426</v>
      </c>
      <c r="BE127" s="102">
        <v>5454</v>
      </c>
      <c r="BF127" s="102">
        <v>2367</v>
      </c>
      <c r="BG127" s="102">
        <v>1813</v>
      </c>
      <c r="BH127" s="102">
        <v>2026</v>
      </c>
      <c r="BI127" s="102">
        <v>2279</v>
      </c>
      <c r="BJ127" s="102">
        <v>3722</v>
      </c>
      <c r="BK127" s="102">
        <v>1925</v>
      </c>
      <c r="BL127" s="102">
        <v>2654</v>
      </c>
      <c r="BM127" s="102">
        <v>2296</v>
      </c>
      <c r="BN127" s="102">
        <v>1877</v>
      </c>
      <c r="BO127" s="102">
        <v>1366</v>
      </c>
      <c r="BP127" s="102">
        <v>2651</v>
      </c>
      <c r="BQ127" s="102">
        <v>7466</v>
      </c>
      <c r="BR127" s="102">
        <v>2423</v>
      </c>
      <c r="BS127" s="102">
        <v>2027</v>
      </c>
      <c r="BT127" s="102">
        <v>1874</v>
      </c>
      <c r="BU127" s="102">
        <v>2154</v>
      </c>
      <c r="BV127" s="102">
        <v>3876</v>
      </c>
      <c r="BW127" s="102">
        <v>1950</v>
      </c>
      <c r="BX127" s="102">
        <v>2223</v>
      </c>
      <c r="BY127" s="102">
        <v>2376</v>
      </c>
      <c r="BZ127" s="102">
        <v>1778</v>
      </c>
      <c r="CA127" s="102">
        <v>1058</v>
      </c>
      <c r="CB127" s="102">
        <v>3103</v>
      </c>
      <c r="CC127" s="102">
        <v>4906</v>
      </c>
      <c r="CD127" s="102">
        <v>1981</v>
      </c>
      <c r="CE127" s="102">
        <v>1501</v>
      </c>
      <c r="CF127" s="102">
        <v>1208</v>
      </c>
      <c r="CG127" s="102">
        <v>2082</v>
      </c>
      <c r="CH127" s="102">
        <v>3191</v>
      </c>
      <c r="CI127" s="102">
        <v>2059</v>
      </c>
      <c r="CJ127" s="102">
        <v>1951</v>
      </c>
      <c r="CK127" s="102">
        <v>2436</v>
      </c>
      <c r="CL127" s="102">
        <v>1449</v>
      </c>
      <c r="CM127">
        <v>949</v>
      </c>
      <c r="CN127" s="102">
        <v>3182</v>
      </c>
      <c r="CO127" s="102">
        <v>2992</v>
      </c>
      <c r="CP127" s="102">
        <v>2500</v>
      </c>
      <c r="CQ127" s="102">
        <v>1378</v>
      </c>
      <c r="CR127" s="102">
        <v>1826</v>
      </c>
      <c r="CS127" s="102">
        <v>1833</v>
      </c>
      <c r="CT127" s="102">
        <v>2851</v>
      </c>
      <c r="CU127" s="102">
        <v>1901</v>
      </c>
      <c r="CV127" s="102">
        <v>2102</v>
      </c>
      <c r="CW127" s="102">
        <v>2578</v>
      </c>
      <c r="CX127" s="102">
        <v>1390</v>
      </c>
      <c r="CY127" s="102">
        <v>1005</v>
      </c>
      <c r="CZ127" s="102">
        <v>2940</v>
      </c>
      <c r="DA127" s="102">
        <v>2540</v>
      </c>
      <c r="DB127" s="102">
        <v>5398</v>
      </c>
      <c r="DC127" s="102">
        <v>1691</v>
      </c>
      <c r="DD127" s="102">
        <v>2039</v>
      </c>
      <c r="DE127" s="102">
        <v>1981</v>
      </c>
      <c r="DF127" s="102">
        <v>4154</v>
      </c>
      <c r="DG127" s="102">
        <v>1931</v>
      </c>
      <c r="DH127" s="102">
        <v>2050</v>
      </c>
      <c r="DI127" s="102">
        <v>2553</v>
      </c>
      <c r="DJ127" s="102">
        <v>1687</v>
      </c>
      <c r="DK127" s="102">
        <v>1284</v>
      </c>
      <c r="DL127" s="102">
        <v>2052</v>
      </c>
      <c r="DM127" s="102">
        <v>4072</v>
      </c>
      <c r="DN127" s="102">
        <v>5418</v>
      </c>
      <c r="DO127" s="102">
        <v>1956</v>
      </c>
      <c r="DP127" s="102">
        <v>1786</v>
      </c>
      <c r="DQ127" s="102">
        <v>1892</v>
      </c>
      <c r="DR127" s="102">
        <v>3509</v>
      </c>
      <c r="DS127" s="102">
        <v>2349</v>
      </c>
      <c r="DT127" s="102">
        <v>2814</v>
      </c>
      <c r="DU127" s="102">
        <v>3299</v>
      </c>
      <c r="DV127" s="102">
        <v>1456</v>
      </c>
      <c r="DW127" s="102">
        <v>1435</v>
      </c>
      <c r="DX127" s="102">
        <v>1908</v>
      </c>
      <c r="DY127" s="102">
        <v>5528</v>
      </c>
      <c r="DZ127" s="102">
        <v>3731</v>
      </c>
      <c r="EA127" s="102">
        <v>2300</v>
      </c>
      <c r="EB127" s="102">
        <v>1898</v>
      </c>
      <c r="EC127" s="102">
        <v>2389</v>
      </c>
      <c r="ED127" s="102">
        <v>4746</v>
      </c>
      <c r="EE127" s="102">
        <v>2493</v>
      </c>
      <c r="EF127" s="102">
        <v>2861</v>
      </c>
      <c r="EG127" s="102">
        <v>3315</v>
      </c>
      <c r="EH127" s="102">
        <v>1725</v>
      </c>
      <c r="EI127" s="102">
        <v>1456</v>
      </c>
      <c r="EJ127" s="102">
        <v>2251</v>
      </c>
      <c r="EK127" s="102">
        <v>8076</v>
      </c>
      <c r="EL127" s="102">
        <v>4797</v>
      </c>
      <c r="EM127" s="102">
        <v>2356</v>
      </c>
      <c r="EN127" s="102">
        <v>2067</v>
      </c>
      <c r="EO127" s="102">
        <v>2165</v>
      </c>
      <c r="EP127" s="102">
        <v>4805</v>
      </c>
      <c r="EQ127" s="102">
        <v>2472</v>
      </c>
      <c r="ER127" s="102">
        <v>2632</v>
      </c>
      <c r="ES127" s="102">
        <v>4131</v>
      </c>
      <c r="ET127" s="102">
        <v>2417</v>
      </c>
      <c r="EU127" s="102">
        <v>1754</v>
      </c>
      <c r="EV127" s="102">
        <v>3349</v>
      </c>
      <c r="EW127" s="102">
        <v>6825</v>
      </c>
      <c r="EX127" s="102">
        <v>5239</v>
      </c>
      <c r="EY127" s="102">
        <v>2246</v>
      </c>
      <c r="EZ127" s="102">
        <v>2127</v>
      </c>
      <c r="FA127" s="102">
        <v>2638</v>
      </c>
      <c r="FB127" s="102">
        <v>4852</v>
      </c>
      <c r="FC127" s="102">
        <v>2953</v>
      </c>
      <c r="FD127" s="102">
        <v>3105</v>
      </c>
      <c r="FE127" s="102">
        <v>4374</v>
      </c>
      <c r="FF127" s="102">
        <v>2124</v>
      </c>
      <c r="FG127" s="102">
        <v>1188</v>
      </c>
      <c r="FH127" s="102">
        <v>2601</v>
      </c>
      <c r="FI127" s="102">
        <v>6864</v>
      </c>
      <c r="FJ127" s="102">
        <v>4964</v>
      </c>
      <c r="FK127" s="102">
        <v>2204</v>
      </c>
      <c r="FL127" s="102">
        <v>2000</v>
      </c>
      <c r="FM127" s="102">
        <v>2174</v>
      </c>
      <c r="FN127" s="102">
        <v>4639</v>
      </c>
      <c r="FO127" s="102">
        <v>2683</v>
      </c>
      <c r="FP127" s="102">
        <v>2726</v>
      </c>
      <c r="FQ127" s="102">
        <v>2963</v>
      </c>
      <c r="FR127" s="102">
        <v>1949</v>
      </c>
      <c r="FS127" s="102">
        <v>1507</v>
      </c>
      <c r="FT127" s="102">
        <v>2433</v>
      </c>
      <c r="FU127" s="102">
        <v>6793</v>
      </c>
      <c r="FV127" s="102">
        <v>4938</v>
      </c>
      <c r="FW127" s="102">
        <v>2006</v>
      </c>
      <c r="FX127" s="102">
        <v>2476</v>
      </c>
      <c r="FY127" s="102">
        <v>2162</v>
      </c>
      <c r="FZ127" s="102">
        <v>4432</v>
      </c>
      <c r="GA127" s="102">
        <v>2108</v>
      </c>
      <c r="GB127" s="102">
        <v>2558</v>
      </c>
    </row>
    <row r="128" spans="1:184" x14ac:dyDescent="0.25">
      <c r="A128" t="s">
        <v>1346</v>
      </c>
      <c r="B128" t="s">
        <v>1325</v>
      </c>
      <c r="C128" s="102">
        <v>1575</v>
      </c>
      <c r="D128" s="102">
        <v>1580</v>
      </c>
      <c r="E128" s="102">
        <v>1998</v>
      </c>
      <c r="F128" s="102">
        <v>1480</v>
      </c>
      <c r="G128">
        <v>895</v>
      </c>
      <c r="H128" s="102">
        <v>1722</v>
      </c>
      <c r="I128" s="102">
        <v>2380</v>
      </c>
      <c r="J128" s="102">
        <v>1961</v>
      </c>
      <c r="K128" s="102">
        <v>1264</v>
      </c>
      <c r="L128" s="102">
        <v>1520</v>
      </c>
      <c r="M128" s="102">
        <v>1698</v>
      </c>
      <c r="N128" s="102">
        <v>3335</v>
      </c>
      <c r="O128" s="102">
        <v>1595</v>
      </c>
      <c r="P128" s="102">
        <v>1512</v>
      </c>
      <c r="Q128" s="102">
        <v>2004</v>
      </c>
      <c r="R128" s="102">
        <v>1748</v>
      </c>
      <c r="S128">
        <v>857</v>
      </c>
      <c r="T128" s="102">
        <v>1727</v>
      </c>
      <c r="U128" s="102">
        <v>3226</v>
      </c>
      <c r="V128" s="102">
        <v>1768</v>
      </c>
      <c r="W128" s="102">
        <v>1534</v>
      </c>
      <c r="X128" s="102">
        <v>1758</v>
      </c>
      <c r="Y128" s="102">
        <v>1771</v>
      </c>
      <c r="Z128" s="102">
        <v>3674</v>
      </c>
      <c r="AA128" s="102">
        <v>1983</v>
      </c>
      <c r="AB128" s="102">
        <v>2007</v>
      </c>
      <c r="AC128" s="102">
        <v>2336</v>
      </c>
      <c r="AD128" s="102">
        <v>1647</v>
      </c>
      <c r="AE128" s="102">
        <v>1335</v>
      </c>
      <c r="AF128" s="102">
        <v>2034</v>
      </c>
      <c r="AG128" s="102">
        <v>3282</v>
      </c>
      <c r="AH128" s="102">
        <v>1970</v>
      </c>
      <c r="AI128" s="102">
        <v>1860</v>
      </c>
      <c r="AJ128" s="102">
        <v>1613</v>
      </c>
      <c r="AK128" s="102">
        <v>2329</v>
      </c>
      <c r="AL128" s="102">
        <v>4084</v>
      </c>
      <c r="AM128" s="102">
        <v>2086</v>
      </c>
      <c r="AN128" s="102">
        <v>1966</v>
      </c>
      <c r="AO128" s="102">
        <v>2024</v>
      </c>
      <c r="AP128" s="102">
        <v>2336</v>
      </c>
      <c r="AQ128" s="102">
        <v>1499</v>
      </c>
      <c r="AR128" s="102">
        <v>3099</v>
      </c>
      <c r="AS128" s="102">
        <v>3416</v>
      </c>
      <c r="AT128" s="102">
        <v>3210</v>
      </c>
      <c r="AU128" s="102">
        <v>2357</v>
      </c>
      <c r="AV128" s="102">
        <v>1909</v>
      </c>
      <c r="AW128" s="102">
        <v>2603</v>
      </c>
      <c r="AX128" s="102">
        <v>4433</v>
      </c>
      <c r="AY128" s="102">
        <v>2178</v>
      </c>
      <c r="AZ128" s="102">
        <v>2403</v>
      </c>
      <c r="BA128" s="102">
        <v>2774</v>
      </c>
      <c r="BB128" s="102">
        <v>2574</v>
      </c>
      <c r="BC128" s="102">
        <v>1868</v>
      </c>
      <c r="BD128" s="102">
        <v>2996</v>
      </c>
      <c r="BE128" s="102">
        <v>4464</v>
      </c>
      <c r="BF128" s="102">
        <v>3278</v>
      </c>
      <c r="BG128" s="102">
        <v>2460</v>
      </c>
      <c r="BH128" s="102">
        <v>1583</v>
      </c>
      <c r="BI128" s="102">
        <v>2695</v>
      </c>
      <c r="BJ128" s="102">
        <v>5851</v>
      </c>
      <c r="BK128" s="102">
        <v>2765</v>
      </c>
      <c r="BL128" s="102">
        <v>2892</v>
      </c>
      <c r="BM128" s="102">
        <v>3359</v>
      </c>
      <c r="BN128" s="102">
        <v>2816</v>
      </c>
      <c r="BO128" s="102">
        <v>1963</v>
      </c>
      <c r="BP128" s="102">
        <v>2937</v>
      </c>
      <c r="BQ128" s="102">
        <v>4919</v>
      </c>
      <c r="BR128" s="102">
        <v>3144</v>
      </c>
      <c r="BS128" s="102">
        <v>3124</v>
      </c>
      <c r="BT128" s="102">
        <v>2388</v>
      </c>
      <c r="BU128" s="102">
        <v>2909</v>
      </c>
      <c r="BV128" s="102">
        <v>5194</v>
      </c>
      <c r="BW128" s="102">
        <v>2646</v>
      </c>
      <c r="BX128" s="102">
        <v>2824</v>
      </c>
      <c r="BY128" s="102">
        <v>3157</v>
      </c>
      <c r="BZ128" s="102">
        <v>2656</v>
      </c>
      <c r="CA128" s="102">
        <v>1861</v>
      </c>
      <c r="CB128" s="102">
        <v>2640</v>
      </c>
      <c r="CC128" s="102">
        <v>4660</v>
      </c>
      <c r="CD128" s="102">
        <v>3375</v>
      </c>
      <c r="CE128" s="102">
        <v>2326</v>
      </c>
      <c r="CF128" s="102">
        <v>2217</v>
      </c>
      <c r="CG128" s="102">
        <v>3135</v>
      </c>
      <c r="CH128" s="102">
        <v>5369</v>
      </c>
      <c r="CI128" s="102">
        <v>2312</v>
      </c>
      <c r="CJ128" s="102">
        <v>2386</v>
      </c>
      <c r="CK128" s="102">
        <v>3532</v>
      </c>
      <c r="CL128" s="102">
        <v>2562</v>
      </c>
      <c r="CM128" s="102">
        <v>2059</v>
      </c>
      <c r="CN128" s="102">
        <v>3197</v>
      </c>
      <c r="CO128" s="102">
        <v>4239</v>
      </c>
      <c r="CP128" s="102">
        <v>3318</v>
      </c>
      <c r="CQ128" s="102">
        <v>2086</v>
      </c>
      <c r="CR128" s="102">
        <v>2051</v>
      </c>
      <c r="CS128" s="102">
        <v>2637</v>
      </c>
      <c r="CT128" s="102">
        <v>6633</v>
      </c>
      <c r="CU128" s="102">
        <v>2342</v>
      </c>
      <c r="CV128" s="102">
        <v>2491</v>
      </c>
      <c r="CW128" s="102">
        <v>4262</v>
      </c>
      <c r="CX128" s="102">
        <v>2288</v>
      </c>
      <c r="CY128" s="102">
        <v>1830</v>
      </c>
      <c r="CZ128" s="102">
        <v>3098</v>
      </c>
      <c r="DA128" s="102">
        <v>3962</v>
      </c>
      <c r="DB128" s="102">
        <v>3782</v>
      </c>
      <c r="DC128" s="102">
        <v>2484</v>
      </c>
      <c r="DD128" s="102">
        <v>3042</v>
      </c>
      <c r="DE128" s="102">
        <v>3102</v>
      </c>
      <c r="DF128" s="102">
        <v>7057</v>
      </c>
      <c r="DG128" s="102">
        <v>3890</v>
      </c>
      <c r="DH128" s="102">
        <v>3060</v>
      </c>
      <c r="DI128" s="102">
        <v>3791</v>
      </c>
      <c r="DJ128" s="102">
        <v>3340</v>
      </c>
      <c r="DK128" s="102">
        <v>2143</v>
      </c>
      <c r="DL128" s="102">
        <v>3649</v>
      </c>
      <c r="DM128" s="102">
        <v>4599</v>
      </c>
      <c r="DN128" s="102">
        <v>3559</v>
      </c>
      <c r="DO128" s="102">
        <v>2543</v>
      </c>
      <c r="DP128" s="102">
        <v>2799</v>
      </c>
      <c r="DQ128" s="102">
        <v>2787</v>
      </c>
      <c r="DR128" s="102">
        <v>7593</v>
      </c>
      <c r="DS128" s="102">
        <v>3520</v>
      </c>
      <c r="DT128" s="102">
        <v>3227</v>
      </c>
      <c r="DU128" s="102">
        <v>4957</v>
      </c>
      <c r="DV128" s="102">
        <v>3055</v>
      </c>
      <c r="DW128" s="102">
        <v>2317</v>
      </c>
      <c r="DX128" s="102">
        <v>3101</v>
      </c>
      <c r="DY128" s="102">
        <v>4672</v>
      </c>
      <c r="DZ128" s="102">
        <v>3578</v>
      </c>
      <c r="EA128" s="102">
        <v>3678</v>
      </c>
      <c r="EB128" s="102">
        <v>3129</v>
      </c>
      <c r="EC128" s="102">
        <v>3446</v>
      </c>
      <c r="ED128" s="102">
        <v>7084</v>
      </c>
      <c r="EE128" s="102">
        <v>2864</v>
      </c>
      <c r="EF128" s="102">
        <v>3616</v>
      </c>
      <c r="EG128" s="102">
        <v>5503</v>
      </c>
      <c r="EH128" s="102">
        <v>2905</v>
      </c>
      <c r="EI128" s="102">
        <v>2551</v>
      </c>
      <c r="EJ128" s="102">
        <v>4172</v>
      </c>
      <c r="EK128" s="102">
        <v>5224</v>
      </c>
      <c r="EL128" s="102">
        <v>4055</v>
      </c>
      <c r="EM128" s="102">
        <v>3462</v>
      </c>
      <c r="EN128" s="102">
        <v>2911</v>
      </c>
      <c r="EO128" s="102">
        <v>3998</v>
      </c>
      <c r="EP128" s="102">
        <v>8705</v>
      </c>
      <c r="EQ128" s="102">
        <v>3569</v>
      </c>
      <c r="ER128" s="102">
        <v>4200</v>
      </c>
      <c r="ES128" s="102">
        <v>5887</v>
      </c>
      <c r="ET128" s="102">
        <v>3905</v>
      </c>
      <c r="EU128" s="102">
        <v>2688</v>
      </c>
      <c r="EV128" s="102">
        <v>4698</v>
      </c>
      <c r="EW128" s="102">
        <v>5810</v>
      </c>
      <c r="EX128" s="102">
        <v>5184</v>
      </c>
      <c r="EY128" s="102">
        <v>3899</v>
      </c>
      <c r="EZ128" s="102">
        <v>3204</v>
      </c>
      <c r="FA128" s="102">
        <v>3836</v>
      </c>
      <c r="FB128" s="102">
        <v>8948</v>
      </c>
      <c r="FC128" s="102">
        <v>3569</v>
      </c>
      <c r="FD128" s="102">
        <v>3785</v>
      </c>
      <c r="FE128" s="102">
        <v>6630</v>
      </c>
      <c r="FF128" s="102">
        <v>3017</v>
      </c>
      <c r="FG128" s="102">
        <v>3317</v>
      </c>
      <c r="FH128" s="102">
        <v>4981</v>
      </c>
      <c r="FI128" s="102">
        <v>5447</v>
      </c>
      <c r="FJ128" s="102">
        <v>4044</v>
      </c>
      <c r="FK128" s="102">
        <v>3644</v>
      </c>
      <c r="FL128" s="102">
        <v>3373</v>
      </c>
      <c r="FM128" s="102">
        <v>4035</v>
      </c>
      <c r="FN128" s="102">
        <v>8334</v>
      </c>
      <c r="FO128" s="102">
        <v>2939</v>
      </c>
      <c r="FP128" s="102">
        <v>3773</v>
      </c>
      <c r="FQ128" s="102">
        <v>4703</v>
      </c>
      <c r="FR128" s="102">
        <v>3992</v>
      </c>
      <c r="FS128" s="102">
        <v>3612</v>
      </c>
      <c r="FT128" s="102">
        <v>3927</v>
      </c>
      <c r="FU128" s="102">
        <v>5356</v>
      </c>
      <c r="FV128" s="102">
        <v>4704</v>
      </c>
      <c r="FW128" s="102">
        <v>3357</v>
      </c>
      <c r="FX128" s="102">
        <v>3383</v>
      </c>
      <c r="FY128" s="102">
        <v>4112</v>
      </c>
      <c r="FZ128" s="102">
        <v>8591</v>
      </c>
      <c r="GA128" s="102">
        <v>3578</v>
      </c>
      <c r="GB128" s="102">
        <v>3459</v>
      </c>
    </row>
    <row r="129" spans="1:184" x14ac:dyDescent="0.25">
      <c r="A129" t="s">
        <v>1346</v>
      </c>
      <c r="B129" t="s">
        <v>1326</v>
      </c>
      <c r="C129">
        <v>522</v>
      </c>
      <c r="D129">
        <v>645</v>
      </c>
      <c r="E129">
        <v>388</v>
      </c>
      <c r="F129">
        <v>184</v>
      </c>
      <c r="G129">
        <v>152</v>
      </c>
      <c r="H129">
        <v>378</v>
      </c>
      <c r="I129">
        <v>846</v>
      </c>
      <c r="J129">
        <v>345</v>
      </c>
      <c r="K129">
        <v>231</v>
      </c>
      <c r="L129">
        <v>228</v>
      </c>
      <c r="M129">
        <v>249</v>
      </c>
      <c r="N129">
        <v>116</v>
      </c>
      <c r="O129">
        <v>597</v>
      </c>
      <c r="P129">
        <v>904</v>
      </c>
      <c r="Q129">
        <v>293</v>
      </c>
      <c r="R129">
        <v>229</v>
      </c>
      <c r="S129">
        <v>247</v>
      </c>
      <c r="T129">
        <v>325</v>
      </c>
      <c r="U129" s="102">
        <v>1018</v>
      </c>
      <c r="V129">
        <v>268</v>
      </c>
      <c r="W129">
        <v>157</v>
      </c>
      <c r="X129">
        <v>379</v>
      </c>
      <c r="Y129">
        <v>232</v>
      </c>
      <c r="Z129">
        <v>194</v>
      </c>
      <c r="AA129">
        <v>561</v>
      </c>
      <c r="AB129" s="102">
        <v>1162</v>
      </c>
      <c r="AC129">
        <v>459</v>
      </c>
      <c r="AD129">
        <v>368</v>
      </c>
      <c r="AE129">
        <v>228</v>
      </c>
      <c r="AF129">
        <v>445</v>
      </c>
      <c r="AG129" s="102">
        <v>1349</v>
      </c>
      <c r="AH129">
        <v>405</v>
      </c>
      <c r="AI129">
        <v>230</v>
      </c>
      <c r="AJ129">
        <v>487</v>
      </c>
      <c r="AK129">
        <v>214</v>
      </c>
      <c r="AL129">
        <v>213</v>
      </c>
      <c r="AM129">
        <v>793</v>
      </c>
      <c r="AN129" s="102">
        <v>1354</v>
      </c>
      <c r="AO129">
        <v>626</v>
      </c>
      <c r="AP129">
        <v>331</v>
      </c>
      <c r="AQ129">
        <v>288</v>
      </c>
      <c r="AR129">
        <v>580</v>
      </c>
      <c r="AS129" s="102">
        <v>1514</v>
      </c>
      <c r="AT129">
        <v>744</v>
      </c>
      <c r="AU129">
        <v>304</v>
      </c>
      <c r="AV129">
        <v>675</v>
      </c>
      <c r="AW129">
        <v>400</v>
      </c>
      <c r="AX129">
        <v>301</v>
      </c>
      <c r="AY129" s="102">
        <v>1019</v>
      </c>
      <c r="AZ129" s="102">
        <v>1619</v>
      </c>
      <c r="BA129">
        <v>849</v>
      </c>
      <c r="BB129">
        <v>436</v>
      </c>
      <c r="BC129">
        <v>390</v>
      </c>
      <c r="BD129">
        <v>589</v>
      </c>
      <c r="BE129" s="102">
        <v>1899</v>
      </c>
      <c r="BF129">
        <v>735</v>
      </c>
      <c r="BG129">
        <v>458</v>
      </c>
      <c r="BH129">
        <v>794</v>
      </c>
      <c r="BI129">
        <v>481</v>
      </c>
      <c r="BJ129">
        <v>350</v>
      </c>
      <c r="BK129" s="102">
        <v>1446</v>
      </c>
      <c r="BL129" s="102">
        <v>2297</v>
      </c>
      <c r="BM129">
        <v>832</v>
      </c>
      <c r="BN129">
        <v>439</v>
      </c>
      <c r="BO129">
        <v>455</v>
      </c>
      <c r="BP129">
        <v>617</v>
      </c>
      <c r="BQ129" s="102">
        <v>1837</v>
      </c>
      <c r="BR129">
        <v>745</v>
      </c>
      <c r="BS129">
        <v>550</v>
      </c>
      <c r="BT129">
        <v>632</v>
      </c>
      <c r="BU129">
        <v>489</v>
      </c>
      <c r="BV129">
        <v>418</v>
      </c>
      <c r="BW129" s="102">
        <v>1299</v>
      </c>
      <c r="BX129" s="102">
        <v>2578</v>
      </c>
      <c r="BY129">
        <v>761</v>
      </c>
      <c r="BZ129">
        <v>383</v>
      </c>
      <c r="CA129">
        <v>656</v>
      </c>
      <c r="CB129">
        <v>674</v>
      </c>
      <c r="CC129" s="102">
        <v>2001</v>
      </c>
      <c r="CD129">
        <v>492</v>
      </c>
      <c r="CE129">
        <v>716</v>
      </c>
      <c r="CF129">
        <v>643</v>
      </c>
      <c r="CG129">
        <v>363</v>
      </c>
      <c r="CH129">
        <v>439</v>
      </c>
      <c r="CI129" s="102">
        <v>1301</v>
      </c>
      <c r="CJ129" s="102">
        <v>2801</v>
      </c>
      <c r="CK129">
        <v>793</v>
      </c>
      <c r="CL129">
        <v>515</v>
      </c>
      <c r="CM129">
        <v>293</v>
      </c>
      <c r="CN129">
        <v>960</v>
      </c>
      <c r="CO129" s="102">
        <v>1736</v>
      </c>
      <c r="CP129">
        <v>695</v>
      </c>
      <c r="CQ129">
        <v>513</v>
      </c>
      <c r="CR129">
        <v>511</v>
      </c>
      <c r="CS129">
        <v>508</v>
      </c>
      <c r="CT129">
        <v>282</v>
      </c>
      <c r="CU129" s="102">
        <v>1364</v>
      </c>
      <c r="CV129" s="102">
        <v>2232</v>
      </c>
      <c r="CW129" s="102">
        <v>1264</v>
      </c>
      <c r="CX129">
        <v>553</v>
      </c>
      <c r="CY129">
        <v>301</v>
      </c>
      <c r="CZ129">
        <v>658</v>
      </c>
      <c r="DA129" s="102">
        <v>1379</v>
      </c>
      <c r="DB129" s="102">
        <v>1053</v>
      </c>
      <c r="DC129">
        <v>488</v>
      </c>
      <c r="DD129">
        <v>617</v>
      </c>
      <c r="DE129">
        <v>368</v>
      </c>
      <c r="DF129">
        <v>333</v>
      </c>
      <c r="DG129" s="102">
        <v>1169</v>
      </c>
      <c r="DH129" s="102">
        <v>2040</v>
      </c>
      <c r="DI129" s="102">
        <v>1053</v>
      </c>
      <c r="DJ129">
        <v>512</v>
      </c>
      <c r="DK129">
        <v>417</v>
      </c>
      <c r="DL129">
        <v>560</v>
      </c>
      <c r="DM129" s="102">
        <v>1323</v>
      </c>
      <c r="DN129" s="102">
        <v>1482</v>
      </c>
      <c r="DO129">
        <v>457</v>
      </c>
      <c r="DP129">
        <v>692</v>
      </c>
      <c r="DQ129">
        <v>516</v>
      </c>
      <c r="DR129">
        <v>397</v>
      </c>
      <c r="DS129" s="102">
        <v>1313</v>
      </c>
      <c r="DT129" s="102">
        <v>2096</v>
      </c>
      <c r="DU129" s="102">
        <v>1129</v>
      </c>
      <c r="DV129">
        <v>512</v>
      </c>
      <c r="DW129">
        <v>387</v>
      </c>
      <c r="DX129">
        <v>595</v>
      </c>
      <c r="DY129" s="102">
        <v>2170</v>
      </c>
      <c r="DZ129" s="102">
        <v>1037</v>
      </c>
      <c r="EA129">
        <v>428</v>
      </c>
      <c r="EB129">
        <v>621</v>
      </c>
      <c r="EC129">
        <v>626</v>
      </c>
      <c r="ED129">
        <v>522</v>
      </c>
      <c r="EE129" s="102">
        <v>1374</v>
      </c>
      <c r="EF129" s="102">
        <v>2519</v>
      </c>
      <c r="EG129">
        <v>937</v>
      </c>
      <c r="EH129">
        <v>612</v>
      </c>
      <c r="EI129">
        <v>487</v>
      </c>
      <c r="EJ129">
        <v>532</v>
      </c>
      <c r="EK129" s="102">
        <v>1995</v>
      </c>
      <c r="EL129">
        <v>656</v>
      </c>
      <c r="EM129">
        <v>515</v>
      </c>
      <c r="EN129">
        <v>658</v>
      </c>
      <c r="EO129">
        <v>494</v>
      </c>
      <c r="EP129">
        <v>552</v>
      </c>
      <c r="EQ129" s="102">
        <v>1300</v>
      </c>
      <c r="ER129" s="102">
        <v>2536</v>
      </c>
      <c r="ES129">
        <v>926</v>
      </c>
      <c r="ET129">
        <v>455</v>
      </c>
      <c r="EU129">
        <v>297</v>
      </c>
      <c r="EV129">
        <v>295</v>
      </c>
      <c r="EW129" s="102">
        <v>1843</v>
      </c>
      <c r="EX129">
        <v>567</v>
      </c>
      <c r="EY129">
        <v>479</v>
      </c>
      <c r="EZ129">
        <v>456</v>
      </c>
      <c r="FA129">
        <v>404</v>
      </c>
      <c r="FB129">
        <v>536</v>
      </c>
      <c r="FC129" s="102">
        <v>1249</v>
      </c>
      <c r="FD129" s="102">
        <v>2091</v>
      </c>
      <c r="FE129">
        <v>888</v>
      </c>
      <c r="FF129">
        <v>674</v>
      </c>
      <c r="FG129">
        <v>412</v>
      </c>
      <c r="FH129">
        <v>412</v>
      </c>
      <c r="FI129" s="102">
        <v>1740</v>
      </c>
      <c r="FJ129">
        <v>610</v>
      </c>
      <c r="FK129">
        <v>517</v>
      </c>
      <c r="FL129">
        <v>462</v>
      </c>
      <c r="FM129">
        <v>353</v>
      </c>
      <c r="FN129">
        <v>403</v>
      </c>
      <c r="FO129" s="102">
        <v>1262</v>
      </c>
      <c r="FP129" s="102">
        <v>2057</v>
      </c>
      <c r="FQ129">
        <v>864</v>
      </c>
      <c r="FR129">
        <v>572</v>
      </c>
      <c r="FS129">
        <v>481</v>
      </c>
      <c r="FT129">
        <v>592</v>
      </c>
      <c r="FU129" s="102">
        <v>1366</v>
      </c>
      <c r="FV129">
        <v>745</v>
      </c>
      <c r="FW129">
        <v>420</v>
      </c>
      <c r="FX129">
        <v>586</v>
      </c>
      <c r="FY129">
        <v>392</v>
      </c>
      <c r="FZ129">
        <v>502</v>
      </c>
      <c r="GA129" s="102">
        <v>1151</v>
      </c>
      <c r="GB129" s="102">
        <v>2386</v>
      </c>
    </row>
    <row r="130" spans="1:184" x14ac:dyDescent="0.25">
      <c r="A130" t="s">
        <v>1346</v>
      </c>
      <c r="B130" t="s">
        <v>1327</v>
      </c>
      <c r="C130">
        <v>44</v>
      </c>
      <c r="D130">
        <v>49</v>
      </c>
      <c r="E130">
        <v>67</v>
      </c>
      <c r="F130">
        <v>42</v>
      </c>
      <c r="G130">
        <v>77</v>
      </c>
      <c r="H130">
        <v>65</v>
      </c>
      <c r="I130">
        <v>224</v>
      </c>
      <c r="J130">
        <v>336</v>
      </c>
      <c r="K130">
        <v>169</v>
      </c>
      <c r="L130">
        <v>91</v>
      </c>
      <c r="M130">
        <v>218</v>
      </c>
      <c r="N130">
        <v>209</v>
      </c>
      <c r="O130">
        <v>144</v>
      </c>
      <c r="P130">
        <v>150</v>
      </c>
      <c r="Q130">
        <v>166</v>
      </c>
      <c r="R130">
        <v>108</v>
      </c>
      <c r="S130">
        <v>120</v>
      </c>
      <c r="T130">
        <v>160</v>
      </c>
      <c r="U130">
        <v>774</v>
      </c>
      <c r="V130">
        <v>530</v>
      </c>
      <c r="W130">
        <v>197</v>
      </c>
      <c r="X130">
        <v>194</v>
      </c>
      <c r="Y130">
        <v>252</v>
      </c>
      <c r="Z130">
        <v>250</v>
      </c>
      <c r="AA130">
        <v>189</v>
      </c>
      <c r="AB130">
        <v>159</v>
      </c>
      <c r="AC130">
        <v>180</v>
      </c>
      <c r="AD130">
        <v>122</v>
      </c>
      <c r="AE130">
        <v>138</v>
      </c>
      <c r="AF130">
        <v>169</v>
      </c>
      <c r="AG130">
        <v>640</v>
      </c>
      <c r="AH130">
        <v>524</v>
      </c>
      <c r="AI130">
        <v>129</v>
      </c>
      <c r="AJ130">
        <v>179</v>
      </c>
      <c r="AK130">
        <v>216</v>
      </c>
      <c r="AL130">
        <v>296</v>
      </c>
      <c r="AM130">
        <v>161</v>
      </c>
      <c r="AN130">
        <v>217</v>
      </c>
      <c r="AO130">
        <v>163</v>
      </c>
      <c r="AP130">
        <v>271</v>
      </c>
      <c r="AQ130">
        <v>124</v>
      </c>
      <c r="AR130">
        <v>203</v>
      </c>
      <c r="AS130">
        <v>534</v>
      </c>
      <c r="AT130">
        <v>192</v>
      </c>
      <c r="AU130">
        <v>175</v>
      </c>
      <c r="AV130">
        <v>174</v>
      </c>
      <c r="AW130">
        <v>219</v>
      </c>
      <c r="AX130">
        <v>273</v>
      </c>
      <c r="AY130">
        <v>195</v>
      </c>
      <c r="AZ130">
        <v>169</v>
      </c>
      <c r="BA130">
        <v>181</v>
      </c>
      <c r="BB130">
        <v>129</v>
      </c>
      <c r="BC130">
        <v>141</v>
      </c>
      <c r="BD130">
        <v>130</v>
      </c>
      <c r="BE130">
        <v>195</v>
      </c>
      <c r="BF130">
        <v>210</v>
      </c>
      <c r="BG130">
        <v>101</v>
      </c>
      <c r="BH130">
        <v>134</v>
      </c>
      <c r="BI130">
        <v>189</v>
      </c>
      <c r="BJ130">
        <v>160</v>
      </c>
      <c r="BK130">
        <v>250</v>
      </c>
      <c r="BL130">
        <v>160</v>
      </c>
      <c r="BM130">
        <v>141</v>
      </c>
      <c r="BN130">
        <v>252</v>
      </c>
      <c r="BO130">
        <v>126</v>
      </c>
      <c r="BP130">
        <v>307</v>
      </c>
      <c r="BQ130">
        <v>400</v>
      </c>
      <c r="BR130">
        <v>139</v>
      </c>
      <c r="BS130">
        <v>120</v>
      </c>
      <c r="BT130">
        <v>232</v>
      </c>
      <c r="BU130">
        <v>163</v>
      </c>
      <c r="BV130">
        <v>197</v>
      </c>
      <c r="BW130">
        <v>189</v>
      </c>
      <c r="BX130">
        <v>143</v>
      </c>
      <c r="BY130">
        <v>200</v>
      </c>
      <c r="BZ130">
        <v>171</v>
      </c>
      <c r="CA130">
        <v>141</v>
      </c>
      <c r="CB130">
        <v>168</v>
      </c>
      <c r="CC130">
        <v>290</v>
      </c>
      <c r="CD130">
        <v>185</v>
      </c>
      <c r="CE130">
        <v>186</v>
      </c>
      <c r="CF130">
        <v>115</v>
      </c>
      <c r="CG130">
        <v>138</v>
      </c>
      <c r="CH130">
        <v>220</v>
      </c>
      <c r="CI130">
        <v>156</v>
      </c>
      <c r="CJ130">
        <v>241</v>
      </c>
      <c r="CK130">
        <v>160</v>
      </c>
      <c r="CL130">
        <v>162</v>
      </c>
      <c r="CM130">
        <v>159</v>
      </c>
      <c r="CN130">
        <v>243</v>
      </c>
      <c r="CO130">
        <v>148</v>
      </c>
      <c r="CP130">
        <v>157</v>
      </c>
      <c r="CQ130">
        <v>128</v>
      </c>
      <c r="CR130">
        <v>101</v>
      </c>
      <c r="CS130">
        <v>172</v>
      </c>
      <c r="CT130">
        <v>166</v>
      </c>
      <c r="CU130">
        <v>295</v>
      </c>
      <c r="CV130">
        <v>370</v>
      </c>
      <c r="CW130">
        <v>212</v>
      </c>
      <c r="CX130">
        <v>174</v>
      </c>
      <c r="CY130">
        <v>198</v>
      </c>
      <c r="CZ130">
        <v>218</v>
      </c>
      <c r="DA130">
        <v>205</v>
      </c>
      <c r="DB130">
        <v>163</v>
      </c>
      <c r="DC130">
        <v>159</v>
      </c>
      <c r="DD130">
        <v>317</v>
      </c>
      <c r="DE130">
        <v>189</v>
      </c>
      <c r="DF130">
        <v>267</v>
      </c>
      <c r="DG130">
        <v>265</v>
      </c>
      <c r="DH130">
        <v>178</v>
      </c>
      <c r="DI130">
        <v>179</v>
      </c>
      <c r="DJ130">
        <v>164</v>
      </c>
      <c r="DK130">
        <v>130</v>
      </c>
      <c r="DL130">
        <v>125</v>
      </c>
      <c r="DM130">
        <v>188</v>
      </c>
      <c r="DN130">
        <v>227</v>
      </c>
      <c r="DO130">
        <v>237</v>
      </c>
      <c r="DP130">
        <v>271</v>
      </c>
      <c r="DQ130">
        <v>233</v>
      </c>
      <c r="DR130">
        <v>467</v>
      </c>
      <c r="DS130">
        <v>266</v>
      </c>
      <c r="DT130">
        <v>364</v>
      </c>
      <c r="DU130">
        <v>283</v>
      </c>
      <c r="DV130">
        <v>237</v>
      </c>
      <c r="DW130">
        <v>158</v>
      </c>
      <c r="DX130">
        <v>318</v>
      </c>
      <c r="DY130">
        <v>394</v>
      </c>
      <c r="DZ130">
        <v>307</v>
      </c>
      <c r="EA130">
        <v>244</v>
      </c>
      <c r="EB130">
        <v>205</v>
      </c>
      <c r="EC130">
        <v>336</v>
      </c>
      <c r="ED130">
        <v>582</v>
      </c>
      <c r="EE130">
        <v>203</v>
      </c>
      <c r="EF130">
        <v>247</v>
      </c>
      <c r="EG130">
        <v>372</v>
      </c>
      <c r="EH130">
        <v>123</v>
      </c>
      <c r="EI130">
        <v>117</v>
      </c>
      <c r="EJ130">
        <v>223</v>
      </c>
      <c r="EK130">
        <v>258</v>
      </c>
      <c r="EL130">
        <v>269</v>
      </c>
      <c r="EM130">
        <v>274</v>
      </c>
      <c r="EN130">
        <v>290</v>
      </c>
      <c r="EO130">
        <v>209</v>
      </c>
      <c r="EP130">
        <v>365</v>
      </c>
      <c r="EQ130">
        <v>465</v>
      </c>
      <c r="ER130">
        <v>310</v>
      </c>
      <c r="ES130">
        <v>261</v>
      </c>
      <c r="ET130">
        <v>215</v>
      </c>
      <c r="EU130">
        <v>169</v>
      </c>
      <c r="EV130">
        <v>261</v>
      </c>
      <c r="EW130">
        <v>315</v>
      </c>
      <c r="EX130">
        <v>245</v>
      </c>
      <c r="EY130">
        <v>207</v>
      </c>
      <c r="EZ130">
        <v>109</v>
      </c>
      <c r="FA130">
        <v>176</v>
      </c>
      <c r="FB130">
        <v>174</v>
      </c>
      <c r="FC130">
        <v>257</v>
      </c>
      <c r="FD130">
        <v>218</v>
      </c>
      <c r="FE130">
        <v>185</v>
      </c>
      <c r="FF130">
        <v>174</v>
      </c>
      <c r="FG130">
        <v>145</v>
      </c>
      <c r="FH130">
        <v>130</v>
      </c>
      <c r="FI130">
        <v>210</v>
      </c>
      <c r="FJ130">
        <v>138</v>
      </c>
      <c r="FK130">
        <v>193</v>
      </c>
      <c r="FL130">
        <v>209</v>
      </c>
      <c r="FM130">
        <v>175</v>
      </c>
      <c r="FN130">
        <v>211</v>
      </c>
      <c r="FO130">
        <v>335</v>
      </c>
      <c r="FP130">
        <v>255</v>
      </c>
      <c r="FQ130">
        <v>182</v>
      </c>
      <c r="FR130">
        <v>153</v>
      </c>
      <c r="FS130">
        <v>124</v>
      </c>
      <c r="FT130">
        <v>146</v>
      </c>
      <c r="FU130">
        <v>182</v>
      </c>
      <c r="FV130">
        <v>203</v>
      </c>
      <c r="FW130">
        <v>196</v>
      </c>
      <c r="FX130">
        <v>207</v>
      </c>
      <c r="FY130">
        <v>171</v>
      </c>
      <c r="FZ130">
        <v>172</v>
      </c>
      <c r="GA130">
        <v>270</v>
      </c>
      <c r="GB130">
        <v>201</v>
      </c>
    </row>
    <row r="131" spans="1:184" x14ac:dyDescent="0.25">
      <c r="A131" t="s">
        <v>1346</v>
      </c>
      <c r="B131" t="s">
        <v>1328</v>
      </c>
      <c r="C131">
        <v>362</v>
      </c>
      <c r="D131">
        <v>336</v>
      </c>
      <c r="E131">
        <v>320</v>
      </c>
      <c r="F131">
        <v>255</v>
      </c>
      <c r="G131">
        <v>188</v>
      </c>
      <c r="H131">
        <v>96</v>
      </c>
      <c r="I131">
        <v>309</v>
      </c>
      <c r="J131">
        <v>225</v>
      </c>
      <c r="K131">
        <v>232</v>
      </c>
      <c r="L131">
        <v>169</v>
      </c>
      <c r="M131">
        <v>297</v>
      </c>
      <c r="N131">
        <v>262</v>
      </c>
      <c r="O131">
        <v>301</v>
      </c>
      <c r="P131">
        <v>299</v>
      </c>
      <c r="Q131">
        <v>240</v>
      </c>
      <c r="R131">
        <v>311</v>
      </c>
      <c r="S131">
        <v>116</v>
      </c>
      <c r="T131">
        <v>277</v>
      </c>
      <c r="U131">
        <v>366</v>
      </c>
      <c r="V131">
        <v>350</v>
      </c>
      <c r="W131">
        <v>269</v>
      </c>
      <c r="X131">
        <v>223</v>
      </c>
      <c r="Y131">
        <v>219</v>
      </c>
      <c r="Z131">
        <v>208</v>
      </c>
      <c r="AA131">
        <v>316</v>
      </c>
      <c r="AB131">
        <v>292</v>
      </c>
      <c r="AC131">
        <v>619</v>
      </c>
      <c r="AD131">
        <v>175</v>
      </c>
      <c r="AE131">
        <v>196</v>
      </c>
      <c r="AF131">
        <v>322</v>
      </c>
      <c r="AG131">
        <v>464</v>
      </c>
      <c r="AH131">
        <v>505</v>
      </c>
      <c r="AI131">
        <v>200</v>
      </c>
      <c r="AJ131">
        <v>279</v>
      </c>
      <c r="AK131">
        <v>367</v>
      </c>
      <c r="AL131">
        <v>277</v>
      </c>
      <c r="AM131">
        <v>442</v>
      </c>
      <c r="AN131">
        <v>567</v>
      </c>
      <c r="AO131">
        <v>366</v>
      </c>
      <c r="AP131">
        <v>286</v>
      </c>
      <c r="AQ131">
        <v>332</v>
      </c>
      <c r="AR131">
        <v>262</v>
      </c>
      <c r="AS131" s="102">
        <v>1088</v>
      </c>
      <c r="AT131">
        <v>316</v>
      </c>
      <c r="AU131">
        <v>314</v>
      </c>
      <c r="AV131">
        <v>485</v>
      </c>
      <c r="AW131">
        <v>229</v>
      </c>
      <c r="AX131">
        <v>327</v>
      </c>
      <c r="AY131">
        <v>434</v>
      </c>
      <c r="AZ131">
        <v>614</v>
      </c>
      <c r="BA131">
        <v>436</v>
      </c>
      <c r="BB131">
        <v>381</v>
      </c>
      <c r="BC131">
        <v>368</v>
      </c>
      <c r="BD131">
        <v>322</v>
      </c>
      <c r="BE131">
        <v>701</v>
      </c>
      <c r="BF131">
        <v>392</v>
      </c>
      <c r="BG131">
        <v>472</v>
      </c>
      <c r="BH131">
        <v>320</v>
      </c>
      <c r="BI131">
        <v>325</v>
      </c>
      <c r="BJ131">
        <v>532</v>
      </c>
      <c r="BK131">
        <v>520</v>
      </c>
      <c r="BL131">
        <v>510</v>
      </c>
      <c r="BM131">
        <v>447</v>
      </c>
      <c r="BN131">
        <v>341</v>
      </c>
      <c r="BO131">
        <v>228</v>
      </c>
      <c r="BP131">
        <v>361</v>
      </c>
      <c r="BQ131">
        <v>597</v>
      </c>
      <c r="BR131">
        <v>503</v>
      </c>
      <c r="BS131">
        <v>440</v>
      </c>
      <c r="BT131">
        <v>232</v>
      </c>
      <c r="BU131">
        <v>340</v>
      </c>
      <c r="BV131">
        <v>386</v>
      </c>
      <c r="BW131">
        <v>434</v>
      </c>
      <c r="BX131">
        <v>654</v>
      </c>
      <c r="BY131">
        <v>412</v>
      </c>
      <c r="BZ131">
        <v>180</v>
      </c>
      <c r="CA131">
        <v>291</v>
      </c>
      <c r="CB131">
        <v>417</v>
      </c>
      <c r="CC131">
        <v>479</v>
      </c>
      <c r="CD131">
        <v>539</v>
      </c>
      <c r="CE131">
        <v>277</v>
      </c>
      <c r="CF131">
        <v>347</v>
      </c>
      <c r="CG131">
        <v>334</v>
      </c>
      <c r="CH131">
        <v>379</v>
      </c>
      <c r="CI131">
        <v>509</v>
      </c>
      <c r="CJ131">
        <v>710</v>
      </c>
      <c r="CK131">
        <v>301</v>
      </c>
      <c r="CL131">
        <v>378</v>
      </c>
      <c r="CM131">
        <v>442</v>
      </c>
      <c r="CN131">
        <v>317</v>
      </c>
      <c r="CO131">
        <v>440</v>
      </c>
      <c r="CP131">
        <v>489</v>
      </c>
      <c r="CQ131">
        <v>287</v>
      </c>
      <c r="CR131">
        <v>381</v>
      </c>
      <c r="CS131">
        <v>392</v>
      </c>
      <c r="CT131">
        <v>227</v>
      </c>
      <c r="CU131">
        <v>523</v>
      </c>
      <c r="CV131">
        <v>558</v>
      </c>
      <c r="CW131">
        <v>416</v>
      </c>
      <c r="CX131">
        <v>373</v>
      </c>
      <c r="CY131">
        <v>302</v>
      </c>
      <c r="CZ131">
        <v>424</v>
      </c>
      <c r="DA131">
        <v>473</v>
      </c>
      <c r="DB131">
        <v>429</v>
      </c>
      <c r="DC131">
        <v>358</v>
      </c>
      <c r="DD131">
        <v>495</v>
      </c>
      <c r="DE131">
        <v>271</v>
      </c>
      <c r="DF131">
        <v>371</v>
      </c>
      <c r="DG131">
        <v>441</v>
      </c>
      <c r="DH131">
        <v>556</v>
      </c>
      <c r="DI131">
        <v>355</v>
      </c>
      <c r="DJ131">
        <v>292</v>
      </c>
      <c r="DK131">
        <v>379</v>
      </c>
      <c r="DL131">
        <v>425</v>
      </c>
      <c r="DM131">
        <v>343</v>
      </c>
      <c r="DN131">
        <v>484</v>
      </c>
      <c r="DO131">
        <v>280</v>
      </c>
      <c r="DP131">
        <v>635</v>
      </c>
      <c r="DQ131">
        <v>418</v>
      </c>
      <c r="DR131">
        <v>826</v>
      </c>
      <c r="DS131">
        <v>771</v>
      </c>
      <c r="DT131">
        <v>666</v>
      </c>
      <c r="DU131">
        <v>618</v>
      </c>
      <c r="DV131">
        <v>359</v>
      </c>
      <c r="DW131">
        <v>392</v>
      </c>
      <c r="DX131">
        <v>524</v>
      </c>
      <c r="DY131">
        <v>535</v>
      </c>
      <c r="DZ131">
        <v>370</v>
      </c>
      <c r="EA131">
        <v>295</v>
      </c>
      <c r="EB131">
        <v>429</v>
      </c>
      <c r="EC131">
        <v>448</v>
      </c>
      <c r="ED131">
        <v>376</v>
      </c>
      <c r="EE131">
        <v>581</v>
      </c>
      <c r="EF131">
        <v>614</v>
      </c>
      <c r="EG131">
        <v>389</v>
      </c>
      <c r="EH131">
        <v>378</v>
      </c>
      <c r="EI131">
        <v>366</v>
      </c>
      <c r="EJ131">
        <v>406</v>
      </c>
      <c r="EK131">
        <v>653</v>
      </c>
      <c r="EL131">
        <v>450</v>
      </c>
      <c r="EM131">
        <v>592</v>
      </c>
      <c r="EN131">
        <v>608</v>
      </c>
      <c r="EO131">
        <v>509</v>
      </c>
      <c r="EP131">
        <v>457</v>
      </c>
      <c r="EQ131">
        <v>603</v>
      </c>
      <c r="ER131">
        <v>781</v>
      </c>
      <c r="ES131">
        <v>435</v>
      </c>
      <c r="ET131">
        <v>420</v>
      </c>
      <c r="EU131">
        <v>269</v>
      </c>
      <c r="EV131">
        <v>358</v>
      </c>
      <c r="EW131">
        <v>475</v>
      </c>
      <c r="EX131">
        <v>477</v>
      </c>
      <c r="EY131">
        <v>285</v>
      </c>
      <c r="EZ131">
        <v>384</v>
      </c>
      <c r="FA131">
        <v>297</v>
      </c>
      <c r="FB131">
        <v>348</v>
      </c>
      <c r="FC131">
        <v>513</v>
      </c>
      <c r="FD131">
        <v>682</v>
      </c>
      <c r="FE131">
        <v>291</v>
      </c>
      <c r="FF131">
        <v>537</v>
      </c>
      <c r="FG131">
        <v>316</v>
      </c>
      <c r="FH131">
        <v>259</v>
      </c>
      <c r="FI131">
        <v>546</v>
      </c>
      <c r="FJ131">
        <v>573</v>
      </c>
      <c r="FK131">
        <v>450</v>
      </c>
      <c r="FL131">
        <v>453</v>
      </c>
      <c r="FM131">
        <v>584</v>
      </c>
      <c r="FN131">
        <v>469</v>
      </c>
      <c r="FO131">
        <v>491</v>
      </c>
      <c r="FP131">
        <v>642</v>
      </c>
      <c r="FQ131">
        <v>418</v>
      </c>
      <c r="FR131">
        <v>336</v>
      </c>
      <c r="FS131">
        <v>307</v>
      </c>
      <c r="FT131">
        <v>305</v>
      </c>
      <c r="FU131">
        <v>513</v>
      </c>
      <c r="FV131">
        <v>352</v>
      </c>
      <c r="FW131">
        <v>480</v>
      </c>
      <c r="FX131">
        <v>557</v>
      </c>
      <c r="FY131">
        <v>314</v>
      </c>
      <c r="FZ131">
        <v>281</v>
      </c>
      <c r="GA131">
        <v>439</v>
      </c>
      <c r="GB131">
        <v>642</v>
      </c>
    </row>
    <row r="132" spans="1:184" x14ac:dyDescent="0.25">
      <c r="A132" t="s">
        <v>1346</v>
      </c>
      <c r="B132" t="s">
        <v>1329</v>
      </c>
      <c r="C132" s="102">
        <v>5121</v>
      </c>
      <c r="D132" s="102">
        <v>4978</v>
      </c>
      <c r="E132" s="102">
        <v>5327</v>
      </c>
      <c r="F132" s="102">
        <v>4295</v>
      </c>
      <c r="G132" s="102">
        <v>2757</v>
      </c>
      <c r="H132" s="102">
        <v>4493</v>
      </c>
      <c r="I132" s="102">
        <v>11434</v>
      </c>
      <c r="J132" s="102">
        <v>9825</v>
      </c>
      <c r="K132" s="102">
        <v>4047</v>
      </c>
      <c r="L132" s="102">
        <v>4420</v>
      </c>
      <c r="M132" s="102">
        <v>4944</v>
      </c>
      <c r="N132" s="102">
        <v>7104</v>
      </c>
      <c r="O132" s="102">
        <v>4737</v>
      </c>
      <c r="P132" s="102">
        <v>5084</v>
      </c>
      <c r="Q132" s="102">
        <v>4917</v>
      </c>
      <c r="R132" s="102">
        <v>4609</v>
      </c>
      <c r="S132" s="102">
        <v>2849</v>
      </c>
      <c r="T132" s="102">
        <v>5300</v>
      </c>
      <c r="U132" s="102">
        <v>12898</v>
      </c>
      <c r="V132" s="102">
        <v>8752</v>
      </c>
      <c r="W132" s="102">
        <v>4274</v>
      </c>
      <c r="X132" s="102">
        <v>4597</v>
      </c>
      <c r="Y132" s="102">
        <v>5062</v>
      </c>
      <c r="Z132" s="102">
        <v>7758</v>
      </c>
      <c r="AA132" s="102">
        <v>5288</v>
      </c>
      <c r="AB132" s="102">
        <v>6295</v>
      </c>
      <c r="AC132" s="102">
        <v>6802</v>
      </c>
      <c r="AD132" s="102">
        <v>4727</v>
      </c>
      <c r="AE132" s="102">
        <v>4063</v>
      </c>
      <c r="AF132" s="102">
        <v>6408</v>
      </c>
      <c r="AG132" s="102">
        <v>14629</v>
      </c>
      <c r="AH132" s="102">
        <v>9418</v>
      </c>
      <c r="AI132" s="102">
        <v>4539</v>
      </c>
      <c r="AJ132" s="102">
        <v>5034</v>
      </c>
      <c r="AK132" s="102">
        <v>6134</v>
      </c>
      <c r="AL132" s="102">
        <v>8274</v>
      </c>
      <c r="AM132" s="102">
        <v>5912</v>
      </c>
      <c r="AN132" s="102">
        <v>7822</v>
      </c>
      <c r="AO132" s="102">
        <v>6355</v>
      </c>
      <c r="AP132" s="102">
        <v>5735</v>
      </c>
      <c r="AQ132" s="102">
        <v>4703</v>
      </c>
      <c r="AR132" s="102">
        <v>7495</v>
      </c>
      <c r="AS132" s="102">
        <v>16793</v>
      </c>
      <c r="AT132" s="102">
        <v>10190</v>
      </c>
      <c r="AU132" s="102">
        <v>5770</v>
      </c>
      <c r="AV132" s="102">
        <v>6372</v>
      </c>
      <c r="AW132" s="102">
        <v>6393</v>
      </c>
      <c r="AX132" s="102">
        <v>9325</v>
      </c>
      <c r="AY132" s="102">
        <v>6005</v>
      </c>
      <c r="AZ132" s="102">
        <v>7868</v>
      </c>
      <c r="BA132" s="102">
        <v>7493</v>
      </c>
      <c r="BB132" s="102">
        <v>6641</v>
      </c>
      <c r="BC132" s="102">
        <v>4756</v>
      </c>
      <c r="BD132" s="102">
        <v>7187</v>
      </c>
      <c r="BE132" s="102">
        <v>13653</v>
      </c>
      <c r="BF132" s="102">
        <v>7783</v>
      </c>
      <c r="BG132" s="102">
        <v>6146</v>
      </c>
      <c r="BH132" s="102">
        <v>5947</v>
      </c>
      <c r="BI132" s="102">
        <v>7148</v>
      </c>
      <c r="BJ132" s="102">
        <v>11259</v>
      </c>
      <c r="BK132" s="102">
        <v>7835</v>
      </c>
      <c r="BL132" s="102">
        <v>9434</v>
      </c>
      <c r="BM132" s="102">
        <v>8310</v>
      </c>
      <c r="BN132" s="102">
        <v>7126</v>
      </c>
      <c r="BO132" s="102">
        <v>5236</v>
      </c>
      <c r="BP132" s="102">
        <v>8142</v>
      </c>
      <c r="BQ132" s="102">
        <v>16559</v>
      </c>
      <c r="BR132" s="102">
        <v>7728</v>
      </c>
      <c r="BS132" s="102">
        <v>7001</v>
      </c>
      <c r="BT132" s="102">
        <v>6627</v>
      </c>
      <c r="BU132" s="102">
        <v>7264</v>
      </c>
      <c r="BV132" s="102">
        <v>10673</v>
      </c>
      <c r="BW132" s="102">
        <v>7289</v>
      </c>
      <c r="BX132" s="102">
        <v>9535</v>
      </c>
      <c r="BY132" s="102">
        <v>8149</v>
      </c>
      <c r="BZ132" s="102">
        <v>5959</v>
      </c>
      <c r="CA132" s="102">
        <v>4895</v>
      </c>
      <c r="CB132" s="102">
        <v>7832</v>
      </c>
      <c r="CC132" s="102">
        <v>13509</v>
      </c>
      <c r="CD132" s="102">
        <v>7499</v>
      </c>
      <c r="CE132" s="102">
        <v>5855</v>
      </c>
      <c r="CF132" s="102">
        <v>5586</v>
      </c>
      <c r="CG132" s="102">
        <v>7577</v>
      </c>
      <c r="CH132" s="102">
        <v>10147</v>
      </c>
      <c r="CI132" s="102">
        <v>7021</v>
      </c>
      <c r="CJ132" s="102">
        <v>9063</v>
      </c>
      <c r="CK132" s="102">
        <v>8267</v>
      </c>
      <c r="CL132" s="102">
        <v>5958</v>
      </c>
      <c r="CM132" s="102">
        <v>4877</v>
      </c>
      <c r="CN132" s="102">
        <v>8902</v>
      </c>
      <c r="CO132" s="102">
        <v>10735</v>
      </c>
      <c r="CP132" s="102">
        <v>8083</v>
      </c>
      <c r="CQ132" s="102">
        <v>5582</v>
      </c>
      <c r="CR132" s="102">
        <v>5997</v>
      </c>
      <c r="CS132" s="102">
        <v>6601</v>
      </c>
      <c r="CT132" s="102">
        <v>10759</v>
      </c>
      <c r="CU132" s="102">
        <v>6980</v>
      </c>
      <c r="CV132" s="102">
        <v>8808</v>
      </c>
      <c r="CW132" s="102">
        <v>9927</v>
      </c>
      <c r="CX132" s="102">
        <v>5963</v>
      </c>
      <c r="CY132" s="102">
        <v>4765</v>
      </c>
      <c r="CZ132" s="102">
        <v>8412</v>
      </c>
      <c r="DA132" s="102">
        <v>9520</v>
      </c>
      <c r="DB132" s="102">
        <v>11798</v>
      </c>
      <c r="DC132" s="102">
        <v>5911</v>
      </c>
      <c r="DD132" s="102">
        <v>7552</v>
      </c>
      <c r="DE132" s="102">
        <v>7040</v>
      </c>
      <c r="DF132" s="102">
        <v>13182</v>
      </c>
      <c r="DG132" s="102">
        <v>8395</v>
      </c>
      <c r="DH132" s="102">
        <v>8964</v>
      </c>
      <c r="DI132" s="102">
        <v>9060</v>
      </c>
      <c r="DJ132" s="102">
        <v>6900</v>
      </c>
      <c r="DK132" s="102">
        <v>6023</v>
      </c>
      <c r="DL132" s="102">
        <v>7950</v>
      </c>
      <c r="DM132" s="102">
        <v>11425</v>
      </c>
      <c r="DN132" s="102">
        <v>12230</v>
      </c>
      <c r="DO132" s="102">
        <v>6518</v>
      </c>
      <c r="DP132" s="102">
        <v>7372</v>
      </c>
      <c r="DQ132" s="102">
        <v>7634</v>
      </c>
      <c r="DR132" s="102">
        <v>13601</v>
      </c>
      <c r="DS132" s="102">
        <v>9126</v>
      </c>
      <c r="DT132" s="102">
        <v>10176</v>
      </c>
      <c r="DU132" s="102">
        <v>11509</v>
      </c>
      <c r="DV132" s="102">
        <v>6655</v>
      </c>
      <c r="DW132" s="102">
        <v>5672</v>
      </c>
      <c r="DX132" s="102">
        <v>7126</v>
      </c>
      <c r="DY132" s="102">
        <v>14048</v>
      </c>
      <c r="DZ132" s="102">
        <v>10035</v>
      </c>
      <c r="EA132" s="102">
        <v>7916</v>
      </c>
      <c r="EB132" s="102">
        <v>7471</v>
      </c>
      <c r="EC132" s="102">
        <v>8355</v>
      </c>
      <c r="ED132" s="102">
        <v>13878</v>
      </c>
      <c r="EE132" s="102">
        <v>8538</v>
      </c>
      <c r="EF132" s="102">
        <v>10957</v>
      </c>
      <c r="EG132" s="102">
        <v>11620</v>
      </c>
      <c r="EH132" s="102">
        <v>6699</v>
      </c>
      <c r="EI132" s="102">
        <v>5761</v>
      </c>
      <c r="EJ132" s="102">
        <v>8414</v>
      </c>
      <c r="EK132" s="102">
        <v>17342</v>
      </c>
      <c r="EL132" s="102">
        <v>10992</v>
      </c>
      <c r="EM132" s="102">
        <v>8272</v>
      </c>
      <c r="EN132" s="102">
        <v>7458</v>
      </c>
      <c r="EO132" s="102">
        <v>8618</v>
      </c>
      <c r="EP132" s="102">
        <v>15389</v>
      </c>
      <c r="EQ132" s="102">
        <v>9010</v>
      </c>
      <c r="ER132" s="102">
        <v>11469</v>
      </c>
      <c r="ES132" s="102">
        <v>12593</v>
      </c>
      <c r="ET132" s="102">
        <v>8160</v>
      </c>
      <c r="EU132" s="102">
        <v>6147</v>
      </c>
      <c r="EV132" s="102">
        <v>9679</v>
      </c>
      <c r="EW132" s="102">
        <v>16426</v>
      </c>
      <c r="EX132" s="102">
        <v>12816</v>
      </c>
      <c r="EY132" s="102">
        <v>8187</v>
      </c>
      <c r="EZ132" s="102">
        <v>7637</v>
      </c>
      <c r="FA132" s="102">
        <v>8745</v>
      </c>
      <c r="FB132" s="102">
        <v>15616</v>
      </c>
      <c r="FC132" s="102">
        <v>9305</v>
      </c>
      <c r="FD132" s="102">
        <v>11033</v>
      </c>
      <c r="FE132" s="102">
        <v>13556</v>
      </c>
      <c r="FF132" s="102">
        <v>7413</v>
      </c>
      <c r="FG132" s="102">
        <v>6547</v>
      </c>
      <c r="FH132" s="102">
        <v>9380</v>
      </c>
      <c r="FI132" s="102">
        <v>16056</v>
      </c>
      <c r="FJ132" s="102">
        <v>11374</v>
      </c>
      <c r="FK132" s="102">
        <v>8171</v>
      </c>
      <c r="FL132" s="102">
        <v>8161</v>
      </c>
      <c r="FM132" s="102">
        <v>8912</v>
      </c>
      <c r="FN132" s="102">
        <v>14610</v>
      </c>
      <c r="FO132" s="102">
        <v>8561</v>
      </c>
      <c r="FP132" s="102">
        <v>10576</v>
      </c>
      <c r="FQ132" s="102">
        <v>10551</v>
      </c>
      <c r="FR132" s="102">
        <v>7765</v>
      </c>
      <c r="FS132" s="102">
        <v>7053</v>
      </c>
      <c r="FT132" s="102">
        <v>8372</v>
      </c>
      <c r="FU132" s="102">
        <v>15330</v>
      </c>
      <c r="FV132" s="102">
        <v>11924</v>
      </c>
      <c r="FW132" s="102">
        <v>7621</v>
      </c>
      <c r="FX132" s="102">
        <v>8498</v>
      </c>
      <c r="FY132" s="102">
        <v>8614</v>
      </c>
      <c r="FZ132" s="102">
        <v>14768</v>
      </c>
      <c r="GA132" s="102">
        <v>8443</v>
      </c>
      <c r="GB132" s="102">
        <v>10587</v>
      </c>
    </row>
    <row r="133" spans="1:184" x14ac:dyDescent="0.25">
      <c r="A133" t="s">
        <v>1347</v>
      </c>
      <c r="B133" t="s">
        <v>1323</v>
      </c>
      <c r="C133" s="102">
        <v>1543</v>
      </c>
      <c r="D133" s="102">
        <v>2223</v>
      </c>
      <c r="E133" s="102">
        <v>2760</v>
      </c>
      <c r="F133" s="102">
        <v>3360</v>
      </c>
      <c r="G133" s="102">
        <v>3203</v>
      </c>
      <c r="H133" s="102">
        <v>2647</v>
      </c>
      <c r="I133" s="102">
        <v>3166</v>
      </c>
      <c r="J133" s="102">
        <v>3545</v>
      </c>
      <c r="K133" s="102">
        <v>3360</v>
      </c>
      <c r="L133" s="102">
        <v>3358</v>
      </c>
      <c r="M133" s="102">
        <v>3477</v>
      </c>
      <c r="N133" s="102">
        <v>1890</v>
      </c>
      <c r="O133" s="102">
        <v>2287</v>
      </c>
      <c r="P133" s="102">
        <v>2608</v>
      </c>
      <c r="Q133" s="102">
        <v>3745</v>
      </c>
      <c r="R133" s="102">
        <v>3284</v>
      </c>
      <c r="S133" s="102">
        <v>3579</v>
      </c>
      <c r="T133" s="102">
        <v>3078</v>
      </c>
      <c r="U133" s="102">
        <v>3796</v>
      </c>
      <c r="V133" s="102">
        <v>3484</v>
      </c>
      <c r="W133" s="102">
        <v>3879</v>
      </c>
      <c r="X133" s="102">
        <v>4104</v>
      </c>
      <c r="Y133" s="102">
        <v>3896</v>
      </c>
      <c r="Z133" s="102">
        <v>2606</v>
      </c>
      <c r="AA133" s="102">
        <v>3209</v>
      </c>
      <c r="AB133" s="102">
        <v>2997</v>
      </c>
      <c r="AC133" s="102">
        <v>4318</v>
      </c>
      <c r="AD133" s="102">
        <v>3153</v>
      </c>
      <c r="AE133" s="102">
        <v>3179</v>
      </c>
      <c r="AF133" s="102">
        <v>3066</v>
      </c>
      <c r="AG133" s="102">
        <v>4472</v>
      </c>
      <c r="AH133" s="102">
        <v>3667</v>
      </c>
      <c r="AI133" s="102">
        <v>4166</v>
      </c>
      <c r="AJ133" s="102">
        <v>4045</v>
      </c>
      <c r="AK133" s="102">
        <v>3769</v>
      </c>
      <c r="AL133" s="102">
        <v>2035</v>
      </c>
      <c r="AM133" s="102">
        <v>2278</v>
      </c>
      <c r="AN133" s="102">
        <v>3462</v>
      </c>
      <c r="AO133" s="102">
        <v>3633</v>
      </c>
      <c r="AP133" s="102">
        <v>3412</v>
      </c>
      <c r="AQ133" s="102">
        <v>4418</v>
      </c>
      <c r="AR133" s="102">
        <v>3456</v>
      </c>
      <c r="AS133" s="102">
        <v>8414</v>
      </c>
      <c r="AT133" s="102">
        <v>4183</v>
      </c>
      <c r="AU133" s="102">
        <v>4069</v>
      </c>
      <c r="AV133" s="102">
        <v>3922</v>
      </c>
      <c r="AW133" s="102">
        <v>4558</v>
      </c>
      <c r="AX133" s="102">
        <v>2158</v>
      </c>
      <c r="AY133" s="102">
        <v>2255</v>
      </c>
      <c r="AZ133" s="102">
        <v>2942</v>
      </c>
      <c r="BA133" s="102">
        <v>3400</v>
      </c>
      <c r="BB133" s="102">
        <v>2949</v>
      </c>
      <c r="BC133" s="102">
        <v>2967</v>
      </c>
      <c r="BD133" s="102">
        <v>3218</v>
      </c>
      <c r="BE133" s="102">
        <v>3544</v>
      </c>
      <c r="BF133" s="102">
        <v>3475</v>
      </c>
      <c r="BG133" s="102">
        <v>4016</v>
      </c>
      <c r="BH133" s="102">
        <v>3720</v>
      </c>
      <c r="BI133" s="102">
        <v>3649</v>
      </c>
      <c r="BJ133" s="102">
        <v>1989</v>
      </c>
      <c r="BK133" s="102">
        <v>2229</v>
      </c>
      <c r="BL133" s="102">
        <v>3012</v>
      </c>
      <c r="BM133" s="102">
        <v>3373</v>
      </c>
      <c r="BN133" s="102">
        <v>3665</v>
      </c>
      <c r="BO133" s="102">
        <v>3786</v>
      </c>
      <c r="BP133" s="102">
        <v>3712</v>
      </c>
      <c r="BQ133" s="102">
        <v>3643</v>
      </c>
      <c r="BR133" s="102">
        <v>3961</v>
      </c>
      <c r="BS133" s="102">
        <v>4168</v>
      </c>
      <c r="BT133" s="102">
        <v>4327</v>
      </c>
      <c r="BU133" s="102">
        <v>4385</v>
      </c>
      <c r="BV133" s="102">
        <v>2643</v>
      </c>
      <c r="BW133" s="102">
        <v>2315</v>
      </c>
      <c r="BX133" s="102">
        <v>3230</v>
      </c>
      <c r="BY133" s="102">
        <v>3832</v>
      </c>
      <c r="BZ133" s="102">
        <v>2698</v>
      </c>
      <c r="CA133" s="102">
        <v>4130</v>
      </c>
      <c r="CB133" s="102">
        <v>3302</v>
      </c>
      <c r="CC133" s="102">
        <v>4178</v>
      </c>
      <c r="CD133" s="102">
        <v>4028</v>
      </c>
      <c r="CE133" s="102">
        <v>4272</v>
      </c>
      <c r="CF133" s="102">
        <v>5869</v>
      </c>
      <c r="CG133" s="102">
        <v>5033</v>
      </c>
      <c r="CH133" s="102">
        <v>1975</v>
      </c>
      <c r="CI133" s="102">
        <v>2884</v>
      </c>
      <c r="CJ133" s="102">
        <v>3645</v>
      </c>
      <c r="CK133" s="102">
        <v>4098</v>
      </c>
      <c r="CL133" s="102">
        <v>3381</v>
      </c>
      <c r="CM133" s="102">
        <v>4384</v>
      </c>
      <c r="CN133" s="102">
        <v>3156</v>
      </c>
      <c r="CO133" s="102">
        <v>4145</v>
      </c>
      <c r="CP133" s="102">
        <v>4278</v>
      </c>
      <c r="CQ133" s="102">
        <v>4273</v>
      </c>
      <c r="CR133" s="102">
        <v>4405</v>
      </c>
      <c r="CS133" s="102">
        <v>4816</v>
      </c>
      <c r="CT133" s="102">
        <v>2801</v>
      </c>
      <c r="CU133" s="102">
        <v>2249</v>
      </c>
      <c r="CV133" s="102">
        <v>3245</v>
      </c>
      <c r="CW133" s="102">
        <v>3548</v>
      </c>
      <c r="CX133" s="102">
        <v>3283</v>
      </c>
      <c r="CY133" s="102">
        <v>4137</v>
      </c>
      <c r="CZ133" s="102">
        <v>4478</v>
      </c>
      <c r="DA133" s="102">
        <v>3064</v>
      </c>
      <c r="DB133" s="102">
        <v>3787</v>
      </c>
      <c r="DC133" s="102">
        <v>3352</v>
      </c>
      <c r="DD133" s="102">
        <v>4222</v>
      </c>
      <c r="DE133" s="102">
        <v>4209</v>
      </c>
      <c r="DF133" s="102">
        <v>2106</v>
      </c>
      <c r="DG133" s="102">
        <v>1940</v>
      </c>
      <c r="DH133" s="102">
        <v>2664</v>
      </c>
      <c r="DI133" s="102">
        <v>3683</v>
      </c>
      <c r="DJ133" s="102">
        <v>2449</v>
      </c>
      <c r="DK133" s="102">
        <v>5297</v>
      </c>
      <c r="DL133" s="102">
        <v>3696</v>
      </c>
      <c r="DM133" s="102">
        <v>5357</v>
      </c>
      <c r="DN133" s="102">
        <v>4076</v>
      </c>
      <c r="DO133" s="102">
        <v>3811</v>
      </c>
      <c r="DP133" s="102">
        <v>3929</v>
      </c>
      <c r="DQ133" s="102">
        <v>5590</v>
      </c>
      <c r="DR133" s="102">
        <v>2423</v>
      </c>
      <c r="DS133" s="102">
        <v>3083</v>
      </c>
      <c r="DT133" s="102">
        <v>2739</v>
      </c>
      <c r="DU133" s="102">
        <v>3466</v>
      </c>
      <c r="DV133" s="102">
        <v>3265</v>
      </c>
      <c r="DW133" s="102">
        <v>3412</v>
      </c>
      <c r="DX133" s="102">
        <v>2929</v>
      </c>
      <c r="DY133" s="102">
        <v>3039</v>
      </c>
      <c r="DZ133" s="102">
        <v>3781</v>
      </c>
      <c r="EA133" s="102">
        <v>3550</v>
      </c>
      <c r="EB133" s="102">
        <v>3832</v>
      </c>
      <c r="EC133" s="102">
        <v>3758</v>
      </c>
      <c r="ED133" s="102">
        <v>1375</v>
      </c>
      <c r="EE133" s="102">
        <v>1828</v>
      </c>
      <c r="EF133" s="102">
        <v>2777</v>
      </c>
      <c r="EG133" s="102">
        <v>2969</v>
      </c>
      <c r="EH133" s="102">
        <v>3177</v>
      </c>
      <c r="EI133" s="102">
        <v>3329</v>
      </c>
      <c r="EJ133" s="102">
        <v>3001</v>
      </c>
      <c r="EK133" s="102">
        <v>2789</v>
      </c>
      <c r="EL133" s="102">
        <v>3018</v>
      </c>
      <c r="EM133" s="102">
        <v>3575</v>
      </c>
      <c r="EN133" s="102">
        <v>3348</v>
      </c>
      <c r="EO133" s="102">
        <v>3681</v>
      </c>
      <c r="EP133" s="102">
        <v>2095</v>
      </c>
      <c r="EQ133" s="102">
        <v>1819</v>
      </c>
      <c r="ER133" s="102">
        <v>3183</v>
      </c>
      <c r="ES133" s="102">
        <v>3526</v>
      </c>
      <c r="ET133" s="102">
        <v>2808</v>
      </c>
      <c r="EU133" s="102">
        <v>3526</v>
      </c>
      <c r="EV133" s="102">
        <v>2749</v>
      </c>
      <c r="EW133" s="102">
        <v>3676</v>
      </c>
      <c r="EX133" s="102">
        <v>3609</v>
      </c>
      <c r="EY133" s="102">
        <v>5129</v>
      </c>
      <c r="EZ133" s="102">
        <v>5178</v>
      </c>
      <c r="FA133" s="102">
        <v>4230</v>
      </c>
      <c r="FB133" s="102">
        <v>2299</v>
      </c>
      <c r="FC133" s="102">
        <v>2410</v>
      </c>
      <c r="FD133" s="102">
        <v>3250</v>
      </c>
      <c r="FE133" s="102">
        <v>3878</v>
      </c>
      <c r="FF133" s="102">
        <v>4186</v>
      </c>
      <c r="FG133" s="102">
        <v>3945</v>
      </c>
      <c r="FH133" s="102">
        <v>3653</v>
      </c>
      <c r="FI133" s="102">
        <v>4332</v>
      </c>
      <c r="FJ133" s="102">
        <v>4420</v>
      </c>
      <c r="FK133" s="102">
        <v>5182</v>
      </c>
      <c r="FL133" s="102">
        <v>4326</v>
      </c>
      <c r="FM133" s="102">
        <v>5503</v>
      </c>
      <c r="FN133" s="102">
        <v>2858</v>
      </c>
      <c r="FO133" s="102">
        <v>2462</v>
      </c>
      <c r="FP133" s="102">
        <v>3816</v>
      </c>
      <c r="FQ133" s="102">
        <v>4397</v>
      </c>
      <c r="FR133" s="102">
        <v>3170</v>
      </c>
      <c r="FS133" s="102">
        <v>4149</v>
      </c>
      <c r="FT133" s="102">
        <v>3977</v>
      </c>
      <c r="FU133" s="102">
        <v>4135</v>
      </c>
      <c r="FV133" s="102">
        <v>3984</v>
      </c>
      <c r="FW133" s="102">
        <v>4955</v>
      </c>
      <c r="FX133" s="102">
        <v>4419</v>
      </c>
      <c r="FY133" s="102">
        <v>5131</v>
      </c>
      <c r="FZ133" s="102">
        <v>2468</v>
      </c>
      <c r="GA133" s="102">
        <v>2148</v>
      </c>
      <c r="GB133" s="102">
        <v>3601</v>
      </c>
    </row>
    <row r="134" spans="1:184" x14ac:dyDescent="0.25">
      <c r="A134" t="s">
        <v>1347</v>
      </c>
      <c r="B134" t="s">
        <v>1324</v>
      </c>
      <c r="C134" s="102">
        <v>10102</v>
      </c>
      <c r="D134" s="102">
        <v>7494</v>
      </c>
      <c r="E134" s="102">
        <v>6878</v>
      </c>
      <c r="F134" s="102">
        <v>5723</v>
      </c>
      <c r="G134" s="102">
        <v>5058</v>
      </c>
      <c r="H134" s="102">
        <v>5475</v>
      </c>
      <c r="I134" s="102">
        <v>6474</v>
      </c>
      <c r="J134" s="102">
        <v>5183</v>
      </c>
      <c r="K134" s="102">
        <v>6515</v>
      </c>
      <c r="L134" s="102">
        <v>5751</v>
      </c>
      <c r="M134" s="102">
        <v>6687</v>
      </c>
      <c r="N134" s="102">
        <v>13331</v>
      </c>
      <c r="O134" s="102">
        <v>10526</v>
      </c>
      <c r="P134" s="102">
        <v>7231</v>
      </c>
      <c r="Q134" s="102">
        <v>7119</v>
      </c>
      <c r="R134" s="102">
        <v>7291</v>
      </c>
      <c r="S134" s="102">
        <v>5740</v>
      </c>
      <c r="T134" s="102">
        <v>5745</v>
      </c>
      <c r="U134" s="102">
        <v>6629</v>
      </c>
      <c r="V134" s="102">
        <v>5009</v>
      </c>
      <c r="W134" s="102">
        <v>6207</v>
      </c>
      <c r="X134" s="102">
        <v>6120</v>
      </c>
      <c r="Y134" s="102">
        <v>7660</v>
      </c>
      <c r="Z134" s="102">
        <v>15256</v>
      </c>
      <c r="AA134" s="102">
        <v>10551</v>
      </c>
      <c r="AB134" s="102">
        <v>7300</v>
      </c>
      <c r="AC134" s="102">
        <v>8173</v>
      </c>
      <c r="AD134" s="102">
        <v>8607</v>
      </c>
      <c r="AE134" s="102">
        <v>6305</v>
      </c>
      <c r="AF134" s="102">
        <v>6073</v>
      </c>
      <c r="AG134" s="102">
        <v>7068</v>
      </c>
      <c r="AH134" s="102">
        <v>5553</v>
      </c>
      <c r="AI134" s="102">
        <v>7651</v>
      </c>
      <c r="AJ134" s="102">
        <v>6623</v>
      </c>
      <c r="AK134" s="102">
        <v>8204</v>
      </c>
      <c r="AL134" s="102">
        <v>16963</v>
      </c>
      <c r="AM134" s="102">
        <v>11986</v>
      </c>
      <c r="AN134" s="102">
        <v>8619</v>
      </c>
      <c r="AO134" s="102">
        <v>9903</v>
      </c>
      <c r="AP134" s="102">
        <v>7877</v>
      </c>
      <c r="AQ134" s="102">
        <v>7643</v>
      </c>
      <c r="AR134" s="102">
        <v>6926</v>
      </c>
      <c r="AS134" s="102">
        <v>9270</v>
      </c>
      <c r="AT134" s="102">
        <v>6596</v>
      </c>
      <c r="AU134" s="102">
        <v>7024</v>
      </c>
      <c r="AV134" s="102">
        <v>7360</v>
      </c>
      <c r="AW134" s="102">
        <v>9207</v>
      </c>
      <c r="AX134" s="102">
        <v>17651</v>
      </c>
      <c r="AY134" s="102">
        <v>13157</v>
      </c>
      <c r="AZ134" s="102">
        <v>9260</v>
      </c>
      <c r="BA134" s="102">
        <v>7561</v>
      </c>
      <c r="BB134" s="102">
        <v>8745</v>
      </c>
      <c r="BC134" s="102">
        <v>7630</v>
      </c>
      <c r="BD134" s="102">
        <v>6432</v>
      </c>
      <c r="BE134" s="102">
        <v>8275</v>
      </c>
      <c r="BF134" s="102">
        <v>5806</v>
      </c>
      <c r="BG134" s="102">
        <v>8568</v>
      </c>
      <c r="BH134" s="102">
        <v>8849</v>
      </c>
      <c r="BI134" s="102">
        <v>9075</v>
      </c>
      <c r="BJ134" s="102">
        <v>18450</v>
      </c>
      <c r="BK134" s="102">
        <v>13173</v>
      </c>
      <c r="BL134" s="102">
        <v>9412</v>
      </c>
      <c r="BM134" s="102">
        <v>9271</v>
      </c>
      <c r="BN134" s="102">
        <v>8392</v>
      </c>
      <c r="BO134" s="102">
        <v>7737</v>
      </c>
      <c r="BP134" s="102">
        <v>7505</v>
      </c>
      <c r="BQ134" s="102">
        <v>8395</v>
      </c>
      <c r="BR134" s="102">
        <v>6859</v>
      </c>
      <c r="BS134" s="102">
        <v>8452</v>
      </c>
      <c r="BT134" s="102">
        <v>8413</v>
      </c>
      <c r="BU134" s="102">
        <v>8889</v>
      </c>
      <c r="BV134" s="102">
        <v>19639</v>
      </c>
      <c r="BW134" s="102">
        <v>13256</v>
      </c>
      <c r="BX134" s="102">
        <v>8349</v>
      </c>
      <c r="BY134" s="102">
        <v>8484</v>
      </c>
      <c r="BZ134" s="102">
        <v>8651</v>
      </c>
      <c r="CA134" s="102">
        <v>6931</v>
      </c>
      <c r="CB134" s="102">
        <v>6147</v>
      </c>
      <c r="CC134" s="102">
        <v>8516</v>
      </c>
      <c r="CD134" s="102">
        <v>7034</v>
      </c>
      <c r="CE134" s="102">
        <v>8498</v>
      </c>
      <c r="CF134" s="102">
        <v>10219</v>
      </c>
      <c r="CG134" s="102">
        <v>8343</v>
      </c>
      <c r="CH134" s="102">
        <v>19349</v>
      </c>
      <c r="CI134" s="102">
        <v>13700</v>
      </c>
      <c r="CJ134" s="102">
        <v>8508</v>
      </c>
      <c r="CK134" s="102">
        <v>7752</v>
      </c>
      <c r="CL134" s="102">
        <v>8297</v>
      </c>
      <c r="CM134" s="102">
        <v>7443</v>
      </c>
      <c r="CN134" s="102">
        <v>7382</v>
      </c>
      <c r="CO134" s="102">
        <v>8089</v>
      </c>
      <c r="CP134" s="102">
        <v>7050</v>
      </c>
      <c r="CQ134" s="102">
        <v>9260</v>
      </c>
      <c r="CR134" s="102">
        <v>8349</v>
      </c>
      <c r="CS134" s="102">
        <v>9135</v>
      </c>
      <c r="CT134" s="102">
        <v>19960</v>
      </c>
      <c r="CU134" s="102">
        <v>13826</v>
      </c>
      <c r="CV134" s="102">
        <v>9388</v>
      </c>
      <c r="CW134" s="102">
        <v>10382</v>
      </c>
      <c r="CX134" s="102">
        <v>8526</v>
      </c>
      <c r="CY134" s="102">
        <v>6894</v>
      </c>
      <c r="CZ134" s="102">
        <v>8033</v>
      </c>
      <c r="DA134" s="102">
        <v>7891</v>
      </c>
      <c r="DB134" s="102">
        <v>7852</v>
      </c>
      <c r="DC134" s="102">
        <v>7995</v>
      </c>
      <c r="DD134" s="102">
        <v>8951</v>
      </c>
      <c r="DE134" s="102">
        <v>9092</v>
      </c>
      <c r="DF134" s="102">
        <v>19451</v>
      </c>
      <c r="DG134" s="102">
        <v>13141</v>
      </c>
      <c r="DH134" s="102">
        <v>9950</v>
      </c>
      <c r="DI134" s="102">
        <v>9481</v>
      </c>
      <c r="DJ134" s="102">
        <v>9258</v>
      </c>
      <c r="DK134" s="102">
        <v>7050</v>
      </c>
      <c r="DL134" s="102">
        <v>7555</v>
      </c>
      <c r="DM134" s="102">
        <v>8073</v>
      </c>
      <c r="DN134" s="102">
        <v>8408</v>
      </c>
      <c r="DO134" s="102">
        <v>9092</v>
      </c>
      <c r="DP134" s="102">
        <v>9081</v>
      </c>
      <c r="DQ134" s="102">
        <v>8971</v>
      </c>
      <c r="DR134" s="102">
        <v>19912</v>
      </c>
      <c r="DS134" s="102">
        <v>12658</v>
      </c>
      <c r="DT134" s="102">
        <v>10191</v>
      </c>
      <c r="DU134" s="102">
        <v>10437</v>
      </c>
      <c r="DV134" s="102">
        <v>9703</v>
      </c>
      <c r="DW134" s="102">
        <v>7185</v>
      </c>
      <c r="DX134" s="102">
        <v>7669</v>
      </c>
      <c r="DY134" s="102">
        <v>8262</v>
      </c>
      <c r="DZ134" s="102">
        <v>7734</v>
      </c>
      <c r="EA134" s="102">
        <v>8052</v>
      </c>
      <c r="EB134" s="102">
        <v>10255</v>
      </c>
      <c r="EC134" s="102">
        <v>11389</v>
      </c>
      <c r="ED134" s="102">
        <v>22239</v>
      </c>
      <c r="EE134" s="102">
        <v>14682</v>
      </c>
      <c r="EF134" s="102">
        <v>11613</v>
      </c>
      <c r="EG134" s="102">
        <v>14002</v>
      </c>
      <c r="EH134" s="102">
        <v>10814</v>
      </c>
      <c r="EI134" s="102">
        <v>8983</v>
      </c>
      <c r="EJ134" s="102">
        <v>9274</v>
      </c>
      <c r="EK134" s="102">
        <v>10376</v>
      </c>
      <c r="EL134" s="102">
        <v>9545</v>
      </c>
      <c r="EM134" s="102">
        <v>9495</v>
      </c>
      <c r="EN134" s="102">
        <v>11403</v>
      </c>
      <c r="EO134" s="102">
        <v>11867</v>
      </c>
      <c r="EP134" s="102">
        <v>24942</v>
      </c>
      <c r="EQ134" s="102">
        <v>15798</v>
      </c>
      <c r="ER134" s="102">
        <v>11379</v>
      </c>
      <c r="ES134" s="102">
        <v>12777</v>
      </c>
      <c r="ET134" s="102">
        <v>12639</v>
      </c>
      <c r="EU134" s="102">
        <v>9643</v>
      </c>
      <c r="EV134" s="102">
        <v>9249</v>
      </c>
      <c r="EW134" s="102">
        <v>10653</v>
      </c>
      <c r="EX134" s="102">
        <v>9737</v>
      </c>
      <c r="EY134" s="102">
        <v>10904</v>
      </c>
      <c r="EZ134" s="102">
        <v>12688</v>
      </c>
      <c r="FA134" s="102">
        <v>13970</v>
      </c>
      <c r="FB134" s="102">
        <v>27025</v>
      </c>
      <c r="FC134" s="102">
        <v>18952</v>
      </c>
      <c r="FD134" s="102">
        <v>16035</v>
      </c>
      <c r="FE134" s="102">
        <v>16081</v>
      </c>
      <c r="FF134" s="102">
        <v>12374</v>
      </c>
      <c r="FG134" s="102">
        <v>10443</v>
      </c>
      <c r="FH134" s="102">
        <v>10490</v>
      </c>
      <c r="FI134" s="102">
        <v>11226</v>
      </c>
      <c r="FJ134" s="102">
        <v>11170</v>
      </c>
      <c r="FK134" s="102">
        <v>12257</v>
      </c>
      <c r="FL134" s="102">
        <v>11612</v>
      </c>
      <c r="FM134" s="102">
        <v>13510</v>
      </c>
      <c r="FN134" s="102">
        <v>25641</v>
      </c>
      <c r="FO134" s="102">
        <v>17678</v>
      </c>
      <c r="FP134" s="102">
        <v>13920</v>
      </c>
      <c r="FQ134" s="102">
        <v>14418</v>
      </c>
      <c r="FR134" s="102">
        <v>12354</v>
      </c>
      <c r="FS134" s="102">
        <v>9778</v>
      </c>
      <c r="FT134" s="102">
        <v>10536</v>
      </c>
      <c r="FU134" s="102">
        <v>10729</v>
      </c>
      <c r="FV134" s="102">
        <v>10733</v>
      </c>
      <c r="FW134" s="102">
        <v>12241</v>
      </c>
      <c r="FX134" s="102">
        <v>12016</v>
      </c>
      <c r="FY134" s="102">
        <v>13493</v>
      </c>
      <c r="FZ134" s="102">
        <v>24800</v>
      </c>
      <c r="GA134" s="102">
        <v>17311</v>
      </c>
      <c r="GB134" s="102">
        <v>13513</v>
      </c>
    </row>
    <row r="135" spans="1:184" x14ac:dyDescent="0.25">
      <c r="A135" t="s">
        <v>1347</v>
      </c>
      <c r="B135" t="s">
        <v>1325</v>
      </c>
      <c r="C135" s="102">
        <v>4144</v>
      </c>
      <c r="D135" s="102">
        <v>4619</v>
      </c>
      <c r="E135" s="102">
        <v>6782</v>
      </c>
      <c r="F135" s="102">
        <v>4627</v>
      </c>
      <c r="G135" s="102">
        <v>4341</v>
      </c>
      <c r="H135" s="102">
        <v>4139</v>
      </c>
      <c r="I135" s="102">
        <v>4146</v>
      </c>
      <c r="J135" s="102">
        <v>4479</v>
      </c>
      <c r="K135" s="102">
        <v>5642</v>
      </c>
      <c r="L135" s="102">
        <v>4910</v>
      </c>
      <c r="M135" s="102">
        <v>5859</v>
      </c>
      <c r="N135" s="102">
        <v>12358</v>
      </c>
      <c r="O135" s="102">
        <v>3926</v>
      </c>
      <c r="P135" s="102">
        <v>4855</v>
      </c>
      <c r="Q135" s="102">
        <v>5274</v>
      </c>
      <c r="R135" s="102">
        <v>6185</v>
      </c>
      <c r="S135" s="102">
        <v>4160</v>
      </c>
      <c r="T135" s="102">
        <v>4927</v>
      </c>
      <c r="U135" s="102">
        <v>4606</v>
      </c>
      <c r="V135" s="102">
        <v>4547</v>
      </c>
      <c r="W135" s="102">
        <v>5641</v>
      </c>
      <c r="X135" s="102">
        <v>5241</v>
      </c>
      <c r="Y135" s="102">
        <v>7020</v>
      </c>
      <c r="Z135" s="102">
        <v>14913</v>
      </c>
      <c r="AA135" s="102">
        <v>4976</v>
      </c>
      <c r="AB135" s="102">
        <v>4789</v>
      </c>
      <c r="AC135" s="102">
        <v>7132</v>
      </c>
      <c r="AD135" s="102">
        <v>6272</v>
      </c>
      <c r="AE135" s="102">
        <v>4848</v>
      </c>
      <c r="AF135" s="102">
        <v>5164</v>
      </c>
      <c r="AG135" s="102">
        <v>4988</v>
      </c>
      <c r="AH135" s="102">
        <v>4783</v>
      </c>
      <c r="AI135" s="102">
        <v>5824</v>
      </c>
      <c r="AJ135" s="102">
        <v>5664</v>
      </c>
      <c r="AK135" s="102">
        <v>8068</v>
      </c>
      <c r="AL135" s="102">
        <v>14156</v>
      </c>
      <c r="AM135" s="102">
        <v>4756</v>
      </c>
      <c r="AN135" s="102">
        <v>5950</v>
      </c>
      <c r="AO135" s="102">
        <v>7628</v>
      </c>
      <c r="AP135" s="102">
        <v>7076</v>
      </c>
      <c r="AQ135" s="102">
        <v>6241</v>
      </c>
      <c r="AR135" s="102">
        <v>6360</v>
      </c>
      <c r="AS135" s="102">
        <v>6109</v>
      </c>
      <c r="AT135" s="102">
        <v>5934</v>
      </c>
      <c r="AU135" s="102">
        <v>6875</v>
      </c>
      <c r="AV135" s="102">
        <v>7002</v>
      </c>
      <c r="AW135" s="102">
        <v>8895</v>
      </c>
      <c r="AX135" s="102">
        <v>16661</v>
      </c>
      <c r="AY135" s="102">
        <v>5612</v>
      </c>
      <c r="AZ135" s="102">
        <v>6381</v>
      </c>
      <c r="BA135" s="102">
        <v>7580</v>
      </c>
      <c r="BB135" s="102">
        <v>8174</v>
      </c>
      <c r="BC135" s="102">
        <v>6502</v>
      </c>
      <c r="BD135" s="102">
        <v>6833</v>
      </c>
      <c r="BE135" s="102">
        <v>6549</v>
      </c>
      <c r="BF135" s="102">
        <v>6392</v>
      </c>
      <c r="BG135" s="102">
        <v>7504</v>
      </c>
      <c r="BH135" s="102">
        <v>7633</v>
      </c>
      <c r="BI135" s="102">
        <v>9146</v>
      </c>
      <c r="BJ135" s="102">
        <v>18989</v>
      </c>
      <c r="BK135" s="102">
        <v>6634</v>
      </c>
      <c r="BL135" s="102">
        <v>6819</v>
      </c>
      <c r="BM135" s="102">
        <v>10026</v>
      </c>
      <c r="BN135" s="102">
        <v>7671</v>
      </c>
      <c r="BO135" s="102">
        <v>6424</v>
      </c>
      <c r="BP135" s="102">
        <v>7147</v>
      </c>
      <c r="BQ135" s="102">
        <v>6995</v>
      </c>
      <c r="BR135" s="102">
        <v>7175</v>
      </c>
      <c r="BS135" s="102">
        <v>8319</v>
      </c>
      <c r="BT135" s="102">
        <v>7596</v>
      </c>
      <c r="BU135" s="102">
        <v>9289</v>
      </c>
      <c r="BV135" s="102">
        <v>19610</v>
      </c>
      <c r="BW135" s="102">
        <v>6702</v>
      </c>
      <c r="BX135" s="102">
        <v>6993</v>
      </c>
      <c r="BY135" s="102">
        <v>8880</v>
      </c>
      <c r="BZ135" s="102">
        <v>9506</v>
      </c>
      <c r="CA135" s="102">
        <v>6650</v>
      </c>
      <c r="CB135" s="102">
        <v>6763</v>
      </c>
      <c r="CC135" s="102">
        <v>7554</v>
      </c>
      <c r="CD135" s="102">
        <v>6918</v>
      </c>
      <c r="CE135" s="102">
        <v>9243</v>
      </c>
      <c r="CF135" s="102">
        <v>8158</v>
      </c>
      <c r="CG135" s="102">
        <v>9483</v>
      </c>
      <c r="CH135" s="102">
        <v>19627</v>
      </c>
      <c r="CI135" s="102">
        <v>7312</v>
      </c>
      <c r="CJ135" s="102">
        <v>7992</v>
      </c>
      <c r="CK135" s="102">
        <v>9607</v>
      </c>
      <c r="CL135" s="102">
        <v>8336</v>
      </c>
      <c r="CM135" s="102">
        <v>7286</v>
      </c>
      <c r="CN135" s="102">
        <v>7987</v>
      </c>
      <c r="CO135" s="102">
        <v>6852</v>
      </c>
      <c r="CP135" s="102">
        <v>6984</v>
      </c>
      <c r="CQ135" s="102">
        <v>8743</v>
      </c>
      <c r="CR135" s="102">
        <v>8054</v>
      </c>
      <c r="CS135" s="102">
        <v>10351</v>
      </c>
      <c r="CT135" s="102">
        <v>20095</v>
      </c>
      <c r="CU135" s="102">
        <v>6375</v>
      </c>
      <c r="CV135" s="102">
        <v>7376</v>
      </c>
      <c r="CW135" s="102">
        <v>10907</v>
      </c>
      <c r="CX135" s="102">
        <v>8320</v>
      </c>
      <c r="CY135" s="102">
        <v>6953</v>
      </c>
      <c r="CZ135" s="102">
        <v>8199</v>
      </c>
      <c r="DA135" s="102">
        <v>6836</v>
      </c>
      <c r="DB135" s="102">
        <v>7587</v>
      </c>
      <c r="DC135" s="102">
        <v>9556</v>
      </c>
      <c r="DD135" s="102">
        <v>8764</v>
      </c>
      <c r="DE135" s="102">
        <v>11069</v>
      </c>
      <c r="DF135" s="102">
        <v>22452</v>
      </c>
      <c r="DG135" s="102">
        <v>8302</v>
      </c>
      <c r="DH135" s="102">
        <v>8615</v>
      </c>
      <c r="DI135" s="102">
        <v>9203</v>
      </c>
      <c r="DJ135" s="102">
        <v>10122</v>
      </c>
      <c r="DK135" s="102">
        <v>7649</v>
      </c>
      <c r="DL135" s="102">
        <v>8570</v>
      </c>
      <c r="DM135" s="102">
        <v>7246</v>
      </c>
      <c r="DN135" s="102">
        <v>8016</v>
      </c>
      <c r="DO135" s="102">
        <v>9326</v>
      </c>
      <c r="DP135" s="102">
        <v>8882</v>
      </c>
      <c r="DQ135" s="102">
        <v>11025</v>
      </c>
      <c r="DR135" s="102">
        <v>22657</v>
      </c>
      <c r="DS135" s="102">
        <v>9071</v>
      </c>
      <c r="DT135" s="102">
        <v>9231</v>
      </c>
      <c r="DU135" s="102">
        <v>10992</v>
      </c>
      <c r="DV135" s="102">
        <v>9635</v>
      </c>
      <c r="DW135" s="102">
        <v>7484</v>
      </c>
      <c r="DX135" s="102">
        <v>8448</v>
      </c>
      <c r="DY135" s="102">
        <v>7966</v>
      </c>
      <c r="DZ135" s="102">
        <v>8476</v>
      </c>
      <c r="EA135" s="102">
        <v>10315</v>
      </c>
      <c r="EB135" s="102">
        <v>9196</v>
      </c>
      <c r="EC135" s="102">
        <v>10157</v>
      </c>
      <c r="ED135" s="102">
        <v>21608</v>
      </c>
      <c r="EE135" s="102">
        <v>8302</v>
      </c>
      <c r="EF135" s="102">
        <v>9198</v>
      </c>
      <c r="EG135" s="102">
        <v>11674</v>
      </c>
      <c r="EH135" s="102">
        <v>9851</v>
      </c>
      <c r="EI135" s="102">
        <v>7634</v>
      </c>
      <c r="EJ135" s="102">
        <v>8748</v>
      </c>
      <c r="EK135" s="102">
        <v>8056</v>
      </c>
      <c r="EL135" s="102">
        <v>7606</v>
      </c>
      <c r="EM135" s="102">
        <v>10282</v>
      </c>
      <c r="EN135" s="102">
        <v>9014</v>
      </c>
      <c r="EO135" s="102">
        <v>12020</v>
      </c>
      <c r="EP135" s="102">
        <v>24091</v>
      </c>
      <c r="EQ135" s="102">
        <v>8079</v>
      </c>
      <c r="ER135" s="102">
        <v>9397</v>
      </c>
      <c r="ES135" s="102">
        <v>11644</v>
      </c>
      <c r="ET135" s="102">
        <v>12701</v>
      </c>
      <c r="EU135" s="102">
        <v>8779</v>
      </c>
      <c r="EV135" s="102">
        <v>9432</v>
      </c>
      <c r="EW135" s="102">
        <v>9314</v>
      </c>
      <c r="EX135" s="102">
        <v>9978</v>
      </c>
      <c r="EY135" s="102">
        <v>11611</v>
      </c>
      <c r="EZ135" s="102">
        <v>11228</v>
      </c>
      <c r="FA135" s="102">
        <v>13888</v>
      </c>
      <c r="FB135" s="102">
        <v>26920</v>
      </c>
      <c r="FC135" s="102">
        <v>9340</v>
      </c>
      <c r="FD135" s="102">
        <v>10796</v>
      </c>
      <c r="FE135" s="102">
        <v>14691</v>
      </c>
      <c r="FF135" s="102">
        <v>12406</v>
      </c>
      <c r="FG135" s="102">
        <v>10549</v>
      </c>
      <c r="FH135" s="102">
        <v>11633</v>
      </c>
      <c r="FI135" s="102">
        <v>10151</v>
      </c>
      <c r="FJ135" s="102">
        <v>11464</v>
      </c>
      <c r="FK135" s="102">
        <v>12655</v>
      </c>
      <c r="FL135" s="102">
        <v>11615</v>
      </c>
      <c r="FM135" s="102">
        <v>14414</v>
      </c>
      <c r="FN135" s="102">
        <v>28962</v>
      </c>
      <c r="FO135" s="102">
        <v>10147</v>
      </c>
      <c r="FP135" s="102">
        <v>11311</v>
      </c>
      <c r="FQ135" s="102">
        <v>14148</v>
      </c>
      <c r="FR135" s="102">
        <v>13406</v>
      </c>
      <c r="FS135" s="102">
        <v>10360</v>
      </c>
      <c r="FT135" s="102">
        <v>11320</v>
      </c>
      <c r="FU135" s="102">
        <v>9794</v>
      </c>
      <c r="FV135" s="102">
        <v>11362</v>
      </c>
      <c r="FW135" s="102">
        <v>13418</v>
      </c>
      <c r="FX135" s="102">
        <v>12000</v>
      </c>
      <c r="FY135" s="102">
        <v>15328</v>
      </c>
      <c r="FZ135" s="102">
        <v>30151</v>
      </c>
      <c r="GA135" s="102">
        <v>9845</v>
      </c>
      <c r="GB135" s="102">
        <v>10977</v>
      </c>
    </row>
    <row r="136" spans="1:184" x14ac:dyDescent="0.25">
      <c r="A136" t="s">
        <v>1347</v>
      </c>
      <c r="B136" t="s">
        <v>1326</v>
      </c>
      <c r="C136" s="102">
        <v>2139</v>
      </c>
      <c r="D136" s="102">
        <v>2119</v>
      </c>
      <c r="E136" s="102">
        <v>1147</v>
      </c>
      <c r="F136" s="102">
        <v>1047</v>
      </c>
      <c r="G136">
        <v>628</v>
      </c>
      <c r="H136">
        <v>670</v>
      </c>
      <c r="I136" s="102">
        <v>2213</v>
      </c>
      <c r="J136">
        <v>917</v>
      </c>
      <c r="K136" s="102">
        <v>1156</v>
      </c>
      <c r="L136" s="102">
        <v>1156</v>
      </c>
      <c r="M136">
        <v>744</v>
      </c>
      <c r="N136" s="102">
        <v>1001</v>
      </c>
      <c r="O136" s="102">
        <v>2236</v>
      </c>
      <c r="P136" s="102">
        <v>2366</v>
      </c>
      <c r="Q136" s="102">
        <v>1348</v>
      </c>
      <c r="R136" s="102">
        <v>1222</v>
      </c>
      <c r="S136">
        <v>741</v>
      </c>
      <c r="T136">
        <v>854</v>
      </c>
      <c r="U136" s="102">
        <v>2425</v>
      </c>
      <c r="V136" s="102">
        <v>1316</v>
      </c>
      <c r="W136" s="102">
        <v>1190</v>
      </c>
      <c r="X136" s="102">
        <v>1400</v>
      </c>
      <c r="Y136">
        <v>918</v>
      </c>
      <c r="Z136" s="102">
        <v>1302</v>
      </c>
      <c r="AA136" s="102">
        <v>2760</v>
      </c>
      <c r="AB136" s="102">
        <v>2618</v>
      </c>
      <c r="AC136" s="102">
        <v>1628</v>
      </c>
      <c r="AD136" s="102">
        <v>1436</v>
      </c>
      <c r="AE136" s="102">
        <v>1055</v>
      </c>
      <c r="AF136" s="102">
        <v>1289</v>
      </c>
      <c r="AG136" s="102">
        <v>2761</v>
      </c>
      <c r="AH136" s="102">
        <v>1696</v>
      </c>
      <c r="AI136" s="102">
        <v>1406</v>
      </c>
      <c r="AJ136" s="102">
        <v>1701</v>
      </c>
      <c r="AK136" s="102">
        <v>1101</v>
      </c>
      <c r="AL136" s="102">
        <v>1226</v>
      </c>
      <c r="AM136" s="102">
        <v>3299</v>
      </c>
      <c r="AN136" s="102">
        <v>3058</v>
      </c>
      <c r="AO136" s="102">
        <v>1919</v>
      </c>
      <c r="AP136" s="102">
        <v>1639</v>
      </c>
      <c r="AQ136" s="102">
        <v>1109</v>
      </c>
      <c r="AR136" s="102">
        <v>1502</v>
      </c>
      <c r="AS136" s="102">
        <v>3509</v>
      </c>
      <c r="AT136" s="102">
        <v>1929</v>
      </c>
      <c r="AU136" s="102">
        <v>1626</v>
      </c>
      <c r="AV136" s="102">
        <v>1791</v>
      </c>
      <c r="AW136" s="102">
        <v>1307</v>
      </c>
      <c r="AX136" s="102">
        <v>1609</v>
      </c>
      <c r="AY136" s="102">
        <v>3581</v>
      </c>
      <c r="AZ136" s="102">
        <v>2977</v>
      </c>
      <c r="BA136" s="102">
        <v>2283</v>
      </c>
      <c r="BB136" s="102">
        <v>1842</v>
      </c>
      <c r="BC136" s="102">
        <v>1444</v>
      </c>
      <c r="BD136" s="102">
        <v>1640</v>
      </c>
      <c r="BE136" s="102">
        <v>3478</v>
      </c>
      <c r="BF136" s="102">
        <v>1999</v>
      </c>
      <c r="BG136" s="102">
        <v>1752</v>
      </c>
      <c r="BH136" s="102">
        <v>1801</v>
      </c>
      <c r="BI136" s="102">
        <v>1329</v>
      </c>
      <c r="BJ136" s="102">
        <v>1726</v>
      </c>
      <c r="BK136" s="102">
        <v>3462</v>
      </c>
      <c r="BL136" s="102">
        <v>3405</v>
      </c>
      <c r="BM136" s="102">
        <v>1803</v>
      </c>
      <c r="BN136" s="102">
        <v>1912</v>
      </c>
      <c r="BO136" s="102">
        <v>1312</v>
      </c>
      <c r="BP136" s="102">
        <v>1319</v>
      </c>
      <c r="BQ136" s="102">
        <v>3292</v>
      </c>
      <c r="BR136" s="102">
        <v>1815</v>
      </c>
      <c r="BS136" s="102">
        <v>1578</v>
      </c>
      <c r="BT136" s="102">
        <v>1908</v>
      </c>
      <c r="BU136" s="102">
        <v>1348</v>
      </c>
      <c r="BV136" s="102">
        <v>1822</v>
      </c>
      <c r="BW136" s="102">
        <v>3877</v>
      </c>
      <c r="BX136" s="102">
        <v>3613</v>
      </c>
      <c r="BY136" s="102">
        <v>1736</v>
      </c>
      <c r="BZ136" s="102">
        <v>1691</v>
      </c>
      <c r="CA136" s="102">
        <v>1501</v>
      </c>
      <c r="CB136" s="102">
        <v>1218</v>
      </c>
      <c r="CC136" s="102">
        <v>3530</v>
      </c>
      <c r="CD136" s="102">
        <v>1849</v>
      </c>
      <c r="CE136" s="102">
        <v>1781</v>
      </c>
      <c r="CF136" s="102">
        <v>2002</v>
      </c>
      <c r="CG136" s="102">
        <v>1479</v>
      </c>
      <c r="CH136" s="102">
        <v>1639</v>
      </c>
      <c r="CI136" s="102">
        <v>3455</v>
      </c>
      <c r="CJ136" s="102">
        <v>3833</v>
      </c>
      <c r="CK136" s="102">
        <v>1891</v>
      </c>
      <c r="CL136" s="102">
        <v>1767</v>
      </c>
      <c r="CM136" s="102">
        <v>1396</v>
      </c>
      <c r="CN136" s="102">
        <v>1603</v>
      </c>
      <c r="CO136" s="102">
        <v>3676</v>
      </c>
      <c r="CP136" s="102">
        <v>2240</v>
      </c>
      <c r="CQ136" s="102">
        <v>2152</v>
      </c>
      <c r="CR136" s="102">
        <v>2005</v>
      </c>
      <c r="CS136" s="102">
        <v>1679</v>
      </c>
      <c r="CT136" s="102">
        <v>1786</v>
      </c>
      <c r="CU136" s="102">
        <v>3690</v>
      </c>
      <c r="CV136" s="102">
        <v>3833</v>
      </c>
      <c r="CW136" s="102">
        <v>2125</v>
      </c>
      <c r="CX136" s="102">
        <v>2065</v>
      </c>
      <c r="CY136" s="102">
        <v>1338</v>
      </c>
      <c r="CZ136" s="102">
        <v>1697</v>
      </c>
      <c r="DA136" s="102">
        <v>3968</v>
      </c>
      <c r="DB136" s="102">
        <v>2304</v>
      </c>
      <c r="DC136" s="102">
        <v>1813</v>
      </c>
      <c r="DD136" s="102">
        <v>2254</v>
      </c>
      <c r="DE136" s="102">
        <v>1701</v>
      </c>
      <c r="DF136" s="102">
        <v>1581</v>
      </c>
      <c r="DG136" s="102">
        <v>3763</v>
      </c>
      <c r="DH136" s="102">
        <v>3736</v>
      </c>
      <c r="DI136" s="102">
        <v>2258</v>
      </c>
      <c r="DJ136" s="102">
        <v>1900</v>
      </c>
      <c r="DK136" s="102">
        <v>1613</v>
      </c>
      <c r="DL136" s="102">
        <v>1491</v>
      </c>
      <c r="DM136" s="102">
        <v>4761</v>
      </c>
      <c r="DN136" s="102">
        <v>2580</v>
      </c>
      <c r="DO136" s="102">
        <v>1812</v>
      </c>
      <c r="DP136" s="102">
        <v>2931</v>
      </c>
      <c r="DQ136" s="102">
        <v>2326</v>
      </c>
      <c r="DR136" s="102">
        <v>2305</v>
      </c>
      <c r="DS136" s="102">
        <v>4603</v>
      </c>
      <c r="DT136" s="102">
        <v>4389</v>
      </c>
      <c r="DU136" s="102">
        <v>2699</v>
      </c>
      <c r="DV136" s="102">
        <v>2954</v>
      </c>
      <c r="DW136" s="102">
        <v>2001</v>
      </c>
      <c r="DX136" s="102">
        <v>2326</v>
      </c>
      <c r="DY136" s="102">
        <v>5040</v>
      </c>
      <c r="DZ136" s="102">
        <v>3079</v>
      </c>
      <c r="EA136" s="102">
        <v>2047</v>
      </c>
      <c r="EB136" s="102">
        <v>2647</v>
      </c>
      <c r="EC136" s="102">
        <v>3083</v>
      </c>
      <c r="ED136" s="102">
        <v>2870</v>
      </c>
      <c r="EE136" s="102">
        <v>4388</v>
      </c>
      <c r="EF136" s="102">
        <v>4297</v>
      </c>
      <c r="EG136" s="102">
        <v>2868</v>
      </c>
      <c r="EH136" s="102">
        <v>2859</v>
      </c>
      <c r="EI136" s="102">
        <v>2219</v>
      </c>
      <c r="EJ136" s="102">
        <v>2571</v>
      </c>
      <c r="EK136" s="102">
        <v>5135</v>
      </c>
      <c r="EL136" s="102">
        <v>2892</v>
      </c>
      <c r="EM136" s="102">
        <v>3192</v>
      </c>
      <c r="EN136" s="102">
        <v>3263</v>
      </c>
      <c r="EO136" s="102">
        <v>2713</v>
      </c>
      <c r="EP136" s="102">
        <v>3029</v>
      </c>
      <c r="EQ136" s="102">
        <v>4875</v>
      </c>
      <c r="ER136" s="102">
        <v>5175</v>
      </c>
      <c r="ES136" s="102">
        <v>3702</v>
      </c>
      <c r="ET136" s="102">
        <v>3691</v>
      </c>
      <c r="EU136" s="102">
        <v>2608</v>
      </c>
      <c r="EV136" s="102">
        <v>2885</v>
      </c>
      <c r="EW136" s="102">
        <v>5073</v>
      </c>
      <c r="EX136" s="102">
        <v>3339</v>
      </c>
      <c r="EY136" s="102">
        <v>2997</v>
      </c>
      <c r="EZ136" s="102">
        <v>3406</v>
      </c>
      <c r="FA136" s="102">
        <v>2673</v>
      </c>
      <c r="FB136" s="102">
        <v>2457</v>
      </c>
      <c r="FC136" s="102">
        <v>5570</v>
      </c>
      <c r="FD136" s="102">
        <v>4611</v>
      </c>
      <c r="FE136" s="102">
        <v>3399</v>
      </c>
      <c r="FF136" s="102">
        <v>3509</v>
      </c>
      <c r="FG136" s="102">
        <v>2750</v>
      </c>
      <c r="FH136" s="102">
        <v>2804</v>
      </c>
      <c r="FI136" s="102">
        <v>4959</v>
      </c>
      <c r="FJ136" s="102">
        <v>3545</v>
      </c>
      <c r="FK136" s="102">
        <v>3582</v>
      </c>
      <c r="FL136" s="102">
        <v>3061</v>
      </c>
      <c r="FM136" s="102">
        <v>2756</v>
      </c>
      <c r="FN136" s="102">
        <v>2150</v>
      </c>
      <c r="FO136" s="102">
        <v>5960</v>
      </c>
      <c r="FP136" s="102">
        <v>5126</v>
      </c>
      <c r="FQ136" s="102">
        <v>3754</v>
      </c>
      <c r="FR136" s="102">
        <v>3476</v>
      </c>
      <c r="FS136" s="102">
        <v>3239</v>
      </c>
      <c r="FT136" s="102">
        <v>2897</v>
      </c>
      <c r="FU136" s="102">
        <v>4667</v>
      </c>
      <c r="FV136" s="102">
        <v>3667</v>
      </c>
      <c r="FW136" s="102">
        <v>3638</v>
      </c>
      <c r="FX136" s="102">
        <v>3419</v>
      </c>
      <c r="FY136" s="102">
        <v>3217</v>
      </c>
      <c r="FZ136" s="102">
        <v>2573</v>
      </c>
      <c r="GA136" s="102">
        <v>5647</v>
      </c>
      <c r="GB136" s="102">
        <v>5146</v>
      </c>
    </row>
    <row r="137" spans="1:184" x14ac:dyDescent="0.25">
      <c r="A137" t="s">
        <v>1347</v>
      </c>
      <c r="B137" t="s">
        <v>1327</v>
      </c>
      <c r="C137">
        <v>481</v>
      </c>
      <c r="D137">
        <v>141</v>
      </c>
      <c r="E137">
        <v>220</v>
      </c>
      <c r="F137">
        <v>343</v>
      </c>
      <c r="G137">
        <v>209</v>
      </c>
      <c r="H137">
        <v>207</v>
      </c>
      <c r="I137">
        <v>382</v>
      </c>
      <c r="J137">
        <v>447</v>
      </c>
      <c r="K137">
        <v>324</v>
      </c>
      <c r="L137">
        <v>275</v>
      </c>
      <c r="M137">
        <v>354</v>
      </c>
      <c r="N137">
        <v>698</v>
      </c>
      <c r="O137">
        <v>622</v>
      </c>
      <c r="P137">
        <v>304</v>
      </c>
      <c r="Q137">
        <v>394</v>
      </c>
      <c r="R137">
        <v>639</v>
      </c>
      <c r="S137">
        <v>482</v>
      </c>
      <c r="T137">
        <v>513</v>
      </c>
      <c r="U137">
        <v>562</v>
      </c>
      <c r="V137">
        <v>426</v>
      </c>
      <c r="W137">
        <v>573</v>
      </c>
      <c r="X137">
        <v>406</v>
      </c>
      <c r="Y137">
        <v>411</v>
      </c>
      <c r="Z137">
        <v>986</v>
      </c>
      <c r="AA137">
        <v>828</v>
      </c>
      <c r="AB137">
        <v>416</v>
      </c>
      <c r="AC137">
        <v>594</v>
      </c>
      <c r="AD137">
        <v>664</v>
      </c>
      <c r="AE137">
        <v>465</v>
      </c>
      <c r="AF137">
        <v>334</v>
      </c>
      <c r="AG137">
        <v>471</v>
      </c>
      <c r="AH137">
        <v>349</v>
      </c>
      <c r="AI137">
        <v>406</v>
      </c>
      <c r="AJ137">
        <v>481</v>
      </c>
      <c r="AK137">
        <v>743</v>
      </c>
      <c r="AL137">
        <v>952</v>
      </c>
      <c r="AM137">
        <v>939</v>
      </c>
      <c r="AN137">
        <v>734</v>
      </c>
      <c r="AO137">
        <v>744</v>
      </c>
      <c r="AP137">
        <v>749</v>
      </c>
      <c r="AQ137">
        <v>448</v>
      </c>
      <c r="AR137">
        <v>596</v>
      </c>
      <c r="AS137">
        <v>695</v>
      </c>
      <c r="AT137">
        <v>558</v>
      </c>
      <c r="AU137">
        <v>600</v>
      </c>
      <c r="AV137">
        <v>551</v>
      </c>
      <c r="AW137">
        <v>545</v>
      </c>
      <c r="AX137">
        <v>996</v>
      </c>
      <c r="AY137" s="102">
        <v>1035</v>
      </c>
      <c r="AZ137">
        <v>749</v>
      </c>
      <c r="BA137">
        <v>628</v>
      </c>
      <c r="BB137">
        <v>574</v>
      </c>
      <c r="BC137">
        <v>440</v>
      </c>
      <c r="BD137">
        <v>468</v>
      </c>
      <c r="BE137">
        <v>487</v>
      </c>
      <c r="BF137">
        <v>544</v>
      </c>
      <c r="BG137">
        <v>569</v>
      </c>
      <c r="BH137">
        <v>517</v>
      </c>
      <c r="BI137">
        <v>503</v>
      </c>
      <c r="BJ137">
        <v>801</v>
      </c>
      <c r="BK137">
        <v>846</v>
      </c>
      <c r="BL137">
        <v>558</v>
      </c>
      <c r="BM137">
        <v>325</v>
      </c>
      <c r="BN137">
        <v>584</v>
      </c>
      <c r="BO137">
        <v>554</v>
      </c>
      <c r="BP137">
        <v>467</v>
      </c>
      <c r="BQ137">
        <v>434</v>
      </c>
      <c r="BR137">
        <v>458</v>
      </c>
      <c r="BS137">
        <v>528</v>
      </c>
      <c r="BT137">
        <v>596</v>
      </c>
      <c r="BU137">
        <v>480</v>
      </c>
      <c r="BV137">
        <v>985</v>
      </c>
      <c r="BW137">
        <v>928</v>
      </c>
      <c r="BX137">
        <v>637</v>
      </c>
      <c r="BY137">
        <v>634</v>
      </c>
      <c r="BZ137">
        <v>654</v>
      </c>
      <c r="CA137">
        <v>529</v>
      </c>
      <c r="CB137">
        <v>409</v>
      </c>
      <c r="CC137">
        <v>480</v>
      </c>
      <c r="CD137">
        <v>527</v>
      </c>
      <c r="CE137">
        <v>831</v>
      </c>
      <c r="CF137">
        <v>941</v>
      </c>
      <c r="CG137">
        <v>544</v>
      </c>
      <c r="CH137">
        <v>932</v>
      </c>
      <c r="CI137" s="102">
        <v>1089</v>
      </c>
      <c r="CJ137">
        <v>795</v>
      </c>
      <c r="CK137">
        <v>913</v>
      </c>
      <c r="CL137">
        <v>668</v>
      </c>
      <c r="CM137">
        <v>728</v>
      </c>
      <c r="CN137">
        <v>672</v>
      </c>
      <c r="CO137">
        <v>548</v>
      </c>
      <c r="CP137">
        <v>721</v>
      </c>
      <c r="CQ137">
        <v>703</v>
      </c>
      <c r="CR137">
        <v>652</v>
      </c>
      <c r="CS137">
        <v>717</v>
      </c>
      <c r="CT137">
        <v>844</v>
      </c>
      <c r="CU137" s="102">
        <v>1159</v>
      </c>
      <c r="CV137">
        <v>794</v>
      </c>
      <c r="CW137">
        <v>862</v>
      </c>
      <c r="CX137">
        <v>791</v>
      </c>
      <c r="CY137">
        <v>698</v>
      </c>
      <c r="CZ137">
        <v>782</v>
      </c>
      <c r="DA137">
        <v>580</v>
      </c>
      <c r="DB137">
        <v>601</v>
      </c>
      <c r="DC137">
        <v>543</v>
      </c>
      <c r="DD137">
        <v>670</v>
      </c>
      <c r="DE137">
        <v>625</v>
      </c>
      <c r="DF137">
        <v>716</v>
      </c>
      <c r="DG137" s="102">
        <v>1257</v>
      </c>
      <c r="DH137">
        <v>673</v>
      </c>
      <c r="DI137">
        <v>681</v>
      </c>
      <c r="DJ137">
        <v>780</v>
      </c>
      <c r="DK137">
        <v>703</v>
      </c>
      <c r="DL137">
        <v>568</v>
      </c>
      <c r="DM137">
        <v>661</v>
      </c>
      <c r="DN137">
        <v>731</v>
      </c>
      <c r="DO137">
        <v>667</v>
      </c>
      <c r="DP137" s="102">
        <v>1115</v>
      </c>
      <c r="DQ137" s="102">
        <v>1144</v>
      </c>
      <c r="DR137" s="102">
        <v>1644</v>
      </c>
      <c r="DS137" s="102">
        <v>1544</v>
      </c>
      <c r="DT137">
        <v>997</v>
      </c>
      <c r="DU137" s="102">
        <v>1081</v>
      </c>
      <c r="DV137" s="102">
        <v>1053</v>
      </c>
      <c r="DW137" s="102">
        <v>1185</v>
      </c>
      <c r="DX137" s="102">
        <v>1403</v>
      </c>
      <c r="DY137" s="102">
        <v>1263</v>
      </c>
      <c r="DZ137" s="102">
        <v>1061</v>
      </c>
      <c r="EA137">
        <v>817</v>
      </c>
      <c r="EB137">
        <v>875</v>
      </c>
      <c r="EC137" s="102">
        <v>1271</v>
      </c>
      <c r="ED137" s="102">
        <v>1537</v>
      </c>
      <c r="EE137" s="102">
        <v>1063</v>
      </c>
      <c r="EF137" s="102">
        <v>1166</v>
      </c>
      <c r="EG137" s="102">
        <v>1053</v>
      </c>
      <c r="EH137">
        <v>906</v>
      </c>
      <c r="EI137">
        <v>833</v>
      </c>
      <c r="EJ137">
        <v>925</v>
      </c>
      <c r="EK137" s="102">
        <v>1160</v>
      </c>
      <c r="EL137">
        <v>797</v>
      </c>
      <c r="EM137" s="102">
        <v>1134</v>
      </c>
      <c r="EN137" s="102">
        <v>1312</v>
      </c>
      <c r="EO137" s="102">
        <v>1310</v>
      </c>
      <c r="EP137" s="102">
        <v>1651</v>
      </c>
      <c r="EQ137" s="102">
        <v>1604</v>
      </c>
      <c r="ER137" s="102">
        <v>1411</v>
      </c>
      <c r="ES137" s="102">
        <v>1237</v>
      </c>
      <c r="ET137" s="102">
        <v>1059</v>
      </c>
      <c r="EU137" s="102">
        <v>1147</v>
      </c>
      <c r="EV137" s="102">
        <v>1050</v>
      </c>
      <c r="EW137">
        <v>715</v>
      </c>
      <c r="EX137">
        <v>969</v>
      </c>
      <c r="EY137" s="102">
        <v>1169</v>
      </c>
      <c r="EZ137" s="102">
        <v>1181</v>
      </c>
      <c r="FA137" s="102">
        <v>1312</v>
      </c>
      <c r="FB137">
        <v>943</v>
      </c>
      <c r="FC137" s="102">
        <v>1376</v>
      </c>
      <c r="FD137">
        <v>814</v>
      </c>
      <c r="FE137" s="102">
        <v>1096</v>
      </c>
      <c r="FF137" s="102">
        <v>1292</v>
      </c>
      <c r="FG137" s="102">
        <v>1433</v>
      </c>
      <c r="FH137" s="102">
        <v>1254</v>
      </c>
      <c r="FI137">
        <v>890</v>
      </c>
      <c r="FJ137" s="102">
        <v>1203</v>
      </c>
      <c r="FK137" s="102">
        <v>1664</v>
      </c>
      <c r="FL137" s="102">
        <v>1565</v>
      </c>
      <c r="FM137" s="102">
        <v>1744</v>
      </c>
      <c r="FN137" s="102">
        <v>1451</v>
      </c>
      <c r="FO137" s="102">
        <v>1683</v>
      </c>
      <c r="FP137" s="102">
        <v>1317</v>
      </c>
      <c r="FQ137" s="102">
        <v>1419</v>
      </c>
      <c r="FR137" s="102">
        <v>1472</v>
      </c>
      <c r="FS137" s="102">
        <v>2293</v>
      </c>
      <c r="FT137" s="102">
        <v>1448</v>
      </c>
      <c r="FU137" s="102">
        <v>1291</v>
      </c>
      <c r="FV137" s="102">
        <v>1292</v>
      </c>
      <c r="FW137" s="102">
        <v>1749</v>
      </c>
      <c r="FX137" s="102">
        <v>1777</v>
      </c>
      <c r="FY137" s="102">
        <v>2183</v>
      </c>
      <c r="FZ137" s="102">
        <v>1334</v>
      </c>
      <c r="GA137" s="102">
        <v>2196</v>
      </c>
      <c r="GB137" s="102">
        <v>1775</v>
      </c>
    </row>
    <row r="138" spans="1:184" x14ac:dyDescent="0.25">
      <c r="A138" t="s">
        <v>1347</v>
      </c>
      <c r="B138" t="s">
        <v>1328</v>
      </c>
      <c r="C138" s="102">
        <v>2597</v>
      </c>
      <c r="D138" s="102">
        <v>1842</v>
      </c>
      <c r="E138" s="102">
        <v>2041</v>
      </c>
      <c r="F138" s="102">
        <v>2179</v>
      </c>
      <c r="G138" s="102">
        <v>2321</v>
      </c>
      <c r="H138" s="102">
        <v>1777</v>
      </c>
      <c r="I138" s="102">
        <v>2115</v>
      </c>
      <c r="J138" s="102">
        <v>2236</v>
      </c>
      <c r="K138" s="102">
        <v>2156</v>
      </c>
      <c r="L138" s="102">
        <v>2110</v>
      </c>
      <c r="M138" s="102">
        <v>2634</v>
      </c>
      <c r="N138" s="102">
        <v>1600</v>
      </c>
      <c r="O138" s="102">
        <v>2119</v>
      </c>
      <c r="P138" s="102">
        <v>2170</v>
      </c>
      <c r="Q138" s="102">
        <v>4007</v>
      </c>
      <c r="R138" s="102">
        <v>1903</v>
      </c>
      <c r="S138" s="102">
        <v>1796</v>
      </c>
      <c r="T138" s="102">
        <v>2287</v>
      </c>
      <c r="U138" s="102">
        <v>2208</v>
      </c>
      <c r="V138" s="102">
        <v>1777</v>
      </c>
      <c r="W138" s="102">
        <v>2129</v>
      </c>
      <c r="X138" s="102">
        <v>2429</v>
      </c>
      <c r="Y138" s="102">
        <v>2510</v>
      </c>
      <c r="Z138" s="102">
        <v>1871</v>
      </c>
      <c r="AA138" s="102">
        <v>2298</v>
      </c>
      <c r="AB138" s="102">
        <v>1928</v>
      </c>
      <c r="AC138" s="102">
        <v>3395</v>
      </c>
      <c r="AD138" s="102">
        <v>2389</v>
      </c>
      <c r="AE138" s="102">
        <v>2652</v>
      </c>
      <c r="AF138" s="102">
        <v>2080</v>
      </c>
      <c r="AG138" s="102">
        <v>2041</v>
      </c>
      <c r="AH138" s="102">
        <v>2056</v>
      </c>
      <c r="AI138" s="102">
        <v>2178</v>
      </c>
      <c r="AJ138" s="102">
        <v>2493</v>
      </c>
      <c r="AK138" s="102">
        <v>2621</v>
      </c>
      <c r="AL138" s="102">
        <v>2073</v>
      </c>
      <c r="AM138" s="102">
        <v>2141</v>
      </c>
      <c r="AN138" s="102">
        <v>2024</v>
      </c>
      <c r="AO138" s="102">
        <v>1871</v>
      </c>
      <c r="AP138" s="102">
        <v>2314</v>
      </c>
      <c r="AQ138" s="102">
        <v>2145</v>
      </c>
      <c r="AR138" s="102">
        <v>2366</v>
      </c>
      <c r="AS138" s="102">
        <v>7251</v>
      </c>
      <c r="AT138" s="102">
        <v>2239</v>
      </c>
      <c r="AU138" s="102">
        <v>2251</v>
      </c>
      <c r="AV138" s="102">
        <v>2711</v>
      </c>
      <c r="AW138" s="102">
        <v>2372</v>
      </c>
      <c r="AX138" s="102">
        <v>2106</v>
      </c>
      <c r="AY138" s="102">
        <v>2073</v>
      </c>
      <c r="AZ138" s="102">
        <v>2041</v>
      </c>
      <c r="BA138" s="102">
        <v>2559</v>
      </c>
      <c r="BB138" s="102">
        <v>2316</v>
      </c>
      <c r="BC138" s="102">
        <v>2688</v>
      </c>
      <c r="BD138" s="102">
        <v>2119</v>
      </c>
      <c r="BE138" s="102">
        <v>2435</v>
      </c>
      <c r="BF138" s="102">
        <v>2772</v>
      </c>
      <c r="BG138" s="102">
        <v>2875</v>
      </c>
      <c r="BH138" s="102">
        <v>2958</v>
      </c>
      <c r="BI138" s="102">
        <v>2677</v>
      </c>
      <c r="BJ138" s="102">
        <v>2528</v>
      </c>
      <c r="BK138" s="102">
        <v>2378</v>
      </c>
      <c r="BL138" s="102">
        <v>1987</v>
      </c>
      <c r="BM138" s="102">
        <v>2458</v>
      </c>
      <c r="BN138" s="102">
        <v>2402</v>
      </c>
      <c r="BO138" s="102">
        <v>2267</v>
      </c>
      <c r="BP138" s="102">
        <v>2053</v>
      </c>
      <c r="BQ138" s="102">
        <v>2194</v>
      </c>
      <c r="BR138" s="102">
        <v>2268</v>
      </c>
      <c r="BS138" s="102">
        <v>2623</v>
      </c>
      <c r="BT138" s="102">
        <v>2992</v>
      </c>
      <c r="BU138" s="102">
        <v>2537</v>
      </c>
      <c r="BV138" s="102">
        <v>2403</v>
      </c>
      <c r="BW138" s="102">
        <v>2641</v>
      </c>
      <c r="BX138" s="102">
        <v>2413</v>
      </c>
      <c r="BY138" s="102">
        <v>2686</v>
      </c>
      <c r="BZ138" s="102">
        <v>2053</v>
      </c>
      <c r="CA138" s="102">
        <v>2595</v>
      </c>
      <c r="CB138" s="102">
        <v>2268</v>
      </c>
      <c r="CC138" s="102">
        <v>2591</v>
      </c>
      <c r="CD138" s="102">
        <v>2384</v>
      </c>
      <c r="CE138" s="102">
        <v>2782</v>
      </c>
      <c r="CF138" s="102">
        <v>3170</v>
      </c>
      <c r="CG138" s="102">
        <v>2840</v>
      </c>
      <c r="CH138" s="102">
        <v>2175</v>
      </c>
      <c r="CI138" s="102">
        <v>2637</v>
      </c>
      <c r="CJ138" s="102">
        <v>2850</v>
      </c>
      <c r="CK138" s="102">
        <v>2255</v>
      </c>
      <c r="CL138" s="102">
        <v>2439</v>
      </c>
      <c r="CM138" s="102">
        <v>2328</v>
      </c>
      <c r="CN138" s="102">
        <v>2587</v>
      </c>
      <c r="CO138" s="102">
        <v>2465</v>
      </c>
      <c r="CP138" s="102">
        <v>2093</v>
      </c>
      <c r="CQ138" s="102">
        <v>2485</v>
      </c>
      <c r="CR138" s="102">
        <v>2789</v>
      </c>
      <c r="CS138" s="102">
        <v>3041</v>
      </c>
      <c r="CT138" s="102">
        <v>2293</v>
      </c>
      <c r="CU138" s="102">
        <v>2952</v>
      </c>
      <c r="CV138" s="102">
        <v>2456</v>
      </c>
      <c r="CW138" s="102">
        <v>2886</v>
      </c>
      <c r="CX138" s="102">
        <v>2262</v>
      </c>
      <c r="CY138" s="102">
        <v>2427</v>
      </c>
      <c r="CZ138" s="102">
        <v>2930</v>
      </c>
      <c r="DA138" s="102">
        <v>2442</v>
      </c>
      <c r="DB138" s="102">
        <v>2159</v>
      </c>
      <c r="DC138" s="102">
        <v>2540</v>
      </c>
      <c r="DD138" s="102">
        <v>3048</v>
      </c>
      <c r="DE138" s="102">
        <v>2728</v>
      </c>
      <c r="DF138" s="102">
        <v>2390</v>
      </c>
      <c r="DG138" s="102">
        <v>2465</v>
      </c>
      <c r="DH138" s="102">
        <v>2450</v>
      </c>
      <c r="DI138" s="102">
        <v>2501</v>
      </c>
      <c r="DJ138" s="102">
        <v>2459</v>
      </c>
      <c r="DK138" s="102">
        <v>2316</v>
      </c>
      <c r="DL138" s="102">
        <v>2347</v>
      </c>
      <c r="DM138" s="102">
        <v>2393</v>
      </c>
      <c r="DN138" s="102">
        <v>2677</v>
      </c>
      <c r="DO138" s="102">
        <v>2452</v>
      </c>
      <c r="DP138" s="102">
        <v>3052</v>
      </c>
      <c r="DQ138" s="102">
        <v>3202</v>
      </c>
      <c r="DR138" s="102">
        <v>2827</v>
      </c>
      <c r="DS138" s="102">
        <v>2881</v>
      </c>
      <c r="DT138" s="102">
        <v>2447</v>
      </c>
      <c r="DU138" s="102">
        <v>2985</v>
      </c>
      <c r="DV138" s="102">
        <v>2291</v>
      </c>
      <c r="DW138" s="102">
        <v>2433</v>
      </c>
      <c r="DX138" s="102">
        <v>2392</v>
      </c>
      <c r="DY138" s="102">
        <v>2470</v>
      </c>
      <c r="DZ138" s="102">
        <v>2106</v>
      </c>
      <c r="EA138" s="102">
        <v>2433</v>
      </c>
      <c r="EB138" s="102">
        <v>2817</v>
      </c>
      <c r="EC138" s="102">
        <v>2299</v>
      </c>
      <c r="ED138" s="102">
        <v>1908</v>
      </c>
      <c r="EE138" s="102">
        <v>2413</v>
      </c>
      <c r="EF138" s="102">
        <v>2242</v>
      </c>
      <c r="EG138" s="102">
        <v>2257</v>
      </c>
      <c r="EH138" s="102">
        <v>2707</v>
      </c>
      <c r="EI138" s="102">
        <v>3200</v>
      </c>
      <c r="EJ138" s="102">
        <v>2274</v>
      </c>
      <c r="EK138" s="102">
        <v>2314</v>
      </c>
      <c r="EL138" s="102">
        <v>2554</v>
      </c>
      <c r="EM138" s="102">
        <v>2422</v>
      </c>
      <c r="EN138" s="102">
        <v>3128</v>
      </c>
      <c r="EO138" s="102">
        <v>2766</v>
      </c>
      <c r="EP138" s="102">
        <v>2467</v>
      </c>
      <c r="EQ138" s="102">
        <v>2501</v>
      </c>
      <c r="ER138" s="102">
        <v>2210</v>
      </c>
      <c r="ES138" s="102">
        <v>2472</v>
      </c>
      <c r="ET138" s="102">
        <v>2337</v>
      </c>
      <c r="EU138" s="102">
        <v>2121</v>
      </c>
      <c r="EV138" s="102">
        <v>2205</v>
      </c>
      <c r="EW138" s="102">
        <v>2056</v>
      </c>
      <c r="EX138" s="102">
        <v>2377</v>
      </c>
      <c r="EY138" s="102">
        <v>2484</v>
      </c>
      <c r="EZ138" s="102">
        <v>2434</v>
      </c>
      <c r="FA138" s="102">
        <v>2325</v>
      </c>
      <c r="FB138" s="102">
        <v>1640</v>
      </c>
      <c r="FC138" s="102">
        <v>2333</v>
      </c>
      <c r="FD138" s="102">
        <v>1627</v>
      </c>
      <c r="FE138" s="102">
        <v>3648</v>
      </c>
      <c r="FF138" s="102">
        <v>3402</v>
      </c>
      <c r="FG138" s="102">
        <v>2400</v>
      </c>
      <c r="FH138" s="102">
        <v>2243</v>
      </c>
      <c r="FI138" s="102">
        <v>2295</v>
      </c>
      <c r="FJ138" s="102">
        <v>2182</v>
      </c>
      <c r="FK138" s="102">
        <v>2858</v>
      </c>
      <c r="FL138" s="102">
        <v>2457</v>
      </c>
      <c r="FM138" s="102">
        <v>2882</v>
      </c>
      <c r="FN138" s="102">
        <v>2720</v>
      </c>
      <c r="FO138" s="102">
        <v>2739</v>
      </c>
      <c r="FP138" s="102">
        <v>2484</v>
      </c>
      <c r="FQ138" s="102">
        <v>3039</v>
      </c>
      <c r="FR138" s="102">
        <v>2499</v>
      </c>
      <c r="FS138" s="102">
        <v>2540</v>
      </c>
      <c r="FT138" s="102">
        <v>2710</v>
      </c>
      <c r="FU138" s="102">
        <v>2201</v>
      </c>
      <c r="FV138" s="102">
        <v>3083</v>
      </c>
      <c r="FW138" s="102">
        <v>2620</v>
      </c>
      <c r="FX138" s="102">
        <v>2962</v>
      </c>
      <c r="FY138" s="102">
        <v>3236</v>
      </c>
      <c r="FZ138" s="102">
        <v>2195</v>
      </c>
      <c r="GA138" s="102">
        <v>2489</v>
      </c>
      <c r="GB138" s="102">
        <v>2730</v>
      </c>
    </row>
    <row r="139" spans="1:184" x14ac:dyDescent="0.25">
      <c r="A139" t="s">
        <v>1347</v>
      </c>
      <c r="B139" t="s">
        <v>1329</v>
      </c>
      <c r="C139" s="102">
        <v>21007</v>
      </c>
      <c r="D139" s="102">
        <v>18439</v>
      </c>
      <c r="E139" s="102">
        <v>19828</v>
      </c>
      <c r="F139" s="102">
        <v>17278</v>
      </c>
      <c r="G139" s="102">
        <v>15760</v>
      </c>
      <c r="H139" s="102">
        <v>14915</v>
      </c>
      <c r="I139" s="102">
        <v>18495</v>
      </c>
      <c r="J139" s="102">
        <v>16808</v>
      </c>
      <c r="K139" s="102">
        <v>19153</v>
      </c>
      <c r="L139" s="102">
        <v>17561</v>
      </c>
      <c r="M139" s="102">
        <v>19756</v>
      </c>
      <c r="N139" s="102">
        <v>30878</v>
      </c>
      <c r="O139" s="102">
        <v>21718</v>
      </c>
      <c r="P139" s="102">
        <v>19534</v>
      </c>
      <c r="Q139" s="102">
        <v>21887</v>
      </c>
      <c r="R139" s="102">
        <v>20524</v>
      </c>
      <c r="S139" s="102">
        <v>16499</v>
      </c>
      <c r="T139" s="102">
        <v>17405</v>
      </c>
      <c r="U139" s="102">
        <v>20226</v>
      </c>
      <c r="V139" s="102">
        <v>16560</v>
      </c>
      <c r="W139" s="102">
        <v>19618</v>
      </c>
      <c r="X139" s="102">
        <v>19700</v>
      </c>
      <c r="Y139" s="102">
        <v>22416</v>
      </c>
      <c r="Z139" s="102">
        <v>36934</v>
      </c>
      <c r="AA139" s="102">
        <v>24622</v>
      </c>
      <c r="AB139" s="102">
        <v>20049</v>
      </c>
      <c r="AC139" s="102">
        <v>25240</v>
      </c>
      <c r="AD139" s="102">
        <v>22520</v>
      </c>
      <c r="AE139" s="102">
        <v>18503</v>
      </c>
      <c r="AF139" s="102">
        <v>18005</v>
      </c>
      <c r="AG139" s="102">
        <v>21800</v>
      </c>
      <c r="AH139" s="102">
        <v>18104</v>
      </c>
      <c r="AI139" s="102">
        <v>21631</v>
      </c>
      <c r="AJ139" s="102">
        <v>21006</v>
      </c>
      <c r="AK139" s="102">
        <v>24507</v>
      </c>
      <c r="AL139" s="102">
        <v>37404</v>
      </c>
      <c r="AM139" s="102">
        <v>25399</v>
      </c>
      <c r="AN139" s="102">
        <v>23847</v>
      </c>
      <c r="AO139" s="102">
        <v>25698</v>
      </c>
      <c r="AP139" s="102">
        <v>23067</v>
      </c>
      <c r="AQ139" s="102">
        <v>22003</v>
      </c>
      <c r="AR139" s="102">
        <v>21207</v>
      </c>
      <c r="AS139" s="102">
        <v>35249</v>
      </c>
      <c r="AT139" s="102">
        <v>21440</v>
      </c>
      <c r="AU139" s="102">
        <v>22445</v>
      </c>
      <c r="AV139" s="102">
        <v>23338</v>
      </c>
      <c r="AW139" s="102">
        <v>26884</v>
      </c>
      <c r="AX139" s="102">
        <v>41181</v>
      </c>
      <c r="AY139" s="102">
        <v>27714</v>
      </c>
      <c r="AZ139" s="102">
        <v>24349</v>
      </c>
      <c r="BA139" s="102">
        <v>24011</v>
      </c>
      <c r="BB139" s="102">
        <v>24601</v>
      </c>
      <c r="BC139" s="102">
        <v>21672</v>
      </c>
      <c r="BD139" s="102">
        <v>20710</v>
      </c>
      <c r="BE139" s="102">
        <v>24767</v>
      </c>
      <c r="BF139" s="102">
        <v>20987</v>
      </c>
      <c r="BG139" s="102">
        <v>25284</v>
      </c>
      <c r="BH139" s="102">
        <v>25479</v>
      </c>
      <c r="BI139" s="102">
        <v>26379</v>
      </c>
      <c r="BJ139" s="102">
        <v>44483</v>
      </c>
      <c r="BK139" s="102">
        <v>28723</v>
      </c>
      <c r="BL139" s="102">
        <v>25192</v>
      </c>
      <c r="BM139" s="102">
        <v>27255</v>
      </c>
      <c r="BN139" s="102">
        <v>24627</v>
      </c>
      <c r="BO139" s="102">
        <v>22080</v>
      </c>
      <c r="BP139" s="102">
        <v>22203</v>
      </c>
      <c r="BQ139" s="102">
        <v>24952</v>
      </c>
      <c r="BR139" s="102">
        <v>22536</v>
      </c>
      <c r="BS139" s="102">
        <v>25667</v>
      </c>
      <c r="BT139" s="102">
        <v>25831</v>
      </c>
      <c r="BU139" s="102">
        <v>26929</v>
      </c>
      <c r="BV139" s="102">
        <v>47101</v>
      </c>
      <c r="BW139" s="102">
        <v>29719</v>
      </c>
      <c r="BX139" s="102">
        <v>25236</v>
      </c>
      <c r="BY139" s="102">
        <v>26251</v>
      </c>
      <c r="BZ139" s="102">
        <v>25253</v>
      </c>
      <c r="CA139" s="102">
        <v>22337</v>
      </c>
      <c r="CB139" s="102">
        <v>20107</v>
      </c>
      <c r="CC139" s="102">
        <v>26848</v>
      </c>
      <c r="CD139" s="102">
        <v>22740</v>
      </c>
      <c r="CE139" s="102">
        <v>27408</v>
      </c>
      <c r="CF139" s="102">
        <v>30358</v>
      </c>
      <c r="CG139" s="102">
        <v>27722</v>
      </c>
      <c r="CH139" s="102">
        <v>45698</v>
      </c>
      <c r="CI139" s="102">
        <v>31078</v>
      </c>
      <c r="CJ139" s="102">
        <v>27622</v>
      </c>
      <c r="CK139" s="102">
        <v>26515</v>
      </c>
      <c r="CL139" s="102">
        <v>24889</v>
      </c>
      <c r="CM139" s="102">
        <v>23565</v>
      </c>
      <c r="CN139" s="102">
        <v>23388</v>
      </c>
      <c r="CO139" s="102">
        <v>25775</v>
      </c>
      <c r="CP139" s="102">
        <v>23366</v>
      </c>
      <c r="CQ139" s="102">
        <v>27616</v>
      </c>
      <c r="CR139" s="102">
        <v>26253</v>
      </c>
      <c r="CS139" s="102">
        <v>29739</v>
      </c>
      <c r="CT139" s="102">
        <v>47780</v>
      </c>
      <c r="CU139" s="102">
        <v>30250</v>
      </c>
      <c r="CV139" s="102">
        <v>27093</v>
      </c>
      <c r="CW139" s="102">
        <v>30711</v>
      </c>
      <c r="CX139" s="102">
        <v>25246</v>
      </c>
      <c r="CY139" s="102">
        <v>22447</v>
      </c>
      <c r="CZ139" s="102">
        <v>26118</v>
      </c>
      <c r="DA139" s="102">
        <v>24781</v>
      </c>
      <c r="DB139" s="102">
        <v>24290</v>
      </c>
      <c r="DC139" s="102">
        <v>25799</v>
      </c>
      <c r="DD139" s="102">
        <v>27909</v>
      </c>
      <c r="DE139" s="102">
        <v>29425</v>
      </c>
      <c r="DF139" s="102">
        <v>48696</v>
      </c>
      <c r="DG139" s="102">
        <v>30869</v>
      </c>
      <c r="DH139" s="102">
        <v>28088</v>
      </c>
      <c r="DI139" s="102">
        <v>27806</v>
      </c>
      <c r="DJ139" s="102">
        <v>26968</v>
      </c>
      <c r="DK139" s="102">
        <v>24630</v>
      </c>
      <c r="DL139" s="102">
        <v>24227</v>
      </c>
      <c r="DM139" s="102">
        <v>28492</v>
      </c>
      <c r="DN139" s="102">
        <v>26489</v>
      </c>
      <c r="DO139" s="102">
        <v>27159</v>
      </c>
      <c r="DP139" s="102">
        <v>28991</v>
      </c>
      <c r="DQ139" s="102">
        <v>32258</v>
      </c>
      <c r="DR139" s="102">
        <v>51768</v>
      </c>
      <c r="DS139" s="102">
        <v>33839</v>
      </c>
      <c r="DT139" s="102">
        <v>29994</v>
      </c>
      <c r="DU139" s="102">
        <v>31661</v>
      </c>
      <c r="DV139" s="102">
        <v>28901</v>
      </c>
      <c r="DW139" s="102">
        <v>23700</v>
      </c>
      <c r="DX139" s="102">
        <v>25168</v>
      </c>
      <c r="DY139" s="102">
        <v>28042</v>
      </c>
      <c r="DZ139" s="102">
        <v>26237</v>
      </c>
      <c r="EA139" s="102">
        <v>27214</v>
      </c>
      <c r="EB139" s="102">
        <v>29622</v>
      </c>
      <c r="EC139" s="102">
        <v>31956</v>
      </c>
      <c r="ED139" s="102">
        <v>51537</v>
      </c>
      <c r="EE139" s="102">
        <v>32676</v>
      </c>
      <c r="EF139" s="102">
        <v>31294</v>
      </c>
      <c r="EG139" s="102">
        <v>34823</v>
      </c>
      <c r="EH139" s="102">
        <v>30313</v>
      </c>
      <c r="EI139" s="102">
        <v>26199</v>
      </c>
      <c r="EJ139" s="102">
        <v>26793</v>
      </c>
      <c r="EK139" s="102">
        <v>29829</v>
      </c>
      <c r="EL139" s="102">
        <v>26412</v>
      </c>
      <c r="EM139" s="102">
        <v>30100</v>
      </c>
      <c r="EN139" s="102">
        <v>31468</v>
      </c>
      <c r="EO139" s="102">
        <v>34359</v>
      </c>
      <c r="EP139" s="102">
        <v>58274</v>
      </c>
      <c r="EQ139" s="102">
        <v>34676</v>
      </c>
      <c r="ER139" s="102">
        <v>32755</v>
      </c>
      <c r="ES139" s="102">
        <v>35359</v>
      </c>
      <c r="ET139" s="102">
        <v>35235</v>
      </c>
      <c r="EU139" s="102">
        <v>27825</v>
      </c>
      <c r="EV139" s="102">
        <v>27570</v>
      </c>
      <c r="EW139" s="102">
        <v>31488</v>
      </c>
      <c r="EX139" s="102">
        <v>30010</v>
      </c>
      <c r="EY139" s="102">
        <v>34294</v>
      </c>
      <c r="EZ139" s="102">
        <v>36116</v>
      </c>
      <c r="FA139" s="102">
        <v>38399</v>
      </c>
      <c r="FB139" s="102">
        <v>61284</v>
      </c>
      <c r="FC139" s="102">
        <v>39980</v>
      </c>
      <c r="FD139" s="102">
        <v>37133</v>
      </c>
      <c r="FE139" s="102">
        <v>42792</v>
      </c>
      <c r="FF139" s="102">
        <v>37169</v>
      </c>
      <c r="FG139" s="102">
        <v>31520</v>
      </c>
      <c r="FH139" s="102">
        <v>32076</v>
      </c>
      <c r="FI139" s="102">
        <v>33853</v>
      </c>
      <c r="FJ139" s="102">
        <v>33984</v>
      </c>
      <c r="FK139" s="102">
        <v>38199</v>
      </c>
      <c r="FL139" s="102">
        <v>34635</v>
      </c>
      <c r="FM139" s="102">
        <v>40809</v>
      </c>
      <c r="FN139" s="102">
        <v>63782</v>
      </c>
      <c r="FO139" s="102">
        <v>40669</v>
      </c>
      <c r="FP139" s="102">
        <v>37975</v>
      </c>
      <c r="FQ139" s="102">
        <v>41175</v>
      </c>
      <c r="FR139" s="102">
        <v>36378</v>
      </c>
      <c r="FS139" s="102">
        <v>32360</v>
      </c>
      <c r="FT139" s="102">
        <v>32888</v>
      </c>
      <c r="FU139" s="102">
        <v>32817</v>
      </c>
      <c r="FV139" s="102">
        <v>34121</v>
      </c>
      <c r="FW139" s="102">
        <v>38621</v>
      </c>
      <c r="FX139" s="102">
        <v>36593</v>
      </c>
      <c r="FY139" s="102">
        <v>42587</v>
      </c>
      <c r="FZ139" s="102">
        <v>63521</v>
      </c>
      <c r="GA139" s="102">
        <v>39637</v>
      </c>
      <c r="GB139" s="102">
        <v>37742</v>
      </c>
    </row>
    <row r="140" spans="1:184" x14ac:dyDescent="0.25">
      <c r="A140" t="s">
        <v>1329</v>
      </c>
      <c r="B140" t="s">
        <v>1323</v>
      </c>
      <c r="C140" s="102">
        <v>50979</v>
      </c>
      <c r="D140" s="102">
        <v>56566</v>
      </c>
      <c r="E140" s="102">
        <v>60857</v>
      </c>
      <c r="F140" s="102">
        <v>56906</v>
      </c>
      <c r="G140" s="102">
        <v>62721</v>
      </c>
      <c r="H140" s="102">
        <v>52092</v>
      </c>
      <c r="I140" s="102">
        <v>61328</v>
      </c>
      <c r="J140" s="102">
        <v>70636</v>
      </c>
      <c r="K140" s="102">
        <v>63335</v>
      </c>
      <c r="L140" s="102">
        <v>66296</v>
      </c>
      <c r="M140" s="102">
        <v>79266</v>
      </c>
      <c r="N140" s="102">
        <v>40511</v>
      </c>
      <c r="O140" s="102">
        <v>45694</v>
      </c>
      <c r="P140" s="102">
        <v>65461</v>
      </c>
      <c r="Q140" s="102">
        <v>67359</v>
      </c>
      <c r="R140" s="102">
        <v>56205</v>
      </c>
      <c r="S140" s="102">
        <v>64383</v>
      </c>
      <c r="T140" s="102">
        <v>60268</v>
      </c>
      <c r="U140" s="102">
        <v>69096</v>
      </c>
      <c r="V140" s="102">
        <v>69260</v>
      </c>
      <c r="W140" s="102">
        <v>66591</v>
      </c>
      <c r="X140" s="102">
        <v>74400</v>
      </c>
      <c r="Y140" s="102">
        <v>74598</v>
      </c>
      <c r="Z140" s="102">
        <v>43451</v>
      </c>
      <c r="AA140" s="102">
        <v>53792</v>
      </c>
      <c r="AB140" s="102">
        <v>63484</v>
      </c>
      <c r="AC140" s="102">
        <v>84778</v>
      </c>
      <c r="AD140" s="102">
        <v>63094</v>
      </c>
      <c r="AE140" s="102">
        <v>68429</v>
      </c>
      <c r="AF140" s="102">
        <v>64032</v>
      </c>
      <c r="AG140" s="102">
        <v>71719</v>
      </c>
      <c r="AH140" s="102">
        <v>70803</v>
      </c>
      <c r="AI140" s="102">
        <v>72434</v>
      </c>
      <c r="AJ140" s="102">
        <v>77461</v>
      </c>
      <c r="AK140" s="102">
        <v>78636</v>
      </c>
      <c r="AL140" s="102">
        <v>43532</v>
      </c>
      <c r="AM140" s="102">
        <v>52121</v>
      </c>
      <c r="AN140" s="102">
        <v>76746</v>
      </c>
      <c r="AO140" s="102">
        <v>73611</v>
      </c>
      <c r="AP140" s="102">
        <v>74727</v>
      </c>
      <c r="AQ140" s="102">
        <v>68983</v>
      </c>
      <c r="AR140" s="102">
        <v>61797</v>
      </c>
      <c r="AS140" s="102">
        <v>90986</v>
      </c>
      <c r="AT140" s="102">
        <v>68402</v>
      </c>
      <c r="AU140" s="102">
        <v>65084</v>
      </c>
      <c r="AV140" s="102">
        <v>72758</v>
      </c>
      <c r="AW140" s="102">
        <v>69323</v>
      </c>
      <c r="AX140" s="102">
        <v>40118</v>
      </c>
      <c r="AY140" s="102">
        <v>41098</v>
      </c>
      <c r="AZ140" s="102">
        <v>59847</v>
      </c>
      <c r="BA140" s="102">
        <v>66966</v>
      </c>
      <c r="BB140" s="102">
        <v>49011</v>
      </c>
      <c r="BC140" s="102">
        <v>55911</v>
      </c>
      <c r="BD140" s="102">
        <v>53078</v>
      </c>
      <c r="BE140" s="102">
        <v>59927</v>
      </c>
      <c r="BF140" s="102">
        <v>63122</v>
      </c>
      <c r="BG140" s="102">
        <v>60273</v>
      </c>
      <c r="BH140" s="102">
        <v>65699</v>
      </c>
      <c r="BI140" s="102">
        <v>73360</v>
      </c>
      <c r="BJ140" s="102">
        <v>41722</v>
      </c>
      <c r="BK140" s="102">
        <v>48286</v>
      </c>
      <c r="BL140" s="102">
        <v>68212</v>
      </c>
      <c r="BM140" s="102">
        <v>72986</v>
      </c>
      <c r="BN140" s="102">
        <v>62012</v>
      </c>
      <c r="BO140" s="102">
        <v>71152</v>
      </c>
      <c r="BP140" s="102">
        <v>65574</v>
      </c>
      <c r="BQ140" s="102">
        <v>69132</v>
      </c>
      <c r="BR140" s="102">
        <v>70986</v>
      </c>
      <c r="BS140" s="102">
        <v>68650</v>
      </c>
      <c r="BT140" s="102">
        <v>74163</v>
      </c>
      <c r="BU140" s="102">
        <v>83212</v>
      </c>
      <c r="BV140" s="102">
        <v>46689</v>
      </c>
      <c r="BW140" s="102">
        <v>57956</v>
      </c>
      <c r="BX140" s="102">
        <v>73227</v>
      </c>
      <c r="BY140" s="102">
        <v>79861</v>
      </c>
      <c r="BZ140" s="102">
        <v>56899</v>
      </c>
      <c r="CA140" s="102">
        <v>76008</v>
      </c>
      <c r="CB140" s="102">
        <v>62680</v>
      </c>
      <c r="CC140" s="102">
        <v>73767</v>
      </c>
      <c r="CD140" s="102">
        <v>70208</v>
      </c>
      <c r="CE140" s="102">
        <v>70419</v>
      </c>
      <c r="CF140" s="102">
        <v>80392</v>
      </c>
      <c r="CG140" s="102">
        <v>91699</v>
      </c>
      <c r="CH140" s="102">
        <v>43178</v>
      </c>
      <c r="CI140" s="102">
        <v>51820</v>
      </c>
      <c r="CJ140" s="102">
        <v>79831</v>
      </c>
      <c r="CK140" s="102">
        <v>75510</v>
      </c>
      <c r="CL140" s="102">
        <v>63298</v>
      </c>
      <c r="CM140" s="102">
        <v>81102</v>
      </c>
      <c r="CN140" s="102">
        <v>63242</v>
      </c>
      <c r="CO140" s="102">
        <v>70867</v>
      </c>
      <c r="CP140" s="102">
        <v>73633</v>
      </c>
      <c r="CQ140" s="102">
        <v>79111</v>
      </c>
      <c r="CR140" s="102">
        <v>84587</v>
      </c>
      <c r="CS140" s="102">
        <v>82338</v>
      </c>
      <c r="CT140" s="102">
        <v>49866</v>
      </c>
      <c r="CU140" s="102">
        <v>50864</v>
      </c>
      <c r="CV140" s="102">
        <v>72896</v>
      </c>
      <c r="CW140" s="102">
        <v>70514</v>
      </c>
      <c r="CX140" s="102">
        <v>71971</v>
      </c>
      <c r="CY140" s="102">
        <v>75426</v>
      </c>
      <c r="CZ140" s="102">
        <v>65784</v>
      </c>
      <c r="DA140" s="102">
        <v>71066</v>
      </c>
      <c r="DB140" s="102">
        <v>68911</v>
      </c>
      <c r="DC140" s="102">
        <v>70502</v>
      </c>
      <c r="DD140" s="102">
        <v>77800</v>
      </c>
      <c r="DE140" s="102">
        <v>81975</v>
      </c>
      <c r="DF140" s="102">
        <v>54284</v>
      </c>
      <c r="DG140" s="102">
        <v>48942</v>
      </c>
      <c r="DH140" s="102">
        <v>70941</v>
      </c>
      <c r="DI140" s="102">
        <v>79935</v>
      </c>
      <c r="DJ140" s="102">
        <v>58364</v>
      </c>
      <c r="DK140" s="102">
        <v>84685</v>
      </c>
      <c r="DL140" s="102">
        <v>67561</v>
      </c>
      <c r="DM140" s="102">
        <v>72623</v>
      </c>
      <c r="DN140" s="102">
        <v>74856</v>
      </c>
      <c r="DO140" s="102">
        <v>73316</v>
      </c>
      <c r="DP140" s="102">
        <v>82186</v>
      </c>
      <c r="DQ140" s="102">
        <v>92911</v>
      </c>
      <c r="DR140" s="102">
        <v>45185</v>
      </c>
      <c r="DS140" s="102">
        <v>52523</v>
      </c>
      <c r="DT140" s="102">
        <v>68435</v>
      </c>
      <c r="DU140" s="102">
        <v>76394</v>
      </c>
      <c r="DV140" s="102">
        <v>66945</v>
      </c>
      <c r="DW140" s="102">
        <v>74050</v>
      </c>
      <c r="DX140" s="102">
        <v>64292</v>
      </c>
      <c r="DY140" s="102">
        <v>62188</v>
      </c>
      <c r="DZ140" s="102">
        <v>67291</v>
      </c>
      <c r="EA140" s="102">
        <v>68583</v>
      </c>
      <c r="EB140" s="102">
        <v>77293</v>
      </c>
      <c r="EC140" s="102">
        <v>85752</v>
      </c>
      <c r="ED140" s="102">
        <v>39320</v>
      </c>
      <c r="EE140" s="102">
        <v>48563</v>
      </c>
      <c r="EF140" s="102">
        <v>74408</v>
      </c>
      <c r="EG140" s="102">
        <v>72230</v>
      </c>
      <c r="EH140" s="102">
        <v>71546</v>
      </c>
      <c r="EI140" s="102">
        <v>73816</v>
      </c>
      <c r="EJ140" s="102">
        <v>61876</v>
      </c>
      <c r="EK140" s="102">
        <v>67845</v>
      </c>
      <c r="EL140" s="102">
        <v>68656</v>
      </c>
      <c r="EM140" s="102">
        <v>71377</v>
      </c>
      <c r="EN140" s="102">
        <v>78309</v>
      </c>
      <c r="EO140" s="102">
        <v>85861</v>
      </c>
      <c r="EP140" s="102">
        <v>43264</v>
      </c>
      <c r="EQ140" s="102">
        <v>56530</v>
      </c>
      <c r="ER140" s="102">
        <v>77338</v>
      </c>
      <c r="ES140" s="102">
        <v>81904</v>
      </c>
      <c r="ET140" s="102">
        <v>62794</v>
      </c>
      <c r="EU140" s="102">
        <v>78020</v>
      </c>
      <c r="EV140" s="102">
        <v>68317</v>
      </c>
      <c r="EW140" s="102">
        <v>81013</v>
      </c>
      <c r="EX140" s="102">
        <v>85247</v>
      </c>
      <c r="EY140" s="102">
        <v>83593</v>
      </c>
      <c r="EZ140" s="102">
        <v>98952</v>
      </c>
      <c r="FA140" s="102">
        <v>100828</v>
      </c>
      <c r="FB140" s="102">
        <v>52351</v>
      </c>
      <c r="FC140" s="102">
        <v>60573</v>
      </c>
      <c r="FD140" s="102">
        <v>83303</v>
      </c>
      <c r="FE140" s="102">
        <v>89479</v>
      </c>
      <c r="FF140" s="102">
        <v>81405</v>
      </c>
      <c r="FG140" s="102">
        <v>94099</v>
      </c>
      <c r="FH140" s="102">
        <v>72730</v>
      </c>
      <c r="FI140" s="102">
        <v>85496</v>
      </c>
      <c r="FJ140" s="102">
        <v>84038</v>
      </c>
      <c r="FK140" s="102">
        <v>91569</v>
      </c>
      <c r="FL140" s="102">
        <v>99925</v>
      </c>
      <c r="FM140" s="102">
        <v>99555</v>
      </c>
      <c r="FN140" s="102">
        <v>53871</v>
      </c>
      <c r="FO140" s="102">
        <v>61289</v>
      </c>
      <c r="FP140" s="102">
        <v>84995</v>
      </c>
      <c r="FQ140" s="102">
        <v>98785</v>
      </c>
      <c r="FR140" s="102">
        <v>69652</v>
      </c>
      <c r="FS140" s="102">
        <v>88827</v>
      </c>
      <c r="FT140" s="102">
        <v>77159</v>
      </c>
      <c r="FU140" s="102">
        <v>85148</v>
      </c>
      <c r="FV140" s="102">
        <v>87950</v>
      </c>
      <c r="FW140" s="102">
        <v>90784</v>
      </c>
      <c r="FX140" s="102">
        <v>97519</v>
      </c>
      <c r="FY140" s="102">
        <v>107174</v>
      </c>
      <c r="FZ140" s="102">
        <v>56161</v>
      </c>
      <c r="GA140" s="102">
        <v>52016</v>
      </c>
      <c r="GB140" s="102">
        <v>72719</v>
      </c>
    </row>
    <row r="141" spans="1:184" x14ac:dyDescent="0.25">
      <c r="A141" t="s">
        <v>1329</v>
      </c>
      <c r="B141" t="s">
        <v>1324</v>
      </c>
      <c r="C141" s="102">
        <v>228044</v>
      </c>
      <c r="D141" s="102">
        <v>254530</v>
      </c>
      <c r="E141" s="102">
        <v>257119</v>
      </c>
      <c r="F141" s="102">
        <v>203778</v>
      </c>
      <c r="G141" s="102">
        <v>171874</v>
      </c>
      <c r="H141" s="102">
        <v>187404</v>
      </c>
      <c r="I141" s="102">
        <v>235354</v>
      </c>
      <c r="J141" s="102">
        <v>223192</v>
      </c>
      <c r="K141" s="102">
        <v>199423</v>
      </c>
      <c r="L141" s="102">
        <v>237659</v>
      </c>
      <c r="M141" s="102">
        <v>235249</v>
      </c>
      <c r="N141" s="102">
        <v>302453</v>
      </c>
      <c r="O141" s="102">
        <v>239307</v>
      </c>
      <c r="P141" s="102">
        <v>220484</v>
      </c>
      <c r="Q141" s="102">
        <v>227820</v>
      </c>
      <c r="R141" s="102">
        <v>207645</v>
      </c>
      <c r="S141" s="102">
        <v>160406</v>
      </c>
      <c r="T141" s="102">
        <v>173686</v>
      </c>
      <c r="U141" s="102">
        <v>210880</v>
      </c>
      <c r="V141" s="102">
        <v>202026</v>
      </c>
      <c r="W141" s="102">
        <v>201928</v>
      </c>
      <c r="X141" s="102">
        <v>234040</v>
      </c>
      <c r="Y141" s="102">
        <v>247346</v>
      </c>
      <c r="Z141" s="102">
        <v>326990</v>
      </c>
      <c r="AA141" s="102">
        <v>212927</v>
      </c>
      <c r="AB141" s="102">
        <v>243025</v>
      </c>
      <c r="AC141" s="102">
        <v>231960</v>
      </c>
      <c r="AD141" s="102">
        <v>202973</v>
      </c>
      <c r="AE141" s="102">
        <v>161313</v>
      </c>
      <c r="AF141" s="102">
        <v>179372</v>
      </c>
      <c r="AG141" s="102">
        <v>209898</v>
      </c>
      <c r="AH141" s="102">
        <v>209434</v>
      </c>
      <c r="AI141" s="102">
        <v>196210</v>
      </c>
      <c r="AJ141" s="102">
        <v>222391</v>
      </c>
      <c r="AK141" s="102">
        <v>236778</v>
      </c>
      <c r="AL141" s="102">
        <v>298849</v>
      </c>
      <c r="AM141" s="102">
        <v>203022</v>
      </c>
      <c r="AN141" s="102">
        <v>244664</v>
      </c>
      <c r="AO141" s="102">
        <v>228283</v>
      </c>
      <c r="AP141" s="102">
        <v>179368</v>
      </c>
      <c r="AQ141" s="102">
        <v>167118</v>
      </c>
      <c r="AR141" s="102">
        <v>162923</v>
      </c>
      <c r="AS141" s="102">
        <v>204292</v>
      </c>
      <c r="AT141" s="102">
        <v>187448</v>
      </c>
      <c r="AU141" s="102">
        <v>170490</v>
      </c>
      <c r="AV141" s="102">
        <v>205185</v>
      </c>
      <c r="AW141" s="102">
        <v>217400</v>
      </c>
      <c r="AX141" s="102">
        <v>287387</v>
      </c>
      <c r="AY141" s="102">
        <v>210919</v>
      </c>
      <c r="AZ141" s="102">
        <v>207568</v>
      </c>
      <c r="BA141" s="102">
        <v>212931</v>
      </c>
      <c r="BB141" s="102">
        <v>199101</v>
      </c>
      <c r="BC141" s="102">
        <v>155574</v>
      </c>
      <c r="BD141" s="102">
        <v>147021</v>
      </c>
      <c r="BE141" s="102">
        <v>170627</v>
      </c>
      <c r="BF141" s="102">
        <v>177584</v>
      </c>
      <c r="BG141" s="102">
        <v>189900</v>
      </c>
      <c r="BH141" s="102">
        <v>216688</v>
      </c>
      <c r="BI141" s="102">
        <v>212562</v>
      </c>
      <c r="BJ141" s="102">
        <v>295662</v>
      </c>
      <c r="BK141" s="102">
        <v>188887</v>
      </c>
      <c r="BL141" s="102">
        <v>242319</v>
      </c>
      <c r="BM141" s="102">
        <v>221719</v>
      </c>
      <c r="BN141" s="102">
        <v>178282</v>
      </c>
      <c r="BO141" s="102">
        <v>151839</v>
      </c>
      <c r="BP141" s="102">
        <v>165766</v>
      </c>
      <c r="BQ141" s="102">
        <v>204059</v>
      </c>
      <c r="BR141" s="102">
        <v>198261</v>
      </c>
      <c r="BS141" s="102">
        <v>210188</v>
      </c>
      <c r="BT141" s="102">
        <v>216290</v>
      </c>
      <c r="BU141" s="102">
        <v>226888</v>
      </c>
      <c r="BV141" s="102">
        <v>306362</v>
      </c>
      <c r="BW141" s="102">
        <v>202053</v>
      </c>
      <c r="BX141" s="102">
        <v>223881</v>
      </c>
      <c r="BY141" s="102">
        <v>196686</v>
      </c>
      <c r="BZ141" s="102">
        <v>185238</v>
      </c>
      <c r="CA141" s="102">
        <v>144549</v>
      </c>
      <c r="CB141" s="102">
        <v>155125</v>
      </c>
      <c r="CC141" s="102">
        <v>188812</v>
      </c>
      <c r="CD141" s="102">
        <v>207614</v>
      </c>
      <c r="CE141" s="102">
        <v>168956</v>
      </c>
      <c r="CF141" s="102">
        <v>211392</v>
      </c>
      <c r="CG141" s="102">
        <v>219542</v>
      </c>
      <c r="CH141" s="102">
        <v>299586</v>
      </c>
      <c r="CI141" s="102">
        <v>226050</v>
      </c>
      <c r="CJ141" s="102">
        <v>209284</v>
      </c>
      <c r="CK141" s="102">
        <v>224671</v>
      </c>
      <c r="CL141" s="102">
        <v>188676</v>
      </c>
      <c r="CM141" s="102">
        <v>146644</v>
      </c>
      <c r="CN141" s="102">
        <v>169735</v>
      </c>
      <c r="CO141" s="102">
        <v>185438</v>
      </c>
      <c r="CP141" s="102">
        <v>219411</v>
      </c>
      <c r="CQ141" s="102">
        <v>186772</v>
      </c>
      <c r="CR141" s="102">
        <v>221647</v>
      </c>
      <c r="CS141" s="102">
        <v>247360</v>
      </c>
      <c r="CT141" s="102">
        <v>317817</v>
      </c>
      <c r="CU141" s="102">
        <v>205613</v>
      </c>
      <c r="CV141" s="102">
        <v>267672</v>
      </c>
      <c r="CW141" s="102">
        <v>242731</v>
      </c>
      <c r="CX141" s="102">
        <v>185633</v>
      </c>
      <c r="CY141" s="102">
        <v>162179</v>
      </c>
      <c r="CZ141" s="102">
        <v>188838</v>
      </c>
      <c r="DA141" s="102">
        <v>203378</v>
      </c>
      <c r="DB141" s="102">
        <v>245914</v>
      </c>
      <c r="DC141" s="102">
        <v>202208</v>
      </c>
      <c r="DD141" s="102">
        <v>226949</v>
      </c>
      <c r="DE141" s="102">
        <v>249548</v>
      </c>
      <c r="DF141" s="102">
        <v>345102</v>
      </c>
      <c r="DG141" s="102">
        <v>252505</v>
      </c>
      <c r="DH141" s="102">
        <v>265771</v>
      </c>
      <c r="DI141" s="102">
        <v>256265</v>
      </c>
      <c r="DJ141" s="102">
        <v>221108</v>
      </c>
      <c r="DK141" s="102">
        <v>189996</v>
      </c>
      <c r="DL141" s="102">
        <v>189236</v>
      </c>
      <c r="DM141" s="102">
        <v>250047</v>
      </c>
      <c r="DN141" s="102">
        <v>243319</v>
      </c>
      <c r="DO141" s="102">
        <v>222724</v>
      </c>
      <c r="DP141" s="102">
        <v>243409</v>
      </c>
      <c r="DQ141" s="102">
        <v>252356</v>
      </c>
      <c r="DR141" s="102">
        <v>338651</v>
      </c>
      <c r="DS141" s="102">
        <v>208287</v>
      </c>
      <c r="DT141" s="102">
        <v>318108</v>
      </c>
      <c r="DU141" s="102">
        <v>280340</v>
      </c>
      <c r="DV141" s="102">
        <v>225071</v>
      </c>
      <c r="DW141" s="102">
        <v>196133</v>
      </c>
      <c r="DX141" s="102">
        <v>194793</v>
      </c>
      <c r="DY141" s="102">
        <v>248700</v>
      </c>
      <c r="DZ141" s="102">
        <v>247452</v>
      </c>
      <c r="EA141" s="102">
        <v>241954</v>
      </c>
      <c r="EB141" s="102">
        <v>289072</v>
      </c>
      <c r="EC141" s="102">
        <v>316717</v>
      </c>
      <c r="ED141" s="102">
        <v>431357</v>
      </c>
      <c r="EE141" s="102">
        <v>295915</v>
      </c>
      <c r="EF141" s="102">
        <v>384113</v>
      </c>
      <c r="EG141" s="102">
        <v>364472</v>
      </c>
      <c r="EH141" s="102">
        <v>285535</v>
      </c>
      <c r="EI141" s="102">
        <v>252746</v>
      </c>
      <c r="EJ141" s="102">
        <v>253561</v>
      </c>
      <c r="EK141" s="102">
        <v>318500</v>
      </c>
      <c r="EL141" s="102">
        <v>316240</v>
      </c>
      <c r="EM141" s="102">
        <v>301800</v>
      </c>
      <c r="EN141" s="102">
        <v>319108</v>
      </c>
      <c r="EO141" s="102">
        <v>356291</v>
      </c>
      <c r="EP141" s="102">
        <v>466038</v>
      </c>
      <c r="EQ141" s="102">
        <v>367065</v>
      </c>
      <c r="ER141" s="102">
        <v>330696</v>
      </c>
      <c r="ES141" s="102">
        <v>372968</v>
      </c>
      <c r="ET141" s="102">
        <v>335766</v>
      </c>
      <c r="EU141" s="102">
        <v>274247</v>
      </c>
      <c r="EV141" s="102">
        <v>274805</v>
      </c>
      <c r="EW141" s="102">
        <v>319097</v>
      </c>
      <c r="EX141" s="102">
        <v>349800</v>
      </c>
      <c r="EY141" s="102">
        <v>301293</v>
      </c>
      <c r="EZ141" s="102">
        <v>356262</v>
      </c>
      <c r="FA141" s="102">
        <v>380919</v>
      </c>
      <c r="FB141" s="102">
        <v>487948</v>
      </c>
      <c r="FC141" s="102">
        <v>323632</v>
      </c>
      <c r="FD141" s="102">
        <v>449378</v>
      </c>
      <c r="FE141" s="102">
        <v>408000</v>
      </c>
      <c r="FF141" s="102">
        <v>309644</v>
      </c>
      <c r="FG141" s="102">
        <v>270186</v>
      </c>
      <c r="FH141" s="102">
        <v>301165</v>
      </c>
      <c r="FI141" s="102">
        <v>330842</v>
      </c>
      <c r="FJ141" s="102">
        <v>376233</v>
      </c>
      <c r="FK141" s="102">
        <v>318328</v>
      </c>
      <c r="FL141" s="102">
        <v>351172</v>
      </c>
      <c r="FM141" s="102">
        <v>390834</v>
      </c>
      <c r="FN141" s="102">
        <v>509275</v>
      </c>
      <c r="FO141" s="102">
        <v>353094</v>
      </c>
      <c r="FP141" s="102">
        <v>441804</v>
      </c>
      <c r="FQ141" s="102">
        <v>400346</v>
      </c>
      <c r="FR141" s="102">
        <v>323289</v>
      </c>
      <c r="FS141" s="102">
        <v>314816</v>
      </c>
      <c r="FT141" s="102">
        <v>311438</v>
      </c>
      <c r="FU141" s="102">
        <v>347487</v>
      </c>
      <c r="FV141" s="102">
        <v>401069</v>
      </c>
      <c r="FW141" s="102">
        <v>311883</v>
      </c>
      <c r="FX141" s="102">
        <v>361625</v>
      </c>
      <c r="FY141" s="102">
        <v>393980</v>
      </c>
      <c r="FZ141" s="102">
        <v>514881</v>
      </c>
      <c r="GA141" s="102">
        <v>377823</v>
      </c>
      <c r="GB141" s="102">
        <v>285579</v>
      </c>
    </row>
    <row r="142" spans="1:184" x14ac:dyDescent="0.25">
      <c r="A142" t="s">
        <v>1329</v>
      </c>
      <c r="B142" t="s">
        <v>1325</v>
      </c>
      <c r="C142" s="102">
        <v>107773</v>
      </c>
      <c r="D142" s="102">
        <v>112184</v>
      </c>
      <c r="E142" s="102">
        <v>140627</v>
      </c>
      <c r="F142" s="102">
        <v>107163</v>
      </c>
      <c r="G142" s="102">
        <v>83582</v>
      </c>
      <c r="H142" s="102">
        <v>97274</v>
      </c>
      <c r="I142" s="102">
        <v>109612</v>
      </c>
      <c r="J142" s="102">
        <v>91500</v>
      </c>
      <c r="K142" s="102">
        <v>106072</v>
      </c>
      <c r="L142" s="102">
        <v>109769</v>
      </c>
      <c r="M142" s="102">
        <v>112694</v>
      </c>
      <c r="N142" s="102">
        <v>216723</v>
      </c>
      <c r="O142" s="102">
        <v>106568</v>
      </c>
      <c r="P142" s="102">
        <v>106758</v>
      </c>
      <c r="Q142" s="102">
        <v>122635</v>
      </c>
      <c r="R142" s="102">
        <v>126485</v>
      </c>
      <c r="S142" s="102">
        <v>79091</v>
      </c>
      <c r="T142" s="102">
        <v>97129</v>
      </c>
      <c r="U142" s="102">
        <v>105004</v>
      </c>
      <c r="V142" s="102">
        <v>92636</v>
      </c>
      <c r="W142" s="102">
        <v>108130</v>
      </c>
      <c r="X142" s="102">
        <v>114331</v>
      </c>
      <c r="Y142" s="102">
        <v>120845</v>
      </c>
      <c r="Z142" s="102">
        <v>226207</v>
      </c>
      <c r="AA142" s="102">
        <v>106191</v>
      </c>
      <c r="AB142" s="102">
        <v>116033</v>
      </c>
      <c r="AC142" s="102">
        <v>137502</v>
      </c>
      <c r="AD142" s="102">
        <v>119244</v>
      </c>
      <c r="AE142" s="102">
        <v>91170</v>
      </c>
      <c r="AF142" s="102">
        <v>102162</v>
      </c>
      <c r="AG142" s="102">
        <v>108232</v>
      </c>
      <c r="AH142" s="102">
        <v>104117</v>
      </c>
      <c r="AI142" s="102">
        <v>116705</v>
      </c>
      <c r="AJ142" s="102">
        <v>116694</v>
      </c>
      <c r="AK142" s="102">
        <v>133120</v>
      </c>
      <c r="AL142" s="102">
        <v>227018</v>
      </c>
      <c r="AM142" s="102">
        <v>105273</v>
      </c>
      <c r="AN142" s="102">
        <v>124465</v>
      </c>
      <c r="AO142" s="102">
        <v>149694</v>
      </c>
      <c r="AP142" s="102">
        <v>120157</v>
      </c>
      <c r="AQ142" s="102">
        <v>100904</v>
      </c>
      <c r="AR142" s="102">
        <v>105204</v>
      </c>
      <c r="AS142" s="102">
        <v>106647</v>
      </c>
      <c r="AT142" s="102">
        <v>107507</v>
      </c>
      <c r="AU142" s="102">
        <v>116679</v>
      </c>
      <c r="AV142" s="102">
        <v>122809</v>
      </c>
      <c r="AW142" s="102">
        <v>134835</v>
      </c>
      <c r="AX142" s="102">
        <v>238014</v>
      </c>
      <c r="AY142" s="102">
        <v>116743</v>
      </c>
      <c r="AZ142" s="102">
        <v>127759</v>
      </c>
      <c r="BA142" s="102">
        <v>143792</v>
      </c>
      <c r="BB142" s="102">
        <v>150502</v>
      </c>
      <c r="BC142" s="102">
        <v>117105</v>
      </c>
      <c r="BD142" s="102">
        <v>112899</v>
      </c>
      <c r="BE142" s="102">
        <v>130474</v>
      </c>
      <c r="BF142" s="102">
        <v>115663</v>
      </c>
      <c r="BG142" s="102">
        <v>133629</v>
      </c>
      <c r="BH142" s="102">
        <v>141883</v>
      </c>
      <c r="BI142" s="102">
        <v>148659</v>
      </c>
      <c r="BJ142" s="102">
        <v>262045</v>
      </c>
      <c r="BK142" s="102">
        <v>123313</v>
      </c>
      <c r="BL142" s="102">
        <v>137309</v>
      </c>
      <c r="BM142" s="102">
        <v>160958</v>
      </c>
      <c r="BN142" s="102">
        <v>135176</v>
      </c>
      <c r="BO142" s="102">
        <v>107399</v>
      </c>
      <c r="BP142" s="102">
        <v>119513</v>
      </c>
      <c r="BQ142" s="102">
        <v>130223</v>
      </c>
      <c r="BR142" s="102">
        <v>123929</v>
      </c>
      <c r="BS142" s="102">
        <v>140014</v>
      </c>
      <c r="BT142" s="102">
        <v>143763</v>
      </c>
      <c r="BU142" s="102">
        <v>151838</v>
      </c>
      <c r="BV142" s="102">
        <v>273902</v>
      </c>
      <c r="BW142" s="102">
        <v>126241</v>
      </c>
      <c r="BX142" s="102">
        <v>137098</v>
      </c>
      <c r="BY142" s="102">
        <v>151132</v>
      </c>
      <c r="BZ142" s="102">
        <v>165554</v>
      </c>
      <c r="CA142" s="102">
        <v>110219</v>
      </c>
      <c r="CB142" s="102">
        <v>114195</v>
      </c>
      <c r="CC142" s="102">
        <v>134131</v>
      </c>
      <c r="CD142" s="102">
        <v>127044</v>
      </c>
      <c r="CE142" s="102">
        <v>130174</v>
      </c>
      <c r="CF142" s="102">
        <v>140890</v>
      </c>
      <c r="CG142" s="102">
        <v>153557</v>
      </c>
      <c r="CH142" s="102">
        <v>279141</v>
      </c>
      <c r="CI142" s="102">
        <v>135328</v>
      </c>
      <c r="CJ142" s="102">
        <v>147675</v>
      </c>
      <c r="CK142" s="102">
        <v>173647</v>
      </c>
      <c r="CL142" s="102">
        <v>148499</v>
      </c>
      <c r="CM142" s="102">
        <v>114917</v>
      </c>
      <c r="CN142" s="102">
        <v>129448</v>
      </c>
      <c r="CO142" s="102">
        <v>130471</v>
      </c>
      <c r="CP142" s="102">
        <v>137875</v>
      </c>
      <c r="CQ142" s="102">
        <v>145706</v>
      </c>
      <c r="CR142" s="102">
        <v>150314</v>
      </c>
      <c r="CS142" s="102">
        <v>170839</v>
      </c>
      <c r="CT142" s="102">
        <v>300003</v>
      </c>
      <c r="CU142" s="102">
        <v>133534</v>
      </c>
      <c r="CV142" s="102">
        <v>157062</v>
      </c>
      <c r="CW142" s="102">
        <v>196375</v>
      </c>
      <c r="CX142" s="102">
        <v>141352</v>
      </c>
      <c r="CY142" s="102">
        <v>123291</v>
      </c>
      <c r="CZ142" s="102">
        <v>135976</v>
      </c>
      <c r="DA142" s="102">
        <v>145702</v>
      </c>
      <c r="DB142" s="102">
        <v>149228</v>
      </c>
      <c r="DC142" s="102">
        <v>161191</v>
      </c>
      <c r="DD142" s="102">
        <v>171747</v>
      </c>
      <c r="DE142" s="102">
        <v>186561</v>
      </c>
      <c r="DF142" s="102">
        <v>338999</v>
      </c>
      <c r="DG142" s="102">
        <v>170449</v>
      </c>
      <c r="DH142" s="102">
        <v>177881</v>
      </c>
      <c r="DI142" s="102">
        <v>190796</v>
      </c>
      <c r="DJ142" s="102">
        <v>191796</v>
      </c>
      <c r="DK142" s="102">
        <v>145511</v>
      </c>
      <c r="DL142" s="102">
        <v>147595</v>
      </c>
      <c r="DM142" s="102">
        <v>160261</v>
      </c>
      <c r="DN142" s="102">
        <v>152057</v>
      </c>
      <c r="DO142" s="102">
        <v>165590</v>
      </c>
      <c r="DP142" s="102">
        <v>173898</v>
      </c>
      <c r="DQ142" s="102">
        <v>189910</v>
      </c>
      <c r="DR142" s="102">
        <v>350122</v>
      </c>
      <c r="DS142" s="102">
        <v>176695</v>
      </c>
      <c r="DT142" s="102">
        <v>207669</v>
      </c>
      <c r="DU142" s="102">
        <v>225226</v>
      </c>
      <c r="DV142" s="102">
        <v>181520</v>
      </c>
      <c r="DW142" s="102">
        <v>147774</v>
      </c>
      <c r="DX142" s="102">
        <v>154994</v>
      </c>
      <c r="DY142" s="102">
        <v>175446</v>
      </c>
      <c r="DZ142" s="102">
        <v>175392</v>
      </c>
      <c r="EA142" s="102">
        <v>196349</v>
      </c>
      <c r="EB142" s="102">
        <v>183666</v>
      </c>
      <c r="EC142" s="102">
        <v>188280</v>
      </c>
      <c r="ED142" s="102">
        <v>354595</v>
      </c>
      <c r="EE142" s="102">
        <v>163752</v>
      </c>
      <c r="EF142" s="102">
        <v>193719</v>
      </c>
      <c r="EG142" s="102">
        <v>235949</v>
      </c>
      <c r="EH142" s="102">
        <v>178463</v>
      </c>
      <c r="EI142" s="102">
        <v>147530</v>
      </c>
      <c r="EJ142" s="102">
        <v>171627</v>
      </c>
      <c r="EK142" s="102">
        <v>178799</v>
      </c>
      <c r="EL142" s="102">
        <v>168809</v>
      </c>
      <c r="EM142" s="102">
        <v>195954</v>
      </c>
      <c r="EN142" s="102">
        <v>188208</v>
      </c>
      <c r="EO142" s="102">
        <v>207285</v>
      </c>
      <c r="EP142" s="102">
        <v>385479</v>
      </c>
      <c r="EQ142" s="102">
        <v>180797</v>
      </c>
      <c r="ER142" s="102">
        <v>201142</v>
      </c>
      <c r="ES142" s="102">
        <v>229533</v>
      </c>
      <c r="ET142" s="102">
        <v>220573</v>
      </c>
      <c r="EU142" s="102">
        <v>165669</v>
      </c>
      <c r="EV142" s="102">
        <v>189923</v>
      </c>
      <c r="EW142" s="102">
        <v>194202</v>
      </c>
      <c r="EX142" s="102">
        <v>191753</v>
      </c>
      <c r="EY142" s="102">
        <v>206272</v>
      </c>
      <c r="EZ142" s="102">
        <v>204680</v>
      </c>
      <c r="FA142" s="102">
        <v>230171</v>
      </c>
      <c r="FB142" s="102">
        <v>418420</v>
      </c>
      <c r="FC142" s="102">
        <v>199220</v>
      </c>
      <c r="FD142" s="102">
        <v>227552</v>
      </c>
      <c r="FE142" s="102">
        <v>278411</v>
      </c>
      <c r="FF142" s="102">
        <v>206058</v>
      </c>
      <c r="FG142" s="102">
        <v>184850</v>
      </c>
      <c r="FH142" s="102">
        <v>205956</v>
      </c>
      <c r="FI142" s="102">
        <v>199129</v>
      </c>
      <c r="FJ142" s="102">
        <v>204642</v>
      </c>
      <c r="FK142" s="102">
        <v>203965</v>
      </c>
      <c r="FL142" s="102">
        <v>219581</v>
      </c>
      <c r="FM142" s="102">
        <v>236529</v>
      </c>
      <c r="FN142" s="102">
        <v>425552</v>
      </c>
      <c r="FO142" s="102">
        <v>197376</v>
      </c>
      <c r="FP142" s="102">
        <v>232092</v>
      </c>
      <c r="FQ142" s="102">
        <v>239846</v>
      </c>
      <c r="FR142" s="102">
        <v>236909</v>
      </c>
      <c r="FS142" s="102">
        <v>197505</v>
      </c>
      <c r="FT142" s="102">
        <v>199824</v>
      </c>
      <c r="FU142" s="102">
        <v>208711</v>
      </c>
      <c r="FV142" s="102">
        <v>210022</v>
      </c>
      <c r="FW142" s="102">
        <v>212678</v>
      </c>
      <c r="FX142" s="102">
        <v>224699</v>
      </c>
      <c r="FY142" s="102">
        <v>242726</v>
      </c>
      <c r="FZ142" s="102">
        <v>443532</v>
      </c>
      <c r="GA142" s="102">
        <v>210825</v>
      </c>
      <c r="GB142" s="102">
        <v>209608</v>
      </c>
    </row>
    <row r="143" spans="1:184" x14ac:dyDescent="0.25">
      <c r="A143" t="s">
        <v>1329</v>
      </c>
      <c r="B143" t="s">
        <v>1326</v>
      </c>
      <c r="C143" s="102">
        <v>38529</v>
      </c>
      <c r="D143" s="102">
        <v>54014</v>
      </c>
      <c r="E143" s="102">
        <v>17707</v>
      </c>
      <c r="F143" s="102">
        <v>15381</v>
      </c>
      <c r="G143" s="102">
        <v>10461</v>
      </c>
      <c r="H143" s="102">
        <v>15826</v>
      </c>
      <c r="I143" s="102">
        <v>57575</v>
      </c>
      <c r="J143" s="102">
        <v>16270</v>
      </c>
      <c r="K143" s="102">
        <v>14670</v>
      </c>
      <c r="L143" s="102">
        <v>15134</v>
      </c>
      <c r="M143" s="102">
        <v>11402</v>
      </c>
      <c r="N143" s="102">
        <v>11136</v>
      </c>
      <c r="O143" s="102">
        <v>35308</v>
      </c>
      <c r="P143" s="102">
        <v>60847</v>
      </c>
      <c r="Q143" s="102">
        <v>18180</v>
      </c>
      <c r="R143" s="102">
        <v>16096</v>
      </c>
      <c r="S143" s="102">
        <v>11250</v>
      </c>
      <c r="T143" s="102">
        <v>18070</v>
      </c>
      <c r="U143" s="102">
        <v>57842</v>
      </c>
      <c r="V143" s="102">
        <v>17108</v>
      </c>
      <c r="W143" s="102">
        <v>14725</v>
      </c>
      <c r="X143" s="102">
        <v>16445</v>
      </c>
      <c r="Y143" s="102">
        <v>12981</v>
      </c>
      <c r="Z143" s="102">
        <v>11418</v>
      </c>
      <c r="AA143" s="102">
        <v>40495</v>
      </c>
      <c r="AB143" s="102">
        <v>54753</v>
      </c>
      <c r="AC143" s="102">
        <v>24638</v>
      </c>
      <c r="AD143" s="102">
        <v>18019</v>
      </c>
      <c r="AE143" s="102">
        <v>12634</v>
      </c>
      <c r="AF143" s="102">
        <v>20319</v>
      </c>
      <c r="AG143" s="102">
        <v>57910</v>
      </c>
      <c r="AH143" s="102">
        <v>18159</v>
      </c>
      <c r="AI143" s="102">
        <v>15700</v>
      </c>
      <c r="AJ143" s="102">
        <v>16884</v>
      </c>
      <c r="AK143" s="102">
        <v>13442</v>
      </c>
      <c r="AL143" s="102">
        <v>11734</v>
      </c>
      <c r="AM143" s="102">
        <v>41069</v>
      </c>
      <c r="AN143" s="102">
        <v>61421</v>
      </c>
      <c r="AO143" s="102">
        <v>26940</v>
      </c>
      <c r="AP143" s="102">
        <v>15966</v>
      </c>
      <c r="AQ143" s="102">
        <v>11768</v>
      </c>
      <c r="AR143" s="102">
        <v>17508</v>
      </c>
      <c r="AS143" s="102">
        <v>58025</v>
      </c>
      <c r="AT143" s="102">
        <v>21146</v>
      </c>
      <c r="AU143" s="102">
        <v>14002</v>
      </c>
      <c r="AV143" s="102">
        <v>18259</v>
      </c>
      <c r="AW143" s="102">
        <v>12974</v>
      </c>
      <c r="AX143" s="102">
        <v>11905</v>
      </c>
      <c r="AY143" s="102">
        <v>41325</v>
      </c>
      <c r="AZ143" s="102">
        <v>68429</v>
      </c>
      <c r="BA143" s="102">
        <v>27746</v>
      </c>
      <c r="BB143" s="102">
        <v>20437</v>
      </c>
      <c r="BC143" s="102">
        <v>13623</v>
      </c>
      <c r="BD143" s="102">
        <v>18744</v>
      </c>
      <c r="BE143" s="102">
        <v>61043</v>
      </c>
      <c r="BF143" s="102">
        <v>21295</v>
      </c>
      <c r="BG143" s="102">
        <v>16816</v>
      </c>
      <c r="BH143" s="102">
        <v>21341</v>
      </c>
      <c r="BI143" s="102">
        <v>15585</v>
      </c>
      <c r="BJ143" s="102">
        <v>13941</v>
      </c>
      <c r="BK143" s="102">
        <v>46969</v>
      </c>
      <c r="BL143" s="102">
        <v>73169</v>
      </c>
      <c r="BM143" s="102">
        <v>31693</v>
      </c>
      <c r="BN143" s="102">
        <v>19253</v>
      </c>
      <c r="BO143" s="102">
        <v>13239</v>
      </c>
      <c r="BP143" s="102">
        <v>20165</v>
      </c>
      <c r="BQ143" s="102">
        <v>69080</v>
      </c>
      <c r="BR143" s="102">
        <v>23937</v>
      </c>
      <c r="BS143" s="102">
        <v>17872</v>
      </c>
      <c r="BT143" s="102">
        <v>19836</v>
      </c>
      <c r="BU143" s="102">
        <v>15984</v>
      </c>
      <c r="BV143" s="102">
        <v>14264</v>
      </c>
      <c r="BW143" s="102">
        <v>42518</v>
      </c>
      <c r="BX143" s="102">
        <v>85707</v>
      </c>
      <c r="BY143" s="102">
        <v>29290</v>
      </c>
      <c r="BZ143" s="102">
        <v>16605</v>
      </c>
      <c r="CA143" s="102">
        <v>18472</v>
      </c>
      <c r="CB143" s="102">
        <v>18162</v>
      </c>
      <c r="CC143" s="102">
        <v>67124</v>
      </c>
      <c r="CD143" s="102">
        <v>23348</v>
      </c>
      <c r="CE143" s="102">
        <v>18440</v>
      </c>
      <c r="CF143" s="102">
        <v>20175</v>
      </c>
      <c r="CG143" s="102">
        <v>15593</v>
      </c>
      <c r="CH143" s="102">
        <v>15028</v>
      </c>
      <c r="CI143" s="102">
        <v>40731</v>
      </c>
      <c r="CJ143" s="102">
        <v>85709</v>
      </c>
      <c r="CK143" s="102">
        <v>27949</v>
      </c>
      <c r="CL143" s="102">
        <v>19935</v>
      </c>
      <c r="CM143" s="102">
        <v>13312</v>
      </c>
      <c r="CN143" s="102">
        <v>19239</v>
      </c>
      <c r="CO143" s="102">
        <v>68518</v>
      </c>
      <c r="CP143" s="102">
        <v>25026</v>
      </c>
      <c r="CQ143" s="102">
        <v>19971</v>
      </c>
      <c r="CR143" s="102">
        <v>18756</v>
      </c>
      <c r="CS143" s="102">
        <v>15989</v>
      </c>
      <c r="CT143" s="102">
        <v>15761</v>
      </c>
      <c r="CU143" s="102">
        <v>42549</v>
      </c>
      <c r="CV143" s="102">
        <v>74537</v>
      </c>
      <c r="CW143" s="102">
        <v>33523</v>
      </c>
      <c r="CX143" s="102">
        <v>21562</v>
      </c>
      <c r="CY143" s="102">
        <v>15024</v>
      </c>
      <c r="CZ143" s="102">
        <v>19960</v>
      </c>
      <c r="DA143" s="102">
        <v>68013</v>
      </c>
      <c r="DB143" s="102">
        <v>27090</v>
      </c>
      <c r="DC143" s="102">
        <v>17759</v>
      </c>
      <c r="DD143" s="102">
        <v>21922</v>
      </c>
      <c r="DE143" s="102">
        <v>16772</v>
      </c>
      <c r="DF143" s="102">
        <v>14045</v>
      </c>
      <c r="DG143" s="102">
        <v>37665</v>
      </c>
      <c r="DH143" s="102">
        <v>75412</v>
      </c>
      <c r="DI143" s="102">
        <v>31764</v>
      </c>
      <c r="DJ143" s="102">
        <v>19766</v>
      </c>
      <c r="DK143" s="102">
        <v>15655</v>
      </c>
      <c r="DL143" s="102">
        <v>19061</v>
      </c>
      <c r="DM143" s="102">
        <v>67647</v>
      </c>
      <c r="DN143" s="102">
        <v>30071</v>
      </c>
      <c r="DO143" s="102">
        <v>18225</v>
      </c>
      <c r="DP143" s="102">
        <v>26269</v>
      </c>
      <c r="DQ143" s="102">
        <v>20383</v>
      </c>
      <c r="DR143" s="102">
        <v>18096</v>
      </c>
      <c r="DS143" s="102">
        <v>47763</v>
      </c>
      <c r="DT143" s="102">
        <v>73802</v>
      </c>
      <c r="DU143" s="102">
        <v>42941</v>
      </c>
      <c r="DV143" s="102">
        <v>26292</v>
      </c>
      <c r="DW143" s="102">
        <v>18907</v>
      </c>
      <c r="DX143" s="102">
        <v>25459</v>
      </c>
      <c r="DY143" s="102">
        <v>84534</v>
      </c>
      <c r="DZ143" s="102">
        <v>34852</v>
      </c>
      <c r="EA143" s="102">
        <v>20422</v>
      </c>
      <c r="EB143" s="102">
        <v>27721</v>
      </c>
      <c r="EC143" s="102">
        <v>29881</v>
      </c>
      <c r="ED143" s="102">
        <v>26962</v>
      </c>
      <c r="EE143" s="102">
        <v>52542</v>
      </c>
      <c r="EF143" s="102">
        <v>94109</v>
      </c>
      <c r="EG143" s="102">
        <v>36625</v>
      </c>
      <c r="EH143" s="102">
        <v>27084</v>
      </c>
      <c r="EI143" s="102">
        <v>19355</v>
      </c>
      <c r="EJ143" s="102">
        <v>24985</v>
      </c>
      <c r="EK143" s="102">
        <v>97019</v>
      </c>
      <c r="EL143" s="102">
        <v>31587</v>
      </c>
      <c r="EM143" s="102">
        <v>26922</v>
      </c>
      <c r="EN143" s="102">
        <v>41090</v>
      </c>
      <c r="EO143" s="102">
        <v>23220</v>
      </c>
      <c r="EP143" s="102">
        <v>27031</v>
      </c>
      <c r="EQ143" s="102">
        <v>58916</v>
      </c>
      <c r="ER143" s="102">
        <v>120328</v>
      </c>
      <c r="ES143" s="102">
        <v>41176</v>
      </c>
      <c r="ET143" s="102">
        <v>34888</v>
      </c>
      <c r="EU143" s="102">
        <v>21632</v>
      </c>
      <c r="EV143" s="102">
        <v>28789</v>
      </c>
      <c r="EW143" s="102">
        <v>107398</v>
      </c>
      <c r="EX143" s="102">
        <v>35084</v>
      </c>
      <c r="EY143" s="102">
        <v>27657</v>
      </c>
      <c r="EZ143" s="102">
        <v>36517</v>
      </c>
      <c r="FA143" s="102">
        <v>23844</v>
      </c>
      <c r="FB143" s="102">
        <v>23821</v>
      </c>
      <c r="FC143" s="102">
        <v>68403</v>
      </c>
      <c r="FD143" s="102">
        <v>111350</v>
      </c>
      <c r="FE143" s="102">
        <v>49406</v>
      </c>
      <c r="FF143" s="102">
        <v>38886</v>
      </c>
      <c r="FG143" s="102">
        <v>23611</v>
      </c>
      <c r="FH143" s="102">
        <v>31794</v>
      </c>
      <c r="FI143" s="102">
        <v>118835</v>
      </c>
      <c r="FJ143" s="102">
        <v>38519</v>
      </c>
      <c r="FK143" s="102">
        <v>31583</v>
      </c>
      <c r="FL143" s="102">
        <v>36098</v>
      </c>
      <c r="FM143" s="102">
        <v>26367</v>
      </c>
      <c r="FN143" s="102">
        <v>25809</v>
      </c>
      <c r="FO143" s="102">
        <v>65238</v>
      </c>
      <c r="FP143" s="102">
        <v>121262</v>
      </c>
      <c r="FQ143" s="102">
        <v>52256</v>
      </c>
      <c r="FR143" s="102">
        <v>32903</v>
      </c>
      <c r="FS143" s="102">
        <v>28095</v>
      </c>
      <c r="FT143" s="102">
        <v>35040</v>
      </c>
      <c r="FU143" s="102">
        <v>108016</v>
      </c>
      <c r="FV143" s="102">
        <v>48402</v>
      </c>
      <c r="FW143" s="102">
        <v>34858</v>
      </c>
      <c r="FX143" s="102">
        <v>40033</v>
      </c>
      <c r="FY143" s="102">
        <v>27162</v>
      </c>
      <c r="FZ143" s="102">
        <v>27157</v>
      </c>
      <c r="GA143" s="102">
        <v>66177</v>
      </c>
      <c r="GB143" s="102">
        <v>72524</v>
      </c>
    </row>
    <row r="144" spans="1:184" x14ac:dyDescent="0.25">
      <c r="A144" t="s">
        <v>1329</v>
      </c>
      <c r="B144" t="s">
        <v>1327</v>
      </c>
      <c r="C144" s="102">
        <v>8957</v>
      </c>
      <c r="D144" s="102">
        <v>6570</v>
      </c>
      <c r="E144" s="102">
        <v>8603</v>
      </c>
      <c r="F144" s="102">
        <v>6460</v>
      </c>
      <c r="G144" s="102">
        <v>6241</v>
      </c>
      <c r="H144" s="102">
        <v>7433</v>
      </c>
      <c r="I144" s="102">
        <v>9855</v>
      </c>
      <c r="J144" s="102">
        <v>11132</v>
      </c>
      <c r="K144" s="102">
        <v>10453</v>
      </c>
      <c r="L144" s="102">
        <v>13857</v>
      </c>
      <c r="M144" s="102">
        <v>11953</v>
      </c>
      <c r="N144" s="102">
        <v>14009</v>
      </c>
      <c r="O144" s="102">
        <v>14705</v>
      </c>
      <c r="P144" s="102">
        <v>12199</v>
      </c>
      <c r="Q144" s="102">
        <v>12689</v>
      </c>
      <c r="R144" s="102">
        <v>12931</v>
      </c>
      <c r="S144" s="102">
        <v>12653</v>
      </c>
      <c r="T144" s="102">
        <v>12852</v>
      </c>
      <c r="U144" s="102">
        <v>14375</v>
      </c>
      <c r="V144" s="102">
        <v>13569</v>
      </c>
      <c r="W144" s="102">
        <v>14436</v>
      </c>
      <c r="X144" s="102">
        <v>15236</v>
      </c>
      <c r="Y144" s="102">
        <v>14905</v>
      </c>
      <c r="Z144" s="102">
        <v>17948</v>
      </c>
      <c r="AA144" s="102">
        <v>16256</v>
      </c>
      <c r="AB144" s="102">
        <v>14711</v>
      </c>
      <c r="AC144" s="102">
        <v>14713</v>
      </c>
      <c r="AD144" s="102">
        <v>14024</v>
      </c>
      <c r="AE144" s="102">
        <v>13678</v>
      </c>
      <c r="AF144" s="102">
        <v>13789</v>
      </c>
      <c r="AG144" s="102">
        <v>13823</v>
      </c>
      <c r="AH144" s="102">
        <v>15530</v>
      </c>
      <c r="AI144" s="102">
        <v>14617</v>
      </c>
      <c r="AJ144" s="102">
        <v>14679</v>
      </c>
      <c r="AK144" s="102">
        <v>17285</v>
      </c>
      <c r="AL144" s="102">
        <v>17530</v>
      </c>
      <c r="AM144" s="102">
        <v>18454</v>
      </c>
      <c r="AN144" s="102">
        <v>18199</v>
      </c>
      <c r="AO144" s="102">
        <v>16260</v>
      </c>
      <c r="AP144" s="102">
        <v>15672</v>
      </c>
      <c r="AQ144" s="102">
        <v>13443</v>
      </c>
      <c r="AR144" s="102">
        <v>15772</v>
      </c>
      <c r="AS144" s="102">
        <v>15835</v>
      </c>
      <c r="AT144" s="102">
        <v>15253</v>
      </c>
      <c r="AU144" s="102">
        <v>16670</v>
      </c>
      <c r="AV144" s="102">
        <v>15946</v>
      </c>
      <c r="AW144" s="102">
        <v>16074</v>
      </c>
      <c r="AX144" s="102">
        <v>17798</v>
      </c>
      <c r="AY144" s="102">
        <v>19991</v>
      </c>
      <c r="AZ144" s="102">
        <v>16808</v>
      </c>
      <c r="BA144" s="102">
        <v>16150</v>
      </c>
      <c r="BB144" s="102">
        <v>15061</v>
      </c>
      <c r="BC144" s="102">
        <v>13642</v>
      </c>
      <c r="BD144" s="102">
        <v>13239</v>
      </c>
      <c r="BE144" s="102">
        <v>13965</v>
      </c>
      <c r="BF144" s="102">
        <v>15329</v>
      </c>
      <c r="BG144" s="102">
        <v>15642</v>
      </c>
      <c r="BH144" s="102">
        <v>15487</v>
      </c>
      <c r="BI144" s="102">
        <v>14924</v>
      </c>
      <c r="BJ144" s="102">
        <v>16758</v>
      </c>
      <c r="BK144" s="102">
        <v>18973</v>
      </c>
      <c r="BL144" s="102">
        <v>17683</v>
      </c>
      <c r="BM144" s="102">
        <v>16868</v>
      </c>
      <c r="BN144" s="102">
        <v>14747</v>
      </c>
      <c r="BO144" s="102">
        <v>13451</v>
      </c>
      <c r="BP144" s="102">
        <v>14694</v>
      </c>
      <c r="BQ144" s="102">
        <v>15692</v>
      </c>
      <c r="BR144" s="102">
        <v>15000</v>
      </c>
      <c r="BS144" s="102">
        <v>16896</v>
      </c>
      <c r="BT144" s="102">
        <v>16376</v>
      </c>
      <c r="BU144" s="102">
        <v>16912</v>
      </c>
      <c r="BV144" s="102">
        <v>17285</v>
      </c>
      <c r="BW144" s="102">
        <v>20438</v>
      </c>
      <c r="BX144" s="102">
        <v>20016</v>
      </c>
      <c r="BY144" s="102">
        <v>16996</v>
      </c>
      <c r="BZ144" s="102">
        <v>16285</v>
      </c>
      <c r="CA144" s="102">
        <v>15646</v>
      </c>
      <c r="CB144" s="102">
        <v>16128</v>
      </c>
      <c r="CC144" s="102">
        <v>17200</v>
      </c>
      <c r="CD144" s="102">
        <v>17587</v>
      </c>
      <c r="CE144" s="102">
        <v>18903</v>
      </c>
      <c r="CF144" s="102">
        <v>20819</v>
      </c>
      <c r="CG144" s="102">
        <v>18714</v>
      </c>
      <c r="CH144" s="102">
        <v>18058</v>
      </c>
      <c r="CI144" s="102">
        <v>24988</v>
      </c>
      <c r="CJ144" s="102">
        <v>19946</v>
      </c>
      <c r="CK144" s="102">
        <v>19982</v>
      </c>
      <c r="CL144" s="102">
        <v>20389</v>
      </c>
      <c r="CM144" s="102">
        <v>17673</v>
      </c>
      <c r="CN144" s="102">
        <v>18320</v>
      </c>
      <c r="CO144" s="102">
        <v>19040</v>
      </c>
      <c r="CP144" s="102">
        <v>22604</v>
      </c>
      <c r="CQ144" s="102">
        <v>18844</v>
      </c>
      <c r="CR144" s="102">
        <v>19309</v>
      </c>
      <c r="CS144" s="102">
        <v>17242</v>
      </c>
      <c r="CT144" s="102">
        <v>17642</v>
      </c>
      <c r="CU144" s="102">
        <v>27260</v>
      </c>
      <c r="CV144" s="102">
        <v>19861</v>
      </c>
      <c r="CW144" s="102">
        <v>21364</v>
      </c>
      <c r="CX144" s="102">
        <v>19148</v>
      </c>
      <c r="CY144" s="102">
        <v>15062</v>
      </c>
      <c r="CZ144" s="102">
        <v>16664</v>
      </c>
      <c r="DA144" s="102">
        <v>16390</v>
      </c>
      <c r="DB144" s="102">
        <v>17122</v>
      </c>
      <c r="DC144" s="102">
        <v>18357</v>
      </c>
      <c r="DD144" s="102">
        <v>19753</v>
      </c>
      <c r="DE144" s="102">
        <v>17804</v>
      </c>
      <c r="DF144" s="102">
        <v>17318</v>
      </c>
      <c r="DG144" s="102">
        <v>27932</v>
      </c>
      <c r="DH144" s="102">
        <v>20626</v>
      </c>
      <c r="DI144" s="102">
        <v>18367</v>
      </c>
      <c r="DJ144" s="102">
        <v>16795</v>
      </c>
      <c r="DK144" s="102">
        <v>14925</v>
      </c>
      <c r="DL144" s="102">
        <v>14970</v>
      </c>
      <c r="DM144" s="102">
        <v>16540</v>
      </c>
      <c r="DN144" s="102">
        <v>17058</v>
      </c>
      <c r="DO144" s="102">
        <v>19013</v>
      </c>
      <c r="DP144" s="102">
        <v>29014</v>
      </c>
      <c r="DQ144" s="102">
        <v>26072</v>
      </c>
      <c r="DR144" s="102">
        <v>33504</v>
      </c>
      <c r="DS144" s="102">
        <v>32370</v>
      </c>
      <c r="DT144" s="102">
        <v>31273</v>
      </c>
      <c r="DU144" s="102">
        <v>24108</v>
      </c>
      <c r="DV144" s="102">
        <v>26117</v>
      </c>
      <c r="DW144" s="102">
        <v>25373</v>
      </c>
      <c r="DX144" s="102">
        <v>25134</v>
      </c>
      <c r="DY144" s="102">
        <v>28246</v>
      </c>
      <c r="DZ144" s="102">
        <v>26709</v>
      </c>
      <c r="EA144" s="102">
        <v>21990</v>
      </c>
      <c r="EB144" s="102">
        <v>21211</v>
      </c>
      <c r="EC144" s="102">
        <v>27087</v>
      </c>
      <c r="ED144" s="102">
        <v>27426</v>
      </c>
      <c r="EE144" s="102">
        <v>26489</v>
      </c>
      <c r="EF144" s="102">
        <v>23667</v>
      </c>
      <c r="EG144" s="102">
        <v>23261</v>
      </c>
      <c r="EH144" s="102">
        <v>18453</v>
      </c>
      <c r="EI144" s="102">
        <v>18236</v>
      </c>
      <c r="EJ144" s="102">
        <v>20009</v>
      </c>
      <c r="EK144" s="102">
        <v>23398</v>
      </c>
      <c r="EL144" s="102">
        <v>19603</v>
      </c>
      <c r="EM144" s="102">
        <v>23766</v>
      </c>
      <c r="EN144" s="102">
        <v>31859</v>
      </c>
      <c r="EO144" s="102">
        <v>22326</v>
      </c>
      <c r="EP144" s="102">
        <v>28104</v>
      </c>
      <c r="EQ144" s="102">
        <v>35112</v>
      </c>
      <c r="ER144" s="102">
        <v>31632</v>
      </c>
      <c r="ES144" s="102">
        <v>21012</v>
      </c>
      <c r="ET144" s="102">
        <v>22202</v>
      </c>
      <c r="EU144" s="102">
        <v>18350</v>
      </c>
      <c r="EV144" s="102">
        <v>22899</v>
      </c>
      <c r="EW144" s="102">
        <v>16776</v>
      </c>
      <c r="EX144" s="102">
        <v>17606</v>
      </c>
      <c r="EY144" s="102">
        <v>19884</v>
      </c>
      <c r="EZ144" s="102">
        <v>19554</v>
      </c>
      <c r="FA144" s="102">
        <v>17189</v>
      </c>
      <c r="FB144" s="102">
        <v>14413</v>
      </c>
      <c r="FC144" s="102">
        <v>25332</v>
      </c>
      <c r="FD144" s="102">
        <v>17548</v>
      </c>
      <c r="FE144" s="102">
        <v>17962</v>
      </c>
      <c r="FF144" s="102">
        <v>17268</v>
      </c>
      <c r="FG144" s="102">
        <v>15582</v>
      </c>
      <c r="FH144" s="102">
        <v>15268</v>
      </c>
      <c r="FI144" s="102">
        <v>14256</v>
      </c>
      <c r="FJ144" s="102">
        <v>15789</v>
      </c>
      <c r="FK144" s="102">
        <v>19056</v>
      </c>
      <c r="FL144" s="102">
        <v>18460</v>
      </c>
      <c r="FM144" s="102">
        <v>17434</v>
      </c>
      <c r="FN144" s="102">
        <v>14859</v>
      </c>
      <c r="FO144" s="102">
        <v>26579</v>
      </c>
      <c r="FP144" s="102">
        <v>20304</v>
      </c>
      <c r="FQ144" s="102">
        <v>17362</v>
      </c>
      <c r="FR144" s="102">
        <v>14973</v>
      </c>
      <c r="FS144" s="102">
        <v>17142</v>
      </c>
      <c r="FT144" s="102">
        <v>15911</v>
      </c>
      <c r="FU144" s="102">
        <v>14515</v>
      </c>
      <c r="FV144" s="102">
        <v>16364</v>
      </c>
      <c r="FW144" s="102">
        <v>19281</v>
      </c>
      <c r="FX144" s="102">
        <v>19613</v>
      </c>
      <c r="FY144" s="102">
        <v>18844</v>
      </c>
      <c r="FZ144" s="102">
        <v>14782</v>
      </c>
      <c r="GA144" s="102">
        <v>29799</v>
      </c>
      <c r="GB144" s="102">
        <v>20318</v>
      </c>
    </row>
    <row r="145" spans="1:184" x14ac:dyDescent="0.25">
      <c r="A145" t="s">
        <v>1329</v>
      </c>
      <c r="B145" t="s">
        <v>1328</v>
      </c>
      <c r="C145" s="102">
        <v>22644</v>
      </c>
      <c r="D145" s="102">
        <v>14913</v>
      </c>
      <c r="E145" s="102">
        <v>17177</v>
      </c>
      <c r="F145" s="102">
        <v>16889</v>
      </c>
      <c r="G145" s="102">
        <v>16412</v>
      </c>
      <c r="H145" s="102">
        <v>16978</v>
      </c>
      <c r="I145" s="102">
        <v>23320</v>
      </c>
      <c r="J145" s="102">
        <v>16534</v>
      </c>
      <c r="K145" s="102">
        <v>18115</v>
      </c>
      <c r="L145" s="102">
        <v>19151</v>
      </c>
      <c r="M145" s="102">
        <v>20101</v>
      </c>
      <c r="N145" s="102">
        <v>14422</v>
      </c>
      <c r="O145" s="102">
        <v>19816</v>
      </c>
      <c r="P145" s="102">
        <v>19252</v>
      </c>
      <c r="Q145" s="102">
        <v>24758</v>
      </c>
      <c r="R145" s="102">
        <v>15678</v>
      </c>
      <c r="S145" s="102">
        <v>15159</v>
      </c>
      <c r="T145" s="102">
        <v>17656</v>
      </c>
      <c r="U145" s="102">
        <v>20996</v>
      </c>
      <c r="V145" s="102">
        <v>15600</v>
      </c>
      <c r="W145" s="102">
        <v>17649</v>
      </c>
      <c r="X145" s="102">
        <v>18481</v>
      </c>
      <c r="Y145" s="102">
        <v>19317</v>
      </c>
      <c r="Z145" s="102">
        <v>14860</v>
      </c>
      <c r="AA145" s="102">
        <v>21373</v>
      </c>
      <c r="AB145" s="102">
        <v>18168</v>
      </c>
      <c r="AC145" s="102">
        <v>26424</v>
      </c>
      <c r="AD145" s="102">
        <v>17588</v>
      </c>
      <c r="AE145" s="102">
        <v>17506</v>
      </c>
      <c r="AF145" s="102">
        <v>18289</v>
      </c>
      <c r="AG145" s="102">
        <v>21156</v>
      </c>
      <c r="AH145" s="102">
        <v>16655</v>
      </c>
      <c r="AI145" s="102">
        <v>18390</v>
      </c>
      <c r="AJ145" s="102">
        <v>20683</v>
      </c>
      <c r="AK145" s="102">
        <v>19896</v>
      </c>
      <c r="AL145" s="102">
        <v>16167</v>
      </c>
      <c r="AM145" s="102">
        <v>20694</v>
      </c>
      <c r="AN145" s="102">
        <v>20917</v>
      </c>
      <c r="AO145" s="102">
        <v>18930</v>
      </c>
      <c r="AP145" s="102">
        <v>18417</v>
      </c>
      <c r="AQ145" s="102">
        <v>17809</v>
      </c>
      <c r="AR145" s="102">
        <v>19255</v>
      </c>
      <c r="AS145" s="102">
        <v>54617</v>
      </c>
      <c r="AT145" s="102">
        <v>18947</v>
      </c>
      <c r="AU145" s="102">
        <v>17031</v>
      </c>
      <c r="AV145" s="102">
        <v>20732</v>
      </c>
      <c r="AW145" s="102">
        <v>19691</v>
      </c>
      <c r="AX145" s="102">
        <v>16527</v>
      </c>
      <c r="AY145" s="102">
        <v>21755</v>
      </c>
      <c r="AZ145" s="102">
        <v>21306</v>
      </c>
      <c r="BA145" s="102">
        <v>19204</v>
      </c>
      <c r="BB145" s="102">
        <v>18662</v>
      </c>
      <c r="BC145" s="102">
        <v>17011</v>
      </c>
      <c r="BD145" s="102">
        <v>17249</v>
      </c>
      <c r="BE145" s="102">
        <v>22876</v>
      </c>
      <c r="BF145" s="102">
        <v>20111</v>
      </c>
      <c r="BG145" s="102">
        <v>20982</v>
      </c>
      <c r="BH145" s="102">
        <v>23671</v>
      </c>
      <c r="BI145" s="102">
        <v>20114</v>
      </c>
      <c r="BJ145" s="102">
        <v>19183</v>
      </c>
      <c r="BK145" s="102">
        <v>22232</v>
      </c>
      <c r="BL145" s="102">
        <v>21384</v>
      </c>
      <c r="BM145" s="102">
        <v>22055</v>
      </c>
      <c r="BN145" s="102">
        <v>19381</v>
      </c>
      <c r="BO145" s="102">
        <v>17834</v>
      </c>
      <c r="BP145" s="102">
        <v>17941</v>
      </c>
      <c r="BQ145" s="102">
        <v>22690</v>
      </c>
      <c r="BR145" s="102">
        <v>19148</v>
      </c>
      <c r="BS145" s="102">
        <v>22004</v>
      </c>
      <c r="BT145" s="102">
        <v>23977</v>
      </c>
      <c r="BU145" s="102">
        <v>23209</v>
      </c>
      <c r="BV145" s="102">
        <v>19811</v>
      </c>
      <c r="BW145" s="102">
        <v>24522</v>
      </c>
      <c r="BX145" s="102">
        <v>25167</v>
      </c>
      <c r="BY145" s="102">
        <v>26084</v>
      </c>
      <c r="BZ145" s="102">
        <v>19687</v>
      </c>
      <c r="CA145" s="102">
        <v>19570</v>
      </c>
      <c r="CB145" s="102">
        <v>21337</v>
      </c>
      <c r="CC145" s="102">
        <v>24557</v>
      </c>
      <c r="CD145" s="102">
        <v>21154</v>
      </c>
      <c r="CE145" s="102">
        <v>24097</v>
      </c>
      <c r="CF145" s="102">
        <v>25809</v>
      </c>
      <c r="CG145" s="102">
        <v>23600</v>
      </c>
      <c r="CH145" s="102">
        <v>19748</v>
      </c>
      <c r="CI145" s="102">
        <v>23027</v>
      </c>
      <c r="CJ145" s="102">
        <v>23250</v>
      </c>
      <c r="CK145" s="102">
        <v>22016</v>
      </c>
      <c r="CL145" s="102">
        <v>24250</v>
      </c>
      <c r="CM145" s="102">
        <v>19736</v>
      </c>
      <c r="CN145" s="102">
        <v>20477</v>
      </c>
      <c r="CO145" s="102">
        <v>25473</v>
      </c>
      <c r="CP145" s="102">
        <v>20139</v>
      </c>
      <c r="CQ145" s="102">
        <v>25018</v>
      </c>
      <c r="CR145" s="102">
        <v>26344</v>
      </c>
      <c r="CS145" s="102">
        <v>26283</v>
      </c>
      <c r="CT145" s="102">
        <v>20183</v>
      </c>
      <c r="CU145" s="102">
        <v>28808</v>
      </c>
      <c r="CV145" s="102">
        <v>24892</v>
      </c>
      <c r="CW145" s="102">
        <v>24311</v>
      </c>
      <c r="CX145" s="102">
        <v>21822</v>
      </c>
      <c r="CY145" s="102">
        <v>22303</v>
      </c>
      <c r="CZ145" s="102">
        <v>20246</v>
      </c>
      <c r="DA145" s="102">
        <v>26311</v>
      </c>
      <c r="DB145" s="102">
        <v>21035</v>
      </c>
      <c r="DC145" s="102">
        <v>23823</v>
      </c>
      <c r="DD145" s="102">
        <v>24534</v>
      </c>
      <c r="DE145" s="102">
        <v>25420</v>
      </c>
      <c r="DF145" s="102">
        <v>19964</v>
      </c>
      <c r="DG145" s="102">
        <v>24965</v>
      </c>
      <c r="DH145" s="102">
        <v>26953</v>
      </c>
      <c r="DI145" s="102">
        <v>23649</v>
      </c>
      <c r="DJ145" s="102">
        <v>20673</v>
      </c>
      <c r="DK145" s="102">
        <v>22051</v>
      </c>
      <c r="DL145" s="102">
        <v>19425</v>
      </c>
      <c r="DM145" s="102">
        <v>22479</v>
      </c>
      <c r="DN145" s="102">
        <v>23496</v>
      </c>
      <c r="DO145" s="102">
        <v>22834</v>
      </c>
      <c r="DP145" s="102">
        <v>31853</v>
      </c>
      <c r="DQ145" s="102">
        <v>29550</v>
      </c>
      <c r="DR145" s="102">
        <v>26227</v>
      </c>
      <c r="DS145" s="102">
        <v>29743</v>
      </c>
      <c r="DT145" s="102">
        <v>26725</v>
      </c>
      <c r="DU145" s="102">
        <v>30208</v>
      </c>
      <c r="DV145" s="102">
        <v>24153</v>
      </c>
      <c r="DW145" s="102">
        <v>23376</v>
      </c>
      <c r="DX145" s="102">
        <v>23429</v>
      </c>
      <c r="DY145" s="102">
        <v>29108</v>
      </c>
      <c r="DZ145" s="102">
        <v>22394</v>
      </c>
      <c r="EA145" s="102">
        <v>22646</v>
      </c>
      <c r="EB145" s="102">
        <v>26785</v>
      </c>
      <c r="EC145" s="102">
        <v>23769</v>
      </c>
      <c r="ED145" s="102">
        <v>21603</v>
      </c>
      <c r="EE145" s="102">
        <v>30357</v>
      </c>
      <c r="EF145" s="102">
        <v>28536</v>
      </c>
      <c r="EG145" s="102">
        <v>24758</v>
      </c>
      <c r="EH145" s="102">
        <v>29370</v>
      </c>
      <c r="EI145" s="102">
        <v>29544</v>
      </c>
      <c r="EJ145" s="102">
        <v>22963</v>
      </c>
      <c r="EK145" s="102">
        <v>30165</v>
      </c>
      <c r="EL145" s="102">
        <v>27188</v>
      </c>
      <c r="EM145" s="102">
        <v>27167</v>
      </c>
      <c r="EN145" s="102">
        <v>37348</v>
      </c>
      <c r="EO145" s="102">
        <v>26843</v>
      </c>
      <c r="EP145" s="102">
        <v>26230</v>
      </c>
      <c r="EQ145" s="102">
        <v>25570</v>
      </c>
      <c r="ER145" s="102">
        <v>26443</v>
      </c>
      <c r="ES145" s="102">
        <v>25639</v>
      </c>
      <c r="ET145" s="102">
        <v>23789</v>
      </c>
      <c r="EU145" s="102">
        <v>21173</v>
      </c>
      <c r="EV145" s="102">
        <v>21228</v>
      </c>
      <c r="EW145" s="102">
        <v>27921</v>
      </c>
      <c r="EX145" s="102">
        <v>23412</v>
      </c>
      <c r="EY145" s="102">
        <v>24889</v>
      </c>
      <c r="EZ145" s="102">
        <v>25393</v>
      </c>
      <c r="FA145" s="102">
        <v>24138</v>
      </c>
      <c r="FB145" s="102">
        <v>18092</v>
      </c>
      <c r="FC145" s="102">
        <v>25420</v>
      </c>
      <c r="FD145" s="102">
        <v>25397</v>
      </c>
      <c r="FE145" s="102">
        <v>29102</v>
      </c>
      <c r="FF145" s="102">
        <v>26522</v>
      </c>
      <c r="FG145" s="102">
        <v>21121</v>
      </c>
      <c r="FH145" s="102">
        <v>19739</v>
      </c>
      <c r="FI145" s="102">
        <v>25804</v>
      </c>
      <c r="FJ145" s="102">
        <v>22492</v>
      </c>
      <c r="FK145" s="102">
        <v>25686</v>
      </c>
      <c r="FL145" s="102">
        <v>28720</v>
      </c>
      <c r="FM145" s="102">
        <v>31443</v>
      </c>
      <c r="FN145" s="102">
        <v>28532</v>
      </c>
      <c r="FO145" s="102">
        <v>27556</v>
      </c>
      <c r="FP145" s="102">
        <v>26789</v>
      </c>
      <c r="FQ145" s="102">
        <v>27755</v>
      </c>
      <c r="FR145" s="102">
        <v>22642</v>
      </c>
      <c r="FS145" s="102">
        <v>21894</v>
      </c>
      <c r="FT145" s="102">
        <v>20963</v>
      </c>
      <c r="FU145" s="102">
        <v>26502</v>
      </c>
      <c r="FV145" s="102">
        <v>25396</v>
      </c>
      <c r="FW145" s="102">
        <v>25472</v>
      </c>
      <c r="FX145" s="102">
        <v>30529</v>
      </c>
      <c r="FY145" s="102">
        <v>26019</v>
      </c>
      <c r="FZ145" s="102">
        <v>21211</v>
      </c>
      <c r="GA145" s="102">
        <v>29949</v>
      </c>
      <c r="GB145" s="102">
        <v>24661</v>
      </c>
    </row>
    <row r="146" spans="1:184" x14ac:dyDescent="0.25">
      <c r="A146" t="s">
        <v>1329</v>
      </c>
      <c r="B146" t="s">
        <v>1329</v>
      </c>
      <c r="C146" s="102">
        <v>456925</v>
      </c>
      <c r="D146" s="102">
        <v>498777</v>
      </c>
      <c r="E146" s="102">
        <v>502089</v>
      </c>
      <c r="F146" s="102">
        <v>406577</v>
      </c>
      <c r="G146" s="102">
        <v>351291</v>
      </c>
      <c r="H146" s="102">
        <v>377007</v>
      </c>
      <c r="I146" s="102">
        <v>497044</v>
      </c>
      <c r="J146" s="102">
        <v>429263</v>
      </c>
      <c r="K146" s="102">
        <v>412068</v>
      </c>
      <c r="L146" s="102">
        <v>461866</v>
      </c>
      <c r="M146" s="102">
        <v>470665</v>
      </c>
      <c r="N146" s="102">
        <v>599254</v>
      </c>
      <c r="O146" s="102">
        <v>461398</v>
      </c>
      <c r="P146" s="102">
        <v>485002</v>
      </c>
      <c r="Q146" s="102">
        <v>473440</v>
      </c>
      <c r="R146" s="102">
        <v>435040</v>
      </c>
      <c r="S146" s="102">
        <v>342942</v>
      </c>
      <c r="T146" s="102">
        <v>379662</v>
      </c>
      <c r="U146" s="102">
        <v>478193</v>
      </c>
      <c r="V146" s="102">
        <v>410198</v>
      </c>
      <c r="W146" s="102">
        <v>423460</v>
      </c>
      <c r="X146" s="102">
        <v>472934</v>
      </c>
      <c r="Y146" s="102">
        <v>489992</v>
      </c>
      <c r="Z146" s="102">
        <v>640874</v>
      </c>
      <c r="AA146" s="102">
        <v>451034</v>
      </c>
      <c r="AB146" s="102">
        <v>510175</v>
      </c>
      <c r="AC146" s="102">
        <v>520016</v>
      </c>
      <c r="AD146" s="102">
        <v>434942</v>
      </c>
      <c r="AE146" s="102">
        <v>364730</v>
      </c>
      <c r="AF146" s="102">
        <v>397962</v>
      </c>
      <c r="AG146" s="102">
        <v>482737</v>
      </c>
      <c r="AH146" s="102">
        <v>434700</v>
      </c>
      <c r="AI146" s="102">
        <v>434056</v>
      </c>
      <c r="AJ146" s="102">
        <v>468793</v>
      </c>
      <c r="AK146" s="102">
        <v>499158</v>
      </c>
      <c r="AL146" s="102">
        <v>614830</v>
      </c>
      <c r="AM146" s="102">
        <v>440633</v>
      </c>
      <c r="AN146" s="102">
        <v>546413</v>
      </c>
      <c r="AO146" s="102">
        <v>513718</v>
      </c>
      <c r="AP146" s="102">
        <v>424307</v>
      </c>
      <c r="AQ146" s="102">
        <v>380025</v>
      </c>
      <c r="AR146" s="102">
        <v>382459</v>
      </c>
      <c r="AS146" s="102">
        <v>530403</v>
      </c>
      <c r="AT146" s="102">
        <v>418703</v>
      </c>
      <c r="AU146" s="102">
        <v>399955</v>
      </c>
      <c r="AV146" s="102">
        <v>455689</v>
      </c>
      <c r="AW146" s="102">
        <v>470297</v>
      </c>
      <c r="AX146" s="102">
        <v>611749</v>
      </c>
      <c r="AY146" s="102">
        <v>451831</v>
      </c>
      <c r="AZ146" s="102">
        <v>501717</v>
      </c>
      <c r="BA146" s="102">
        <v>486789</v>
      </c>
      <c r="BB146" s="102">
        <v>452775</v>
      </c>
      <c r="BC146" s="102">
        <v>372867</v>
      </c>
      <c r="BD146" s="102">
        <v>362229</v>
      </c>
      <c r="BE146" s="102">
        <v>458913</v>
      </c>
      <c r="BF146" s="102">
        <v>413104</v>
      </c>
      <c r="BG146" s="102">
        <v>437242</v>
      </c>
      <c r="BH146" s="102">
        <v>484769</v>
      </c>
      <c r="BI146" s="102">
        <v>485204</v>
      </c>
      <c r="BJ146" s="102">
        <v>649311</v>
      </c>
      <c r="BK146" s="102">
        <v>448661</v>
      </c>
      <c r="BL146" s="102">
        <v>560075</v>
      </c>
      <c r="BM146" s="102">
        <v>526279</v>
      </c>
      <c r="BN146" s="102">
        <v>428851</v>
      </c>
      <c r="BO146" s="102">
        <v>374914</v>
      </c>
      <c r="BP146" s="102">
        <v>403653</v>
      </c>
      <c r="BQ146" s="102">
        <v>510875</v>
      </c>
      <c r="BR146" s="102">
        <v>451261</v>
      </c>
      <c r="BS146" s="102">
        <v>475624</v>
      </c>
      <c r="BT146" s="102">
        <v>494405</v>
      </c>
      <c r="BU146" s="102">
        <v>518044</v>
      </c>
      <c r="BV146" s="102">
        <v>678311</v>
      </c>
      <c r="BW146" s="102">
        <v>473727</v>
      </c>
      <c r="BX146" s="102">
        <v>565096</v>
      </c>
      <c r="BY146" s="102">
        <v>500049</v>
      </c>
      <c r="BZ146" s="102">
        <v>460268</v>
      </c>
      <c r="CA146" s="102">
        <v>384464</v>
      </c>
      <c r="CB146" s="102">
        <v>387628</v>
      </c>
      <c r="CC146" s="102">
        <v>505592</v>
      </c>
      <c r="CD146" s="102">
        <v>466955</v>
      </c>
      <c r="CE146" s="102">
        <v>430988</v>
      </c>
      <c r="CF146" s="102">
        <v>499477</v>
      </c>
      <c r="CG146" s="102">
        <v>522706</v>
      </c>
      <c r="CH146" s="102">
        <v>674740</v>
      </c>
      <c r="CI146" s="102">
        <v>501943</v>
      </c>
      <c r="CJ146" s="102">
        <v>565694</v>
      </c>
      <c r="CK146" s="102">
        <v>543774</v>
      </c>
      <c r="CL146" s="102">
        <v>465046</v>
      </c>
      <c r="CM146" s="102">
        <v>393385</v>
      </c>
      <c r="CN146" s="102">
        <v>420461</v>
      </c>
      <c r="CO146" s="102">
        <v>499807</v>
      </c>
      <c r="CP146" s="102">
        <v>498687</v>
      </c>
      <c r="CQ146" s="102">
        <v>475422</v>
      </c>
      <c r="CR146" s="102">
        <v>520957</v>
      </c>
      <c r="CS146" s="102">
        <v>560050</v>
      </c>
      <c r="CT146" s="102">
        <v>721272</v>
      </c>
      <c r="CU146" s="102">
        <v>488628</v>
      </c>
      <c r="CV146" s="102">
        <v>616919</v>
      </c>
      <c r="CW146" s="102">
        <v>588818</v>
      </c>
      <c r="CX146" s="102">
        <v>461488</v>
      </c>
      <c r="CY146" s="102">
        <v>413284</v>
      </c>
      <c r="CZ146" s="102">
        <v>447469</v>
      </c>
      <c r="DA146" s="102">
        <v>530859</v>
      </c>
      <c r="DB146" s="102">
        <v>529300</v>
      </c>
      <c r="DC146" s="102">
        <v>493840</v>
      </c>
      <c r="DD146" s="102">
        <v>542706</v>
      </c>
      <c r="DE146" s="102">
        <v>578080</v>
      </c>
      <c r="DF146" s="102">
        <v>789712</v>
      </c>
      <c r="DG146" s="102">
        <v>562458</v>
      </c>
      <c r="DH146" s="102">
        <v>637583</v>
      </c>
      <c r="DI146" s="102">
        <v>600775</v>
      </c>
      <c r="DJ146" s="102">
        <v>528504</v>
      </c>
      <c r="DK146" s="102">
        <v>472824</v>
      </c>
      <c r="DL146" s="102">
        <v>457848</v>
      </c>
      <c r="DM146" s="102">
        <v>589597</v>
      </c>
      <c r="DN146" s="102">
        <v>540857</v>
      </c>
      <c r="DO146" s="102">
        <v>521702</v>
      </c>
      <c r="DP146" s="102">
        <v>586628</v>
      </c>
      <c r="DQ146" s="102">
        <v>611184</v>
      </c>
      <c r="DR146" s="102">
        <v>811784</v>
      </c>
      <c r="DS146" s="102">
        <v>547382</v>
      </c>
      <c r="DT146" s="102">
        <v>726011</v>
      </c>
      <c r="DU146" s="102">
        <v>679217</v>
      </c>
      <c r="DV146" s="102">
        <v>550099</v>
      </c>
      <c r="DW146" s="102">
        <v>485613</v>
      </c>
      <c r="DX146" s="102">
        <v>488102</v>
      </c>
      <c r="DY146" s="102">
        <v>628223</v>
      </c>
      <c r="DZ146" s="102">
        <v>574089</v>
      </c>
      <c r="EA146" s="102">
        <v>571944</v>
      </c>
      <c r="EB146" s="102">
        <v>625748</v>
      </c>
      <c r="EC146" s="102">
        <v>671485</v>
      </c>
      <c r="ED146" s="102">
        <v>901263</v>
      </c>
      <c r="EE146" s="102">
        <v>617619</v>
      </c>
      <c r="EF146" s="102">
        <v>798552</v>
      </c>
      <c r="EG146" s="102">
        <v>757295</v>
      </c>
      <c r="EH146" s="102">
        <v>610451</v>
      </c>
      <c r="EI146" s="102">
        <v>541227</v>
      </c>
      <c r="EJ146" s="102">
        <v>555021</v>
      </c>
      <c r="EK146" s="102">
        <v>715725</v>
      </c>
      <c r="EL146" s="102">
        <v>632083</v>
      </c>
      <c r="EM146" s="102">
        <v>646987</v>
      </c>
      <c r="EN146" s="102">
        <v>695923</v>
      </c>
      <c r="EO146" s="102">
        <v>721826</v>
      </c>
      <c r="EP146" s="102">
        <v>976145</v>
      </c>
      <c r="EQ146" s="102">
        <v>723990</v>
      </c>
      <c r="ER146" s="102">
        <v>787579</v>
      </c>
      <c r="ES146" s="102">
        <v>772232</v>
      </c>
      <c r="ET146" s="102">
        <v>700011</v>
      </c>
      <c r="EU146" s="102">
        <v>579091</v>
      </c>
      <c r="EV146" s="102">
        <v>605962</v>
      </c>
      <c r="EW146" s="102">
        <v>746406</v>
      </c>
      <c r="EX146" s="102">
        <v>702902</v>
      </c>
      <c r="EY146" s="102">
        <v>663588</v>
      </c>
      <c r="EZ146" s="102">
        <v>741358</v>
      </c>
      <c r="FA146" s="102">
        <v>777088</v>
      </c>
      <c r="FB146" s="102">
        <v>1015044</v>
      </c>
      <c r="FC146" s="102">
        <v>702580</v>
      </c>
      <c r="FD146" s="102">
        <v>914529</v>
      </c>
      <c r="FE146" s="102">
        <v>872361</v>
      </c>
      <c r="FF146" s="102">
        <v>679783</v>
      </c>
      <c r="FG146" s="102">
        <v>609449</v>
      </c>
      <c r="FH146" s="102">
        <v>646652</v>
      </c>
      <c r="FI146" s="102">
        <v>774362</v>
      </c>
      <c r="FJ146" s="102">
        <v>741713</v>
      </c>
      <c r="FK146" s="102">
        <v>690188</v>
      </c>
      <c r="FL146" s="102">
        <v>753956</v>
      </c>
      <c r="FM146" s="102">
        <v>802162</v>
      </c>
      <c r="FN146" s="102">
        <v>1057899</v>
      </c>
      <c r="FO146" s="102">
        <v>731133</v>
      </c>
      <c r="FP146" s="102">
        <v>927245</v>
      </c>
      <c r="FQ146" s="102">
        <v>836349</v>
      </c>
      <c r="FR146" s="102">
        <v>700369</v>
      </c>
      <c r="FS146" s="102">
        <v>668278</v>
      </c>
      <c r="FT146" s="102">
        <v>660335</v>
      </c>
      <c r="FU146" s="102">
        <v>790379</v>
      </c>
      <c r="FV146" s="102">
        <v>789203</v>
      </c>
      <c r="FW146" s="102">
        <v>694956</v>
      </c>
      <c r="FX146" s="102">
        <v>774018</v>
      </c>
      <c r="FY146" s="102">
        <v>815906</v>
      </c>
      <c r="FZ146" s="102">
        <v>1077723</v>
      </c>
      <c r="GA146" s="102">
        <v>766587</v>
      </c>
      <c r="GB146" s="102">
        <v>685410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C104"/>
  <sheetViews>
    <sheetView workbookViewId="0">
      <selection activeCell="FZ11" sqref="FZ11"/>
    </sheetView>
  </sheetViews>
  <sheetFormatPr defaultRowHeight="15" x14ac:dyDescent="0.25"/>
  <sheetData>
    <row r="1" spans="1:185" x14ac:dyDescent="0.25">
      <c r="A1" t="s">
        <v>1317</v>
      </c>
    </row>
    <row r="2" spans="1:185" x14ac:dyDescent="0.25">
      <c r="A2" t="s">
        <v>1318</v>
      </c>
    </row>
    <row r="3" spans="1:185" x14ac:dyDescent="0.25">
      <c r="A3" t="s">
        <v>1319</v>
      </c>
    </row>
    <row r="4" spans="1:185" x14ac:dyDescent="0.25">
      <c r="A4" t="s">
        <v>1348</v>
      </c>
    </row>
    <row r="5" spans="1:185" x14ac:dyDescent="0.25">
      <c r="A5" t="s">
        <v>1349</v>
      </c>
    </row>
    <row r="6" spans="1:185" x14ac:dyDescent="0.25">
      <c r="C6" s="101">
        <v>38353</v>
      </c>
      <c r="D6" s="101">
        <v>38384</v>
      </c>
      <c r="E6" s="101">
        <v>38412</v>
      </c>
      <c r="F6" s="101">
        <v>38443</v>
      </c>
      <c r="G6" s="101">
        <v>38473</v>
      </c>
      <c r="H6" s="101">
        <v>38504</v>
      </c>
      <c r="I6" s="101">
        <v>38534</v>
      </c>
      <c r="J6" s="101">
        <v>38565</v>
      </c>
      <c r="K6" s="101">
        <v>38596</v>
      </c>
      <c r="L6" s="101">
        <v>38626</v>
      </c>
      <c r="M6" s="101">
        <v>38657</v>
      </c>
      <c r="N6" s="101">
        <v>38687</v>
      </c>
      <c r="O6" s="101">
        <v>38718</v>
      </c>
      <c r="P6" s="101">
        <v>38749</v>
      </c>
      <c r="Q6" s="101">
        <v>38777</v>
      </c>
      <c r="R6" s="101">
        <v>38808</v>
      </c>
      <c r="S6" s="101">
        <v>38838</v>
      </c>
      <c r="T6" s="101">
        <v>38869</v>
      </c>
      <c r="U6" s="101">
        <v>38899</v>
      </c>
      <c r="V6" s="101">
        <v>38930</v>
      </c>
      <c r="W6" s="101">
        <v>38961</v>
      </c>
      <c r="X6" s="101">
        <v>38991</v>
      </c>
      <c r="Y6" s="101">
        <v>39022</v>
      </c>
      <c r="Z6" s="101">
        <v>39052</v>
      </c>
      <c r="AA6" s="101">
        <v>39083</v>
      </c>
      <c r="AB6" s="101">
        <v>39114</v>
      </c>
      <c r="AC6" s="101">
        <v>39142</v>
      </c>
      <c r="AD6" s="101">
        <v>39173</v>
      </c>
      <c r="AE6" s="101">
        <v>39203</v>
      </c>
      <c r="AF6" s="101">
        <v>39234</v>
      </c>
      <c r="AG6" s="101">
        <v>39264</v>
      </c>
      <c r="AH6" s="101">
        <v>39295</v>
      </c>
      <c r="AI6" s="101">
        <v>39326</v>
      </c>
      <c r="AJ6" s="101">
        <v>39356</v>
      </c>
      <c r="AK6" s="101">
        <v>39387</v>
      </c>
      <c r="AL6" s="101">
        <v>39417</v>
      </c>
      <c r="AM6" s="101">
        <v>39448</v>
      </c>
      <c r="AN6" s="101">
        <v>39479</v>
      </c>
      <c r="AO6" s="101">
        <v>39508</v>
      </c>
      <c r="AP6" s="101">
        <v>39539</v>
      </c>
      <c r="AQ6" s="101">
        <v>39569</v>
      </c>
      <c r="AR6" s="101">
        <v>39600</v>
      </c>
      <c r="AS6" s="101">
        <v>39630</v>
      </c>
      <c r="AT6" s="101">
        <v>39661</v>
      </c>
      <c r="AU6" s="101">
        <v>39692</v>
      </c>
      <c r="AV6" s="101">
        <v>39722</v>
      </c>
      <c r="AW6" s="101">
        <v>39753</v>
      </c>
      <c r="AX6" s="101">
        <v>39783</v>
      </c>
      <c r="AY6" s="101">
        <v>39814</v>
      </c>
      <c r="AZ6" s="101">
        <v>39845</v>
      </c>
      <c r="BA6" s="101">
        <v>39873</v>
      </c>
      <c r="BB6" s="101">
        <v>39904</v>
      </c>
      <c r="BC6" s="101">
        <v>39934</v>
      </c>
      <c r="BD6" s="101">
        <v>39965</v>
      </c>
      <c r="BE6" s="101">
        <v>39995</v>
      </c>
      <c r="BF6" s="101">
        <v>40026</v>
      </c>
      <c r="BG6" s="101">
        <v>40057</v>
      </c>
      <c r="BH6" s="101">
        <v>40087</v>
      </c>
      <c r="BI6" s="101">
        <v>40118</v>
      </c>
      <c r="BJ6" s="101">
        <v>40148</v>
      </c>
      <c r="BK6" s="101">
        <v>40179</v>
      </c>
      <c r="BL6" s="101">
        <v>40210</v>
      </c>
      <c r="BM6" s="101">
        <v>40238</v>
      </c>
      <c r="BN6" s="101">
        <v>40269</v>
      </c>
      <c r="BO6" s="101">
        <v>40299</v>
      </c>
      <c r="BP6" s="101">
        <v>40330</v>
      </c>
      <c r="BQ6" s="101">
        <v>40360</v>
      </c>
      <c r="BR6" s="101">
        <v>40391</v>
      </c>
      <c r="BS6" s="101">
        <v>40422</v>
      </c>
      <c r="BT6" s="101">
        <v>40452</v>
      </c>
      <c r="BU6" s="101">
        <v>40483</v>
      </c>
      <c r="BV6" s="101">
        <v>40513</v>
      </c>
      <c r="BW6" s="101">
        <v>40544</v>
      </c>
      <c r="BX6" s="101">
        <v>40575</v>
      </c>
      <c r="BY6" s="101">
        <v>40603</v>
      </c>
      <c r="BZ6" s="101">
        <v>40634</v>
      </c>
      <c r="CA6" s="101">
        <v>40664</v>
      </c>
      <c r="CB6" s="101">
        <v>40695</v>
      </c>
      <c r="CC6" s="101">
        <v>40725</v>
      </c>
      <c r="CD6" s="101">
        <v>40756</v>
      </c>
      <c r="CE6" s="101">
        <v>40787</v>
      </c>
      <c r="CF6" s="101">
        <v>40817</v>
      </c>
      <c r="CG6" s="101">
        <v>40848</v>
      </c>
      <c r="CH6" s="101">
        <v>40878</v>
      </c>
      <c r="CI6" s="101">
        <v>40909</v>
      </c>
      <c r="CJ6" s="101">
        <v>40940</v>
      </c>
      <c r="CK6" s="101">
        <v>40969</v>
      </c>
      <c r="CL6" s="101">
        <v>41000</v>
      </c>
      <c r="CM6" s="101">
        <v>41030</v>
      </c>
      <c r="CN6" s="101">
        <v>41061</v>
      </c>
      <c r="CO6" s="101">
        <v>41091</v>
      </c>
      <c r="CP6" s="101">
        <v>41122</v>
      </c>
      <c r="CQ6" s="101">
        <v>41153</v>
      </c>
      <c r="CR6" s="101">
        <v>41183</v>
      </c>
      <c r="CS6" s="101">
        <v>41214</v>
      </c>
      <c r="CT6" s="101">
        <v>41244</v>
      </c>
      <c r="CU6" s="101">
        <v>41275</v>
      </c>
      <c r="CV6" s="101">
        <v>41306</v>
      </c>
      <c r="CW6" s="101">
        <v>41334</v>
      </c>
      <c r="CX6" s="101">
        <v>41365</v>
      </c>
      <c r="CY6" s="101">
        <v>41395</v>
      </c>
      <c r="CZ6" s="101">
        <v>41426</v>
      </c>
      <c r="DA6" s="101">
        <v>41456</v>
      </c>
      <c r="DB6" s="101">
        <v>41487</v>
      </c>
      <c r="DC6" s="101">
        <v>41518</v>
      </c>
      <c r="DD6" s="101">
        <v>41548</v>
      </c>
      <c r="DE6" s="101">
        <v>41579</v>
      </c>
      <c r="DF6" s="101">
        <v>41609</v>
      </c>
      <c r="DG6" s="101">
        <v>41640</v>
      </c>
      <c r="DH6" s="101">
        <v>41671</v>
      </c>
      <c r="DI6" s="101">
        <v>41699</v>
      </c>
      <c r="DJ6" s="101">
        <v>41730</v>
      </c>
      <c r="DK6" s="101">
        <v>41760</v>
      </c>
      <c r="DL6" s="101">
        <v>41791</v>
      </c>
      <c r="DM6" s="101">
        <v>41821</v>
      </c>
      <c r="DN6" s="101">
        <v>41852</v>
      </c>
      <c r="DO6" s="101">
        <v>41883</v>
      </c>
      <c r="DP6" s="101">
        <v>41913</v>
      </c>
      <c r="DQ6" s="101">
        <v>41944</v>
      </c>
      <c r="DR6" s="101">
        <v>41974</v>
      </c>
      <c r="DS6" s="101">
        <v>42005</v>
      </c>
      <c r="DT6" s="101">
        <v>42036</v>
      </c>
      <c r="DU6" s="101">
        <v>42064</v>
      </c>
      <c r="DV6" s="101">
        <v>42095</v>
      </c>
      <c r="DW6" s="101">
        <v>42125</v>
      </c>
      <c r="DX6" s="101">
        <v>42156</v>
      </c>
      <c r="DY6" s="101">
        <v>42186</v>
      </c>
      <c r="DZ6" s="101">
        <v>42217</v>
      </c>
      <c r="EA6" s="101">
        <v>42248</v>
      </c>
      <c r="EB6" s="101">
        <v>42278</v>
      </c>
      <c r="EC6" s="101">
        <v>42309</v>
      </c>
      <c r="ED6" s="101">
        <v>42339</v>
      </c>
      <c r="EE6" s="101">
        <v>42370</v>
      </c>
      <c r="EF6" s="101">
        <v>42401</v>
      </c>
      <c r="EG6" s="101">
        <v>42430</v>
      </c>
      <c r="EH6" s="101">
        <v>42461</v>
      </c>
      <c r="EI6" s="101">
        <v>42491</v>
      </c>
      <c r="EJ6" s="101">
        <v>42522</v>
      </c>
      <c r="EK6" s="101">
        <v>42552</v>
      </c>
      <c r="EL6" s="101">
        <v>42583</v>
      </c>
      <c r="EM6" s="101">
        <v>42614</v>
      </c>
      <c r="EN6" s="101">
        <v>42644</v>
      </c>
      <c r="EO6" s="101">
        <v>42675</v>
      </c>
      <c r="EP6" s="101">
        <v>42705</v>
      </c>
      <c r="EQ6" s="101">
        <v>42736</v>
      </c>
      <c r="ER6" s="101">
        <v>42767</v>
      </c>
      <c r="ES6" s="101">
        <v>42795</v>
      </c>
      <c r="ET6" s="101">
        <v>42826</v>
      </c>
      <c r="EU6" s="101">
        <v>42856</v>
      </c>
      <c r="EV6" s="101">
        <v>42887</v>
      </c>
      <c r="EW6" s="101">
        <v>42917</v>
      </c>
      <c r="EX6" s="101">
        <v>42948</v>
      </c>
      <c r="EY6" s="101">
        <v>42979</v>
      </c>
      <c r="EZ6" s="101">
        <v>43009</v>
      </c>
      <c r="FA6" s="101">
        <v>43040</v>
      </c>
      <c r="FB6" s="101">
        <v>43070</v>
      </c>
      <c r="FC6" s="101">
        <v>43101</v>
      </c>
      <c r="FD6" s="101">
        <v>43132</v>
      </c>
      <c r="FE6" s="101">
        <v>43160</v>
      </c>
      <c r="FF6" s="101">
        <v>43191</v>
      </c>
      <c r="FG6" s="101">
        <v>43221</v>
      </c>
      <c r="FH6" s="101">
        <v>43252</v>
      </c>
      <c r="FI6" s="101">
        <v>43282</v>
      </c>
      <c r="FJ6" s="101">
        <v>43313</v>
      </c>
      <c r="FK6" s="101">
        <v>43344</v>
      </c>
      <c r="FL6" s="101">
        <v>43374</v>
      </c>
      <c r="FM6" s="101">
        <v>43405</v>
      </c>
      <c r="FN6" s="101">
        <v>43435</v>
      </c>
      <c r="FO6" s="101">
        <v>43466</v>
      </c>
      <c r="FP6" s="101">
        <v>43497</v>
      </c>
      <c r="FQ6" s="101">
        <v>43525</v>
      </c>
      <c r="FR6" s="101">
        <v>43556</v>
      </c>
      <c r="FS6" s="101">
        <v>43586</v>
      </c>
      <c r="FT6" s="101">
        <v>43617</v>
      </c>
      <c r="FU6" s="101">
        <v>43647</v>
      </c>
      <c r="FV6" s="101">
        <v>43678</v>
      </c>
      <c r="FW6" s="101">
        <v>43709</v>
      </c>
      <c r="FX6" s="101">
        <v>43739</v>
      </c>
      <c r="FY6" s="101">
        <v>43770</v>
      </c>
      <c r="FZ6" s="101">
        <v>43800</v>
      </c>
      <c r="GA6" s="101">
        <v>43831</v>
      </c>
      <c r="GB6" s="101">
        <v>43862</v>
      </c>
    </row>
    <row r="7" spans="1:185" x14ac:dyDescent="0.25">
      <c r="A7" t="s">
        <v>1323</v>
      </c>
      <c r="B7" t="s">
        <v>1343</v>
      </c>
      <c r="C7" s="102">
        <v>10349</v>
      </c>
      <c r="D7" s="102">
        <v>14139</v>
      </c>
      <c r="E7" s="102">
        <v>16446</v>
      </c>
      <c r="F7" s="102">
        <v>17836</v>
      </c>
      <c r="G7" s="102">
        <v>18020</v>
      </c>
      <c r="H7" s="102">
        <v>13815</v>
      </c>
      <c r="I7" s="102">
        <v>14316</v>
      </c>
      <c r="J7" s="102">
        <v>16291</v>
      </c>
      <c r="K7" s="102">
        <v>15164</v>
      </c>
      <c r="L7" s="102">
        <v>15909</v>
      </c>
      <c r="M7" s="102">
        <v>17632</v>
      </c>
      <c r="N7" s="102">
        <v>9202</v>
      </c>
      <c r="O7" s="102">
        <v>9676</v>
      </c>
      <c r="P7" s="102">
        <v>16552</v>
      </c>
      <c r="Q7" s="102">
        <v>16194</v>
      </c>
      <c r="R7" s="102">
        <v>16237</v>
      </c>
      <c r="S7" s="102">
        <v>17429</v>
      </c>
      <c r="T7" s="102">
        <v>14575</v>
      </c>
      <c r="U7" s="102">
        <v>14624</v>
      </c>
      <c r="V7" s="102">
        <v>17048</v>
      </c>
      <c r="W7" s="102">
        <v>16918</v>
      </c>
      <c r="X7" s="102">
        <v>18208</v>
      </c>
      <c r="Y7" s="102">
        <v>16236</v>
      </c>
      <c r="Z7" s="102">
        <v>10167</v>
      </c>
      <c r="AA7" s="102">
        <v>10593</v>
      </c>
      <c r="AB7" s="102">
        <v>14836</v>
      </c>
      <c r="AC7" s="102">
        <v>18561</v>
      </c>
      <c r="AD7" s="102">
        <v>14683</v>
      </c>
      <c r="AE7" s="102">
        <v>18217</v>
      </c>
      <c r="AF7" s="102">
        <v>14103</v>
      </c>
      <c r="AG7" s="102">
        <v>16904</v>
      </c>
      <c r="AH7" s="102">
        <v>17171</v>
      </c>
      <c r="AI7" s="102">
        <v>15062</v>
      </c>
      <c r="AJ7" s="102">
        <v>16733</v>
      </c>
      <c r="AK7" s="102">
        <v>16613</v>
      </c>
      <c r="AL7" s="102">
        <v>10482</v>
      </c>
      <c r="AM7" s="102">
        <v>11597</v>
      </c>
      <c r="AN7" s="102">
        <v>16361</v>
      </c>
      <c r="AO7" s="102">
        <v>15684</v>
      </c>
      <c r="AP7" s="102">
        <v>15966</v>
      </c>
      <c r="AQ7" s="102">
        <v>13405</v>
      </c>
      <c r="AR7" s="102">
        <v>14503</v>
      </c>
      <c r="AS7" s="102">
        <v>15271</v>
      </c>
      <c r="AT7" s="102">
        <v>17718</v>
      </c>
      <c r="AU7" s="102">
        <v>16017</v>
      </c>
      <c r="AV7" s="102">
        <v>14059</v>
      </c>
      <c r="AW7" s="102">
        <v>16822</v>
      </c>
      <c r="AX7" s="102">
        <v>9243</v>
      </c>
      <c r="AY7" s="102">
        <v>8319</v>
      </c>
      <c r="AZ7" s="102">
        <v>15348</v>
      </c>
      <c r="BA7" s="102">
        <v>17646</v>
      </c>
      <c r="BB7" s="102">
        <v>9816</v>
      </c>
      <c r="BC7" s="102">
        <v>12302</v>
      </c>
      <c r="BD7" s="102">
        <v>11505</v>
      </c>
      <c r="BE7" s="102">
        <v>13024</v>
      </c>
      <c r="BF7" s="102">
        <v>16503</v>
      </c>
      <c r="BG7" s="102">
        <v>14607</v>
      </c>
      <c r="BH7" s="102">
        <v>14096</v>
      </c>
      <c r="BI7" s="102">
        <v>18285</v>
      </c>
      <c r="BJ7" s="102">
        <v>9749</v>
      </c>
      <c r="BK7" s="102">
        <v>9765</v>
      </c>
      <c r="BL7" s="102">
        <v>14851</v>
      </c>
      <c r="BM7" s="102">
        <v>19266</v>
      </c>
      <c r="BN7" s="102">
        <v>14847</v>
      </c>
      <c r="BO7" s="102">
        <v>16078</v>
      </c>
      <c r="BP7" s="102">
        <v>13389</v>
      </c>
      <c r="BQ7" s="102">
        <v>15053</v>
      </c>
      <c r="BR7" s="102">
        <v>17120</v>
      </c>
      <c r="BS7" s="102">
        <v>14728</v>
      </c>
      <c r="BT7" s="102">
        <v>19165</v>
      </c>
      <c r="BU7" s="102">
        <v>17837</v>
      </c>
      <c r="BV7" s="102">
        <v>10120</v>
      </c>
      <c r="BW7" s="102">
        <v>11357</v>
      </c>
      <c r="BX7" s="102">
        <v>17354</v>
      </c>
      <c r="BY7" s="102">
        <v>17761</v>
      </c>
      <c r="BZ7" s="102">
        <v>13246</v>
      </c>
      <c r="CA7" s="102">
        <v>15681</v>
      </c>
      <c r="CB7" s="102">
        <v>13874</v>
      </c>
      <c r="CC7" s="102">
        <v>13438</v>
      </c>
      <c r="CD7" s="102">
        <v>15721</v>
      </c>
      <c r="CE7" s="102">
        <v>14512</v>
      </c>
      <c r="CF7" s="102">
        <v>17544</v>
      </c>
      <c r="CG7" s="102">
        <v>20396</v>
      </c>
      <c r="CH7" s="102">
        <v>9500</v>
      </c>
      <c r="CI7" s="102">
        <v>9130</v>
      </c>
      <c r="CJ7" s="102">
        <v>17155</v>
      </c>
      <c r="CK7" s="102">
        <v>17224</v>
      </c>
      <c r="CL7" s="102">
        <v>14498</v>
      </c>
      <c r="CM7" s="102">
        <v>15212</v>
      </c>
      <c r="CN7" s="102">
        <v>13719</v>
      </c>
      <c r="CO7" s="102">
        <v>14715</v>
      </c>
      <c r="CP7" s="102">
        <v>17504</v>
      </c>
      <c r="CQ7" s="102">
        <v>14056</v>
      </c>
      <c r="CR7" s="102">
        <v>17548</v>
      </c>
      <c r="CS7" s="102">
        <v>15436</v>
      </c>
      <c r="CT7" s="102">
        <v>9132</v>
      </c>
      <c r="CU7" s="102">
        <v>8992</v>
      </c>
      <c r="CV7" s="102">
        <v>15817</v>
      </c>
      <c r="CW7" s="102">
        <v>16373</v>
      </c>
      <c r="CX7" s="102">
        <v>15846</v>
      </c>
      <c r="CY7" s="102">
        <v>16669</v>
      </c>
      <c r="CZ7" s="102">
        <v>13179</v>
      </c>
      <c r="DA7" s="102">
        <v>14793</v>
      </c>
      <c r="DB7" s="102">
        <v>16955</v>
      </c>
      <c r="DC7" s="102">
        <v>15452</v>
      </c>
      <c r="DD7" s="102">
        <v>15639</v>
      </c>
      <c r="DE7" s="102">
        <v>18718</v>
      </c>
      <c r="DF7" s="102">
        <v>11256</v>
      </c>
      <c r="DG7" s="102">
        <v>10267</v>
      </c>
      <c r="DH7" s="102">
        <v>18041</v>
      </c>
      <c r="DI7" s="102">
        <v>18319</v>
      </c>
      <c r="DJ7" s="102">
        <v>12919</v>
      </c>
      <c r="DK7" s="102">
        <v>15238</v>
      </c>
      <c r="DL7" s="102">
        <v>15839</v>
      </c>
      <c r="DM7" s="102">
        <v>12446</v>
      </c>
      <c r="DN7" s="102">
        <v>17951</v>
      </c>
      <c r="DO7" s="102">
        <v>16657</v>
      </c>
      <c r="DP7" s="102">
        <v>17248</v>
      </c>
      <c r="DQ7" s="102">
        <v>19637</v>
      </c>
      <c r="DR7" s="102">
        <v>10538</v>
      </c>
      <c r="DS7" s="102">
        <v>12915</v>
      </c>
      <c r="DT7" s="102">
        <v>16374</v>
      </c>
      <c r="DU7" s="102">
        <v>21157</v>
      </c>
      <c r="DV7" s="102">
        <v>15488</v>
      </c>
      <c r="DW7" s="102">
        <v>16034</v>
      </c>
      <c r="DX7" s="102">
        <v>16538</v>
      </c>
      <c r="DY7" s="102">
        <v>14578</v>
      </c>
      <c r="DZ7" s="102">
        <v>17299</v>
      </c>
      <c r="EA7" s="102">
        <v>16900</v>
      </c>
      <c r="EB7" s="102">
        <v>16298</v>
      </c>
      <c r="EC7" s="102">
        <v>21866</v>
      </c>
      <c r="ED7" s="102">
        <v>9992</v>
      </c>
      <c r="EE7" s="102">
        <v>11240</v>
      </c>
      <c r="EF7" s="102">
        <v>19079</v>
      </c>
      <c r="EG7" s="102">
        <v>16086</v>
      </c>
      <c r="EH7" s="102">
        <v>17583</v>
      </c>
      <c r="EI7" s="102">
        <v>17383</v>
      </c>
      <c r="EJ7" s="102">
        <v>13855</v>
      </c>
      <c r="EK7" s="102">
        <v>15106</v>
      </c>
      <c r="EL7" s="102">
        <v>18845</v>
      </c>
      <c r="EM7" s="102">
        <v>18045</v>
      </c>
      <c r="EN7" s="102">
        <v>18457</v>
      </c>
      <c r="EO7" s="102">
        <v>18791</v>
      </c>
      <c r="EP7" s="102">
        <v>10300</v>
      </c>
      <c r="EQ7" s="102">
        <v>12432</v>
      </c>
      <c r="ER7" s="102">
        <v>19111</v>
      </c>
      <c r="ES7" s="102">
        <v>19670</v>
      </c>
      <c r="ET7" s="102">
        <v>16193</v>
      </c>
      <c r="EU7" s="102">
        <v>16585</v>
      </c>
      <c r="EV7" s="102">
        <v>13320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 s="102"/>
    </row>
    <row r="8" spans="1:185" x14ac:dyDescent="0.25">
      <c r="A8" t="s">
        <v>1323</v>
      </c>
      <c r="B8" t="s">
        <v>1344</v>
      </c>
      <c r="C8" s="102">
        <v>12923</v>
      </c>
      <c r="D8" s="102">
        <v>8876</v>
      </c>
      <c r="E8" s="102">
        <v>10879</v>
      </c>
      <c r="F8" s="102">
        <v>10600</v>
      </c>
      <c r="G8" s="102">
        <v>11061</v>
      </c>
      <c r="H8" s="102">
        <v>11126</v>
      </c>
      <c r="I8" s="102">
        <v>8647</v>
      </c>
      <c r="J8" s="102">
        <v>8197</v>
      </c>
      <c r="K8" s="102">
        <v>11046</v>
      </c>
      <c r="L8" s="102">
        <v>12167</v>
      </c>
      <c r="M8" s="102">
        <v>8682</v>
      </c>
      <c r="N8" s="102">
        <v>5454</v>
      </c>
      <c r="O8" s="102">
        <v>10620</v>
      </c>
      <c r="P8" s="102">
        <v>10864</v>
      </c>
      <c r="Q8" s="102">
        <v>11742</v>
      </c>
      <c r="R8" s="102">
        <v>11223</v>
      </c>
      <c r="S8" s="102">
        <v>11468</v>
      </c>
      <c r="T8" s="102">
        <v>8628</v>
      </c>
      <c r="U8" s="102">
        <v>10166</v>
      </c>
      <c r="V8" s="102">
        <v>7112</v>
      </c>
      <c r="W8" s="102">
        <v>10831</v>
      </c>
      <c r="X8" s="102">
        <v>12856</v>
      </c>
      <c r="Y8" s="102">
        <v>10495</v>
      </c>
      <c r="Z8" s="102">
        <v>5124</v>
      </c>
      <c r="AA8" s="102">
        <v>10287</v>
      </c>
      <c r="AB8" s="102">
        <v>9197</v>
      </c>
      <c r="AC8" s="102">
        <v>11816</v>
      </c>
      <c r="AD8" s="102">
        <v>10757</v>
      </c>
      <c r="AE8" s="102">
        <v>12756</v>
      </c>
      <c r="AF8" s="102">
        <v>11602</v>
      </c>
      <c r="AG8" s="102">
        <v>7334</v>
      </c>
      <c r="AH8" s="102">
        <v>9516</v>
      </c>
      <c r="AI8" s="102">
        <v>12014</v>
      </c>
      <c r="AJ8" s="102">
        <v>12168</v>
      </c>
      <c r="AK8" s="102">
        <v>10936</v>
      </c>
      <c r="AL8" s="102">
        <v>4692</v>
      </c>
      <c r="AM8" s="102">
        <v>10446</v>
      </c>
      <c r="AN8" s="102">
        <v>9624</v>
      </c>
      <c r="AO8" s="102">
        <v>12185</v>
      </c>
      <c r="AP8" s="102">
        <v>11364</v>
      </c>
      <c r="AQ8" s="102">
        <v>12646</v>
      </c>
      <c r="AR8" s="102">
        <v>11886</v>
      </c>
      <c r="AS8" s="102">
        <v>8849</v>
      </c>
      <c r="AT8" s="102">
        <v>8817</v>
      </c>
      <c r="AU8" s="102">
        <v>11837</v>
      </c>
      <c r="AV8" s="102">
        <v>11866</v>
      </c>
      <c r="AW8" s="102">
        <v>9702</v>
      </c>
      <c r="AX8" s="102">
        <v>3975</v>
      </c>
      <c r="AY8" s="102">
        <v>7852</v>
      </c>
      <c r="AZ8" s="102">
        <v>7325</v>
      </c>
      <c r="BA8" s="102">
        <v>9018</v>
      </c>
      <c r="BB8" s="102">
        <v>8372</v>
      </c>
      <c r="BC8" s="102">
        <v>9123</v>
      </c>
      <c r="BD8" s="102">
        <v>9303</v>
      </c>
      <c r="BE8" s="102">
        <v>9184</v>
      </c>
      <c r="BF8" s="102">
        <v>8900</v>
      </c>
      <c r="BG8" s="102">
        <v>10193</v>
      </c>
      <c r="BH8" s="102">
        <v>11135</v>
      </c>
      <c r="BI8" s="102">
        <v>10659</v>
      </c>
      <c r="BJ8" s="102">
        <v>4851</v>
      </c>
      <c r="BK8" s="102">
        <v>9097</v>
      </c>
      <c r="BL8" s="102">
        <v>9325</v>
      </c>
      <c r="BM8" s="102">
        <v>10986</v>
      </c>
      <c r="BN8" s="102">
        <v>12626</v>
      </c>
      <c r="BO8" s="102">
        <v>13033</v>
      </c>
      <c r="BP8" s="102">
        <v>12813</v>
      </c>
      <c r="BQ8" s="102">
        <v>11984</v>
      </c>
      <c r="BR8" s="102">
        <v>8607</v>
      </c>
      <c r="BS8" s="102">
        <v>11404</v>
      </c>
      <c r="BT8" s="102">
        <v>15999</v>
      </c>
      <c r="BU8" s="102">
        <v>12131</v>
      </c>
      <c r="BV8" s="102">
        <v>6212</v>
      </c>
      <c r="BW8" s="102">
        <v>9872</v>
      </c>
      <c r="BX8" s="102">
        <v>11090</v>
      </c>
      <c r="BY8" s="102">
        <v>14168</v>
      </c>
      <c r="BZ8" s="102">
        <v>12141</v>
      </c>
      <c r="CA8" s="102">
        <v>14725</v>
      </c>
      <c r="CB8" s="102">
        <v>13588</v>
      </c>
      <c r="CC8" s="102">
        <v>10559</v>
      </c>
      <c r="CD8" s="102">
        <v>10906</v>
      </c>
      <c r="CE8" s="102">
        <v>14725</v>
      </c>
      <c r="CF8" s="102">
        <v>15765</v>
      </c>
      <c r="CG8" s="102">
        <v>11337</v>
      </c>
      <c r="CH8" s="102">
        <v>6050</v>
      </c>
      <c r="CI8" s="102">
        <v>12116</v>
      </c>
      <c r="CJ8" s="102">
        <v>12188</v>
      </c>
      <c r="CK8" s="102">
        <v>13511</v>
      </c>
      <c r="CL8" s="102">
        <v>13355</v>
      </c>
      <c r="CM8" s="102">
        <v>14817</v>
      </c>
      <c r="CN8" s="102">
        <v>12883</v>
      </c>
      <c r="CO8" s="102">
        <v>12202</v>
      </c>
      <c r="CP8" s="102">
        <v>12132</v>
      </c>
      <c r="CQ8" s="102">
        <v>15282</v>
      </c>
      <c r="CR8" s="102">
        <v>15893</v>
      </c>
      <c r="CS8" s="102">
        <v>13015</v>
      </c>
      <c r="CT8" s="102">
        <v>5651</v>
      </c>
      <c r="CU8" s="102">
        <v>11055</v>
      </c>
      <c r="CV8" s="102">
        <v>13015</v>
      </c>
      <c r="CW8" s="102">
        <v>11792</v>
      </c>
      <c r="CX8" s="102">
        <v>15686</v>
      </c>
      <c r="CY8" s="102">
        <v>14638</v>
      </c>
      <c r="CZ8" s="102">
        <v>13589</v>
      </c>
      <c r="DA8" s="102">
        <v>9592</v>
      </c>
      <c r="DB8" s="102">
        <v>9495</v>
      </c>
      <c r="DC8" s="102">
        <v>15054</v>
      </c>
      <c r="DD8" s="102">
        <v>13941</v>
      </c>
      <c r="DE8" s="102">
        <v>13037</v>
      </c>
      <c r="DF8" s="102">
        <v>5636</v>
      </c>
      <c r="DG8" s="102">
        <v>12509</v>
      </c>
      <c r="DH8" s="102">
        <v>12762</v>
      </c>
      <c r="DI8" s="102">
        <v>16233</v>
      </c>
      <c r="DJ8" s="102">
        <v>12439</v>
      </c>
      <c r="DK8" s="102">
        <v>17272</v>
      </c>
      <c r="DL8" s="102">
        <v>13744</v>
      </c>
      <c r="DM8" s="102">
        <v>11552</v>
      </c>
      <c r="DN8" s="102">
        <v>11734</v>
      </c>
      <c r="DO8" s="102">
        <v>13859</v>
      </c>
      <c r="DP8" s="102">
        <v>17352</v>
      </c>
      <c r="DQ8" s="102">
        <v>15125</v>
      </c>
      <c r="DR8" s="102">
        <v>6333</v>
      </c>
      <c r="DS8" s="102">
        <v>13199</v>
      </c>
      <c r="DT8" s="102">
        <v>12280</v>
      </c>
      <c r="DU8" s="102">
        <v>13309</v>
      </c>
      <c r="DV8" s="102">
        <v>13908</v>
      </c>
      <c r="DW8" s="102">
        <v>16084</v>
      </c>
      <c r="DX8" s="102">
        <v>14093</v>
      </c>
      <c r="DY8" s="102">
        <v>12670</v>
      </c>
      <c r="DZ8" s="102">
        <v>12464</v>
      </c>
      <c r="EA8" s="102">
        <v>14610</v>
      </c>
      <c r="EB8" s="102">
        <v>17307</v>
      </c>
      <c r="EC8" s="102">
        <v>12358</v>
      </c>
      <c r="ED8" s="102">
        <v>4986</v>
      </c>
      <c r="EE8" s="102">
        <v>13553</v>
      </c>
      <c r="EF8" s="102">
        <v>11943</v>
      </c>
      <c r="EG8" s="102">
        <v>12097</v>
      </c>
      <c r="EH8" s="102">
        <v>15832</v>
      </c>
      <c r="EI8" s="102">
        <v>13494</v>
      </c>
      <c r="EJ8" s="102">
        <v>13750</v>
      </c>
      <c r="EK8" s="102">
        <v>12545</v>
      </c>
      <c r="EL8" s="102">
        <v>11559</v>
      </c>
      <c r="EM8" s="102">
        <v>15588</v>
      </c>
      <c r="EN8" s="102">
        <v>17779</v>
      </c>
      <c r="EO8" s="102">
        <v>15447</v>
      </c>
      <c r="EP8" s="102">
        <v>6303</v>
      </c>
      <c r="EQ8" s="102">
        <v>13203</v>
      </c>
      <c r="ER8" s="102">
        <v>11713</v>
      </c>
      <c r="ES8" s="102">
        <v>16300</v>
      </c>
      <c r="ET8" s="102">
        <v>13388</v>
      </c>
      <c r="EU8" s="102">
        <v>18399</v>
      </c>
      <c r="EV8" s="102">
        <v>13701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 s="102"/>
    </row>
    <row r="9" spans="1:185" x14ac:dyDescent="0.25">
      <c r="A9" t="s">
        <v>1323</v>
      </c>
      <c r="B9" t="s">
        <v>1339</v>
      </c>
      <c r="C9" s="102">
        <v>2955</v>
      </c>
      <c r="D9" s="102">
        <v>4304</v>
      </c>
      <c r="E9" s="102">
        <v>4005</v>
      </c>
      <c r="F9" s="102">
        <v>4473</v>
      </c>
      <c r="G9" s="102">
        <v>5623</v>
      </c>
      <c r="H9" s="102">
        <v>6766</v>
      </c>
      <c r="I9" s="102">
        <v>4827</v>
      </c>
      <c r="J9" s="102">
        <v>3906</v>
      </c>
      <c r="K9" s="102">
        <v>6316</v>
      </c>
      <c r="L9" s="102">
        <v>4495</v>
      </c>
      <c r="M9" s="102">
        <v>4203</v>
      </c>
      <c r="N9" s="102">
        <v>1726</v>
      </c>
      <c r="O9" s="102">
        <v>3772</v>
      </c>
      <c r="P9" s="102">
        <v>3181</v>
      </c>
      <c r="Q9" s="102">
        <v>4459</v>
      </c>
      <c r="R9" s="102">
        <v>3544</v>
      </c>
      <c r="S9" s="102">
        <v>5600</v>
      </c>
      <c r="T9" s="102">
        <v>4760</v>
      </c>
      <c r="U9" s="102">
        <v>4243</v>
      </c>
      <c r="V9" s="102">
        <v>3641</v>
      </c>
      <c r="W9" s="102">
        <v>6612</v>
      </c>
      <c r="X9" s="102">
        <v>5408</v>
      </c>
      <c r="Y9" s="102">
        <v>3916</v>
      </c>
      <c r="Z9" s="102">
        <v>1882</v>
      </c>
      <c r="AA9" s="102">
        <v>3394</v>
      </c>
      <c r="AB9" s="102">
        <v>3386</v>
      </c>
      <c r="AC9" s="102">
        <v>3941</v>
      </c>
      <c r="AD9" s="102">
        <v>4713</v>
      </c>
      <c r="AE9" s="102">
        <v>6265</v>
      </c>
      <c r="AF9" s="102">
        <v>5736</v>
      </c>
      <c r="AG9" s="102">
        <v>6252</v>
      </c>
      <c r="AH9" s="102">
        <v>5278</v>
      </c>
      <c r="AI9" s="102">
        <v>5667</v>
      </c>
      <c r="AJ9" s="102">
        <v>5571</v>
      </c>
      <c r="AK9" s="102">
        <v>4183</v>
      </c>
      <c r="AL9" s="102">
        <v>2537</v>
      </c>
      <c r="AM9" s="102">
        <v>4038</v>
      </c>
      <c r="AN9" s="102">
        <v>3698</v>
      </c>
      <c r="AO9" s="102">
        <v>4748</v>
      </c>
      <c r="AP9" s="102">
        <v>5189</v>
      </c>
      <c r="AQ9" s="102">
        <v>7045</v>
      </c>
      <c r="AR9" s="102">
        <v>7221</v>
      </c>
      <c r="AS9" s="102">
        <v>4874</v>
      </c>
      <c r="AT9" s="102">
        <v>5396</v>
      </c>
      <c r="AU9" s="102">
        <v>6265</v>
      </c>
      <c r="AV9" s="102">
        <v>4668</v>
      </c>
      <c r="AW9" s="102">
        <v>4480</v>
      </c>
      <c r="AX9" s="102">
        <v>2047</v>
      </c>
      <c r="AY9" s="102">
        <v>3013</v>
      </c>
      <c r="AZ9" s="102">
        <v>3783</v>
      </c>
      <c r="BA9" s="102">
        <v>4325</v>
      </c>
      <c r="BB9" s="102">
        <v>3195</v>
      </c>
      <c r="BC9" s="102">
        <v>5762</v>
      </c>
      <c r="BD9" s="102">
        <v>6181</v>
      </c>
      <c r="BE9" s="102">
        <v>4226</v>
      </c>
      <c r="BF9" s="102">
        <v>4038</v>
      </c>
      <c r="BG9" s="102">
        <v>6112</v>
      </c>
      <c r="BH9" s="102">
        <v>3868</v>
      </c>
      <c r="BI9" s="102">
        <v>4603</v>
      </c>
      <c r="BJ9" s="102">
        <v>2329</v>
      </c>
      <c r="BK9" s="102">
        <v>3323</v>
      </c>
      <c r="BL9" s="102">
        <v>3285</v>
      </c>
      <c r="BM9" s="102">
        <v>3742</v>
      </c>
      <c r="BN9" s="102">
        <v>4383</v>
      </c>
      <c r="BO9" s="102">
        <v>5647</v>
      </c>
      <c r="BP9" s="102">
        <v>7351</v>
      </c>
      <c r="BQ9" s="102">
        <v>5627</v>
      </c>
      <c r="BR9" s="102">
        <v>5882</v>
      </c>
      <c r="BS9" s="102">
        <v>6846</v>
      </c>
      <c r="BT9" s="102">
        <v>5138</v>
      </c>
      <c r="BU9" s="102">
        <v>4186</v>
      </c>
      <c r="BV9" s="102">
        <v>1993</v>
      </c>
      <c r="BW9" s="102">
        <v>4314</v>
      </c>
      <c r="BX9" s="102">
        <v>3210</v>
      </c>
      <c r="BY9" s="102">
        <v>4961</v>
      </c>
      <c r="BZ9" s="102">
        <v>4308</v>
      </c>
      <c r="CA9" s="102">
        <v>7016</v>
      </c>
      <c r="CB9" s="102">
        <v>7682</v>
      </c>
      <c r="CC9" s="102">
        <v>5674</v>
      </c>
      <c r="CD9" s="102">
        <v>4400</v>
      </c>
      <c r="CE9" s="102">
        <v>6125</v>
      </c>
      <c r="CF9" s="102">
        <v>4285</v>
      </c>
      <c r="CG9" s="102">
        <v>3981</v>
      </c>
      <c r="CH9" s="102">
        <v>2800</v>
      </c>
      <c r="CI9" s="102">
        <v>3794</v>
      </c>
      <c r="CJ9" s="102">
        <v>3936</v>
      </c>
      <c r="CK9" s="102">
        <v>6148</v>
      </c>
      <c r="CL9" s="102">
        <v>5270</v>
      </c>
      <c r="CM9" s="102">
        <v>5200</v>
      </c>
      <c r="CN9" s="102">
        <v>6451</v>
      </c>
      <c r="CO9" s="102">
        <v>4948</v>
      </c>
      <c r="CP9" s="102">
        <v>4083</v>
      </c>
      <c r="CQ9" s="102">
        <v>7465</v>
      </c>
      <c r="CR9" s="102">
        <v>4779</v>
      </c>
      <c r="CS9" s="102">
        <v>3191</v>
      </c>
      <c r="CT9" s="102">
        <v>1891</v>
      </c>
      <c r="CU9" s="102">
        <v>3981</v>
      </c>
      <c r="CV9" s="102">
        <v>3452</v>
      </c>
      <c r="CW9" s="102">
        <v>3543</v>
      </c>
      <c r="CX9" s="102">
        <v>5798</v>
      </c>
      <c r="CY9" s="102">
        <v>5720</v>
      </c>
      <c r="CZ9" s="102">
        <v>7687</v>
      </c>
      <c r="DA9" s="102">
        <v>6243</v>
      </c>
      <c r="DB9" s="102">
        <v>4976</v>
      </c>
      <c r="DC9" s="102">
        <v>6214</v>
      </c>
      <c r="DD9" s="102">
        <v>5058</v>
      </c>
      <c r="DE9" s="102">
        <v>4460</v>
      </c>
      <c r="DF9" s="102">
        <v>2113</v>
      </c>
      <c r="DG9" s="102">
        <v>2934</v>
      </c>
      <c r="DH9" s="102">
        <v>2880</v>
      </c>
      <c r="DI9" s="102">
        <v>6024</v>
      </c>
      <c r="DJ9" s="102">
        <v>4054</v>
      </c>
      <c r="DK9" s="102">
        <v>6093</v>
      </c>
      <c r="DL9" s="102">
        <v>7196</v>
      </c>
      <c r="DM9" s="102">
        <v>5785</v>
      </c>
      <c r="DN9" s="102">
        <v>6100</v>
      </c>
      <c r="DO9" s="102">
        <v>6504</v>
      </c>
      <c r="DP9" s="102">
        <v>4841</v>
      </c>
      <c r="DQ9" s="102">
        <v>4624</v>
      </c>
      <c r="DR9" s="102">
        <v>1630</v>
      </c>
      <c r="DS9" s="102">
        <v>3172</v>
      </c>
      <c r="DT9" s="102">
        <v>3399</v>
      </c>
      <c r="DU9" s="102">
        <v>5256</v>
      </c>
      <c r="DV9" s="102">
        <v>6155</v>
      </c>
      <c r="DW9" s="102">
        <v>6821</v>
      </c>
      <c r="DX9" s="102">
        <v>7057</v>
      </c>
      <c r="DY9" s="102">
        <v>5226</v>
      </c>
      <c r="DZ9" s="102">
        <v>5605</v>
      </c>
      <c r="EA9" s="102">
        <v>6182</v>
      </c>
      <c r="EB9" s="102">
        <v>5948</v>
      </c>
      <c r="EC9" s="102">
        <v>5321</v>
      </c>
      <c r="ED9" s="102">
        <v>2422</v>
      </c>
      <c r="EE9" s="102">
        <v>3341</v>
      </c>
      <c r="EF9" s="102">
        <v>4055</v>
      </c>
      <c r="EG9" s="102">
        <v>3469</v>
      </c>
      <c r="EH9" s="102">
        <v>5096</v>
      </c>
      <c r="EI9" s="102">
        <v>7338</v>
      </c>
      <c r="EJ9" s="102">
        <v>7185</v>
      </c>
      <c r="EK9" s="102">
        <v>5509</v>
      </c>
      <c r="EL9" s="102">
        <v>6593</v>
      </c>
      <c r="EM9" s="102">
        <v>7460</v>
      </c>
      <c r="EN9" s="102">
        <v>5531</v>
      </c>
      <c r="EO9" s="102">
        <v>5370</v>
      </c>
      <c r="EP9" s="102">
        <v>3255</v>
      </c>
      <c r="EQ9" s="102">
        <v>4630</v>
      </c>
      <c r="ER9" s="102">
        <v>3880</v>
      </c>
      <c r="ES9" s="102">
        <v>6420</v>
      </c>
      <c r="ET9" s="102">
        <v>4684</v>
      </c>
      <c r="EU9" s="102">
        <v>8105</v>
      </c>
      <c r="EV9" s="102">
        <v>8201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 s="102"/>
    </row>
    <row r="10" spans="1:185" x14ac:dyDescent="0.25">
      <c r="A10" t="s">
        <v>1323</v>
      </c>
      <c r="B10" t="s">
        <v>1335</v>
      </c>
      <c r="C10" s="102">
        <v>2230</v>
      </c>
      <c r="D10" s="102">
        <v>2127</v>
      </c>
      <c r="E10" s="102">
        <v>2292</v>
      </c>
      <c r="F10" s="102">
        <v>3038</v>
      </c>
      <c r="G10" s="102">
        <v>2956</v>
      </c>
      <c r="H10" s="102">
        <v>2446</v>
      </c>
      <c r="I10" s="102">
        <v>2224</v>
      </c>
      <c r="J10" s="102">
        <v>2120</v>
      </c>
      <c r="K10" s="102">
        <v>2374</v>
      </c>
      <c r="L10" s="102">
        <v>2280</v>
      </c>
      <c r="M10" s="102">
        <v>2933</v>
      </c>
      <c r="N10" s="102">
        <v>1891</v>
      </c>
      <c r="O10" s="102">
        <v>1797</v>
      </c>
      <c r="P10" s="102">
        <v>2284</v>
      </c>
      <c r="Q10" s="102">
        <v>2475</v>
      </c>
      <c r="R10" s="102">
        <v>2631</v>
      </c>
      <c r="S10" s="102">
        <v>2055</v>
      </c>
      <c r="T10" s="102">
        <v>2182</v>
      </c>
      <c r="U10" s="102">
        <v>2857</v>
      </c>
      <c r="V10" s="102">
        <v>2327</v>
      </c>
      <c r="W10" s="102">
        <v>2356</v>
      </c>
      <c r="X10" s="102">
        <v>2296</v>
      </c>
      <c r="Y10" s="102">
        <v>2652</v>
      </c>
      <c r="Z10" s="102">
        <v>1585</v>
      </c>
      <c r="AA10" s="102">
        <v>2209</v>
      </c>
      <c r="AB10" s="102">
        <v>2483</v>
      </c>
      <c r="AC10" s="102">
        <v>2536</v>
      </c>
      <c r="AD10" s="102">
        <v>2613</v>
      </c>
      <c r="AE10" s="102">
        <v>3130</v>
      </c>
      <c r="AF10" s="102">
        <v>2466</v>
      </c>
      <c r="AG10" s="102">
        <v>3528</v>
      </c>
      <c r="AH10" s="102">
        <v>2857</v>
      </c>
      <c r="AI10" s="102">
        <v>3236</v>
      </c>
      <c r="AJ10" s="102">
        <v>3442</v>
      </c>
      <c r="AK10" s="102">
        <v>3193</v>
      </c>
      <c r="AL10" s="102">
        <v>2546</v>
      </c>
      <c r="AM10" s="102">
        <v>2295</v>
      </c>
      <c r="AN10" s="102">
        <v>2767</v>
      </c>
      <c r="AO10" s="102">
        <v>4028</v>
      </c>
      <c r="AP10" s="102">
        <v>3925</v>
      </c>
      <c r="AQ10" s="102">
        <v>4035</v>
      </c>
      <c r="AR10" s="102">
        <v>3917</v>
      </c>
      <c r="AS10" s="102">
        <v>3507</v>
      </c>
      <c r="AT10" s="102">
        <v>3659</v>
      </c>
      <c r="AU10" s="102">
        <v>3405</v>
      </c>
      <c r="AV10" s="102">
        <v>4785</v>
      </c>
      <c r="AW10" s="102">
        <v>3216</v>
      </c>
      <c r="AX10" s="102">
        <v>3077</v>
      </c>
      <c r="AY10" s="102">
        <v>3066</v>
      </c>
      <c r="AZ10" s="102">
        <v>3196</v>
      </c>
      <c r="BA10" s="102">
        <v>4831</v>
      </c>
      <c r="BB10" s="102">
        <v>3851</v>
      </c>
      <c r="BC10" s="102">
        <v>4258</v>
      </c>
      <c r="BD10" s="102">
        <v>4195</v>
      </c>
      <c r="BE10" s="102">
        <v>3776</v>
      </c>
      <c r="BF10" s="102">
        <v>3350</v>
      </c>
      <c r="BG10" s="102">
        <v>3143</v>
      </c>
      <c r="BH10" s="102">
        <v>4931</v>
      </c>
      <c r="BI10" s="102">
        <v>4485</v>
      </c>
      <c r="BJ10" s="102">
        <v>2130</v>
      </c>
      <c r="BK10" s="102">
        <v>2992</v>
      </c>
      <c r="BL10" s="102">
        <v>3456</v>
      </c>
      <c r="BM10" s="102">
        <v>5493</v>
      </c>
      <c r="BN10" s="102">
        <v>4929</v>
      </c>
      <c r="BO10" s="102">
        <v>4512</v>
      </c>
      <c r="BP10" s="102">
        <v>5427</v>
      </c>
      <c r="BQ10" s="102">
        <v>5444</v>
      </c>
      <c r="BR10" s="102">
        <v>4824</v>
      </c>
      <c r="BS10" s="102">
        <v>4807</v>
      </c>
      <c r="BT10" s="102">
        <v>6365</v>
      </c>
      <c r="BU10" s="102">
        <v>6325</v>
      </c>
      <c r="BV10" s="102">
        <v>2458</v>
      </c>
      <c r="BW10" s="102">
        <v>4011</v>
      </c>
      <c r="BX10" s="102">
        <v>4923</v>
      </c>
      <c r="BY10" s="102">
        <v>6987</v>
      </c>
      <c r="BZ10" s="102">
        <v>4160</v>
      </c>
      <c r="CA10" s="102">
        <v>6671</v>
      </c>
      <c r="CB10" s="102">
        <v>5831</v>
      </c>
      <c r="CC10" s="102">
        <v>4755</v>
      </c>
      <c r="CD10" s="102">
        <v>5779</v>
      </c>
      <c r="CE10" s="102">
        <v>5464</v>
      </c>
      <c r="CF10" s="102">
        <v>6226</v>
      </c>
      <c r="CG10" s="102">
        <v>7145</v>
      </c>
      <c r="CH10" s="102">
        <v>2430</v>
      </c>
      <c r="CI10" s="102">
        <v>4391</v>
      </c>
      <c r="CJ10" s="102">
        <v>5859</v>
      </c>
      <c r="CK10" s="102">
        <v>7120</v>
      </c>
      <c r="CL10" s="102">
        <v>4521</v>
      </c>
      <c r="CM10" s="102">
        <v>6866</v>
      </c>
      <c r="CN10" s="102">
        <v>5168</v>
      </c>
      <c r="CO10" s="102">
        <v>5298</v>
      </c>
      <c r="CP10" s="102">
        <v>4486</v>
      </c>
      <c r="CQ10" s="102">
        <v>5470</v>
      </c>
      <c r="CR10" s="102">
        <v>6384</v>
      </c>
      <c r="CS10" s="102">
        <v>6411</v>
      </c>
      <c r="CT10" s="102">
        <v>2813</v>
      </c>
      <c r="CU10" s="102">
        <v>4351</v>
      </c>
      <c r="CV10" s="102">
        <v>5910</v>
      </c>
      <c r="CW10" s="102">
        <v>5523</v>
      </c>
      <c r="CX10" s="102">
        <v>4941</v>
      </c>
      <c r="CY10" s="102">
        <v>7382</v>
      </c>
      <c r="CZ10" s="102">
        <v>6153</v>
      </c>
      <c r="DA10" s="102">
        <v>5340</v>
      </c>
      <c r="DB10" s="102">
        <v>5789</v>
      </c>
      <c r="DC10" s="102">
        <v>6303</v>
      </c>
      <c r="DD10" s="102">
        <v>7014</v>
      </c>
      <c r="DE10" s="102">
        <v>6533</v>
      </c>
      <c r="DF10" s="102">
        <v>3013</v>
      </c>
      <c r="DG10" s="102">
        <v>5113</v>
      </c>
      <c r="DH10" s="102">
        <v>6820</v>
      </c>
      <c r="DI10" s="102">
        <v>7125</v>
      </c>
      <c r="DJ10" s="102">
        <v>4570</v>
      </c>
      <c r="DK10" s="102">
        <v>7855</v>
      </c>
      <c r="DL10" s="102">
        <v>4985</v>
      </c>
      <c r="DM10" s="102">
        <v>5267</v>
      </c>
      <c r="DN10" s="102">
        <v>7160</v>
      </c>
      <c r="DO10" s="102">
        <v>7457</v>
      </c>
      <c r="DP10" s="102">
        <v>7819</v>
      </c>
      <c r="DQ10" s="102">
        <v>7902</v>
      </c>
      <c r="DR10" s="102">
        <v>3251</v>
      </c>
      <c r="DS10" s="102">
        <v>5560</v>
      </c>
      <c r="DT10" s="102">
        <v>6003</v>
      </c>
      <c r="DU10" s="102">
        <v>7615</v>
      </c>
      <c r="DV10" s="102">
        <v>5706</v>
      </c>
      <c r="DW10" s="102">
        <v>7778</v>
      </c>
      <c r="DX10" s="102">
        <v>7049</v>
      </c>
      <c r="DY10" s="102">
        <v>4827</v>
      </c>
      <c r="DZ10" s="102">
        <v>6339</v>
      </c>
      <c r="EA10" s="102">
        <v>6695</v>
      </c>
      <c r="EB10" s="102">
        <v>8508</v>
      </c>
      <c r="EC10" s="102">
        <v>6037</v>
      </c>
      <c r="ED10" s="102">
        <v>2938</v>
      </c>
      <c r="EE10" s="102">
        <v>5812</v>
      </c>
      <c r="EF10" s="102">
        <v>6855</v>
      </c>
      <c r="EG10" s="102">
        <v>7382</v>
      </c>
      <c r="EH10" s="102">
        <v>8176</v>
      </c>
      <c r="EI10" s="102">
        <v>9696</v>
      </c>
      <c r="EJ10" s="102">
        <v>8746</v>
      </c>
      <c r="EK10" s="102">
        <v>7823</v>
      </c>
      <c r="EL10" s="102">
        <v>8063</v>
      </c>
      <c r="EM10" s="102">
        <v>9902</v>
      </c>
      <c r="EN10" s="102">
        <v>11238</v>
      </c>
      <c r="EO10" s="102">
        <v>9891</v>
      </c>
      <c r="EP10" s="102">
        <v>3498</v>
      </c>
      <c r="EQ10" s="102">
        <v>6490</v>
      </c>
      <c r="ER10" s="102">
        <v>7876</v>
      </c>
      <c r="ES10" s="102">
        <v>9054</v>
      </c>
      <c r="ET10" s="102">
        <v>7200</v>
      </c>
      <c r="EU10" s="102">
        <v>10815</v>
      </c>
      <c r="EV10" s="102">
        <v>6892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 s="102"/>
    </row>
    <row r="11" spans="1:185" x14ac:dyDescent="0.25">
      <c r="A11" t="s">
        <v>1323</v>
      </c>
      <c r="B11" t="s">
        <v>1330</v>
      </c>
      <c r="C11" s="102">
        <v>3230</v>
      </c>
      <c r="D11" s="102">
        <v>3235</v>
      </c>
      <c r="E11" s="102">
        <v>3927</v>
      </c>
      <c r="F11" s="102">
        <v>4861</v>
      </c>
      <c r="G11" s="102">
        <v>3293</v>
      </c>
      <c r="H11" s="102">
        <v>4186</v>
      </c>
      <c r="I11" s="102">
        <v>3847</v>
      </c>
      <c r="J11" s="102">
        <v>3399</v>
      </c>
      <c r="K11" s="102">
        <v>3419</v>
      </c>
      <c r="L11" s="102">
        <v>4547</v>
      </c>
      <c r="M11" s="102">
        <v>4914</v>
      </c>
      <c r="N11" s="102">
        <v>2274</v>
      </c>
      <c r="O11" s="102">
        <v>2836</v>
      </c>
      <c r="P11" s="102">
        <v>3538</v>
      </c>
      <c r="Q11" s="102">
        <v>4319</v>
      </c>
      <c r="R11" s="102">
        <v>4304</v>
      </c>
      <c r="S11" s="102">
        <v>3812</v>
      </c>
      <c r="T11" s="102">
        <v>4063</v>
      </c>
      <c r="U11" s="102">
        <v>3096</v>
      </c>
      <c r="V11" s="102">
        <v>4613</v>
      </c>
      <c r="W11" s="102">
        <v>4324</v>
      </c>
      <c r="X11" s="102">
        <v>5164</v>
      </c>
      <c r="Y11" s="102">
        <v>5101</v>
      </c>
      <c r="Z11" s="102">
        <v>1931</v>
      </c>
      <c r="AA11" s="102">
        <v>3338</v>
      </c>
      <c r="AB11" s="102">
        <v>2973</v>
      </c>
      <c r="AC11" s="102">
        <v>5571</v>
      </c>
      <c r="AD11" s="102">
        <v>5932</v>
      </c>
      <c r="AE11" s="102">
        <v>4018</v>
      </c>
      <c r="AF11" s="102">
        <v>4429</v>
      </c>
      <c r="AG11" s="102">
        <v>3469</v>
      </c>
      <c r="AH11" s="102">
        <v>2954</v>
      </c>
      <c r="AI11" s="102">
        <v>3528</v>
      </c>
      <c r="AJ11" s="102">
        <v>5141</v>
      </c>
      <c r="AK11" s="102">
        <v>4647</v>
      </c>
      <c r="AL11" s="102">
        <v>2619</v>
      </c>
      <c r="AM11" s="102">
        <v>2271</v>
      </c>
      <c r="AN11" s="102">
        <v>3329</v>
      </c>
      <c r="AO11" s="102">
        <v>3855</v>
      </c>
      <c r="AP11" s="102">
        <v>4337</v>
      </c>
      <c r="AQ11" s="102">
        <v>5580</v>
      </c>
      <c r="AR11" s="102">
        <v>2914</v>
      </c>
      <c r="AS11" s="102">
        <v>2919</v>
      </c>
      <c r="AT11" s="102">
        <v>3033</v>
      </c>
      <c r="AU11" s="102">
        <v>3844</v>
      </c>
      <c r="AV11" s="102">
        <v>5632</v>
      </c>
      <c r="AW11" s="102">
        <v>3913</v>
      </c>
      <c r="AX11" s="102">
        <v>1640</v>
      </c>
      <c r="AY11" s="102">
        <v>2061</v>
      </c>
      <c r="AZ11" s="102">
        <v>2362</v>
      </c>
      <c r="BA11" s="102">
        <v>3187</v>
      </c>
      <c r="BB11" s="102">
        <v>3497</v>
      </c>
      <c r="BC11" s="102">
        <v>3387</v>
      </c>
      <c r="BD11" s="102">
        <v>2814</v>
      </c>
      <c r="BE11" s="102">
        <v>2999</v>
      </c>
      <c r="BF11" s="102">
        <v>3004</v>
      </c>
      <c r="BG11" s="102">
        <v>3004</v>
      </c>
      <c r="BH11" s="102">
        <v>4514</v>
      </c>
      <c r="BI11" s="102">
        <v>4740</v>
      </c>
      <c r="BJ11" s="102">
        <v>1694</v>
      </c>
      <c r="BK11" s="102">
        <v>3057</v>
      </c>
      <c r="BL11" s="102">
        <v>2768</v>
      </c>
      <c r="BM11" s="102">
        <v>5189</v>
      </c>
      <c r="BN11" s="102">
        <v>3940</v>
      </c>
      <c r="BO11" s="102">
        <v>3724</v>
      </c>
      <c r="BP11" s="102">
        <v>2742</v>
      </c>
      <c r="BQ11" s="102">
        <v>3130</v>
      </c>
      <c r="BR11" s="102">
        <v>2803</v>
      </c>
      <c r="BS11" s="102">
        <v>3844</v>
      </c>
      <c r="BT11" s="102">
        <v>4570</v>
      </c>
      <c r="BU11" s="102">
        <v>5715</v>
      </c>
      <c r="BV11" s="102">
        <v>1631</v>
      </c>
      <c r="BW11" s="102">
        <v>2589</v>
      </c>
      <c r="BX11" s="102">
        <v>3186</v>
      </c>
      <c r="BY11" s="102">
        <v>5275</v>
      </c>
      <c r="BZ11" s="102">
        <v>3853</v>
      </c>
      <c r="CA11" s="102">
        <v>5183</v>
      </c>
      <c r="CB11" s="102">
        <v>3399</v>
      </c>
      <c r="CC11" s="102">
        <v>2693</v>
      </c>
      <c r="CD11" s="102">
        <v>4104</v>
      </c>
      <c r="CE11" s="102">
        <v>4428</v>
      </c>
      <c r="CF11" s="102">
        <v>5462</v>
      </c>
      <c r="CG11" s="102">
        <v>4853</v>
      </c>
      <c r="CH11" s="102">
        <v>2207</v>
      </c>
      <c r="CI11" s="102">
        <v>2970</v>
      </c>
      <c r="CJ11" s="102">
        <v>4048</v>
      </c>
      <c r="CK11" s="102">
        <v>4705</v>
      </c>
      <c r="CL11" s="102">
        <v>3313</v>
      </c>
      <c r="CM11" s="102">
        <v>3277</v>
      </c>
      <c r="CN11" s="102">
        <v>2866</v>
      </c>
      <c r="CO11" s="102">
        <v>2521</v>
      </c>
      <c r="CP11" s="102">
        <v>3049</v>
      </c>
      <c r="CQ11" s="102">
        <v>3936</v>
      </c>
      <c r="CR11" s="102">
        <v>5121</v>
      </c>
      <c r="CS11" s="102">
        <v>3692</v>
      </c>
      <c r="CT11" s="102">
        <v>2747</v>
      </c>
      <c r="CU11" s="102">
        <v>2686</v>
      </c>
      <c r="CV11" s="102">
        <v>2717</v>
      </c>
      <c r="CW11" s="102">
        <v>4463</v>
      </c>
      <c r="CX11" s="102">
        <v>3867</v>
      </c>
      <c r="CY11" s="102">
        <v>3833</v>
      </c>
      <c r="CZ11" s="102">
        <v>2767</v>
      </c>
      <c r="DA11" s="102">
        <v>2863</v>
      </c>
      <c r="DB11" s="102">
        <v>3099</v>
      </c>
      <c r="DC11" s="102">
        <v>4530</v>
      </c>
      <c r="DD11" s="102">
        <v>3865</v>
      </c>
      <c r="DE11" s="102">
        <v>3827</v>
      </c>
      <c r="DF11" s="102">
        <v>2127</v>
      </c>
      <c r="DG11" s="102">
        <v>2124</v>
      </c>
      <c r="DH11" s="102">
        <v>2094</v>
      </c>
      <c r="DI11" s="102">
        <v>5596</v>
      </c>
      <c r="DJ11" s="102">
        <v>3525</v>
      </c>
      <c r="DK11" s="102">
        <v>4680</v>
      </c>
      <c r="DL11" s="102">
        <v>3178</v>
      </c>
      <c r="DM11" s="102">
        <v>2673</v>
      </c>
      <c r="DN11" s="102">
        <v>3178</v>
      </c>
      <c r="DO11" s="102">
        <v>3468</v>
      </c>
      <c r="DP11" s="102">
        <v>5407</v>
      </c>
      <c r="DQ11" s="102">
        <v>3870</v>
      </c>
      <c r="DR11" s="102">
        <v>1890</v>
      </c>
      <c r="DS11" s="102">
        <v>3047</v>
      </c>
      <c r="DT11" s="102">
        <v>2049</v>
      </c>
      <c r="DU11" s="102">
        <v>5021</v>
      </c>
      <c r="DV11" s="102">
        <v>3383</v>
      </c>
      <c r="DW11" s="102">
        <v>3619</v>
      </c>
      <c r="DX11" s="102">
        <v>3025</v>
      </c>
      <c r="DY11" s="102">
        <v>2279</v>
      </c>
      <c r="DZ11" s="102">
        <v>3256</v>
      </c>
      <c r="EA11" s="102">
        <v>2476</v>
      </c>
      <c r="EB11" s="102">
        <v>3853</v>
      </c>
      <c r="EC11" s="102">
        <v>4798</v>
      </c>
      <c r="ED11" s="102">
        <v>2262</v>
      </c>
      <c r="EE11" s="102">
        <v>2606</v>
      </c>
      <c r="EF11" s="102">
        <v>2926</v>
      </c>
      <c r="EG11" s="102">
        <v>3498</v>
      </c>
      <c r="EH11" s="102">
        <v>3628</v>
      </c>
      <c r="EI11" s="102">
        <v>4301</v>
      </c>
      <c r="EJ11" s="102">
        <v>2204</v>
      </c>
      <c r="EK11" s="102">
        <v>2158</v>
      </c>
      <c r="EL11" s="102">
        <v>2852</v>
      </c>
      <c r="EM11" s="102">
        <v>3092</v>
      </c>
      <c r="EN11" s="102">
        <v>3828</v>
      </c>
      <c r="EO11" s="102">
        <v>4270</v>
      </c>
      <c r="EP11" s="102">
        <v>1456</v>
      </c>
      <c r="EQ11" s="102">
        <v>1725</v>
      </c>
      <c r="ER11" s="102">
        <v>2819</v>
      </c>
      <c r="ES11" s="102">
        <v>3808</v>
      </c>
      <c r="ET11" s="102">
        <v>3418</v>
      </c>
      <c r="EU11" s="102">
        <v>3448</v>
      </c>
      <c r="EV11" s="102">
        <v>2549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 s="102"/>
    </row>
    <row r="12" spans="1:185" x14ac:dyDescent="0.25">
      <c r="A12" t="s">
        <v>1323</v>
      </c>
      <c r="B12" t="s">
        <v>1337</v>
      </c>
      <c r="C12" s="102">
        <v>4285</v>
      </c>
      <c r="D12" s="102">
        <v>4850</v>
      </c>
      <c r="E12" s="102">
        <v>4770</v>
      </c>
      <c r="F12" s="102">
        <v>5128</v>
      </c>
      <c r="G12" s="102">
        <v>5536</v>
      </c>
      <c r="H12" s="102">
        <v>5045</v>
      </c>
      <c r="I12" s="102">
        <v>5568</v>
      </c>
      <c r="J12" s="102">
        <v>4848</v>
      </c>
      <c r="K12" s="102">
        <v>6171</v>
      </c>
      <c r="L12" s="102">
        <v>5291</v>
      </c>
      <c r="M12" s="102">
        <v>6687</v>
      </c>
      <c r="N12" s="102">
        <v>3158</v>
      </c>
      <c r="O12" s="102">
        <v>4867</v>
      </c>
      <c r="P12" s="102">
        <v>5446</v>
      </c>
      <c r="Q12" s="102">
        <v>6093</v>
      </c>
      <c r="R12" s="102">
        <v>6276</v>
      </c>
      <c r="S12" s="102">
        <v>6525</v>
      </c>
      <c r="T12" s="102">
        <v>6340</v>
      </c>
      <c r="U12" s="102">
        <v>6122</v>
      </c>
      <c r="V12" s="102">
        <v>5786</v>
      </c>
      <c r="W12" s="102">
        <v>5227</v>
      </c>
      <c r="X12" s="102">
        <v>6390</v>
      </c>
      <c r="Y12" s="102">
        <v>7137</v>
      </c>
      <c r="Z12" s="102">
        <v>3862</v>
      </c>
      <c r="AA12" s="102">
        <v>5397</v>
      </c>
      <c r="AB12" s="102">
        <v>5607</v>
      </c>
      <c r="AC12" s="102">
        <v>6689</v>
      </c>
      <c r="AD12" s="102">
        <v>5869</v>
      </c>
      <c r="AE12" s="102">
        <v>6713</v>
      </c>
      <c r="AF12" s="102">
        <v>6216</v>
      </c>
      <c r="AG12" s="102">
        <v>5808</v>
      </c>
      <c r="AH12" s="102">
        <v>6114</v>
      </c>
      <c r="AI12" s="102">
        <v>5773</v>
      </c>
      <c r="AJ12" s="102">
        <v>7710</v>
      </c>
      <c r="AK12" s="102">
        <v>5579</v>
      </c>
      <c r="AL12" s="102">
        <v>4027</v>
      </c>
      <c r="AM12" s="102">
        <v>6589</v>
      </c>
      <c r="AN12" s="102">
        <v>5496</v>
      </c>
      <c r="AO12" s="102">
        <v>5643</v>
      </c>
      <c r="AP12" s="102">
        <v>6945</v>
      </c>
      <c r="AQ12" s="102">
        <v>7215</v>
      </c>
      <c r="AR12" s="102">
        <v>6953</v>
      </c>
      <c r="AS12" s="102">
        <v>5780</v>
      </c>
      <c r="AT12" s="102">
        <v>5684</v>
      </c>
      <c r="AU12" s="102">
        <v>5659</v>
      </c>
      <c r="AV12" s="102">
        <v>6984</v>
      </c>
      <c r="AW12" s="102">
        <v>6040</v>
      </c>
      <c r="AX12" s="102">
        <v>2642</v>
      </c>
      <c r="AY12" s="102">
        <v>4044</v>
      </c>
      <c r="AZ12" s="102">
        <v>6106</v>
      </c>
      <c r="BA12" s="102">
        <v>6763</v>
      </c>
      <c r="BB12" s="102">
        <v>4259</v>
      </c>
      <c r="BC12" s="102">
        <v>5734</v>
      </c>
      <c r="BD12" s="102">
        <v>5040</v>
      </c>
      <c r="BE12" s="102">
        <v>4873</v>
      </c>
      <c r="BF12" s="102">
        <v>5529</v>
      </c>
      <c r="BG12" s="102">
        <v>5259</v>
      </c>
      <c r="BH12" s="102">
        <v>7033</v>
      </c>
      <c r="BI12" s="102">
        <v>5603</v>
      </c>
      <c r="BJ12" s="102">
        <v>3351</v>
      </c>
      <c r="BK12" s="102">
        <v>5304</v>
      </c>
      <c r="BL12" s="102">
        <v>5789</v>
      </c>
      <c r="BM12" s="102">
        <v>6851</v>
      </c>
      <c r="BN12" s="102">
        <v>6939</v>
      </c>
      <c r="BO12" s="102">
        <v>7243</v>
      </c>
      <c r="BP12" s="102">
        <v>5727</v>
      </c>
      <c r="BQ12" s="102">
        <v>6451</v>
      </c>
      <c r="BR12" s="102">
        <v>7152</v>
      </c>
      <c r="BS12" s="102">
        <v>5127</v>
      </c>
      <c r="BT12" s="102">
        <v>7051</v>
      </c>
      <c r="BU12" s="102">
        <v>7198</v>
      </c>
      <c r="BV12" s="102">
        <v>3321</v>
      </c>
      <c r="BW12" s="102">
        <v>5383</v>
      </c>
      <c r="BX12" s="102">
        <v>5788</v>
      </c>
      <c r="BY12" s="102">
        <v>8280</v>
      </c>
      <c r="BZ12" s="102">
        <v>6541</v>
      </c>
      <c r="CA12" s="102">
        <v>8570</v>
      </c>
      <c r="CB12" s="102">
        <v>6878</v>
      </c>
      <c r="CC12" s="102">
        <v>6889</v>
      </c>
      <c r="CD12" s="102">
        <v>6866</v>
      </c>
      <c r="CE12" s="102">
        <v>7384</v>
      </c>
      <c r="CF12" s="102">
        <v>7398</v>
      </c>
      <c r="CG12" s="102">
        <v>7599</v>
      </c>
      <c r="CH12" s="102">
        <v>3703</v>
      </c>
      <c r="CI12" s="102">
        <v>5889</v>
      </c>
      <c r="CJ12" s="102">
        <v>7810</v>
      </c>
      <c r="CK12" s="102">
        <v>6510</v>
      </c>
      <c r="CL12" s="102">
        <v>7168</v>
      </c>
      <c r="CM12" s="102">
        <v>7511</v>
      </c>
      <c r="CN12" s="102">
        <v>5470</v>
      </c>
      <c r="CO12" s="102">
        <v>6133</v>
      </c>
      <c r="CP12" s="102">
        <v>6614</v>
      </c>
      <c r="CQ12" s="102">
        <v>7290</v>
      </c>
      <c r="CR12" s="102">
        <v>8661</v>
      </c>
      <c r="CS12" s="102">
        <v>7483</v>
      </c>
      <c r="CT12" s="102">
        <v>3266</v>
      </c>
      <c r="CU12" s="102">
        <v>5371</v>
      </c>
      <c r="CV12" s="102">
        <v>6526</v>
      </c>
      <c r="CW12" s="102">
        <v>7663</v>
      </c>
      <c r="CX12" s="102">
        <v>7212</v>
      </c>
      <c r="CY12" s="102">
        <v>7704</v>
      </c>
      <c r="CZ12" s="102">
        <v>7405</v>
      </c>
      <c r="DA12" s="102">
        <v>7358</v>
      </c>
      <c r="DB12" s="102">
        <v>7416</v>
      </c>
      <c r="DC12" s="102">
        <v>8073</v>
      </c>
      <c r="DD12" s="102">
        <v>8796</v>
      </c>
      <c r="DE12" s="102">
        <v>8877</v>
      </c>
      <c r="DF12" s="102">
        <v>4638</v>
      </c>
      <c r="DG12" s="102">
        <v>5909</v>
      </c>
      <c r="DH12" s="102">
        <v>8200</v>
      </c>
      <c r="DI12" s="102">
        <v>9867</v>
      </c>
      <c r="DJ12" s="102">
        <v>6157</v>
      </c>
      <c r="DK12" s="102">
        <v>10617</v>
      </c>
      <c r="DL12" s="102">
        <v>7162</v>
      </c>
      <c r="DM12" s="102">
        <v>6758</v>
      </c>
      <c r="DN12" s="102">
        <v>8317</v>
      </c>
      <c r="DO12" s="102">
        <v>7145</v>
      </c>
      <c r="DP12" s="102">
        <v>7299</v>
      </c>
      <c r="DQ12" s="102">
        <v>7878</v>
      </c>
      <c r="DR12" s="102">
        <v>4251</v>
      </c>
      <c r="DS12" s="102">
        <v>5861</v>
      </c>
      <c r="DT12" s="102">
        <v>5694</v>
      </c>
      <c r="DU12" s="102">
        <v>8435</v>
      </c>
      <c r="DV12" s="102">
        <v>7421</v>
      </c>
      <c r="DW12" s="102">
        <v>7702</v>
      </c>
      <c r="DX12" s="102">
        <v>6854</v>
      </c>
      <c r="DY12" s="102">
        <v>6243</v>
      </c>
      <c r="DZ12" s="102">
        <v>8287</v>
      </c>
      <c r="EA12" s="102">
        <v>6662</v>
      </c>
      <c r="EB12" s="102">
        <v>8056</v>
      </c>
      <c r="EC12" s="102">
        <v>9367</v>
      </c>
      <c r="ED12" s="102">
        <v>3846</v>
      </c>
      <c r="EE12" s="102">
        <v>6405</v>
      </c>
      <c r="EF12" s="102">
        <v>5809</v>
      </c>
      <c r="EG12" s="102">
        <v>6380</v>
      </c>
      <c r="EH12" s="102">
        <v>7229</v>
      </c>
      <c r="EI12" s="102">
        <v>8042</v>
      </c>
      <c r="EJ12" s="102">
        <v>5851</v>
      </c>
      <c r="EK12" s="102">
        <v>5951</v>
      </c>
      <c r="EL12" s="102">
        <v>6458</v>
      </c>
      <c r="EM12" s="102">
        <v>6899</v>
      </c>
      <c r="EN12" s="102">
        <v>8339</v>
      </c>
      <c r="EO12" s="102">
        <v>7916</v>
      </c>
      <c r="EP12" s="102">
        <v>3881</v>
      </c>
      <c r="EQ12" s="102">
        <v>5379</v>
      </c>
      <c r="ER12" s="102">
        <v>7281</v>
      </c>
      <c r="ES12" s="102">
        <v>7889</v>
      </c>
      <c r="ET12" s="102">
        <v>7631</v>
      </c>
      <c r="EU12" s="102">
        <v>7034</v>
      </c>
      <c r="EV12" s="102">
        <v>5987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 s="102"/>
    </row>
    <row r="13" spans="1:185" x14ac:dyDescent="0.25">
      <c r="A13" t="s">
        <v>1323</v>
      </c>
      <c r="B13" t="s">
        <v>1333</v>
      </c>
      <c r="C13" s="102">
        <v>2090</v>
      </c>
      <c r="D13" s="102">
        <v>2097</v>
      </c>
      <c r="E13" s="102">
        <v>2817</v>
      </c>
      <c r="F13" s="102">
        <v>2089</v>
      </c>
      <c r="G13" s="102">
        <v>1986</v>
      </c>
      <c r="H13" s="102">
        <v>2186</v>
      </c>
      <c r="I13" s="102">
        <v>1698</v>
      </c>
      <c r="J13" s="102">
        <v>3172</v>
      </c>
      <c r="K13" s="102">
        <v>1713</v>
      </c>
      <c r="L13" s="102">
        <v>2634</v>
      </c>
      <c r="M13" s="102">
        <v>2437</v>
      </c>
      <c r="N13" s="102">
        <v>1666</v>
      </c>
      <c r="O13" s="102">
        <v>2267</v>
      </c>
      <c r="P13" s="102">
        <v>2660</v>
      </c>
      <c r="Q13" s="102">
        <v>2633</v>
      </c>
      <c r="R13" s="102">
        <v>2083</v>
      </c>
      <c r="S13" s="102">
        <v>2503</v>
      </c>
      <c r="T13" s="102">
        <v>3186</v>
      </c>
      <c r="U13" s="102">
        <v>1720</v>
      </c>
      <c r="V13" s="102">
        <v>2692</v>
      </c>
      <c r="W13" s="102">
        <v>2867</v>
      </c>
      <c r="X13" s="102">
        <v>2003</v>
      </c>
      <c r="Y13" s="102">
        <v>3059</v>
      </c>
      <c r="Z13" s="102">
        <v>2222</v>
      </c>
      <c r="AA13" s="102">
        <v>2271</v>
      </c>
      <c r="AB13" s="102">
        <v>2288</v>
      </c>
      <c r="AC13" s="102">
        <v>3526</v>
      </c>
      <c r="AD13" s="102">
        <v>2167</v>
      </c>
      <c r="AE13" s="102">
        <v>2369</v>
      </c>
      <c r="AF13" s="102">
        <v>3313</v>
      </c>
      <c r="AG13" s="102">
        <v>2999</v>
      </c>
      <c r="AH13" s="102">
        <v>4270</v>
      </c>
      <c r="AI13" s="102">
        <v>4441</v>
      </c>
      <c r="AJ13" s="102">
        <v>4664</v>
      </c>
      <c r="AK13" s="102">
        <v>4712</v>
      </c>
      <c r="AL13" s="102">
        <v>2282</v>
      </c>
      <c r="AM13" s="102">
        <v>3107</v>
      </c>
      <c r="AN13" s="102">
        <v>3471</v>
      </c>
      <c r="AO13" s="102">
        <v>4056</v>
      </c>
      <c r="AP13" s="102">
        <v>4839</v>
      </c>
      <c r="AQ13" s="102">
        <v>4358</v>
      </c>
      <c r="AR13" s="102">
        <v>4198</v>
      </c>
      <c r="AS13" s="102">
        <v>3174</v>
      </c>
      <c r="AT13" s="102">
        <v>3562</v>
      </c>
      <c r="AU13" s="102">
        <v>3170</v>
      </c>
      <c r="AV13" s="102">
        <v>3346</v>
      </c>
      <c r="AW13" s="102">
        <v>3609</v>
      </c>
      <c r="AX13" s="102">
        <v>1593</v>
      </c>
      <c r="AY13" s="102">
        <v>1825</v>
      </c>
      <c r="AZ13" s="102">
        <v>3273</v>
      </c>
      <c r="BA13" s="102">
        <v>2380</v>
      </c>
      <c r="BB13" s="102">
        <v>2451</v>
      </c>
      <c r="BC13" s="102">
        <v>2195</v>
      </c>
      <c r="BD13" s="102">
        <v>2641</v>
      </c>
      <c r="BE13" s="102">
        <v>2492</v>
      </c>
      <c r="BF13" s="102">
        <v>2743</v>
      </c>
      <c r="BG13" s="102">
        <v>3011</v>
      </c>
      <c r="BH13" s="102">
        <v>3975</v>
      </c>
      <c r="BI13" s="102">
        <v>3486</v>
      </c>
      <c r="BJ13" s="102">
        <v>1383</v>
      </c>
      <c r="BK13" s="102">
        <v>2897</v>
      </c>
      <c r="BL13" s="102">
        <v>2976</v>
      </c>
      <c r="BM13" s="102">
        <v>3765</v>
      </c>
      <c r="BN13" s="102">
        <v>2854</v>
      </c>
      <c r="BO13" s="102">
        <v>1709</v>
      </c>
      <c r="BP13" s="102">
        <v>2475</v>
      </c>
      <c r="BQ13" s="102">
        <v>2380</v>
      </c>
      <c r="BR13" s="102">
        <v>2827</v>
      </c>
      <c r="BS13" s="102">
        <v>2653</v>
      </c>
      <c r="BT13" s="102">
        <v>4102</v>
      </c>
      <c r="BU13" s="102">
        <v>4082</v>
      </c>
      <c r="BV13" s="102">
        <v>1410</v>
      </c>
      <c r="BW13" s="102">
        <v>2842</v>
      </c>
      <c r="BX13" s="102">
        <v>3774</v>
      </c>
      <c r="BY13" s="102">
        <v>4372</v>
      </c>
      <c r="BZ13" s="102">
        <v>3268</v>
      </c>
      <c r="CA13" s="102">
        <v>5109</v>
      </c>
      <c r="CB13" s="102">
        <v>3518</v>
      </c>
      <c r="CC13" s="102">
        <v>3404</v>
      </c>
      <c r="CD13" s="102">
        <v>3111</v>
      </c>
      <c r="CE13" s="102">
        <v>3559</v>
      </c>
      <c r="CF13" s="102">
        <v>4007</v>
      </c>
      <c r="CG13" s="102">
        <v>2696</v>
      </c>
      <c r="CH13" s="102">
        <v>1603</v>
      </c>
      <c r="CI13" s="102">
        <v>2687</v>
      </c>
      <c r="CJ13" s="102">
        <v>4184</v>
      </c>
      <c r="CK13" s="102">
        <v>4037</v>
      </c>
      <c r="CL13" s="102">
        <v>4284</v>
      </c>
      <c r="CM13" s="102">
        <v>4415</v>
      </c>
      <c r="CN13" s="102">
        <v>3541</v>
      </c>
      <c r="CO13" s="102">
        <v>3919</v>
      </c>
      <c r="CP13" s="102">
        <v>3741</v>
      </c>
      <c r="CQ13" s="102">
        <v>3739</v>
      </c>
      <c r="CR13" s="102">
        <v>4690</v>
      </c>
      <c r="CS13" s="102">
        <v>4327</v>
      </c>
      <c r="CT13" s="102">
        <v>2786</v>
      </c>
      <c r="CU13" s="102">
        <v>3758</v>
      </c>
      <c r="CV13" s="102">
        <v>3601</v>
      </c>
      <c r="CW13" s="102">
        <v>5447</v>
      </c>
      <c r="CX13" s="102">
        <v>4225</v>
      </c>
      <c r="CY13" s="102">
        <v>3824</v>
      </c>
      <c r="CZ13" s="102">
        <v>3898</v>
      </c>
      <c r="DA13" s="102">
        <v>3741</v>
      </c>
      <c r="DB13" s="102">
        <v>3480</v>
      </c>
      <c r="DC13" s="102">
        <v>3433</v>
      </c>
      <c r="DD13" s="102">
        <v>5640</v>
      </c>
      <c r="DE13" s="102">
        <v>4700</v>
      </c>
      <c r="DF13" s="102">
        <v>2052</v>
      </c>
      <c r="DG13" s="102">
        <v>2989</v>
      </c>
      <c r="DH13" s="102">
        <v>3424</v>
      </c>
      <c r="DI13" s="102">
        <v>4228</v>
      </c>
      <c r="DJ13" s="102">
        <v>3061</v>
      </c>
      <c r="DK13" s="102">
        <v>3407</v>
      </c>
      <c r="DL13" s="102">
        <v>3098</v>
      </c>
      <c r="DM13" s="102">
        <v>1953</v>
      </c>
      <c r="DN13" s="102">
        <v>3644</v>
      </c>
      <c r="DO13" s="102">
        <v>3420</v>
      </c>
      <c r="DP13" s="102">
        <v>4209</v>
      </c>
      <c r="DQ13" s="102">
        <v>4012</v>
      </c>
      <c r="DR13" s="102">
        <v>1895</v>
      </c>
      <c r="DS13" s="102">
        <v>3110</v>
      </c>
      <c r="DT13" s="102">
        <v>3826</v>
      </c>
      <c r="DU13" s="102">
        <v>4425</v>
      </c>
      <c r="DV13" s="102">
        <v>4752</v>
      </c>
      <c r="DW13" s="102">
        <v>3041</v>
      </c>
      <c r="DX13" s="102">
        <v>3708</v>
      </c>
      <c r="DY13" s="102">
        <v>2737</v>
      </c>
      <c r="DZ13" s="102">
        <v>3294</v>
      </c>
      <c r="EA13" s="102">
        <v>3027</v>
      </c>
      <c r="EB13" s="102">
        <v>4592</v>
      </c>
      <c r="EC13" s="102">
        <v>4335</v>
      </c>
      <c r="ED13" s="102">
        <v>1917</v>
      </c>
      <c r="EE13" s="102">
        <v>2610</v>
      </c>
      <c r="EF13" s="102">
        <v>3699</v>
      </c>
      <c r="EG13" s="102">
        <v>3772</v>
      </c>
      <c r="EH13" s="102">
        <v>4116</v>
      </c>
      <c r="EI13" s="102">
        <v>4474</v>
      </c>
      <c r="EJ13" s="102">
        <v>3134</v>
      </c>
      <c r="EK13" s="102">
        <v>4650</v>
      </c>
      <c r="EL13" s="102">
        <v>3406</v>
      </c>
      <c r="EM13" s="102">
        <v>4742</v>
      </c>
      <c r="EN13" s="102">
        <v>4936</v>
      </c>
      <c r="EO13" s="102">
        <v>4372</v>
      </c>
      <c r="EP13" s="102">
        <v>2275</v>
      </c>
      <c r="EQ13" s="102">
        <v>3591</v>
      </c>
      <c r="ER13" s="102">
        <v>5478</v>
      </c>
      <c r="ES13" s="102">
        <v>5886</v>
      </c>
      <c r="ET13" s="102">
        <v>4824</v>
      </c>
      <c r="EU13" s="102">
        <v>5638</v>
      </c>
      <c r="EV13" s="102">
        <v>4087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 s="102"/>
    </row>
    <row r="14" spans="1:185" x14ac:dyDescent="0.25">
      <c r="A14" t="s">
        <v>1323</v>
      </c>
      <c r="B14" t="s">
        <v>1334</v>
      </c>
      <c r="C14" s="102">
        <v>2457</v>
      </c>
      <c r="D14" s="102">
        <v>3245</v>
      </c>
      <c r="E14" s="102">
        <v>2726</v>
      </c>
      <c r="F14" s="102">
        <v>2230</v>
      </c>
      <c r="G14" s="102">
        <v>3437</v>
      </c>
      <c r="H14" s="102">
        <v>1890</v>
      </c>
      <c r="I14" s="102">
        <v>3179</v>
      </c>
      <c r="J14" s="102">
        <v>2846</v>
      </c>
      <c r="K14" s="102">
        <v>3172</v>
      </c>
      <c r="L14" s="102">
        <v>2187</v>
      </c>
      <c r="M14" s="102">
        <v>2279</v>
      </c>
      <c r="N14" s="102">
        <v>1589</v>
      </c>
      <c r="O14" s="102">
        <v>1926</v>
      </c>
      <c r="P14" s="102">
        <v>3355</v>
      </c>
      <c r="Q14" s="102">
        <v>2875</v>
      </c>
      <c r="R14" s="102">
        <v>2834</v>
      </c>
      <c r="S14" s="102">
        <v>3770</v>
      </c>
      <c r="T14" s="102">
        <v>2591</v>
      </c>
      <c r="U14" s="102">
        <v>3093</v>
      </c>
      <c r="V14" s="102">
        <v>2956</v>
      </c>
      <c r="W14" s="102">
        <v>3297</v>
      </c>
      <c r="X14" s="102">
        <v>2528</v>
      </c>
      <c r="Y14" s="102">
        <v>3317</v>
      </c>
      <c r="Z14" s="102">
        <v>1874</v>
      </c>
      <c r="AA14" s="102">
        <v>2177</v>
      </c>
      <c r="AB14" s="102">
        <v>2831</v>
      </c>
      <c r="AC14" s="102">
        <v>4637</v>
      </c>
      <c r="AD14" s="102">
        <v>3357</v>
      </c>
      <c r="AE14" s="102">
        <v>3690</v>
      </c>
      <c r="AF14" s="102">
        <v>3518</v>
      </c>
      <c r="AG14" s="102">
        <v>3285</v>
      </c>
      <c r="AH14" s="102">
        <v>3627</v>
      </c>
      <c r="AI14" s="102">
        <v>2832</v>
      </c>
      <c r="AJ14" s="102">
        <v>3194</v>
      </c>
      <c r="AK14" s="102">
        <v>3899</v>
      </c>
      <c r="AL14" s="102">
        <v>2055</v>
      </c>
      <c r="AM14" s="102">
        <v>2604</v>
      </c>
      <c r="AN14" s="102">
        <v>2802</v>
      </c>
      <c r="AO14" s="102">
        <v>3975</v>
      </c>
      <c r="AP14" s="102">
        <v>2801</v>
      </c>
      <c r="AQ14" s="102">
        <v>3292</v>
      </c>
      <c r="AR14" s="102">
        <v>3771</v>
      </c>
      <c r="AS14" s="102">
        <v>3379</v>
      </c>
      <c r="AT14" s="102">
        <v>3254</v>
      </c>
      <c r="AU14" s="102">
        <v>2559</v>
      </c>
      <c r="AV14" s="102">
        <v>3184</v>
      </c>
      <c r="AW14" s="102">
        <v>3364</v>
      </c>
      <c r="AX14" s="102">
        <v>1815</v>
      </c>
      <c r="AY14" s="102">
        <v>2058</v>
      </c>
      <c r="AZ14" s="102">
        <v>3070</v>
      </c>
      <c r="BA14" s="102">
        <v>3393</v>
      </c>
      <c r="BB14" s="102">
        <v>2925</v>
      </c>
      <c r="BC14" s="102">
        <v>3729</v>
      </c>
      <c r="BD14" s="102">
        <v>3143</v>
      </c>
      <c r="BE14" s="102">
        <v>2175</v>
      </c>
      <c r="BF14" s="102">
        <v>3707</v>
      </c>
      <c r="BG14" s="102">
        <v>2587</v>
      </c>
      <c r="BH14" s="102">
        <v>3811</v>
      </c>
      <c r="BI14" s="102">
        <v>3374</v>
      </c>
      <c r="BJ14" s="102">
        <v>2189</v>
      </c>
      <c r="BK14" s="102">
        <v>2187</v>
      </c>
      <c r="BL14" s="102">
        <v>3042</v>
      </c>
      <c r="BM14" s="102">
        <v>3626</v>
      </c>
      <c r="BN14" s="102">
        <v>3448</v>
      </c>
      <c r="BO14" s="102">
        <v>3808</v>
      </c>
      <c r="BP14" s="102">
        <v>3047</v>
      </c>
      <c r="BQ14" s="102">
        <v>3676</v>
      </c>
      <c r="BR14" s="102">
        <v>3793</v>
      </c>
      <c r="BS14" s="102">
        <v>3090</v>
      </c>
      <c r="BT14" s="102">
        <v>4592</v>
      </c>
      <c r="BU14" s="102">
        <v>3624</v>
      </c>
      <c r="BV14" s="102">
        <v>1840</v>
      </c>
      <c r="BW14" s="102">
        <v>3149</v>
      </c>
      <c r="BX14" s="102">
        <v>2918</v>
      </c>
      <c r="BY14" s="102">
        <v>3658</v>
      </c>
      <c r="BZ14" s="102">
        <v>3732</v>
      </c>
      <c r="CA14" s="102">
        <v>3637</v>
      </c>
      <c r="CB14" s="102">
        <v>2877</v>
      </c>
      <c r="CC14" s="102">
        <v>3241</v>
      </c>
      <c r="CD14" s="102">
        <v>2813</v>
      </c>
      <c r="CE14" s="102">
        <v>4290</v>
      </c>
      <c r="CF14" s="102">
        <v>4025</v>
      </c>
      <c r="CG14" s="102">
        <v>4739</v>
      </c>
      <c r="CH14" s="102">
        <v>2290</v>
      </c>
      <c r="CI14" s="102">
        <v>2204</v>
      </c>
      <c r="CJ14" s="102">
        <v>3374</v>
      </c>
      <c r="CK14" s="102">
        <v>3932</v>
      </c>
      <c r="CL14" s="102">
        <v>3431</v>
      </c>
      <c r="CM14" s="102">
        <v>4770</v>
      </c>
      <c r="CN14" s="102">
        <v>3946</v>
      </c>
      <c r="CO14" s="102">
        <v>3402</v>
      </c>
      <c r="CP14" s="102">
        <v>3309</v>
      </c>
      <c r="CQ14" s="102">
        <v>3540</v>
      </c>
      <c r="CR14" s="102">
        <v>3577</v>
      </c>
      <c r="CS14" s="102">
        <v>2794</v>
      </c>
      <c r="CT14" s="102">
        <v>2759</v>
      </c>
      <c r="CU14" s="102">
        <v>2898</v>
      </c>
      <c r="CV14" s="102">
        <v>3164</v>
      </c>
      <c r="CW14" s="102">
        <v>3779</v>
      </c>
      <c r="CX14" s="102">
        <v>2832</v>
      </c>
      <c r="CY14" s="102">
        <v>3384</v>
      </c>
      <c r="CZ14" s="102">
        <v>4202</v>
      </c>
      <c r="DA14" s="102">
        <v>2553</v>
      </c>
      <c r="DB14" s="102">
        <v>3525</v>
      </c>
      <c r="DC14" s="102">
        <v>4023</v>
      </c>
      <c r="DD14" s="102">
        <v>3699</v>
      </c>
      <c r="DE14" s="102">
        <v>3995</v>
      </c>
      <c r="DF14" s="102">
        <v>2019</v>
      </c>
      <c r="DG14" s="102">
        <v>2769</v>
      </c>
      <c r="DH14" s="102">
        <v>3843</v>
      </c>
      <c r="DI14" s="102">
        <v>3713</v>
      </c>
      <c r="DJ14" s="102">
        <v>4085</v>
      </c>
      <c r="DK14" s="102">
        <v>4928</v>
      </c>
      <c r="DL14" s="102">
        <v>3817</v>
      </c>
      <c r="DM14" s="102">
        <v>2497</v>
      </c>
      <c r="DN14" s="102">
        <v>4499</v>
      </c>
      <c r="DO14" s="102">
        <v>3313</v>
      </c>
      <c r="DP14" s="102">
        <v>3089</v>
      </c>
      <c r="DQ14" s="102">
        <v>3848</v>
      </c>
      <c r="DR14" s="102">
        <v>2267</v>
      </c>
      <c r="DS14" s="102">
        <v>2653</v>
      </c>
      <c r="DT14" s="102">
        <v>2788</v>
      </c>
      <c r="DU14" s="102">
        <v>3604</v>
      </c>
      <c r="DV14" s="102">
        <v>2966</v>
      </c>
      <c r="DW14" s="102">
        <v>3465</v>
      </c>
      <c r="DX14" s="102">
        <v>2984</v>
      </c>
      <c r="DY14" s="102">
        <v>2668</v>
      </c>
      <c r="DZ14" s="102">
        <v>2969</v>
      </c>
      <c r="EA14" s="102">
        <v>3135</v>
      </c>
      <c r="EB14" s="102">
        <v>3610</v>
      </c>
      <c r="EC14" s="102">
        <v>3409</v>
      </c>
      <c r="ED14" s="102">
        <v>1780</v>
      </c>
      <c r="EE14" s="102">
        <v>2629</v>
      </c>
      <c r="EF14" s="102">
        <v>3324</v>
      </c>
      <c r="EG14" s="102">
        <v>2858</v>
      </c>
      <c r="EH14" s="102">
        <v>2894</v>
      </c>
      <c r="EI14" s="102">
        <v>3106</v>
      </c>
      <c r="EJ14" s="102">
        <v>2844</v>
      </c>
      <c r="EK14" s="102">
        <v>3283</v>
      </c>
      <c r="EL14" s="102">
        <v>2898</v>
      </c>
      <c r="EM14" s="102">
        <v>4066</v>
      </c>
      <c r="EN14" s="102">
        <v>3712</v>
      </c>
      <c r="EO14" s="102">
        <v>4052</v>
      </c>
      <c r="EP14" s="102">
        <v>1796</v>
      </c>
      <c r="EQ14" s="102">
        <v>2507</v>
      </c>
      <c r="ER14" s="102">
        <v>2930</v>
      </c>
      <c r="ES14" s="102">
        <v>3618</v>
      </c>
      <c r="ET14" s="102">
        <v>3142</v>
      </c>
      <c r="EU14" s="102">
        <v>3072</v>
      </c>
      <c r="EV14" s="102">
        <v>3078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 s="102"/>
    </row>
    <row r="15" spans="1:185" x14ac:dyDescent="0.25">
      <c r="A15" t="s">
        <v>1323</v>
      </c>
      <c r="B15" t="s">
        <v>1350</v>
      </c>
      <c r="C15" s="102">
        <v>1078</v>
      </c>
      <c r="D15" s="102">
        <v>1220</v>
      </c>
      <c r="E15" s="102">
        <v>1141</v>
      </c>
      <c r="F15" s="102">
        <v>1847</v>
      </c>
      <c r="G15" s="102">
        <v>1585</v>
      </c>
      <c r="H15" s="102">
        <v>1993</v>
      </c>
      <c r="I15" s="102">
        <v>2088</v>
      </c>
      <c r="J15" s="102">
        <v>1929</v>
      </c>
      <c r="K15" s="102">
        <v>1779</v>
      </c>
      <c r="L15" s="102">
        <v>1399</v>
      </c>
      <c r="M15" s="102">
        <v>1622</v>
      </c>
      <c r="N15">
        <v>480</v>
      </c>
      <c r="O15">
        <v>760</v>
      </c>
      <c r="P15" s="102">
        <v>1414</v>
      </c>
      <c r="Q15">
        <v>970</v>
      </c>
      <c r="R15" s="102">
        <v>1426</v>
      </c>
      <c r="S15" s="102">
        <v>2804</v>
      </c>
      <c r="T15" s="102">
        <v>1558</v>
      </c>
      <c r="U15" s="102">
        <v>1677</v>
      </c>
      <c r="V15" s="102">
        <v>1698</v>
      </c>
      <c r="W15" s="102">
        <v>1553</v>
      </c>
      <c r="X15" s="102">
        <v>1773</v>
      </c>
      <c r="Y15" s="102">
        <v>1045</v>
      </c>
      <c r="Z15">
        <v>279</v>
      </c>
      <c r="AA15">
        <v>670</v>
      </c>
      <c r="AB15" s="102">
        <v>1123</v>
      </c>
      <c r="AC15">
        <v>942</v>
      </c>
      <c r="AD15" s="102">
        <v>1856</v>
      </c>
      <c r="AE15" s="102">
        <v>1784</v>
      </c>
      <c r="AF15" s="102">
        <v>1267</v>
      </c>
      <c r="AG15" s="102">
        <v>1880</v>
      </c>
      <c r="AH15" s="102">
        <v>1896</v>
      </c>
      <c r="AI15" s="102">
        <v>2791</v>
      </c>
      <c r="AJ15" s="102">
        <v>2266</v>
      </c>
      <c r="AK15" s="102">
        <v>1731</v>
      </c>
      <c r="AL15" s="102">
        <v>1212</v>
      </c>
      <c r="AM15" s="102">
        <v>1686</v>
      </c>
      <c r="AN15" s="102">
        <v>1763</v>
      </c>
      <c r="AO15" s="102">
        <v>2670</v>
      </c>
      <c r="AP15" s="102">
        <v>3133</v>
      </c>
      <c r="AQ15" s="102">
        <v>2763</v>
      </c>
      <c r="AR15" s="102">
        <v>1708</v>
      </c>
      <c r="AS15" s="102">
        <v>2964</v>
      </c>
      <c r="AT15" s="102">
        <v>2873</v>
      </c>
      <c r="AU15" s="102">
        <v>1974</v>
      </c>
      <c r="AV15" s="102">
        <v>2587</v>
      </c>
      <c r="AW15" s="102">
        <v>2236</v>
      </c>
      <c r="AX15" s="102">
        <v>1128</v>
      </c>
      <c r="AY15">
        <v>591</v>
      </c>
      <c r="AZ15">
        <v>939</v>
      </c>
      <c r="BA15" s="102">
        <v>1722</v>
      </c>
      <c r="BB15" s="102">
        <v>1517</v>
      </c>
      <c r="BC15" s="102">
        <v>1474</v>
      </c>
      <c r="BD15" s="102">
        <v>2192</v>
      </c>
      <c r="BE15" s="102">
        <v>1970</v>
      </c>
      <c r="BF15" s="102">
        <v>3064</v>
      </c>
      <c r="BG15" s="102">
        <v>2585</v>
      </c>
      <c r="BH15" s="102">
        <v>1919</v>
      </c>
      <c r="BI15" s="102">
        <v>2589</v>
      </c>
      <c r="BJ15" s="102">
        <v>1015</v>
      </c>
      <c r="BK15" s="102">
        <v>1719</v>
      </c>
      <c r="BL15">
        <v>990</v>
      </c>
      <c r="BM15" s="102">
        <v>1887</v>
      </c>
      <c r="BN15" s="102">
        <v>2411</v>
      </c>
      <c r="BO15" s="102">
        <v>2245</v>
      </c>
      <c r="BP15" s="102">
        <v>2207</v>
      </c>
      <c r="BQ15" s="102">
        <v>1774</v>
      </c>
      <c r="BR15" s="102">
        <v>3496</v>
      </c>
      <c r="BS15" s="102">
        <v>2007</v>
      </c>
      <c r="BT15" s="102">
        <v>3325</v>
      </c>
      <c r="BU15" s="102">
        <v>2288</v>
      </c>
      <c r="BV15">
        <v>891</v>
      </c>
      <c r="BW15" s="102">
        <v>1216</v>
      </c>
      <c r="BX15" s="102">
        <v>1620</v>
      </c>
      <c r="BY15" s="102">
        <v>2210</v>
      </c>
      <c r="BZ15" s="102">
        <v>2002</v>
      </c>
      <c r="CA15" s="102">
        <v>2448</v>
      </c>
      <c r="CB15" s="102">
        <v>1823</v>
      </c>
      <c r="CC15" s="102">
        <v>2803</v>
      </c>
      <c r="CD15" s="102">
        <v>1969</v>
      </c>
      <c r="CE15" s="102">
        <v>1897</v>
      </c>
      <c r="CF15" s="102">
        <v>2917</v>
      </c>
      <c r="CG15" s="102">
        <v>2855</v>
      </c>
      <c r="CH15" s="102">
        <v>1107</v>
      </c>
      <c r="CI15" s="102">
        <v>1079</v>
      </c>
      <c r="CJ15" s="102">
        <v>1750</v>
      </c>
      <c r="CK15" s="102">
        <v>2140</v>
      </c>
      <c r="CL15" s="102">
        <v>1803</v>
      </c>
      <c r="CM15" s="102">
        <v>1727</v>
      </c>
      <c r="CN15" s="102">
        <v>2040</v>
      </c>
      <c r="CO15" s="102">
        <v>1859</v>
      </c>
      <c r="CP15" s="102">
        <v>2181</v>
      </c>
      <c r="CQ15" s="102">
        <v>2697</v>
      </c>
      <c r="CR15" s="102">
        <v>2318</v>
      </c>
      <c r="CS15" s="102">
        <v>2027</v>
      </c>
      <c r="CT15" s="102">
        <v>1462</v>
      </c>
      <c r="CU15">
        <v>903</v>
      </c>
      <c r="CV15" s="102">
        <v>1511</v>
      </c>
      <c r="CW15" s="102">
        <v>2450</v>
      </c>
      <c r="CX15" s="102">
        <v>1645</v>
      </c>
      <c r="CY15" s="102">
        <v>2402</v>
      </c>
      <c r="CZ15" s="102">
        <v>2035</v>
      </c>
      <c r="DA15" s="102">
        <v>3157</v>
      </c>
      <c r="DB15" s="102">
        <v>3843</v>
      </c>
      <c r="DC15" s="102">
        <v>2294</v>
      </c>
      <c r="DD15" s="102">
        <v>2125</v>
      </c>
      <c r="DE15" s="102">
        <v>2360</v>
      </c>
      <c r="DF15" s="102">
        <v>1567</v>
      </c>
      <c r="DG15" s="102">
        <v>1378</v>
      </c>
      <c r="DH15" s="102">
        <v>1147</v>
      </c>
      <c r="DI15" s="102">
        <v>1879</v>
      </c>
      <c r="DJ15" s="102">
        <v>1951</v>
      </c>
      <c r="DK15" s="102">
        <v>2107</v>
      </c>
      <c r="DL15" s="102">
        <v>1526</v>
      </c>
      <c r="DM15" s="102">
        <v>2233</v>
      </c>
      <c r="DN15" s="102">
        <v>2508</v>
      </c>
      <c r="DO15" s="102">
        <v>2272</v>
      </c>
      <c r="DP15" s="102">
        <v>2687</v>
      </c>
      <c r="DQ15" s="102">
        <v>2991</v>
      </c>
      <c r="DR15" s="102">
        <v>1074</v>
      </c>
      <c r="DS15" s="102">
        <v>1063</v>
      </c>
      <c r="DT15" s="102">
        <v>2120</v>
      </c>
      <c r="DU15" s="102">
        <v>2653</v>
      </c>
      <c r="DV15" s="102">
        <v>1619</v>
      </c>
      <c r="DW15" s="102">
        <v>2888</v>
      </c>
      <c r="DX15" s="102">
        <v>2480</v>
      </c>
      <c r="DY15" s="102">
        <v>3342</v>
      </c>
      <c r="DZ15" s="102">
        <v>2134</v>
      </c>
      <c r="EA15" s="102">
        <v>2747</v>
      </c>
      <c r="EB15" s="102">
        <v>3698</v>
      </c>
      <c r="EC15" s="102">
        <v>2837</v>
      </c>
      <c r="ED15" s="102">
        <v>1254</v>
      </c>
      <c r="EE15" s="102">
        <v>1443</v>
      </c>
      <c r="EF15" s="102">
        <v>1517</v>
      </c>
      <c r="EG15" s="102">
        <v>2386</v>
      </c>
      <c r="EH15" s="102">
        <v>2588</v>
      </c>
      <c r="EI15" s="102">
        <v>3526</v>
      </c>
      <c r="EJ15" s="102">
        <v>2822</v>
      </c>
      <c r="EK15" s="102">
        <v>2707</v>
      </c>
      <c r="EL15" s="102">
        <v>3590</v>
      </c>
      <c r="EM15" s="102">
        <v>2939</v>
      </c>
      <c r="EN15" s="102">
        <v>3455</v>
      </c>
      <c r="EO15" s="102">
        <v>3279</v>
      </c>
      <c r="EP15" s="102">
        <v>1059</v>
      </c>
      <c r="EQ15" s="102">
        <v>1662</v>
      </c>
      <c r="ER15" s="102">
        <v>1910</v>
      </c>
      <c r="ES15" s="102">
        <v>3054</v>
      </c>
      <c r="ET15" s="102">
        <v>2456</v>
      </c>
      <c r="EU15" s="102">
        <v>3783</v>
      </c>
      <c r="EV15" s="102">
        <v>2687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 s="102"/>
    </row>
    <row r="16" spans="1:185" x14ac:dyDescent="0.25">
      <c r="A16" t="s">
        <v>1323</v>
      </c>
      <c r="B16" t="s">
        <v>1322</v>
      </c>
      <c r="C16" s="102">
        <v>5748</v>
      </c>
      <c r="D16" s="102">
        <v>4483</v>
      </c>
      <c r="E16" s="102">
        <v>7052</v>
      </c>
      <c r="F16" s="102">
        <v>9836</v>
      </c>
      <c r="G16" s="102">
        <v>6050</v>
      </c>
      <c r="H16" s="102">
        <v>7112</v>
      </c>
      <c r="I16" s="102">
        <v>6556</v>
      </c>
      <c r="J16" s="102">
        <v>8347</v>
      </c>
      <c r="K16" s="102">
        <v>7974</v>
      </c>
      <c r="L16" s="102">
        <v>8680</v>
      </c>
      <c r="M16" s="102">
        <v>8456</v>
      </c>
      <c r="N16" s="102">
        <v>4113</v>
      </c>
      <c r="O16" s="102">
        <v>4106</v>
      </c>
      <c r="P16" s="102">
        <v>6532</v>
      </c>
      <c r="Q16" s="102">
        <v>7520</v>
      </c>
      <c r="R16" s="102">
        <v>8609</v>
      </c>
      <c r="S16" s="102">
        <v>9577</v>
      </c>
      <c r="T16" s="102">
        <v>8468</v>
      </c>
      <c r="U16" s="102">
        <v>6611</v>
      </c>
      <c r="V16" s="102">
        <v>6984</v>
      </c>
      <c r="W16" s="102">
        <v>8599</v>
      </c>
      <c r="X16" s="102">
        <v>10184</v>
      </c>
      <c r="Y16" s="102">
        <v>8532</v>
      </c>
      <c r="Z16" s="102">
        <v>4301</v>
      </c>
      <c r="AA16" s="102">
        <v>6454</v>
      </c>
      <c r="AB16" s="102">
        <v>3899</v>
      </c>
      <c r="AC16" s="102">
        <v>9509</v>
      </c>
      <c r="AD16" s="102">
        <v>10408</v>
      </c>
      <c r="AE16" s="102">
        <v>9356</v>
      </c>
      <c r="AF16" s="102">
        <v>7157</v>
      </c>
      <c r="AG16" s="102">
        <v>6477</v>
      </c>
      <c r="AH16" s="102">
        <v>5790</v>
      </c>
      <c r="AI16" s="102">
        <v>8286</v>
      </c>
      <c r="AJ16" s="102">
        <v>9749</v>
      </c>
      <c r="AK16" s="102">
        <v>6495</v>
      </c>
      <c r="AL16" s="102">
        <v>4923</v>
      </c>
      <c r="AM16" s="102">
        <v>5205</v>
      </c>
      <c r="AN16" s="102">
        <v>4787</v>
      </c>
      <c r="AO16" s="102">
        <v>7581</v>
      </c>
      <c r="AP16" s="102">
        <v>8306</v>
      </c>
      <c r="AQ16" s="102">
        <v>6798</v>
      </c>
      <c r="AR16" s="102">
        <v>4707</v>
      </c>
      <c r="AS16" s="102">
        <v>4596</v>
      </c>
      <c r="AT16" s="102">
        <v>4519</v>
      </c>
      <c r="AU16" s="102">
        <v>5726</v>
      </c>
      <c r="AV16" s="102">
        <v>9291</v>
      </c>
      <c r="AW16" s="102">
        <v>6295</v>
      </c>
      <c r="AX16" s="102">
        <v>2034</v>
      </c>
      <c r="AY16" s="102">
        <v>2534</v>
      </c>
      <c r="AZ16" s="102">
        <v>4988</v>
      </c>
      <c r="BA16" s="102">
        <v>5218</v>
      </c>
      <c r="BB16" s="102">
        <v>4910</v>
      </c>
      <c r="BC16" s="102">
        <v>5089</v>
      </c>
      <c r="BD16" s="102">
        <v>5217</v>
      </c>
      <c r="BE16" s="102">
        <v>4405</v>
      </c>
      <c r="BF16" s="102">
        <v>5329</v>
      </c>
      <c r="BG16" s="102">
        <v>6258</v>
      </c>
      <c r="BH16" s="102">
        <v>8394</v>
      </c>
      <c r="BI16" s="102">
        <v>6714</v>
      </c>
      <c r="BJ16" s="102">
        <v>3319</v>
      </c>
      <c r="BK16" s="102">
        <v>4941</v>
      </c>
      <c r="BL16" s="102">
        <v>3529</v>
      </c>
      <c r="BM16" s="102">
        <v>7841</v>
      </c>
      <c r="BN16" s="102">
        <v>8475</v>
      </c>
      <c r="BO16" s="102">
        <v>7558</v>
      </c>
      <c r="BP16" s="102">
        <v>6947</v>
      </c>
      <c r="BQ16" s="102">
        <v>6057</v>
      </c>
      <c r="BR16" s="102">
        <v>7862</v>
      </c>
      <c r="BS16" s="102">
        <v>8216</v>
      </c>
      <c r="BT16" s="102">
        <v>9222</v>
      </c>
      <c r="BU16" s="102">
        <v>7219</v>
      </c>
      <c r="BV16" s="102">
        <v>4129</v>
      </c>
      <c r="BW16" s="102">
        <v>4098</v>
      </c>
      <c r="BX16" s="102">
        <v>5512</v>
      </c>
      <c r="BY16" s="102">
        <v>7857</v>
      </c>
      <c r="BZ16" s="102">
        <v>7611</v>
      </c>
      <c r="CA16" s="102">
        <v>8500</v>
      </c>
      <c r="CB16" s="102">
        <v>5559</v>
      </c>
      <c r="CC16" s="102">
        <v>5796</v>
      </c>
      <c r="CD16" s="102">
        <v>6430</v>
      </c>
      <c r="CE16" s="102">
        <v>7285</v>
      </c>
      <c r="CF16" s="102">
        <v>9434</v>
      </c>
      <c r="CG16" s="102">
        <v>8270</v>
      </c>
      <c r="CH16" s="102">
        <v>4512</v>
      </c>
      <c r="CI16" s="102">
        <v>4166</v>
      </c>
      <c r="CJ16" s="102">
        <v>6612</v>
      </c>
      <c r="CK16" s="102">
        <v>9164</v>
      </c>
      <c r="CL16" s="102">
        <v>9082</v>
      </c>
      <c r="CM16" s="102">
        <v>7128</v>
      </c>
      <c r="CN16" s="102">
        <v>5913</v>
      </c>
      <c r="CO16" s="102">
        <v>6521</v>
      </c>
      <c r="CP16" s="102">
        <v>6147</v>
      </c>
      <c r="CQ16" s="102">
        <v>7640</v>
      </c>
      <c r="CR16" s="102">
        <v>9996</v>
      </c>
      <c r="CS16" s="102">
        <v>7098</v>
      </c>
      <c r="CT16" s="102">
        <v>4498</v>
      </c>
      <c r="CU16" s="102">
        <v>4441</v>
      </c>
      <c r="CV16" s="102">
        <v>4651</v>
      </c>
      <c r="CW16" s="102">
        <v>8373</v>
      </c>
      <c r="CX16" s="102">
        <v>10121</v>
      </c>
      <c r="CY16" s="102">
        <v>7576</v>
      </c>
      <c r="CZ16" s="102">
        <v>6658</v>
      </c>
      <c r="DA16" s="102">
        <v>7169</v>
      </c>
      <c r="DB16" s="102">
        <v>5964</v>
      </c>
      <c r="DC16" s="102">
        <v>7710</v>
      </c>
      <c r="DD16" s="102">
        <v>10643</v>
      </c>
      <c r="DE16" s="102">
        <v>7301</v>
      </c>
      <c r="DF16" s="102">
        <v>4228</v>
      </c>
      <c r="DG16" s="102">
        <v>3352</v>
      </c>
      <c r="DH16" s="102">
        <v>5434</v>
      </c>
      <c r="DI16" s="102">
        <v>8683</v>
      </c>
      <c r="DJ16" s="102">
        <v>8013</v>
      </c>
      <c r="DK16" s="102">
        <v>8078</v>
      </c>
      <c r="DL16" s="102">
        <v>7379</v>
      </c>
      <c r="DM16" s="102">
        <v>6460</v>
      </c>
      <c r="DN16" s="102">
        <v>5576</v>
      </c>
      <c r="DO16" s="102">
        <v>8468</v>
      </c>
      <c r="DP16" s="102">
        <v>10081</v>
      </c>
      <c r="DQ16" s="102">
        <v>7850</v>
      </c>
      <c r="DR16" s="102">
        <v>4246</v>
      </c>
      <c r="DS16" s="102">
        <v>5007</v>
      </c>
      <c r="DT16" s="102">
        <v>3526</v>
      </c>
      <c r="DU16" s="102">
        <v>9105</v>
      </c>
      <c r="DV16" s="102">
        <v>9008</v>
      </c>
      <c r="DW16" s="102">
        <v>8514</v>
      </c>
      <c r="DX16" s="102">
        <v>5667</v>
      </c>
      <c r="DY16" s="102">
        <v>5110</v>
      </c>
      <c r="DZ16" s="102">
        <v>6143</v>
      </c>
      <c r="EA16" s="102">
        <v>8224</v>
      </c>
      <c r="EB16" s="102">
        <v>8619</v>
      </c>
      <c r="EC16" s="102">
        <v>7441</v>
      </c>
      <c r="ED16" s="102">
        <v>3465</v>
      </c>
      <c r="EE16" s="102">
        <v>5441</v>
      </c>
      <c r="EF16" s="102">
        <v>3978</v>
      </c>
      <c r="EG16" s="102">
        <v>7220</v>
      </c>
      <c r="EH16" s="102">
        <v>8223</v>
      </c>
      <c r="EI16" s="102">
        <v>6497</v>
      </c>
      <c r="EJ16" s="102">
        <v>4791</v>
      </c>
      <c r="EK16" s="102">
        <v>3915</v>
      </c>
      <c r="EL16" s="102">
        <v>5544</v>
      </c>
      <c r="EM16" s="102">
        <v>7220</v>
      </c>
      <c r="EN16" s="102">
        <v>8657</v>
      </c>
      <c r="EO16" s="102">
        <v>6768</v>
      </c>
      <c r="EP16" s="102">
        <v>4219</v>
      </c>
      <c r="EQ16" s="102">
        <v>3614</v>
      </c>
      <c r="ER16" s="102">
        <v>5058</v>
      </c>
      <c r="ES16" s="102">
        <v>8455</v>
      </c>
      <c r="ET16" s="102">
        <v>7094</v>
      </c>
      <c r="EU16" s="102">
        <v>8569</v>
      </c>
      <c r="EV16" s="102">
        <v>6750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 s="102"/>
    </row>
    <row r="17" spans="1:185" x14ac:dyDescent="0.25">
      <c r="A17" t="s">
        <v>1323</v>
      </c>
      <c r="B17" t="s">
        <v>1338</v>
      </c>
      <c r="C17" s="102">
        <v>6707</v>
      </c>
      <c r="D17" s="102">
        <v>7851</v>
      </c>
      <c r="E17" s="102">
        <v>8664</v>
      </c>
      <c r="F17" s="102">
        <v>8954</v>
      </c>
      <c r="G17" s="102">
        <v>9037</v>
      </c>
      <c r="H17" s="102">
        <v>7270</v>
      </c>
      <c r="I17" s="102">
        <v>7674</v>
      </c>
      <c r="J17" s="102">
        <v>7682</v>
      </c>
      <c r="K17" s="102">
        <v>9581</v>
      </c>
      <c r="L17" s="102">
        <v>9875</v>
      </c>
      <c r="M17" s="102">
        <v>9617</v>
      </c>
      <c r="N17" s="102">
        <v>5395</v>
      </c>
      <c r="O17" s="102">
        <v>6861</v>
      </c>
      <c r="P17" s="102">
        <v>8732</v>
      </c>
      <c r="Q17" s="102">
        <v>9145</v>
      </c>
      <c r="R17" s="102">
        <v>7409</v>
      </c>
      <c r="S17" s="102">
        <v>10068</v>
      </c>
      <c r="T17" s="102">
        <v>8520</v>
      </c>
      <c r="U17" s="102">
        <v>8997</v>
      </c>
      <c r="V17" s="102">
        <v>7649</v>
      </c>
      <c r="W17" s="102">
        <v>9289</v>
      </c>
      <c r="X17" s="102">
        <v>11054</v>
      </c>
      <c r="Y17" s="102">
        <v>11045</v>
      </c>
      <c r="Z17" s="102">
        <v>6459</v>
      </c>
      <c r="AA17" s="102">
        <v>8227</v>
      </c>
      <c r="AB17" s="102">
        <v>8545</v>
      </c>
      <c r="AC17" s="102">
        <v>10671</v>
      </c>
      <c r="AD17" s="102">
        <v>8698</v>
      </c>
      <c r="AE17" s="102">
        <v>9228</v>
      </c>
      <c r="AF17" s="102">
        <v>9355</v>
      </c>
      <c r="AG17" s="102">
        <v>9111</v>
      </c>
      <c r="AH17" s="102">
        <v>7843</v>
      </c>
      <c r="AI17" s="102">
        <v>10678</v>
      </c>
      <c r="AJ17" s="102">
        <v>10077</v>
      </c>
      <c r="AK17" s="102">
        <v>11194</v>
      </c>
      <c r="AL17" s="102">
        <v>6346</v>
      </c>
      <c r="AM17" s="102">
        <v>9011</v>
      </c>
      <c r="AN17" s="102">
        <v>11144</v>
      </c>
      <c r="AO17" s="102">
        <v>11281</v>
      </c>
      <c r="AP17" s="102">
        <v>10079</v>
      </c>
      <c r="AQ17" s="102">
        <v>9638</v>
      </c>
      <c r="AR17" s="102">
        <v>8258</v>
      </c>
      <c r="AS17" s="102">
        <v>9283</v>
      </c>
      <c r="AT17" s="102">
        <v>8828</v>
      </c>
      <c r="AU17" s="102">
        <v>9193</v>
      </c>
      <c r="AV17" s="102">
        <v>10527</v>
      </c>
      <c r="AW17" s="102">
        <v>12086</v>
      </c>
      <c r="AX17" s="102">
        <v>5028</v>
      </c>
      <c r="AY17" s="102">
        <v>6407</v>
      </c>
      <c r="AZ17" s="102">
        <v>8636</v>
      </c>
      <c r="BA17" s="102">
        <v>10052</v>
      </c>
      <c r="BB17" s="102">
        <v>7744</v>
      </c>
      <c r="BC17" s="102">
        <v>8027</v>
      </c>
      <c r="BD17" s="102">
        <v>6710</v>
      </c>
      <c r="BE17" s="102">
        <v>7013</v>
      </c>
      <c r="BF17" s="102">
        <v>7629</v>
      </c>
      <c r="BG17" s="102">
        <v>8162</v>
      </c>
      <c r="BH17" s="102">
        <v>10852</v>
      </c>
      <c r="BI17" s="102">
        <v>9815</v>
      </c>
      <c r="BJ17" s="102">
        <v>4955</v>
      </c>
      <c r="BK17" s="102">
        <v>8268</v>
      </c>
      <c r="BL17" s="102">
        <v>8428</v>
      </c>
      <c r="BM17" s="102">
        <v>9888</v>
      </c>
      <c r="BN17" s="102">
        <v>8824</v>
      </c>
      <c r="BO17" s="102">
        <v>8794</v>
      </c>
      <c r="BP17" s="102">
        <v>7837</v>
      </c>
      <c r="BQ17" s="102">
        <v>6601</v>
      </c>
      <c r="BR17" s="102">
        <v>8728</v>
      </c>
      <c r="BS17" s="102">
        <v>10119</v>
      </c>
      <c r="BT17" s="102">
        <v>11189</v>
      </c>
      <c r="BU17" s="102">
        <v>10649</v>
      </c>
      <c r="BV17" s="102">
        <v>5509</v>
      </c>
      <c r="BW17" s="102">
        <v>9827</v>
      </c>
      <c r="BX17" s="102">
        <v>9471</v>
      </c>
      <c r="BY17" s="102">
        <v>9298</v>
      </c>
      <c r="BZ17" s="102">
        <v>7800</v>
      </c>
      <c r="CA17" s="102">
        <v>8250</v>
      </c>
      <c r="CB17" s="102">
        <v>8531</v>
      </c>
      <c r="CC17" s="102">
        <v>8847</v>
      </c>
      <c r="CD17" s="102">
        <v>7069</v>
      </c>
      <c r="CE17" s="102">
        <v>9812</v>
      </c>
      <c r="CF17" s="102">
        <v>11254</v>
      </c>
      <c r="CG17" s="102">
        <v>12066</v>
      </c>
      <c r="CH17" s="102">
        <v>6535</v>
      </c>
      <c r="CI17" s="102">
        <v>9474</v>
      </c>
      <c r="CJ17" s="102">
        <v>11421</v>
      </c>
      <c r="CK17" s="102">
        <v>10412</v>
      </c>
      <c r="CL17" s="102">
        <v>9391</v>
      </c>
      <c r="CM17" s="102">
        <v>11589</v>
      </c>
      <c r="CN17" s="102">
        <v>8694</v>
      </c>
      <c r="CO17" s="102">
        <v>8369</v>
      </c>
      <c r="CP17" s="102">
        <v>8558</v>
      </c>
      <c r="CQ17" s="102">
        <v>10768</v>
      </c>
      <c r="CR17" s="102">
        <v>11269</v>
      </c>
      <c r="CS17" s="102">
        <v>11374</v>
      </c>
      <c r="CT17" s="102">
        <v>7403</v>
      </c>
      <c r="CU17" s="102">
        <v>8928</v>
      </c>
      <c r="CV17" s="102">
        <v>8730</v>
      </c>
      <c r="CW17" s="102">
        <v>10436</v>
      </c>
      <c r="CX17" s="102">
        <v>9787</v>
      </c>
      <c r="CY17" s="102">
        <v>9467</v>
      </c>
      <c r="CZ17" s="102">
        <v>8328</v>
      </c>
      <c r="DA17" s="102">
        <v>8659</v>
      </c>
      <c r="DB17" s="102">
        <v>10099</v>
      </c>
      <c r="DC17" s="102">
        <v>12444</v>
      </c>
      <c r="DD17" s="102">
        <v>12817</v>
      </c>
      <c r="DE17" s="102">
        <v>14029</v>
      </c>
      <c r="DF17" s="102">
        <v>7795</v>
      </c>
      <c r="DG17" s="102">
        <v>8988</v>
      </c>
      <c r="DH17" s="102">
        <v>13111</v>
      </c>
      <c r="DI17" s="102">
        <v>14132</v>
      </c>
      <c r="DJ17" s="102">
        <v>10827</v>
      </c>
      <c r="DK17" s="102">
        <v>11444</v>
      </c>
      <c r="DL17" s="102">
        <v>9610</v>
      </c>
      <c r="DM17" s="102">
        <v>9743</v>
      </c>
      <c r="DN17" s="102">
        <v>8973</v>
      </c>
      <c r="DO17" s="102">
        <v>11274</v>
      </c>
      <c r="DP17" s="102">
        <v>14939</v>
      </c>
      <c r="DQ17" s="102">
        <v>14957</v>
      </c>
      <c r="DR17" s="102">
        <v>6852</v>
      </c>
      <c r="DS17" s="102">
        <v>10330</v>
      </c>
      <c r="DT17" s="102">
        <v>11828</v>
      </c>
      <c r="DU17" s="102">
        <v>15061</v>
      </c>
      <c r="DV17" s="102">
        <v>10486</v>
      </c>
      <c r="DW17" s="102">
        <v>11836</v>
      </c>
      <c r="DX17" s="102">
        <v>8382</v>
      </c>
      <c r="DY17" s="102">
        <v>10495</v>
      </c>
      <c r="DZ17" s="102">
        <v>10428</v>
      </c>
      <c r="EA17" s="102">
        <v>10601</v>
      </c>
      <c r="EB17" s="102">
        <v>13647</v>
      </c>
      <c r="EC17" s="102">
        <v>16049</v>
      </c>
      <c r="ED17" s="102">
        <v>8989</v>
      </c>
      <c r="EE17" s="102">
        <v>11057</v>
      </c>
      <c r="EF17" s="102">
        <v>11795</v>
      </c>
      <c r="EG17" s="102">
        <v>13442</v>
      </c>
      <c r="EH17" s="102">
        <v>12810</v>
      </c>
      <c r="EI17" s="102">
        <v>13469</v>
      </c>
      <c r="EJ17" s="102">
        <v>9580</v>
      </c>
      <c r="EK17" s="102">
        <v>11969</v>
      </c>
      <c r="EL17" s="102">
        <v>11229</v>
      </c>
      <c r="EM17" s="102">
        <v>13685</v>
      </c>
      <c r="EN17" s="102">
        <v>16265</v>
      </c>
      <c r="EO17" s="102">
        <v>16023</v>
      </c>
      <c r="EP17" s="102">
        <v>8892</v>
      </c>
      <c r="EQ17" s="102">
        <v>13029</v>
      </c>
      <c r="ER17" s="102">
        <v>17346</v>
      </c>
      <c r="ES17" s="102">
        <v>17726</v>
      </c>
      <c r="ET17" s="102">
        <v>16768</v>
      </c>
      <c r="EU17" s="102">
        <v>15658</v>
      </c>
      <c r="EV17" s="102">
        <v>12689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 s="102"/>
    </row>
    <row r="18" spans="1:185" x14ac:dyDescent="0.25">
      <c r="A18" t="s">
        <v>1323</v>
      </c>
      <c r="B18" t="s">
        <v>1342</v>
      </c>
      <c r="C18" s="102">
        <v>4831</v>
      </c>
      <c r="D18" s="102">
        <v>5363</v>
      </c>
      <c r="E18" s="102">
        <v>5248</v>
      </c>
      <c r="F18" s="102">
        <v>9026</v>
      </c>
      <c r="G18" s="102">
        <v>9771</v>
      </c>
      <c r="H18" s="102">
        <v>9438</v>
      </c>
      <c r="I18" s="102">
        <v>5542</v>
      </c>
      <c r="J18" s="102">
        <v>7464</v>
      </c>
      <c r="K18" s="102">
        <v>8949</v>
      </c>
      <c r="L18" s="102">
        <v>7192</v>
      </c>
      <c r="M18" s="102">
        <v>7447</v>
      </c>
      <c r="N18" s="102">
        <v>2919</v>
      </c>
      <c r="O18" s="102">
        <v>5908</v>
      </c>
      <c r="P18" s="102">
        <v>6307</v>
      </c>
      <c r="Q18" s="102">
        <v>7181</v>
      </c>
      <c r="R18" s="102">
        <v>6757</v>
      </c>
      <c r="S18" s="102">
        <v>9964</v>
      </c>
      <c r="T18" s="102">
        <v>10293</v>
      </c>
      <c r="U18" s="102">
        <v>5190</v>
      </c>
      <c r="V18" s="102">
        <v>5976</v>
      </c>
      <c r="W18" s="102">
        <v>9915</v>
      </c>
      <c r="X18" s="102">
        <v>7768</v>
      </c>
      <c r="Y18" s="102">
        <v>5870</v>
      </c>
      <c r="Z18" s="102">
        <v>2745</v>
      </c>
      <c r="AA18" s="102">
        <v>4435</v>
      </c>
      <c r="AB18" s="102">
        <v>5414</v>
      </c>
      <c r="AC18" s="102">
        <v>6738</v>
      </c>
      <c r="AD18" s="102">
        <v>7954</v>
      </c>
      <c r="AE18" s="102">
        <v>8856</v>
      </c>
      <c r="AF18" s="102">
        <v>11812</v>
      </c>
      <c r="AG18" s="102">
        <v>6522</v>
      </c>
      <c r="AH18" s="102">
        <v>6904</v>
      </c>
      <c r="AI18" s="102">
        <v>11441</v>
      </c>
      <c r="AJ18" s="102">
        <v>8000</v>
      </c>
      <c r="AK18" s="102">
        <v>6128</v>
      </c>
      <c r="AL18" s="102">
        <v>2433</v>
      </c>
      <c r="AM18" s="102">
        <v>4322</v>
      </c>
      <c r="AN18" s="102">
        <v>4560</v>
      </c>
      <c r="AO18" s="102">
        <v>6644</v>
      </c>
      <c r="AP18" s="102">
        <v>7457</v>
      </c>
      <c r="AQ18" s="102">
        <v>11922</v>
      </c>
      <c r="AR18" s="102">
        <v>11941</v>
      </c>
      <c r="AS18" s="102">
        <v>6254</v>
      </c>
      <c r="AT18" s="102">
        <v>6909</v>
      </c>
      <c r="AU18" s="102">
        <v>11414</v>
      </c>
      <c r="AV18" s="102">
        <v>7855</v>
      </c>
      <c r="AW18" s="102">
        <v>5505</v>
      </c>
      <c r="AX18" s="102">
        <v>2263</v>
      </c>
      <c r="AY18" s="102">
        <v>3511</v>
      </c>
      <c r="AZ18" s="102">
        <v>3732</v>
      </c>
      <c r="BA18" s="102">
        <v>4948</v>
      </c>
      <c r="BB18" s="102">
        <v>5441</v>
      </c>
      <c r="BC18" s="102">
        <v>8206</v>
      </c>
      <c r="BD18" s="102">
        <v>8536</v>
      </c>
      <c r="BE18" s="102">
        <v>6523</v>
      </c>
      <c r="BF18" s="102">
        <v>6648</v>
      </c>
      <c r="BG18" s="102">
        <v>10062</v>
      </c>
      <c r="BH18" s="102">
        <v>7114</v>
      </c>
      <c r="BI18" s="102">
        <v>4784</v>
      </c>
      <c r="BJ18" s="102">
        <v>3445</v>
      </c>
      <c r="BK18" s="102">
        <v>5012</v>
      </c>
      <c r="BL18" s="102">
        <v>4504</v>
      </c>
      <c r="BM18" s="102">
        <v>7013</v>
      </c>
      <c r="BN18" s="102">
        <v>6964</v>
      </c>
      <c r="BO18" s="102">
        <v>8351</v>
      </c>
      <c r="BP18" s="102">
        <v>10198</v>
      </c>
      <c r="BQ18" s="102">
        <v>5941</v>
      </c>
      <c r="BR18" s="102">
        <v>7662</v>
      </c>
      <c r="BS18" s="102">
        <v>10601</v>
      </c>
      <c r="BT18" s="102">
        <v>9188</v>
      </c>
      <c r="BU18" s="102">
        <v>5597</v>
      </c>
      <c r="BV18" s="102">
        <v>2507</v>
      </c>
      <c r="BW18" s="102">
        <v>5188</v>
      </c>
      <c r="BX18" s="102">
        <v>4903</v>
      </c>
      <c r="BY18" s="102">
        <v>5975</v>
      </c>
      <c r="BZ18" s="102">
        <v>7188</v>
      </c>
      <c r="CA18" s="102">
        <v>11097</v>
      </c>
      <c r="CB18" s="102">
        <v>11299</v>
      </c>
      <c r="CC18" s="102">
        <v>7947</v>
      </c>
      <c r="CD18" s="102">
        <v>8066</v>
      </c>
      <c r="CE18" s="102">
        <v>12069</v>
      </c>
      <c r="CF18" s="102">
        <v>7345</v>
      </c>
      <c r="CG18" s="102">
        <v>5697</v>
      </c>
      <c r="CH18" s="102">
        <v>3075</v>
      </c>
      <c r="CI18" s="102">
        <v>4614</v>
      </c>
      <c r="CJ18" s="102">
        <v>4573</v>
      </c>
      <c r="CK18" s="102">
        <v>6172</v>
      </c>
      <c r="CL18" s="102">
        <v>6668</v>
      </c>
      <c r="CM18" s="102">
        <v>9275</v>
      </c>
      <c r="CN18" s="102">
        <v>12884</v>
      </c>
      <c r="CO18" s="102">
        <v>6186</v>
      </c>
      <c r="CP18" s="102">
        <v>8139</v>
      </c>
      <c r="CQ18" s="102">
        <v>12545</v>
      </c>
      <c r="CR18" s="102">
        <v>7053</v>
      </c>
      <c r="CS18" s="102">
        <v>6576</v>
      </c>
      <c r="CT18" s="102">
        <v>3110</v>
      </c>
      <c r="CU18" s="102">
        <v>4298</v>
      </c>
      <c r="CV18" s="102">
        <v>3788</v>
      </c>
      <c r="CW18" s="102">
        <v>5997</v>
      </c>
      <c r="CX18" s="102">
        <v>8252</v>
      </c>
      <c r="CY18" s="102">
        <v>10971</v>
      </c>
      <c r="CZ18" s="102">
        <v>12919</v>
      </c>
      <c r="DA18" s="102">
        <v>6390</v>
      </c>
      <c r="DB18" s="102">
        <v>7767</v>
      </c>
      <c r="DC18" s="102">
        <v>11650</v>
      </c>
      <c r="DD18" s="102">
        <v>7934</v>
      </c>
      <c r="DE18" s="102">
        <v>6360</v>
      </c>
      <c r="DF18" s="102">
        <v>3062</v>
      </c>
      <c r="DG18" s="102">
        <v>4942</v>
      </c>
      <c r="DH18" s="102">
        <v>5444</v>
      </c>
      <c r="DI18" s="102">
        <v>7262</v>
      </c>
      <c r="DJ18" s="102">
        <v>6413</v>
      </c>
      <c r="DK18" s="102">
        <v>12647</v>
      </c>
      <c r="DL18" s="102">
        <v>10410</v>
      </c>
      <c r="DM18" s="102">
        <v>7576</v>
      </c>
      <c r="DN18" s="102">
        <v>7615</v>
      </c>
      <c r="DO18" s="102">
        <v>11711</v>
      </c>
      <c r="DP18" s="102">
        <v>6654</v>
      </c>
      <c r="DQ18" s="102">
        <v>5436</v>
      </c>
      <c r="DR18" s="102">
        <v>2706</v>
      </c>
      <c r="DS18" s="102">
        <v>4692</v>
      </c>
      <c r="DT18" s="102">
        <v>4990</v>
      </c>
      <c r="DU18" s="102">
        <v>6782</v>
      </c>
      <c r="DV18" s="102">
        <v>8624</v>
      </c>
      <c r="DW18" s="102">
        <v>11558</v>
      </c>
      <c r="DX18" s="102">
        <v>12240</v>
      </c>
      <c r="DY18" s="102">
        <v>6111</v>
      </c>
      <c r="DZ18" s="102">
        <v>9222</v>
      </c>
      <c r="EA18" s="102">
        <v>12521</v>
      </c>
      <c r="EB18" s="102">
        <v>8793</v>
      </c>
      <c r="EC18" s="102">
        <v>6360</v>
      </c>
      <c r="ED18" s="102">
        <v>2883</v>
      </c>
      <c r="EE18" s="102">
        <v>5182</v>
      </c>
      <c r="EF18" s="102">
        <v>5373</v>
      </c>
      <c r="EG18" s="102">
        <v>6776</v>
      </c>
      <c r="EH18" s="102">
        <v>6993</v>
      </c>
      <c r="EI18" s="102">
        <v>11893</v>
      </c>
      <c r="EJ18" s="102">
        <v>14303</v>
      </c>
      <c r="EK18" s="102">
        <v>9486</v>
      </c>
      <c r="EL18" s="102">
        <v>9473</v>
      </c>
      <c r="EM18" s="102">
        <v>14338</v>
      </c>
      <c r="EN18" s="102">
        <v>8176</v>
      </c>
      <c r="EO18" s="102">
        <v>5149</v>
      </c>
      <c r="EP18" s="102">
        <v>3538</v>
      </c>
      <c r="EQ18" s="102">
        <v>4547</v>
      </c>
      <c r="ER18" s="102">
        <v>5397</v>
      </c>
      <c r="ES18" s="102">
        <v>8472</v>
      </c>
      <c r="ET18" s="102">
        <v>6534</v>
      </c>
      <c r="EU18" s="102">
        <v>16509</v>
      </c>
      <c r="EV18" s="102">
        <v>14583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 s="102"/>
    </row>
    <row r="19" spans="1:185" x14ac:dyDescent="0.25">
      <c r="A19" t="s">
        <v>1323</v>
      </c>
      <c r="B19" t="s">
        <v>1351</v>
      </c>
      <c r="C19" s="102">
        <v>7314</v>
      </c>
      <c r="D19" s="102">
        <v>7074</v>
      </c>
      <c r="E19" s="102">
        <v>5906</v>
      </c>
      <c r="F19" s="102">
        <v>8464</v>
      </c>
      <c r="G19" s="102">
        <v>8536</v>
      </c>
      <c r="H19" s="102">
        <v>7276</v>
      </c>
      <c r="I19" s="102">
        <v>8253</v>
      </c>
      <c r="J19" s="102">
        <v>8404</v>
      </c>
      <c r="K19" s="102">
        <v>9583</v>
      </c>
      <c r="L19" s="102">
        <v>8288</v>
      </c>
      <c r="M19" s="102">
        <v>8900</v>
      </c>
      <c r="N19" s="102">
        <v>4994</v>
      </c>
      <c r="O19" s="102">
        <v>6373</v>
      </c>
      <c r="P19" s="102">
        <v>6880</v>
      </c>
      <c r="Q19" s="102">
        <v>8316</v>
      </c>
      <c r="R19" s="102">
        <v>7285</v>
      </c>
      <c r="S19" s="102">
        <v>10218</v>
      </c>
      <c r="T19" s="102">
        <v>8273</v>
      </c>
      <c r="U19" s="102">
        <v>7852</v>
      </c>
      <c r="V19" s="102">
        <v>8234</v>
      </c>
      <c r="W19" s="102">
        <v>10547</v>
      </c>
      <c r="X19" s="102">
        <v>8589</v>
      </c>
      <c r="Y19" s="102">
        <v>9397</v>
      </c>
      <c r="Z19" s="102">
        <v>4709</v>
      </c>
      <c r="AA19" s="102">
        <v>7781</v>
      </c>
      <c r="AB19" s="102">
        <v>8111</v>
      </c>
      <c r="AC19" s="102">
        <v>9174</v>
      </c>
      <c r="AD19" s="102">
        <v>8531</v>
      </c>
      <c r="AE19" s="102">
        <v>9432</v>
      </c>
      <c r="AF19" s="102">
        <v>9275</v>
      </c>
      <c r="AG19" s="102">
        <v>12025</v>
      </c>
      <c r="AH19" s="102">
        <v>11155</v>
      </c>
      <c r="AI19" s="102">
        <v>11582</v>
      </c>
      <c r="AJ19" s="102">
        <v>14659</v>
      </c>
      <c r="AK19" s="102">
        <v>13268</v>
      </c>
      <c r="AL19" s="102">
        <v>7835</v>
      </c>
      <c r="AM19" s="102">
        <v>12142</v>
      </c>
      <c r="AN19" s="102">
        <v>12274</v>
      </c>
      <c r="AO19" s="102">
        <v>14029</v>
      </c>
      <c r="AP19" s="102">
        <v>14697</v>
      </c>
      <c r="AQ19" s="102">
        <v>16186</v>
      </c>
      <c r="AR19" s="102">
        <v>13538</v>
      </c>
      <c r="AS19" s="102">
        <v>13590</v>
      </c>
      <c r="AT19" s="102">
        <v>13117</v>
      </c>
      <c r="AU19" s="102">
        <v>12968</v>
      </c>
      <c r="AV19" s="102">
        <v>12694</v>
      </c>
      <c r="AW19" s="102">
        <v>13136</v>
      </c>
      <c r="AX19" s="102">
        <v>6707</v>
      </c>
      <c r="AY19" s="102">
        <v>10451</v>
      </c>
      <c r="AZ19" s="102">
        <v>11172</v>
      </c>
      <c r="BA19" s="102">
        <v>13784</v>
      </c>
      <c r="BB19" s="102">
        <v>10376</v>
      </c>
      <c r="BC19" s="102">
        <v>14537</v>
      </c>
      <c r="BD19" s="102">
        <v>10856</v>
      </c>
      <c r="BE19" s="102">
        <v>10359</v>
      </c>
      <c r="BF19" s="102">
        <v>11187</v>
      </c>
      <c r="BG19" s="102">
        <v>12870</v>
      </c>
      <c r="BH19" s="102">
        <v>13818</v>
      </c>
      <c r="BI19" s="102">
        <v>12543</v>
      </c>
      <c r="BJ19" s="102">
        <v>7702</v>
      </c>
      <c r="BK19" s="102">
        <v>11146</v>
      </c>
      <c r="BL19" s="102">
        <v>11245</v>
      </c>
      <c r="BM19" s="102">
        <v>13082</v>
      </c>
      <c r="BN19" s="102">
        <v>11281</v>
      </c>
      <c r="BO19" s="102">
        <v>14109</v>
      </c>
      <c r="BP19" s="102">
        <v>10585</v>
      </c>
      <c r="BQ19" s="102">
        <v>11300</v>
      </c>
      <c r="BR19" s="102">
        <v>12285</v>
      </c>
      <c r="BS19" s="102">
        <v>9732</v>
      </c>
      <c r="BT19" s="102">
        <v>13868</v>
      </c>
      <c r="BU19" s="102">
        <v>13134</v>
      </c>
      <c r="BV19" s="102">
        <v>7593</v>
      </c>
      <c r="BW19" s="102">
        <v>10820</v>
      </c>
      <c r="BX19" s="102">
        <v>11273</v>
      </c>
      <c r="BY19" s="102">
        <v>13692</v>
      </c>
      <c r="BZ19" s="102">
        <v>10047</v>
      </c>
      <c r="CA19" s="102">
        <v>14135</v>
      </c>
      <c r="CB19" s="102">
        <v>12160</v>
      </c>
      <c r="CC19" s="102">
        <v>11324</v>
      </c>
      <c r="CD19" s="102">
        <v>12150</v>
      </c>
      <c r="CE19" s="102">
        <v>11796</v>
      </c>
      <c r="CF19" s="102">
        <v>12433</v>
      </c>
      <c r="CG19" s="102">
        <v>12939</v>
      </c>
      <c r="CH19" s="102">
        <v>6486</v>
      </c>
      <c r="CI19" s="102">
        <v>9379</v>
      </c>
      <c r="CJ19" s="102">
        <v>12139</v>
      </c>
      <c r="CK19" s="102">
        <v>14156</v>
      </c>
      <c r="CL19" s="102">
        <v>13825</v>
      </c>
      <c r="CM19" s="102">
        <v>14590</v>
      </c>
      <c r="CN19" s="102">
        <v>12321</v>
      </c>
      <c r="CO19" s="102">
        <v>11446</v>
      </c>
      <c r="CP19" s="102">
        <v>11450</v>
      </c>
      <c r="CQ19" s="102">
        <v>12981</v>
      </c>
      <c r="CR19" s="102">
        <v>14506</v>
      </c>
      <c r="CS19" s="102">
        <v>12996</v>
      </c>
      <c r="CT19" s="102">
        <v>6613</v>
      </c>
      <c r="CU19" s="102">
        <v>13160</v>
      </c>
      <c r="CV19" s="102">
        <v>13483</v>
      </c>
      <c r="CW19" s="102">
        <v>12504</v>
      </c>
      <c r="CX19" s="102">
        <v>13889</v>
      </c>
      <c r="CY19" s="102">
        <v>15274</v>
      </c>
      <c r="CZ19" s="102">
        <v>12252</v>
      </c>
      <c r="DA19" s="102">
        <v>14578</v>
      </c>
      <c r="DB19" s="102">
        <v>12574</v>
      </c>
      <c r="DC19" s="102">
        <v>13338</v>
      </c>
      <c r="DD19" s="102">
        <v>14994</v>
      </c>
      <c r="DE19" s="102">
        <v>12772</v>
      </c>
      <c r="DF19" s="102">
        <v>7276</v>
      </c>
      <c r="DG19" s="102">
        <v>10630</v>
      </c>
      <c r="DH19" s="102">
        <v>12840</v>
      </c>
      <c r="DI19" s="102">
        <v>14393</v>
      </c>
      <c r="DJ19" s="102">
        <v>11222</v>
      </c>
      <c r="DK19" s="102">
        <v>15146</v>
      </c>
      <c r="DL19" s="102">
        <v>13864</v>
      </c>
      <c r="DM19" s="102">
        <v>12515</v>
      </c>
      <c r="DN19" s="102">
        <v>12833</v>
      </c>
      <c r="DO19" s="102">
        <v>13053</v>
      </c>
      <c r="DP19" s="102">
        <v>14372</v>
      </c>
      <c r="DQ19" s="102">
        <v>15078</v>
      </c>
      <c r="DR19" s="102">
        <v>7465</v>
      </c>
      <c r="DS19" s="102">
        <v>10844</v>
      </c>
      <c r="DT19" s="102">
        <v>11946</v>
      </c>
      <c r="DU19" s="102">
        <v>14381</v>
      </c>
      <c r="DV19" s="102">
        <v>13237</v>
      </c>
      <c r="DW19" s="102">
        <v>16020</v>
      </c>
      <c r="DX19" s="102">
        <v>12530</v>
      </c>
      <c r="DY19" s="102">
        <v>11760</v>
      </c>
      <c r="DZ19" s="102">
        <v>12879</v>
      </c>
      <c r="EA19" s="102">
        <v>12036</v>
      </c>
      <c r="EB19" s="102">
        <v>13970</v>
      </c>
      <c r="EC19" s="102">
        <v>13531</v>
      </c>
      <c r="ED19" s="102">
        <v>7183</v>
      </c>
      <c r="EE19" s="102">
        <v>11592</v>
      </c>
      <c r="EF19" s="102">
        <v>12695</v>
      </c>
      <c r="EG19" s="102">
        <v>11323</v>
      </c>
      <c r="EH19" s="102">
        <v>16315</v>
      </c>
      <c r="EI19" s="102">
        <v>17712</v>
      </c>
      <c r="EJ19" s="102">
        <v>13429</v>
      </c>
      <c r="EK19" s="102">
        <v>14008</v>
      </c>
      <c r="EL19" s="102">
        <v>13262</v>
      </c>
      <c r="EM19" s="102">
        <v>14006</v>
      </c>
      <c r="EN19" s="102">
        <v>15671</v>
      </c>
      <c r="EO19" s="102">
        <v>16218</v>
      </c>
      <c r="EP19" s="102">
        <v>8113</v>
      </c>
      <c r="EQ19" s="102">
        <v>12323</v>
      </c>
      <c r="ER19" s="102">
        <v>14538</v>
      </c>
      <c r="ES19" s="102">
        <v>16618</v>
      </c>
      <c r="ET19" s="102">
        <v>14989</v>
      </c>
      <c r="EU19" s="102">
        <v>19608</v>
      </c>
      <c r="EV19" s="102">
        <v>14445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 s="102"/>
    </row>
    <row r="20" spans="1:185" x14ac:dyDescent="0.25">
      <c r="A20" t="s">
        <v>1323</v>
      </c>
      <c r="B20" t="s">
        <v>1329</v>
      </c>
      <c r="C20" s="102">
        <v>66198</v>
      </c>
      <c r="D20" s="102">
        <v>68865</v>
      </c>
      <c r="E20" s="102">
        <v>75873</v>
      </c>
      <c r="F20" s="102">
        <v>88381</v>
      </c>
      <c r="G20" s="102">
        <v>86890</v>
      </c>
      <c r="H20" s="102">
        <v>80548</v>
      </c>
      <c r="I20" s="102">
        <v>74418</v>
      </c>
      <c r="J20" s="102">
        <v>78605</v>
      </c>
      <c r="K20" s="102">
        <v>87242</v>
      </c>
      <c r="L20" s="102">
        <v>84943</v>
      </c>
      <c r="M20" s="102">
        <v>85808</v>
      </c>
      <c r="N20" s="102">
        <v>44860</v>
      </c>
      <c r="O20" s="102">
        <v>61768</v>
      </c>
      <c r="P20" s="102">
        <v>77745</v>
      </c>
      <c r="Q20" s="102">
        <v>83922</v>
      </c>
      <c r="R20" s="102">
        <v>80615</v>
      </c>
      <c r="S20" s="102">
        <v>95791</v>
      </c>
      <c r="T20" s="102">
        <v>83436</v>
      </c>
      <c r="U20" s="102">
        <v>76248</v>
      </c>
      <c r="V20" s="102">
        <v>76715</v>
      </c>
      <c r="W20" s="102">
        <v>92335</v>
      </c>
      <c r="X20" s="102">
        <v>94221</v>
      </c>
      <c r="Y20" s="102">
        <v>87803</v>
      </c>
      <c r="Z20" s="102">
        <v>47140</v>
      </c>
      <c r="AA20" s="102">
        <v>67232</v>
      </c>
      <c r="AB20" s="102">
        <v>70692</v>
      </c>
      <c r="AC20" s="102">
        <v>94312</v>
      </c>
      <c r="AD20" s="102">
        <v>87538</v>
      </c>
      <c r="AE20" s="102">
        <v>95815</v>
      </c>
      <c r="AF20" s="102">
        <v>90249</v>
      </c>
      <c r="AG20" s="102">
        <v>85596</v>
      </c>
      <c r="AH20" s="102">
        <v>85374</v>
      </c>
      <c r="AI20" s="102">
        <v>97331</v>
      </c>
      <c r="AJ20" s="102">
        <v>103373</v>
      </c>
      <c r="AK20" s="102">
        <v>92579</v>
      </c>
      <c r="AL20" s="102">
        <v>53991</v>
      </c>
      <c r="AM20" s="102">
        <v>75315</v>
      </c>
      <c r="AN20" s="102">
        <v>82076</v>
      </c>
      <c r="AO20" s="102">
        <v>96378</v>
      </c>
      <c r="AP20" s="102">
        <v>99036</v>
      </c>
      <c r="AQ20" s="102">
        <v>104883</v>
      </c>
      <c r="AR20" s="102">
        <v>95515</v>
      </c>
      <c r="AS20" s="102">
        <v>84440</v>
      </c>
      <c r="AT20" s="102">
        <v>87369</v>
      </c>
      <c r="AU20" s="102">
        <v>94031</v>
      </c>
      <c r="AV20" s="102">
        <v>97479</v>
      </c>
      <c r="AW20" s="102">
        <v>90407</v>
      </c>
      <c r="AX20" s="102">
        <v>43193</v>
      </c>
      <c r="AY20" s="102">
        <v>55732</v>
      </c>
      <c r="AZ20" s="102">
        <v>73930</v>
      </c>
      <c r="BA20" s="102">
        <v>87268</v>
      </c>
      <c r="BB20" s="102">
        <v>68355</v>
      </c>
      <c r="BC20" s="102">
        <v>83824</v>
      </c>
      <c r="BD20" s="102">
        <v>78334</v>
      </c>
      <c r="BE20" s="102">
        <v>73020</v>
      </c>
      <c r="BF20" s="102">
        <v>81631</v>
      </c>
      <c r="BG20" s="102">
        <v>87855</v>
      </c>
      <c r="BH20" s="102">
        <v>95461</v>
      </c>
      <c r="BI20" s="102">
        <v>91681</v>
      </c>
      <c r="BJ20" s="102">
        <v>48113</v>
      </c>
      <c r="BK20" s="102">
        <v>69710</v>
      </c>
      <c r="BL20" s="102">
        <v>74190</v>
      </c>
      <c r="BM20" s="102">
        <v>98630</v>
      </c>
      <c r="BN20" s="102">
        <v>91920</v>
      </c>
      <c r="BO20" s="102">
        <v>96812</v>
      </c>
      <c r="BP20" s="102">
        <v>90747</v>
      </c>
      <c r="BQ20" s="102">
        <v>85418</v>
      </c>
      <c r="BR20" s="102">
        <v>93041</v>
      </c>
      <c r="BS20" s="102">
        <v>93175</v>
      </c>
      <c r="BT20" s="102">
        <v>113775</v>
      </c>
      <c r="BU20" s="102">
        <v>99984</v>
      </c>
      <c r="BV20" s="102">
        <v>49616</v>
      </c>
      <c r="BW20" s="102">
        <v>74668</v>
      </c>
      <c r="BX20" s="102">
        <v>85022</v>
      </c>
      <c r="BY20" s="102">
        <v>104495</v>
      </c>
      <c r="BZ20" s="102">
        <v>85898</v>
      </c>
      <c r="CA20" s="102">
        <v>111022</v>
      </c>
      <c r="CB20" s="102">
        <v>97018</v>
      </c>
      <c r="CC20" s="102">
        <v>87371</v>
      </c>
      <c r="CD20" s="102">
        <v>89385</v>
      </c>
      <c r="CE20" s="102">
        <v>103347</v>
      </c>
      <c r="CF20" s="102">
        <v>108097</v>
      </c>
      <c r="CG20" s="102">
        <v>104574</v>
      </c>
      <c r="CH20" s="102">
        <v>52300</v>
      </c>
      <c r="CI20" s="102">
        <v>71895</v>
      </c>
      <c r="CJ20" s="102">
        <v>95052</v>
      </c>
      <c r="CK20" s="102">
        <v>105232</v>
      </c>
      <c r="CL20" s="102">
        <v>96611</v>
      </c>
      <c r="CM20" s="102">
        <v>106376</v>
      </c>
      <c r="CN20" s="102">
        <v>95897</v>
      </c>
      <c r="CO20" s="102">
        <v>87517</v>
      </c>
      <c r="CP20" s="102">
        <v>91394</v>
      </c>
      <c r="CQ20" s="102">
        <v>107410</v>
      </c>
      <c r="CR20" s="102">
        <v>111796</v>
      </c>
      <c r="CS20" s="102">
        <v>96419</v>
      </c>
      <c r="CT20" s="102">
        <v>54132</v>
      </c>
      <c r="CU20" s="102">
        <v>74824</v>
      </c>
      <c r="CV20" s="102">
        <v>86364</v>
      </c>
      <c r="CW20" s="102">
        <v>98343</v>
      </c>
      <c r="CX20" s="102">
        <v>104102</v>
      </c>
      <c r="CY20" s="102">
        <v>108846</v>
      </c>
      <c r="CZ20" s="102">
        <v>101073</v>
      </c>
      <c r="DA20" s="102">
        <v>92436</v>
      </c>
      <c r="DB20" s="102">
        <v>94984</v>
      </c>
      <c r="DC20" s="102">
        <v>110519</v>
      </c>
      <c r="DD20" s="102">
        <v>112164</v>
      </c>
      <c r="DE20" s="102">
        <v>106967</v>
      </c>
      <c r="DF20" s="102">
        <v>56783</v>
      </c>
      <c r="DG20" s="102">
        <v>73905</v>
      </c>
      <c r="DH20" s="102">
        <v>96040</v>
      </c>
      <c r="DI20" s="102">
        <v>117455</v>
      </c>
      <c r="DJ20" s="102">
        <v>89238</v>
      </c>
      <c r="DK20" s="102">
        <v>119514</v>
      </c>
      <c r="DL20" s="102">
        <v>101810</v>
      </c>
      <c r="DM20" s="102">
        <v>87459</v>
      </c>
      <c r="DN20" s="102">
        <v>100090</v>
      </c>
      <c r="DO20" s="102">
        <v>108602</v>
      </c>
      <c r="DP20" s="102">
        <v>115997</v>
      </c>
      <c r="DQ20" s="102">
        <v>113208</v>
      </c>
      <c r="DR20" s="102">
        <v>54400</v>
      </c>
      <c r="DS20" s="102">
        <v>81455</v>
      </c>
      <c r="DT20" s="102">
        <v>86825</v>
      </c>
      <c r="DU20" s="102">
        <v>116804</v>
      </c>
      <c r="DV20" s="102">
        <v>102753</v>
      </c>
      <c r="DW20" s="102">
        <v>115361</v>
      </c>
      <c r="DX20" s="102">
        <v>102608</v>
      </c>
      <c r="DY20" s="102">
        <v>88046</v>
      </c>
      <c r="DZ20" s="102">
        <v>100321</v>
      </c>
      <c r="EA20" s="102">
        <v>105818</v>
      </c>
      <c r="EB20" s="102">
        <v>116898</v>
      </c>
      <c r="EC20" s="102">
        <v>113709</v>
      </c>
      <c r="ED20" s="102">
        <v>53918</v>
      </c>
      <c r="EE20" s="102">
        <v>82912</v>
      </c>
      <c r="EF20" s="102">
        <v>93049</v>
      </c>
      <c r="EG20" s="102">
        <v>96691</v>
      </c>
      <c r="EH20" s="102">
        <v>111485</v>
      </c>
      <c r="EI20" s="102">
        <v>120932</v>
      </c>
      <c r="EJ20" s="102">
        <v>102494</v>
      </c>
      <c r="EK20" s="102">
        <v>99112</v>
      </c>
      <c r="EL20" s="102">
        <v>103772</v>
      </c>
      <c r="EM20" s="102">
        <v>121980</v>
      </c>
      <c r="EN20" s="102">
        <v>126044</v>
      </c>
      <c r="EO20" s="102">
        <v>117548</v>
      </c>
      <c r="EP20" s="102">
        <v>58587</v>
      </c>
      <c r="EQ20" s="102">
        <v>85134</v>
      </c>
      <c r="ER20" s="102">
        <v>105336</v>
      </c>
      <c r="ES20" s="102">
        <v>126969</v>
      </c>
      <c r="ET20" s="102">
        <v>108322</v>
      </c>
      <c r="EU20" s="102">
        <v>137223</v>
      </c>
      <c r="EV20" s="102">
        <v>108969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 s="102"/>
    </row>
    <row r="21" spans="1:185" x14ac:dyDescent="0.25">
      <c r="A21" t="s">
        <v>1324</v>
      </c>
      <c r="B21" t="s">
        <v>1343</v>
      </c>
      <c r="C21" s="102">
        <v>33676</v>
      </c>
      <c r="D21" s="102">
        <v>30367</v>
      </c>
      <c r="E21" s="102">
        <v>35279</v>
      </c>
      <c r="F21" s="102">
        <v>26013</v>
      </c>
      <c r="G21" s="102">
        <v>13153</v>
      </c>
      <c r="H21" s="102">
        <v>20778</v>
      </c>
      <c r="I21" s="102">
        <v>26194</v>
      </c>
      <c r="J21" s="102">
        <v>26269</v>
      </c>
      <c r="K21" s="102">
        <v>38869</v>
      </c>
      <c r="L21" s="102">
        <v>23363</v>
      </c>
      <c r="M21" s="102">
        <v>21680</v>
      </c>
      <c r="N21" s="102">
        <v>49010</v>
      </c>
      <c r="O21" s="102">
        <v>35985</v>
      </c>
      <c r="P21" s="102">
        <v>28117</v>
      </c>
      <c r="Q21" s="102">
        <v>32049</v>
      </c>
      <c r="R21" s="102">
        <v>31024</v>
      </c>
      <c r="S21" s="102">
        <v>14246</v>
      </c>
      <c r="T21" s="102">
        <v>17989</v>
      </c>
      <c r="U21" s="102">
        <v>28960</v>
      </c>
      <c r="V21" s="102">
        <v>31438</v>
      </c>
      <c r="W21" s="102">
        <v>36746</v>
      </c>
      <c r="X21" s="102">
        <v>26590</v>
      </c>
      <c r="Y21" s="102">
        <v>26620</v>
      </c>
      <c r="Z21" s="102">
        <v>50594</v>
      </c>
      <c r="AA21" s="102">
        <v>32527</v>
      </c>
      <c r="AB21" s="102">
        <v>31707</v>
      </c>
      <c r="AC21" s="102">
        <v>35346</v>
      </c>
      <c r="AD21" s="102">
        <v>30306</v>
      </c>
      <c r="AE21" s="102">
        <v>17138</v>
      </c>
      <c r="AF21" s="102">
        <v>21840</v>
      </c>
      <c r="AG21" s="102">
        <v>36272</v>
      </c>
      <c r="AH21" s="102">
        <v>36710</v>
      </c>
      <c r="AI21" s="102">
        <v>41955</v>
      </c>
      <c r="AJ21" s="102">
        <v>27139</v>
      </c>
      <c r="AK21" s="102">
        <v>31398</v>
      </c>
      <c r="AL21" s="102">
        <v>53163</v>
      </c>
      <c r="AM21" s="102">
        <v>40445</v>
      </c>
      <c r="AN21" s="102">
        <v>38703</v>
      </c>
      <c r="AO21" s="102">
        <v>40016</v>
      </c>
      <c r="AP21" s="102">
        <v>27934</v>
      </c>
      <c r="AQ21" s="102">
        <v>18681</v>
      </c>
      <c r="AR21" s="102">
        <v>25385</v>
      </c>
      <c r="AS21" s="102">
        <v>35428</v>
      </c>
      <c r="AT21" s="102">
        <v>35922</v>
      </c>
      <c r="AU21" s="102">
        <v>37316</v>
      </c>
      <c r="AV21" s="102">
        <v>28510</v>
      </c>
      <c r="AW21" s="102">
        <v>30297</v>
      </c>
      <c r="AX21" s="102">
        <v>60911</v>
      </c>
      <c r="AY21" s="102">
        <v>38012</v>
      </c>
      <c r="AZ21" s="102">
        <v>35378</v>
      </c>
      <c r="BA21" s="102">
        <v>35883</v>
      </c>
      <c r="BB21" s="102">
        <v>39211</v>
      </c>
      <c r="BC21" s="102">
        <v>26144</v>
      </c>
      <c r="BD21" s="102">
        <v>25960</v>
      </c>
      <c r="BE21" s="102">
        <v>48531</v>
      </c>
      <c r="BF21" s="102">
        <v>43960</v>
      </c>
      <c r="BG21" s="102">
        <v>46687</v>
      </c>
      <c r="BH21" s="102">
        <v>38146</v>
      </c>
      <c r="BI21" s="102">
        <v>35894</v>
      </c>
      <c r="BJ21" s="102">
        <v>66679</v>
      </c>
      <c r="BK21" s="102">
        <v>46772</v>
      </c>
      <c r="BL21" s="102">
        <v>39573</v>
      </c>
      <c r="BM21" s="102">
        <v>46501</v>
      </c>
      <c r="BN21" s="102">
        <v>39910</v>
      </c>
      <c r="BO21" s="102">
        <v>21453</v>
      </c>
      <c r="BP21" s="102">
        <v>34722</v>
      </c>
      <c r="BQ21" s="102">
        <v>53035</v>
      </c>
      <c r="BR21" s="102">
        <v>41743</v>
      </c>
      <c r="BS21" s="102">
        <v>48154</v>
      </c>
      <c r="BT21" s="102">
        <v>31408</v>
      </c>
      <c r="BU21" s="102">
        <v>34683</v>
      </c>
      <c r="BV21" s="102">
        <v>68668</v>
      </c>
      <c r="BW21" s="102">
        <v>47600</v>
      </c>
      <c r="BX21" s="102">
        <v>40242</v>
      </c>
      <c r="BY21" s="102">
        <v>38797</v>
      </c>
      <c r="BZ21" s="102">
        <v>44884</v>
      </c>
      <c r="CA21" s="102">
        <v>20930</v>
      </c>
      <c r="CB21" s="102">
        <v>26561</v>
      </c>
      <c r="CC21" s="102">
        <v>46477</v>
      </c>
      <c r="CD21" s="102">
        <v>44281</v>
      </c>
      <c r="CE21" s="102">
        <v>53646</v>
      </c>
      <c r="CF21" s="102">
        <v>44413</v>
      </c>
      <c r="CG21" s="102">
        <v>34527</v>
      </c>
      <c r="CH21" s="102">
        <v>73960</v>
      </c>
      <c r="CI21" s="102">
        <v>47797</v>
      </c>
      <c r="CJ21" s="102">
        <v>37350</v>
      </c>
      <c r="CK21" s="102">
        <v>42599</v>
      </c>
      <c r="CL21" s="102">
        <v>40089</v>
      </c>
      <c r="CM21" s="102">
        <v>20208</v>
      </c>
      <c r="CN21" s="102">
        <v>33790</v>
      </c>
      <c r="CO21" s="102">
        <v>44922</v>
      </c>
      <c r="CP21" s="102">
        <v>40795</v>
      </c>
      <c r="CQ21" s="102">
        <v>44346</v>
      </c>
      <c r="CR21" s="102">
        <v>29258</v>
      </c>
      <c r="CS21" s="102">
        <v>37539</v>
      </c>
      <c r="CT21" s="102">
        <v>73215</v>
      </c>
      <c r="CU21" s="102">
        <v>48493</v>
      </c>
      <c r="CV21" s="102">
        <v>37827</v>
      </c>
      <c r="CW21" s="102">
        <v>49297</v>
      </c>
      <c r="CX21" s="102">
        <v>41978</v>
      </c>
      <c r="CY21" s="102">
        <v>24004</v>
      </c>
      <c r="CZ21" s="102">
        <v>37724</v>
      </c>
      <c r="DA21" s="102">
        <v>47195</v>
      </c>
      <c r="DB21" s="102">
        <v>46123</v>
      </c>
      <c r="DC21" s="102">
        <v>48865</v>
      </c>
      <c r="DD21" s="102">
        <v>35017</v>
      </c>
      <c r="DE21" s="102">
        <v>45654</v>
      </c>
      <c r="DF21" s="102">
        <v>81666</v>
      </c>
      <c r="DG21" s="102">
        <v>52709</v>
      </c>
      <c r="DH21" s="102">
        <v>45584</v>
      </c>
      <c r="DI21" s="102">
        <v>48498</v>
      </c>
      <c r="DJ21" s="102">
        <v>49737</v>
      </c>
      <c r="DK21" s="102">
        <v>24268</v>
      </c>
      <c r="DL21" s="102">
        <v>35392</v>
      </c>
      <c r="DM21" s="102">
        <v>52426</v>
      </c>
      <c r="DN21" s="102">
        <v>47736</v>
      </c>
      <c r="DO21" s="102">
        <v>48820</v>
      </c>
      <c r="DP21" s="102">
        <v>39345</v>
      </c>
      <c r="DQ21" s="102">
        <v>44638</v>
      </c>
      <c r="DR21" s="102">
        <v>78715</v>
      </c>
      <c r="DS21" s="102">
        <v>60567</v>
      </c>
      <c r="DT21" s="102">
        <v>48466</v>
      </c>
      <c r="DU21" s="102">
        <v>46401</v>
      </c>
      <c r="DV21" s="102">
        <v>48237</v>
      </c>
      <c r="DW21" s="102">
        <v>26093</v>
      </c>
      <c r="DX21" s="102">
        <v>37999</v>
      </c>
      <c r="DY21" s="102">
        <v>50212</v>
      </c>
      <c r="DZ21" s="102">
        <v>46125</v>
      </c>
      <c r="EA21" s="102">
        <v>55106</v>
      </c>
      <c r="EB21" s="102">
        <v>46345</v>
      </c>
      <c r="EC21" s="102">
        <v>50064</v>
      </c>
      <c r="ED21" s="102">
        <v>91042</v>
      </c>
      <c r="EE21" s="102">
        <v>67114</v>
      </c>
      <c r="EF21" s="102">
        <v>54398</v>
      </c>
      <c r="EG21" s="102">
        <v>63997</v>
      </c>
      <c r="EH21" s="102">
        <v>45215</v>
      </c>
      <c r="EI21" s="102">
        <v>28985</v>
      </c>
      <c r="EJ21" s="102">
        <v>44469</v>
      </c>
      <c r="EK21" s="102">
        <v>58258</v>
      </c>
      <c r="EL21" s="102">
        <v>54612</v>
      </c>
      <c r="EM21" s="102">
        <v>63783</v>
      </c>
      <c r="EN21" s="102">
        <v>49010</v>
      </c>
      <c r="EO21" s="102">
        <v>51743</v>
      </c>
      <c r="EP21" s="102">
        <v>99750</v>
      </c>
      <c r="EQ21" s="102">
        <v>70876</v>
      </c>
      <c r="ER21" s="102">
        <v>59503</v>
      </c>
      <c r="ES21" s="102">
        <v>59677</v>
      </c>
      <c r="ET21" s="102">
        <v>68119</v>
      </c>
      <c r="EU21" s="102">
        <v>34531</v>
      </c>
      <c r="EV21" s="102">
        <v>50922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 s="102"/>
    </row>
    <row r="22" spans="1:185" x14ac:dyDescent="0.25">
      <c r="A22" t="s">
        <v>1324</v>
      </c>
      <c r="B22" t="s">
        <v>1344</v>
      </c>
      <c r="C22" s="102">
        <v>13643</v>
      </c>
      <c r="D22" s="102">
        <v>8677</v>
      </c>
      <c r="E22" s="102">
        <v>14595</v>
      </c>
      <c r="F22" s="102">
        <v>15923</v>
      </c>
      <c r="G22" s="102">
        <v>17202</v>
      </c>
      <c r="H22" s="102">
        <v>19706</v>
      </c>
      <c r="I22" s="102">
        <v>13439</v>
      </c>
      <c r="J22" s="102">
        <v>16647</v>
      </c>
      <c r="K22" s="102">
        <v>26331</v>
      </c>
      <c r="L22" s="102">
        <v>15123</v>
      </c>
      <c r="M22" s="102">
        <v>18525</v>
      </c>
      <c r="N22" s="102">
        <v>28709</v>
      </c>
      <c r="O22" s="102">
        <v>15718</v>
      </c>
      <c r="P22" s="102">
        <v>9304</v>
      </c>
      <c r="Q22" s="102">
        <v>15420</v>
      </c>
      <c r="R22" s="102">
        <v>20512</v>
      </c>
      <c r="S22" s="102">
        <v>16713</v>
      </c>
      <c r="T22" s="102">
        <v>20492</v>
      </c>
      <c r="U22" s="102">
        <v>16362</v>
      </c>
      <c r="V22" s="102">
        <v>16448</v>
      </c>
      <c r="W22" s="102">
        <v>27365</v>
      </c>
      <c r="X22" s="102">
        <v>16649</v>
      </c>
      <c r="Y22" s="102">
        <v>14219</v>
      </c>
      <c r="Z22" s="102">
        <v>26936</v>
      </c>
      <c r="AA22" s="102">
        <v>16791</v>
      </c>
      <c r="AB22" s="102">
        <v>11411</v>
      </c>
      <c r="AC22" s="102">
        <v>18382</v>
      </c>
      <c r="AD22" s="102">
        <v>22124</v>
      </c>
      <c r="AE22" s="102">
        <v>20258</v>
      </c>
      <c r="AF22" s="102">
        <v>19982</v>
      </c>
      <c r="AG22" s="102">
        <v>16646</v>
      </c>
      <c r="AH22" s="102">
        <v>19685</v>
      </c>
      <c r="AI22" s="102">
        <v>31639</v>
      </c>
      <c r="AJ22" s="102">
        <v>19800</v>
      </c>
      <c r="AK22" s="102">
        <v>19522</v>
      </c>
      <c r="AL22" s="102">
        <v>33270</v>
      </c>
      <c r="AM22" s="102">
        <v>18021</v>
      </c>
      <c r="AN22" s="102">
        <v>14919</v>
      </c>
      <c r="AO22" s="102">
        <v>19568</v>
      </c>
      <c r="AP22" s="102">
        <v>23503</v>
      </c>
      <c r="AQ22" s="102">
        <v>22060</v>
      </c>
      <c r="AR22" s="102">
        <v>20613</v>
      </c>
      <c r="AS22" s="102">
        <v>19200</v>
      </c>
      <c r="AT22" s="102">
        <v>23475</v>
      </c>
      <c r="AU22" s="102">
        <v>35913</v>
      </c>
      <c r="AV22" s="102">
        <v>20284</v>
      </c>
      <c r="AW22" s="102">
        <v>16787</v>
      </c>
      <c r="AX22" s="102">
        <v>32625</v>
      </c>
      <c r="AY22" s="102">
        <v>17496</v>
      </c>
      <c r="AZ22" s="102">
        <v>11732</v>
      </c>
      <c r="BA22" s="102">
        <v>16321</v>
      </c>
      <c r="BB22" s="102">
        <v>28390</v>
      </c>
      <c r="BC22" s="102">
        <v>26272</v>
      </c>
      <c r="BD22" s="102">
        <v>27624</v>
      </c>
      <c r="BE22" s="102">
        <v>29185</v>
      </c>
      <c r="BF22" s="102">
        <v>28516</v>
      </c>
      <c r="BG22" s="102">
        <v>42541</v>
      </c>
      <c r="BH22" s="102">
        <v>35875</v>
      </c>
      <c r="BI22" s="102">
        <v>27188</v>
      </c>
      <c r="BJ22" s="102">
        <v>40316</v>
      </c>
      <c r="BK22" s="102">
        <v>25400</v>
      </c>
      <c r="BL22" s="102">
        <v>17981</v>
      </c>
      <c r="BM22" s="102">
        <v>27390</v>
      </c>
      <c r="BN22" s="102">
        <v>36592</v>
      </c>
      <c r="BO22" s="102">
        <v>34101</v>
      </c>
      <c r="BP22" s="102">
        <v>41378</v>
      </c>
      <c r="BQ22" s="102">
        <v>33563</v>
      </c>
      <c r="BR22" s="102">
        <v>37035</v>
      </c>
      <c r="BS22" s="102">
        <v>51811</v>
      </c>
      <c r="BT22" s="102">
        <v>38658</v>
      </c>
      <c r="BU22" s="102">
        <v>32532</v>
      </c>
      <c r="BV22" s="102">
        <v>52275</v>
      </c>
      <c r="BW22" s="102">
        <v>32096</v>
      </c>
      <c r="BX22" s="102">
        <v>26067</v>
      </c>
      <c r="BY22" s="102">
        <v>33751</v>
      </c>
      <c r="BZ22" s="102">
        <v>52904</v>
      </c>
      <c r="CA22" s="102">
        <v>46777</v>
      </c>
      <c r="CB22" s="102">
        <v>51265</v>
      </c>
      <c r="CC22" s="102">
        <v>38247</v>
      </c>
      <c r="CD22" s="102">
        <v>46582</v>
      </c>
      <c r="CE22" s="102">
        <v>72009</v>
      </c>
      <c r="CF22" s="102">
        <v>42357</v>
      </c>
      <c r="CG22" s="102">
        <v>32502</v>
      </c>
      <c r="CH22" s="102">
        <v>62706</v>
      </c>
      <c r="CI22" s="102">
        <v>36293</v>
      </c>
      <c r="CJ22" s="102">
        <v>30810</v>
      </c>
      <c r="CK22" s="102">
        <v>45352</v>
      </c>
      <c r="CL22" s="102">
        <v>47112</v>
      </c>
      <c r="CM22" s="102">
        <v>45195</v>
      </c>
      <c r="CN22" s="102">
        <v>54188</v>
      </c>
      <c r="CO22" s="102">
        <v>45059</v>
      </c>
      <c r="CP22" s="102">
        <v>49475</v>
      </c>
      <c r="CQ22" s="102">
        <v>80954</v>
      </c>
      <c r="CR22" s="102">
        <v>44190</v>
      </c>
      <c r="CS22" s="102">
        <v>40908</v>
      </c>
      <c r="CT22" s="102">
        <v>71041</v>
      </c>
      <c r="CU22" s="102">
        <v>41632</v>
      </c>
      <c r="CV22" s="102">
        <v>32471</v>
      </c>
      <c r="CW22" s="102">
        <v>48597</v>
      </c>
      <c r="CX22" s="102">
        <v>53814</v>
      </c>
      <c r="CY22" s="102">
        <v>57823</v>
      </c>
      <c r="CZ22" s="102">
        <v>66645</v>
      </c>
      <c r="DA22" s="102">
        <v>44221</v>
      </c>
      <c r="DB22" s="102">
        <v>61086</v>
      </c>
      <c r="DC22" s="102">
        <v>80045</v>
      </c>
      <c r="DD22" s="102">
        <v>52816</v>
      </c>
      <c r="DE22" s="102">
        <v>45474</v>
      </c>
      <c r="DF22" s="102">
        <v>72323</v>
      </c>
      <c r="DG22" s="102">
        <v>39569</v>
      </c>
      <c r="DH22" s="102">
        <v>31128</v>
      </c>
      <c r="DI22" s="102">
        <v>40665</v>
      </c>
      <c r="DJ22" s="102">
        <v>62912</v>
      </c>
      <c r="DK22" s="102">
        <v>52089</v>
      </c>
      <c r="DL22" s="102">
        <v>61906</v>
      </c>
      <c r="DM22" s="102">
        <v>49039</v>
      </c>
      <c r="DN22" s="102">
        <v>59383</v>
      </c>
      <c r="DO22" s="102">
        <v>78600</v>
      </c>
      <c r="DP22" s="102">
        <v>55450</v>
      </c>
      <c r="DQ22" s="102">
        <v>44777</v>
      </c>
      <c r="DR22" s="102">
        <v>76089</v>
      </c>
      <c r="DS22" s="102">
        <v>43691</v>
      </c>
      <c r="DT22" s="102">
        <v>30899</v>
      </c>
      <c r="DU22" s="102">
        <v>46760</v>
      </c>
      <c r="DV22" s="102">
        <v>56470</v>
      </c>
      <c r="DW22" s="102">
        <v>54796</v>
      </c>
      <c r="DX22" s="102">
        <v>64780</v>
      </c>
      <c r="DY22" s="102">
        <v>54636</v>
      </c>
      <c r="DZ22" s="102">
        <v>62347</v>
      </c>
      <c r="EA22" s="102">
        <v>80969</v>
      </c>
      <c r="EB22" s="102">
        <v>58064</v>
      </c>
      <c r="EC22" s="102">
        <v>43912</v>
      </c>
      <c r="ED22" s="102">
        <v>77789</v>
      </c>
      <c r="EE22" s="102">
        <v>47594</v>
      </c>
      <c r="EF22" s="102">
        <v>34013</v>
      </c>
      <c r="EG22" s="102">
        <v>48378</v>
      </c>
      <c r="EH22" s="102">
        <v>64046</v>
      </c>
      <c r="EI22" s="102">
        <v>58391</v>
      </c>
      <c r="EJ22" s="102">
        <v>65660</v>
      </c>
      <c r="EK22" s="102">
        <v>57768</v>
      </c>
      <c r="EL22" s="102">
        <v>57052</v>
      </c>
      <c r="EM22" s="102">
        <v>81099</v>
      </c>
      <c r="EN22" s="102">
        <v>61815</v>
      </c>
      <c r="EO22" s="102">
        <v>45225</v>
      </c>
      <c r="EP22" s="102">
        <v>76398</v>
      </c>
      <c r="EQ22" s="102">
        <v>49476</v>
      </c>
      <c r="ER22" s="102">
        <v>30445</v>
      </c>
      <c r="ES22" s="102">
        <v>46071</v>
      </c>
      <c r="ET22" s="102">
        <v>64222</v>
      </c>
      <c r="EU22" s="102">
        <v>55084</v>
      </c>
      <c r="EV22" s="102">
        <v>71526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 s="102"/>
    </row>
    <row r="23" spans="1:185" x14ac:dyDescent="0.25">
      <c r="A23" t="s">
        <v>1324</v>
      </c>
      <c r="B23" t="s">
        <v>1339</v>
      </c>
      <c r="C23" s="102">
        <v>5066</v>
      </c>
      <c r="D23" s="102">
        <v>5845</v>
      </c>
      <c r="E23" s="102">
        <v>10759</v>
      </c>
      <c r="F23" s="102">
        <v>14710</v>
      </c>
      <c r="G23" s="102">
        <v>25705</v>
      </c>
      <c r="H23" s="102">
        <v>24651</v>
      </c>
      <c r="I23" s="102">
        <v>24408</v>
      </c>
      <c r="J23" s="102">
        <v>21017</v>
      </c>
      <c r="K23" s="102">
        <v>22376</v>
      </c>
      <c r="L23" s="102">
        <v>9130</v>
      </c>
      <c r="M23" s="102">
        <v>7403</v>
      </c>
      <c r="N23" s="102">
        <v>17813</v>
      </c>
      <c r="O23" s="102">
        <v>6465</v>
      </c>
      <c r="P23" s="102">
        <v>4535</v>
      </c>
      <c r="Q23" s="102">
        <v>8481</v>
      </c>
      <c r="R23" s="102">
        <v>16613</v>
      </c>
      <c r="S23" s="102">
        <v>26068</v>
      </c>
      <c r="T23" s="102">
        <v>29630</v>
      </c>
      <c r="U23" s="102">
        <v>21968</v>
      </c>
      <c r="V23" s="102">
        <v>23038</v>
      </c>
      <c r="W23" s="102">
        <v>21777</v>
      </c>
      <c r="X23" s="102">
        <v>9854</v>
      </c>
      <c r="Y23" s="102">
        <v>6785</v>
      </c>
      <c r="Z23" s="102">
        <v>18010</v>
      </c>
      <c r="AA23" s="102">
        <v>6009</v>
      </c>
      <c r="AB23" s="102">
        <v>4485</v>
      </c>
      <c r="AC23" s="102">
        <v>9388</v>
      </c>
      <c r="AD23" s="102">
        <v>14982</v>
      </c>
      <c r="AE23" s="102">
        <v>26881</v>
      </c>
      <c r="AF23" s="102">
        <v>29286</v>
      </c>
      <c r="AG23" s="102">
        <v>21523</v>
      </c>
      <c r="AH23" s="102">
        <v>23776</v>
      </c>
      <c r="AI23" s="102">
        <v>27275</v>
      </c>
      <c r="AJ23" s="102">
        <v>10068</v>
      </c>
      <c r="AK23" s="102">
        <v>7154</v>
      </c>
      <c r="AL23" s="102">
        <v>21860</v>
      </c>
      <c r="AM23" s="102">
        <v>7018</v>
      </c>
      <c r="AN23" s="102">
        <v>6526</v>
      </c>
      <c r="AO23" s="102">
        <v>10844</v>
      </c>
      <c r="AP23" s="102">
        <v>16437</v>
      </c>
      <c r="AQ23" s="102">
        <v>26780</v>
      </c>
      <c r="AR23" s="102">
        <v>27877</v>
      </c>
      <c r="AS23" s="102">
        <v>22190</v>
      </c>
      <c r="AT23" s="102">
        <v>23580</v>
      </c>
      <c r="AU23" s="102">
        <v>24863</v>
      </c>
      <c r="AV23" s="102">
        <v>10028</v>
      </c>
      <c r="AW23" s="102">
        <v>8201</v>
      </c>
      <c r="AX23" s="102">
        <v>19402</v>
      </c>
      <c r="AY23" s="102">
        <v>5781</v>
      </c>
      <c r="AZ23" s="102">
        <v>5492</v>
      </c>
      <c r="BA23" s="102">
        <v>9693</v>
      </c>
      <c r="BB23" s="102">
        <v>15341</v>
      </c>
      <c r="BC23" s="102">
        <v>24359</v>
      </c>
      <c r="BD23" s="102">
        <v>30119</v>
      </c>
      <c r="BE23" s="102">
        <v>27928</v>
      </c>
      <c r="BF23" s="102">
        <v>23935</v>
      </c>
      <c r="BG23" s="102">
        <v>24991</v>
      </c>
      <c r="BH23" s="102">
        <v>10176</v>
      </c>
      <c r="BI23" s="102">
        <v>7925</v>
      </c>
      <c r="BJ23" s="102">
        <v>20774</v>
      </c>
      <c r="BK23" s="102">
        <v>5916</v>
      </c>
      <c r="BL23" s="102">
        <v>4948</v>
      </c>
      <c r="BM23" s="102">
        <v>10670</v>
      </c>
      <c r="BN23" s="102">
        <v>15210</v>
      </c>
      <c r="BO23" s="102">
        <v>30359</v>
      </c>
      <c r="BP23" s="102">
        <v>38755</v>
      </c>
      <c r="BQ23" s="102">
        <v>25766</v>
      </c>
      <c r="BR23" s="102">
        <v>27857</v>
      </c>
      <c r="BS23" s="102">
        <v>30491</v>
      </c>
      <c r="BT23" s="102">
        <v>11036</v>
      </c>
      <c r="BU23" s="102">
        <v>8783</v>
      </c>
      <c r="BV23" s="102">
        <v>23409</v>
      </c>
      <c r="BW23" s="102">
        <v>8699</v>
      </c>
      <c r="BX23" s="102">
        <v>5901</v>
      </c>
      <c r="BY23" s="102">
        <v>11088</v>
      </c>
      <c r="BZ23" s="102">
        <v>22654</v>
      </c>
      <c r="CA23" s="102">
        <v>29875</v>
      </c>
      <c r="CB23" s="102">
        <v>41864</v>
      </c>
      <c r="CC23" s="102">
        <v>28933</v>
      </c>
      <c r="CD23" s="102">
        <v>30784</v>
      </c>
      <c r="CE23" s="102">
        <v>29355</v>
      </c>
      <c r="CF23" s="102">
        <v>13511</v>
      </c>
      <c r="CG23" s="102">
        <v>10004</v>
      </c>
      <c r="CH23" s="102">
        <v>23979</v>
      </c>
      <c r="CI23" s="102">
        <v>9580</v>
      </c>
      <c r="CJ23" s="102">
        <v>7656</v>
      </c>
      <c r="CK23" s="102">
        <v>12219</v>
      </c>
      <c r="CL23" s="102">
        <v>23928</v>
      </c>
      <c r="CM23" s="102">
        <v>30628</v>
      </c>
      <c r="CN23" s="102">
        <v>35307</v>
      </c>
      <c r="CO23" s="102">
        <v>24857</v>
      </c>
      <c r="CP23" s="102">
        <v>27486</v>
      </c>
      <c r="CQ23" s="102">
        <v>32166</v>
      </c>
      <c r="CR23" s="102">
        <v>12348</v>
      </c>
      <c r="CS23" s="102">
        <v>11000</v>
      </c>
      <c r="CT23" s="102">
        <v>28497</v>
      </c>
      <c r="CU23" s="102">
        <v>9643</v>
      </c>
      <c r="CV23" s="102">
        <v>6297</v>
      </c>
      <c r="CW23" s="102">
        <v>13807</v>
      </c>
      <c r="CX23" s="102">
        <v>24029</v>
      </c>
      <c r="CY23" s="102">
        <v>33941</v>
      </c>
      <c r="CZ23" s="102">
        <v>47026</v>
      </c>
      <c r="DA23" s="102">
        <v>36047</v>
      </c>
      <c r="DB23" s="102">
        <v>33392</v>
      </c>
      <c r="DC23" s="102">
        <v>36811</v>
      </c>
      <c r="DD23" s="102">
        <v>13154</v>
      </c>
      <c r="DE23" s="102">
        <v>11751</v>
      </c>
      <c r="DF23" s="102">
        <v>32253</v>
      </c>
      <c r="DG23" s="102">
        <v>9372</v>
      </c>
      <c r="DH23" s="102">
        <v>7214</v>
      </c>
      <c r="DI23" s="102">
        <v>13955</v>
      </c>
      <c r="DJ23" s="102">
        <v>26851</v>
      </c>
      <c r="DK23" s="102">
        <v>34139</v>
      </c>
      <c r="DL23" s="102">
        <v>47519</v>
      </c>
      <c r="DM23" s="102">
        <v>36018</v>
      </c>
      <c r="DN23" s="102">
        <v>36339</v>
      </c>
      <c r="DO23" s="102">
        <v>33481</v>
      </c>
      <c r="DP23" s="102">
        <v>12447</v>
      </c>
      <c r="DQ23" s="102">
        <v>10672</v>
      </c>
      <c r="DR23" s="102">
        <v>32179</v>
      </c>
      <c r="DS23" s="102">
        <v>9891</v>
      </c>
      <c r="DT23" s="102">
        <v>6265</v>
      </c>
      <c r="DU23" s="102">
        <v>15035</v>
      </c>
      <c r="DV23" s="102">
        <v>22026</v>
      </c>
      <c r="DW23" s="102">
        <v>31281</v>
      </c>
      <c r="DX23" s="102">
        <v>43688</v>
      </c>
      <c r="DY23" s="102">
        <v>39990</v>
      </c>
      <c r="DZ23" s="102">
        <v>35444</v>
      </c>
      <c r="EA23" s="102">
        <v>35284</v>
      </c>
      <c r="EB23" s="102">
        <v>19473</v>
      </c>
      <c r="EC23" s="102">
        <v>13284</v>
      </c>
      <c r="ED23" s="102">
        <v>36377</v>
      </c>
      <c r="EE23" s="102">
        <v>9347</v>
      </c>
      <c r="EF23" s="102">
        <v>6846</v>
      </c>
      <c r="EG23" s="102">
        <v>16326</v>
      </c>
      <c r="EH23" s="102">
        <v>22846</v>
      </c>
      <c r="EI23" s="102">
        <v>31740</v>
      </c>
      <c r="EJ23" s="102">
        <v>48390</v>
      </c>
      <c r="EK23" s="102">
        <v>33958</v>
      </c>
      <c r="EL23" s="102">
        <v>35899</v>
      </c>
      <c r="EM23" s="102">
        <v>33820</v>
      </c>
      <c r="EN23" s="102">
        <v>16635</v>
      </c>
      <c r="EO23" s="102">
        <v>14438</v>
      </c>
      <c r="EP23" s="102">
        <v>37431</v>
      </c>
      <c r="EQ23" s="102">
        <v>11552</v>
      </c>
      <c r="ER23" s="102">
        <v>9127</v>
      </c>
      <c r="ES23" s="102">
        <v>16800</v>
      </c>
      <c r="ET23" s="102">
        <v>25219</v>
      </c>
      <c r="EU23" s="102">
        <v>33656</v>
      </c>
      <c r="EV23" s="102">
        <v>48342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 s="102"/>
    </row>
    <row r="24" spans="1:185" x14ac:dyDescent="0.25">
      <c r="A24" t="s">
        <v>1324</v>
      </c>
      <c r="B24" t="s">
        <v>1335</v>
      </c>
      <c r="C24" s="102">
        <v>18853</v>
      </c>
      <c r="D24" s="102">
        <v>16242</v>
      </c>
      <c r="E24" s="102">
        <v>21499</v>
      </c>
      <c r="F24" s="102">
        <v>21227</v>
      </c>
      <c r="G24" s="102">
        <v>20899</v>
      </c>
      <c r="H24" s="102">
        <v>30330</v>
      </c>
      <c r="I24" s="102">
        <v>30191</v>
      </c>
      <c r="J24" s="102">
        <v>26146</v>
      </c>
      <c r="K24" s="102">
        <v>32560</v>
      </c>
      <c r="L24" s="102">
        <v>12490</v>
      </c>
      <c r="M24" s="102">
        <v>9151</v>
      </c>
      <c r="N24" s="102">
        <v>11196</v>
      </c>
      <c r="O24" s="102">
        <v>6737</v>
      </c>
      <c r="P24" s="102">
        <v>5886</v>
      </c>
      <c r="Q24" s="102">
        <v>7771</v>
      </c>
      <c r="R24" s="102">
        <v>10212</v>
      </c>
      <c r="S24" s="102">
        <v>9014</v>
      </c>
      <c r="T24" s="102">
        <v>14733</v>
      </c>
      <c r="U24" s="102">
        <v>12838</v>
      </c>
      <c r="V24" s="102">
        <v>11485</v>
      </c>
      <c r="W24" s="102">
        <v>14806</v>
      </c>
      <c r="X24" s="102">
        <v>10233</v>
      </c>
      <c r="Y24" s="102">
        <v>10812</v>
      </c>
      <c r="Z24" s="102">
        <v>15850</v>
      </c>
      <c r="AA24" s="102">
        <v>13132</v>
      </c>
      <c r="AB24" s="102">
        <v>8821</v>
      </c>
      <c r="AC24" s="102">
        <v>13756</v>
      </c>
      <c r="AD24" s="102">
        <v>15814</v>
      </c>
      <c r="AE24" s="102">
        <v>14117</v>
      </c>
      <c r="AF24" s="102">
        <v>22419</v>
      </c>
      <c r="AG24" s="102">
        <v>20028</v>
      </c>
      <c r="AH24" s="102">
        <v>20177</v>
      </c>
      <c r="AI24" s="102">
        <v>21454</v>
      </c>
      <c r="AJ24" s="102">
        <v>18861</v>
      </c>
      <c r="AK24" s="102">
        <v>15328</v>
      </c>
      <c r="AL24" s="102">
        <v>22911</v>
      </c>
      <c r="AM24" s="102">
        <v>18767</v>
      </c>
      <c r="AN24" s="102">
        <v>15574</v>
      </c>
      <c r="AO24" s="102">
        <v>19890</v>
      </c>
      <c r="AP24" s="102">
        <v>20856</v>
      </c>
      <c r="AQ24" s="102">
        <v>22996</v>
      </c>
      <c r="AR24" s="102">
        <v>30961</v>
      </c>
      <c r="AS24" s="102">
        <v>29931</v>
      </c>
      <c r="AT24" s="102">
        <v>31446</v>
      </c>
      <c r="AU24" s="102">
        <v>35110</v>
      </c>
      <c r="AV24" s="102">
        <v>32496</v>
      </c>
      <c r="AW24" s="102">
        <v>17958</v>
      </c>
      <c r="AX24" s="102">
        <v>31787</v>
      </c>
      <c r="AY24" s="102">
        <v>26984</v>
      </c>
      <c r="AZ24" s="102">
        <v>20560</v>
      </c>
      <c r="BA24" s="102">
        <v>26030</v>
      </c>
      <c r="BB24" s="102">
        <v>31304</v>
      </c>
      <c r="BC24" s="102">
        <v>36368</v>
      </c>
      <c r="BD24" s="102">
        <v>44527</v>
      </c>
      <c r="BE24" s="102">
        <v>45954</v>
      </c>
      <c r="BF24" s="102">
        <v>42175</v>
      </c>
      <c r="BG24" s="102">
        <v>50107</v>
      </c>
      <c r="BH24" s="102">
        <v>51367</v>
      </c>
      <c r="BI24" s="102">
        <v>42356</v>
      </c>
      <c r="BJ24" s="102">
        <v>49614</v>
      </c>
      <c r="BK24" s="102">
        <v>45749</v>
      </c>
      <c r="BL24" s="102">
        <v>36087</v>
      </c>
      <c r="BM24" s="102">
        <v>44386</v>
      </c>
      <c r="BN24" s="102">
        <v>44399</v>
      </c>
      <c r="BO24" s="102">
        <v>48973</v>
      </c>
      <c r="BP24" s="102">
        <v>65178</v>
      </c>
      <c r="BQ24" s="102">
        <v>62803</v>
      </c>
      <c r="BR24" s="102">
        <v>61815</v>
      </c>
      <c r="BS24" s="102">
        <v>65137</v>
      </c>
      <c r="BT24" s="102">
        <v>62973</v>
      </c>
      <c r="BU24" s="102">
        <v>51148</v>
      </c>
      <c r="BV24" s="102">
        <v>64840</v>
      </c>
      <c r="BW24" s="102">
        <v>58200</v>
      </c>
      <c r="BX24" s="102">
        <v>41568</v>
      </c>
      <c r="BY24" s="102">
        <v>50239</v>
      </c>
      <c r="BZ24" s="102">
        <v>69026</v>
      </c>
      <c r="CA24" s="102">
        <v>60257</v>
      </c>
      <c r="CB24" s="102">
        <v>74618</v>
      </c>
      <c r="CC24" s="102">
        <v>79803</v>
      </c>
      <c r="CD24" s="102">
        <v>67143</v>
      </c>
      <c r="CE24" s="102">
        <v>78278</v>
      </c>
      <c r="CF24" s="102">
        <v>78305</v>
      </c>
      <c r="CG24" s="102">
        <v>62969</v>
      </c>
      <c r="CH24" s="102">
        <v>69617</v>
      </c>
      <c r="CI24" s="102">
        <v>58835</v>
      </c>
      <c r="CJ24" s="102">
        <v>51084</v>
      </c>
      <c r="CK24" s="102">
        <v>64024</v>
      </c>
      <c r="CL24" s="102">
        <v>61564</v>
      </c>
      <c r="CM24" s="102">
        <v>65526</v>
      </c>
      <c r="CN24" s="102">
        <v>76990</v>
      </c>
      <c r="CO24" s="102">
        <v>73927</v>
      </c>
      <c r="CP24" s="102">
        <v>66491</v>
      </c>
      <c r="CQ24" s="102">
        <v>80922</v>
      </c>
      <c r="CR24" s="102">
        <v>75301</v>
      </c>
      <c r="CS24" s="102">
        <v>64804</v>
      </c>
      <c r="CT24" s="102">
        <v>67575</v>
      </c>
      <c r="CU24" s="102">
        <v>57428</v>
      </c>
      <c r="CV24" s="102">
        <v>48780</v>
      </c>
      <c r="CW24" s="102">
        <v>60923</v>
      </c>
      <c r="CX24" s="102">
        <v>63013</v>
      </c>
      <c r="CY24" s="102">
        <v>65303</v>
      </c>
      <c r="CZ24" s="102">
        <v>74750</v>
      </c>
      <c r="DA24" s="102">
        <v>78825</v>
      </c>
      <c r="DB24" s="102">
        <v>72928</v>
      </c>
      <c r="DC24" s="102">
        <v>86157</v>
      </c>
      <c r="DD24" s="102">
        <v>80064</v>
      </c>
      <c r="DE24" s="102">
        <v>66393</v>
      </c>
      <c r="DF24" s="102">
        <v>78802</v>
      </c>
      <c r="DG24" s="102">
        <v>73624</v>
      </c>
      <c r="DH24" s="102">
        <v>53400</v>
      </c>
      <c r="DI24" s="102">
        <v>58647</v>
      </c>
      <c r="DJ24" s="102">
        <v>76517</v>
      </c>
      <c r="DK24" s="102">
        <v>80864</v>
      </c>
      <c r="DL24" s="102">
        <v>89204</v>
      </c>
      <c r="DM24" s="102">
        <v>87956</v>
      </c>
      <c r="DN24" s="102">
        <v>88992</v>
      </c>
      <c r="DO24" s="102">
        <v>100857</v>
      </c>
      <c r="DP24" s="102">
        <v>90524</v>
      </c>
      <c r="DQ24" s="102">
        <v>72104</v>
      </c>
      <c r="DR24" s="102">
        <v>80706</v>
      </c>
      <c r="DS24" s="102">
        <v>75067</v>
      </c>
      <c r="DT24" s="102">
        <v>59299</v>
      </c>
      <c r="DU24" s="102">
        <v>73039</v>
      </c>
      <c r="DV24" s="102">
        <v>74001</v>
      </c>
      <c r="DW24" s="102">
        <v>81388</v>
      </c>
      <c r="DX24" s="102">
        <v>93532</v>
      </c>
      <c r="DY24" s="102">
        <v>84250</v>
      </c>
      <c r="DZ24" s="102">
        <v>79633</v>
      </c>
      <c r="EA24" s="102">
        <v>98079</v>
      </c>
      <c r="EB24" s="102">
        <v>93245</v>
      </c>
      <c r="EC24" s="102">
        <v>54246</v>
      </c>
      <c r="ED24" s="102">
        <v>87161</v>
      </c>
      <c r="EE24" s="102">
        <v>82564</v>
      </c>
      <c r="EF24" s="102">
        <v>63184</v>
      </c>
      <c r="EG24" s="102">
        <v>83240</v>
      </c>
      <c r="EH24" s="102">
        <v>80645</v>
      </c>
      <c r="EI24" s="102">
        <v>89358</v>
      </c>
      <c r="EJ24" s="102">
        <v>108885</v>
      </c>
      <c r="EK24" s="102">
        <v>105510</v>
      </c>
      <c r="EL24" s="102">
        <v>93554</v>
      </c>
      <c r="EM24" s="102">
        <v>99827</v>
      </c>
      <c r="EN24" s="102">
        <v>91717</v>
      </c>
      <c r="EO24" s="102">
        <v>75743</v>
      </c>
      <c r="EP24" s="102">
        <v>84385</v>
      </c>
      <c r="EQ24" s="102">
        <v>75677</v>
      </c>
      <c r="ER24" s="102">
        <v>60371</v>
      </c>
      <c r="ES24" s="102">
        <v>63830</v>
      </c>
      <c r="ET24" s="102">
        <v>80038</v>
      </c>
      <c r="EU24" s="102">
        <v>81373</v>
      </c>
      <c r="EV24" s="102">
        <v>87560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 s="102"/>
    </row>
    <row r="25" spans="1:185" x14ac:dyDescent="0.25">
      <c r="A25" t="s">
        <v>1324</v>
      </c>
      <c r="B25" t="s">
        <v>1330</v>
      </c>
      <c r="C25" s="102">
        <v>6077</v>
      </c>
      <c r="D25" s="102">
        <v>4570</v>
      </c>
      <c r="E25" s="102">
        <v>6969</v>
      </c>
      <c r="F25" s="102">
        <v>4477</v>
      </c>
      <c r="G25" s="102">
        <v>4908</v>
      </c>
      <c r="H25" s="102">
        <v>6982</v>
      </c>
      <c r="I25" s="102">
        <v>5479</v>
      </c>
      <c r="J25" s="102">
        <v>5380</v>
      </c>
      <c r="K25" s="102">
        <v>6670</v>
      </c>
      <c r="L25" s="102">
        <v>5228</v>
      </c>
      <c r="M25" s="102">
        <v>7184</v>
      </c>
      <c r="N25" s="102">
        <v>10231</v>
      </c>
      <c r="O25" s="102">
        <v>6672</v>
      </c>
      <c r="P25" s="102">
        <v>5597</v>
      </c>
      <c r="Q25" s="102">
        <v>8912</v>
      </c>
      <c r="R25" s="102">
        <v>7614</v>
      </c>
      <c r="S25" s="102">
        <v>4669</v>
      </c>
      <c r="T25" s="102">
        <v>6019</v>
      </c>
      <c r="U25" s="102">
        <v>5212</v>
      </c>
      <c r="V25" s="102">
        <v>4901</v>
      </c>
      <c r="W25" s="102">
        <v>7008</v>
      </c>
      <c r="X25" s="102">
        <v>6113</v>
      </c>
      <c r="Y25" s="102">
        <v>8062</v>
      </c>
      <c r="Z25" s="102">
        <v>11748</v>
      </c>
      <c r="AA25" s="102">
        <v>6550</v>
      </c>
      <c r="AB25" s="102">
        <v>4469</v>
      </c>
      <c r="AC25" s="102">
        <v>9628</v>
      </c>
      <c r="AD25" s="102">
        <v>6510</v>
      </c>
      <c r="AE25" s="102">
        <v>6672</v>
      </c>
      <c r="AF25" s="102">
        <v>6614</v>
      </c>
      <c r="AG25" s="102">
        <v>6149</v>
      </c>
      <c r="AH25" s="102">
        <v>6201</v>
      </c>
      <c r="AI25" s="102">
        <v>7739</v>
      </c>
      <c r="AJ25" s="102">
        <v>7281</v>
      </c>
      <c r="AK25" s="102">
        <v>8857</v>
      </c>
      <c r="AL25" s="102">
        <v>13581</v>
      </c>
      <c r="AM25" s="102">
        <v>7059</v>
      </c>
      <c r="AN25" s="102">
        <v>6461</v>
      </c>
      <c r="AO25" s="102">
        <v>9813</v>
      </c>
      <c r="AP25" s="102">
        <v>7484</v>
      </c>
      <c r="AQ25" s="102">
        <v>7600</v>
      </c>
      <c r="AR25" s="102">
        <v>7278</v>
      </c>
      <c r="AS25" s="102">
        <v>6412</v>
      </c>
      <c r="AT25" s="102">
        <v>6640</v>
      </c>
      <c r="AU25" s="102">
        <v>10013</v>
      </c>
      <c r="AV25" s="102">
        <v>11010</v>
      </c>
      <c r="AW25" s="102">
        <v>8838</v>
      </c>
      <c r="AX25" s="102">
        <v>12441</v>
      </c>
      <c r="AY25" s="102">
        <v>6609</v>
      </c>
      <c r="AZ25" s="102">
        <v>5843</v>
      </c>
      <c r="BA25" s="102">
        <v>7788</v>
      </c>
      <c r="BB25" s="102">
        <v>9855</v>
      </c>
      <c r="BC25" s="102">
        <v>6667</v>
      </c>
      <c r="BD25" s="102">
        <v>6712</v>
      </c>
      <c r="BE25" s="102">
        <v>6850</v>
      </c>
      <c r="BF25" s="102">
        <v>5883</v>
      </c>
      <c r="BG25" s="102">
        <v>9352</v>
      </c>
      <c r="BH25" s="102">
        <v>10825</v>
      </c>
      <c r="BI25" s="102">
        <v>9977</v>
      </c>
      <c r="BJ25" s="102">
        <v>13494</v>
      </c>
      <c r="BK25" s="102">
        <v>8851</v>
      </c>
      <c r="BL25" s="102">
        <v>6233</v>
      </c>
      <c r="BM25" s="102">
        <v>11229</v>
      </c>
      <c r="BN25" s="102">
        <v>8591</v>
      </c>
      <c r="BO25" s="102">
        <v>6671</v>
      </c>
      <c r="BP25" s="102">
        <v>7809</v>
      </c>
      <c r="BQ25" s="102">
        <v>6847</v>
      </c>
      <c r="BR25" s="102">
        <v>6673</v>
      </c>
      <c r="BS25" s="102">
        <v>10661</v>
      </c>
      <c r="BT25" s="102">
        <v>9853</v>
      </c>
      <c r="BU25" s="102">
        <v>10568</v>
      </c>
      <c r="BV25" s="102">
        <v>14133</v>
      </c>
      <c r="BW25" s="102">
        <v>8017</v>
      </c>
      <c r="BX25" s="102">
        <v>6620</v>
      </c>
      <c r="BY25" s="102">
        <v>9937</v>
      </c>
      <c r="BZ25" s="102">
        <v>12088</v>
      </c>
      <c r="CA25" s="102">
        <v>7577</v>
      </c>
      <c r="CB25" s="102">
        <v>7798</v>
      </c>
      <c r="CC25" s="102">
        <v>7225</v>
      </c>
      <c r="CD25" s="102">
        <v>6049</v>
      </c>
      <c r="CE25" s="102">
        <v>11863</v>
      </c>
      <c r="CF25" s="102">
        <v>11667</v>
      </c>
      <c r="CG25" s="102">
        <v>11301</v>
      </c>
      <c r="CH25" s="102">
        <v>14686</v>
      </c>
      <c r="CI25" s="102">
        <v>9553</v>
      </c>
      <c r="CJ25" s="102">
        <v>8636</v>
      </c>
      <c r="CK25" s="102">
        <v>12745</v>
      </c>
      <c r="CL25" s="102">
        <v>11648</v>
      </c>
      <c r="CM25" s="102">
        <v>7558</v>
      </c>
      <c r="CN25" s="102">
        <v>8717</v>
      </c>
      <c r="CO25" s="102">
        <v>8340</v>
      </c>
      <c r="CP25" s="102">
        <v>6942</v>
      </c>
      <c r="CQ25" s="102">
        <v>12677</v>
      </c>
      <c r="CR25" s="102">
        <v>10433</v>
      </c>
      <c r="CS25" s="102">
        <v>11281</v>
      </c>
      <c r="CT25" s="102">
        <v>14598</v>
      </c>
      <c r="CU25" s="102">
        <v>11214</v>
      </c>
      <c r="CV25" s="102">
        <v>6618</v>
      </c>
      <c r="CW25" s="102">
        <v>13602</v>
      </c>
      <c r="CX25" s="102">
        <v>9268</v>
      </c>
      <c r="CY25" s="102">
        <v>8455</v>
      </c>
      <c r="CZ25" s="102">
        <v>9610</v>
      </c>
      <c r="DA25" s="102">
        <v>7010</v>
      </c>
      <c r="DB25" s="102">
        <v>6815</v>
      </c>
      <c r="DC25" s="102">
        <v>12060</v>
      </c>
      <c r="DD25" s="102">
        <v>10612</v>
      </c>
      <c r="DE25" s="102">
        <v>11075</v>
      </c>
      <c r="DF25" s="102">
        <v>15214</v>
      </c>
      <c r="DG25" s="102">
        <v>9635</v>
      </c>
      <c r="DH25" s="102">
        <v>6425</v>
      </c>
      <c r="DI25" s="102">
        <v>13381</v>
      </c>
      <c r="DJ25" s="102">
        <v>14463</v>
      </c>
      <c r="DK25" s="102">
        <v>7543</v>
      </c>
      <c r="DL25" s="102">
        <v>9426</v>
      </c>
      <c r="DM25" s="102">
        <v>8626</v>
      </c>
      <c r="DN25" s="102">
        <v>6940</v>
      </c>
      <c r="DO25" s="102">
        <v>12553</v>
      </c>
      <c r="DP25" s="102">
        <v>10447</v>
      </c>
      <c r="DQ25" s="102">
        <v>9264</v>
      </c>
      <c r="DR25" s="102">
        <v>12903</v>
      </c>
      <c r="DS25" s="102">
        <v>9588</v>
      </c>
      <c r="DT25" s="102">
        <v>6423</v>
      </c>
      <c r="DU25" s="102">
        <v>10812</v>
      </c>
      <c r="DV25" s="102">
        <v>9373</v>
      </c>
      <c r="DW25" s="102">
        <v>6560</v>
      </c>
      <c r="DX25" s="102">
        <v>6824</v>
      </c>
      <c r="DY25" s="102">
        <v>6139</v>
      </c>
      <c r="DZ25" s="102">
        <v>6137</v>
      </c>
      <c r="EA25" s="102">
        <v>11280</v>
      </c>
      <c r="EB25" s="102">
        <v>12892</v>
      </c>
      <c r="EC25" s="102">
        <v>11869</v>
      </c>
      <c r="ED25" s="102">
        <v>14326</v>
      </c>
      <c r="EE25" s="102">
        <v>9024</v>
      </c>
      <c r="EF25" s="102">
        <v>7193</v>
      </c>
      <c r="EG25" s="102">
        <v>12801</v>
      </c>
      <c r="EH25" s="102">
        <v>13902</v>
      </c>
      <c r="EI25" s="102">
        <v>9064</v>
      </c>
      <c r="EJ25" s="102">
        <v>9060</v>
      </c>
      <c r="EK25" s="102">
        <v>7096</v>
      </c>
      <c r="EL25" s="102">
        <v>6781</v>
      </c>
      <c r="EM25" s="102">
        <v>10414</v>
      </c>
      <c r="EN25" s="102">
        <v>13551</v>
      </c>
      <c r="EO25" s="102">
        <v>10156</v>
      </c>
      <c r="EP25" s="102">
        <v>14421</v>
      </c>
      <c r="EQ25" s="102">
        <v>9715</v>
      </c>
      <c r="ER25" s="102">
        <v>6985</v>
      </c>
      <c r="ES25" s="102">
        <v>9691</v>
      </c>
      <c r="ET25" s="102">
        <v>13783</v>
      </c>
      <c r="EU25" s="102">
        <v>8009</v>
      </c>
      <c r="EV25" s="102">
        <v>8882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 s="102"/>
    </row>
    <row r="26" spans="1:185" x14ac:dyDescent="0.25">
      <c r="A26" t="s">
        <v>1324</v>
      </c>
      <c r="B26" t="s">
        <v>1337</v>
      </c>
      <c r="C26" s="102">
        <v>6901</v>
      </c>
      <c r="D26" s="102">
        <v>4351</v>
      </c>
      <c r="E26" s="102">
        <v>5830</v>
      </c>
      <c r="F26" s="102">
        <v>5875</v>
      </c>
      <c r="G26" s="102">
        <v>3878</v>
      </c>
      <c r="H26" s="102">
        <v>7175</v>
      </c>
      <c r="I26" s="102">
        <v>6954</v>
      </c>
      <c r="J26" s="102">
        <v>4973</v>
      </c>
      <c r="K26" s="102">
        <v>7824</v>
      </c>
      <c r="L26" s="102">
        <v>5753</v>
      </c>
      <c r="M26" s="102">
        <v>5702</v>
      </c>
      <c r="N26" s="102">
        <v>9017</v>
      </c>
      <c r="O26" s="102">
        <v>6153</v>
      </c>
      <c r="P26" s="102">
        <v>4730</v>
      </c>
      <c r="Q26" s="102">
        <v>7720</v>
      </c>
      <c r="R26" s="102">
        <v>10399</v>
      </c>
      <c r="S26" s="102">
        <v>4936</v>
      </c>
      <c r="T26" s="102">
        <v>6543</v>
      </c>
      <c r="U26" s="102">
        <v>8500</v>
      </c>
      <c r="V26" s="102">
        <v>5807</v>
      </c>
      <c r="W26" s="102">
        <v>6626</v>
      </c>
      <c r="X26" s="102">
        <v>5846</v>
      </c>
      <c r="Y26" s="102">
        <v>4812</v>
      </c>
      <c r="Z26" s="102">
        <v>10678</v>
      </c>
      <c r="AA26" s="102">
        <v>5076</v>
      </c>
      <c r="AB26" s="102">
        <v>3884</v>
      </c>
      <c r="AC26" s="102">
        <v>6203</v>
      </c>
      <c r="AD26" s="102">
        <v>6816</v>
      </c>
      <c r="AE26" s="102">
        <v>5770</v>
      </c>
      <c r="AF26" s="102">
        <v>7824</v>
      </c>
      <c r="AG26" s="102">
        <v>9111</v>
      </c>
      <c r="AH26" s="102">
        <v>6807</v>
      </c>
      <c r="AI26" s="102">
        <v>8610</v>
      </c>
      <c r="AJ26" s="102">
        <v>8706</v>
      </c>
      <c r="AK26" s="102">
        <v>6611</v>
      </c>
      <c r="AL26" s="102">
        <v>11377</v>
      </c>
      <c r="AM26" s="102">
        <v>6432</v>
      </c>
      <c r="AN26" s="102">
        <v>5522</v>
      </c>
      <c r="AO26" s="102">
        <v>8792</v>
      </c>
      <c r="AP26" s="102">
        <v>7681</v>
      </c>
      <c r="AQ26" s="102">
        <v>7104</v>
      </c>
      <c r="AR26" s="102">
        <v>8081</v>
      </c>
      <c r="AS26" s="102">
        <v>7783</v>
      </c>
      <c r="AT26" s="102">
        <v>6564</v>
      </c>
      <c r="AU26" s="102">
        <v>8204</v>
      </c>
      <c r="AV26" s="102">
        <v>7775</v>
      </c>
      <c r="AW26" s="102">
        <v>6793</v>
      </c>
      <c r="AX26" s="102">
        <v>10932</v>
      </c>
      <c r="AY26" s="102">
        <v>8384</v>
      </c>
      <c r="AZ26" s="102">
        <v>6327</v>
      </c>
      <c r="BA26" s="102">
        <v>7599</v>
      </c>
      <c r="BB26" s="102">
        <v>9479</v>
      </c>
      <c r="BC26" s="102">
        <v>7643</v>
      </c>
      <c r="BD26" s="102">
        <v>8912</v>
      </c>
      <c r="BE26" s="102">
        <v>10700</v>
      </c>
      <c r="BF26" s="102">
        <v>8142</v>
      </c>
      <c r="BG26" s="102">
        <v>11819</v>
      </c>
      <c r="BH26" s="102">
        <v>10206</v>
      </c>
      <c r="BI26" s="102">
        <v>11277</v>
      </c>
      <c r="BJ26" s="102">
        <v>12906</v>
      </c>
      <c r="BK26" s="102">
        <v>9963</v>
      </c>
      <c r="BL26" s="102">
        <v>7308</v>
      </c>
      <c r="BM26" s="102">
        <v>8828</v>
      </c>
      <c r="BN26" s="102">
        <v>9480</v>
      </c>
      <c r="BO26" s="102">
        <v>9716</v>
      </c>
      <c r="BP26" s="102">
        <v>10661</v>
      </c>
      <c r="BQ26" s="102">
        <v>11981</v>
      </c>
      <c r="BR26" s="102">
        <v>7275</v>
      </c>
      <c r="BS26" s="102">
        <v>13368</v>
      </c>
      <c r="BT26" s="102">
        <v>9106</v>
      </c>
      <c r="BU26" s="102">
        <v>8997</v>
      </c>
      <c r="BV26" s="102">
        <v>15133</v>
      </c>
      <c r="BW26" s="102">
        <v>11795</v>
      </c>
      <c r="BX26" s="102">
        <v>7693</v>
      </c>
      <c r="BY26" s="102">
        <v>10618</v>
      </c>
      <c r="BZ26" s="102">
        <v>14441</v>
      </c>
      <c r="CA26" s="102">
        <v>8682</v>
      </c>
      <c r="CB26" s="102">
        <v>12388</v>
      </c>
      <c r="CC26" s="102">
        <v>14777</v>
      </c>
      <c r="CD26" s="102">
        <v>9338</v>
      </c>
      <c r="CE26" s="102">
        <v>14279</v>
      </c>
      <c r="CF26" s="102">
        <v>11100</v>
      </c>
      <c r="CG26" s="102">
        <v>10459</v>
      </c>
      <c r="CH26" s="102">
        <v>14686</v>
      </c>
      <c r="CI26" s="102">
        <v>11875</v>
      </c>
      <c r="CJ26" s="102">
        <v>8842</v>
      </c>
      <c r="CK26" s="102">
        <v>9788</v>
      </c>
      <c r="CL26" s="102">
        <v>12415</v>
      </c>
      <c r="CM26" s="102">
        <v>8108</v>
      </c>
      <c r="CN26" s="102">
        <v>13644</v>
      </c>
      <c r="CO26" s="102">
        <v>14438</v>
      </c>
      <c r="CP26" s="102">
        <v>10776</v>
      </c>
      <c r="CQ26" s="102">
        <v>17905</v>
      </c>
      <c r="CR26" s="102">
        <v>15832</v>
      </c>
      <c r="CS26" s="102">
        <v>12069</v>
      </c>
      <c r="CT26" s="102">
        <v>17603</v>
      </c>
      <c r="CU26" s="102">
        <v>13118</v>
      </c>
      <c r="CV26" s="102">
        <v>9073</v>
      </c>
      <c r="CW26" s="102">
        <v>17127</v>
      </c>
      <c r="CX26" s="102">
        <v>17135</v>
      </c>
      <c r="CY26" s="102">
        <v>12847</v>
      </c>
      <c r="CZ26" s="102">
        <v>15464</v>
      </c>
      <c r="DA26" s="102">
        <v>19271</v>
      </c>
      <c r="DB26" s="102">
        <v>15270</v>
      </c>
      <c r="DC26" s="102">
        <v>25079</v>
      </c>
      <c r="DD26" s="102">
        <v>19495</v>
      </c>
      <c r="DE26" s="102">
        <v>16863</v>
      </c>
      <c r="DF26" s="102">
        <v>24244</v>
      </c>
      <c r="DG26" s="102">
        <v>22169</v>
      </c>
      <c r="DH26" s="102">
        <v>13620</v>
      </c>
      <c r="DI26" s="102">
        <v>16559</v>
      </c>
      <c r="DJ26" s="102">
        <v>19866</v>
      </c>
      <c r="DK26" s="102">
        <v>14407</v>
      </c>
      <c r="DL26" s="102">
        <v>15305</v>
      </c>
      <c r="DM26" s="102">
        <v>20764</v>
      </c>
      <c r="DN26" s="102">
        <v>14348</v>
      </c>
      <c r="DO26" s="102">
        <v>21662</v>
      </c>
      <c r="DP26" s="102">
        <v>16404</v>
      </c>
      <c r="DQ26" s="102">
        <v>17058</v>
      </c>
      <c r="DR26" s="102">
        <v>22934</v>
      </c>
      <c r="DS26" s="102">
        <v>20901</v>
      </c>
      <c r="DT26" s="102">
        <v>13659</v>
      </c>
      <c r="DU26" s="102">
        <v>14035</v>
      </c>
      <c r="DV26" s="102">
        <v>18956</v>
      </c>
      <c r="DW26" s="102">
        <v>13041</v>
      </c>
      <c r="DX26" s="102">
        <v>16600</v>
      </c>
      <c r="DY26" s="102">
        <v>17785</v>
      </c>
      <c r="DZ26" s="102">
        <v>17523</v>
      </c>
      <c r="EA26" s="102">
        <v>27803</v>
      </c>
      <c r="EB26" s="102">
        <v>21807</v>
      </c>
      <c r="EC26" s="102">
        <v>19414</v>
      </c>
      <c r="ED26" s="102">
        <v>23983</v>
      </c>
      <c r="EE26" s="102">
        <v>20490</v>
      </c>
      <c r="EF26" s="102">
        <v>13159</v>
      </c>
      <c r="EG26" s="102">
        <v>20866</v>
      </c>
      <c r="EH26" s="102">
        <v>21753</v>
      </c>
      <c r="EI26" s="102">
        <v>11855</v>
      </c>
      <c r="EJ26" s="102">
        <v>17985</v>
      </c>
      <c r="EK26" s="102">
        <v>23232</v>
      </c>
      <c r="EL26" s="102">
        <v>17535</v>
      </c>
      <c r="EM26" s="102">
        <v>24788</v>
      </c>
      <c r="EN26" s="102">
        <v>20221</v>
      </c>
      <c r="EO26" s="102">
        <v>19839</v>
      </c>
      <c r="EP26" s="102">
        <v>23725</v>
      </c>
      <c r="EQ26" s="102">
        <v>22555</v>
      </c>
      <c r="ER26" s="102">
        <v>17939</v>
      </c>
      <c r="ES26" s="102">
        <v>20367</v>
      </c>
      <c r="ET26" s="102">
        <v>24821</v>
      </c>
      <c r="EU26" s="102">
        <v>17585</v>
      </c>
      <c r="EV26" s="102">
        <v>19720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 s="102"/>
    </row>
    <row r="27" spans="1:185" x14ac:dyDescent="0.25">
      <c r="A27" t="s">
        <v>1324</v>
      </c>
      <c r="B27" t="s">
        <v>1333</v>
      </c>
      <c r="C27" s="102">
        <v>7750</v>
      </c>
      <c r="D27" s="102">
        <v>6871</v>
      </c>
      <c r="E27" s="102">
        <v>9356</v>
      </c>
      <c r="F27" s="102">
        <v>9238</v>
      </c>
      <c r="G27" s="102">
        <v>7684</v>
      </c>
      <c r="H27" s="102">
        <v>12607</v>
      </c>
      <c r="I27" s="102">
        <v>13060</v>
      </c>
      <c r="J27" s="102">
        <v>12107</v>
      </c>
      <c r="K27" s="102">
        <v>14469</v>
      </c>
      <c r="L27" s="102">
        <v>20353</v>
      </c>
      <c r="M27" s="102">
        <v>15479</v>
      </c>
      <c r="N27" s="102">
        <v>19114</v>
      </c>
      <c r="O27" s="102">
        <v>15366</v>
      </c>
      <c r="P27" s="102">
        <v>13446</v>
      </c>
      <c r="Q27" s="102">
        <v>14344</v>
      </c>
      <c r="R27" s="102">
        <v>19345</v>
      </c>
      <c r="S27" s="102">
        <v>12602</v>
      </c>
      <c r="T27" s="102">
        <v>20962</v>
      </c>
      <c r="U27" s="102">
        <v>21723</v>
      </c>
      <c r="V27" s="102">
        <v>18632</v>
      </c>
      <c r="W27" s="102">
        <v>24474</v>
      </c>
      <c r="X27" s="102">
        <v>25936</v>
      </c>
      <c r="Y27" s="102">
        <v>18405</v>
      </c>
      <c r="Z27" s="102">
        <v>25983</v>
      </c>
      <c r="AA27" s="102">
        <v>22306</v>
      </c>
      <c r="AB27" s="102">
        <v>18112</v>
      </c>
      <c r="AC27" s="102">
        <v>21701</v>
      </c>
      <c r="AD27" s="102">
        <v>27308</v>
      </c>
      <c r="AE27" s="102">
        <v>20202</v>
      </c>
      <c r="AF27" s="102">
        <v>26838</v>
      </c>
      <c r="AG27" s="102">
        <v>27283</v>
      </c>
      <c r="AH27" s="102">
        <v>24515</v>
      </c>
      <c r="AI27" s="102">
        <v>29698</v>
      </c>
      <c r="AJ27" s="102">
        <v>27990</v>
      </c>
      <c r="AK27" s="102">
        <v>24426</v>
      </c>
      <c r="AL27" s="102">
        <v>28713</v>
      </c>
      <c r="AM27" s="102">
        <v>25104</v>
      </c>
      <c r="AN27" s="102">
        <v>20116</v>
      </c>
      <c r="AO27" s="102">
        <v>24558</v>
      </c>
      <c r="AP27" s="102">
        <v>30381</v>
      </c>
      <c r="AQ27" s="102">
        <v>23351</v>
      </c>
      <c r="AR27" s="102">
        <v>28718</v>
      </c>
      <c r="AS27" s="102">
        <v>28266</v>
      </c>
      <c r="AT27" s="102">
        <v>27082</v>
      </c>
      <c r="AU27" s="102">
        <v>33461</v>
      </c>
      <c r="AV27" s="102">
        <v>29606</v>
      </c>
      <c r="AW27" s="102">
        <v>21453</v>
      </c>
      <c r="AX27" s="102">
        <v>28005</v>
      </c>
      <c r="AY27" s="102">
        <v>21717</v>
      </c>
      <c r="AZ27" s="102">
        <v>21798</v>
      </c>
      <c r="BA27" s="102">
        <v>21050</v>
      </c>
      <c r="BB27" s="102">
        <v>32752</v>
      </c>
      <c r="BC27" s="102">
        <v>22020</v>
      </c>
      <c r="BD27" s="102">
        <v>26216</v>
      </c>
      <c r="BE27" s="102">
        <v>28349</v>
      </c>
      <c r="BF27" s="102">
        <v>25752</v>
      </c>
      <c r="BG27" s="102">
        <v>31409</v>
      </c>
      <c r="BH27" s="102">
        <v>31691</v>
      </c>
      <c r="BI27" s="102">
        <v>26903</v>
      </c>
      <c r="BJ27" s="102">
        <v>39692</v>
      </c>
      <c r="BK27" s="102">
        <v>32098</v>
      </c>
      <c r="BL27" s="102">
        <v>25650</v>
      </c>
      <c r="BM27" s="102">
        <v>30268</v>
      </c>
      <c r="BN27" s="102">
        <v>33187</v>
      </c>
      <c r="BO27" s="102">
        <v>21358</v>
      </c>
      <c r="BP27" s="102">
        <v>29437</v>
      </c>
      <c r="BQ27" s="102">
        <v>32182</v>
      </c>
      <c r="BR27" s="102">
        <v>25255</v>
      </c>
      <c r="BS27" s="102">
        <v>36623</v>
      </c>
      <c r="BT27" s="102">
        <v>35484</v>
      </c>
      <c r="BU27" s="102">
        <v>27174</v>
      </c>
      <c r="BV27" s="102">
        <v>42492</v>
      </c>
      <c r="BW27" s="102">
        <v>33640</v>
      </c>
      <c r="BX27" s="102">
        <v>30072</v>
      </c>
      <c r="BY27" s="102">
        <v>29919</v>
      </c>
      <c r="BZ27" s="102">
        <v>46640</v>
      </c>
      <c r="CA27" s="102">
        <v>31116</v>
      </c>
      <c r="CB27" s="102">
        <v>38744</v>
      </c>
      <c r="CC27" s="102">
        <v>46756</v>
      </c>
      <c r="CD27" s="102">
        <v>38070</v>
      </c>
      <c r="CE27" s="102">
        <v>45637</v>
      </c>
      <c r="CF27" s="102">
        <v>45449</v>
      </c>
      <c r="CG27" s="102">
        <v>36501</v>
      </c>
      <c r="CH27" s="102">
        <v>49849</v>
      </c>
      <c r="CI27" s="102">
        <v>37446</v>
      </c>
      <c r="CJ27" s="102">
        <v>34311</v>
      </c>
      <c r="CK27" s="102">
        <v>40294</v>
      </c>
      <c r="CL27" s="102">
        <v>51530</v>
      </c>
      <c r="CM27" s="102">
        <v>34817</v>
      </c>
      <c r="CN27" s="102">
        <v>49466</v>
      </c>
      <c r="CO27" s="102">
        <v>51791</v>
      </c>
      <c r="CP27" s="102">
        <v>40368</v>
      </c>
      <c r="CQ27" s="102">
        <v>52423</v>
      </c>
      <c r="CR27" s="102">
        <v>48739</v>
      </c>
      <c r="CS27" s="102">
        <v>38995</v>
      </c>
      <c r="CT27" s="102">
        <v>48604</v>
      </c>
      <c r="CU27" s="102">
        <v>38616</v>
      </c>
      <c r="CV27" s="102">
        <v>32554</v>
      </c>
      <c r="CW27" s="102">
        <v>42085</v>
      </c>
      <c r="CX27" s="102">
        <v>47346</v>
      </c>
      <c r="CY27" s="102">
        <v>35227</v>
      </c>
      <c r="CZ27" s="102">
        <v>47114</v>
      </c>
      <c r="DA27" s="102">
        <v>50864</v>
      </c>
      <c r="DB27" s="102">
        <v>38336</v>
      </c>
      <c r="DC27" s="102">
        <v>49853</v>
      </c>
      <c r="DD27" s="102">
        <v>46915</v>
      </c>
      <c r="DE27" s="102">
        <v>38840</v>
      </c>
      <c r="DF27" s="102">
        <v>49972</v>
      </c>
      <c r="DG27" s="102">
        <v>36888</v>
      </c>
      <c r="DH27" s="102">
        <v>32761</v>
      </c>
      <c r="DI27" s="102">
        <v>35007</v>
      </c>
      <c r="DJ27" s="102">
        <v>53614</v>
      </c>
      <c r="DK27" s="102">
        <v>29787</v>
      </c>
      <c r="DL27" s="102">
        <v>44844</v>
      </c>
      <c r="DM27" s="102">
        <v>42269</v>
      </c>
      <c r="DN27" s="102">
        <v>34412</v>
      </c>
      <c r="DO27" s="102">
        <v>40954</v>
      </c>
      <c r="DP27" s="102">
        <v>39129</v>
      </c>
      <c r="DQ27" s="102">
        <v>31958</v>
      </c>
      <c r="DR27" s="102">
        <v>41072</v>
      </c>
      <c r="DS27" s="102">
        <v>32841</v>
      </c>
      <c r="DT27" s="102">
        <v>26186</v>
      </c>
      <c r="DU27" s="102">
        <v>34714</v>
      </c>
      <c r="DV27" s="102">
        <v>39971</v>
      </c>
      <c r="DW27" s="102">
        <v>31903</v>
      </c>
      <c r="DX27" s="102">
        <v>43486</v>
      </c>
      <c r="DY27" s="102">
        <v>40647</v>
      </c>
      <c r="DZ27" s="102">
        <v>33136</v>
      </c>
      <c r="EA27" s="102">
        <v>36902</v>
      </c>
      <c r="EB27" s="102">
        <v>38434</v>
      </c>
      <c r="EC27" s="102">
        <v>35020</v>
      </c>
      <c r="ED27" s="102">
        <v>38617</v>
      </c>
      <c r="EE27" s="102">
        <v>32953</v>
      </c>
      <c r="EF27" s="102">
        <v>26414</v>
      </c>
      <c r="EG27" s="102">
        <v>34024</v>
      </c>
      <c r="EH27" s="102">
        <v>37982</v>
      </c>
      <c r="EI27" s="102">
        <v>30849</v>
      </c>
      <c r="EJ27" s="102">
        <v>37488</v>
      </c>
      <c r="EK27" s="102">
        <v>38182</v>
      </c>
      <c r="EL27" s="102">
        <v>30584</v>
      </c>
      <c r="EM27" s="102">
        <v>37197</v>
      </c>
      <c r="EN27" s="102">
        <v>35830</v>
      </c>
      <c r="EO27" s="102">
        <v>29392</v>
      </c>
      <c r="EP27" s="102">
        <v>36002</v>
      </c>
      <c r="EQ27" s="102">
        <v>26758</v>
      </c>
      <c r="ER27" s="102">
        <v>26623</v>
      </c>
      <c r="ES27" s="102">
        <v>29897</v>
      </c>
      <c r="ET27" s="102">
        <v>44307</v>
      </c>
      <c r="EU27" s="102">
        <v>29987</v>
      </c>
      <c r="EV27" s="102">
        <v>38721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 s="102"/>
    </row>
    <row r="28" spans="1:185" x14ac:dyDescent="0.25">
      <c r="A28" t="s">
        <v>1324</v>
      </c>
      <c r="B28" t="s">
        <v>1334</v>
      </c>
      <c r="C28" s="102">
        <v>5823</v>
      </c>
      <c r="D28" s="102">
        <v>5069</v>
      </c>
      <c r="E28" s="102">
        <v>8108</v>
      </c>
      <c r="F28" s="102">
        <v>7122</v>
      </c>
      <c r="G28" s="102">
        <v>3953</v>
      </c>
      <c r="H28" s="102">
        <v>7037</v>
      </c>
      <c r="I28" s="102">
        <v>8436</v>
      </c>
      <c r="J28" s="102">
        <v>4904</v>
      </c>
      <c r="K28" s="102">
        <v>8650</v>
      </c>
      <c r="L28" s="102">
        <v>7389</v>
      </c>
      <c r="M28" s="102">
        <v>5976</v>
      </c>
      <c r="N28" s="102">
        <v>9620</v>
      </c>
      <c r="O28" s="102">
        <v>6983</v>
      </c>
      <c r="P28" s="102">
        <v>5259</v>
      </c>
      <c r="Q28" s="102">
        <v>7344</v>
      </c>
      <c r="R28" s="102">
        <v>7594</v>
      </c>
      <c r="S28" s="102">
        <v>4958</v>
      </c>
      <c r="T28" s="102">
        <v>7239</v>
      </c>
      <c r="U28" s="102">
        <v>7581</v>
      </c>
      <c r="V28" s="102">
        <v>5593</v>
      </c>
      <c r="W28" s="102">
        <v>9469</v>
      </c>
      <c r="X28" s="102">
        <v>7322</v>
      </c>
      <c r="Y28" s="102">
        <v>5131</v>
      </c>
      <c r="Z28" s="102">
        <v>12082</v>
      </c>
      <c r="AA28" s="102">
        <v>8018</v>
      </c>
      <c r="AB28" s="102">
        <v>5118</v>
      </c>
      <c r="AC28" s="102">
        <v>7122</v>
      </c>
      <c r="AD28" s="102">
        <v>6303</v>
      </c>
      <c r="AE28" s="102">
        <v>4399</v>
      </c>
      <c r="AF28" s="102">
        <v>7785</v>
      </c>
      <c r="AG28" s="102">
        <v>10110</v>
      </c>
      <c r="AH28" s="102">
        <v>6180</v>
      </c>
      <c r="AI28" s="102">
        <v>10091</v>
      </c>
      <c r="AJ28" s="102">
        <v>8428</v>
      </c>
      <c r="AK28" s="102">
        <v>6892</v>
      </c>
      <c r="AL28" s="102">
        <v>12349</v>
      </c>
      <c r="AM28" s="102">
        <v>8791</v>
      </c>
      <c r="AN28" s="102">
        <v>6103</v>
      </c>
      <c r="AO28" s="102">
        <v>8349</v>
      </c>
      <c r="AP28" s="102">
        <v>7427</v>
      </c>
      <c r="AQ28" s="102">
        <v>7308</v>
      </c>
      <c r="AR28" s="102">
        <v>9758</v>
      </c>
      <c r="AS28" s="102">
        <v>9980</v>
      </c>
      <c r="AT28" s="102">
        <v>7822</v>
      </c>
      <c r="AU28" s="102">
        <v>9232</v>
      </c>
      <c r="AV28" s="102">
        <v>7610</v>
      </c>
      <c r="AW28" s="102">
        <v>7391</v>
      </c>
      <c r="AX28" s="102">
        <v>14588</v>
      </c>
      <c r="AY28" s="102">
        <v>8899</v>
      </c>
      <c r="AZ28" s="102">
        <v>6379</v>
      </c>
      <c r="BA28" s="102">
        <v>7934</v>
      </c>
      <c r="BB28" s="102">
        <v>10555</v>
      </c>
      <c r="BC28" s="102">
        <v>7600</v>
      </c>
      <c r="BD28" s="102">
        <v>10418</v>
      </c>
      <c r="BE28" s="102">
        <v>13765</v>
      </c>
      <c r="BF28" s="102">
        <v>10055</v>
      </c>
      <c r="BG28" s="102">
        <v>12724</v>
      </c>
      <c r="BH28" s="102">
        <v>14433</v>
      </c>
      <c r="BI28" s="102">
        <v>9524</v>
      </c>
      <c r="BJ28" s="102">
        <v>15695</v>
      </c>
      <c r="BK28" s="102">
        <v>12145</v>
      </c>
      <c r="BL28" s="102">
        <v>10255</v>
      </c>
      <c r="BM28" s="102">
        <v>14215</v>
      </c>
      <c r="BN28" s="102">
        <v>10304</v>
      </c>
      <c r="BO28" s="102">
        <v>7545</v>
      </c>
      <c r="BP28" s="102">
        <v>12459</v>
      </c>
      <c r="BQ28" s="102">
        <v>12726</v>
      </c>
      <c r="BR28" s="102">
        <v>9660</v>
      </c>
      <c r="BS28" s="102">
        <v>15165</v>
      </c>
      <c r="BT28" s="102">
        <v>12762</v>
      </c>
      <c r="BU28" s="102">
        <v>8486</v>
      </c>
      <c r="BV28" s="102">
        <v>15210</v>
      </c>
      <c r="BW28" s="102">
        <v>13528</v>
      </c>
      <c r="BX28" s="102">
        <v>7984</v>
      </c>
      <c r="BY28" s="102">
        <v>9653</v>
      </c>
      <c r="BZ28" s="102">
        <v>16358</v>
      </c>
      <c r="CA28" s="102">
        <v>9305</v>
      </c>
      <c r="CB28" s="102">
        <v>10521</v>
      </c>
      <c r="CC28" s="102">
        <v>15368</v>
      </c>
      <c r="CD28" s="102">
        <v>9014</v>
      </c>
      <c r="CE28" s="102">
        <v>13223</v>
      </c>
      <c r="CF28" s="102">
        <v>12737</v>
      </c>
      <c r="CG28" s="102">
        <v>9696</v>
      </c>
      <c r="CH28" s="102">
        <v>16333</v>
      </c>
      <c r="CI28" s="102">
        <v>11824</v>
      </c>
      <c r="CJ28" s="102">
        <v>6793</v>
      </c>
      <c r="CK28" s="102">
        <v>10832</v>
      </c>
      <c r="CL28" s="102">
        <v>12362</v>
      </c>
      <c r="CM28" s="102">
        <v>7862</v>
      </c>
      <c r="CN28" s="102">
        <v>13842</v>
      </c>
      <c r="CO28" s="102">
        <v>14266</v>
      </c>
      <c r="CP28" s="102">
        <v>8900</v>
      </c>
      <c r="CQ28" s="102">
        <v>13921</v>
      </c>
      <c r="CR28" s="102">
        <v>12408</v>
      </c>
      <c r="CS28" s="102">
        <v>9280</v>
      </c>
      <c r="CT28" s="102">
        <v>18261</v>
      </c>
      <c r="CU28" s="102">
        <v>11748</v>
      </c>
      <c r="CV28" s="102">
        <v>8967</v>
      </c>
      <c r="CW28" s="102">
        <v>13579</v>
      </c>
      <c r="CX28" s="102">
        <v>10222</v>
      </c>
      <c r="CY28" s="102">
        <v>8638</v>
      </c>
      <c r="CZ28" s="102">
        <v>12483</v>
      </c>
      <c r="DA28" s="102">
        <v>15111</v>
      </c>
      <c r="DB28" s="102">
        <v>11484</v>
      </c>
      <c r="DC28" s="102">
        <v>15491</v>
      </c>
      <c r="DD28" s="102">
        <v>12180</v>
      </c>
      <c r="DE28" s="102">
        <v>12082</v>
      </c>
      <c r="DF28" s="102">
        <v>21847</v>
      </c>
      <c r="DG28" s="102">
        <v>16874</v>
      </c>
      <c r="DH28" s="102">
        <v>9393</v>
      </c>
      <c r="DI28" s="102">
        <v>12770</v>
      </c>
      <c r="DJ28" s="102">
        <v>19527</v>
      </c>
      <c r="DK28" s="102">
        <v>10337</v>
      </c>
      <c r="DL28" s="102">
        <v>13674</v>
      </c>
      <c r="DM28" s="102">
        <v>14601</v>
      </c>
      <c r="DN28" s="102">
        <v>10807</v>
      </c>
      <c r="DO28" s="102">
        <v>15071</v>
      </c>
      <c r="DP28" s="102">
        <v>11273</v>
      </c>
      <c r="DQ28" s="102">
        <v>9222</v>
      </c>
      <c r="DR28" s="102">
        <v>20813</v>
      </c>
      <c r="DS28" s="102">
        <v>11876</v>
      </c>
      <c r="DT28" s="102">
        <v>9657</v>
      </c>
      <c r="DU28" s="102">
        <v>9615</v>
      </c>
      <c r="DV28" s="102">
        <v>9833</v>
      </c>
      <c r="DW28" s="102">
        <v>7038</v>
      </c>
      <c r="DX28" s="102">
        <v>10307</v>
      </c>
      <c r="DY28" s="102">
        <v>11759</v>
      </c>
      <c r="DZ28" s="102">
        <v>8728</v>
      </c>
      <c r="EA28" s="102">
        <v>12539</v>
      </c>
      <c r="EB28" s="102">
        <v>10684</v>
      </c>
      <c r="EC28" s="102">
        <v>9005</v>
      </c>
      <c r="ED28" s="102">
        <v>18599</v>
      </c>
      <c r="EE28" s="102">
        <v>12307</v>
      </c>
      <c r="EF28" s="102">
        <v>9285</v>
      </c>
      <c r="EG28" s="102">
        <v>11983</v>
      </c>
      <c r="EH28" s="102">
        <v>9836</v>
      </c>
      <c r="EI28" s="102">
        <v>6723</v>
      </c>
      <c r="EJ28" s="102">
        <v>11300</v>
      </c>
      <c r="EK28" s="102">
        <v>12479</v>
      </c>
      <c r="EL28" s="102">
        <v>8995</v>
      </c>
      <c r="EM28" s="102">
        <v>14259</v>
      </c>
      <c r="EN28" s="102">
        <v>11517</v>
      </c>
      <c r="EO28" s="102">
        <v>9094</v>
      </c>
      <c r="EP28" s="102">
        <v>17732</v>
      </c>
      <c r="EQ28" s="102">
        <v>15534</v>
      </c>
      <c r="ER28" s="102">
        <v>8553</v>
      </c>
      <c r="ES28" s="102">
        <v>9915</v>
      </c>
      <c r="ET28" s="102">
        <v>13944</v>
      </c>
      <c r="EU28" s="102">
        <v>7992</v>
      </c>
      <c r="EV28" s="102">
        <v>13101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 s="102"/>
    </row>
    <row r="29" spans="1:185" x14ac:dyDescent="0.25">
      <c r="A29" t="s">
        <v>1324</v>
      </c>
      <c r="B29" t="s">
        <v>1350</v>
      </c>
      <c r="C29" s="102">
        <v>11607</v>
      </c>
      <c r="D29" s="102">
        <v>8429</v>
      </c>
      <c r="E29" s="102">
        <v>11851</v>
      </c>
      <c r="F29" s="102">
        <v>11147</v>
      </c>
      <c r="G29" s="102">
        <v>10001</v>
      </c>
      <c r="H29" s="102">
        <v>12666</v>
      </c>
      <c r="I29" s="102">
        <v>14531</v>
      </c>
      <c r="J29" s="102">
        <v>12237</v>
      </c>
      <c r="K29" s="102">
        <v>16540</v>
      </c>
      <c r="L29" s="102">
        <v>14613</v>
      </c>
      <c r="M29" s="102">
        <v>11038</v>
      </c>
      <c r="N29" s="102">
        <v>15365</v>
      </c>
      <c r="O29" s="102">
        <v>12973</v>
      </c>
      <c r="P29" s="102">
        <v>8014</v>
      </c>
      <c r="Q29" s="102">
        <v>11026</v>
      </c>
      <c r="R29" s="102">
        <v>12612</v>
      </c>
      <c r="S29" s="102">
        <v>9162</v>
      </c>
      <c r="T29" s="102">
        <v>13646</v>
      </c>
      <c r="U29" s="102">
        <v>14205</v>
      </c>
      <c r="V29" s="102">
        <v>13617</v>
      </c>
      <c r="W29" s="102">
        <v>17858</v>
      </c>
      <c r="X29" s="102">
        <v>17317</v>
      </c>
      <c r="Y29" s="102">
        <v>11269</v>
      </c>
      <c r="Z29" s="102">
        <v>12288</v>
      </c>
      <c r="AA29" s="102">
        <v>10089</v>
      </c>
      <c r="AB29" s="102">
        <v>6315</v>
      </c>
      <c r="AC29" s="102">
        <v>11388</v>
      </c>
      <c r="AD29" s="102">
        <v>10849</v>
      </c>
      <c r="AE29" s="102">
        <v>9552</v>
      </c>
      <c r="AF29" s="102">
        <v>13844</v>
      </c>
      <c r="AG29" s="102">
        <v>16426</v>
      </c>
      <c r="AH29" s="102">
        <v>13682</v>
      </c>
      <c r="AI29" s="102">
        <v>18095</v>
      </c>
      <c r="AJ29" s="102">
        <v>18313</v>
      </c>
      <c r="AK29" s="102">
        <v>12936</v>
      </c>
      <c r="AL29" s="102">
        <v>17858</v>
      </c>
      <c r="AM29" s="102">
        <v>16863</v>
      </c>
      <c r="AN29" s="102">
        <v>10515</v>
      </c>
      <c r="AO29" s="102">
        <v>14644</v>
      </c>
      <c r="AP29" s="102">
        <v>13356</v>
      </c>
      <c r="AQ29" s="102">
        <v>14165</v>
      </c>
      <c r="AR29" s="102">
        <v>19032</v>
      </c>
      <c r="AS29" s="102">
        <v>16905</v>
      </c>
      <c r="AT29" s="102">
        <v>17629</v>
      </c>
      <c r="AU29" s="102">
        <v>22181</v>
      </c>
      <c r="AV29" s="102">
        <v>18599</v>
      </c>
      <c r="AW29" s="102">
        <v>14847</v>
      </c>
      <c r="AX29" s="102">
        <v>19055</v>
      </c>
      <c r="AY29" s="102">
        <v>8720</v>
      </c>
      <c r="AZ29" s="102">
        <v>9293</v>
      </c>
      <c r="BA29" s="102">
        <v>12727</v>
      </c>
      <c r="BB29" s="102">
        <v>15370</v>
      </c>
      <c r="BC29" s="102">
        <v>12393</v>
      </c>
      <c r="BD29" s="102">
        <v>16930</v>
      </c>
      <c r="BE29" s="102">
        <v>20530</v>
      </c>
      <c r="BF29" s="102">
        <v>22620</v>
      </c>
      <c r="BG29" s="102">
        <v>25017</v>
      </c>
      <c r="BH29" s="102">
        <v>26579</v>
      </c>
      <c r="BI29" s="102">
        <v>16983</v>
      </c>
      <c r="BJ29" s="102">
        <v>20634</v>
      </c>
      <c r="BK29" s="102">
        <v>19503</v>
      </c>
      <c r="BL29" s="102">
        <v>10497</v>
      </c>
      <c r="BM29" s="102">
        <v>20142</v>
      </c>
      <c r="BN29" s="102">
        <v>20667</v>
      </c>
      <c r="BO29" s="102">
        <v>18386</v>
      </c>
      <c r="BP29" s="102">
        <v>26379</v>
      </c>
      <c r="BQ29" s="102">
        <v>26363</v>
      </c>
      <c r="BR29" s="102">
        <v>22524</v>
      </c>
      <c r="BS29" s="102">
        <v>30898</v>
      </c>
      <c r="BT29" s="102">
        <v>28872</v>
      </c>
      <c r="BU29" s="102">
        <v>20932</v>
      </c>
      <c r="BV29" s="102">
        <v>24180</v>
      </c>
      <c r="BW29" s="102">
        <v>22129</v>
      </c>
      <c r="BX29" s="102">
        <v>12450</v>
      </c>
      <c r="BY29" s="102">
        <v>19110</v>
      </c>
      <c r="BZ29" s="102">
        <v>24921</v>
      </c>
      <c r="CA29" s="102">
        <v>21907</v>
      </c>
      <c r="CB29" s="102">
        <v>27707</v>
      </c>
      <c r="CC29" s="102">
        <v>30053</v>
      </c>
      <c r="CD29" s="102">
        <v>26624</v>
      </c>
      <c r="CE29" s="102">
        <v>29464</v>
      </c>
      <c r="CF29" s="102">
        <v>29863</v>
      </c>
      <c r="CG29" s="102">
        <v>23825</v>
      </c>
      <c r="CH29" s="102">
        <v>26935</v>
      </c>
      <c r="CI29" s="102">
        <v>23571</v>
      </c>
      <c r="CJ29" s="102">
        <v>13459</v>
      </c>
      <c r="CK29" s="102">
        <v>23134</v>
      </c>
      <c r="CL29" s="102">
        <v>17711</v>
      </c>
      <c r="CM29" s="102">
        <v>22836</v>
      </c>
      <c r="CN29" s="102">
        <v>30404</v>
      </c>
      <c r="CO29" s="102">
        <v>27752</v>
      </c>
      <c r="CP29" s="102">
        <v>28572</v>
      </c>
      <c r="CQ29" s="102">
        <v>32369</v>
      </c>
      <c r="CR29" s="102">
        <v>29249</v>
      </c>
      <c r="CS29" s="102">
        <v>22679</v>
      </c>
      <c r="CT29" s="102">
        <v>25289</v>
      </c>
      <c r="CU29" s="102">
        <v>18045</v>
      </c>
      <c r="CV29" s="102">
        <v>11050</v>
      </c>
      <c r="CW29" s="102">
        <v>20282</v>
      </c>
      <c r="CX29" s="102">
        <v>21892</v>
      </c>
      <c r="CY29" s="102">
        <v>26831</v>
      </c>
      <c r="CZ29" s="102">
        <v>29307</v>
      </c>
      <c r="DA29" s="102">
        <v>28026</v>
      </c>
      <c r="DB29" s="102">
        <v>29860</v>
      </c>
      <c r="DC29" s="102">
        <v>32316</v>
      </c>
      <c r="DD29" s="102">
        <v>28802</v>
      </c>
      <c r="DE29" s="102">
        <v>21967</v>
      </c>
      <c r="DF29" s="102">
        <v>24702</v>
      </c>
      <c r="DG29" s="102">
        <v>20328</v>
      </c>
      <c r="DH29" s="102">
        <v>13463</v>
      </c>
      <c r="DI29" s="102">
        <v>20279</v>
      </c>
      <c r="DJ29" s="102">
        <v>22506</v>
      </c>
      <c r="DK29" s="102">
        <v>25551</v>
      </c>
      <c r="DL29" s="102">
        <v>28445</v>
      </c>
      <c r="DM29" s="102">
        <v>27413</v>
      </c>
      <c r="DN29" s="102">
        <v>28036</v>
      </c>
      <c r="DO29" s="102">
        <v>29406</v>
      </c>
      <c r="DP29" s="102">
        <v>29670</v>
      </c>
      <c r="DQ29" s="102">
        <v>21905</v>
      </c>
      <c r="DR29" s="102">
        <v>23814</v>
      </c>
      <c r="DS29" s="102">
        <v>20216</v>
      </c>
      <c r="DT29" s="102">
        <v>13843</v>
      </c>
      <c r="DU29" s="102">
        <v>20133</v>
      </c>
      <c r="DV29" s="102">
        <v>23471</v>
      </c>
      <c r="DW29" s="102">
        <v>23985</v>
      </c>
      <c r="DX29" s="102">
        <v>28243</v>
      </c>
      <c r="DY29" s="102">
        <v>26534</v>
      </c>
      <c r="DZ29" s="102">
        <v>24314</v>
      </c>
      <c r="EA29" s="102">
        <v>31233</v>
      </c>
      <c r="EB29" s="102">
        <v>31264</v>
      </c>
      <c r="EC29" s="102">
        <v>23809</v>
      </c>
      <c r="ED29" s="102">
        <v>29091</v>
      </c>
      <c r="EE29" s="102">
        <v>22446</v>
      </c>
      <c r="EF29" s="102">
        <v>11507</v>
      </c>
      <c r="EG29" s="102">
        <v>21250</v>
      </c>
      <c r="EH29" s="102">
        <v>22378</v>
      </c>
      <c r="EI29" s="102">
        <v>22076</v>
      </c>
      <c r="EJ29" s="102">
        <v>26469</v>
      </c>
      <c r="EK29" s="102">
        <v>25954</v>
      </c>
      <c r="EL29" s="102">
        <v>24358</v>
      </c>
      <c r="EM29" s="102">
        <v>28807</v>
      </c>
      <c r="EN29" s="102">
        <v>28042</v>
      </c>
      <c r="EO29" s="102">
        <v>20844</v>
      </c>
      <c r="EP29" s="102">
        <v>29710</v>
      </c>
      <c r="EQ29" s="102">
        <v>23543</v>
      </c>
      <c r="ER29" s="102">
        <v>9552</v>
      </c>
      <c r="ES29" s="102">
        <v>19856</v>
      </c>
      <c r="ET29" s="102">
        <v>24350</v>
      </c>
      <c r="EU29" s="102">
        <v>22033</v>
      </c>
      <c r="EV29" s="102">
        <v>24619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 s="102"/>
    </row>
    <row r="30" spans="1:185" x14ac:dyDescent="0.25">
      <c r="A30" t="s">
        <v>1324</v>
      </c>
      <c r="B30" t="s">
        <v>1322</v>
      </c>
      <c r="C30" s="102">
        <v>4749</v>
      </c>
      <c r="D30" s="102">
        <v>3078</v>
      </c>
      <c r="E30" s="102">
        <v>7240</v>
      </c>
      <c r="F30" s="102">
        <v>7402</v>
      </c>
      <c r="G30" s="102">
        <v>6029</v>
      </c>
      <c r="H30" s="102">
        <v>6416</v>
      </c>
      <c r="I30" s="102">
        <v>4875</v>
      </c>
      <c r="J30" s="102">
        <v>5001</v>
      </c>
      <c r="K30" s="102">
        <v>12128</v>
      </c>
      <c r="L30" s="102">
        <v>8979</v>
      </c>
      <c r="M30" s="102">
        <v>5704</v>
      </c>
      <c r="N30" s="102">
        <v>6824</v>
      </c>
      <c r="O30" s="102">
        <v>5008</v>
      </c>
      <c r="P30" s="102">
        <v>2922</v>
      </c>
      <c r="Q30" s="102">
        <v>5156</v>
      </c>
      <c r="R30" s="102">
        <v>8037</v>
      </c>
      <c r="S30" s="102">
        <v>6473</v>
      </c>
      <c r="T30" s="102">
        <v>6562</v>
      </c>
      <c r="U30" s="102">
        <v>4081</v>
      </c>
      <c r="V30" s="102">
        <v>5755</v>
      </c>
      <c r="W30" s="102">
        <v>12205</v>
      </c>
      <c r="X30" s="102">
        <v>8919</v>
      </c>
      <c r="Y30" s="102">
        <v>6216</v>
      </c>
      <c r="Z30" s="102">
        <v>9418</v>
      </c>
      <c r="AA30" s="102">
        <v>5092</v>
      </c>
      <c r="AB30" s="102">
        <v>2684</v>
      </c>
      <c r="AC30" s="102">
        <v>8699</v>
      </c>
      <c r="AD30" s="102">
        <v>10525</v>
      </c>
      <c r="AE30" s="102">
        <v>8840</v>
      </c>
      <c r="AF30" s="102">
        <v>7403</v>
      </c>
      <c r="AG30" s="102">
        <v>5260</v>
      </c>
      <c r="AH30" s="102">
        <v>6938</v>
      </c>
      <c r="AI30" s="102">
        <v>16095</v>
      </c>
      <c r="AJ30" s="102">
        <v>11957</v>
      </c>
      <c r="AK30" s="102">
        <v>7169</v>
      </c>
      <c r="AL30" s="102">
        <v>10103</v>
      </c>
      <c r="AM30" s="102">
        <v>6087</v>
      </c>
      <c r="AN30" s="102">
        <v>4447</v>
      </c>
      <c r="AO30" s="102">
        <v>9155</v>
      </c>
      <c r="AP30" s="102">
        <v>10546</v>
      </c>
      <c r="AQ30" s="102">
        <v>8591</v>
      </c>
      <c r="AR30" s="102">
        <v>5458</v>
      </c>
      <c r="AS30" s="102">
        <v>5875</v>
      </c>
      <c r="AT30" s="102">
        <v>8494</v>
      </c>
      <c r="AU30" s="102">
        <v>11117</v>
      </c>
      <c r="AV30" s="102">
        <v>9316</v>
      </c>
      <c r="AW30" s="102">
        <v>6693</v>
      </c>
      <c r="AX30" s="102">
        <v>8495</v>
      </c>
      <c r="AY30" s="102">
        <v>5929</v>
      </c>
      <c r="AZ30" s="102">
        <v>4012</v>
      </c>
      <c r="BA30" s="102">
        <v>7126</v>
      </c>
      <c r="BB30" s="102">
        <v>9709</v>
      </c>
      <c r="BC30" s="102">
        <v>6899</v>
      </c>
      <c r="BD30" s="102">
        <v>5505</v>
      </c>
      <c r="BE30" s="102">
        <v>5300</v>
      </c>
      <c r="BF30" s="102">
        <v>6937</v>
      </c>
      <c r="BG30" s="102">
        <v>10832</v>
      </c>
      <c r="BH30" s="102">
        <v>8454</v>
      </c>
      <c r="BI30" s="102">
        <v>7186</v>
      </c>
      <c r="BJ30" s="102">
        <v>12419</v>
      </c>
      <c r="BK30" s="102">
        <v>6119</v>
      </c>
      <c r="BL30" s="102">
        <v>5512</v>
      </c>
      <c r="BM30" s="102">
        <v>11440</v>
      </c>
      <c r="BN30" s="102">
        <v>9855</v>
      </c>
      <c r="BO30" s="102">
        <v>10223</v>
      </c>
      <c r="BP30" s="102">
        <v>10484</v>
      </c>
      <c r="BQ30" s="102">
        <v>8126</v>
      </c>
      <c r="BR30" s="102">
        <v>9735</v>
      </c>
      <c r="BS30" s="102">
        <v>18751</v>
      </c>
      <c r="BT30" s="102">
        <v>11467</v>
      </c>
      <c r="BU30" s="102">
        <v>8537</v>
      </c>
      <c r="BV30" s="102">
        <v>11529</v>
      </c>
      <c r="BW30" s="102">
        <v>8953</v>
      </c>
      <c r="BX30" s="102">
        <v>5499</v>
      </c>
      <c r="BY30" s="102">
        <v>10133</v>
      </c>
      <c r="BZ30" s="102">
        <v>16395</v>
      </c>
      <c r="CA30" s="102">
        <v>10393</v>
      </c>
      <c r="CB30" s="102">
        <v>9514</v>
      </c>
      <c r="CC30" s="102">
        <v>7663</v>
      </c>
      <c r="CD30" s="102">
        <v>8171</v>
      </c>
      <c r="CE30" s="102">
        <v>19349</v>
      </c>
      <c r="CF30" s="102">
        <v>14018</v>
      </c>
      <c r="CG30" s="102">
        <v>9776</v>
      </c>
      <c r="CH30" s="102">
        <v>14288</v>
      </c>
      <c r="CI30" s="102">
        <v>9964</v>
      </c>
      <c r="CJ30" s="102">
        <v>6920</v>
      </c>
      <c r="CK30" s="102">
        <v>11711</v>
      </c>
      <c r="CL30" s="102">
        <v>14746</v>
      </c>
      <c r="CM30" s="102">
        <v>11225</v>
      </c>
      <c r="CN30" s="102">
        <v>10315</v>
      </c>
      <c r="CO30" s="102">
        <v>8683</v>
      </c>
      <c r="CP30" s="102">
        <v>7510</v>
      </c>
      <c r="CQ30" s="102">
        <v>19799</v>
      </c>
      <c r="CR30" s="102">
        <v>12005</v>
      </c>
      <c r="CS30" s="102">
        <v>9273</v>
      </c>
      <c r="CT30" s="102">
        <v>14173</v>
      </c>
      <c r="CU30" s="102">
        <v>8608</v>
      </c>
      <c r="CV30" s="102">
        <v>7498</v>
      </c>
      <c r="CW30" s="102">
        <v>14808</v>
      </c>
      <c r="CX30" s="102">
        <v>13675</v>
      </c>
      <c r="CY30" s="102">
        <v>11188</v>
      </c>
      <c r="CZ30" s="102">
        <v>11256</v>
      </c>
      <c r="DA30" s="102">
        <v>7692</v>
      </c>
      <c r="DB30" s="102">
        <v>8439</v>
      </c>
      <c r="DC30" s="102">
        <v>21489</v>
      </c>
      <c r="DD30" s="102">
        <v>14421</v>
      </c>
      <c r="DE30" s="102">
        <v>9182</v>
      </c>
      <c r="DF30" s="102">
        <v>16116</v>
      </c>
      <c r="DG30" s="102">
        <v>11051</v>
      </c>
      <c r="DH30" s="102">
        <v>6606</v>
      </c>
      <c r="DI30" s="102">
        <v>10605</v>
      </c>
      <c r="DJ30" s="102">
        <v>19611</v>
      </c>
      <c r="DK30" s="102">
        <v>13642</v>
      </c>
      <c r="DL30" s="102">
        <v>11478</v>
      </c>
      <c r="DM30" s="102">
        <v>9389</v>
      </c>
      <c r="DN30" s="102">
        <v>8698</v>
      </c>
      <c r="DO30" s="102">
        <v>20989</v>
      </c>
      <c r="DP30" s="102">
        <v>14092</v>
      </c>
      <c r="DQ30" s="102">
        <v>9695</v>
      </c>
      <c r="DR30" s="102">
        <v>15714</v>
      </c>
      <c r="DS30" s="102">
        <v>9149</v>
      </c>
      <c r="DT30" s="102">
        <v>6976</v>
      </c>
      <c r="DU30" s="102">
        <v>14192</v>
      </c>
      <c r="DV30" s="102">
        <v>15585</v>
      </c>
      <c r="DW30" s="102">
        <v>13264</v>
      </c>
      <c r="DX30" s="102">
        <v>12088</v>
      </c>
      <c r="DY30" s="102">
        <v>10024</v>
      </c>
      <c r="DZ30" s="102">
        <v>9141</v>
      </c>
      <c r="EA30" s="102">
        <v>21542</v>
      </c>
      <c r="EB30" s="102">
        <v>18159</v>
      </c>
      <c r="EC30" s="102">
        <v>11192</v>
      </c>
      <c r="ED30" s="102">
        <v>17488</v>
      </c>
      <c r="EE30" s="102">
        <v>10466</v>
      </c>
      <c r="EF30" s="102">
        <v>7413</v>
      </c>
      <c r="EG30" s="102">
        <v>17709</v>
      </c>
      <c r="EH30" s="102">
        <v>17282</v>
      </c>
      <c r="EI30" s="102">
        <v>13890</v>
      </c>
      <c r="EJ30" s="102">
        <v>15734</v>
      </c>
      <c r="EK30" s="102">
        <v>10365</v>
      </c>
      <c r="EL30" s="102">
        <v>11488</v>
      </c>
      <c r="EM30" s="102">
        <v>20747</v>
      </c>
      <c r="EN30" s="102">
        <v>18227</v>
      </c>
      <c r="EO30" s="102">
        <v>11459</v>
      </c>
      <c r="EP30" s="102">
        <v>21094</v>
      </c>
      <c r="EQ30" s="102">
        <v>15272</v>
      </c>
      <c r="ER30" s="102">
        <v>7967</v>
      </c>
      <c r="ES30" s="102">
        <v>17837</v>
      </c>
      <c r="ET30" s="102">
        <v>24181</v>
      </c>
      <c r="EU30" s="102">
        <v>19762</v>
      </c>
      <c r="EV30" s="102">
        <v>17948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 s="102"/>
    </row>
    <row r="31" spans="1:185" x14ac:dyDescent="0.25">
      <c r="A31" t="s">
        <v>1324</v>
      </c>
      <c r="B31" t="s">
        <v>1338</v>
      </c>
      <c r="C31" s="102">
        <v>17489</v>
      </c>
      <c r="D31" s="102">
        <v>14817</v>
      </c>
      <c r="E31" s="102">
        <v>18987</v>
      </c>
      <c r="F31" s="102">
        <v>13520</v>
      </c>
      <c r="G31" s="102">
        <v>9113</v>
      </c>
      <c r="H31" s="102">
        <v>13732</v>
      </c>
      <c r="I31" s="102">
        <v>11579</v>
      </c>
      <c r="J31" s="102">
        <v>10000</v>
      </c>
      <c r="K31" s="102">
        <v>18967</v>
      </c>
      <c r="L31" s="102">
        <v>18758</v>
      </c>
      <c r="M31" s="102">
        <v>17111</v>
      </c>
      <c r="N31" s="102">
        <v>37034</v>
      </c>
      <c r="O31" s="102">
        <v>20038</v>
      </c>
      <c r="P31" s="102">
        <v>19236</v>
      </c>
      <c r="Q31" s="102">
        <v>16804</v>
      </c>
      <c r="R31" s="102">
        <v>18002</v>
      </c>
      <c r="S31" s="102">
        <v>9831</v>
      </c>
      <c r="T31" s="102">
        <v>14588</v>
      </c>
      <c r="U31" s="102">
        <v>11840</v>
      </c>
      <c r="V31" s="102">
        <v>11393</v>
      </c>
      <c r="W31" s="102">
        <v>21253</v>
      </c>
      <c r="X31" s="102">
        <v>19516</v>
      </c>
      <c r="Y31" s="102">
        <v>21255</v>
      </c>
      <c r="Z31" s="102">
        <v>41694</v>
      </c>
      <c r="AA31" s="102">
        <v>29072</v>
      </c>
      <c r="AB31" s="102">
        <v>22462</v>
      </c>
      <c r="AC31" s="102">
        <v>25529</v>
      </c>
      <c r="AD31" s="102">
        <v>23228</v>
      </c>
      <c r="AE31" s="102">
        <v>13495</v>
      </c>
      <c r="AF31" s="102">
        <v>18108</v>
      </c>
      <c r="AG31" s="102">
        <v>16715</v>
      </c>
      <c r="AH31" s="102">
        <v>15763</v>
      </c>
      <c r="AI31" s="102">
        <v>27697</v>
      </c>
      <c r="AJ31" s="102">
        <v>24057</v>
      </c>
      <c r="AK31" s="102">
        <v>26726</v>
      </c>
      <c r="AL31" s="102">
        <v>49511</v>
      </c>
      <c r="AM31" s="102">
        <v>37257</v>
      </c>
      <c r="AN31" s="102">
        <v>29825</v>
      </c>
      <c r="AO31" s="102">
        <v>28755</v>
      </c>
      <c r="AP31" s="102">
        <v>21883</v>
      </c>
      <c r="AQ31" s="102">
        <v>19224</v>
      </c>
      <c r="AR31" s="102">
        <v>21357</v>
      </c>
      <c r="AS31" s="102">
        <v>20496</v>
      </c>
      <c r="AT31" s="102">
        <v>17970</v>
      </c>
      <c r="AU31" s="102">
        <v>31386</v>
      </c>
      <c r="AV31" s="102">
        <v>28613</v>
      </c>
      <c r="AW31" s="102">
        <v>28302</v>
      </c>
      <c r="AX31" s="102">
        <v>49700</v>
      </c>
      <c r="AY31" s="102">
        <v>34396</v>
      </c>
      <c r="AZ31" s="102">
        <v>26708</v>
      </c>
      <c r="BA31" s="102">
        <v>24569</v>
      </c>
      <c r="BB31" s="102">
        <v>27243</v>
      </c>
      <c r="BC31" s="102">
        <v>18399</v>
      </c>
      <c r="BD31" s="102">
        <v>22331</v>
      </c>
      <c r="BE31" s="102">
        <v>20956</v>
      </c>
      <c r="BF31" s="102">
        <v>17613</v>
      </c>
      <c r="BG31" s="102">
        <v>30167</v>
      </c>
      <c r="BH31" s="102">
        <v>32262</v>
      </c>
      <c r="BI31" s="102">
        <v>35646</v>
      </c>
      <c r="BJ31" s="102">
        <v>62719</v>
      </c>
      <c r="BK31" s="102">
        <v>42753</v>
      </c>
      <c r="BL31" s="102">
        <v>31101</v>
      </c>
      <c r="BM31" s="102">
        <v>38631</v>
      </c>
      <c r="BN31" s="102">
        <v>28980</v>
      </c>
      <c r="BO31" s="102">
        <v>22368</v>
      </c>
      <c r="BP31" s="102">
        <v>28549</v>
      </c>
      <c r="BQ31" s="102">
        <v>22762</v>
      </c>
      <c r="BR31" s="102">
        <v>20103</v>
      </c>
      <c r="BS31" s="102">
        <v>39359</v>
      </c>
      <c r="BT31" s="102">
        <v>32127</v>
      </c>
      <c r="BU31" s="102">
        <v>36986</v>
      </c>
      <c r="BV31" s="102">
        <v>74557</v>
      </c>
      <c r="BW31" s="102">
        <v>49151</v>
      </c>
      <c r="BX31" s="102">
        <v>38246</v>
      </c>
      <c r="BY31" s="102">
        <v>30156</v>
      </c>
      <c r="BZ31" s="102">
        <v>36762</v>
      </c>
      <c r="CA31" s="102">
        <v>20088</v>
      </c>
      <c r="CB31" s="102">
        <v>26792</v>
      </c>
      <c r="CC31" s="102">
        <v>26273</v>
      </c>
      <c r="CD31" s="102">
        <v>21743</v>
      </c>
      <c r="CE31" s="102">
        <v>39002</v>
      </c>
      <c r="CF31" s="102">
        <v>35052</v>
      </c>
      <c r="CG31" s="102">
        <v>39043</v>
      </c>
      <c r="CH31" s="102">
        <v>70509</v>
      </c>
      <c r="CI31" s="102">
        <v>47204</v>
      </c>
      <c r="CJ31" s="102">
        <v>38705</v>
      </c>
      <c r="CK31" s="102">
        <v>42686</v>
      </c>
      <c r="CL31" s="102">
        <v>40381</v>
      </c>
      <c r="CM31" s="102">
        <v>26499</v>
      </c>
      <c r="CN31" s="102">
        <v>35850</v>
      </c>
      <c r="CO31" s="102">
        <v>30766</v>
      </c>
      <c r="CP31" s="102">
        <v>24529</v>
      </c>
      <c r="CQ31" s="102">
        <v>43432</v>
      </c>
      <c r="CR31" s="102">
        <v>39216</v>
      </c>
      <c r="CS31" s="102">
        <v>46277</v>
      </c>
      <c r="CT31" s="102">
        <v>85298</v>
      </c>
      <c r="CU31" s="102">
        <v>62100</v>
      </c>
      <c r="CV31" s="102">
        <v>44710</v>
      </c>
      <c r="CW31" s="102">
        <v>52333</v>
      </c>
      <c r="CX31" s="102">
        <v>46665</v>
      </c>
      <c r="CY31" s="102">
        <v>34274</v>
      </c>
      <c r="CZ31" s="102">
        <v>37270</v>
      </c>
      <c r="DA31" s="102">
        <v>37335</v>
      </c>
      <c r="DB31" s="102">
        <v>29297</v>
      </c>
      <c r="DC31" s="102">
        <v>51641</v>
      </c>
      <c r="DD31" s="102">
        <v>45489</v>
      </c>
      <c r="DE31" s="102">
        <v>52989</v>
      </c>
      <c r="DF31" s="102">
        <v>100422</v>
      </c>
      <c r="DG31" s="102">
        <v>74537</v>
      </c>
      <c r="DH31" s="102">
        <v>52826</v>
      </c>
      <c r="DI31" s="102">
        <v>48243</v>
      </c>
      <c r="DJ31" s="102">
        <v>69754</v>
      </c>
      <c r="DK31" s="102">
        <v>37650</v>
      </c>
      <c r="DL31" s="102">
        <v>44994</v>
      </c>
      <c r="DM31" s="102">
        <v>41028</v>
      </c>
      <c r="DN31" s="102">
        <v>32207</v>
      </c>
      <c r="DO31" s="102">
        <v>61166</v>
      </c>
      <c r="DP31" s="102">
        <v>48829</v>
      </c>
      <c r="DQ31" s="102">
        <v>55616</v>
      </c>
      <c r="DR31" s="102">
        <v>105312</v>
      </c>
      <c r="DS31" s="102">
        <v>81609</v>
      </c>
      <c r="DT31" s="102">
        <v>50666</v>
      </c>
      <c r="DU31" s="102">
        <v>63241</v>
      </c>
      <c r="DV31" s="102">
        <v>60227</v>
      </c>
      <c r="DW31" s="102">
        <v>41488</v>
      </c>
      <c r="DX31" s="102">
        <v>46997</v>
      </c>
      <c r="DY31" s="102">
        <v>41586</v>
      </c>
      <c r="DZ31" s="102">
        <v>36849</v>
      </c>
      <c r="EA31" s="102">
        <v>67986</v>
      </c>
      <c r="EB31" s="102">
        <v>56674</v>
      </c>
      <c r="EC31" s="102">
        <v>63704</v>
      </c>
      <c r="ED31" s="102">
        <v>123020</v>
      </c>
      <c r="EE31" s="102">
        <v>91964</v>
      </c>
      <c r="EF31" s="102">
        <v>62824</v>
      </c>
      <c r="EG31" s="102">
        <v>78151</v>
      </c>
      <c r="EH31" s="102">
        <v>69557</v>
      </c>
      <c r="EI31" s="102">
        <v>47182</v>
      </c>
      <c r="EJ31" s="102">
        <v>56898</v>
      </c>
      <c r="EK31" s="102">
        <v>52663</v>
      </c>
      <c r="EL31" s="102">
        <v>41925</v>
      </c>
      <c r="EM31" s="102">
        <v>73106</v>
      </c>
      <c r="EN31" s="102">
        <v>66692</v>
      </c>
      <c r="EO31" s="102">
        <v>71920</v>
      </c>
      <c r="EP31" s="102">
        <v>134550</v>
      </c>
      <c r="EQ31" s="102">
        <v>99079</v>
      </c>
      <c r="ER31" s="102">
        <v>73257</v>
      </c>
      <c r="ES31" s="102">
        <v>75107</v>
      </c>
      <c r="ET31" s="102">
        <v>96646</v>
      </c>
      <c r="EU31" s="102">
        <v>55193</v>
      </c>
      <c r="EV31" s="102">
        <v>62993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 s="102"/>
    </row>
    <row r="32" spans="1:185" x14ac:dyDescent="0.25">
      <c r="A32" t="s">
        <v>1324</v>
      </c>
      <c r="B32" t="s">
        <v>1342</v>
      </c>
      <c r="C32" s="102">
        <v>6303</v>
      </c>
      <c r="D32" s="102">
        <v>4210</v>
      </c>
      <c r="E32" s="102">
        <v>9898</v>
      </c>
      <c r="F32" s="102">
        <v>16715</v>
      </c>
      <c r="G32" s="102">
        <v>36752</v>
      </c>
      <c r="H32" s="102">
        <v>38116</v>
      </c>
      <c r="I32" s="102">
        <v>29680</v>
      </c>
      <c r="J32" s="102">
        <v>29199</v>
      </c>
      <c r="K32" s="102">
        <v>34428</v>
      </c>
      <c r="L32" s="102">
        <v>11526</v>
      </c>
      <c r="M32" s="102">
        <v>6993</v>
      </c>
      <c r="N32" s="102">
        <v>20362</v>
      </c>
      <c r="O32" s="102">
        <v>6792</v>
      </c>
      <c r="P32" s="102">
        <v>5156</v>
      </c>
      <c r="Q32" s="102">
        <v>10196</v>
      </c>
      <c r="R32" s="102">
        <v>19467</v>
      </c>
      <c r="S32" s="102">
        <v>39666</v>
      </c>
      <c r="T32" s="102">
        <v>59195</v>
      </c>
      <c r="U32" s="102">
        <v>33758</v>
      </c>
      <c r="V32" s="102">
        <v>32259</v>
      </c>
      <c r="W32" s="102">
        <v>38283</v>
      </c>
      <c r="X32" s="102">
        <v>12886</v>
      </c>
      <c r="Y32" s="102">
        <v>7756</v>
      </c>
      <c r="Z32" s="102">
        <v>21317</v>
      </c>
      <c r="AA32" s="102">
        <v>8111</v>
      </c>
      <c r="AB32" s="102">
        <v>5088</v>
      </c>
      <c r="AC32" s="102">
        <v>13573</v>
      </c>
      <c r="AD32" s="102">
        <v>23171</v>
      </c>
      <c r="AE32" s="102">
        <v>40838</v>
      </c>
      <c r="AF32" s="102">
        <v>52727</v>
      </c>
      <c r="AG32" s="102">
        <v>32787</v>
      </c>
      <c r="AH32" s="102">
        <v>33039</v>
      </c>
      <c r="AI32" s="102">
        <v>50589</v>
      </c>
      <c r="AJ32" s="102">
        <v>19313</v>
      </c>
      <c r="AK32" s="102">
        <v>7937</v>
      </c>
      <c r="AL32" s="102">
        <v>24417</v>
      </c>
      <c r="AM32" s="102">
        <v>8903</v>
      </c>
      <c r="AN32" s="102">
        <v>6254</v>
      </c>
      <c r="AO32" s="102">
        <v>11825</v>
      </c>
      <c r="AP32" s="102">
        <v>25327</v>
      </c>
      <c r="AQ32" s="102">
        <v>42959</v>
      </c>
      <c r="AR32" s="102">
        <v>50367</v>
      </c>
      <c r="AS32" s="102">
        <v>34686</v>
      </c>
      <c r="AT32" s="102">
        <v>35779</v>
      </c>
      <c r="AU32" s="102">
        <v>47265</v>
      </c>
      <c r="AV32" s="102">
        <v>17290</v>
      </c>
      <c r="AW32" s="102">
        <v>9696</v>
      </c>
      <c r="AX32" s="102">
        <v>24784</v>
      </c>
      <c r="AY32" s="102">
        <v>7684</v>
      </c>
      <c r="AZ32" s="102">
        <v>4954</v>
      </c>
      <c r="BA32" s="102">
        <v>9541</v>
      </c>
      <c r="BB32" s="102">
        <v>21073</v>
      </c>
      <c r="BC32" s="102">
        <v>36551</v>
      </c>
      <c r="BD32" s="102">
        <v>46662</v>
      </c>
      <c r="BE32" s="102">
        <v>42881</v>
      </c>
      <c r="BF32" s="102">
        <v>34968</v>
      </c>
      <c r="BG32" s="102">
        <v>44284</v>
      </c>
      <c r="BH32" s="102">
        <v>16858</v>
      </c>
      <c r="BI32" s="102">
        <v>10138</v>
      </c>
      <c r="BJ32" s="102">
        <v>23893</v>
      </c>
      <c r="BK32" s="102">
        <v>9729</v>
      </c>
      <c r="BL32" s="102">
        <v>5848</v>
      </c>
      <c r="BM32" s="102">
        <v>13854</v>
      </c>
      <c r="BN32" s="102">
        <v>24347</v>
      </c>
      <c r="BO32" s="102">
        <v>43992</v>
      </c>
      <c r="BP32" s="102">
        <v>69919</v>
      </c>
      <c r="BQ32" s="102">
        <v>42000</v>
      </c>
      <c r="BR32" s="102">
        <v>41271</v>
      </c>
      <c r="BS32" s="102">
        <v>55631</v>
      </c>
      <c r="BT32" s="102">
        <v>16029</v>
      </c>
      <c r="BU32" s="102">
        <v>9149</v>
      </c>
      <c r="BV32" s="102">
        <v>28197</v>
      </c>
      <c r="BW32" s="102">
        <v>8897</v>
      </c>
      <c r="BX32" s="102">
        <v>6459</v>
      </c>
      <c r="BY32" s="102">
        <v>12591</v>
      </c>
      <c r="BZ32" s="102">
        <v>38109</v>
      </c>
      <c r="CA32" s="102">
        <v>52210</v>
      </c>
      <c r="CB32" s="102">
        <v>79084</v>
      </c>
      <c r="CC32" s="102">
        <v>52763</v>
      </c>
      <c r="CD32" s="102">
        <v>55014</v>
      </c>
      <c r="CE32" s="102">
        <v>65045</v>
      </c>
      <c r="CF32" s="102">
        <v>20097</v>
      </c>
      <c r="CG32" s="102">
        <v>10074</v>
      </c>
      <c r="CH32" s="102">
        <v>31764</v>
      </c>
      <c r="CI32" s="102">
        <v>12726</v>
      </c>
      <c r="CJ32" s="102">
        <v>7554</v>
      </c>
      <c r="CK32" s="102">
        <v>19607</v>
      </c>
      <c r="CL32" s="102">
        <v>31477</v>
      </c>
      <c r="CM32" s="102">
        <v>60668</v>
      </c>
      <c r="CN32" s="102">
        <v>89661</v>
      </c>
      <c r="CO32" s="102">
        <v>53470</v>
      </c>
      <c r="CP32" s="102">
        <v>54511</v>
      </c>
      <c r="CQ32" s="102">
        <v>69545</v>
      </c>
      <c r="CR32" s="102">
        <v>20990</v>
      </c>
      <c r="CS32" s="102">
        <v>13593</v>
      </c>
      <c r="CT32" s="102">
        <v>35563</v>
      </c>
      <c r="CU32" s="102">
        <v>11773</v>
      </c>
      <c r="CV32" s="102">
        <v>8622</v>
      </c>
      <c r="CW32" s="102">
        <v>19463</v>
      </c>
      <c r="CX32" s="102">
        <v>35563</v>
      </c>
      <c r="CY32" s="102">
        <v>62349</v>
      </c>
      <c r="CZ32" s="102">
        <v>96529</v>
      </c>
      <c r="DA32" s="102">
        <v>66588</v>
      </c>
      <c r="DB32" s="102">
        <v>60625</v>
      </c>
      <c r="DC32" s="102">
        <v>76807</v>
      </c>
      <c r="DD32" s="102">
        <v>21087</v>
      </c>
      <c r="DE32" s="102">
        <v>14275</v>
      </c>
      <c r="DF32" s="102">
        <v>44876</v>
      </c>
      <c r="DG32" s="102">
        <v>13104</v>
      </c>
      <c r="DH32" s="102">
        <v>8441</v>
      </c>
      <c r="DI32" s="102">
        <v>17096</v>
      </c>
      <c r="DJ32" s="102">
        <v>44788</v>
      </c>
      <c r="DK32" s="102">
        <v>66707</v>
      </c>
      <c r="DL32" s="102">
        <v>105487</v>
      </c>
      <c r="DM32" s="102">
        <v>79891</v>
      </c>
      <c r="DN32" s="102">
        <v>76854</v>
      </c>
      <c r="DO32" s="102">
        <v>75222</v>
      </c>
      <c r="DP32" s="102">
        <v>20288</v>
      </c>
      <c r="DQ32" s="102">
        <v>13522</v>
      </c>
      <c r="DR32" s="102">
        <v>44706</v>
      </c>
      <c r="DS32" s="102">
        <v>12502</v>
      </c>
      <c r="DT32" s="102">
        <v>8413</v>
      </c>
      <c r="DU32" s="102">
        <v>21568</v>
      </c>
      <c r="DV32" s="102">
        <v>40008</v>
      </c>
      <c r="DW32" s="102">
        <v>65403</v>
      </c>
      <c r="DX32" s="102">
        <v>109350</v>
      </c>
      <c r="DY32" s="102">
        <v>76887</v>
      </c>
      <c r="DZ32" s="102">
        <v>72658</v>
      </c>
      <c r="EA32" s="102">
        <v>75331</v>
      </c>
      <c r="EB32" s="102">
        <v>23079</v>
      </c>
      <c r="EC32" s="102">
        <v>14549</v>
      </c>
      <c r="ED32" s="102">
        <v>46014</v>
      </c>
      <c r="EE32" s="102">
        <v>12710</v>
      </c>
      <c r="EF32" s="102">
        <v>8299</v>
      </c>
      <c r="EG32" s="102">
        <v>20636</v>
      </c>
      <c r="EH32" s="102">
        <v>37758</v>
      </c>
      <c r="EI32" s="102">
        <v>63478</v>
      </c>
      <c r="EJ32" s="102">
        <v>115502</v>
      </c>
      <c r="EK32" s="102">
        <v>84864</v>
      </c>
      <c r="EL32" s="102">
        <v>74774</v>
      </c>
      <c r="EM32" s="102">
        <v>79646</v>
      </c>
      <c r="EN32" s="102">
        <v>25796</v>
      </c>
      <c r="EO32" s="102">
        <v>14450</v>
      </c>
      <c r="EP32" s="102">
        <v>45734</v>
      </c>
      <c r="EQ32" s="102">
        <v>17444</v>
      </c>
      <c r="ER32" s="102">
        <v>11457</v>
      </c>
      <c r="ES32" s="102">
        <v>21705</v>
      </c>
      <c r="ET32" s="102">
        <v>43862</v>
      </c>
      <c r="EU32" s="102">
        <v>71367</v>
      </c>
      <c r="EV32" s="102">
        <v>121066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 s="102"/>
    </row>
    <row r="33" spans="1:185" x14ac:dyDescent="0.25">
      <c r="A33" t="s">
        <v>1324</v>
      </c>
      <c r="B33" t="s">
        <v>1351</v>
      </c>
      <c r="C33" s="102">
        <v>21749</v>
      </c>
      <c r="D33" s="102">
        <v>13222</v>
      </c>
      <c r="E33" s="102">
        <v>17375</v>
      </c>
      <c r="F33" s="102">
        <v>18777</v>
      </c>
      <c r="G33" s="102">
        <v>22196</v>
      </c>
      <c r="H33" s="102">
        <v>22685</v>
      </c>
      <c r="I33" s="102">
        <v>22036</v>
      </c>
      <c r="J33" s="102">
        <v>19611</v>
      </c>
      <c r="K33" s="102">
        <v>26082</v>
      </c>
      <c r="L33" s="102">
        <v>17446</v>
      </c>
      <c r="M33" s="102">
        <v>21273</v>
      </c>
      <c r="N33" s="102">
        <v>33959</v>
      </c>
      <c r="O33" s="102">
        <v>19506</v>
      </c>
      <c r="P33" s="102">
        <v>14703</v>
      </c>
      <c r="Q33" s="102">
        <v>19407</v>
      </c>
      <c r="R33" s="102">
        <v>22090</v>
      </c>
      <c r="S33" s="102">
        <v>25137</v>
      </c>
      <c r="T33" s="102">
        <v>25282</v>
      </c>
      <c r="U33" s="102">
        <v>21737</v>
      </c>
      <c r="V33" s="102">
        <v>20214</v>
      </c>
      <c r="W33" s="102">
        <v>28575</v>
      </c>
      <c r="X33" s="102">
        <v>22021</v>
      </c>
      <c r="Y33" s="102">
        <v>20043</v>
      </c>
      <c r="Z33" s="102">
        <v>35303</v>
      </c>
      <c r="AA33" s="102">
        <v>21955</v>
      </c>
      <c r="AB33" s="102">
        <v>14524</v>
      </c>
      <c r="AC33" s="102">
        <v>20799</v>
      </c>
      <c r="AD33" s="102">
        <v>23698</v>
      </c>
      <c r="AE33" s="102">
        <v>28259</v>
      </c>
      <c r="AF33" s="102">
        <v>28348</v>
      </c>
      <c r="AG33" s="102">
        <v>38975</v>
      </c>
      <c r="AH33" s="102">
        <v>38077</v>
      </c>
      <c r="AI33" s="102">
        <v>42336</v>
      </c>
      <c r="AJ33" s="102">
        <v>31810</v>
      </c>
      <c r="AK33" s="102">
        <v>35759</v>
      </c>
      <c r="AL33" s="102">
        <v>51246</v>
      </c>
      <c r="AM33" s="102">
        <v>41064</v>
      </c>
      <c r="AN33" s="102">
        <v>25774</v>
      </c>
      <c r="AO33" s="102">
        <v>35931</v>
      </c>
      <c r="AP33" s="102">
        <v>42047</v>
      </c>
      <c r="AQ33" s="102">
        <v>43434</v>
      </c>
      <c r="AR33" s="102">
        <v>46614</v>
      </c>
      <c r="AS33" s="102">
        <v>43878</v>
      </c>
      <c r="AT33" s="102">
        <v>45150</v>
      </c>
      <c r="AU33" s="102">
        <v>39173</v>
      </c>
      <c r="AV33" s="102">
        <v>34483</v>
      </c>
      <c r="AW33" s="102">
        <v>38535</v>
      </c>
      <c r="AX33" s="102">
        <v>52989</v>
      </c>
      <c r="AY33" s="102">
        <v>40565</v>
      </c>
      <c r="AZ33" s="102">
        <v>25685</v>
      </c>
      <c r="BA33" s="102">
        <v>35169</v>
      </c>
      <c r="BB33" s="102">
        <v>40673</v>
      </c>
      <c r="BC33" s="102">
        <v>41280</v>
      </c>
      <c r="BD33" s="102">
        <v>46000</v>
      </c>
      <c r="BE33" s="102">
        <v>46594</v>
      </c>
      <c r="BF33" s="102">
        <v>45516</v>
      </c>
      <c r="BG33" s="102">
        <v>43591</v>
      </c>
      <c r="BH33" s="102">
        <v>37481</v>
      </c>
      <c r="BI33" s="102">
        <v>42107</v>
      </c>
      <c r="BJ33" s="102">
        <v>52661</v>
      </c>
      <c r="BK33" s="102">
        <v>43671</v>
      </c>
      <c r="BL33" s="102">
        <v>26527</v>
      </c>
      <c r="BM33" s="102">
        <v>37659</v>
      </c>
      <c r="BN33" s="102">
        <v>38253</v>
      </c>
      <c r="BO33" s="102">
        <v>43206</v>
      </c>
      <c r="BP33" s="102">
        <v>45479</v>
      </c>
      <c r="BQ33" s="102">
        <v>44068</v>
      </c>
      <c r="BR33" s="102">
        <v>44434</v>
      </c>
      <c r="BS33" s="102">
        <v>51888</v>
      </c>
      <c r="BT33" s="102">
        <v>36416</v>
      </c>
      <c r="BU33" s="102">
        <v>40641</v>
      </c>
      <c r="BV33" s="102">
        <v>55886</v>
      </c>
      <c r="BW33" s="102">
        <v>38776</v>
      </c>
      <c r="BX33" s="102">
        <v>23036</v>
      </c>
      <c r="BY33" s="102">
        <v>30162</v>
      </c>
      <c r="BZ33" s="102">
        <v>43520</v>
      </c>
      <c r="CA33" s="102">
        <v>44746</v>
      </c>
      <c r="CB33" s="102">
        <v>47917</v>
      </c>
      <c r="CC33" s="102">
        <v>46887</v>
      </c>
      <c r="CD33" s="102">
        <v>47511</v>
      </c>
      <c r="CE33" s="102">
        <v>49189</v>
      </c>
      <c r="CF33" s="102">
        <v>34193</v>
      </c>
      <c r="CG33" s="102">
        <v>41609</v>
      </c>
      <c r="CH33" s="102">
        <v>57663</v>
      </c>
      <c r="CI33" s="102">
        <v>38339</v>
      </c>
      <c r="CJ33" s="102">
        <v>25987</v>
      </c>
      <c r="CK33" s="102">
        <v>37331</v>
      </c>
      <c r="CL33" s="102">
        <v>45119</v>
      </c>
      <c r="CM33" s="102">
        <v>51345</v>
      </c>
      <c r="CN33" s="102">
        <v>57897</v>
      </c>
      <c r="CO33" s="102">
        <v>46500</v>
      </c>
      <c r="CP33" s="102">
        <v>54285</v>
      </c>
      <c r="CQ33" s="102">
        <v>52104</v>
      </c>
      <c r="CR33" s="102">
        <v>41485</v>
      </c>
      <c r="CS33" s="102">
        <v>44438</v>
      </c>
      <c r="CT33" s="102">
        <v>65701</v>
      </c>
      <c r="CU33" s="102">
        <v>45772</v>
      </c>
      <c r="CV33" s="102">
        <v>31392</v>
      </c>
      <c r="CW33" s="102">
        <v>40017</v>
      </c>
      <c r="CX33" s="102">
        <v>48074</v>
      </c>
      <c r="CY33" s="102">
        <v>52845</v>
      </c>
      <c r="CZ33" s="102">
        <v>58366</v>
      </c>
      <c r="DA33" s="102">
        <v>54616</v>
      </c>
      <c r="DB33" s="102">
        <v>55709</v>
      </c>
      <c r="DC33" s="102">
        <v>56818</v>
      </c>
      <c r="DD33" s="102">
        <v>42669</v>
      </c>
      <c r="DE33" s="102">
        <v>48910</v>
      </c>
      <c r="DF33" s="102">
        <v>66527</v>
      </c>
      <c r="DG33" s="102">
        <v>46703</v>
      </c>
      <c r="DH33" s="102">
        <v>32828</v>
      </c>
      <c r="DI33" s="102">
        <v>39922</v>
      </c>
      <c r="DJ33" s="102">
        <v>54840</v>
      </c>
      <c r="DK33" s="102">
        <v>53360</v>
      </c>
      <c r="DL33" s="102">
        <v>70820</v>
      </c>
      <c r="DM33" s="102">
        <v>59741</v>
      </c>
      <c r="DN33" s="102">
        <v>62495</v>
      </c>
      <c r="DO33" s="102">
        <v>59889</v>
      </c>
      <c r="DP33" s="102">
        <v>42719</v>
      </c>
      <c r="DQ33" s="102">
        <v>47481</v>
      </c>
      <c r="DR33" s="102">
        <v>67836</v>
      </c>
      <c r="DS33" s="102">
        <v>46376</v>
      </c>
      <c r="DT33" s="102">
        <v>31616</v>
      </c>
      <c r="DU33" s="102">
        <v>40056</v>
      </c>
      <c r="DV33" s="102">
        <v>55201</v>
      </c>
      <c r="DW33" s="102">
        <v>53084</v>
      </c>
      <c r="DX33" s="102">
        <v>58938</v>
      </c>
      <c r="DY33" s="102">
        <v>60809</v>
      </c>
      <c r="DZ33" s="102">
        <v>62153</v>
      </c>
      <c r="EA33" s="102">
        <v>58664</v>
      </c>
      <c r="EB33" s="102">
        <v>42418</v>
      </c>
      <c r="EC33" s="102">
        <v>51261</v>
      </c>
      <c r="ED33" s="102">
        <v>78033</v>
      </c>
      <c r="EE33" s="102">
        <v>59262</v>
      </c>
      <c r="EF33" s="102">
        <v>37526</v>
      </c>
      <c r="EG33" s="102">
        <v>48057</v>
      </c>
      <c r="EH33" s="102">
        <v>55152</v>
      </c>
      <c r="EI33" s="102">
        <v>58424</v>
      </c>
      <c r="EJ33" s="102">
        <v>71816</v>
      </c>
      <c r="EK33" s="102">
        <v>71824</v>
      </c>
      <c r="EL33" s="102">
        <v>72291</v>
      </c>
      <c r="EM33" s="102">
        <v>67315</v>
      </c>
      <c r="EN33" s="102">
        <v>50499</v>
      </c>
      <c r="EO33" s="102">
        <v>57846</v>
      </c>
      <c r="EP33" s="102">
        <v>89736</v>
      </c>
      <c r="EQ33" s="102">
        <v>64092</v>
      </c>
      <c r="ER33" s="102">
        <v>40352</v>
      </c>
      <c r="ES33" s="102">
        <v>53162</v>
      </c>
      <c r="ET33" s="102">
        <v>70342</v>
      </c>
      <c r="EU33" s="102">
        <v>72419</v>
      </c>
      <c r="EV33" s="102">
        <v>82365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 s="102"/>
    </row>
    <row r="34" spans="1:185" x14ac:dyDescent="0.25">
      <c r="A34" t="s">
        <v>1324</v>
      </c>
      <c r="B34" t="s">
        <v>1329</v>
      </c>
      <c r="C34" s="102">
        <v>159684</v>
      </c>
      <c r="D34" s="102">
        <v>125748</v>
      </c>
      <c r="E34" s="102">
        <v>177746</v>
      </c>
      <c r="F34" s="102">
        <v>172146</v>
      </c>
      <c r="G34" s="102">
        <v>181472</v>
      </c>
      <c r="H34" s="102">
        <v>222880</v>
      </c>
      <c r="I34" s="102">
        <v>210865</v>
      </c>
      <c r="J34" s="102">
        <v>193491</v>
      </c>
      <c r="K34" s="102">
        <v>265893</v>
      </c>
      <c r="L34" s="102">
        <v>170151</v>
      </c>
      <c r="M34" s="102">
        <v>153219</v>
      </c>
      <c r="N34" s="102">
        <v>268254</v>
      </c>
      <c r="O34" s="102">
        <v>164397</v>
      </c>
      <c r="P34" s="102">
        <v>126907</v>
      </c>
      <c r="Q34" s="102">
        <v>164631</v>
      </c>
      <c r="R34" s="102">
        <v>203521</v>
      </c>
      <c r="S34" s="102">
        <v>183474</v>
      </c>
      <c r="T34" s="102">
        <v>242880</v>
      </c>
      <c r="U34" s="102">
        <v>208764</v>
      </c>
      <c r="V34" s="102">
        <v>200578</v>
      </c>
      <c r="W34" s="102">
        <v>266444</v>
      </c>
      <c r="X34" s="102">
        <v>189202</v>
      </c>
      <c r="Y34" s="102">
        <v>161384</v>
      </c>
      <c r="Z34" s="102">
        <v>291901</v>
      </c>
      <c r="AA34" s="102">
        <v>184730</v>
      </c>
      <c r="AB34" s="102">
        <v>139080</v>
      </c>
      <c r="AC34" s="102">
        <v>201514</v>
      </c>
      <c r="AD34" s="102">
        <v>221635</v>
      </c>
      <c r="AE34" s="102">
        <v>216421</v>
      </c>
      <c r="AF34" s="102">
        <v>263017</v>
      </c>
      <c r="AG34" s="102">
        <v>257287</v>
      </c>
      <c r="AH34" s="102">
        <v>251549</v>
      </c>
      <c r="AI34" s="102">
        <v>333272</v>
      </c>
      <c r="AJ34" s="102">
        <v>233724</v>
      </c>
      <c r="AK34" s="102">
        <v>210715</v>
      </c>
      <c r="AL34" s="102">
        <v>350360</v>
      </c>
      <c r="AM34" s="102">
        <v>241810</v>
      </c>
      <c r="AN34" s="102">
        <v>190738</v>
      </c>
      <c r="AO34" s="102">
        <v>242139</v>
      </c>
      <c r="AP34" s="102">
        <v>254862</v>
      </c>
      <c r="AQ34" s="102">
        <v>264253</v>
      </c>
      <c r="AR34" s="102">
        <v>301500</v>
      </c>
      <c r="AS34" s="102">
        <v>281029</v>
      </c>
      <c r="AT34" s="102">
        <v>287552</v>
      </c>
      <c r="AU34" s="102">
        <v>345235</v>
      </c>
      <c r="AV34" s="102">
        <v>255622</v>
      </c>
      <c r="AW34" s="102">
        <v>215791</v>
      </c>
      <c r="AX34" s="102">
        <v>365714</v>
      </c>
      <c r="AY34" s="102">
        <v>231175</v>
      </c>
      <c r="AZ34" s="102">
        <v>184161</v>
      </c>
      <c r="BA34" s="102">
        <v>221430</v>
      </c>
      <c r="BB34" s="102">
        <v>290954</v>
      </c>
      <c r="BC34" s="102">
        <v>272595</v>
      </c>
      <c r="BD34" s="102">
        <v>317915</v>
      </c>
      <c r="BE34" s="102">
        <v>347524</v>
      </c>
      <c r="BF34" s="102">
        <v>316071</v>
      </c>
      <c r="BG34" s="102">
        <v>383520</v>
      </c>
      <c r="BH34" s="102">
        <v>324353</v>
      </c>
      <c r="BI34" s="102">
        <v>283104</v>
      </c>
      <c r="BJ34" s="102">
        <v>431496</v>
      </c>
      <c r="BK34" s="102">
        <v>308670</v>
      </c>
      <c r="BL34" s="102">
        <v>227522</v>
      </c>
      <c r="BM34" s="102">
        <v>315211</v>
      </c>
      <c r="BN34" s="102">
        <v>319776</v>
      </c>
      <c r="BO34" s="102">
        <v>318351</v>
      </c>
      <c r="BP34" s="102">
        <v>421210</v>
      </c>
      <c r="BQ34" s="102">
        <v>382221</v>
      </c>
      <c r="BR34" s="102">
        <v>355380</v>
      </c>
      <c r="BS34" s="102">
        <v>467937</v>
      </c>
      <c r="BT34" s="102">
        <v>336191</v>
      </c>
      <c r="BU34" s="102">
        <v>298617</v>
      </c>
      <c r="BV34" s="102">
        <v>490508</v>
      </c>
      <c r="BW34" s="102">
        <v>341482</v>
      </c>
      <c r="BX34" s="102">
        <v>251837</v>
      </c>
      <c r="BY34" s="102">
        <v>296153</v>
      </c>
      <c r="BZ34" s="102">
        <v>438703</v>
      </c>
      <c r="CA34" s="102">
        <v>363863</v>
      </c>
      <c r="CB34" s="102">
        <v>454773</v>
      </c>
      <c r="CC34" s="102">
        <v>441224</v>
      </c>
      <c r="CD34" s="102">
        <v>410326</v>
      </c>
      <c r="CE34" s="102">
        <v>520339</v>
      </c>
      <c r="CF34" s="102">
        <v>392761</v>
      </c>
      <c r="CG34" s="102">
        <v>332287</v>
      </c>
      <c r="CH34" s="102">
        <v>526975</v>
      </c>
      <c r="CI34" s="102">
        <v>355007</v>
      </c>
      <c r="CJ34" s="102">
        <v>278107</v>
      </c>
      <c r="CK34" s="102">
        <v>372322</v>
      </c>
      <c r="CL34" s="102">
        <v>410080</v>
      </c>
      <c r="CM34" s="102">
        <v>392476</v>
      </c>
      <c r="CN34" s="102">
        <v>510069</v>
      </c>
      <c r="CO34" s="102">
        <v>444772</v>
      </c>
      <c r="CP34" s="102">
        <v>420640</v>
      </c>
      <c r="CQ34" s="102">
        <v>552563</v>
      </c>
      <c r="CR34" s="102">
        <v>391455</v>
      </c>
      <c r="CS34" s="102">
        <v>362135</v>
      </c>
      <c r="CT34" s="102">
        <v>565417</v>
      </c>
      <c r="CU34" s="102">
        <v>378192</v>
      </c>
      <c r="CV34" s="102">
        <v>285860</v>
      </c>
      <c r="CW34" s="102">
        <v>405920</v>
      </c>
      <c r="CX34" s="102">
        <v>432673</v>
      </c>
      <c r="CY34" s="102">
        <v>433724</v>
      </c>
      <c r="CZ34" s="102">
        <v>543543</v>
      </c>
      <c r="DA34" s="102">
        <v>492801</v>
      </c>
      <c r="DB34" s="102">
        <v>469364</v>
      </c>
      <c r="DC34" s="102">
        <v>593432</v>
      </c>
      <c r="DD34" s="102">
        <v>422721</v>
      </c>
      <c r="DE34" s="102">
        <v>395454</v>
      </c>
      <c r="DF34" s="102">
        <v>628964</v>
      </c>
      <c r="DG34" s="102">
        <v>426564</v>
      </c>
      <c r="DH34" s="102">
        <v>313689</v>
      </c>
      <c r="DI34" s="102">
        <v>375626</v>
      </c>
      <c r="DJ34" s="102">
        <v>534987</v>
      </c>
      <c r="DK34" s="102">
        <v>450343</v>
      </c>
      <c r="DL34" s="102">
        <v>578493</v>
      </c>
      <c r="DM34" s="102">
        <v>529160</v>
      </c>
      <c r="DN34" s="102">
        <v>507247</v>
      </c>
      <c r="DO34" s="102">
        <v>598668</v>
      </c>
      <c r="DP34" s="102">
        <v>430618</v>
      </c>
      <c r="DQ34" s="102">
        <v>387909</v>
      </c>
      <c r="DR34" s="102">
        <v>622792</v>
      </c>
      <c r="DS34" s="102">
        <v>434274</v>
      </c>
      <c r="DT34" s="102">
        <v>312370</v>
      </c>
      <c r="DU34" s="102">
        <v>409600</v>
      </c>
      <c r="DV34" s="102">
        <v>473358</v>
      </c>
      <c r="DW34" s="102">
        <v>449324</v>
      </c>
      <c r="DX34" s="102">
        <v>572831</v>
      </c>
      <c r="DY34" s="102">
        <v>521258</v>
      </c>
      <c r="DZ34" s="102">
        <v>494188</v>
      </c>
      <c r="EA34" s="102">
        <v>612719</v>
      </c>
      <c r="EB34" s="102">
        <v>472537</v>
      </c>
      <c r="EC34" s="102">
        <v>401328</v>
      </c>
      <c r="ED34" s="102">
        <v>681539</v>
      </c>
      <c r="EE34" s="102">
        <v>478241</v>
      </c>
      <c r="EF34" s="102">
        <v>342062</v>
      </c>
      <c r="EG34" s="102">
        <v>477418</v>
      </c>
      <c r="EH34" s="102">
        <v>498352</v>
      </c>
      <c r="EI34" s="102">
        <v>472014</v>
      </c>
      <c r="EJ34" s="102">
        <v>629655</v>
      </c>
      <c r="EK34" s="102">
        <v>582152</v>
      </c>
      <c r="EL34" s="102">
        <v>529850</v>
      </c>
      <c r="EM34" s="102">
        <v>634807</v>
      </c>
      <c r="EN34" s="102">
        <v>489553</v>
      </c>
      <c r="EO34" s="102">
        <v>432150</v>
      </c>
      <c r="EP34" s="102">
        <v>710668</v>
      </c>
      <c r="EQ34" s="102">
        <v>501574</v>
      </c>
      <c r="ER34" s="102">
        <v>362131</v>
      </c>
      <c r="ES34" s="102">
        <v>443914</v>
      </c>
      <c r="ET34" s="102">
        <v>593837</v>
      </c>
      <c r="EU34" s="102">
        <v>508989</v>
      </c>
      <c r="EV34" s="102">
        <v>647766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 s="102"/>
    </row>
    <row r="35" spans="1:185" x14ac:dyDescent="0.25">
      <c r="A35" t="s">
        <v>1325</v>
      </c>
      <c r="B35" t="s">
        <v>1343</v>
      </c>
      <c r="C35" s="102">
        <v>23879</v>
      </c>
      <c r="D35" s="102">
        <v>23114</v>
      </c>
      <c r="E35" s="102">
        <v>29135</v>
      </c>
      <c r="F35" s="102">
        <v>21997</v>
      </c>
      <c r="G35" s="102">
        <v>17822</v>
      </c>
      <c r="H35" s="102">
        <v>18300</v>
      </c>
      <c r="I35" s="102">
        <v>17705</v>
      </c>
      <c r="J35" s="102">
        <v>17005</v>
      </c>
      <c r="K35" s="102">
        <v>22047</v>
      </c>
      <c r="L35" s="102">
        <v>19138</v>
      </c>
      <c r="M35" s="102">
        <v>19933</v>
      </c>
      <c r="N35" s="102">
        <v>49485</v>
      </c>
      <c r="O35" s="102">
        <v>23841</v>
      </c>
      <c r="P35" s="102">
        <v>24690</v>
      </c>
      <c r="Q35" s="102">
        <v>24762</v>
      </c>
      <c r="R35" s="102">
        <v>25131</v>
      </c>
      <c r="S35" s="102">
        <v>17539</v>
      </c>
      <c r="T35" s="102">
        <v>18615</v>
      </c>
      <c r="U35" s="102">
        <v>16882</v>
      </c>
      <c r="V35" s="102">
        <v>18769</v>
      </c>
      <c r="W35" s="102">
        <v>21760</v>
      </c>
      <c r="X35" s="102">
        <v>21238</v>
      </c>
      <c r="Y35" s="102">
        <v>22231</v>
      </c>
      <c r="Z35" s="102">
        <v>53959</v>
      </c>
      <c r="AA35" s="102">
        <v>24206</v>
      </c>
      <c r="AB35" s="102">
        <v>26912</v>
      </c>
      <c r="AC35" s="102">
        <v>26148</v>
      </c>
      <c r="AD35" s="102">
        <v>26712</v>
      </c>
      <c r="AE35" s="102">
        <v>18487</v>
      </c>
      <c r="AF35" s="102">
        <v>19587</v>
      </c>
      <c r="AG35" s="102">
        <v>17910</v>
      </c>
      <c r="AH35" s="102">
        <v>18954</v>
      </c>
      <c r="AI35" s="102">
        <v>20000</v>
      </c>
      <c r="AJ35" s="102">
        <v>19950</v>
      </c>
      <c r="AK35" s="102">
        <v>21514</v>
      </c>
      <c r="AL35" s="102">
        <v>53729</v>
      </c>
      <c r="AM35" s="102">
        <v>23790</v>
      </c>
      <c r="AN35" s="102">
        <v>25129</v>
      </c>
      <c r="AO35" s="102">
        <v>27863</v>
      </c>
      <c r="AP35" s="102">
        <v>23216</v>
      </c>
      <c r="AQ35" s="102">
        <v>19718</v>
      </c>
      <c r="AR35" s="102">
        <v>17494</v>
      </c>
      <c r="AS35" s="102">
        <v>19514</v>
      </c>
      <c r="AT35" s="102">
        <v>19657</v>
      </c>
      <c r="AU35" s="102">
        <v>20676</v>
      </c>
      <c r="AV35" s="102">
        <v>22437</v>
      </c>
      <c r="AW35" s="102">
        <v>23465</v>
      </c>
      <c r="AX35" s="102">
        <v>54295</v>
      </c>
      <c r="AY35" s="102">
        <v>28803</v>
      </c>
      <c r="AZ35" s="102">
        <v>29392</v>
      </c>
      <c r="BA35" s="102">
        <v>28741</v>
      </c>
      <c r="BB35" s="102">
        <v>33147</v>
      </c>
      <c r="BC35" s="102">
        <v>25016</v>
      </c>
      <c r="BD35" s="102">
        <v>21418</v>
      </c>
      <c r="BE35" s="102">
        <v>24503</v>
      </c>
      <c r="BF35" s="102">
        <v>23145</v>
      </c>
      <c r="BG35" s="102">
        <v>26004</v>
      </c>
      <c r="BH35" s="102">
        <v>26279</v>
      </c>
      <c r="BI35" s="102">
        <v>24840</v>
      </c>
      <c r="BJ35" s="102">
        <v>62839</v>
      </c>
      <c r="BK35" s="102">
        <v>30929</v>
      </c>
      <c r="BL35" s="102">
        <v>30006</v>
      </c>
      <c r="BM35" s="102">
        <v>33205</v>
      </c>
      <c r="BN35" s="102">
        <v>31112</v>
      </c>
      <c r="BO35" s="102">
        <v>22648</v>
      </c>
      <c r="BP35" s="102">
        <v>22951</v>
      </c>
      <c r="BQ35" s="102">
        <v>24659</v>
      </c>
      <c r="BR35" s="102">
        <v>22311</v>
      </c>
      <c r="BS35" s="102">
        <v>28559</v>
      </c>
      <c r="BT35" s="102">
        <v>26423</v>
      </c>
      <c r="BU35" s="102">
        <v>26361</v>
      </c>
      <c r="BV35" s="102">
        <v>65825</v>
      </c>
      <c r="BW35" s="102">
        <v>32371</v>
      </c>
      <c r="BX35" s="102">
        <v>32682</v>
      </c>
      <c r="BY35" s="102">
        <v>33319</v>
      </c>
      <c r="BZ35" s="102">
        <v>36994</v>
      </c>
      <c r="CA35" s="102">
        <v>22356</v>
      </c>
      <c r="CB35" s="102">
        <v>23798</v>
      </c>
      <c r="CC35" s="102">
        <v>26275</v>
      </c>
      <c r="CD35" s="102">
        <v>24621</v>
      </c>
      <c r="CE35" s="102">
        <v>30486</v>
      </c>
      <c r="CF35" s="102">
        <v>26506</v>
      </c>
      <c r="CG35" s="102">
        <v>30632</v>
      </c>
      <c r="CH35" s="102">
        <v>67931</v>
      </c>
      <c r="CI35" s="102">
        <v>34463</v>
      </c>
      <c r="CJ35" s="102">
        <v>35008</v>
      </c>
      <c r="CK35" s="102">
        <v>35008</v>
      </c>
      <c r="CL35" s="102">
        <v>34027</v>
      </c>
      <c r="CM35" s="102">
        <v>26498</v>
      </c>
      <c r="CN35" s="102">
        <v>28436</v>
      </c>
      <c r="CO35" s="102">
        <v>25010</v>
      </c>
      <c r="CP35" s="102">
        <v>27871</v>
      </c>
      <c r="CQ35" s="102">
        <v>29246</v>
      </c>
      <c r="CR35" s="102">
        <v>28237</v>
      </c>
      <c r="CS35" s="102">
        <v>36459</v>
      </c>
      <c r="CT35" s="102">
        <v>66007</v>
      </c>
      <c r="CU35" s="102">
        <v>31633</v>
      </c>
      <c r="CV35" s="102">
        <v>32853</v>
      </c>
      <c r="CW35" s="102">
        <v>41187</v>
      </c>
      <c r="CX35" s="102">
        <v>31718</v>
      </c>
      <c r="CY35" s="102">
        <v>29291</v>
      </c>
      <c r="CZ35" s="102">
        <v>26738</v>
      </c>
      <c r="DA35" s="102">
        <v>27213</v>
      </c>
      <c r="DB35" s="102">
        <v>26525</v>
      </c>
      <c r="DC35" s="102">
        <v>30509</v>
      </c>
      <c r="DD35" s="102">
        <v>29068</v>
      </c>
      <c r="DE35" s="102">
        <v>31554</v>
      </c>
      <c r="DF35" s="102">
        <v>67336</v>
      </c>
      <c r="DG35" s="102">
        <v>35634</v>
      </c>
      <c r="DH35" s="102">
        <v>34801</v>
      </c>
      <c r="DI35" s="102">
        <v>30505</v>
      </c>
      <c r="DJ35" s="102">
        <v>37008</v>
      </c>
      <c r="DK35" s="102">
        <v>26885</v>
      </c>
      <c r="DL35" s="102">
        <v>25875</v>
      </c>
      <c r="DM35" s="102">
        <v>27451</v>
      </c>
      <c r="DN35" s="102">
        <v>26236</v>
      </c>
      <c r="DO35" s="102">
        <v>30372</v>
      </c>
      <c r="DP35" s="102">
        <v>30710</v>
      </c>
      <c r="DQ35" s="102">
        <v>31372</v>
      </c>
      <c r="DR35" s="102">
        <v>70844</v>
      </c>
      <c r="DS35" s="102">
        <v>41418</v>
      </c>
      <c r="DT35" s="102">
        <v>35918</v>
      </c>
      <c r="DU35" s="102">
        <v>38337</v>
      </c>
      <c r="DV35" s="102">
        <v>36745</v>
      </c>
      <c r="DW35" s="102">
        <v>27839</v>
      </c>
      <c r="DX35" s="102">
        <v>29249</v>
      </c>
      <c r="DY35" s="102">
        <v>30441</v>
      </c>
      <c r="DZ35" s="102">
        <v>26925</v>
      </c>
      <c r="EA35" s="102">
        <v>31457</v>
      </c>
      <c r="EB35" s="102">
        <v>32022</v>
      </c>
      <c r="EC35" s="102">
        <v>33863</v>
      </c>
      <c r="ED35" s="102">
        <v>71596</v>
      </c>
      <c r="EE35" s="102">
        <v>39649</v>
      </c>
      <c r="EF35" s="102">
        <v>36671</v>
      </c>
      <c r="EG35" s="102">
        <v>42623</v>
      </c>
      <c r="EH35" s="102">
        <v>30945</v>
      </c>
      <c r="EI35" s="102">
        <v>26086</v>
      </c>
      <c r="EJ35" s="102">
        <v>28119</v>
      </c>
      <c r="EK35" s="102">
        <v>29025</v>
      </c>
      <c r="EL35" s="102">
        <v>25905</v>
      </c>
      <c r="EM35" s="102">
        <v>34114</v>
      </c>
      <c r="EN35" s="102">
        <v>29998</v>
      </c>
      <c r="EO35" s="102">
        <v>31690</v>
      </c>
      <c r="EP35" s="102">
        <v>72463</v>
      </c>
      <c r="EQ35" s="102">
        <v>39757</v>
      </c>
      <c r="ER35" s="102">
        <v>33920</v>
      </c>
      <c r="ES35" s="102">
        <v>38412</v>
      </c>
      <c r="ET35" s="102">
        <v>35792</v>
      </c>
      <c r="EU35" s="102">
        <v>24390</v>
      </c>
      <c r="EV35" s="102">
        <v>29195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 s="102"/>
    </row>
    <row r="36" spans="1:185" x14ac:dyDescent="0.25">
      <c r="A36" t="s">
        <v>1325</v>
      </c>
      <c r="B36" t="s">
        <v>1344</v>
      </c>
      <c r="C36" s="102">
        <v>3082</v>
      </c>
      <c r="D36" s="102">
        <v>2798</v>
      </c>
      <c r="E36" s="102">
        <v>6371</v>
      </c>
      <c r="F36" s="102">
        <v>4893</v>
      </c>
      <c r="G36" s="102">
        <v>6433</v>
      </c>
      <c r="H36" s="102">
        <v>9726</v>
      </c>
      <c r="I36" s="102">
        <v>7104</v>
      </c>
      <c r="J36" s="102">
        <v>6450</v>
      </c>
      <c r="K36" s="102">
        <v>7477</v>
      </c>
      <c r="L36" s="102">
        <v>4547</v>
      </c>
      <c r="M36" s="102">
        <v>6236</v>
      </c>
      <c r="N36" s="102">
        <v>11938</v>
      </c>
      <c r="O36" s="102">
        <v>3301</v>
      </c>
      <c r="P36" s="102">
        <v>3069</v>
      </c>
      <c r="Q36" s="102">
        <v>4523</v>
      </c>
      <c r="R36" s="102">
        <v>7039</v>
      </c>
      <c r="S36" s="102">
        <v>6913</v>
      </c>
      <c r="T36" s="102">
        <v>10951</v>
      </c>
      <c r="U36" s="102">
        <v>7320</v>
      </c>
      <c r="V36" s="102">
        <v>7166</v>
      </c>
      <c r="W36" s="102">
        <v>7452</v>
      </c>
      <c r="X36" s="102">
        <v>4516</v>
      </c>
      <c r="Y36" s="102">
        <v>6447</v>
      </c>
      <c r="Z36" s="102">
        <v>12554</v>
      </c>
      <c r="AA36" s="102">
        <v>3376</v>
      </c>
      <c r="AB36" s="102">
        <v>3777</v>
      </c>
      <c r="AC36" s="102">
        <v>4604</v>
      </c>
      <c r="AD36" s="102">
        <v>6151</v>
      </c>
      <c r="AE36" s="102">
        <v>6282</v>
      </c>
      <c r="AF36" s="102">
        <v>9422</v>
      </c>
      <c r="AG36" s="102">
        <v>6815</v>
      </c>
      <c r="AH36" s="102">
        <v>7706</v>
      </c>
      <c r="AI36" s="102">
        <v>7026</v>
      </c>
      <c r="AJ36" s="102">
        <v>5786</v>
      </c>
      <c r="AK36" s="102">
        <v>6657</v>
      </c>
      <c r="AL36" s="102">
        <v>14669</v>
      </c>
      <c r="AM36" s="102">
        <v>3834</v>
      </c>
      <c r="AN36" s="102">
        <v>4452</v>
      </c>
      <c r="AO36" s="102">
        <v>6905</v>
      </c>
      <c r="AP36" s="102">
        <v>6459</v>
      </c>
      <c r="AQ36" s="102">
        <v>6700</v>
      </c>
      <c r="AR36" s="102">
        <v>9540</v>
      </c>
      <c r="AS36" s="102">
        <v>6753</v>
      </c>
      <c r="AT36" s="102">
        <v>6723</v>
      </c>
      <c r="AU36" s="102">
        <v>8188</v>
      </c>
      <c r="AV36" s="102">
        <v>5207</v>
      </c>
      <c r="AW36" s="102">
        <v>6158</v>
      </c>
      <c r="AX36" s="102">
        <v>12003</v>
      </c>
      <c r="AY36" s="102">
        <v>3332</v>
      </c>
      <c r="AZ36" s="102">
        <v>3978</v>
      </c>
      <c r="BA36" s="102">
        <v>5607</v>
      </c>
      <c r="BB36" s="102">
        <v>9513</v>
      </c>
      <c r="BC36" s="102">
        <v>9285</v>
      </c>
      <c r="BD36" s="102">
        <v>13788</v>
      </c>
      <c r="BE36" s="102">
        <v>10669</v>
      </c>
      <c r="BF36" s="102">
        <v>8197</v>
      </c>
      <c r="BG36" s="102">
        <v>9304</v>
      </c>
      <c r="BH36" s="102">
        <v>7814</v>
      </c>
      <c r="BI36" s="102">
        <v>7809</v>
      </c>
      <c r="BJ36" s="102">
        <v>11877</v>
      </c>
      <c r="BK36" s="102">
        <v>5239</v>
      </c>
      <c r="BL36" s="102">
        <v>5501</v>
      </c>
      <c r="BM36" s="102">
        <v>7128</v>
      </c>
      <c r="BN36" s="102">
        <v>6741</v>
      </c>
      <c r="BO36" s="102">
        <v>9984</v>
      </c>
      <c r="BP36" s="102">
        <v>13215</v>
      </c>
      <c r="BQ36" s="102">
        <v>8635</v>
      </c>
      <c r="BR36" s="102">
        <v>9662</v>
      </c>
      <c r="BS36" s="102">
        <v>9294</v>
      </c>
      <c r="BT36" s="102">
        <v>8341</v>
      </c>
      <c r="BU36" s="102">
        <v>9182</v>
      </c>
      <c r="BV36" s="102">
        <v>15177</v>
      </c>
      <c r="BW36" s="102">
        <v>5994</v>
      </c>
      <c r="BX36" s="102">
        <v>6195</v>
      </c>
      <c r="BY36" s="102">
        <v>7063</v>
      </c>
      <c r="BZ36" s="102">
        <v>7696</v>
      </c>
      <c r="CA36" s="102">
        <v>10139</v>
      </c>
      <c r="CB36" s="102">
        <v>12293</v>
      </c>
      <c r="CC36" s="102">
        <v>9940</v>
      </c>
      <c r="CD36" s="102">
        <v>9407</v>
      </c>
      <c r="CE36" s="102">
        <v>10008</v>
      </c>
      <c r="CF36" s="102">
        <v>7814</v>
      </c>
      <c r="CG36" s="102">
        <v>8771</v>
      </c>
      <c r="CH36" s="102">
        <v>14643</v>
      </c>
      <c r="CI36" s="102">
        <v>6297</v>
      </c>
      <c r="CJ36" s="102">
        <v>6653</v>
      </c>
      <c r="CK36" s="102">
        <v>9694</v>
      </c>
      <c r="CL36" s="102">
        <v>9247</v>
      </c>
      <c r="CM36" s="102">
        <v>11989</v>
      </c>
      <c r="CN36" s="102">
        <v>12627</v>
      </c>
      <c r="CO36" s="102">
        <v>9034</v>
      </c>
      <c r="CP36" s="102">
        <v>9327</v>
      </c>
      <c r="CQ36" s="102">
        <v>10540</v>
      </c>
      <c r="CR36" s="102">
        <v>7707</v>
      </c>
      <c r="CS36" s="102">
        <v>10341</v>
      </c>
      <c r="CT36" s="102">
        <v>15160</v>
      </c>
      <c r="CU36" s="102">
        <v>6328</v>
      </c>
      <c r="CV36" s="102">
        <v>6267</v>
      </c>
      <c r="CW36" s="102">
        <v>9635</v>
      </c>
      <c r="CX36" s="102">
        <v>10383</v>
      </c>
      <c r="CY36" s="102">
        <v>11133</v>
      </c>
      <c r="CZ36" s="102">
        <v>13054</v>
      </c>
      <c r="DA36" s="102">
        <v>8996</v>
      </c>
      <c r="DB36" s="102">
        <v>11171</v>
      </c>
      <c r="DC36" s="102">
        <v>11474</v>
      </c>
      <c r="DD36" s="102">
        <v>9596</v>
      </c>
      <c r="DE36" s="102">
        <v>8671</v>
      </c>
      <c r="DF36" s="102">
        <v>16351</v>
      </c>
      <c r="DG36" s="102">
        <v>6659</v>
      </c>
      <c r="DH36" s="102">
        <v>6234</v>
      </c>
      <c r="DI36" s="102">
        <v>8752</v>
      </c>
      <c r="DJ36" s="102">
        <v>10798</v>
      </c>
      <c r="DK36" s="102">
        <v>10070</v>
      </c>
      <c r="DL36" s="102">
        <v>13919</v>
      </c>
      <c r="DM36" s="102">
        <v>10495</v>
      </c>
      <c r="DN36" s="102">
        <v>11684</v>
      </c>
      <c r="DO36" s="102">
        <v>11468</v>
      </c>
      <c r="DP36" s="102">
        <v>11106</v>
      </c>
      <c r="DQ36" s="102">
        <v>10848</v>
      </c>
      <c r="DR36" s="102">
        <v>20068</v>
      </c>
      <c r="DS36" s="102">
        <v>9364</v>
      </c>
      <c r="DT36" s="102">
        <v>8384</v>
      </c>
      <c r="DU36" s="102">
        <v>11299</v>
      </c>
      <c r="DV36" s="102">
        <v>11186</v>
      </c>
      <c r="DW36" s="102">
        <v>13010</v>
      </c>
      <c r="DX36" s="102">
        <v>14099</v>
      </c>
      <c r="DY36" s="102">
        <v>14333</v>
      </c>
      <c r="DZ36" s="102">
        <v>13355</v>
      </c>
      <c r="EA36" s="102">
        <v>14494</v>
      </c>
      <c r="EB36" s="102">
        <v>13406</v>
      </c>
      <c r="EC36" s="102">
        <v>11085</v>
      </c>
      <c r="ED36" s="102">
        <v>22771</v>
      </c>
      <c r="EE36" s="102">
        <v>11453</v>
      </c>
      <c r="EF36" s="102">
        <v>7095</v>
      </c>
      <c r="EG36" s="102">
        <v>12767</v>
      </c>
      <c r="EH36" s="102">
        <v>13798</v>
      </c>
      <c r="EI36" s="102">
        <v>13281</v>
      </c>
      <c r="EJ36" s="102">
        <v>16640</v>
      </c>
      <c r="EK36" s="102">
        <v>15681</v>
      </c>
      <c r="EL36" s="102">
        <v>13670</v>
      </c>
      <c r="EM36" s="102">
        <v>15375</v>
      </c>
      <c r="EN36" s="102">
        <v>13999</v>
      </c>
      <c r="EO36" s="102">
        <v>12726</v>
      </c>
      <c r="EP36" s="102">
        <v>26749</v>
      </c>
      <c r="EQ36" s="102">
        <v>12190</v>
      </c>
      <c r="ER36" s="102">
        <v>9283</v>
      </c>
      <c r="ES36" s="102">
        <v>11526</v>
      </c>
      <c r="ET36" s="102">
        <v>14411</v>
      </c>
      <c r="EU36" s="102">
        <v>14545</v>
      </c>
      <c r="EV36" s="102">
        <v>16464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 s="102"/>
    </row>
    <row r="37" spans="1:185" x14ac:dyDescent="0.25">
      <c r="A37" t="s">
        <v>1325</v>
      </c>
      <c r="B37" t="s">
        <v>1339</v>
      </c>
      <c r="C37" s="102">
        <v>5380</v>
      </c>
      <c r="D37" s="102">
        <v>5559</v>
      </c>
      <c r="E37" s="102">
        <v>10477</v>
      </c>
      <c r="F37" s="102">
        <v>10567</v>
      </c>
      <c r="G37" s="102">
        <v>19458</v>
      </c>
      <c r="H37" s="102">
        <v>17848</v>
      </c>
      <c r="I37" s="102">
        <v>16814</v>
      </c>
      <c r="J37" s="102">
        <v>15722</v>
      </c>
      <c r="K37" s="102">
        <v>15823</v>
      </c>
      <c r="L37" s="102">
        <v>8641</v>
      </c>
      <c r="M37" s="102">
        <v>8428</v>
      </c>
      <c r="N37" s="102">
        <v>18765</v>
      </c>
      <c r="O37" s="102">
        <v>5320</v>
      </c>
      <c r="P37" s="102">
        <v>4901</v>
      </c>
      <c r="Q37" s="102">
        <v>9477</v>
      </c>
      <c r="R37" s="102">
        <v>12874</v>
      </c>
      <c r="S37" s="102">
        <v>18856</v>
      </c>
      <c r="T37" s="102">
        <v>21277</v>
      </c>
      <c r="U37" s="102">
        <v>16145</v>
      </c>
      <c r="V37" s="102">
        <v>16972</v>
      </c>
      <c r="W37" s="102">
        <v>16132</v>
      </c>
      <c r="X37" s="102">
        <v>9959</v>
      </c>
      <c r="Y37" s="102">
        <v>8321</v>
      </c>
      <c r="Z37" s="102">
        <v>18941</v>
      </c>
      <c r="AA37" s="102">
        <v>5322</v>
      </c>
      <c r="AB37" s="102">
        <v>6760</v>
      </c>
      <c r="AC37" s="102">
        <v>9782</v>
      </c>
      <c r="AD37" s="102">
        <v>10492</v>
      </c>
      <c r="AE37" s="102">
        <v>17724</v>
      </c>
      <c r="AF37" s="102">
        <v>21886</v>
      </c>
      <c r="AG37" s="102">
        <v>15567</v>
      </c>
      <c r="AH37" s="102">
        <v>15114</v>
      </c>
      <c r="AI37" s="102">
        <v>15770</v>
      </c>
      <c r="AJ37" s="102">
        <v>8829</v>
      </c>
      <c r="AK37" s="102">
        <v>6513</v>
      </c>
      <c r="AL37" s="102">
        <v>21996</v>
      </c>
      <c r="AM37" s="102">
        <v>5515</v>
      </c>
      <c r="AN37" s="102">
        <v>4718</v>
      </c>
      <c r="AO37" s="102">
        <v>8526</v>
      </c>
      <c r="AP37" s="102">
        <v>9628</v>
      </c>
      <c r="AQ37" s="102">
        <v>15954</v>
      </c>
      <c r="AR37" s="102">
        <v>18872</v>
      </c>
      <c r="AS37" s="102">
        <v>13787</v>
      </c>
      <c r="AT37" s="102">
        <v>15808</v>
      </c>
      <c r="AU37" s="102">
        <v>16674</v>
      </c>
      <c r="AV37" s="102">
        <v>9340</v>
      </c>
      <c r="AW37" s="102">
        <v>7629</v>
      </c>
      <c r="AX37" s="102">
        <v>19644</v>
      </c>
      <c r="AY37" s="102">
        <v>6347</v>
      </c>
      <c r="AZ37" s="102">
        <v>6176</v>
      </c>
      <c r="BA37" s="102">
        <v>7667</v>
      </c>
      <c r="BB37" s="102">
        <v>11778</v>
      </c>
      <c r="BC37" s="102">
        <v>18415</v>
      </c>
      <c r="BD37" s="102">
        <v>19888</v>
      </c>
      <c r="BE37" s="102">
        <v>17515</v>
      </c>
      <c r="BF37" s="102">
        <v>17112</v>
      </c>
      <c r="BG37" s="102">
        <v>18462</v>
      </c>
      <c r="BH37" s="102">
        <v>10161</v>
      </c>
      <c r="BI37" s="102">
        <v>9822</v>
      </c>
      <c r="BJ37" s="102">
        <v>20554</v>
      </c>
      <c r="BK37" s="102">
        <v>5980</v>
      </c>
      <c r="BL37" s="102">
        <v>6227</v>
      </c>
      <c r="BM37" s="102">
        <v>9038</v>
      </c>
      <c r="BN37" s="102">
        <v>11719</v>
      </c>
      <c r="BO37" s="102">
        <v>17892</v>
      </c>
      <c r="BP37" s="102">
        <v>24644</v>
      </c>
      <c r="BQ37" s="102">
        <v>17555</v>
      </c>
      <c r="BR37" s="102">
        <v>17312</v>
      </c>
      <c r="BS37" s="102">
        <v>18831</v>
      </c>
      <c r="BT37" s="102">
        <v>10058</v>
      </c>
      <c r="BU37" s="102">
        <v>10689</v>
      </c>
      <c r="BV37" s="102">
        <v>20471</v>
      </c>
      <c r="BW37" s="102">
        <v>7491</v>
      </c>
      <c r="BX37" s="102">
        <v>6570</v>
      </c>
      <c r="BY37" s="102">
        <v>9937</v>
      </c>
      <c r="BZ37" s="102">
        <v>16054</v>
      </c>
      <c r="CA37" s="102">
        <v>18696</v>
      </c>
      <c r="CB37" s="102">
        <v>23242</v>
      </c>
      <c r="CC37" s="102">
        <v>17829</v>
      </c>
      <c r="CD37" s="102">
        <v>19424</v>
      </c>
      <c r="CE37" s="102">
        <v>17301</v>
      </c>
      <c r="CF37" s="102">
        <v>10074</v>
      </c>
      <c r="CG37" s="102">
        <v>9049</v>
      </c>
      <c r="CH37" s="102">
        <v>21251</v>
      </c>
      <c r="CI37" s="102">
        <v>7221</v>
      </c>
      <c r="CJ37" s="102">
        <v>6972</v>
      </c>
      <c r="CK37" s="102">
        <v>11023</v>
      </c>
      <c r="CL37" s="102">
        <v>14595</v>
      </c>
      <c r="CM37" s="102">
        <v>19866</v>
      </c>
      <c r="CN37" s="102">
        <v>20565</v>
      </c>
      <c r="CO37" s="102">
        <v>13590</v>
      </c>
      <c r="CP37" s="102">
        <v>16713</v>
      </c>
      <c r="CQ37" s="102">
        <v>19227</v>
      </c>
      <c r="CR37" s="102">
        <v>10134</v>
      </c>
      <c r="CS37" s="102">
        <v>8553</v>
      </c>
      <c r="CT37" s="102">
        <v>26972</v>
      </c>
      <c r="CU37" s="102">
        <v>6607</v>
      </c>
      <c r="CV37" s="102">
        <v>6505</v>
      </c>
      <c r="CW37" s="102">
        <v>13042</v>
      </c>
      <c r="CX37" s="102">
        <v>14996</v>
      </c>
      <c r="CY37" s="102">
        <v>20999</v>
      </c>
      <c r="CZ37" s="102">
        <v>24171</v>
      </c>
      <c r="DA37" s="102">
        <v>18355</v>
      </c>
      <c r="DB37" s="102">
        <v>18488</v>
      </c>
      <c r="DC37" s="102">
        <v>20396</v>
      </c>
      <c r="DD37" s="102">
        <v>10260</v>
      </c>
      <c r="DE37" s="102">
        <v>8632</v>
      </c>
      <c r="DF37" s="102">
        <v>25034</v>
      </c>
      <c r="DG37" s="102">
        <v>6883</v>
      </c>
      <c r="DH37" s="102">
        <v>6117</v>
      </c>
      <c r="DI37" s="102">
        <v>9798</v>
      </c>
      <c r="DJ37" s="102">
        <v>15772</v>
      </c>
      <c r="DK37" s="102">
        <v>19221</v>
      </c>
      <c r="DL37" s="102">
        <v>23515</v>
      </c>
      <c r="DM37" s="102">
        <v>17884</v>
      </c>
      <c r="DN37" s="102">
        <v>17742</v>
      </c>
      <c r="DO37" s="102">
        <v>16157</v>
      </c>
      <c r="DP37" s="102">
        <v>9791</v>
      </c>
      <c r="DQ37" s="102">
        <v>9536</v>
      </c>
      <c r="DR37" s="102">
        <v>27987</v>
      </c>
      <c r="DS37" s="102">
        <v>7005</v>
      </c>
      <c r="DT37" s="102">
        <v>6308</v>
      </c>
      <c r="DU37" s="102">
        <v>13374</v>
      </c>
      <c r="DV37" s="102">
        <v>14376</v>
      </c>
      <c r="DW37" s="102">
        <v>17511</v>
      </c>
      <c r="DX37" s="102">
        <v>24885</v>
      </c>
      <c r="DY37" s="102">
        <v>21555</v>
      </c>
      <c r="DZ37" s="102">
        <v>18978</v>
      </c>
      <c r="EA37" s="102">
        <v>21177</v>
      </c>
      <c r="EB37" s="102">
        <v>11378</v>
      </c>
      <c r="EC37" s="102">
        <v>9984</v>
      </c>
      <c r="ED37" s="102">
        <v>28521</v>
      </c>
      <c r="EE37" s="102">
        <v>6812</v>
      </c>
      <c r="EF37" s="102">
        <v>6816</v>
      </c>
      <c r="EG37" s="102">
        <v>11072</v>
      </c>
      <c r="EH37" s="102">
        <v>12839</v>
      </c>
      <c r="EI37" s="102">
        <v>18201</v>
      </c>
      <c r="EJ37" s="102">
        <v>25080</v>
      </c>
      <c r="EK37" s="102">
        <v>20005</v>
      </c>
      <c r="EL37" s="102">
        <v>19064</v>
      </c>
      <c r="EM37" s="102">
        <v>20419</v>
      </c>
      <c r="EN37" s="102">
        <v>9579</v>
      </c>
      <c r="EO37" s="102">
        <v>10161</v>
      </c>
      <c r="EP37" s="102">
        <v>31870</v>
      </c>
      <c r="EQ37" s="102">
        <v>8053</v>
      </c>
      <c r="ER37" s="102">
        <v>6261</v>
      </c>
      <c r="ES37" s="102">
        <v>12632</v>
      </c>
      <c r="ET37" s="102">
        <v>14425</v>
      </c>
      <c r="EU37" s="102">
        <v>18753</v>
      </c>
      <c r="EV37" s="102">
        <v>22112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 s="102"/>
    </row>
    <row r="38" spans="1:185" x14ac:dyDescent="0.25">
      <c r="A38" t="s">
        <v>1325</v>
      </c>
      <c r="B38" t="s">
        <v>1335</v>
      </c>
      <c r="C38" s="102">
        <v>2569</v>
      </c>
      <c r="D38" s="102">
        <v>1944</v>
      </c>
      <c r="E38" s="102">
        <v>2372</v>
      </c>
      <c r="F38" s="102">
        <v>1941</v>
      </c>
      <c r="G38" s="102">
        <v>1667</v>
      </c>
      <c r="H38" s="102">
        <v>2922</v>
      </c>
      <c r="I38" s="102">
        <v>2500</v>
      </c>
      <c r="J38" s="102">
        <v>2112</v>
      </c>
      <c r="K38" s="102">
        <v>2429</v>
      </c>
      <c r="L38" s="102">
        <v>1832</v>
      </c>
      <c r="M38" s="102">
        <v>2300</v>
      </c>
      <c r="N38" s="102">
        <v>3738</v>
      </c>
      <c r="O38" s="102">
        <v>2270</v>
      </c>
      <c r="P38" s="102">
        <v>1831</v>
      </c>
      <c r="Q38" s="102">
        <v>2117</v>
      </c>
      <c r="R38" s="102">
        <v>2122</v>
      </c>
      <c r="S38" s="102">
        <v>1288</v>
      </c>
      <c r="T38" s="102">
        <v>2950</v>
      </c>
      <c r="U38" s="102">
        <v>2430</v>
      </c>
      <c r="V38" s="102">
        <v>1499</v>
      </c>
      <c r="W38" s="102">
        <v>1754</v>
      </c>
      <c r="X38" s="102">
        <v>2056</v>
      </c>
      <c r="Y38" s="102">
        <v>2287</v>
      </c>
      <c r="Z38" s="102">
        <v>4564</v>
      </c>
      <c r="AA38" s="102">
        <v>1843</v>
      </c>
      <c r="AB38" s="102">
        <v>1729</v>
      </c>
      <c r="AC38" s="102">
        <v>2008</v>
      </c>
      <c r="AD38" s="102">
        <v>2512</v>
      </c>
      <c r="AE38" s="102">
        <v>2114</v>
      </c>
      <c r="AF38" s="102">
        <v>3125</v>
      </c>
      <c r="AG38" s="102">
        <v>3027</v>
      </c>
      <c r="AH38" s="102">
        <v>2274</v>
      </c>
      <c r="AI38" s="102">
        <v>2518</v>
      </c>
      <c r="AJ38" s="102">
        <v>3061</v>
      </c>
      <c r="AK38" s="102">
        <v>3139</v>
      </c>
      <c r="AL38" s="102">
        <v>6295</v>
      </c>
      <c r="AM38" s="102">
        <v>3460</v>
      </c>
      <c r="AN38" s="102">
        <v>2756</v>
      </c>
      <c r="AO38" s="102">
        <v>3256</v>
      </c>
      <c r="AP38" s="102">
        <v>2733</v>
      </c>
      <c r="AQ38" s="102">
        <v>2727</v>
      </c>
      <c r="AR38" s="102">
        <v>3666</v>
      </c>
      <c r="AS38" s="102">
        <v>4049</v>
      </c>
      <c r="AT38" s="102">
        <v>3085</v>
      </c>
      <c r="AU38" s="102">
        <v>4152</v>
      </c>
      <c r="AV38" s="102">
        <v>3521</v>
      </c>
      <c r="AW38" s="102">
        <v>3319</v>
      </c>
      <c r="AX38" s="102">
        <v>7233</v>
      </c>
      <c r="AY38" s="102">
        <v>4165</v>
      </c>
      <c r="AZ38" s="102">
        <v>2719</v>
      </c>
      <c r="BA38" s="102">
        <v>3955</v>
      </c>
      <c r="BB38" s="102">
        <v>4131</v>
      </c>
      <c r="BC38" s="102">
        <v>3774</v>
      </c>
      <c r="BD38" s="102">
        <v>5025</v>
      </c>
      <c r="BE38" s="102">
        <v>4235</v>
      </c>
      <c r="BF38" s="102">
        <v>3695</v>
      </c>
      <c r="BG38" s="102">
        <v>5114</v>
      </c>
      <c r="BH38" s="102">
        <v>4565</v>
      </c>
      <c r="BI38" s="102">
        <v>3823</v>
      </c>
      <c r="BJ38" s="102">
        <v>8967</v>
      </c>
      <c r="BK38" s="102">
        <v>4115</v>
      </c>
      <c r="BL38" s="102">
        <v>4460</v>
      </c>
      <c r="BM38" s="102">
        <v>4502</v>
      </c>
      <c r="BN38" s="102">
        <v>4615</v>
      </c>
      <c r="BO38" s="102">
        <v>4358</v>
      </c>
      <c r="BP38" s="102">
        <v>6358</v>
      </c>
      <c r="BQ38" s="102">
        <v>5062</v>
      </c>
      <c r="BR38" s="102">
        <v>4834</v>
      </c>
      <c r="BS38" s="102">
        <v>5203</v>
      </c>
      <c r="BT38" s="102">
        <v>5152</v>
      </c>
      <c r="BU38" s="102">
        <v>4611</v>
      </c>
      <c r="BV38" s="102">
        <v>8998</v>
      </c>
      <c r="BW38" s="102">
        <v>5755</v>
      </c>
      <c r="BX38" s="102">
        <v>5161</v>
      </c>
      <c r="BY38" s="102">
        <v>5331</v>
      </c>
      <c r="BZ38" s="102">
        <v>5698</v>
      </c>
      <c r="CA38" s="102">
        <v>4946</v>
      </c>
      <c r="CB38" s="102">
        <v>6208</v>
      </c>
      <c r="CC38" s="102">
        <v>5712</v>
      </c>
      <c r="CD38" s="102">
        <v>5389</v>
      </c>
      <c r="CE38" s="102">
        <v>5337</v>
      </c>
      <c r="CF38" s="102">
        <v>5593</v>
      </c>
      <c r="CG38" s="102">
        <v>5522</v>
      </c>
      <c r="CH38" s="102">
        <v>10631</v>
      </c>
      <c r="CI38" s="102">
        <v>6679</v>
      </c>
      <c r="CJ38" s="102">
        <v>4678</v>
      </c>
      <c r="CK38" s="102">
        <v>6472</v>
      </c>
      <c r="CL38" s="102">
        <v>6170</v>
      </c>
      <c r="CM38" s="102">
        <v>5621</v>
      </c>
      <c r="CN38" s="102">
        <v>6608</v>
      </c>
      <c r="CO38" s="102">
        <v>6469</v>
      </c>
      <c r="CP38" s="102">
        <v>5777</v>
      </c>
      <c r="CQ38" s="102">
        <v>6410</v>
      </c>
      <c r="CR38" s="102">
        <v>5827</v>
      </c>
      <c r="CS38" s="102">
        <v>5885</v>
      </c>
      <c r="CT38" s="102">
        <v>11826</v>
      </c>
      <c r="CU38" s="102">
        <v>6308</v>
      </c>
      <c r="CV38" s="102">
        <v>6001</v>
      </c>
      <c r="CW38" s="102">
        <v>6713</v>
      </c>
      <c r="CX38" s="102">
        <v>6224</v>
      </c>
      <c r="CY38" s="102">
        <v>6812</v>
      </c>
      <c r="CZ38" s="102">
        <v>7418</v>
      </c>
      <c r="DA38" s="102">
        <v>6061</v>
      </c>
      <c r="DB38" s="102">
        <v>6978</v>
      </c>
      <c r="DC38" s="102">
        <v>6896</v>
      </c>
      <c r="DD38" s="102">
        <v>6296</v>
      </c>
      <c r="DE38" s="102">
        <v>7778</v>
      </c>
      <c r="DF38" s="102">
        <v>11966</v>
      </c>
      <c r="DG38" s="102">
        <v>9813</v>
      </c>
      <c r="DH38" s="102">
        <v>7955</v>
      </c>
      <c r="DI38" s="102">
        <v>6477</v>
      </c>
      <c r="DJ38" s="102">
        <v>8260</v>
      </c>
      <c r="DK38" s="102">
        <v>8020</v>
      </c>
      <c r="DL38" s="102">
        <v>8235</v>
      </c>
      <c r="DM38" s="102">
        <v>8926</v>
      </c>
      <c r="DN38" s="102">
        <v>8277</v>
      </c>
      <c r="DO38" s="102">
        <v>9160</v>
      </c>
      <c r="DP38" s="102">
        <v>9190</v>
      </c>
      <c r="DQ38" s="102">
        <v>7495</v>
      </c>
      <c r="DR38" s="102">
        <v>14545</v>
      </c>
      <c r="DS38" s="102">
        <v>8958</v>
      </c>
      <c r="DT38" s="102">
        <v>8596</v>
      </c>
      <c r="DU38" s="102">
        <v>8912</v>
      </c>
      <c r="DV38" s="102">
        <v>8820</v>
      </c>
      <c r="DW38" s="102">
        <v>8106</v>
      </c>
      <c r="DX38" s="102">
        <v>11878</v>
      </c>
      <c r="DY38" s="102">
        <v>11402</v>
      </c>
      <c r="DZ38" s="102">
        <v>9440</v>
      </c>
      <c r="EA38" s="102">
        <v>11570</v>
      </c>
      <c r="EB38" s="102">
        <v>11935</v>
      </c>
      <c r="EC38" s="102">
        <v>8921</v>
      </c>
      <c r="ED38" s="102">
        <v>16102</v>
      </c>
      <c r="EE38" s="102">
        <v>10954</v>
      </c>
      <c r="EF38" s="102">
        <v>9518</v>
      </c>
      <c r="EG38" s="102">
        <v>12342</v>
      </c>
      <c r="EH38" s="102">
        <v>10542</v>
      </c>
      <c r="EI38" s="102">
        <v>10886</v>
      </c>
      <c r="EJ38" s="102">
        <v>14308</v>
      </c>
      <c r="EK38" s="102">
        <v>14222</v>
      </c>
      <c r="EL38" s="102">
        <v>12845</v>
      </c>
      <c r="EM38" s="102">
        <v>13866</v>
      </c>
      <c r="EN38" s="102">
        <v>12563</v>
      </c>
      <c r="EO38" s="102">
        <v>11474</v>
      </c>
      <c r="EP38" s="102">
        <v>20303</v>
      </c>
      <c r="EQ38" s="102">
        <v>14770</v>
      </c>
      <c r="ER38" s="102">
        <v>9597</v>
      </c>
      <c r="ES38" s="102">
        <v>13633</v>
      </c>
      <c r="ET38" s="102">
        <v>14284</v>
      </c>
      <c r="EU38" s="102">
        <v>12856</v>
      </c>
      <c r="EV38" s="102">
        <v>16646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 s="102"/>
    </row>
    <row r="39" spans="1:185" x14ac:dyDescent="0.25">
      <c r="A39" t="s">
        <v>1325</v>
      </c>
      <c r="B39" t="s">
        <v>1330</v>
      </c>
      <c r="C39" s="102">
        <v>3697</v>
      </c>
      <c r="D39" s="102">
        <v>4369</v>
      </c>
      <c r="E39" s="102">
        <v>4520</v>
      </c>
      <c r="F39" s="102">
        <v>4261</v>
      </c>
      <c r="G39" s="102">
        <v>3979</v>
      </c>
      <c r="H39" s="102">
        <v>3949</v>
      </c>
      <c r="I39" s="102">
        <v>3696</v>
      </c>
      <c r="J39" s="102">
        <v>2658</v>
      </c>
      <c r="K39" s="102">
        <v>4187</v>
      </c>
      <c r="L39" s="102">
        <v>3150</v>
      </c>
      <c r="M39" s="102">
        <v>4671</v>
      </c>
      <c r="N39" s="102">
        <v>7638</v>
      </c>
      <c r="O39" s="102">
        <v>4885</v>
      </c>
      <c r="P39" s="102">
        <v>2681</v>
      </c>
      <c r="Q39" s="102">
        <v>4578</v>
      </c>
      <c r="R39" s="102">
        <v>3678</v>
      </c>
      <c r="S39" s="102">
        <v>2287</v>
      </c>
      <c r="T39" s="102">
        <v>4169</v>
      </c>
      <c r="U39" s="102">
        <v>3604</v>
      </c>
      <c r="V39" s="102">
        <v>2772</v>
      </c>
      <c r="W39" s="102">
        <v>4138</v>
      </c>
      <c r="X39" s="102">
        <v>4383</v>
      </c>
      <c r="Y39" s="102">
        <v>5494</v>
      </c>
      <c r="Z39" s="102">
        <v>7965</v>
      </c>
      <c r="AA39" s="102">
        <v>4361</v>
      </c>
      <c r="AB39" s="102">
        <v>3182</v>
      </c>
      <c r="AC39" s="102">
        <v>4885</v>
      </c>
      <c r="AD39" s="102">
        <v>3440</v>
      </c>
      <c r="AE39" s="102">
        <v>3012</v>
      </c>
      <c r="AF39" s="102">
        <v>3598</v>
      </c>
      <c r="AG39" s="102">
        <v>3001</v>
      </c>
      <c r="AH39" s="102">
        <v>2845</v>
      </c>
      <c r="AI39" s="102">
        <v>4520</v>
      </c>
      <c r="AJ39" s="102">
        <v>3684</v>
      </c>
      <c r="AK39" s="102">
        <v>5607</v>
      </c>
      <c r="AL39" s="102">
        <v>7979</v>
      </c>
      <c r="AM39" s="102">
        <v>3533</v>
      </c>
      <c r="AN39" s="102">
        <v>3263</v>
      </c>
      <c r="AO39" s="102">
        <v>4828</v>
      </c>
      <c r="AP39" s="102">
        <v>3993</v>
      </c>
      <c r="AQ39" s="102">
        <v>3451</v>
      </c>
      <c r="AR39" s="102">
        <v>4258</v>
      </c>
      <c r="AS39" s="102">
        <v>3051</v>
      </c>
      <c r="AT39" s="102">
        <v>2037</v>
      </c>
      <c r="AU39" s="102">
        <v>4081</v>
      </c>
      <c r="AV39" s="102">
        <v>4402</v>
      </c>
      <c r="AW39" s="102">
        <v>5921</v>
      </c>
      <c r="AX39" s="102">
        <v>8721</v>
      </c>
      <c r="AY39" s="102">
        <v>4347</v>
      </c>
      <c r="AZ39" s="102">
        <v>4716</v>
      </c>
      <c r="BA39" s="102">
        <v>4540</v>
      </c>
      <c r="BB39" s="102">
        <v>4896</v>
      </c>
      <c r="BC39" s="102">
        <v>3266</v>
      </c>
      <c r="BD39" s="102">
        <v>3769</v>
      </c>
      <c r="BE39" s="102">
        <v>2766</v>
      </c>
      <c r="BF39" s="102">
        <v>2819</v>
      </c>
      <c r="BG39" s="102">
        <v>4384</v>
      </c>
      <c r="BH39" s="102">
        <v>4718</v>
      </c>
      <c r="BI39" s="102">
        <v>5516</v>
      </c>
      <c r="BJ39" s="102">
        <v>8035</v>
      </c>
      <c r="BK39" s="102">
        <v>5443</v>
      </c>
      <c r="BL39" s="102">
        <v>3514</v>
      </c>
      <c r="BM39" s="102">
        <v>5027</v>
      </c>
      <c r="BN39" s="102">
        <v>3447</v>
      </c>
      <c r="BO39" s="102">
        <v>3918</v>
      </c>
      <c r="BP39" s="102">
        <v>3784</v>
      </c>
      <c r="BQ39" s="102">
        <v>2364</v>
      </c>
      <c r="BR39" s="102">
        <v>2624</v>
      </c>
      <c r="BS39" s="102">
        <v>4914</v>
      </c>
      <c r="BT39" s="102">
        <v>5555</v>
      </c>
      <c r="BU39" s="102">
        <v>5090</v>
      </c>
      <c r="BV39" s="102">
        <v>8026</v>
      </c>
      <c r="BW39" s="102">
        <v>5388</v>
      </c>
      <c r="BX39" s="102">
        <v>3555</v>
      </c>
      <c r="BY39" s="102">
        <v>4987</v>
      </c>
      <c r="BZ39" s="102">
        <v>4624</v>
      </c>
      <c r="CA39" s="102">
        <v>3901</v>
      </c>
      <c r="CB39" s="102">
        <v>3840</v>
      </c>
      <c r="CC39" s="102">
        <v>2450</v>
      </c>
      <c r="CD39" s="102">
        <v>2806</v>
      </c>
      <c r="CE39" s="102">
        <v>4806</v>
      </c>
      <c r="CF39" s="102">
        <v>5502</v>
      </c>
      <c r="CG39" s="102">
        <v>6584</v>
      </c>
      <c r="CH39" s="102">
        <v>8672</v>
      </c>
      <c r="CI39" s="102">
        <v>5878</v>
      </c>
      <c r="CJ39" s="102">
        <v>4246</v>
      </c>
      <c r="CK39" s="102">
        <v>6449</v>
      </c>
      <c r="CL39" s="102">
        <v>3983</v>
      </c>
      <c r="CM39" s="102">
        <v>3286</v>
      </c>
      <c r="CN39" s="102">
        <v>3740</v>
      </c>
      <c r="CO39" s="102">
        <v>2310</v>
      </c>
      <c r="CP39" s="102">
        <v>3278</v>
      </c>
      <c r="CQ39" s="102">
        <v>3883</v>
      </c>
      <c r="CR39" s="102">
        <v>4312</v>
      </c>
      <c r="CS39" s="102">
        <v>4750</v>
      </c>
      <c r="CT39" s="102">
        <v>7711</v>
      </c>
      <c r="CU39" s="102">
        <v>4839</v>
      </c>
      <c r="CV39" s="102">
        <v>4623</v>
      </c>
      <c r="CW39" s="102">
        <v>4388</v>
      </c>
      <c r="CX39" s="102">
        <v>4637</v>
      </c>
      <c r="CY39" s="102">
        <v>3959</v>
      </c>
      <c r="CZ39" s="102">
        <v>3959</v>
      </c>
      <c r="DA39" s="102">
        <v>2225</v>
      </c>
      <c r="DB39" s="102">
        <v>2737</v>
      </c>
      <c r="DC39" s="102">
        <v>4881</v>
      </c>
      <c r="DD39" s="102">
        <v>4280</v>
      </c>
      <c r="DE39" s="102">
        <v>6472</v>
      </c>
      <c r="DF39" s="102">
        <v>8294</v>
      </c>
      <c r="DG39" s="102">
        <v>5785</v>
      </c>
      <c r="DH39" s="102">
        <v>3482</v>
      </c>
      <c r="DI39" s="102">
        <v>5872</v>
      </c>
      <c r="DJ39" s="102">
        <v>5755</v>
      </c>
      <c r="DK39" s="102">
        <v>3796</v>
      </c>
      <c r="DL39" s="102">
        <v>3120</v>
      </c>
      <c r="DM39" s="102">
        <v>3772</v>
      </c>
      <c r="DN39" s="102">
        <v>3405</v>
      </c>
      <c r="DO39" s="102">
        <v>4660</v>
      </c>
      <c r="DP39" s="102">
        <v>5020</v>
      </c>
      <c r="DQ39" s="102">
        <v>5662</v>
      </c>
      <c r="DR39" s="102">
        <v>7377</v>
      </c>
      <c r="DS39" s="102">
        <v>5187</v>
      </c>
      <c r="DT39" s="102">
        <v>4223</v>
      </c>
      <c r="DU39" s="102">
        <v>5708</v>
      </c>
      <c r="DV39" s="102">
        <v>4739</v>
      </c>
      <c r="DW39" s="102">
        <v>4276</v>
      </c>
      <c r="DX39" s="102">
        <v>3794</v>
      </c>
      <c r="DY39" s="102">
        <v>3785</v>
      </c>
      <c r="DZ39" s="102">
        <v>3280</v>
      </c>
      <c r="EA39" s="102">
        <v>3999</v>
      </c>
      <c r="EB39" s="102">
        <v>4980</v>
      </c>
      <c r="EC39" s="102">
        <v>7184</v>
      </c>
      <c r="ED39" s="102">
        <v>7356</v>
      </c>
      <c r="EE39" s="102">
        <v>4721</v>
      </c>
      <c r="EF39" s="102">
        <v>3790</v>
      </c>
      <c r="EG39" s="102">
        <v>5926</v>
      </c>
      <c r="EH39" s="102">
        <v>4850</v>
      </c>
      <c r="EI39" s="102">
        <v>4210</v>
      </c>
      <c r="EJ39" s="102">
        <v>4311</v>
      </c>
      <c r="EK39" s="102">
        <v>3450</v>
      </c>
      <c r="EL39" s="102">
        <v>3352</v>
      </c>
      <c r="EM39" s="102">
        <v>4095</v>
      </c>
      <c r="EN39" s="102">
        <v>5513</v>
      </c>
      <c r="EO39" s="102">
        <v>5442</v>
      </c>
      <c r="EP39" s="102">
        <v>8119</v>
      </c>
      <c r="EQ39" s="102">
        <v>5650</v>
      </c>
      <c r="ER39" s="102">
        <v>4017</v>
      </c>
      <c r="ES39" s="102">
        <v>5024</v>
      </c>
      <c r="ET39" s="102">
        <v>5908</v>
      </c>
      <c r="EU39" s="102">
        <v>5276</v>
      </c>
      <c r="EV39" s="102">
        <v>3270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 s="102"/>
    </row>
    <row r="40" spans="1:185" x14ac:dyDescent="0.25">
      <c r="A40" t="s">
        <v>1325</v>
      </c>
      <c r="B40" t="s">
        <v>1337</v>
      </c>
      <c r="C40" s="102">
        <v>2944</v>
      </c>
      <c r="D40" s="102">
        <v>2558</v>
      </c>
      <c r="E40" s="102">
        <v>2518</v>
      </c>
      <c r="F40" s="102">
        <v>2308</v>
      </c>
      <c r="G40" s="102">
        <v>2067</v>
      </c>
      <c r="H40" s="102">
        <v>3328</v>
      </c>
      <c r="I40" s="102">
        <v>2640</v>
      </c>
      <c r="J40" s="102">
        <v>2576</v>
      </c>
      <c r="K40" s="102">
        <v>2153</v>
      </c>
      <c r="L40" s="102">
        <v>2507</v>
      </c>
      <c r="M40" s="102">
        <v>2842</v>
      </c>
      <c r="N40" s="102">
        <v>5292</v>
      </c>
      <c r="O40" s="102">
        <v>3341</v>
      </c>
      <c r="P40" s="102">
        <v>1993</v>
      </c>
      <c r="Q40" s="102">
        <v>3691</v>
      </c>
      <c r="R40" s="102">
        <v>2771</v>
      </c>
      <c r="S40" s="102">
        <v>2081</v>
      </c>
      <c r="T40" s="102">
        <v>3159</v>
      </c>
      <c r="U40" s="102">
        <v>1887</v>
      </c>
      <c r="V40" s="102">
        <v>1804</v>
      </c>
      <c r="W40" s="102">
        <v>2415</v>
      </c>
      <c r="X40" s="102">
        <v>2225</v>
      </c>
      <c r="Y40" s="102">
        <v>2177</v>
      </c>
      <c r="Z40" s="102">
        <v>5721</v>
      </c>
      <c r="AA40" s="102">
        <v>2113</v>
      </c>
      <c r="AB40" s="102">
        <v>2448</v>
      </c>
      <c r="AC40" s="102">
        <v>2891</v>
      </c>
      <c r="AD40" s="102">
        <v>2840</v>
      </c>
      <c r="AE40" s="102">
        <v>2582</v>
      </c>
      <c r="AF40" s="102">
        <v>3944</v>
      </c>
      <c r="AG40" s="102">
        <v>3573</v>
      </c>
      <c r="AH40" s="102">
        <v>2829</v>
      </c>
      <c r="AI40" s="102">
        <v>3328</v>
      </c>
      <c r="AJ40" s="102">
        <v>2927</v>
      </c>
      <c r="AK40" s="102">
        <v>4110</v>
      </c>
      <c r="AL40" s="102">
        <v>6612</v>
      </c>
      <c r="AM40" s="102">
        <v>3209</v>
      </c>
      <c r="AN40" s="102">
        <v>3101</v>
      </c>
      <c r="AO40" s="102">
        <v>3524</v>
      </c>
      <c r="AP40" s="102">
        <v>3220</v>
      </c>
      <c r="AQ40" s="102">
        <v>3536</v>
      </c>
      <c r="AR40" s="102">
        <v>3234</v>
      </c>
      <c r="AS40" s="102">
        <v>3244</v>
      </c>
      <c r="AT40" s="102">
        <v>2840</v>
      </c>
      <c r="AU40" s="102">
        <v>3592</v>
      </c>
      <c r="AV40" s="102">
        <v>3027</v>
      </c>
      <c r="AW40" s="102">
        <v>3199</v>
      </c>
      <c r="AX40" s="102">
        <v>6782</v>
      </c>
      <c r="AY40" s="102">
        <v>4646</v>
      </c>
      <c r="AZ40" s="102">
        <v>3005</v>
      </c>
      <c r="BA40" s="102">
        <v>3523</v>
      </c>
      <c r="BB40" s="102">
        <v>4401</v>
      </c>
      <c r="BC40" s="102">
        <v>4154</v>
      </c>
      <c r="BD40" s="102">
        <v>4027</v>
      </c>
      <c r="BE40" s="102">
        <v>3212</v>
      </c>
      <c r="BF40" s="102">
        <v>3481</v>
      </c>
      <c r="BG40" s="102">
        <v>4361</v>
      </c>
      <c r="BH40" s="102">
        <v>4524</v>
      </c>
      <c r="BI40" s="102">
        <v>4220</v>
      </c>
      <c r="BJ40" s="102">
        <v>8476</v>
      </c>
      <c r="BK40" s="102">
        <v>3484</v>
      </c>
      <c r="BL40" s="102">
        <v>4565</v>
      </c>
      <c r="BM40" s="102">
        <v>4038</v>
      </c>
      <c r="BN40" s="102">
        <v>4382</v>
      </c>
      <c r="BO40" s="102">
        <v>3754</v>
      </c>
      <c r="BP40" s="102">
        <v>4240</v>
      </c>
      <c r="BQ40" s="102">
        <v>4676</v>
      </c>
      <c r="BR40" s="102">
        <v>3248</v>
      </c>
      <c r="BS40" s="102">
        <v>4051</v>
      </c>
      <c r="BT40" s="102">
        <v>4017</v>
      </c>
      <c r="BU40" s="102">
        <v>4312</v>
      </c>
      <c r="BV40" s="102">
        <v>8859</v>
      </c>
      <c r="BW40" s="102">
        <v>6002</v>
      </c>
      <c r="BX40" s="102">
        <v>3702</v>
      </c>
      <c r="BY40" s="102">
        <v>3037</v>
      </c>
      <c r="BZ40" s="102">
        <v>5487</v>
      </c>
      <c r="CA40" s="102">
        <v>4152</v>
      </c>
      <c r="CB40" s="102">
        <v>4835</v>
      </c>
      <c r="CC40" s="102">
        <v>5556</v>
      </c>
      <c r="CD40" s="102">
        <v>4758</v>
      </c>
      <c r="CE40" s="102">
        <v>4557</v>
      </c>
      <c r="CF40" s="102">
        <v>4055</v>
      </c>
      <c r="CG40" s="102">
        <v>4650</v>
      </c>
      <c r="CH40" s="102">
        <v>8200</v>
      </c>
      <c r="CI40" s="102">
        <v>6574</v>
      </c>
      <c r="CJ40" s="102">
        <v>3691</v>
      </c>
      <c r="CK40" s="102">
        <v>3934</v>
      </c>
      <c r="CL40" s="102">
        <v>4427</v>
      </c>
      <c r="CM40" s="102">
        <v>3590</v>
      </c>
      <c r="CN40" s="102">
        <v>5425</v>
      </c>
      <c r="CO40" s="102">
        <v>5415</v>
      </c>
      <c r="CP40" s="102">
        <v>5520</v>
      </c>
      <c r="CQ40" s="102">
        <v>5962</v>
      </c>
      <c r="CR40" s="102">
        <v>5753</v>
      </c>
      <c r="CS40" s="102">
        <v>5770</v>
      </c>
      <c r="CT40" s="102">
        <v>7996</v>
      </c>
      <c r="CU40" s="102">
        <v>5789</v>
      </c>
      <c r="CV40" s="102">
        <v>4877</v>
      </c>
      <c r="CW40" s="102">
        <v>6246</v>
      </c>
      <c r="CX40" s="102">
        <v>4429</v>
      </c>
      <c r="CY40" s="102">
        <v>4997</v>
      </c>
      <c r="CZ40" s="102">
        <v>5814</v>
      </c>
      <c r="DA40" s="102">
        <v>5890</v>
      </c>
      <c r="DB40" s="102">
        <v>4377</v>
      </c>
      <c r="DC40" s="102">
        <v>5637</v>
      </c>
      <c r="DD40" s="102">
        <v>4268</v>
      </c>
      <c r="DE40" s="102">
        <v>5167</v>
      </c>
      <c r="DF40" s="102">
        <v>8923</v>
      </c>
      <c r="DG40" s="102">
        <v>7927</v>
      </c>
      <c r="DH40" s="102">
        <v>3866</v>
      </c>
      <c r="DI40" s="102">
        <v>4569</v>
      </c>
      <c r="DJ40" s="102">
        <v>6282</v>
      </c>
      <c r="DK40" s="102">
        <v>5069</v>
      </c>
      <c r="DL40" s="102">
        <v>6085</v>
      </c>
      <c r="DM40" s="102">
        <v>6441</v>
      </c>
      <c r="DN40" s="102">
        <v>5072</v>
      </c>
      <c r="DO40" s="102">
        <v>5648</v>
      </c>
      <c r="DP40" s="102">
        <v>4954</v>
      </c>
      <c r="DQ40" s="102">
        <v>6160</v>
      </c>
      <c r="DR40" s="102">
        <v>10122</v>
      </c>
      <c r="DS40" s="102">
        <v>6797</v>
      </c>
      <c r="DT40" s="102">
        <v>6207</v>
      </c>
      <c r="DU40" s="102">
        <v>6611</v>
      </c>
      <c r="DV40" s="102">
        <v>7037</v>
      </c>
      <c r="DW40" s="102">
        <v>5269</v>
      </c>
      <c r="DX40" s="102">
        <v>6205</v>
      </c>
      <c r="DY40" s="102">
        <v>7023</v>
      </c>
      <c r="DZ40" s="102">
        <v>6665</v>
      </c>
      <c r="EA40" s="102">
        <v>7391</v>
      </c>
      <c r="EB40" s="102">
        <v>6416</v>
      </c>
      <c r="EC40" s="102">
        <v>7008</v>
      </c>
      <c r="ED40" s="102">
        <v>9565</v>
      </c>
      <c r="EE40" s="102">
        <v>7080</v>
      </c>
      <c r="EF40" s="102">
        <v>6970</v>
      </c>
      <c r="EG40" s="102">
        <v>6619</v>
      </c>
      <c r="EH40" s="102">
        <v>6882</v>
      </c>
      <c r="EI40" s="102">
        <v>4876</v>
      </c>
      <c r="EJ40" s="102">
        <v>5546</v>
      </c>
      <c r="EK40" s="102">
        <v>7809</v>
      </c>
      <c r="EL40" s="102">
        <v>6169</v>
      </c>
      <c r="EM40" s="102">
        <v>6782</v>
      </c>
      <c r="EN40" s="102">
        <v>6226</v>
      </c>
      <c r="EO40" s="102">
        <v>6742</v>
      </c>
      <c r="EP40" s="102">
        <v>11194</v>
      </c>
      <c r="EQ40" s="102">
        <v>9440</v>
      </c>
      <c r="ER40" s="102">
        <v>6692</v>
      </c>
      <c r="ES40" s="102">
        <v>6867</v>
      </c>
      <c r="ET40" s="102">
        <v>8163</v>
      </c>
      <c r="EU40" s="102">
        <v>5438</v>
      </c>
      <c r="EV40" s="102">
        <v>7727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 s="102"/>
    </row>
    <row r="41" spans="1:185" x14ac:dyDescent="0.25">
      <c r="A41" t="s">
        <v>1325</v>
      </c>
      <c r="B41" t="s">
        <v>1333</v>
      </c>
      <c r="C41" s="102">
        <v>1708</v>
      </c>
      <c r="D41" s="102">
        <v>1041</v>
      </c>
      <c r="E41" s="102">
        <v>2292</v>
      </c>
      <c r="F41" s="102">
        <v>1636</v>
      </c>
      <c r="G41">
        <v>940</v>
      </c>
      <c r="H41" s="102">
        <v>1903</v>
      </c>
      <c r="I41" s="102">
        <v>2086</v>
      </c>
      <c r="J41" s="102">
        <v>1376</v>
      </c>
      <c r="K41" s="102">
        <v>1261</v>
      </c>
      <c r="L41" s="102">
        <v>1990</v>
      </c>
      <c r="M41" s="102">
        <v>1936</v>
      </c>
      <c r="N41" s="102">
        <v>3238</v>
      </c>
      <c r="O41" s="102">
        <v>1313</v>
      </c>
      <c r="P41" s="102">
        <v>1340</v>
      </c>
      <c r="Q41" s="102">
        <v>1917</v>
      </c>
      <c r="R41" s="102">
        <v>2300</v>
      </c>
      <c r="S41" s="102">
        <v>1675</v>
      </c>
      <c r="T41" s="102">
        <v>1186</v>
      </c>
      <c r="U41" s="102">
        <v>1264</v>
      </c>
      <c r="V41" s="102">
        <v>1155</v>
      </c>
      <c r="W41" s="102">
        <v>1731</v>
      </c>
      <c r="X41" s="102">
        <v>1768</v>
      </c>
      <c r="Y41" s="102">
        <v>2140</v>
      </c>
      <c r="Z41" s="102">
        <v>3703</v>
      </c>
      <c r="AA41" s="102">
        <v>1659</v>
      </c>
      <c r="AB41" s="102">
        <v>1650</v>
      </c>
      <c r="AC41" s="102">
        <v>1914</v>
      </c>
      <c r="AD41" s="102">
        <v>2462</v>
      </c>
      <c r="AE41" s="102">
        <v>1663</v>
      </c>
      <c r="AF41" s="102">
        <v>1750</v>
      </c>
      <c r="AG41" s="102">
        <v>2866</v>
      </c>
      <c r="AH41" s="102">
        <v>2397</v>
      </c>
      <c r="AI41" s="102">
        <v>2462</v>
      </c>
      <c r="AJ41" s="102">
        <v>2677</v>
      </c>
      <c r="AK41" s="102">
        <v>3327</v>
      </c>
      <c r="AL41" s="102">
        <v>4727</v>
      </c>
      <c r="AM41" s="102">
        <v>2664</v>
      </c>
      <c r="AN41" s="102">
        <v>3152</v>
      </c>
      <c r="AO41" s="102">
        <v>3770</v>
      </c>
      <c r="AP41" s="102">
        <v>3230</v>
      </c>
      <c r="AQ41" s="102">
        <v>3172</v>
      </c>
      <c r="AR41" s="102">
        <v>2453</v>
      </c>
      <c r="AS41" s="102">
        <v>3265</v>
      </c>
      <c r="AT41" s="102">
        <v>2998</v>
      </c>
      <c r="AU41" s="102">
        <v>2853</v>
      </c>
      <c r="AV41" s="102">
        <v>3021</v>
      </c>
      <c r="AW41" s="102">
        <v>1995</v>
      </c>
      <c r="AX41" s="102">
        <v>6681</v>
      </c>
      <c r="AY41" s="102">
        <v>3280</v>
      </c>
      <c r="AZ41" s="102">
        <v>2746</v>
      </c>
      <c r="BA41" s="102">
        <v>2708</v>
      </c>
      <c r="BB41" s="102">
        <v>5079</v>
      </c>
      <c r="BC41" s="102">
        <v>2925</v>
      </c>
      <c r="BD41" s="102">
        <v>3399</v>
      </c>
      <c r="BE41" s="102">
        <v>3176</v>
      </c>
      <c r="BF41" s="102">
        <v>3250</v>
      </c>
      <c r="BG41" s="102">
        <v>3381</v>
      </c>
      <c r="BH41" s="102">
        <v>2950</v>
      </c>
      <c r="BI41" s="102">
        <v>2941</v>
      </c>
      <c r="BJ41" s="102">
        <v>6904</v>
      </c>
      <c r="BK41" s="102">
        <v>3629</v>
      </c>
      <c r="BL41" s="102">
        <v>3827</v>
      </c>
      <c r="BM41" s="102">
        <v>3441</v>
      </c>
      <c r="BN41" s="102">
        <v>3743</v>
      </c>
      <c r="BO41" s="102">
        <v>2634</v>
      </c>
      <c r="BP41" s="102">
        <v>3038</v>
      </c>
      <c r="BQ41" s="102">
        <v>2972</v>
      </c>
      <c r="BR41" s="102">
        <v>3082</v>
      </c>
      <c r="BS41" s="102">
        <v>3106</v>
      </c>
      <c r="BT41" s="102">
        <v>3064</v>
      </c>
      <c r="BU41" s="102">
        <v>3615</v>
      </c>
      <c r="BV41" s="102">
        <v>6253</v>
      </c>
      <c r="BW41" s="102">
        <v>3386</v>
      </c>
      <c r="BX41" s="102">
        <v>3293</v>
      </c>
      <c r="BY41" s="102">
        <v>4329</v>
      </c>
      <c r="BZ41" s="102">
        <v>4800</v>
      </c>
      <c r="CA41" s="102">
        <v>3298</v>
      </c>
      <c r="CB41" s="102">
        <v>3229</v>
      </c>
      <c r="CC41" s="102">
        <v>3970</v>
      </c>
      <c r="CD41" s="102">
        <v>3831</v>
      </c>
      <c r="CE41" s="102">
        <v>3299</v>
      </c>
      <c r="CF41" s="102">
        <v>3581</v>
      </c>
      <c r="CG41" s="102">
        <v>3489</v>
      </c>
      <c r="CH41" s="102">
        <v>6741</v>
      </c>
      <c r="CI41" s="102">
        <v>4042</v>
      </c>
      <c r="CJ41" s="102">
        <v>3734</v>
      </c>
      <c r="CK41" s="102">
        <v>4267</v>
      </c>
      <c r="CL41" s="102">
        <v>5141</v>
      </c>
      <c r="CM41" s="102">
        <v>3843</v>
      </c>
      <c r="CN41" s="102">
        <v>4374</v>
      </c>
      <c r="CO41" s="102">
        <v>4652</v>
      </c>
      <c r="CP41" s="102">
        <v>3285</v>
      </c>
      <c r="CQ41" s="102">
        <v>4136</v>
      </c>
      <c r="CR41" s="102">
        <v>4859</v>
      </c>
      <c r="CS41" s="102">
        <v>5064</v>
      </c>
      <c r="CT41" s="102">
        <v>7699</v>
      </c>
      <c r="CU41" s="102">
        <v>4671</v>
      </c>
      <c r="CV41" s="102">
        <v>3835</v>
      </c>
      <c r="CW41" s="102">
        <v>5748</v>
      </c>
      <c r="CX41" s="102">
        <v>5655</v>
      </c>
      <c r="CY41" s="102">
        <v>3808</v>
      </c>
      <c r="CZ41" s="102">
        <v>4793</v>
      </c>
      <c r="DA41" s="102">
        <v>3895</v>
      </c>
      <c r="DB41" s="102">
        <v>4007</v>
      </c>
      <c r="DC41" s="102">
        <v>4458</v>
      </c>
      <c r="DD41" s="102">
        <v>5184</v>
      </c>
      <c r="DE41" s="102">
        <v>5090</v>
      </c>
      <c r="DF41" s="102">
        <v>9500</v>
      </c>
      <c r="DG41" s="102">
        <v>4975</v>
      </c>
      <c r="DH41" s="102">
        <v>3834</v>
      </c>
      <c r="DI41" s="102">
        <v>4438</v>
      </c>
      <c r="DJ41" s="102">
        <v>5903</v>
      </c>
      <c r="DK41" s="102">
        <v>3791</v>
      </c>
      <c r="DL41" s="102">
        <v>4880</v>
      </c>
      <c r="DM41" s="102">
        <v>5190</v>
      </c>
      <c r="DN41" s="102">
        <v>4685</v>
      </c>
      <c r="DO41" s="102">
        <v>5249</v>
      </c>
      <c r="DP41" s="102">
        <v>5606</v>
      </c>
      <c r="DQ41" s="102">
        <v>6259</v>
      </c>
      <c r="DR41" s="102">
        <v>8758</v>
      </c>
      <c r="DS41" s="102">
        <v>5565</v>
      </c>
      <c r="DT41" s="102">
        <v>4635</v>
      </c>
      <c r="DU41" s="102">
        <v>6598</v>
      </c>
      <c r="DV41" s="102">
        <v>6278</v>
      </c>
      <c r="DW41" s="102">
        <v>4767</v>
      </c>
      <c r="DX41" s="102">
        <v>5782</v>
      </c>
      <c r="DY41" s="102">
        <v>5381</v>
      </c>
      <c r="DZ41" s="102">
        <v>4545</v>
      </c>
      <c r="EA41" s="102">
        <v>4934</v>
      </c>
      <c r="EB41" s="102">
        <v>6262</v>
      </c>
      <c r="EC41" s="102">
        <v>6123</v>
      </c>
      <c r="ED41" s="102">
        <v>9194</v>
      </c>
      <c r="EE41" s="102">
        <v>5342</v>
      </c>
      <c r="EF41" s="102">
        <v>4836</v>
      </c>
      <c r="EG41" s="102">
        <v>7123</v>
      </c>
      <c r="EH41" s="102">
        <v>7443</v>
      </c>
      <c r="EI41" s="102">
        <v>4568</v>
      </c>
      <c r="EJ41" s="102">
        <v>6633</v>
      </c>
      <c r="EK41" s="102">
        <v>6557</v>
      </c>
      <c r="EL41" s="102">
        <v>5190</v>
      </c>
      <c r="EM41" s="102">
        <v>6351</v>
      </c>
      <c r="EN41" s="102">
        <v>6082</v>
      </c>
      <c r="EO41" s="102">
        <v>6454</v>
      </c>
      <c r="EP41" s="102">
        <v>9581</v>
      </c>
      <c r="EQ41" s="102">
        <v>5507</v>
      </c>
      <c r="ER41" s="102">
        <v>5658</v>
      </c>
      <c r="ES41" s="102">
        <v>7096</v>
      </c>
      <c r="ET41" s="102">
        <v>8025</v>
      </c>
      <c r="EU41" s="102">
        <v>6309</v>
      </c>
      <c r="EV41" s="102">
        <v>7159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 s="102"/>
    </row>
    <row r="42" spans="1:185" x14ac:dyDescent="0.25">
      <c r="A42" t="s">
        <v>1325</v>
      </c>
      <c r="B42" t="s">
        <v>1334</v>
      </c>
      <c r="C42" s="102">
        <v>3641</v>
      </c>
      <c r="D42" s="102">
        <v>3388</v>
      </c>
      <c r="E42" s="102">
        <v>3569</v>
      </c>
      <c r="F42" s="102">
        <v>2505</v>
      </c>
      <c r="G42" s="102">
        <v>2276</v>
      </c>
      <c r="H42" s="102">
        <v>3297</v>
      </c>
      <c r="I42" s="102">
        <v>2347</v>
      </c>
      <c r="J42" s="102">
        <v>2346</v>
      </c>
      <c r="K42" s="102">
        <v>2817</v>
      </c>
      <c r="L42" s="102">
        <v>2431</v>
      </c>
      <c r="M42" s="102">
        <v>3452</v>
      </c>
      <c r="N42" s="102">
        <v>6678</v>
      </c>
      <c r="O42" s="102">
        <v>5575</v>
      </c>
      <c r="P42" s="102">
        <v>2034</v>
      </c>
      <c r="Q42" s="102">
        <v>3008</v>
      </c>
      <c r="R42" s="102">
        <v>2527</v>
      </c>
      <c r="S42" s="102">
        <v>2292</v>
      </c>
      <c r="T42" s="102">
        <v>3388</v>
      </c>
      <c r="U42" s="102">
        <v>2538</v>
      </c>
      <c r="V42" s="102">
        <v>2298</v>
      </c>
      <c r="W42" s="102">
        <v>3151</v>
      </c>
      <c r="X42" s="102">
        <v>2322</v>
      </c>
      <c r="Y42" s="102">
        <v>2851</v>
      </c>
      <c r="Z42" s="102">
        <v>6914</v>
      </c>
      <c r="AA42" s="102">
        <v>3650</v>
      </c>
      <c r="AB42" s="102">
        <v>4608</v>
      </c>
      <c r="AC42" s="102">
        <v>3793</v>
      </c>
      <c r="AD42" s="102">
        <v>2289</v>
      </c>
      <c r="AE42" s="102">
        <v>2520</v>
      </c>
      <c r="AF42" s="102">
        <v>3218</v>
      </c>
      <c r="AG42" s="102">
        <v>3506</v>
      </c>
      <c r="AH42" s="102">
        <v>2940</v>
      </c>
      <c r="AI42" s="102">
        <v>3284</v>
      </c>
      <c r="AJ42" s="102">
        <v>2740</v>
      </c>
      <c r="AK42" s="102">
        <v>3060</v>
      </c>
      <c r="AL42" s="102">
        <v>8039</v>
      </c>
      <c r="AM42" s="102">
        <v>3497</v>
      </c>
      <c r="AN42" s="102">
        <v>3757</v>
      </c>
      <c r="AO42" s="102">
        <v>4062</v>
      </c>
      <c r="AP42" s="102">
        <v>2732</v>
      </c>
      <c r="AQ42" s="102">
        <v>1981</v>
      </c>
      <c r="AR42" s="102">
        <v>2632</v>
      </c>
      <c r="AS42" s="102">
        <v>3523</v>
      </c>
      <c r="AT42" s="102">
        <v>2189</v>
      </c>
      <c r="AU42" s="102">
        <v>3044</v>
      </c>
      <c r="AV42" s="102">
        <v>2309</v>
      </c>
      <c r="AW42" s="102">
        <v>3976</v>
      </c>
      <c r="AX42" s="102">
        <v>8880</v>
      </c>
      <c r="AY42" s="102">
        <v>6941</v>
      </c>
      <c r="AZ42" s="102">
        <v>3044</v>
      </c>
      <c r="BA42" s="102">
        <v>3349</v>
      </c>
      <c r="BB42" s="102">
        <v>5011</v>
      </c>
      <c r="BC42" s="102">
        <v>3582</v>
      </c>
      <c r="BD42" s="102">
        <v>3946</v>
      </c>
      <c r="BE42" s="102">
        <v>4094</v>
      </c>
      <c r="BF42" s="102">
        <v>3672</v>
      </c>
      <c r="BG42" s="102">
        <v>4218</v>
      </c>
      <c r="BH42" s="102">
        <v>5194</v>
      </c>
      <c r="BI42" s="102">
        <v>4299</v>
      </c>
      <c r="BJ42" s="102">
        <v>9521</v>
      </c>
      <c r="BK42" s="102">
        <v>4408</v>
      </c>
      <c r="BL42" s="102">
        <v>6650</v>
      </c>
      <c r="BM42" s="102">
        <v>5706</v>
      </c>
      <c r="BN42" s="102">
        <v>3816</v>
      </c>
      <c r="BO42" s="102">
        <v>4301</v>
      </c>
      <c r="BP42" s="102">
        <v>4783</v>
      </c>
      <c r="BQ42" s="102">
        <v>4152</v>
      </c>
      <c r="BR42" s="102">
        <v>3776</v>
      </c>
      <c r="BS42" s="102">
        <v>4880</v>
      </c>
      <c r="BT42" s="102">
        <v>4091</v>
      </c>
      <c r="BU42" s="102">
        <v>4135</v>
      </c>
      <c r="BV42" s="102">
        <v>8751</v>
      </c>
      <c r="BW42" s="102">
        <v>8030</v>
      </c>
      <c r="BX42" s="102">
        <v>3991</v>
      </c>
      <c r="BY42" s="102">
        <v>4936</v>
      </c>
      <c r="BZ42" s="102">
        <v>5828</v>
      </c>
      <c r="CA42" s="102">
        <v>3311</v>
      </c>
      <c r="CB42" s="102">
        <v>4410</v>
      </c>
      <c r="CC42" s="102">
        <v>4327</v>
      </c>
      <c r="CD42" s="102">
        <v>3912</v>
      </c>
      <c r="CE42" s="102">
        <v>4576</v>
      </c>
      <c r="CF42" s="102">
        <v>3816</v>
      </c>
      <c r="CG42" s="102">
        <v>4801</v>
      </c>
      <c r="CH42" s="102">
        <v>10365</v>
      </c>
      <c r="CI42" s="102">
        <v>9529</v>
      </c>
      <c r="CJ42" s="102">
        <v>3467</v>
      </c>
      <c r="CK42" s="102">
        <v>5250</v>
      </c>
      <c r="CL42" s="102">
        <v>5992</v>
      </c>
      <c r="CM42" s="102">
        <v>4239</v>
      </c>
      <c r="CN42" s="102">
        <v>4960</v>
      </c>
      <c r="CO42" s="102">
        <v>5466</v>
      </c>
      <c r="CP42" s="102">
        <v>4444</v>
      </c>
      <c r="CQ42" s="102">
        <v>5057</v>
      </c>
      <c r="CR42" s="102">
        <v>4200</v>
      </c>
      <c r="CS42" s="102">
        <v>5936</v>
      </c>
      <c r="CT42" s="102">
        <v>10298</v>
      </c>
      <c r="CU42" s="102">
        <v>5403</v>
      </c>
      <c r="CV42" s="102">
        <v>7030</v>
      </c>
      <c r="CW42" s="102">
        <v>6654</v>
      </c>
      <c r="CX42" s="102">
        <v>5102</v>
      </c>
      <c r="CY42" s="102">
        <v>4967</v>
      </c>
      <c r="CZ42" s="102">
        <v>4800</v>
      </c>
      <c r="DA42" s="102">
        <v>5227</v>
      </c>
      <c r="DB42" s="102">
        <v>5714</v>
      </c>
      <c r="DC42" s="102">
        <v>5441</v>
      </c>
      <c r="DD42" s="102">
        <v>3988</v>
      </c>
      <c r="DE42" s="102">
        <v>6128</v>
      </c>
      <c r="DF42" s="102">
        <v>11089</v>
      </c>
      <c r="DG42" s="102">
        <v>11188</v>
      </c>
      <c r="DH42" s="102">
        <v>3554</v>
      </c>
      <c r="DI42" s="102">
        <v>5853</v>
      </c>
      <c r="DJ42" s="102">
        <v>6274</v>
      </c>
      <c r="DK42" s="102">
        <v>6227</v>
      </c>
      <c r="DL42" s="102">
        <v>5481</v>
      </c>
      <c r="DM42" s="102">
        <v>6573</v>
      </c>
      <c r="DN42" s="102">
        <v>4450</v>
      </c>
      <c r="DO42" s="102">
        <v>6062</v>
      </c>
      <c r="DP42" s="102">
        <v>5442</v>
      </c>
      <c r="DQ42" s="102">
        <v>6060</v>
      </c>
      <c r="DR42" s="102">
        <v>11894</v>
      </c>
      <c r="DS42" s="102">
        <v>6084</v>
      </c>
      <c r="DT42" s="102">
        <v>9533</v>
      </c>
      <c r="DU42" s="102">
        <v>6249</v>
      </c>
      <c r="DV42" s="102">
        <v>6532</v>
      </c>
      <c r="DW42" s="102">
        <v>4673</v>
      </c>
      <c r="DX42" s="102">
        <v>6325</v>
      </c>
      <c r="DY42" s="102">
        <v>5277</v>
      </c>
      <c r="DZ42" s="102">
        <v>4665</v>
      </c>
      <c r="EA42" s="102">
        <v>6101</v>
      </c>
      <c r="EB42" s="102">
        <v>5182</v>
      </c>
      <c r="EC42" s="102">
        <v>4843</v>
      </c>
      <c r="ED42" s="102">
        <v>12666</v>
      </c>
      <c r="EE42" s="102">
        <v>7661</v>
      </c>
      <c r="EF42" s="102">
        <v>6460</v>
      </c>
      <c r="EG42" s="102">
        <v>7435</v>
      </c>
      <c r="EH42" s="102">
        <v>5932</v>
      </c>
      <c r="EI42" s="102">
        <v>5086</v>
      </c>
      <c r="EJ42" s="102">
        <v>5275</v>
      </c>
      <c r="EK42" s="102">
        <v>6902</v>
      </c>
      <c r="EL42" s="102">
        <v>4175</v>
      </c>
      <c r="EM42" s="102">
        <v>6275</v>
      </c>
      <c r="EN42" s="102">
        <v>5720</v>
      </c>
      <c r="EO42" s="102">
        <v>5879</v>
      </c>
      <c r="EP42" s="102">
        <v>11183</v>
      </c>
      <c r="EQ42" s="102">
        <v>12896</v>
      </c>
      <c r="ER42" s="102">
        <v>4528</v>
      </c>
      <c r="ES42" s="102">
        <v>6897</v>
      </c>
      <c r="ET42" s="102">
        <v>6306</v>
      </c>
      <c r="EU42" s="102">
        <v>4933</v>
      </c>
      <c r="EV42" s="102">
        <v>6342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 s="102"/>
    </row>
    <row r="43" spans="1:185" x14ac:dyDescent="0.25">
      <c r="A43" t="s">
        <v>1325</v>
      </c>
      <c r="B43" t="s">
        <v>1350</v>
      </c>
      <c r="C43" s="102">
        <v>1868</v>
      </c>
      <c r="D43" s="102">
        <v>1124</v>
      </c>
      <c r="E43" s="102">
        <v>1868</v>
      </c>
      <c r="F43" s="102">
        <v>1876</v>
      </c>
      <c r="G43" s="102">
        <v>1790</v>
      </c>
      <c r="H43" s="102">
        <v>1954</v>
      </c>
      <c r="I43" s="102">
        <v>2151</v>
      </c>
      <c r="J43" s="102">
        <v>1660</v>
      </c>
      <c r="K43" s="102">
        <v>1904</v>
      </c>
      <c r="L43" s="102">
        <v>1617</v>
      </c>
      <c r="M43" s="102">
        <v>1868</v>
      </c>
      <c r="N43" s="102">
        <v>4290</v>
      </c>
      <c r="O43" s="102">
        <v>1944</v>
      </c>
      <c r="P43" s="102">
        <v>1681</v>
      </c>
      <c r="Q43" s="102">
        <v>1078</v>
      </c>
      <c r="R43" s="102">
        <v>2620</v>
      </c>
      <c r="S43" s="102">
        <v>2215</v>
      </c>
      <c r="T43" s="102">
        <v>2517</v>
      </c>
      <c r="U43" s="102">
        <v>2118</v>
      </c>
      <c r="V43" s="102">
        <v>2557</v>
      </c>
      <c r="W43" s="102">
        <v>1905</v>
      </c>
      <c r="X43" s="102">
        <v>1850</v>
      </c>
      <c r="Y43" s="102">
        <v>2154</v>
      </c>
      <c r="Z43" s="102">
        <v>4196</v>
      </c>
      <c r="AA43" s="102">
        <v>2269</v>
      </c>
      <c r="AB43" s="102">
        <v>1075</v>
      </c>
      <c r="AC43" s="102">
        <v>1405</v>
      </c>
      <c r="AD43" s="102">
        <v>2591</v>
      </c>
      <c r="AE43" s="102">
        <v>1773</v>
      </c>
      <c r="AF43" s="102">
        <v>2414</v>
      </c>
      <c r="AG43" s="102">
        <v>2034</v>
      </c>
      <c r="AH43" s="102">
        <v>2676</v>
      </c>
      <c r="AI43" s="102">
        <v>2443</v>
      </c>
      <c r="AJ43" s="102">
        <v>2489</v>
      </c>
      <c r="AK43" s="102">
        <v>2835</v>
      </c>
      <c r="AL43" s="102">
        <v>5279</v>
      </c>
      <c r="AM43" s="102">
        <v>2554</v>
      </c>
      <c r="AN43" s="102">
        <v>1936</v>
      </c>
      <c r="AO43" s="102">
        <v>2457</v>
      </c>
      <c r="AP43" s="102">
        <v>2791</v>
      </c>
      <c r="AQ43" s="102">
        <v>3212</v>
      </c>
      <c r="AR43" s="102">
        <v>2816</v>
      </c>
      <c r="AS43" s="102">
        <v>3143</v>
      </c>
      <c r="AT43" s="102">
        <v>3019</v>
      </c>
      <c r="AU43" s="102">
        <v>2554</v>
      </c>
      <c r="AV43" s="102">
        <v>2182</v>
      </c>
      <c r="AW43" s="102">
        <v>2598</v>
      </c>
      <c r="AX43" s="102">
        <v>5195</v>
      </c>
      <c r="AY43" s="102">
        <v>2273</v>
      </c>
      <c r="AZ43" s="102">
        <v>1646</v>
      </c>
      <c r="BA43" s="102">
        <v>1555</v>
      </c>
      <c r="BB43" s="102">
        <v>3023</v>
      </c>
      <c r="BC43" s="102">
        <v>2012</v>
      </c>
      <c r="BD43" s="102">
        <v>2884</v>
      </c>
      <c r="BE43" s="102">
        <v>2920</v>
      </c>
      <c r="BF43" s="102">
        <v>3362</v>
      </c>
      <c r="BG43" s="102">
        <v>2892</v>
      </c>
      <c r="BH43" s="102">
        <v>2521</v>
      </c>
      <c r="BI43" s="102">
        <v>2651</v>
      </c>
      <c r="BJ43" s="102">
        <v>5321</v>
      </c>
      <c r="BK43" s="102">
        <v>2919</v>
      </c>
      <c r="BL43" s="102">
        <v>1515</v>
      </c>
      <c r="BM43" s="102">
        <v>3231</v>
      </c>
      <c r="BN43" s="102">
        <v>2663</v>
      </c>
      <c r="BO43" s="102">
        <v>2702</v>
      </c>
      <c r="BP43" s="102">
        <v>3507</v>
      </c>
      <c r="BQ43" s="102">
        <v>4077</v>
      </c>
      <c r="BR43" s="102">
        <v>3532</v>
      </c>
      <c r="BS43" s="102">
        <v>2741</v>
      </c>
      <c r="BT43" s="102">
        <v>3442</v>
      </c>
      <c r="BU43" s="102">
        <v>2718</v>
      </c>
      <c r="BV43" s="102">
        <v>5194</v>
      </c>
      <c r="BW43" s="102">
        <v>2279</v>
      </c>
      <c r="BX43" s="102">
        <v>2113</v>
      </c>
      <c r="BY43" s="102">
        <v>2637</v>
      </c>
      <c r="BZ43" s="102">
        <v>3239</v>
      </c>
      <c r="CA43" s="102">
        <v>2992</v>
      </c>
      <c r="CB43" s="102">
        <v>3263</v>
      </c>
      <c r="CC43" s="102">
        <v>3512</v>
      </c>
      <c r="CD43" s="102">
        <v>3332</v>
      </c>
      <c r="CE43" s="102">
        <v>2851</v>
      </c>
      <c r="CF43" s="102">
        <v>2283</v>
      </c>
      <c r="CG43" s="102">
        <v>2921</v>
      </c>
      <c r="CH43" s="102">
        <v>5642</v>
      </c>
      <c r="CI43" s="102">
        <v>3571</v>
      </c>
      <c r="CJ43" s="102">
        <v>2605</v>
      </c>
      <c r="CK43" s="102">
        <v>2400</v>
      </c>
      <c r="CL43" s="102">
        <v>2695</v>
      </c>
      <c r="CM43" s="102">
        <v>3046</v>
      </c>
      <c r="CN43" s="102">
        <v>4586</v>
      </c>
      <c r="CO43" s="102">
        <v>3091</v>
      </c>
      <c r="CP43" s="102">
        <v>3706</v>
      </c>
      <c r="CQ43" s="102">
        <v>3702</v>
      </c>
      <c r="CR43" s="102">
        <v>3109</v>
      </c>
      <c r="CS43" s="102">
        <v>3818</v>
      </c>
      <c r="CT43" s="102">
        <v>5554</v>
      </c>
      <c r="CU43" s="102">
        <v>3120</v>
      </c>
      <c r="CV43" s="102">
        <v>2356</v>
      </c>
      <c r="CW43" s="102">
        <v>3347</v>
      </c>
      <c r="CX43" s="102">
        <v>3464</v>
      </c>
      <c r="CY43" s="102">
        <v>3344</v>
      </c>
      <c r="CZ43" s="102">
        <v>4284</v>
      </c>
      <c r="DA43" s="102">
        <v>3753</v>
      </c>
      <c r="DB43" s="102">
        <v>4097</v>
      </c>
      <c r="DC43" s="102">
        <v>3406</v>
      </c>
      <c r="DD43" s="102">
        <v>3189</v>
      </c>
      <c r="DE43" s="102">
        <v>3710</v>
      </c>
      <c r="DF43" s="102">
        <v>5670</v>
      </c>
      <c r="DG43" s="102">
        <v>3189</v>
      </c>
      <c r="DH43" s="102">
        <v>2523</v>
      </c>
      <c r="DI43" s="102">
        <v>2883</v>
      </c>
      <c r="DJ43" s="102">
        <v>3667</v>
      </c>
      <c r="DK43" s="102">
        <v>3806</v>
      </c>
      <c r="DL43" s="102">
        <v>3961</v>
      </c>
      <c r="DM43" s="102">
        <v>4538</v>
      </c>
      <c r="DN43" s="102">
        <v>3644</v>
      </c>
      <c r="DO43" s="102">
        <v>3673</v>
      </c>
      <c r="DP43" s="102">
        <v>4269</v>
      </c>
      <c r="DQ43" s="102">
        <v>5118</v>
      </c>
      <c r="DR43" s="102">
        <v>6383</v>
      </c>
      <c r="DS43" s="102">
        <v>3205</v>
      </c>
      <c r="DT43" s="102">
        <v>3047</v>
      </c>
      <c r="DU43" s="102">
        <v>4317</v>
      </c>
      <c r="DV43" s="102">
        <v>3971</v>
      </c>
      <c r="DW43" s="102">
        <v>4451</v>
      </c>
      <c r="DX43" s="102">
        <v>3762</v>
      </c>
      <c r="DY43" s="102">
        <v>5070</v>
      </c>
      <c r="DZ43" s="102">
        <v>5343</v>
      </c>
      <c r="EA43" s="102">
        <v>4385</v>
      </c>
      <c r="EB43" s="102">
        <v>4209</v>
      </c>
      <c r="EC43" s="102">
        <v>4166</v>
      </c>
      <c r="ED43" s="102">
        <v>7118</v>
      </c>
      <c r="EE43" s="102">
        <v>4400</v>
      </c>
      <c r="EF43" s="102">
        <v>2379</v>
      </c>
      <c r="EG43" s="102">
        <v>5177</v>
      </c>
      <c r="EH43" s="102">
        <v>3630</v>
      </c>
      <c r="EI43" s="102">
        <v>3960</v>
      </c>
      <c r="EJ43" s="102">
        <v>5245</v>
      </c>
      <c r="EK43" s="102">
        <v>5723</v>
      </c>
      <c r="EL43" s="102">
        <v>4000</v>
      </c>
      <c r="EM43" s="102">
        <v>4549</v>
      </c>
      <c r="EN43" s="102">
        <v>5359</v>
      </c>
      <c r="EO43" s="102">
        <v>5483</v>
      </c>
      <c r="EP43" s="102">
        <v>7760</v>
      </c>
      <c r="EQ43" s="102">
        <v>4714</v>
      </c>
      <c r="ER43" s="102">
        <v>3357</v>
      </c>
      <c r="ES43" s="102">
        <v>4341</v>
      </c>
      <c r="ET43" s="102">
        <v>4851</v>
      </c>
      <c r="EU43" s="102">
        <v>4267</v>
      </c>
      <c r="EV43" s="102">
        <v>5588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 s="102"/>
    </row>
    <row r="44" spans="1:185" x14ac:dyDescent="0.25">
      <c r="A44" t="s">
        <v>1325</v>
      </c>
      <c r="B44" t="s">
        <v>1322</v>
      </c>
      <c r="C44" s="102">
        <v>5795</v>
      </c>
      <c r="D44" s="102">
        <v>4172</v>
      </c>
      <c r="E44" s="102">
        <v>5501</v>
      </c>
      <c r="F44" s="102">
        <v>3486</v>
      </c>
      <c r="G44" s="102">
        <v>3591</v>
      </c>
      <c r="H44" s="102">
        <v>4715</v>
      </c>
      <c r="I44" s="102">
        <v>3311</v>
      </c>
      <c r="J44" s="102">
        <v>3436</v>
      </c>
      <c r="K44" s="102">
        <v>6295</v>
      </c>
      <c r="L44" s="102">
        <v>3990</v>
      </c>
      <c r="M44" s="102">
        <v>4761</v>
      </c>
      <c r="N44" s="102">
        <v>8954</v>
      </c>
      <c r="O44" s="102">
        <v>7084</v>
      </c>
      <c r="P44" s="102">
        <v>2679</v>
      </c>
      <c r="Q44" s="102">
        <v>3888</v>
      </c>
      <c r="R44" s="102">
        <v>6205</v>
      </c>
      <c r="S44" s="102">
        <v>3275</v>
      </c>
      <c r="T44" s="102">
        <v>5154</v>
      </c>
      <c r="U44" s="102">
        <v>4721</v>
      </c>
      <c r="V44" s="102">
        <v>3199</v>
      </c>
      <c r="W44" s="102">
        <v>7266</v>
      </c>
      <c r="X44" s="102">
        <v>4894</v>
      </c>
      <c r="Y44" s="102">
        <v>5140</v>
      </c>
      <c r="Z44" s="102">
        <v>9837</v>
      </c>
      <c r="AA44" s="102">
        <v>5159</v>
      </c>
      <c r="AB44" s="102">
        <v>5066</v>
      </c>
      <c r="AC44" s="102">
        <v>7434</v>
      </c>
      <c r="AD44" s="102">
        <v>5093</v>
      </c>
      <c r="AE44" s="102">
        <v>5071</v>
      </c>
      <c r="AF44" s="102">
        <v>5251</v>
      </c>
      <c r="AG44" s="102">
        <v>2628</v>
      </c>
      <c r="AH44" s="102">
        <v>3404</v>
      </c>
      <c r="AI44" s="102">
        <v>7441</v>
      </c>
      <c r="AJ44" s="102">
        <v>3427</v>
      </c>
      <c r="AK44" s="102">
        <v>4857</v>
      </c>
      <c r="AL44" s="102">
        <v>9909</v>
      </c>
      <c r="AM44" s="102">
        <v>5867</v>
      </c>
      <c r="AN44" s="102">
        <v>4833</v>
      </c>
      <c r="AO44" s="102">
        <v>5822</v>
      </c>
      <c r="AP44" s="102">
        <v>5000</v>
      </c>
      <c r="AQ44" s="102">
        <v>4791</v>
      </c>
      <c r="AR44" s="102">
        <v>4221</v>
      </c>
      <c r="AS44" s="102">
        <v>4305</v>
      </c>
      <c r="AT44" s="102">
        <v>3232</v>
      </c>
      <c r="AU44" s="102">
        <v>8215</v>
      </c>
      <c r="AV44" s="102">
        <v>4478</v>
      </c>
      <c r="AW44" s="102">
        <v>5194</v>
      </c>
      <c r="AX44" s="102">
        <v>10187</v>
      </c>
      <c r="AY44" s="102">
        <v>7877</v>
      </c>
      <c r="AZ44" s="102">
        <v>4250</v>
      </c>
      <c r="BA44" s="102">
        <v>6883</v>
      </c>
      <c r="BB44" s="102">
        <v>6628</v>
      </c>
      <c r="BC44" s="102">
        <v>4515</v>
      </c>
      <c r="BD44" s="102">
        <v>4869</v>
      </c>
      <c r="BE44" s="102">
        <v>4142</v>
      </c>
      <c r="BF44" s="102">
        <v>4591</v>
      </c>
      <c r="BG44" s="102">
        <v>8483</v>
      </c>
      <c r="BH44" s="102">
        <v>5902</v>
      </c>
      <c r="BI44" s="102">
        <v>6319</v>
      </c>
      <c r="BJ44" s="102">
        <v>12031</v>
      </c>
      <c r="BK44" s="102">
        <v>5449</v>
      </c>
      <c r="BL44" s="102">
        <v>5748</v>
      </c>
      <c r="BM44" s="102">
        <v>7543</v>
      </c>
      <c r="BN44" s="102">
        <v>6361</v>
      </c>
      <c r="BO44" s="102">
        <v>6123</v>
      </c>
      <c r="BP44" s="102">
        <v>5508</v>
      </c>
      <c r="BQ44" s="102">
        <v>4185</v>
      </c>
      <c r="BR44" s="102">
        <v>6467</v>
      </c>
      <c r="BS44" s="102">
        <v>10017</v>
      </c>
      <c r="BT44" s="102">
        <v>6141</v>
      </c>
      <c r="BU44" s="102">
        <v>6389</v>
      </c>
      <c r="BV44" s="102">
        <v>13156</v>
      </c>
      <c r="BW44" s="102">
        <v>9370</v>
      </c>
      <c r="BX44" s="102">
        <v>4781</v>
      </c>
      <c r="BY44" s="102">
        <v>6304</v>
      </c>
      <c r="BZ44" s="102">
        <v>10580</v>
      </c>
      <c r="CA44" s="102">
        <v>7680</v>
      </c>
      <c r="CB44" s="102">
        <v>6047</v>
      </c>
      <c r="CC44" s="102">
        <v>5386</v>
      </c>
      <c r="CD44" s="102">
        <v>4561</v>
      </c>
      <c r="CE44" s="102">
        <v>11834</v>
      </c>
      <c r="CF44" s="102">
        <v>7118</v>
      </c>
      <c r="CG44" s="102">
        <v>6913</v>
      </c>
      <c r="CH44" s="102">
        <v>14535</v>
      </c>
      <c r="CI44" s="102">
        <v>11675</v>
      </c>
      <c r="CJ44" s="102">
        <v>4811</v>
      </c>
      <c r="CK44" s="102">
        <v>9329</v>
      </c>
      <c r="CL44" s="102">
        <v>8836</v>
      </c>
      <c r="CM44" s="102">
        <v>6881</v>
      </c>
      <c r="CN44" s="102">
        <v>7694</v>
      </c>
      <c r="CO44" s="102">
        <v>5380</v>
      </c>
      <c r="CP44" s="102">
        <v>6151</v>
      </c>
      <c r="CQ44" s="102">
        <v>13331</v>
      </c>
      <c r="CR44" s="102">
        <v>7656</v>
      </c>
      <c r="CS44" s="102">
        <v>7920</v>
      </c>
      <c r="CT44" s="102">
        <v>13917</v>
      </c>
      <c r="CU44" s="102">
        <v>8516</v>
      </c>
      <c r="CV44" s="102">
        <v>7446</v>
      </c>
      <c r="CW44" s="102">
        <v>10992</v>
      </c>
      <c r="CX44" s="102">
        <v>9838</v>
      </c>
      <c r="CY44" s="102">
        <v>6242</v>
      </c>
      <c r="CZ44" s="102">
        <v>8298</v>
      </c>
      <c r="DA44" s="102">
        <v>5579</v>
      </c>
      <c r="DB44" s="102">
        <v>6438</v>
      </c>
      <c r="DC44" s="102">
        <v>13924</v>
      </c>
      <c r="DD44" s="102">
        <v>8531</v>
      </c>
      <c r="DE44" s="102">
        <v>7686</v>
      </c>
      <c r="DF44" s="102">
        <v>14126</v>
      </c>
      <c r="DG44" s="102">
        <v>11753</v>
      </c>
      <c r="DH44" s="102">
        <v>5871</v>
      </c>
      <c r="DI44" s="102">
        <v>8557</v>
      </c>
      <c r="DJ44" s="102">
        <v>10528</v>
      </c>
      <c r="DK44" s="102">
        <v>8074</v>
      </c>
      <c r="DL44" s="102">
        <v>7847</v>
      </c>
      <c r="DM44" s="102">
        <v>5812</v>
      </c>
      <c r="DN44" s="102">
        <v>6212</v>
      </c>
      <c r="DO44" s="102">
        <v>12647</v>
      </c>
      <c r="DP44" s="102">
        <v>8658</v>
      </c>
      <c r="DQ44" s="102">
        <v>7604</v>
      </c>
      <c r="DR44" s="102">
        <v>18373</v>
      </c>
      <c r="DS44" s="102">
        <v>8525</v>
      </c>
      <c r="DT44" s="102">
        <v>10476</v>
      </c>
      <c r="DU44" s="102">
        <v>12023</v>
      </c>
      <c r="DV44" s="102">
        <v>10610</v>
      </c>
      <c r="DW44" s="102">
        <v>9087</v>
      </c>
      <c r="DX44" s="102">
        <v>9006</v>
      </c>
      <c r="DY44" s="102">
        <v>6973</v>
      </c>
      <c r="DZ44" s="102">
        <v>6644</v>
      </c>
      <c r="EA44" s="102">
        <v>14953</v>
      </c>
      <c r="EB44" s="102">
        <v>9686</v>
      </c>
      <c r="EC44" s="102">
        <v>8463</v>
      </c>
      <c r="ED44" s="102">
        <v>17753</v>
      </c>
      <c r="EE44" s="102">
        <v>11604</v>
      </c>
      <c r="EF44" s="102">
        <v>8292</v>
      </c>
      <c r="EG44" s="102">
        <v>13558</v>
      </c>
      <c r="EH44" s="102">
        <v>9461</v>
      </c>
      <c r="EI44" s="102">
        <v>8505</v>
      </c>
      <c r="EJ44" s="102">
        <v>9125</v>
      </c>
      <c r="EK44" s="102">
        <v>7049</v>
      </c>
      <c r="EL44" s="102">
        <v>6557</v>
      </c>
      <c r="EM44" s="102">
        <v>14337</v>
      </c>
      <c r="EN44" s="102">
        <v>10310</v>
      </c>
      <c r="EO44" s="102">
        <v>8625</v>
      </c>
      <c r="EP44" s="102">
        <v>17762</v>
      </c>
      <c r="EQ44" s="102">
        <v>15352</v>
      </c>
      <c r="ER44" s="102">
        <v>5518</v>
      </c>
      <c r="ES44" s="102">
        <v>12291</v>
      </c>
      <c r="ET44" s="102">
        <v>12028</v>
      </c>
      <c r="EU44" s="102">
        <v>10155</v>
      </c>
      <c r="EV44" s="102">
        <v>10084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 s="102"/>
    </row>
    <row r="45" spans="1:185" x14ac:dyDescent="0.25">
      <c r="A45" t="s">
        <v>1325</v>
      </c>
      <c r="B45" t="s">
        <v>1338</v>
      </c>
      <c r="C45" s="102">
        <v>18351</v>
      </c>
      <c r="D45" s="102">
        <v>15369</v>
      </c>
      <c r="E45" s="102">
        <v>18257</v>
      </c>
      <c r="F45" s="102">
        <v>13887</v>
      </c>
      <c r="G45" s="102">
        <v>13626</v>
      </c>
      <c r="H45" s="102">
        <v>16186</v>
      </c>
      <c r="I45" s="102">
        <v>12505</v>
      </c>
      <c r="J45" s="102">
        <v>11384</v>
      </c>
      <c r="K45" s="102">
        <v>17044</v>
      </c>
      <c r="L45" s="102">
        <v>16946</v>
      </c>
      <c r="M45" s="102">
        <v>23310</v>
      </c>
      <c r="N45" s="102">
        <v>39021</v>
      </c>
      <c r="O45" s="102">
        <v>19412</v>
      </c>
      <c r="P45" s="102">
        <v>15125</v>
      </c>
      <c r="Q45" s="102">
        <v>16909</v>
      </c>
      <c r="R45" s="102">
        <v>17258</v>
      </c>
      <c r="S45" s="102">
        <v>12193</v>
      </c>
      <c r="T45" s="102">
        <v>15170</v>
      </c>
      <c r="U45" s="102">
        <v>13413</v>
      </c>
      <c r="V45" s="102">
        <v>11935</v>
      </c>
      <c r="W45" s="102">
        <v>16652</v>
      </c>
      <c r="X45" s="102">
        <v>15244</v>
      </c>
      <c r="Y45" s="102">
        <v>25106</v>
      </c>
      <c r="Z45" s="102">
        <v>40949</v>
      </c>
      <c r="AA45" s="102">
        <v>18886</v>
      </c>
      <c r="AB45" s="102">
        <v>16904</v>
      </c>
      <c r="AC45" s="102">
        <v>19187</v>
      </c>
      <c r="AD45" s="102">
        <v>17067</v>
      </c>
      <c r="AE45" s="102">
        <v>15279</v>
      </c>
      <c r="AF45" s="102">
        <v>17203</v>
      </c>
      <c r="AG45" s="102">
        <v>13677</v>
      </c>
      <c r="AH45" s="102">
        <v>11118</v>
      </c>
      <c r="AI45" s="102">
        <v>14688</v>
      </c>
      <c r="AJ45" s="102">
        <v>15533</v>
      </c>
      <c r="AK45" s="102">
        <v>22083</v>
      </c>
      <c r="AL45" s="102">
        <v>41315</v>
      </c>
      <c r="AM45" s="102">
        <v>18676</v>
      </c>
      <c r="AN45" s="102">
        <v>16193</v>
      </c>
      <c r="AO45" s="102">
        <v>18517</v>
      </c>
      <c r="AP45" s="102">
        <v>15314</v>
      </c>
      <c r="AQ45" s="102">
        <v>13592</v>
      </c>
      <c r="AR45" s="102">
        <v>15760</v>
      </c>
      <c r="AS45" s="102">
        <v>12685</v>
      </c>
      <c r="AT45" s="102">
        <v>12034</v>
      </c>
      <c r="AU45" s="102">
        <v>16493</v>
      </c>
      <c r="AV45" s="102">
        <v>16709</v>
      </c>
      <c r="AW45" s="102">
        <v>23337</v>
      </c>
      <c r="AX45" s="102">
        <v>42906</v>
      </c>
      <c r="AY45" s="102">
        <v>20194</v>
      </c>
      <c r="AZ45" s="102">
        <v>17677</v>
      </c>
      <c r="BA45" s="102">
        <v>19285</v>
      </c>
      <c r="BB45" s="102">
        <v>21676</v>
      </c>
      <c r="BC45" s="102">
        <v>16304</v>
      </c>
      <c r="BD45" s="102">
        <v>16064</v>
      </c>
      <c r="BE45" s="102">
        <v>14903</v>
      </c>
      <c r="BF45" s="102">
        <v>14139</v>
      </c>
      <c r="BG45" s="102">
        <v>21129</v>
      </c>
      <c r="BH45" s="102">
        <v>21111</v>
      </c>
      <c r="BI45" s="102">
        <v>29294</v>
      </c>
      <c r="BJ45" s="102">
        <v>49841</v>
      </c>
      <c r="BK45" s="102">
        <v>22624</v>
      </c>
      <c r="BL45" s="102">
        <v>20750</v>
      </c>
      <c r="BM45" s="102">
        <v>24359</v>
      </c>
      <c r="BN45" s="102">
        <v>17345</v>
      </c>
      <c r="BO45" s="102">
        <v>16675</v>
      </c>
      <c r="BP45" s="102">
        <v>22608</v>
      </c>
      <c r="BQ45" s="102">
        <v>17639</v>
      </c>
      <c r="BR45" s="102">
        <v>15048</v>
      </c>
      <c r="BS45" s="102">
        <v>23242</v>
      </c>
      <c r="BT45" s="102">
        <v>21695</v>
      </c>
      <c r="BU45" s="102">
        <v>31897</v>
      </c>
      <c r="BV45" s="102">
        <v>57963</v>
      </c>
      <c r="BW45" s="102">
        <v>29065</v>
      </c>
      <c r="BX45" s="102">
        <v>22814</v>
      </c>
      <c r="BY45" s="102">
        <v>19679</v>
      </c>
      <c r="BZ45" s="102">
        <v>25249</v>
      </c>
      <c r="CA45" s="102">
        <v>17981</v>
      </c>
      <c r="CB45" s="102">
        <v>21788</v>
      </c>
      <c r="CC45" s="102">
        <v>18469</v>
      </c>
      <c r="CD45" s="102">
        <v>16234</v>
      </c>
      <c r="CE45" s="102">
        <v>25963</v>
      </c>
      <c r="CF45" s="102">
        <v>24167</v>
      </c>
      <c r="CG45" s="102">
        <v>35604</v>
      </c>
      <c r="CH45" s="102">
        <v>58972</v>
      </c>
      <c r="CI45" s="102">
        <v>31432</v>
      </c>
      <c r="CJ45" s="102">
        <v>26985</v>
      </c>
      <c r="CK45" s="102">
        <v>28135</v>
      </c>
      <c r="CL45" s="102">
        <v>26808</v>
      </c>
      <c r="CM45" s="102">
        <v>18614</v>
      </c>
      <c r="CN45" s="102">
        <v>25172</v>
      </c>
      <c r="CO45" s="102">
        <v>22038</v>
      </c>
      <c r="CP45" s="102">
        <v>19027</v>
      </c>
      <c r="CQ45" s="102">
        <v>28093</v>
      </c>
      <c r="CR45" s="102">
        <v>26559</v>
      </c>
      <c r="CS45" s="102">
        <v>40970</v>
      </c>
      <c r="CT45" s="102">
        <v>56690</v>
      </c>
      <c r="CU45" s="102">
        <v>30881</v>
      </c>
      <c r="CV45" s="102">
        <v>25733</v>
      </c>
      <c r="CW45" s="102">
        <v>31080</v>
      </c>
      <c r="CX45" s="102">
        <v>28044</v>
      </c>
      <c r="CY45" s="102">
        <v>23427</v>
      </c>
      <c r="CZ45" s="102">
        <v>26132</v>
      </c>
      <c r="DA45" s="102">
        <v>20771</v>
      </c>
      <c r="DB45" s="102">
        <v>21978</v>
      </c>
      <c r="DC45" s="102">
        <v>28142</v>
      </c>
      <c r="DD45" s="102">
        <v>28383</v>
      </c>
      <c r="DE45" s="102">
        <v>40720</v>
      </c>
      <c r="DF45" s="102">
        <v>62888</v>
      </c>
      <c r="DG45" s="102">
        <v>39452</v>
      </c>
      <c r="DH45" s="102">
        <v>25304</v>
      </c>
      <c r="DI45" s="102">
        <v>26172</v>
      </c>
      <c r="DJ45" s="102">
        <v>34283</v>
      </c>
      <c r="DK45" s="102">
        <v>21797</v>
      </c>
      <c r="DL45" s="102">
        <v>26753</v>
      </c>
      <c r="DM45" s="102">
        <v>20967</v>
      </c>
      <c r="DN45" s="102">
        <v>21340</v>
      </c>
      <c r="DO45" s="102">
        <v>31195</v>
      </c>
      <c r="DP45" s="102">
        <v>29115</v>
      </c>
      <c r="DQ45" s="102">
        <v>44573</v>
      </c>
      <c r="DR45" s="102">
        <v>78301</v>
      </c>
      <c r="DS45" s="102">
        <v>41755</v>
      </c>
      <c r="DT45" s="102">
        <v>31214</v>
      </c>
      <c r="DU45" s="102">
        <v>35282</v>
      </c>
      <c r="DV45" s="102">
        <v>33530</v>
      </c>
      <c r="DW45" s="102">
        <v>28079</v>
      </c>
      <c r="DX45" s="102">
        <v>27593</v>
      </c>
      <c r="DY45" s="102">
        <v>26961</v>
      </c>
      <c r="DZ45" s="102">
        <v>24150</v>
      </c>
      <c r="EA45" s="102">
        <v>33821</v>
      </c>
      <c r="EB45" s="102">
        <v>31902</v>
      </c>
      <c r="EC45" s="102">
        <v>43832</v>
      </c>
      <c r="ED45" s="102">
        <v>85397</v>
      </c>
      <c r="EE45" s="102">
        <v>45630</v>
      </c>
      <c r="EF45" s="102">
        <v>31543</v>
      </c>
      <c r="EG45" s="102">
        <v>40760</v>
      </c>
      <c r="EH45" s="102">
        <v>34455</v>
      </c>
      <c r="EI45" s="102">
        <v>25436</v>
      </c>
      <c r="EJ45" s="102">
        <v>28230</v>
      </c>
      <c r="EK45" s="102">
        <v>27740</v>
      </c>
      <c r="EL45" s="102">
        <v>23434</v>
      </c>
      <c r="EM45" s="102">
        <v>34510</v>
      </c>
      <c r="EN45" s="102">
        <v>34737</v>
      </c>
      <c r="EO45" s="102">
        <v>44481</v>
      </c>
      <c r="EP45" s="102">
        <v>90171</v>
      </c>
      <c r="EQ45" s="102">
        <v>50626</v>
      </c>
      <c r="ER45" s="102">
        <v>33420</v>
      </c>
      <c r="ES45" s="102">
        <v>33712</v>
      </c>
      <c r="ET45" s="102">
        <v>39910</v>
      </c>
      <c r="EU45" s="102">
        <v>25851</v>
      </c>
      <c r="EV45" s="102">
        <v>30871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 s="102"/>
    </row>
    <row r="46" spans="1:185" x14ac:dyDescent="0.25">
      <c r="A46" t="s">
        <v>1325</v>
      </c>
      <c r="B46" t="s">
        <v>1342</v>
      </c>
      <c r="C46" s="102">
        <v>4950</v>
      </c>
      <c r="D46" s="102">
        <v>4413</v>
      </c>
      <c r="E46" s="102">
        <v>7951</v>
      </c>
      <c r="F46" s="102">
        <v>10153</v>
      </c>
      <c r="G46" s="102">
        <v>22598</v>
      </c>
      <c r="H46" s="102">
        <v>26102</v>
      </c>
      <c r="I46" s="102">
        <v>20991</v>
      </c>
      <c r="J46" s="102">
        <v>14651</v>
      </c>
      <c r="K46" s="102">
        <v>13457</v>
      </c>
      <c r="L46" s="102">
        <v>5509</v>
      </c>
      <c r="M46" s="102">
        <v>5577</v>
      </c>
      <c r="N46" s="102">
        <v>14617</v>
      </c>
      <c r="O46" s="102">
        <v>5188</v>
      </c>
      <c r="P46" s="102">
        <v>3652</v>
      </c>
      <c r="Q46" s="102">
        <v>6640</v>
      </c>
      <c r="R46" s="102">
        <v>10714</v>
      </c>
      <c r="S46" s="102">
        <v>22494</v>
      </c>
      <c r="T46" s="102">
        <v>27796</v>
      </c>
      <c r="U46" s="102">
        <v>20548</v>
      </c>
      <c r="V46" s="102">
        <v>15181</v>
      </c>
      <c r="W46" s="102">
        <v>12585</v>
      </c>
      <c r="X46" s="102">
        <v>6620</v>
      </c>
      <c r="Y46" s="102">
        <v>6929</v>
      </c>
      <c r="Z46" s="102">
        <v>17168</v>
      </c>
      <c r="AA46" s="102">
        <v>4241</v>
      </c>
      <c r="AB46" s="102">
        <v>5000</v>
      </c>
      <c r="AC46" s="102">
        <v>8062</v>
      </c>
      <c r="AD46" s="102">
        <v>9691</v>
      </c>
      <c r="AE46" s="102">
        <v>20552</v>
      </c>
      <c r="AF46" s="102">
        <v>26898</v>
      </c>
      <c r="AG46" s="102">
        <v>18440</v>
      </c>
      <c r="AH46" s="102">
        <v>12815</v>
      </c>
      <c r="AI46" s="102">
        <v>12846</v>
      </c>
      <c r="AJ46" s="102">
        <v>6186</v>
      </c>
      <c r="AK46" s="102">
        <v>5588</v>
      </c>
      <c r="AL46" s="102">
        <v>15093</v>
      </c>
      <c r="AM46" s="102">
        <v>3679</v>
      </c>
      <c r="AN46" s="102">
        <v>3379</v>
      </c>
      <c r="AO46" s="102">
        <v>6388</v>
      </c>
      <c r="AP46" s="102">
        <v>9086</v>
      </c>
      <c r="AQ46" s="102">
        <v>17232</v>
      </c>
      <c r="AR46" s="102">
        <v>22594</v>
      </c>
      <c r="AS46" s="102">
        <v>17703</v>
      </c>
      <c r="AT46" s="102">
        <v>12982</v>
      </c>
      <c r="AU46" s="102">
        <v>12492</v>
      </c>
      <c r="AV46" s="102">
        <v>6255</v>
      </c>
      <c r="AW46" s="102">
        <v>5064</v>
      </c>
      <c r="AX46" s="102">
        <v>16250</v>
      </c>
      <c r="AY46" s="102">
        <v>4094</v>
      </c>
      <c r="AZ46" s="102">
        <v>3817</v>
      </c>
      <c r="BA46" s="102">
        <v>6433</v>
      </c>
      <c r="BB46" s="102">
        <v>9190</v>
      </c>
      <c r="BC46" s="102">
        <v>18742</v>
      </c>
      <c r="BD46" s="102">
        <v>23967</v>
      </c>
      <c r="BE46" s="102">
        <v>19464</v>
      </c>
      <c r="BF46" s="102">
        <v>15112</v>
      </c>
      <c r="BG46" s="102">
        <v>13687</v>
      </c>
      <c r="BH46" s="102">
        <v>6944</v>
      </c>
      <c r="BI46" s="102">
        <v>5272</v>
      </c>
      <c r="BJ46" s="102">
        <v>15467</v>
      </c>
      <c r="BK46" s="102">
        <v>4418</v>
      </c>
      <c r="BL46" s="102">
        <v>3500</v>
      </c>
      <c r="BM46" s="102">
        <v>7094</v>
      </c>
      <c r="BN46" s="102">
        <v>7903</v>
      </c>
      <c r="BO46" s="102">
        <v>18257</v>
      </c>
      <c r="BP46" s="102">
        <v>26759</v>
      </c>
      <c r="BQ46" s="102">
        <v>20558</v>
      </c>
      <c r="BR46" s="102">
        <v>14924</v>
      </c>
      <c r="BS46" s="102">
        <v>15382</v>
      </c>
      <c r="BT46" s="102">
        <v>6810</v>
      </c>
      <c r="BU46" s="102">
        <v>5736</v>
      </c>
      <c r="BV46" s="102">
        <v>14711</v>
      </c>
      <c r="BW46" s="102">
        <v>4109</v>
      </c>
      <c r="BX46" s="102">
        <v>4121</v>
      </c>
      <c r="BY46" s="102">
        <v>6227</v>
      </c>
      <c r="BZ46" s="102">
        <v>12657</v>
      </c>
      <c r="CA46" s="102">
        <v>17081</v>
      </c>
      <c r="CB46" s="102">
        <v>27856</v>
      </c>
      <c r="CC46" s="102">
        <v>21859</v>
      </c>
      <c r="CD46" s="102">
        <v>15773</v>
      </c>
      <c r="CE46" s="102">
        <v>14758</v>
      </c>
      <c r="CF46" s="102">
        <v>5634</v>
      </c>
      <c r="CG46" s="102">
        <v>5484</v>
      </c>
      <c r="CH46" s="102">
        <v>17005</v>
      </c>
      <c r="CI46" s="102">
        <v>4472</v>
      </c>
      <c r="CJ46" s="102">
        <v>4509</v>
      </c>
      <c r="CK46" s="102">
        <v>7679</v>
      </c>
      <c r="CL46" s="102">
        <v>11289</v>
      </c>
      <c r="CM46" s="102">
        <v>17845</v>
      </c>
      <c r="CN46" s="102">
        <v>29326</v>
      </c>
      <c r="CO46" s="102">
        <v>22168</v>
      </c>
      <c r="CP46" s="102">
        <v>16513</v>
      </c>
      <c r="CQ46" s="102">
        <v>14611</v>
      </c>
      <c r="CR46" s="102">
        <v>7188</v>
      </c>
      <c r="CS46" s="102">
        <v>5608</v>
      </c>
      <c r="CT46" s="102">
        <v>20169</v>
      </c>
      <c r="CU46" s="102">
        <v>4898</v>
      </c>
      <c r="CV46" s="102">
        <v>4718</v>
      </c>
      <c r="CW46" s="102">
        <v>7520</v>
      </c>
      <c r="CX46" s="102">
        <v>11432</v>
      </c>
      <c r="CY46" s="102">
        <v>19814</v>
      </c>
      <c r="CZ46" s="102">
        <v>31045</v>
      </c>
      <c r="DA46" s="102">
        <v>25355</v>
      </c>
      <c r="DB46" s="102">
        <v>18691</v>
      </c>
      <c r="DC46" s="102">
        <v>17884</v>
      </c>
      <c r="DD46" s="102">
        <v>7269</v>
      </c>
      <c r="DE46" s="102">
        <v>6830</v>
      </c>
      <c r="DF46" s="102">
        <v>20365</v>
      </c>
      <c r="DG46" s="102">
        <v>4696</v>
      </c>
      <c r="DH46" s="102">
        <v>5405</v>
      </c>
      <c r="DI46" s="102">
        <v>6484</v>
      </c>
      <c r="DJ46" s="102">
        <v>12719</v>
      </c>
      <c r="DK46" s="102">
        <v>19546</v>
      </c>
      <c r="DL46" s="102">
        <v>30125</v>
      </c>
      <c r="DM46" s="102">
        <v>24141</v>
      </c>
      <c r="DN46" s="102">
        <v>19415</v>
      </c>
      <c r="DO46" s="102">
        <v>16576</v>
      </c>
      <c r="DP46" s="102">
        <v>7603</v>
      </c>
      <c r="DQ46" s="102">
        <v>6562</v>
      </c>
      <c r="DR46" s="102">
        <v>21843</v>
      </c>
      <c r="DS46" s="102">
        <v>6246</v>
      </c>
      <c r="DT46" s="102">
        <v>5256</v>
      </c>
      <c r="DU46" s="102">
        <v>9692</v>
      </c>
      <c r="DV46" s="102">
        <v>11227</v>
      </c>
      <c r="DW46" s="102">
        <v>20602</v>
      </c>
      <c r="DX46" s="102">
        <v>33905</v>
      </c>
      <c r="DY46" s="102">
        <v>30340</v>
      </c>
      <c r="DZ46" s="102">
        <v>20702</v>
      </c>
      <c r="EA46" s="102">
        <v>20483</v>
      </c>
      <c r="EB46" s="102">
        <v>7290</v>
      </c>
      <c r="EC46" s="102">
        <v>6986</v>
      </c>
      <c r="ED46" s="102">
        <v>22592</v>
      </c>
      <c r="EE46" s="102">
        <v>5918</v>
      </c>
      <c r="EF46" s="102">
        <v>4150</v>
      </c>
      <c r="EG46" s="102">
        <v>10564</v>
      </c>
      <c r="EH46" s="102">
        <v>11296</v>
      </c>
      <c r="EI46" s="102">
        <v>19085</v>
      </c>
      <c r="EJ46" s="102">
        <v>32928</v>
      </c>
      <c r="EK46" s="102">
        <v>27617</v>
      </c>
      <c r="EL46" s="102">
        <v>20196</v>
      </c>
      <c r="EM46" s="102">
        <v>18697</v>
      </c>
      <c r="EN46" s="102">
        <v>9176</v>
      </c>
      <c r="EO46" s="102">
        <v>7291</v>
      </c>
      <c r="EP46" s="102">
        <v>24859</v>
      </c>
      <c r="EQ46" s="102">
        <v>7103</v>
      </c>
      <c r="ER46" s="102">
        <v>5451</v>
      </c>
      <c r="ES46" s="102">
        <v>9976</v>
      </c>
      <c r="ET46" s="102">
        <v>13858</v>
      </c>
      <c r="EU46" s="102">
        <v>21429</v>
      </c>
      <c r="EV46" s="102">
        <v>34529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 s="102"/>
    </row>
    <row r="47" spans="1:185" x14ac:dyDescent="0.25">
      <c r="A47" t="s">
        <v>1325</v>
      </c>
      <c r="B47" t="s">
        <v>1351</v>
      </c>
      <c r="C47" s="102">
        <v>7542</v>
      </c>
      <c r="D47" s="102">
        <v>5738</v>
      </c>
      <c r="E47" s="102">
        <v>9967</v>
      </c>
      <c r="F47" s="102">
        <v>8136</v>
      </c>
      <c r="G47" s="102">
        <v>10654</v>
      </c>
      <c r="H47" s="102">
        <v>14512</v>
      </c>
      <c r="I47" s="102">
        <v>11110</v>
      </c>
      <c r="J47" s="102">
        <v>10289</v>
      </c>
      <c r="K47" s="102">
        <v>10698</v>
      </c>
      <c r="L47" s="102">
        <v>7804</v>
      </c>
      <c r="M47" s="102">
        <v>12625</v>
      </c>
      <c r="N47" s="102">
        <v>19695</v>
      </c>
      <c r="O47" s="102">
        <v>7352</v>
      </c>
      <c r="P47" s="102">
        <v>6032</v>
      </c>
      <c r="Q47" s="102">
        <v>9434</v>
      </c>
      <c r="R47" s="102">
        <v>10634</v>
      </c>
      <c r="S47" s="102">
        <v>10580</v>
      </c>
      <c r="T47" s="102">
        <v>16993</v>
      </c>
      <c r="U47" s="102">
        <v>11742</v>
      </c>
      <c r="V47" s="102">
        <v>9454</v>
      </c>
      <c r="W47" s="102">
        <v>10248</v>
      </c>
      <c r="X47" s="102">
        <v>7539</v>
      </c>
      <c r="Y47" s="102">
        <v>13046</v>
      </c>
      <c r="Z47" s="102">
        <v>20635</v>
      </c>
      <c r="AA47" s="102">
        <v>8318</v>
      </c>
      <c r="AB47" s="102">
        <v>6450</v>
      </c>
      <c r="AC47" s="102">
        <v>10147</v>
      </c>
      <c r="AD47" s="102">
        <v>10184</v>
      </c>
      <c r="AE47" s="102">
        <v>9422</v>
      </c>
      <c r="AF47" s="102">
        <v>13969</v>
      </c>
      <c r="AG47" s="102">
        <v>19191</v>
      </c>
      <c r="AH47" s="102">
        <v>18909</v>
      </c>
      <c r="AI47" s="102">
        <v>16683</v>
      </c>
      <c r="AJ47" s="102">
        <v>14486</v>
      </c>
      <c r="AK47" s="102">
        <v>26513</v>
      </c>
      <c r="AL47" s="102">
        <v>30427</v>
      </c>
      <c r="AM47" s="102">
        <v>17791</v>
      </c>
      <c r="AN47" s="102">
        <v>13686</v>
      </c>
      <c r="AO47" s="102">
        <v>19518</v>
      </c>
      <c r="AP47" s="102">
        <v>18542</v>
      </c>
      <c r="AQ47" s="102">
        <v>21026</v>
      </c>
      <c r="AR47" s="102">
        <v>23469</v>
      </c>
      <c r="AS47" s="102">
        <v>21533</v>
      </c>
      <c r="AT47" s="102">
        <v>18623</v>
      </c>
      <c r="AU47" s="102">
        <v>17600</v>
      </c>
      <c r="AV47" s="102">
        <v>14235</v>
      </c>
      <c r="AW47" s="102">
        <v>23538</v>
      </c>
      <c r="AX47" s="102">
        <v>30646</v>
      </c>
      <c r="AY47" s="102">
        <v>18890</v>
      </c>
      <c r="AZ47" s="102">
        <v>14833</v>
      </c>
      <c r="BA47" s="102">
        <v>19492</v>
      </c>
      <c r="BB47" s="102">
        <v>20084</v>
      </c>
      <c r="BC47" s="102">
        <v>25196</v>
      </c>
      <c r="BD47" s="102">
        <v>26722</v>
      </c>
      <c r="BE47" s="102">
        <v>23650</v>
      </c>
      <c r="BF47" s="102">
        <v>20635</v>
      </c>
      <c r="BG47" s="102">
        <v>21519</v>
      </c>
      <c r="BH47" s="102">
        <v>17569</v>
      </c>
      <c r="BI47" s="102">
        <v>27099</v>
      </c>
      <c r="BJ47" s="102">
        <v>31916</v>
      </c>
      <c r="BK47" s="102">
        <v>17129</v>
      </c>
      <c r="BL47" s="102">
        <v>14210</v>
      </c>
      <c r="BM47" s="102">
        <v>19882</v>
      </c>
      <c r="BN47" s="102">
        <v>15827</v>
      </c>
      <c r="BO47" s="102">
        <v>21609</v>
      </c>
      <c r="BP47" s="102">
        <v>22043</v>
      </c>
      <c r="BQ47" s="102">
        <v>24221</v>
      </c>
      <c r="BR47" s="102">
        <v>18229</v>
      </c>
      <c r="BS47" s="102">
        <v>22010</v>
      </c>
      <c r="BT47" s="102">
        <v>16718</v>
      </c>
      <c r="BU47" s="102">
        <v>27410</v>
      </c>
      <c r="BV47" s="102">
        <v>32882</v>
      </c>
      <c r="BW47" s="102">
        <v>17389</v>
      </c>
      <c r="BX47" s="102">
        <v>12244</v>
      </c>
      <c r="BY47" s="102">
        <v>17341</v>
      </c>
      <c r="BZ47" s="102">
        <v>20267</v>
      </c>
      <c r="CA47" s="102">
        <v>20599</v>
      </c>
      <c r="CB47" s="102">
        <v>23268</v>
      </c>
      <c r="CC47" s="102">
        <v>20468</v>
      </c>
      <c r="CD47" s="102">
        <v>20735</v>
      </c>
      <c r="CE47" s="102">
        <v>20667</v>
      </c>
      <c r="CF47" s="102">
        <v>17552</v>
      </c>
      <c r="CG47" s="102">
        <v>24595</v>
      </c>
      <c r="CH47" s="102">
        <v>35338</v>
      </c>
      <c r="CI47" s="102">
        <v>18876</v>
      </c>
      <c r="CJ47" s="102">
        <v>13740</v>
      </c>
      <c r="CK47" s="102">
        <v>20657</v>
      </c>
      <c r="CL47" s="102">
        <v>19814</v>
      </c>
      <c r="CM47" s="102">
        <v>24586</v>
      </c>
      <c r="CN47" s="102">
        <v>25499</v>
      </c>
      <c r="CO47" s="102">
        <v>22413</v>
      </c>
      <c r="CP47" s="102">
        <v>22456</v>
      </c>
      <c r="CQ47" s="102">
        <v>22600</v>
      </c>
      <c r="CR47" s="102">
        <v>18846</v>
      </c>
      <c r="CS47" s="102">
        <v>27711</v>
      </c>
      <c r="CT47" s="102">
        <v>35756</v>
      </c>
      <c r="CU47" s="102">
        <v>19065</v>
      </c>
      <c r="CV47" s="102">
        <v>15733</v>
      </c>
      <c r="CW47" s="102">
        <v>23228</v>
      </c>
      <c r="CX47" s="102">
        <v>21029</v>
      </c>
      <c r="CY47" s="102">
        <v>20634</v>
      </c>
      <c r="CZ47" s="102">
        <v>26791</v>
      </c>
      <c r="DA47" s="102">
        <v>26000</v>
      </c>
      <c r="DB47" s="102">
        <v>25691</v>
      </c>
      <c r="DC47" s="102">
        <v>24428</v>
      </c>
      <c r="DD47" s="102">
        <v>19865</v>
      </c>
      <c r="DE47" s="102">
        <v>29076</v>
      </c>
      <c r="DF47" s="102">
        <v>42167</v>
      </c>
      <c r="DG47" s="102">
        <v>21392</v>
      </c>
      <c r="DH47" s="102">
        <v>15280</v>
      </c>
      <c r="DI47" s="102">
        <v>20910</v>
      </c>
      <c r="DJ47" s="102">
        <v>23581</v>
      </c>
      <c r="DK47" s="102">
        <v>23337</v>
      </c>
      <c r="DL47" s="102">
        <v>25970</v>
      </c>
      <c r="DM47" s="102">
        <v>25747</v>
      </c>
      <c r="DN47" s="102">
        <v>23794</v>
      </c>
      <c r="DO47" s="102">
        <v>25061</v>
      </c>
      <c r="DP47" s="102">
        <v>19786</v>
      </c>
      <c r="DQ47" s="102">
        <v>30844</v>
      </c>
      <c r="DR47" s="102">
        <v>42306</v>
      </c>
      <c r="DS47" s="102">
        <v>22994</v>
      </c>
      <c r="DT47" s="102">
        <v>16241</v>
      </c>
      <c r="DU47" s="102">
        <v>26978</v>
      </c>
      <c r="DV47" s="102">
        <v>23806</v>
      </c>
      <c r="DW47" s="102">
        <v>27343</v>
      </c>
      <c r="DX47" s="102">
        <v>30004</v>
      </c>
      <c r="DY47" s="102">
        <v>30849</v>
      </c>
      <c r="DZ47" s="102">
        <v>29788</v>
      </c>
      <c r="EA47" s="102">
        <v>27116</v>
      </c>
      <c r="EB47" s="102">
        <v>20425</v>
      </c>
      <c r="EC47" s="102">
        <v>30011</v>
      </c>
      <c r="ED47" s="102">
        <v>46592</v>
      </c>
      <c r="EE47" s="102">
        <v>26677</v>
      </c>
      <c r="EF47" s="102">
        <v>18025</v>
      </c>
      <c r="EG47" s="102">
        <v>27029</v>
      </c>
      <c r="EH47" s="102">
        <v>24397</v>
      </c>
      <c r="EI47" s="102">
        <v>26963</v>
      </c>
      <c r="EJ47" s="102">
        <v>30579</v>
      </c>
      <c r="EK47" s="102">
        <v>33553</v>
      </c>
      <c r="EL47" s="102">
        <v>29073</v>
      </c>
      <c r="EM47" s="102">
        <v>30523</v>
      </c>
      <c r="EN47" s="102">
        <v>21793</v>
      </c>
      <c r="EO47" s="102">
        <v>32651</v>
      </c>
      <c r="EP47" s="102">
        <v>54688</v>
      </c>
      <c r="EQ47" s="102">
        <v>26953</v>
      </c>
      <c r="ER47" s="102">
        <v>18732</v>
      </c>
      <c r="ES47" s="102">
        <v>26283</v>
      </c>
      <c r="ET47" s="102">
        <v>30853</v>
      </c>
      <c r="EU47" s="102">
        <v>28619</v>
      </c>
      <c r="EV47" s="102">
        <v>33667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 s="102"/>
    </row>
    <row r="48" spans="1:185" x14ac:dyDescent="0.25">
      <c r="A48" t="s">
        <v>1325</v>
      </c>
      <c r="B48" t="s">
        <v>1329</v>
      </c>
      <c r="C48" s="102">
        <v>85407</v>
      </c>
      <c r="D48" s="102">
        <v>75589</v>
      </c>
      <c r="E48" s="102">
        <v>104798</v>
      </c>
      <c r="F48" s="102">
        <v>87646</v>
      </c>
      <c r="G48" s="102">
        <v>106901</v>
      </c>
      <c r="H48" s="102">
        <v>124743</v>
      </c>
      <c r="I48" s="102">
        <v>104961</v>
      </c>
      <c r="J48" s="102">
        <v>91664</v>
      </c>
      <c r="K48" s="102">
        <v>107593</v>
      </c>
      <c r="L48" s="102">
        <v>80103</v>
      </c>
      <c r="M48" s="102">
        <v>97939</v>
      </c>
      <c r="N48" s="102">
        <v>193349</v>
      </c>
      <c r="O48" s="102">
        <v>90826</v>
      </c>
      <c r="P48" s="102">
        <v>71707</v>
      </c>
      <c r="Q48" s="102">
        <v>92022</v>
      </c>
      <c r="R48" s="102">
        <v>105873</v>
      </c>
      <c r="S48" s="102">
        <v>103689</v>
      </c>
      <c r="T48" s="102">
        <v>133325</v>
      </c>
      <c r="U48" s="102">
        <v>104611</v>
      </c>
      <c r="V48" s="102">
        <v>94760</v>
      </c>
      <c r="W48" s="102">
        <v>107189</v>
      </c>
      <c r="X48" s="102">
        <v>84613</v>
      </c>
      <c r="Y48" s="102">
        <v>104323</v>
      </c>
      <c r="Z48" s="102">
        <v>207107</v>
      </c>
      <c r="AA48" s="102">
        <v>85403</v>
      </c>
      <c r="AB48" s="102">
        <v>85561</v>
      </c>
      <c r="AC48" s="102">
        <v>102261</v>
      </c>
      <c r="AD48" s="102">
        <v>101523</v>
      </c>
      <c r="AE48" s="102">
        <v>106481</v>
      </c>
      <c r="AF48" s="102">
        <v>132264</v>
      </c>
      <c r="AG48" s="102">
        <v>112235</v>
      </c>
      <c r="AH48" s="102">
        <v>103980</v>
      </c>
      <c r="AI48" s="102">
        <v>113010</v>
      </c>
      <c r="AJ48" s="102">
        <v>91774</v>
      </c>
      <c r="AK48" s="102">
        <v>115802</v>
      </c>
      <c r="AL48" s="102">
        <v>226069</v>
      </c>
      <c r="AM48" s="102">
        <v>98069</v>
      </c>
      <c r="AN48" s="102">
        <v>90355</v>
      </c>
      <c r="AO48" s="102">
        <v>115435</v>
      </c>
      <c r="AP48" s="102">
        <v>105945</v>
      </c>
      <c r="AQ48" s="102">
        <v>117092</v>
      </c>
      <c r="AR48" s="102">
        <v>131009</v>
      </c>
      <c r="AS48" s="102">
        <v>116555</v>
      </c>
      <c r="AT48" s="102">
        <v>105228</v>
      </c>
      <c r="AU48" s="102">
        <v>120614</v>
      </c>
      <c r="AV48" s="102">
        <v>97123</v>
      </c>
      <c r="AW48" s="102">
        <v>115395</v>
      </c>
      <c r="AX48" s="102">
        <v>229422</v>
      </c>
      <c r="AY48" s="102">
        <v>115190</v>
      </c>
      <c r="AZ48" s="102">
        <v>98000</v>
      </c>
      <c r="BA48" s="102">
        <v>113738</v>
      </c>
      <c r="BB48" s="102">
        <v>138558</v>
      </c>
      <c r="BC48" s="102">
        <v>137188</v>
      </c>
      <c r="BD48" s="102">
        <v>149766</v>
      </c>
      <c r="BE48" s="102">
        <v>135251</v>
      </c>
      <c r="BF48" s="102">
        <v>123209</v>
      </c>
      <c r="BG48" s="102">
        <v>142938</v>
      </c>
      <c r="BH48" s="102">
        <v>120250</v>
      </c>
      <c r="BI48" s="102">
        <v>133907</v>
      </c>
      <c r="BJ48" s="102">
        <v>251750</v>
      </c>
      <c r="BK48" s="102">
        <v>115767</v>
      </c>
      <c r="BL48" s="102">
        <v>110474</v>
      </c>
      <c r="BM48" s="102">
        <v>134195</v>
      </c>
      <c r="BN48" s="102">
        <v>119672</v>
      </c>
      <c r="BO48" s="102">
        <v>134855</v>
      </c>
      <c r="BP48" s="102">
        <v>163439</v>
      </c>
      <c r="BQ48" s="102">
        <v>140757</v>
      </c>
      <c r="BR48" s="102">
        <v>125048</v>
      </c>
      <c r="BS48" s="102">
        <v>152228</v>
      </c>
      <c r="BT48" s="102">
        <v>121507</v>
      </c>
      <c r="BU48" s="102">
        <v>142142</v>
      </c>
      <c r="BV48" s="102">
        <v>266266</v>
      </c>
      <c r="BW48" s="102">
        <v>136630</v>
      </c>
      <c r="BX48" s="102">
        <v>111223</v>
      </c>
      <c r="BY48" s="102">
        <v>125127</v>
      </c>
      <c r="BZ48" s="102">
        <v>159173</v>
      </c>
      <c r="CA48" s="102">
        <v>137130</v>
      </c>
      <c r="CB48" s="102">
        <v>164077</v>
      </c>
      <c r="CC48" s="102">
        <v>145753</v>
      </c>
      <c r="CD48" s="102">
        <v>134783</v>
      </c>
      <c r="CE48" s="102">
        <v>156443</v>
      </c>
      <c r="CF48" s="102">
        <v>123695</v>
      </c>
      <c r="CG48" s="102">
        <v>149013</v>
      </c>
      <c r="CH48" s="102">
        <v>279927</v>
      </c>
      <c r="CI48" s="102">
        <v>150711</v>
      </c>
      <c r="CJ48" s="102">
        <v>121097</v>
      </c>
      <c r="CK48" s="102">
        <v>150295</v>
      </c>
      <c r="CL48" s="102">
        <v>153023</v>
      </c>
      <c r="CM48" s="102">
        <v>149904</v>
      </c>
      <c r="CN48" s="102">
        <v>179012</v>
      </c>
      <c r="CO48" s="102">
        <v>147037</v>
      </c>
      <c r="CP48" s="102">
        <v>144067</v>
      </c>
      <c r="CQ48" s="102">
        <v>166797</v>
      </c>
      <c r="CR48" s="102">
        <v>134386</v>
      </c>
      <c r="CS48" s="102">
        <v>168785</v>
      </c>
      <c r="CT48" s="102">
        <v>285754</v>
      </c>
      <c r="CU48" s="102">
        <v>138057</v>
      </c>
      <c r="CV48" s="102">
        <v>127976</v>
      </c>
      <c r="CW48" s="102">
        <v>169780</v>
      </c>
      <c r="CX48" s="102">
        <v>156953</v>
      </c>
      <c r="CY48" s="102">
        <v>159428</v>
      </c>
      <c r="CZ48" s="102">
        <v>187296</v>
      </c>
      <c r="DA48" s="102">
        <v>159320</v>
      </c>
      <c r="DB48" s="102">
        <v>156891</v>
      </c>
      <c r="DC48" s="102">
        <v>177478</v>
      </c>
      <c r="DD48" s="102">
        <v>140178</v>
      </c>
      <c r="DE48" s="102">
        <v>167513</v>
      </c>
      <c r="DF48" s="102">
        <v>303711</v>
      </c>
      <c r="DG48" s="102">
        <v>169345</v>
      </c>
      <c r="DH48" s="102">
        <v>124227</v>
      </c>
      <c r="DI48" s="102">
        <v>141269</v>
      </c>
      <c r="DJ48" s="102">
        <v>180831</v>
      </c>
      <c r="DK48" s="102">
        <v>159639</v>
      </c>
      <c r="DL48" s="102">
        <v>185768</v>
      </c>
      <c r="DM48" s="102">
        <v>167935</v>
      </c>
      <c r="DN48" s="102">
        <v>155956</v>
      </c>
      <c r="DO48" s="102">
        <v>177927</v>
      </c>
      <c r="DP48" s="102">
        <v>151249</v>
      </c>
      <c r="DQ48" s="102">
        <v>178090</v>
      </c>
      <c r="DR48" s="102">
        <v>338801</v>
      </c>
      <c r="DS48" s="102">
        <v>173103</v>
      </c>
      <c r="DT48" s="102">
        <v>150039</v>
      </c>
      <c r="DU48" s="102">
        <v>185381</v>
      </c>
      <c r="DV48" s="102">
        <v>178857</v>
      </c>
      <c r="DW48" s="102">
        <v>175013</v>
      </c>
      <c r="DX48" s="102">
        <v>206486</v>
      </c>
      <c r="DY48" s="102">
        <v>199391</v>
      </c>
      <c r="DZ48" s="102">
        <v>174480</v>
      </c>
      <c r="EA48" s="102">
        <v>201880</v>
      </c>
      <c r="EB48" s="102">
        <v>165096</v>
      </c>
      <c r="EC48" s="102">
        <v>182469</v>
      </c>
      <c r="ED48" s="102">
        <v>357223</v>
      </c>
      <c r="EE48" s="102">
        <v>187900</v>
      </c>
      <c r="EF48" s="102">
        <v>146543</v>
      </c>
      <c r="EG48" s="102">
        <v>202993</v>
      </c>
      <c r="EH48" s="102">
        <v>176470</v>
      </c>
      <c r="EI48" s="102">
        <v>171142</v>
      </c>
      <c r="EJ48" s="102">
        <v>212019</v>
      </c>
      <c r="EK48" s="102">
        <v>205333</v>
      </c>
      <c r="EL48" s="102">
        <v>173630</v>
      </c>
      <c r="EM48" s="102">
        <v>209893</v>
      </c>
      <c r="EN48" s="102">
        <v>171055</v>
      </c>
      <c r="EO48" s="102">
        <v>189099</v>
      </c>
      <c r="EP48" s="102">
        <v>386704</v>
      </c>
      <c r="EQ48" s="102">
        <v>213011</v>
      </c>
      <c r="ER48" s="102">
        <v>146435</v>
      </c>
      <c r="ES48" s="102">
        <v>188690</v>
      </c>
      <c r="ET48" s="102">
        <v>208814</v>
      </c>
      <c r="EU48" s="102">
        <v>182820</v>
      </c>
      <c r="EV48" s="102">
        <v>223654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 s="102"/>
    </row>
    <row r="49" spans="1:185" x14ac:dyDescent="0.25">
      <c r="A49" t="s">
        <v>1326</v>
      </c>
      <c r="B49" t="s">
        <v>1343</v>
      </c>
      <c r="C49">
        <v>464</v>
      </c>
      <c r="D49">
        <v>317</v>
      </c>
      <c r="E49">
        <v>144</v>
      </c>
      <c r="F49">
        <v>765</v>
      </c>
      <c r="G49">
        <v>401</v>
      </c>
      <c r="H49">
        <v>730</v>
      </c>
      <c r="I49">
        <v>902</v>
      </c>
      <c r="J49">
        <v>493</v>
      </c>
      <c r="K49">
        <v>692</v>
      </c>
      <c r="L49">
        <v>266</v>
      </c>
      <c r="M49">
        <v>563</v>
      </c>
      <c r="N49">
        <v>210</v>
      </c>
      <c r="O49">
        <v>446</v>
      </c>
      <c r="P49">
        <v>711</v>
      </c>
      <c r="Q49">
        <v>351</v>
      </c>
      <c r="R49" s="102">
        <v>1060</v>
      </c>
      <c r="S49">
        <v>167</v>
      </c>
      <c r="T49" s="102">
        <v>1086</v>
      </c>
      <c r="U49">
        <v>758</v>
      </c>
      <c r="V49">
        <v>551</v>
      </c>
      <c r="W49">
        <v>918</v>
      </c>
      <c r="X49">
        <v>507</v>
      </c>
      <c r="Y49">
        <v>471</v>
      </c>
      <c r="Z49">
        <v>229</v>
      </c>
      <c r="AA49">
        <v>322</v>
      </c>
      <c r="AB49">
        <v>183</v>
      </c>
      <c r="AC49">
        <v>397</v>
      </c>
      <c r="AD49">
        <v>790</v>
      </c>
      <c r="AE49">
        <v>315</v>
      </c>
      <c r="AF49" s="102">
        <v>1069</v>
      </c>
      <c r="AG49">
        <v>511</v>
      </c>
      <c r="AH49">
        <v>519</v>
      </c>
      <c r="AI49">
        <v>609</v>
      </c>
      <c r="AJ49">
        <v>715</v>
      </c>
      <c r="AK49">
        <v>566</v>
      </c>
      <c r="AL49">
        <v>255</v>
      </c>
      <c r="AM49">
        <v>555</v>
      </c>
      <c r="AN49">
        <v>493</v>
      </c>
      <c r="AO49">
        <v>213</v>
      </c>
      <c r="AP49">
        <v>404</v>
      </c>
      <c r="AQ49">
        <v>365</v>
      </c>
      <c r="AR49">
        <v>494</v>
      </c>
      <c r="AS49">
        <v>779</v>
      </c>
      <c r="AT49">
        <v>458</v>
      </c>
      <c r="AU49">
        <v>756</v>
      </c>
      <c r="AV49">
        <v>394</v>
      </c>
      <c r="AW49">
        <v>501</v>
      </c>
      <c r="AX49">
        <v>204</v>
      </c>
      <c r="AY49">
        <v>297</v>
      </c>
      <c r="AZ49">
        <v>338</v>
      </c>
      <c r="BA49">
        <v>339</v>
      </c>
      <c r="BB49">
        <v>854</v>
      </c>
      <c r="BC49">
        <v>172</v>
      </c>
      <c r="BD49">
        <v>991</v>
      </c>
      <c r="BE49">
        <v>687</v>
      </c>
      <c r="BF49">
        <v>391</v>
      </c>
      <c r="BG49">
        <v>788</v>
      </c>
      <c r="BH49">
        <v>398</v>
      </c>
      <c r="BI49">
        <v>517</v>
      </c>
      <c r="BJ49">
        <v>532</v>
      </c>
      <c r="BK49">
        <v>484</v>
      </c>
      <c r="BL49">
        <v>288</v>
      </c>
      <c r="BM49">
        <v>899</v>
      </c>
      <c r="BN49">
        <v>674</v>
      </c>
      <c r="BO49">
        <v>286</v>
      </c>
      <c r="BP49" s="102">
        <v>1043</v>
      </c>
      <c r="BQ49">
        <v>845</v>
      </c>
      <c r="BR49">
        <v>654</v>
      </c>
      <c r="BS49">
        <v>761</v>
      </c>
      <c r="BT49">
        <v>582</v>
      </c>
      <c r="BU49">
        <v>563</v>
      </c>
      <c r="BV49">
        <v>110</v>
      </c>
      <c r="BW49">
        <v>601</v>
      </c>
      <c r="BX49">
        <v>583</v>
      </c>
      <c r="BY49">
        <v>274</v>
      </c>
      <c r="BZ49">
        <v>776</v>
      </c>
      <c r="CA49">
        <v>466</v>
      </c>
      <c r="CB49">
        <v>561</v>
      </c>
      <c r="CC49">
        <v>587</v>
      </c>
      <c r="CD49">
        <v>229</v>
      </c>
      <c r="CE49">
        <v>349</v>
      </c>
      <c r="CF49">
        <v>316</v>
      </c>
      <c r="CG49">
        <v>748</v>
      </c>
      <c r="CH49">
        <v>328</v>
      </c>
      <c r="CI49">
        <v>457</v>
      </c>
      <c r="CJ49">
        <v>516</v>
      </c>
      <c r="CK49">
        <v>585</v>
      </c>
      <c r="CL49">
        <v>354</v>
      </c>
      <c r="CM49">
        <v>277</v>
      </c>
      <c r="CN49" s="102">
        <v>1362</v>
      </c>
      <c r="CO49" s="102">
        <v>1008</v>
      </c>
      <c r="CP49">
        <v>533</v>
      </c>
      <c r="CQ49">
        <v>988</v>
      </c>
      <c r="CR49">
        <v>153</v>
      </c>
      <c r="CS49">
        <v>755</v>
      </c>
      <c r="CT49">
        <v>421</v>
      </c>
      <c r="CU49">
        <v>533</v>
      </c>
      <c r="CV49">
        <v>275</v>
      </c>
      <c r="CW49">
        <v>412</v>
      </c>
      <c r="CX49">
        <v>403</v>
      </c>
      <c r="CY49">
        <v>421</v>
      </c>
      <c r="CZ49">
        <v>469</v>
      </c>
      <c r="DA49">
        <v>626</v>
      </c>
      <c r="DB49">
        <v>623</v>
      </c>
      <c r="DC49">
        <v>778</v>
      </c>
      <c r="DD49">
        <v>328</v>
      </c>
      <c r="DE49">
        <v>956</v>
      </c>
      <c r="DF49">
        <v>674</v>
      </c>
      <c r="DG49">
        <v>674</v>
      </c>
      <c r="DH49">
        <v>441</v>
      </c>
      <c r="DI49">
        <v>361</v>
      </c>
      <c r="DJ49">
        <v>710</v>
      </c>
      <c r="DK49">
        <v>145</v>
      </c>
      <c r="DL49">
        <v>298</v>
      </c>
      <c r="DM49">
        <v>675</v>
      </c>
      <c r="DN49">
        <v>539</v>
      </c>
      <c r="DO49">
        <v>917</v>
      </c>
      <c r="DP49">
        <v>92</v>
      </c>
      <c r="DQ49">
        <v>593</v>
      </c>
      <c r="DR49">
        <v>644</v>
      </c>
      <c r="DS49" s="102">
        <v>1074</v>
      </c>
      <c r="DT49">
        <v>498</v>
      </c>
      <c r="DU49">
        <v>432</v>
      </c>
      <c r="DV49">
        <v>449</v>
      </c>
      <c r="DW49">
        <v>287</v>
      </c>
      <c r="DX49">
        <v>633</v>
      </c>
      <c r="DY49">
        <v>711</v>
      </c>
      <c r="DZ49">
        <v>333</v>
      </c>
      <c r="EA49">
        <v>850</v>
      </c>
      <c r="EB49">
        <v>450</v>
      </c>
      <c r="EC49" s="102">
        <v>1010</v>
      </c>
      <c r="ED49">
        <v>432</v>
      </c>
      <c r="EE49" s="102">
        <v>1244</v>
      </c>
      <c r="EF49">
        <v>593</v>
      </c>
      <c r="EG49">
        <v>607</v>
      </c>
      <c r="EH49">
        <v>697</v>
      </c>
      <c r="EI49">
        <v>292</v>
      </c>
      <c r="EJ49">
        <v>707</v>
      </c>
      <c r="EK49">
        <v>649</v>
      </c>
      <c r="EL49">
        <v>496</v>
      </c>
      <c r="EM49" s="102">
        <v>1281</v>
      </c>
      <c r="EN49">
        <v>400</v>
      </c>
      <c r="EO49">
        <v>884</v>
      </c>
      <c r="EP49">
        <v>717</v>
      </c>
      <c r="EQ49" s="102">
        <v>1228</v>
      </c>
      <c r="ER49">
        <v>506</v>
      </c>
      <c r="ES49">
        <v>690</v>
      </c>
      <c r="ET49">
        <v>666</v>
      </c>
      <c r="EU49">
        <v>205</v>
      </c>
      <c r="EV49" s="102">
        <v>1065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 s="102"/>
    </row>
    <row r="50" spans="1:185" x14ac:dyDescent="0.25">
      <c r="A50" t="s">
        <v>1326</v>
      </c>
      <c r="B50" t="s">
        <v>1344</v>
      </c>
      <c r="C50">
        <v>917</v>
      </c>
      <c r="D50">
        <v>185</v>
      </c>
      <c r="E50">
        <v>475</v>
      </c>
      <c r="F50">
        <v>394</v>
      </c>
      <c r="G50">
        <v>337</v>
      </c>
      <c r="H50">
        <v>448</v>
      </c>
      <c r="I50">
        <v>937</v>
      </c>
      <c r="J50" s="102">
        <v>1398</v>
      </c>
      <c r="K50">
        <v>367</v>
      </c>
      <c r="L50">
        <v>430</v>
      </c>
      <c r="M50">
        <v>214</v>
      </c>
      <c r="N50">
        <v>637</v>
      </c>
      <c r="O50" s="102">
        <v>1012</v>
      </c>
      <c r="P50">
        <v>309</v>
      </c>
      <c r="Q50">
        <v>347</v>
      </c>
      <c r="R50">
        <v>328</v>
      </c>
      <c r="S50">
        <v>107</v>
      </c>
      <c r="T50">
        <v>642</v>
      </c>
      <c r="U50">
        <v>438</v>
      </c>
      <c r="V50" s="102">
        <v>1261</v>
      </c>
      <c r="W50">
        <v>654</v>
      </c>
      <c r="X50">
        <v>115</v>
      </c>
      <c r="Y50">
        <v>262</v>
      </c>
      <c r="Z50">
        <v>711</v>
      </c>
      <c r="AA50" s="102">
        <v>1019</v>
      </c>
      <c r="AB50">
        <v>59</v>
      </c>
      <c r="AC50">
        <v>258</v>
      </c>
      <c r="AD50">
        <v>340</v>
      </c>
      <c r="AE50">
        <v>503</v>
      </c>
      <c r="AF50">
        <v>375</v>
      </c>
      <c r="AG50">
        <v>382</v>
      </c>
      <c r="AH50" s="102">
        <v>1109</v>
      </c>
      <c r="AI50">
        <v>331</v>
      </c>
      <c r="AJ50">
        <v>371</v>
      </c>
      <c r="AK50">
        <v>124</v>
      </c>
      <c r="AL50">
        <v>640</v>
      </c>
      <c r="AM50" s="102">
        <v>1122</v>
      </c>
      <c r="AN50">
        <v>153</v>
      </c>
      <c r="AO50">
        <v>309</v>
      </c>
      <c r="AP50">
        <v>428</v>
      </c>
      <c r="AQ50">
        <v>326</v>
      </c>
      <c r="AR50">
        <v>472</v>
      </c>
      <c r="AS50">
        <v>667</v>
      </c>
      <c r="AT50" s="102">
        <v>1085</v>
      </c>
      <c r="AU50">
        <v>483</v>
      </c>
      <c r="AV50">
        <v>174</v>
      </c>
      <c r="AW50">
        <v>316</v>
      </c>
      <c r="AX50">
        <v>565</v>
      </c>
      <c r="AY50" s="102">
        <v>1105</v>
      </c>
      <c r="AZ50">
        <v>55</v>
      </c>
      <c r="BA50">
        <v>105</v>
      </c>
      <c r="BB50">
        <v>425</v>
      </c>
      <c r="BC50">
        <v>120</v>
      </c>
      <c r="BD50">
        <v>476</v>
      </c>
      <c r="BE50">
        <v>726</v>
      </c>
      <c r="BF50" s="102">
        <v>1232</v>
      </c>
      <c r="BG50">
        <v>732</v>
      </c>
      <c r="BH50">
        <v>261</v>
      </c>
      <c r="BI50">
        <v>262</v>
      </c>
      <c r="BJ50">
        <v>781</v>
      </c>
      <c r="BK50">
        <v>913</v>
      </c>
      <c r="BL50">
        <v>146</v>
      </c>
      <c r="BM50">
        <v>360</v>
      </c>
      <c r="BN50">
        <v>515</v>
      </c>
      <c r="BO50">
        <v>474</v>
      </c>
      <c r="BP50">
        <v>756</v>
      </c>
      <c r="BQ50">
        <v>785</v>
      </c>
      <c r="BR50" s="102">
        <v>1534</v>
      </c>
      <c r="BS50" s="102">
        <v>1147</v>
      </c>
      <c r="BT50">
        <v>489</v>
      </c>
      <c r="BU50">
        <v>216</v>
      </c>
      <c r="BV50">
        <v>634</v>
      </c>
      <c r="BW50" s="102">
        <v>1413</v>
      </c>
      <c r="BX50">
        <v>176</v>
      </c>
      <c r="BY50">
        <v>684</v>
      </c>
      <c r="BZ50" s="102">
        <v>1189</v>
      </c>
      <c r="CA50">
        <v>386</v>
      </c>
      <c r="CB50">
        <v>697</v>
      </c>
      <c r="CC50" s="102">
        <v>1412</v>
      </c>
      <c r="CD50" s="102">
        <v>1383</v>
      </c>
      <c r="CE50">
        <v>659</v>
      </c>
      <c r="CF50">
        <v>414</v>
      </c>
      <c r="CG50">
        <v>474</v>
      </c>
      <c r="CH50">
        <v>942</v>
      </c>
      <c r="CI50" s="102">
        <v>1490</v>
      </c>
      <c r="CJ50">
        <v>263</v>
      </c>
      <c r="CK50">
        <v>422</v>
      </c>
      <c r="CL50">
        <v>875</v>
      </c>
      <c r="CM50">
        <v>629</v>
      </c>
      <c r="CN50" s="102">
        <v>1502</v>
      </c>
      <c r="CO50">
        <v>892</v>
      </c>
      <c r="CP50" s="102">
        <v>1218</v>
      </c>
      <c r="CQ50">
        <v>830</v>
      </c>
      <c r="CR50">
        <v>733</v>
      </c>
      <c r="CS50">
        <v>633</v>
      </c>
      <c r="CT50">
        <v>530</v>
      </c>
      <c r="CU50" s="102">
        <v>1568</v>
      </c>
      <c r="CV50">
        <v>653</v>
      </c>
      <c r="CW50">
        <v>227</v>
      </c>
      <c r="CX50">
        <v>698</v>
      </c>
      <c r="CY50">
        <v>429</v>
      </c>
      <c r="CZ50" s="102">
        <v>1255</v>
      </c>
      <c r="DA50" s="102">
        <v>1086</v>
      </c>
      <c r="DB50" s="102">
        <v>1674</v>
      </c>
      <c r="DC50" s="102">
        <v>1535</v>
      </c>
      <c r="DD50">
        <v>437</v>
      </c>
      <c r="DE50">
        <v>543</v>
      </c>
      <c r="DF50" s="102">
        <v>1018</v>
      </c>
      <c r="DG50" s="102">
        <v>1178</v>
      </c>
      <c r="DH50">
        <v>411</v>
      </c>
      <c r="DI50">
        <v>631</v>
      </c>
      <c r="DJ50" s="102">
        <v>1154</v>
      </c>
      <c r="DK50">
        <v>425</v>
      </c>
      <c r="DL50" s="102">
        <v>1329</v>
      </c>
      <c r="DM50" s="102">
        <v>1029</v>
      </c>
      <c r="DN50" s="102">
        <v>1864</v>
      </c>
      <c r="DO50" s="102">
        <v>1061</v>
      </c>
      <c r="DP50">
        <v>468</v>
      </c>
      <c r="DQ50">
        <v>841</v>
      </c>
      <c r="DR50" s="102">
        <v>1227</v>
      </c>
      <c r="DS50" s="102">
        <v>2026</v>
      </c>
      <c r="DT50">
        <v>307</v>
      </c>
      <c r="DU50">
        <v>413</v>
      </c>
      <c r="DV50">
        <v>702</v>
      </c>
      <c r="DW50">
        <v>382</v>
      </c>
      <c r="DX50" s="102">
        <v>1070</v>
      </c>
      <c r="DY50">
        <v>876</v>
      </c>
      <c r="DZ50" s="102">
        <v>1606</v>
      </c>
      <c r="EA50" s="102">
        <v>1277</v>
      </c>
      <c r="EB50">
        <v>606</v>
      </c>
      <c r="EC50">
        <v>439</v>
      </c>
      <c r="ED50">
        <v>386</v>
      </c>
      <c r="EE50" s="102">
        <v>1473</v>
      </c>
      <c r="EF50">
        <v>420</v>
      </c>
      <c r="EG50">
        <v>705</v>
      </c>
      <c r="EH50" s="102">
        <v>1040</v>
      </c>
      <c r="EI50">
        <v>466</v>
      </c>
      <c r="EJ50" s="102">
        <v>1188</v>
      </c>
      <c r="EK50" s="102">
        <v>1427</v>
      </c>
      <c r="EL50" s="102">
        <v>1227</v>
      </c>
      <c r="EM50" s="102">
        <v>1508</v>
      </c>
      <c r="EN50">
        <v>497</v>
      </c>
      <c r="EO50">
        <v>759</v>
      </c>
      <c r="EP50">
        <v>665</v>
      </c>
      <c r="EQ50" s="102">
        <v>1698</v>
      </c>
      <c r="ER50">
        <v>269</v>
      </c>
      <c r="ES50">
        <v>638</v>
      </c>
      <c r="ET50" s="102">
        <v>1301</v>
      </c>
      <c r="EU50">
        <v>313</v>
      </c>
      <c r="EV50" s="102">
        <v>1585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 s="102"/>
    </row>
    <row r="51" spans="1:185" x14ac:dyDescent="0.25">
      <c r="A51" t="s">
        <v>1326</v>
      </c>
      <c r="B51" t="s">
        <v>1339</v>
      </c>
      <c r="C51">
        <v>556</v>
      </c>
      <c r="D51">
        <v>373</v>
      </c>
      <c r="E51">
        <v>139</v>
      </c>
      <c r="F51">
        <v>348</v>
      </c>
      <c r="G51">
        <v>93</v>
      </c>
      <c r="H51">
        <v>876</v>
      </c>
      <c r="I51">
        <v>198</v>
      </c>
      <c r="J51">
        <v>413</v>
      </c>
      <c r="K51">
        <v>549</v>
      </c>
      <c r="L51">
        <v>76</v>
      </c>
      <c r="M51">
        <v>145</v>
      </c>
      <c r="N51">
        <v>431</v>
      </c>
      <c r="O51">
        <v>563</v>
      </c>
      <c r="P51">
        <v>128</v>
      </c>
      <c r="Q51">
        <v>174</v>
      </c>
      <c r="R51">
        <v>174</v>
      </c>
      <c r="S51">
        <v>117</v>
      </c>
      <c r="T51">
        <v>421</v>
      </c>
      <c r="U51">
        <v>259</v>
      </c>
      <c r="V51">
        <v>413</v>
      </c>
      <c r="W51">
        <v>547</v>
      </c>
      <c r="X51">
        <v>115</v>
      </c>
      <c r="Y51">
        <v>317</v>
      </c>
      <c r="Z51">
        <v>450</v>
      </c>
      <c r="AA51">
        <v>759</v>
      </c>
      <c r="AB51">
        <v>21</v>
      </c>
      <c r="AC51">
        <v>282</v>
      </c>
      <c r="AD51">
        <v>546</v>
      </c>
      <c r="AE51">
        <v>189</v>
      </c>
      <c r="AF51">
        <v>568</v>
      </c>
      <c r="AG51">
        <v>528</v>
      </c>
      <c r="AH51">
        <v>373</v>
      </c>
      <c r="AI51" s="102">
        <v>1226</v>
      </c>
      <c r="AJ51">
        <v>145</v>
      </c>
      <c r="AK51">
        <v>126</v>
      </c>
      <c r="AL51">
        <v>382</v>
      </c>
      <c r="AM51">
        <v>891</v>
      </c>
      <c r="AN51">
        <v>243</v>
      </c>
      <c r="AO51">
        <v>228</v>
      </c>
      <c r="AP51">
        <v>739</v>
      </c>
      <c r="AQ51">
        <v>178</v>
      </c>
      <c r="AR51">
        <v>347</v>
      </c>
      <c r="AS51">
        <v>316</v>
      </c>
      <c r="AT51">
        <v>441</v>
      </c>
      <c r="AU51">
        <v>836</v>
      </c>
      <c r="AV51">
        <v>153</v>
      </c>
      <c r="AW51">
        <v>408</v>
      </c>
      <c r="AX51">
        <v>660</v>
      </c>
      <c r="AY51">
        <v>469</v>
      </c>
      <c r="AZ51">
        <v>52</v>
      </c>
      <c r="BA51">
        <v>154</v>
      </c>
      <c r="BB51">
        <v>348</v>
      </c>
      <c r="BC51">
        <v>228</v>
      </c>
      <c r="BD51">
        <v>330</v>
      </c>
      <c r="BE51">
        <v>218</v>
      </c>
      <c r="BF51">
        <v>456</v>
      </c>
      <c r="BG51">
        <v>745</v>
      </c>
      <c r="BH51">
        <v>153</v>
      </c>
      <c r="BI51">
        <v>255</v>
      </c>
      <c r="BJ51">
        <v>246</v>
      </c>
      <c r="BK51">
        <v>535</v>
      </c>
      <c r="BL51">
        <v>51</v>
      </c>
      <c r="BM51">
        <v>178</v>
      </c>
      <c r="BN51">
        <v>266</v>
      </c>
      <c r="BO51">
        <v>330</v>
      </c>
      <c r="BP51">
        <v>570</v>
      </c>
      <c r="BQ51">
        <v>498</v>
      </c>
      <c r="BR51">
        <v>381</v>
      </c>
      <c r="BS51" s="102">
        <v>1369</v>
      </c>
      <c r="BT51">
        <v>126</v>
      </c>
      <c r="BU51">
        <v>306</v>
      </c>
      <c r="BV51">
        <v>585</v>
      </c>
      <c r="BW51">
        <v>423</v>
      </c>
      <c r="BX51">
        <v>102</v>
      </c>
      <c r="BY51">
        <v>205</v>
      </c>
      <c r="BZ51">
        <v>910</v>
      </c>
      <c r="CA51">
        <v>457</v>
      </c>
      <c r="CB51">
        <v>542</v>
      </c>
      <c r="CC51">
        <v>443</v>
      </c>
      <c r="CD51">
        <v>597</v>
      </c>
      <c r="CE51" s="102">
        <v>1147</v>
      </c>
      <c r="CF51">
        <v>317</v>
      </c>
      <c r="CG51">
        <v>177</v>
      </c>
      <c r="CH51">
        <v>433</v>
      </c>
      <c r="CI51">
        <v>697</v>
      </c>
      <c r="CJ51">
        <v>237</v>
      </c>
      <c r="CK51">
        <v>278</v>
      </c>
      <c r="CL51">
        <v>223</v>
      </c>
      <c r="CM51">
        <v>226</v>
      </c>
      <c r="CN51">
        <v>560</v>
      </c>
      <c r="CO51">
        <v>694</v>
      </c>
      <c r="CP51">
        <v>684</v>
      </c>
      <c r="CQ51" s="102">
        <v>1184</v>
      </c>
      <c r="CR51">
        <v>276</v>
      </c>
      <c r="CS51">
        <v>228</v>
      </c>
      <c r="CT51">
        <v>331</v>
      </c>
      <c r="CU51">
        <v>766</v>
      </c>
      <c r="CV51">
        <v>204</v>
      </c>
      <c r="CW51">
        <v>432</v>
      </c>
      <c r="CX51">
        <v>466</v>
      </c>
      <c r="CY51">
        <v>490</v>
      </c>
      <c r="CZ51">
        <v>774</v>
      </c>
      <c r="DA51">
        <v>459</v>
      </c>
      <c r="DB51">
        <v>660</v>
      </c>
      <c r="DC51">
        <v>748</v>
      </c>
      <c r="DD51">
        <v>117</v>
      </c>
      <c r="DE51">
        <v>175</v>
      </c>
      <c r="DF51">
        <v>261</v>
      </c>
      <c r="DG51" s="102">
        <v>1055</v>
      </c>
      <c r="DH51">
        <v>194</v>
      </c>
      <c r="DI51">
        <v>153</v>
      </c>
      <c r="DJ51">
        <v>563</v>
      </c>
      <c r="DK51">
        <v>255</v>
      </c>
      <c r="DL51">
        <v>789</v>
      </c>
      <c r="DM51">
        <v>306</v>
      </c>
      <c r="DN51">
        <v>378</v>
      </c>
      <c r="DO51" s="102">
        <v>1013</v>
      </c>
      <c r="DP51">
        <v>307</v>
      </c>
      <c r="DQ51">
        <v>510</v>
      </c>
      <c r="DR51">
        <v>789</v>
      </c>
      <c r="DS51">
        <v>725</v>
      </c>
      <c r="DT51">
        <v>73</v>
      </c>
      <c r="DU51">
        <v>419</v>
      </c>
      <c r="DV51">
        <v>408</v>
      </c>
      <c r="DW51">
        <v>306</v>
      </c>
      <c r="DX51">
        <v>784</v>
      </c>
      <c r="DY51">
        <v>629</v>
      </c>
      <c r="DZ51">
        <v>572</v>
      </c>
      <c r="EA51" s="102">
        <v>1423</v>
      </c>
      <c r="EB51">
        <v>208</v>
      </c>
      <c r="EC51">
        <v>195</v>
      </c>
      <c r="ED51">
        <v>706</v>
      </c>
      <c r="EE51">
        <v>681</v>
      </c>
      <c r="EF51">
        <v>366</v>
      </c>
      <c r="EG51">
        <v>509</v>
      </c>
      <c r="EH51">
        <v>457</v>
      </c>
      <c r="EI51">
        <v>147</v>
      </c>
      <c r="EJ51" s="102">
        <v>1068</v>
      </c>
      <c r="EK51">
        <v>593</v>
      </c>
      <c r="EL51" s="102">
        <v>1060</v>
      </c>
      <c r="EM51" s="102">
        <v>1269</v>
      </c>
      <c r="EN51">
        <v>192</v>
      </c>
      <c r="EO51">
        <v>357</v>
      </c>
      <c r="EP51">
        <v>459</v>
      </c>
      <c r="EQ51">
        <v>884</v>
      </c>
      <c r="ER51">
        <v>18</v>
      </c>
      <c r="ES51">
        <v>424</v>
      </c>
      <c r="ET51">
        <v>311</v>
      </c>
      <c r="EU51">
        <v>367</v>
      </c>
      <c r="EV51">
        <v>612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 s="102"/>
    </row>
    <row r="52" spans="1:185" x14ac:dyDescent="0.25">
      <c r="A52" t="s">
        <v>1326</v>
      </c>
      <c r="B52" t="s">
        <v>1335</v>
      </c>
      <c r="C52">
        <v>198</v>
      </c>
      <c r="D52">
        <v>217</v>
      </c>
      <c r="E52">
        <v>188</v>
      </c>
      <c r="F52">
        <v>77</v>
      </c>
      <c r="G52">
        <v>66</v>
      </c>
      <c r="H52">
        <v>89</v>
      </c>
      <c r="I52">
        <v>159</v>
      </c>
      <c r="J52">
        <v>188</v>
      </c>
      <c r="K52">
        <v>204</v>
      </c>
      <c r="L52">
        <v>124</v>
      </c>
      <c r="M52">
        <v>71</v>
      </c>
      <c r="N52">
        <v>156</v>
      </c>
      <c r="O52">
        <v>176</v>
      </c>
      <c r="P52">
        <v>161</v>
      </c>
      <c r="Q52">
        <v>54</v>
      </c>
      <c r="R52">
        <v>70</v>
      </c>
      <c r="S52">
        <v>129</v>
      </c>
      <c r="T52">
        <v>107</v>
      </c>
      <c r="U52">
        <v>190</v>
      </c>
      <c r="V52">
        <v>72</v>
      </c>
      <c r="W52">
        <v>52</v>
      </c>
      <c r="X52">
        <v>110</v>
      </c>
      <c r="Y52">
        <v>102</v>
      </c>
      <c r="Z52">
        <v>55</v>
      </c>
      <c r="AA52">
        <v>176</v>
      </c>
      <c r="AB52">
        <v>44</v>
      </c>
      <c r="AC52">
        <v>58</v>
      </c>
      <c r="AD52">
        <v>150</v>
      </c>
      <c r="AE52">
        <v>18</v>
      </c>
      <c r="AF52">
        <v>107</v>
      </c>
      <c r="AG52">
        <v>76</v>
      </c>
      <c r="AH52">
        <v>102</v>
      </c>
      <c r="AI52">
        <v>124</v>
      </c>
      <c r="AJ52">
        <v>197</v>
      </c>
      <c r="AK52">
        <v>154</v>
      </c>
      <c r="AL52">
        <v>107</v>
      </c>
      <c r="AM52">
        <v>171</v>
      </c>
      <c r="AN52">
        <v>0</v>
      </c>
      <c r="AO52">
        <v>24</v>
      </c>
      <c r="AP52">
        <v>153</v>
      </c>
      <c r="AQ52">
        <v>63</v>
      </c>
      <c r="AR52">
        <v>124</v>
      </c>
      <c r="AS52">
        <v>147</v>
      </c>
      <c r="AT52">
        <v>73</v>
      </c>
      <c r="AU52">
        <v>154</v>
      </c>
      <c r="AV52">
        <v>145</v>
      </c>
      <c r="AW52">
        <v>57</v>
      </c>
      <c r="AX52">
        <v>215</v>
      </c>
      <c r="AY52">
        <v>95</v>
      </c>
      <c r="AZ52">
        <v>52</v>
      </c>
      <c r="BA52">
        <v>51</v>
      </c>
      <c r="BB52">
        <v>114</v>
      </c>
      <c r="BC52">
        <v>215</v>
      </c>
      <c r="BD52">
        <v>27</v>
      </c>
      <c r="BE52">
        <v>168</v>
      </c>
      <c r="BF52">
        <v>121</v>
      </c>
      <c r="BG52">
        <v>396</v>
      </c>
      <c r="BH52">
        <v>289</v>
      </c>
      <c r="BI52">
        <v>153</v>
      </c>
      <c r="BJ52">
        <v>175</v>
      </c>
      <c r="BK52">
        <v>249</v>
      </c>
      <c r="BL52">
        <v>141</v>
      </c>
      <c r="BM52">
        <v>119</v>
      </c>
      <c r="BN52">
        <v>49</v>
      </c>
      <c r="BO52">
        <v>135</v>
      </c>
      <c r="BP52">
        <v>153</v>
      </c>
      <c r="BQ52">
        <v>300</v>
      </c>
      <c r="BR52">
        <v>104</v>
      </c>
      <c r="BS52">
        <v>232</v>
      </c>
      <c r="BT52">
        <v>113</v>
      </c>
      <c r="BU52">
        <v>328</v>
      </c>
      <c r="BV52">
        <v>435</v>
      </c>
      <c r="BW52">
        <v>328</v>
      </c>
      <c r="BX52">
        <v>176</v>
      </c>
      <c r="BY52">
        <v>28</v>
      </c>
      <c r="BZ52">
        <v>317</v>
      </c>
      <c r="CA52">
        <v>144</v>
      </c>
      <c r="CB52">
        <v>317</v>
      </c>
      <c r="CC52">
        <v>236</v>
      </c>
      <c r="CD52">
        <v>68</v>
      </c>
      <c r="CE52">
        <v>544</v>
      </c>
      <c r="CF52">
        <v>102</v>
      </c>
      <c r="CG52">
        <v>274</v>
      </c>
      <c r="CH52">
        <v>345</v>
      </c>
      <c r="CI52">
        <v>207</v>
      </c>
      <c r="CJ52">
        <v>175</v>
      </c>
      <c r="CK52">
        <v>283</v>
      </c>
      <c r="CL52">
        <v>256</v>
      </c>
      <c r="CM52">
        <v>11</v>
      </c>
      <c r="CN52">
        <v>175</v>
      </c>
      <c r="CO52">
        <v>395</v>
      </c>
      <c r="CP52">
        <v>232</v>
      </c>
      <c r="CQ52">
        <v>446</v>
      </c>
      <c r="CR52">
        <v>107</v>
      </c>
      <c r="CS52">
        <v>175</v>
      </c>
      <c r="CT52">
        <v>283</v>
      </c>
      <c r="CU52">
        <v>299</v>
      </c>
      <c r="CV52">
        <v>153</v>
      </c>
      <c r="CW52">
        <v>133</v>
      </c>
      <c r="CX52">
        <v>239</v>
      </c>
      <c r="CY52">
        <v>205</v>
      </c>
      <c r="CZ52">
        <v>652</v>
      </c>
      <c r="DA52">
        <v>431</v>
      </c>
      <c r="DB52">
        <v>432</v>
      </c>
      <c r="DC52">
        <v>671</v>
      </c>
      <c r="DD52">
        <v>348</v>
      </c>
      <c r="DE52">
        <v>245</v>
      </c>
      <c r="DF52">
        <v>318</v>
      </c>
      <c r="DG52">
        <v>260</v>
      </c>
      <c r="DH52">
        <v>140</v>
      </c>
      <c r="DI52">
        <v>205</v>
      </c>
      <c r="DJ52">
        <v>416</v>
      </c>
      <c r="DK52">
        <v>116</v>
      </c>
      <c r="DL52">
        <v>329</v>
      </c>
      <c r="DM52">
        <v>528</v>
      </c>
      <c r="DN52">
        <v>176</v>
      </c>
      <c r="DO52">
        <v>748</v>
      </c>
      <c r="DP52">
        <v>301</v>
      </c>
      <c r="DQ52">
        <v>670</v>
      </c>
      <c r="DR52">
        <v>237</v>
      </c>
      <c r="DS52">
        <v>484</v>
      </c>
      <c r="DT52">
        <v>102</v>
      </c>
      <c r="DU52">
        <v>473</v>
      </c>
      <c r="DV52">
        <v>420</v>
      </c>
      <c r="DW52">
        <v>255</v>
      </c>
      <c r="DX52" s="102">
        <v>1091</v>
      </c>
      <c r="DY52">
        <v>443</v>
      </c>
      <c r="DZ52">
        <v>362</v>
      </c>
      <c r="EA52">
        <v>750</v>
      </c>
      <c r="EB52">
        <v>524</v>
      </c>
      <c r="EC52">
        <v>420</v>
      </c>
      <c r="ED52">
        <v>255</v>
      </c>
      <c r="EE52">
        <v>542</v>
      </c>
      <c r="EF52">
        <v>181</v>
      </c>
      <c r="EG52">
        <v>512</v>
      </c>
      <c r="EH52">
        <v>481</v>
      </c>
      <c r="EI52">
        <v>307</v>
      </c>
      <c r="EJ52">
        <v>994</v>
      </c>
      <c r="EK52">
        <v>996</v>
      </c>
      <c r="EL52">
        <v>521</v>
      </c>
      <c r="EM52">
        <v>862</v>
      </c>
      <c r="EN52">
        <v>529</v>
      </c>
      <c r="EO52">
        <v>737</v>
      </c>
      <c r="EP52">
        <v>249</v>
      </c>
      <c r="EQ52">
        <v>387</v>
      </c>
      <c r="ER52">
        <v>316</v>
      </c>
      <c r="ES52">
        <v>400</v>
      </c>
      <c r="ET52">
        <v>876</v>
      </c>
      <c r="EU52">
        <v>306</v>
      </c>
      <c r="EV52">
        <v>445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 s="102"/>
    </row>
    <row r="53" spans="1:185" x14ac:dyDescent="0.25">
      <c r="A53" t="s">
        <v>1326</v>
      </c>
      <c r="B53" t="s">
        <v>1330</v>
      </c>
      <c r="C53">
        <v>229</v>
      </c>
      <c r="D53">
        <v>340</v>
      </c>
      <c r="E53">
        <v>62</v>
      </c>
      <c r="F53">
        <v>128</v>
      </c>
      <c r="G53">
        <v>42</v>
      </c>
      <c r="H53">
        <v>117</v>
      </c>
      <c r="I53">
        <v>159</v>
      </c>
      <c r="J53">
        <v>312</v>
      </c>
      <c r="K53">
        <v>207</v>
      </c>
      <c r="L53">
        <v>10</v>
      </c>
      <c r="M53">
        <v>63</v>
      </c>
      <c r="N53">
        <v>43</v>
      </c>
      <c r="O53">
        <v>81</v>
      </c>
      <c r="P53">
        <v>59</v>
      </c>
      <c r="Q53">
        <v>5</v>
      </c>
      <c r="R53">
        <v>223</v>
      </c>
      <c r="S53">
        <v>4</v>
      </c>
      <c r="T53">
        <v>4</v>
      </c>
      <c r="U53">
        <v>137</v>
      </c>
      <c r="V53">
        <v>294</v>
      </c>
      <c r="W53">
        <v>12</v>
      </c>
      <c r="X53">
        <v>57</v>
      </c>
      <c r="Y53">
        <v>197</v>
      </c>
      <c r="Z53">
        <v>11</v>
      </c>
      <c r="AA53">
        <v>188</v>
      </c>
      <c r="AB53">
        <v>199</v>
      </c>
      <c r="AC53">
        <v>89</v>
      </c>
      <c r="AD53">
        <v>196</v>
      </c>
      <c r="AE53">
        <v>209</v>
      </c>
      <c r="AF53">
        <v>70</v>
      </c>
      <c r="AG53">
        <v>290</v>
      </c>
      <c r="AH53">
        <v>286</v>
      </c>
      <c r="AI53">
        <v>204</v>
      </c>
      <c r="AJ53">
        <v>153</v>
      </c>
      <c r="AK53">
        <v>26</v>
      </c>
      <c r="AL53">
        <v>56</v>
      </c>
      <c r="AM53">
        <v>54</v>
      </c>
      <c r="AN53">
        <v>51</v>
      </c>
      <c r="AO53">
        <v>228</v>
      </c>
      <c r="AP53">
        <v>134</v>
      </c>
      <c r="AQ53">
        <v>61</v>
      </c>
      <c r="AR53">
        <v>111</v>
      </c>
      <c r="AS53">
        <v>408</v>
      </c>
      <c r="AT53">
        <v>266</v>
      </c>
      <c r="AU53">
        <v>103</v>
      </c>
      <c r="AV53">
        <v>102</v>
      </c>
      <c r="AW53">
        <v>255</v>
      </c>
      <c r="AX53">
        <v>154</v>
      </c>
      <c r="AY53">
        <v>154</v>
      </c>
      <c r="AZ53">
        <v>51</v>
      </c>
      <c r="BA53">
        <v>75</v>
      </c>
      <c r="BB53">
        <v>333</v>
      </c>
      <c r="BC53">
        <v>102</v>
      </c>
      <c r="BD53">
        <v>102</v>
      </c>
      <c r="BE53">
        <v>219</v>
      </c>
      <c r="BF53">
        <v>228</v>
      </c>
      <c r="BG53">
        <v>168</v>
      </c>
      <c r="BH53">
        <v>307</v>
      </c>
      <c r="BI53">
        <v>107</v>
      </c>
      <c r="BJ53">
        <v>153</v>
      </c>
      <c r="BK53">
        <v>116</v>
      </c>
      <c r="BL53">
        <v>62</v>
      </c>
      <c r="BM53">
        <v>102</v>
      </c>
      <c r="BN53">
        <v>53</v>
      </c>
      <c r="BO53">
        <v>103</v>
      </c>
      <c r="BP53">
        <v>204</v>
      </c>
      <c r="BQ53">
        <v>165</v>
      </c>
      <c r="BR53">
        <v>350</v>
      </c>
      <c r="BS53">
        <v>51</v>
      </c>
      <c r="BT53">
        <v>280</v>
      </c>
      <c r="BU53">
        <v>11</v>
      </c>
      <c r="BV53">
        <v>153</v>
      </c>
      <c r="BW53">
        <v>153</v>
      </c>
      <c r="BX53">
        <v>88</v>
      </c>
      <c r="BY53">
        <v>7</v>
      </c>
      <c r="BZ53">
        <v>153</v>
      </c>
      <c r="CA53">
        <v>34</v>
      </c>
      <c r="CB53">
        <v>269</v>
      </c>
      <c r="CC53">
        <v>225</v>
      </c>
      <c r="CD53">
        <v>191</v>
      </c>
      <c r="CE53">
        <v>52</v>
      </c>
      <c r="CF53">
        <v>102</v>
      </c>
      <c r="CG53">
        <v>56</v>
      </c>
      <c r="CH53">
        <v>113</v>
      </c>
      <c r="CI53">
        <v>102</v>
      </c>
      <c r="CJ53">
        <v>11</v>
      </c>
      <c r="CK53">
        <v>103</v>
      </c>
      <c r="CL53">
        <v>51</v>
      </c>
      <c r="CM53">
        <v>53</v>
      </c>
      <c r="CN53">
        <v>154</v>
      </c>
      <c r="CO53">
        <v>289</v>
      </c>
      <c r="CP53">
        <v>89</v>
      </c>
      <c r="CQ53">
        <v>470</v>
      </c>
      <c r="CR53">
        <v>51</v>
      </c>
      <c r="CS53">
        <v>51</v>
      </c>
      <c r="CT53">
        <v>1</v>
      </c>
      <c r="CU53">
        <v>256</v>
      </c>
      <c r="CV53">
        <v>51</v>
      </c>
      <c r="CW53">
        <v>218</v>
      </c>
      <c r="CX53">
        <v>520</v>
      </c>
      <c r="CY53">
        <v>102</v>
      </c>
      <c r="CZ53">
        <v>102</v>
      </c>
      <c r="DA53">
        <v>51</v>
      </c>
      <c r="DB53">
        <v>164</v>
      </c>
      <c r="DC53">
        <v>51</v>
      </c>
      <c r="DD53">
        <v>102</v>
      </c>
      <c r="DE53">
        <v>153</v>
      </c>
      <c r="DF53">
        <v>112</v>
      </c>
      <c r="DG53">
        <v>116</v>
      </c>
      <c r="DH53">
        <v>102</v>
      </c>
      <c r="DI53">
        <v>153</v>
      </c>
      <c r="DJ53">
        <v>218</v>
      </c>
      <c r="DK53">
        <v>65</v>
      </c>
      <c r="DL53">
        <v>205</v>
      </c>
      <c r="DM53">
        <v>168</v>
      </c>
      <c r="DN53">
        <v>260</v>
      </c>
      <c r="DO53">
        <v>107</v>
      </c>
      <c r="DP53">
        <v>0</v>
      </c>
      <c r="DQ53">
        <v>175</v>
      </c>
      <c r="DR53">
        <v>79</v>
      </c>
      <c r="DS53">
        <v>158</v>
      </c>
      <c r="DT53">
        <v>102</v>
      </c>
      <c r="DU53">
        <v>316</v>
      </c>
      <c r="DV53">
        <v>371</v>
      </c>
      <c r="DW53">
        <v>153</v>
      </c>
      <c r="DX53">
        <v>228</v>
      </c>
      <c r="DY53">
        <v>204</v>
      </c>
      <c r="DZ53">
        <v>66</v>
      </c>
      <c r="EA53">
        <v>219</v>
      </c>
      <c r="EB53">
        <v>153</v>
      </c>
      <c r="EC53">
        <v>255</v>
      </c>
      <c r="ED53">
        <v>116</v>
      </c>
      <c r="EE53">
        <v>153</v>
      </c>
      <c r="EF53">
        <v>127</v>
      </c>
      <c r="EG53">
        <v>226</v>
      </c>
      <c r="EH53">
        <v>65</v>
      </c>
      <c r="EI53">
        <v>177</v>
      </c>
      <c r="EJ53">
        <v>153</v>
      </c>
      <c r="EK53">
        <v>306</v>
      </c>
      <c r="EL53">
        <v>336</v>
      </c>
      <c r="EM53">
        <v>410</v>
      </c>
      <c r="EN53">
        <v>102</v>
      </c>
      <c r="EO53">
        <v>110</v>
      </c>
      <c r="EP53">
        <v>116</v>
      </c>
      <c r="EQ53">
        <v>102</v>
      </c>
      <c r="ER53">
        <v>61</v>
      </c>
      <c r="ES53">
        <v>178</v>
      </c>
      <c r="ET53">
        <v>371</v>
      </c>
      <c r="EU53">
        <v>24</v>
      </c>
      <c r="EV53">
        <v>371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 s="102"/>
    </row>
    <row r="54" spans="1:185" x14ac:dyDescent="0.25">
      <c r="A54" t="s">
        <v>1326</v>
      </c>
      <c r="B54" t="s">
        <v>1337</v>
      </c>
      <c r="C54">
        <v>180</v>
      </c>
      <c r="D54">
        <v>98</v>
      </c>
      <c r="E54">
        <v>172</v>
      </c>
      <c r="F54">
        <v>119</v>
      </c>
      <c r="G54">
        <v>89</v>
      </c>
      <c r="H54">
        <v>346</v>
      </c>
      <c r="I54">
        <v>332</v>
      </c>
      <c r="J54">
        <v>68</v>
      </c>
      <c r="K54">
        <v>167</v>
      </c>
      <c r="L54">
        <v>215</v>
      </c>
      <c r="M54">
        <v>196</v>
      </c>
      <c r="N54">
        <v>161</v>
      </c>
      <c r="O54">
        <v>207</v>
      </c>
      <c r="P54">
        <v>95</v>
      </c>
      <c r="Q54">
        <v>313</v>
      </c>
      <c r="R54">
        <v>309</v>
      </c>
      <c r="S54">
        <v>60</v>
      </c>
      <c r="T54">
        <v>217</v>
      </c>
      <c r="U54">
        <v>400</v>
      </c>
      <c r="V54">
        <v>160</v>
      </c>
      <c r="W54">
        <v>237</v>
      </c>
      <c r="X54">
        <v>176</v>
      </c>
      <c r="Y54">
        <v>123</v>
      </c>
      <c r="Z54">
        <v>250</v>
      </c>
      <c r="AA54">
        <v>294</v>
      </c>
      <c r="AB54">
        <v>87</v>
      </c>
      <c r="AC54">
        <v>69</v>
      </c>
      <c r="AD54">
        <v>108</v>
      </c>
      <c r="AE54">
        <v>109</v>
      </c>
      <c r="AF54">
        <v>175</v>
      </c>
      <c r="AG54">
        <v>239</v>
      </c>
      <c r="AH54">
        <v>255</v>
      </c>
      <c r="AI54">
        <v>187</v>
      </c>
      <c r="AJ54">
        <v>75</v>
      </c>
      <c r="AK54">
        <v>269</v>
      </c>
      <c r="AL54">
        <v>248</v>
      </c>
      <c r="AM54">
        <v>213</v>
      </c>
      <c r="AN54">
        <v>153</v>
      </c>
      <c r="AO54">
        <v>96</v>
      </c>
      <c r="AP54">
        <v>274</v>
      </c>
      <c r="AQ54">
        <v>227</v>
      </c>
      <c r="AR54">
        <v>228</v>
      </c>
      <c r="AS54">
        <v>117</v>
      </c>
      <c r="AT54">
        <v>181</v>
      </c>
      <c r="AU54">
        <v>14</v>
      </c>
      <c r="AV54">
        <v>6</v>
      </c>
      <c r="AW54">
        <v>82</v>
      </c>
      <c r="AX54">
        <v>224</v>
      </c>
      <c r="AY54">
        <v>513</v>
      </c>
      <c r="AZ54">
        <v>65</v>
      </c>
      <c r="BA54">
        <v>113</v>
      </c>
      <c r="BB54">
        <v>329</v>
      </c>
      <c r="BC54">
        <v>92</v>
      </c>
      <c r="BD54">
        <v>135</v>
      </c>
      <c r="BE54">
        <v>181</v>
      </c>
      <c r="BF54">
        <v>53</v>
      </c>
      <c r="BG54">
        <v>162</v>
      </c>
      <c r="BH54">
        <v>440</v>
      </c>
      <c r="BI54">
        <v>367</v>
      </c>
      <c r="BJ54">
        <v>105</v>
      </c>
      <c r="BK54">
        <v>524</v>
      </c>
      <c r="BL54">
        <v>80</v>
      </c>
      <c r="BM54">
        <v>381</v>
      </c>
      <c r="BN54">
        <v>307</v>
      </c>
      <c r="BO54">
        <v>204</v>
      </c>
      <c r="BP54">
        <v>234</v>
      </c>
      <c r="BQ54">
        <v>402</v>
      </c>
      <c r="BR54">
        <v>228</v>
      </c>
      <c r="BS54">
        <v>422</v>
      </c>
      <c r="BT54">
        <v>154</v>
      </c>
      <c r="BU54">
        <v>382</v>
      </c>
      <c r="BV54">
        <v>161</v>
      </c>
      <c r="BW54">
        <v>460</v>
      </c>
      <c r="BX54">
        <v>127</v>
      </c>
      <c r="BY54">
        <v>85</v>
      </c>
      <c r="BZ54">
        <v>341</v>
      </c>
      <c r="CA54">
        <v>297</v>
      </c>
      <c r="CB54">
        <v>329</v>
      </c>
      <c r="CC54">
        <v>276</v>
      </c>
      <c r="CD54">
        <v>157</v>
      </c>
      <c r="CE54">
        <v>336</v>
      </c>
      <c r="CF54">
        <v>277</v>
      </c>
      <c r="CG54">
        <v>269</v>
      </c>
      <c r="CH54">
        <v>266</v>
      </c>
      <c r="CI54">
        <v>157</v>
      </c>
      <c r="CJ54">
        <v>187</v>
      </c>
      <c r="CK54">
        <v>343</v>
      </c>
      <c r="CL54">
        <v>112</v>
      </c>
      <c r="CM54">
        <v>163</v>
      </c>
      <c r="CN54">
        <v>171</v>
      </c>
      <c r="CO54">
        <v>370</v>
      </c>
      <c r="CP54">
        <v>114</v>
      </c>
      <c r="CQ54">
        <v>352</v>
      </c>
      <c r="CR54">
        <v>127</v>
      </c>
      <c r="CS54">
        <v>310</v>
      </c>
      <c r="CT54">
        <v>184</v>
      </c>
      <c r="CU54">
        <v>211</v>
      </c>
      <c r="CV54">
        <v>116</v>
      </c>
      <c r="CW54">
        <v>205</v>
      </c>
      <c r="CX54">
        <v>102</v>
      </c>
      <c r="CY54">
        <v>87</v>
      </c>
      <c r="CZ54">
        <v>360</v>
      </c>
      <c r="DA54">
        <v>556</v>
      </c>
      <c r="DB54">
        <v>195</v>
      </c>
      <c r="DC54">
        <v>252</v>
      </c>
      <c r="DD54">
        <v>247</v>
      </c>
      <c r="DE54">
        <v>408</v>
      </c>
      <c r="DF54">
        <v>298</v>
      </c>
      <c r="DG54">
        <v>161</v>
      </c>
      <c r="DH54">
        <v>229</v>
      </c>
      <c r="DI54">
        <v>446</v>
      </c>
      <c r="DJ54">
        <v>326</v>
      </c>
      <c r="DK54">
        <v>281</v>
      </c>
      <c r="DL54">
        <v>93</v>
      </c>
      <c r="DM54">
        <v>24</v>
      </c>
      <c r="DN54">
        <v>307</v>
      </c>
      <c r="DO54">
        <v>412</v>
      </c>
      <c r="DP54">
        <v>206</v>
      </c>
      <c r="DQ54">
        <v>220</v>
      </c>
      <c r="DR54">
        <v>232</v>
      </c>
      <c r="DS54">
        <v>244</v>
      </c>
      <c r="DT54">
        <v>131</v>
      </c>
      <c r="DU54">
        <v>187</v>
      </c>
      <c r="DV54">
        <v>289</v>
      </c>
      <c r="DW54">
        <v>129</v>
      </c>
      <c r="DX54">
        <v>462</v>
      </c>
      <c r="DY54">
        <v>244</v>
      </c>
      <c r="DZ54">
        <v>232</v>
      </c>
      <c r="EA54">
        <v>191</v>
      </c>
      <c r="EB54">
        <v>218</v>
      </c>
      <c r="EC54">
        <v>362</v>
      </c>
      <c r="ED54">
        <v>256</v>
      </c>
      <c r="EE54">
        <v>257</v>
      </c>
      <c r="EF54">
        <v>178</v>
      </c>
      <c r="EG54">
        <v>321</v>
      </c>
      <c r="EH54">
        <v>121</v>
      </c>
      <c r="EI54">
        <v>229</v>
      </c>
      <c r="EJ54">
        <v>348</v>
      </c>
      <c r="EK54">
        <v>553</v>
      </c>
      <c r="EL54">
        <v>339</v>
      </c>
      <c r="EM54">
        <v>348</v>
      </c>
      <c r="EN54">
        <v>76</v>
      </c>
      <c r="EO54">
        <v>444</v>
      </c>
      <c r="EP54">
        <v>325</v>
      </c>
      <c r="EQ54">
        <v>443</v>
      </c>
      <c r="ER54">
        <v>147</v>
      </c>
      <c r="ES54">
        <v>165</v>
      </c>
      <c r="ET54">
        <v>236</v>
      </c>
      <c r="EU54">
        <v>186</v>
      </c>
      <c r="EV54">
        <v>307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 s="102"/>
    </row>
    <row r="55" spans="1:185" x14ac:dyDescent="0.25">
      <c r="A55" t="s">
        <v>1326</v>
      </c>
      <c r="B55" t="s">
        <v>1333</v>
      </c>
      <c r="C55">
        <v>119</v>
      </c>
      <c r="D55">
        <v>54</v>
      </c>
      <c r="E55">
        <v>3</v>
      </c>
      <c r="F55">
        <v>16</v>
      </c>
      <c r="G55">
        <v>154</v>
      </c>
      <c r="H55">
        <v>66</v>
      </c>
      <c r="I55">
        <v>5</v>
      </c>
      <c r="J55">
        <v>158</v>
      </c>
      <c r="K55">
        <v>105</v>
      </c>
      <c r="L55">
        <v>53</v>
      </c>
      <c r="M55">
        <v>104</v>
      </c>
      <c r="N55">
        <v>169</v>
      </c>
      <c r="O55">
        <v>123</v>
      </c>
      <c r="P55">
        <v>3</v>
      </c>
      <c r="Q55">
        <v>1</v>
      </c>
      <c r="R55">
        <v>68</v>
      </c>
      <c r="S55">
        <v>23</v>
      </c>
      <c r="T55">
        <v>104</v>
      </c>
      <c r="U55">
        <v>109</v>
      </c>
      <c r="V55">
        <v>122</v>
      </c>
      <c r="W55">
        <v>154</v>
      </c>
      <c r="X55">
        <v>219</v>
      </c>
      <c r="Y55">
        <v>53</v>
      </c>
      <c r="Z55">
        <v>47</v>
      </c>
      <c r="AA55">
        <v>135</v>
      </c>
      <c r="AB55">
        <v>4</v>
      </c>
      <c r="AC55">
        <v>163</v>
      </c>
      <c r="AD55">
        <v>23</v>
      </c>
      <c r="AE55">
        <v>54</v>
      </c>
      <c r="AF55">
        <v>305</v>
      </c>
      <c r="AG55">
        <v>317</v>
      </c>
      <c r="AH55">
        <v>127</v>
      </c>
      <c r="AI55">
        <v>162</v>
      </c>
      <c r="AJ55">
        <v>213</v>
      </c>
      <c r="AK55">
        <v>255</v>
      </c>
      <c r="AL55">
        <v>215</v>
      </c>
      <c r="AM55">
        <v>86</v>
      </c>
      <c r="AN55">
        <v>51</v>
      </c>
      <c r="AO55">
        <v>51</v>
      </c>
      <c r="AP55">
        <v>102</v>
      </c>
      <c r="AQ55">
        <v>153</v>
      </c>
      <c r="AR55">
        <v>174</v>
      </c>
      <c r="AS55">
        <v>164</v>
      </c>
      <c r="AT55">
        <v>1</v>
      </c>
      <c r="AU55">
        <v>409</v>
      </c>
      <c r="AV55">
        <v>306</v>
      </c>
      <c r="AW55">
        <v>153</v>
      </c>
      <c r="AX55">
        <v>62</v>
      </c>
      <c r="AY55">
        <v>204</v>
      </c>
      <c r="AZ55">
        <v>62</v>
      </c>
      <c r="BA55">
        <v>51</v>
      </c>
      <c r="BB55">
        <v>204</v>
      </c>
      <c r="BC55">
        <v>123</v>
      </c>
      <c r="BD55">
        <v>306</v>
      </c>
      <c r="BE55">
        <v>53</v>
      </c>
      <c r="BF55">
        <v>102</v>
      </c>
      <c r="BG55">
        <v>154</v>
      </c>
      <c r="BH55">
        <v>74</v>
      </c>
      <c r="BI55">
        <v>136</v>
      </c>
      <c r="BJ55">
        <v>102</v>
      </c>
      <c r="BK55">
        <v>102</v>
      </c>
      <c r="BL55">
        <v>62</v>
      </c>
      <c r="BM55">
        <v>75</v>
      </c>
      <c r="BN55">
        <v>357</v>
      </c>
      <c r="BO55">
        <v>153</v>
      </c>
      <c r="BP55">
        <v>164</v>
      </c>
      <c r="BQ55">
        <v>214</v>
      </c>
      <c r="BR55">
        <v>153</v>
      </c>
      <c r="BS55">
        <v>245</v>
      </c>
      <c r="BT55">
        <v>153</v>
      </c>
      <c r="BU55">
        <v>153</v>
      </c>
      <c r="BV55">
        <v>102</v>
      </c>
      <c r="BW55">
        <v>102</v>
      </c>
      <c r="BX55">
        <v>117</v>
      </c>
      <c r="BY55">
        <v>204</v>
      </c>
      <c r="BZ55">
        <v>255</v>
      </c>
      <c r="CA55">
        <v>73</v>
      </c>
      <c r="CB55">
        <v>255</v>
      </c>
      <c r="CC55">
        <v>170</v>
      </c>
      <c r="CD55">
        <v>62</v>
      </c>
      <c r="CE55">
        <v>306</v>
      </c>
      <c r="CF55">
        <v>14</v>
      </c>
      <c r="CG55">
        <v>296</v>
      </c>
      <c r="CH55">
        <v>318</v>
      </c>
      <c r="CI55">
        <v>272</v>
      </c>
      <c r="CJ55">
        <v>51</v>
      </c>
      <c r="CK55">
        <v>256</v>
      </c>
      <c r="CL55">
        <v>492</v>
      </c>
      <c r="CM55">
        <v>62</v>
      </c>
      <c r="CN55">
        <v>430</v>
      </c>
      <c r="CO55">
        <v>316</v>
      </c>
      <c r="CP55">
        <v>215</v>
      </c>
      <c r="CQ55">
        <v>216</v>
      </c>
      <c r="CR55">
        <v>267</v>
      </c>
      <c r="CS55">
        <v>217</v>
      </c>
      <c r="CT55">
        <v>260</v>
      </c>
      <c r="CU55">
        <v>317</v>
      </c>
      <c r="CV55">
        <v>216</v>
      </c>
      <c r="CW55">
        <v>117</v>
      </c>
      <c r="CX55">
        <v>174</v>
      </c>
      <c r="CY55">
        <v>143</v>
      </c>
      <c r="CZ55">
        <v>312</v>
      </c>
      <c r="DA55">
        <v>137</v>
      </c>
      <c r="DB55">
        <v>215</v>
      </c>
      <c r="DC55">
        <v>125</v>
      </c>
      <c r="DD55">
        <v>255</v>
      </c>
      <c r="DE55">
        <v>358</v>
      </c>
      <c r="DF55">
        <v>102</v>
      </c>
      <c r="DG55">
        <v>204</v>
      </c>
      <c r="DH55">
        <v>255</v>
      </c>
      <c r="DI55">
        <v>12</v>
      </c>
      <c r="DJ55">
        <v>338</v>
      </c>
      <c r="DK55">
        <v>204</v>
      </c>
      <c r="DL55">
        <v>286</v>
      </c>
      <c r="DM55">
        <v>359</v>
      </c>
      <c r="DN55">
        <v>153</v>
      </c>
      <c r="DO55">
        <v>358</v>
      </c>
      <c r="DP55">
        <v>0</v>
      </c>
      <c r="DQ55">
        <v>408</v>
      </c>
      <c r="DR55">
        <v>102</v>
      </c>
      <c r="DS55">
        <v>329</v>
      </c>
      <c r="DT55">
        <v>178</v>
      </c>
      <c r="DU55">
        <v>204</v>
      </c>
      <c r="DV55">
        <v>318</v>
      </c>
      <c r="DW55">
        <v>170</v>
      </c>
      <c r="DX55">
        <v>255</v>
      </c>
      <c r="DY55">
        <v>194</v>
      </c>
      <c r="DZ55">
        <v>271</v>
      </c>
      <c r="EA55">
        <v>204</v>
      </c>
      <c r="EB55">
        <v>52</v>
      </c>
      <c r="EC55">
        <v>153</v>
      </c>
      <c r="ED55">
        <v>73</v>
      </c>
      <c r="EE55">
        <v>419</v>
      </c>
      <c r="EF55">
        <v>102</v>
      </c>
      <c r="EG55">
        <v>307</v>
      </c>
      <c r="EH55">
        <v>226</v>
      </c>
      <c r="EI55">
        <v>108</v>
      </c>
      <c r="EJ55">
        <v>449</v>
      </c>
      <c r="EK55">
        <v>368</v>
      </c>
      <c r="EL55">
        <v>505</v>
      </c>
      <c r="EM55">
        <v>419</v>
      </c>
      <c r="EN55">
        <v>379</v>
      </c>
      <c r="EO55">
        <v>385</v>
      </c>
      <c r="EP55">
        <v>103</v>
      </c>
      <c r="EQ55">
        <v>127</v>
      </c>
      <c r="ER55">
        <v>277</v>
      </c>
      <c r="ES55">
        <v>233</v>
      </c>
      <c r="ET55">
        <v>238</v>
      </c>
      <c r="EU55">
        <v>164</v>
      </c>
      <c r="EV55">
        <v>722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 s="102"/>
    </row>
    <row r="56" spans="1:185" x14ac:dyDescent="0.25">
      <c r="A56" t="s">
        <v>1326</v>
      </c>
      <c r="B56" t="s">
        <v>1334</v>
      </c>
      <c r="C56">
        <v>34</v>
      </c>
      <c r="D56">
        <v>5</v>
      </c>
      <c r="E56">
        <v>21</v>
      </c>
      <c r="F56">
        <v>104</v>
      </c>
      <c r="G56">
        <v>4</v>
      </c>
      <c r="H56">
        <v>147</v>
      </c>
      <c r="I56">
        <v>158</v>
      </c>
      <c r="J56">
        <v>74</v>
      </c>
      <c r="K56">
        <v>105</v>
      </c>
      <c r="L56">
        <v>72</v>
      </c>
      <c r="M56">
        <v>77</v>
      </c>
      <c r="N56">
        <v>102</v>
      </c>
      <c r="O56">
        <v>85</v>
      </c>
      <c r="P56">
        <v>78</v>
      </c>
      <c r="Q56">
        <v>71</v>
      </c>
      <c r="R56">
        <v>272</v>
      </c>
      <c r="S56">
        <v>0</v>
      </c>
      <c r="T56">
        <v>143</v>
      </c>
      <c r="U56">
        <v>314</v>
      </c>
      <c r="V56">
        <v>169</v>
      </c>
      <c r="W56">
        <v>53</v>
      </c>
      <c r="X56">
        <v>107</v>
      </c>
      <c r="Y56">
        <v>20</v>
      </c>
      <c r="Z56">
        <v>49</v>
      </c>
      <c r="AA56">
        <v>111</v>
      </c>
      <c r="AB56">
        <v>22</v>
      </c>
      <c r="AC56">
        <v>39</v>
      </c>
      <c r="AD56">
        <v>206</v>
      </c>
      <c r="AE56">
        <v>73</v>
      </c>
      <c r="AF56">
        <v>559</v>
      </c>
      <c r="AG56">
        <v>255</v>
      </c>
      <c r="AH56">
        <v>34</v>
      </c>
      <c r="AI56">
        <v>170</v>
      </c>
      <c r="AJ56">
        <v>51</v>
      </c>
      <c r="AK56">
        <v>75</v>
      </c>
      <c r="AL56">
        <v>51</v>
      </c>
      <c r="AM56">
        <v>102</v>
      </c>
      <c r="AN56">
        <v>170</v>
      </c>
      <c r="AO56">
        <v>57</v>
      </c>
      <c r="AP56">
        <v>61</v>
      </c>
      <c r="AQ56">
        <v>62</v>
      </c>
      <c r="AR56">
        <v>153</v>
      </c>
      <c r="AS56">
        <v>102</v>
      </c>
      <c r="AT56">
        <v>34</v>
      </c>
      <c r="AU56">
        <v>370</v>
      </c>
      <c r="AV56">
        <v>153</v>
      </c>
      <c r="AW56">
        <v>120</v>
      </c>
      <c r="AX56">
        <v>122</v>
      </c>
      <c r="AY56">
        <v>164</v>
      </c>
      <c r="AZ56">
        <v>69</v>
      </c>
      <c r="BA56">
        <v>102</v>
      </c>
      <c r="BB56">
        <v>325</v>
      </c>
      <c r="BC56">
        <v>162</v>
      </c>
      <c r="BD56">
        <v>534</v>
      </c>
      <c r="BE56">
        <v>289</v>
      </c>
      <c r="BF56">
        <v>0</v>
      </c>
      <c r="BG56">
        <v>263</v>
      </c>
      <c r="BH56">
        <v>102</v>
      </c>
      <c r="BI56">
        <v>289</v>
      </c>
      <c r="BJ56">
        <v>204</v>
      </c>
      <c r="BK56">
        <v>239</v>
      </c>
      <c r="BL56">
        <v>96</v>
      </c>
      <c r="BM56">
        <v>73</v>
      </c>
      <c r="BN56">
        <v>313</v>
      </c>
      <c r="BO56">
        <v>204</v>
      </c>
      <c r="BP56">
        <v>381</v>
      </c>
      <c r="BQ56">
        <v>51</v>
      </c>
      <c r="BR56">
        <v>68</v>
      </c>
      <c r="BS56">
        <v>420</v>
      </c>
      <c r="BT56">
        <v>18</v>
      </c>
      <c r="BU56">
        <v>102</v>
      </c>
      <c r="BV56">
        <v>173</v>
      </c>
      <c r="BW56">
        <v>153</v>
      </c>
      <c r="BX56">
        <v>136</v>
      </c>
      <c r="BY56">
        <v>119</v>
      </c>
      <c r="BZ56">
        <v>119</v>
      </c>
      <c r="CA56">
        <v>51</v>
      </c>
      <c r="CB56">
        <v>194</v>
      </c>
      <c r="CC56">
        <v>153</v>
      </c>
      <c r="CD56">
        <v>137</v>
      </c>
      <c r="CE56">
        <v>291</v>
      </c>
      <c r="CF56">
        <v>51</v>
      </c>
      <c r="CG56">
        <v>153</v>
      </c>
      <c r="CH56">
        <v>221</v>
      </c>
      <c r="CI56">
        <v>357</v>
      </c>
      <c r="CJ56">
        <v>68</v>
      </c>
      <c r="CK56">
        <v>172</v>
      </c>
      <c r="CL56">
        <v>248</v>
      </c>
      <c r="CM56">
        <v>113</v>
      </c>
      <c r="CN56">
        <v>505</v>
      </c>
      <c r="CO56">
        <v>77</v>
      </c>
      <c r="CP56">
        <v>290</v>
      </c>
      <c r="CQ56">
        <v>478</v>
      </c>
      <c r="CR56">
        <v>194</v>
      </c>
      <c r="CS56">
        <v>320</v>
      </c>
      <c r="CT56">
        <v>256</v>
      </c>
      <c r="CU56">
        <v>170</v>
      </c>
      <c r="CV56">
        <v>136</v>
      </c>
      <c r="CW56">
        <v>323</v>
      </c>
      <c r="CX56">
        <v>272</v>
      </c>
      <c r="CY56">
        <v>1</v>
      </c>
      <c r="CZ56">
        <v>421</v>
      </c>
      <c r="DA56">
        <v>69</v>
      </c>
      <c r="DB56">
        <v>112</v>
      </c>
      <c r="DC56">
        <v>168</v>
      </c>
      <c r="DD56">
        <v>220</v>
      </c>
      <c r="DE56">
        <v>355</v>
      </c>
      <c r="DF56">
        <v>447</v>
      </c>
      <c r="DG56">
        <v>137</v>
      </c>
      <c r="DH56">
        <v>153</v>
      </c>
      <c r="DI56">
        <v>130</v>
      </c>
      <c r="DJ56">
        <v>187</v>
      </c>
      <c r="DK56">
        <v>17</v>
      </c>
      <c r="DL56">
        <v>307</v>
      </c>
      <c r="DM56">
        <v>153</v>
      </c>
      <c r="DN56">
        <v>133</v>
      </c>
      <c r="DO56">
        <v>206</v>
      </c>
      <c r="DP56">
        <v>102</v>
      </c>
      <c r="DQ56">
        <v>62</v>
      </c>
      <c r="DR56">
        <v>204</v>
      </c>
      <c r="DS56">
        <v>153</v>
      </c>
      <c r="DT56">
        <v>62</v>
      </c>
      <c r="DU56">
        <v>138</v>
      </c>
      <c r="DV56">
        <v>125</v>
      </c>
      <c r="DW56">
        <v>51</v>
      </c>
      <c r="DX56">
        <v>403</v>
      </c>
      <c r="DY56">
        <v>153</v>
      </c>
      <c r="DZ56">
        <v>177</v>
      </c>
      <c r="EA56">
        <v>229</v>
      </c>
      <c r="EB56">
        <v>44</v>
      </c>
      <c r="EC56">
        <v>188</v>
      </c>
      <c r="ED56">
        <v>153</v>
      </c>
      <c r="EE56">
        <v>205</v>
      </c>
      <c r="EF56">
        <v>109</v>
      </c>
      <c r="EG56">
        <v>185</v>
      </c>
      <c r="EH56">
        <v>205</v>
      </c>
      <c r="EI56">
        <v>0</v>
      </c>
      <c r="EJ56">
        <v>154</v>
      </c>
      <c r="EK56">
        <v>341</v>
      </c>
      <c r="EL56">
        <v>36</v>
      </c>
      <c r="EM56">
        <v>469</v>
      </c>
      <c r="EN56">
        <v>255</v>
      </c>
      <c r="EO56">
        <v>312</v>
      </c>
      <c r="EP56">
        <v>273</v>
      </c>
      <c r="EQ56">
        <v>280</v>
      </c>
      <c r="ER56">
        <v>112</v>
      </c>
      <c r="ES56">
        <v>64</v>
      </c>
      <c r="ET56">
        <v>102</v>
      </c>
      <c r="EU56">
        <v>16</v>
      </c>
      <c r="EV56">
        <v>299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 s="102"/>
    </row>
    <row r="57" spans="1:185" x14ac:dyDescent="0.25">
      <c r="A57" t="s">
        <v>1326</v>
      </c>
      <c r="B57" t="s">
        <v>1350</v>
      </c>
      <c r="C57">
        <v>72</v>
      </c>
      <c r="D57">
        <v>51</v>
      </c>
      <c r="E57">
        <v>0</v>
      </c>
      <c r="F57">
        <v>52</v>
      </c>
      <c r="G57">
        <v>105</v>
      </c>
      <c r="H57">
        <v>120</v>
      </c>
      <c r="I57">
        <v>102</v>
      </c>
      <c r="J57">
        <v>102</v>
      </c>
      <c r="K57">
        <v>103</v>
      </c>
      <c r="L57">
        <v>152</v>
      </c>
      <c r="M57">
        <v>104</v>
      </c>
      <c r="N57">
        <v>1</v>
      </c>
      <c r="O57">
        <v>4</v>
      </c>
      <c r="P57">
        <v>55</v>
      </c>
      <c r="Q57">
        <v>2</v>
      </c>
      <c r="R57">
        <v>113</v>
      </c>
      <c r="S57">
        <v>0</v>
      </c>
      <c r="T57">
        <v>123</v>
      </c>
      <c r="U57">
        <v>0</v>
      </c>
      <c r="V57">
        <v>1</v>
      </c>
      <c r="W57">
        <v>53</v>
      </c>
      <c r="X57">
        <v>114</v>
      </c>
      <c r="Y57">
        <v>101</v>
      </c>
      <c r="Z57">
        <v>1</v>
      </c>
      <c r="AA57">
        <v>59</v>
      </c>
      <c r="AB57">
        <v>2</v>
      </c>
      <c r="AC57">
        <v>41</v>
      </c>
      <c r="AD57">
        <v>54</v>
      </c>
      <c r="AE57">
        <v>10</v>
      </c>
      <c r="AF57">
        <v>106</v>
      </c>
      <c r="AG57">
        <v>61</v>
      </c>
      <c r="AH57">
        <v>10</v>
      </c>
      <c r="AI57">
        <v>113</v>
      </c>
      <c r="AJ57">
        <v>51</v>
      </c>
      <c r="AK57">
        <v>143</v>
      </c>
      <c r="AL57">
        <v>102</v>
      </c>
      <c r="AM57">
        <v>10</v>
      </c>
      <c r="AN57">
        <v>0</v>
      </c>
      <c r="AO57">
        <v>0</v>
      </c>
      <c r="AP57">
        <v>75</v>
      </c>
      <c r="AQ57">
        <v>0</v>
      </c>
      <c r="AR57">
        <v>204</v>
      </c>
      <c r="AS57">
        <v>103</v>
      </c>
      <c r="AT57">
        <v>172</v>
      </c>
      <c r="AU57">
        <v>10</v>
      </c>
      <c r="AV57">
        <v>153</v>
      </c>
      <c r="AW57">
        <v>163</v>
      </c>
      <c r="AX57">
        <v>51</v>
      </c>
      <c r="AY57">
        <v>61</v>
      </c>
      <c r="AZ57">
        <v>0</v>
      </c>
      <c r="BA57">
        <v>51</v>
      </c>
      <c r="BB57">
        <v>62</v>
      </c>
      <c r="BC57">
        <v>153</v>
      </c>
      <c r="BD57">
        <v>173</v>
      </c>
      <c r="BE57">
        <v>51</v>
      </c>
      <c r="BF57">
        <v>0</v>
      </c>
      <c r="BG57">
        <v>223</v>
      </c>
      <c r="BH57">
        <v>153</v>
      </c>
      <c r="BI57">
        <v>1</v>
      </c>
      <c r="BJ57">
        <v>112</v>
      </c>
      <c r="BK57">
        <v>122</v>
      </c>
      <c r="BL57">
        <v>51</v>
      </c>
      <c r="BM57">
        <v>0</v>
      </c>
      <c r="BN57">
        <v>51</v>
      </c>
      <c r="BO57">
        <v>102</v>
      </c>
      <c r="BP57">
        <v>265</v>
      </c>
      <c r="BQ57">
        <v>102</v>
      </c>
      <c r="BR57">
        <v>102</v>
      </c>
      <c r="BS57">
        <v>204</v>
      </c>
      <c r="BT57">
        <v>61</v>
      </c>
      <c r="BU57">
        <v>51</v>
      </c>
      <c r="BV57">
        <v>10</v>
      </c>
      <c r="BW57">
        <v>102</v>
      </c>
      <c r="BX57">
        <v>51</v>
      </c>
      <c r="BY57">
        <v>153</v>
      </c>
      <c r="BZ57">
        <v>163</v>
      </c>
      <c r="CA57">
        <v>112</v>
      </c>
      <c r="CB57">
        <v>112</v>
      </c>
      <c r="CC57">
        <v>51</v>
      </c>
      <c r="CD57">
        <v>10</v>
      </c>
      <c r="CE57">
        <v>187</v>
      </c>
      <c r="CF57">
        <v>51</v>
      </c>
      <c r="CG57">
        <v>0</v>
      </c>
      <c r="CH57">
        <v>51</v>
      </c>
      <c r="CI57">
        <v>1</v>
      </c>
      <c r="CJ57">
        <v>9</v>
      </c>
      <c r="CK57">
        <v>112</v>
      </c>
      <c r="CL57">
        <v>153</v>
      </c>
      <c r="CM57">
        <v>0</v>
      </c>
      <c r="CN57">
        <v>219</v>
      </c>
      <c r="CO57">
        <v>51</v>
      </c>
      <c r="CP57">
        <v>102</v>
      </c>
      <c r="CQ57">
        <v>357</v>
      </c>
      <c r="CR57">
        <v>122</v>
      </c>
      <c r="CS57">
        <v>102</v>
      </c>
      <c r="CT57">
        <v>117</v>
      </c>
      <c r="CU57">
        <v>61</v>
      </c>
      <c r="CV57">
        <v>0</v>
      </c>
      <c r="CW57">
        <v>51</v>
      </c>
      <c r="CX57">
        <v>154</v>
      </c>
      <c r="CY57">
        <v>102</v>
      </c>
      <c r="CZ57">
        <v>297</v>
      </c>
      <c r="DA57">
        <v>102</v>
      </c>
      <c r="DB57">
        <v>51</v>
      </c>
      <c r="DC57">
        <v>357</v>
      </c>
      <c r="DD57">
        <v>270</v>
      </c>
      <c r="DE57">
        <v>255</v>
      </c>
      <c r="DF57">
        <v>0</v>
      </c>
      <c r="DG57">
        <v>214</v>
      </c>
      <c r="DH57">
        <v>0</v>
      </c>
      <c r="DI57">
        <v>1</v>
      </c>
      <c r="DJ57">
        <v>0</v>
      </c>
      <c r="DK57">
        <v>51</v>
      </c>
      <c r="DL57">
        <v>214</v>
      </c>
      <c r="DM57">
        <v>335</v>
      </c>
      <c r="DN57">
        <v>255</v>
      </c>
      <c r="DO57">
        <v>102</v>
      </c>
      <c r="DP57">
        <v>10</v>
      </c>
      <c r="DQ57">
        <v>526</v>
      </c>
      <c r="DR57">
        <v>61</v>
      </c>
      <c r="DS57">
        <v>68</v>
      </c>
      <c r="DT57">
        <v>51</v>
      </c>
      <c r="DU57">
        <v>52</v>
      </c>
      <c r="DV57">
        <v>163</v>
      </c>
      <c r="DW57">
        <v>164</v>
      </c>
      <c r="DX57">
        <v>204</v>
      </c>
      <c r="DY57">
        <v>41</v>
      </c>
      <c r="DZ57">
        <v>61</v>
      </c>
      <c r="EA57">
        <v>170</v>
      </c>
      <c r="EB57">
        <v>0</v>
      </c>
      <c r="EC57">
        <v>204</v>
      </c>
      <c r="ED57">
        <v>126</v>
      </c>
      <c r="EE57">
        <v>126</v>
      </c>
      <c r="EF57">
        <v>51</v>
      </c>
      <c r="EG57">
        <v>95</v>
      </c>
      <c r="EH57">
        <v>245</v>
      </c>
      <c r="EI57">
        <v>60</v>
      </c>
      <c r="EJ57">
        <v>330</v>
      </c>
      <c r="EK57">
        <v>174</v>
      </c>
      <c r="EL57">
        <v>227</v>
      </c>
      <c r="EM57">
        <v>520</v>
      </c>
      <c r="EN57">
        <v>113</v>
      </c>
      <c r="EO57">
        <v>119</v>
      </c>
      <c r="EP57">
        <v>153</v>
      </c>
      <c r="EQ57">
        <v>418</v>
      </c>
      <c r="ER57">
        <v>51</v>
      </c>
      <c r="ES57">
        <v>102</v>
      </c>
      <c r="ET57">
        <v>214</v>
      </c>
      <c r="EU57">
        <v>111</v>
      </c>
      <c r="EV57">
        <v>806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 s="102"/>
    </row>
    <row r="58" spans="1:185" x14ac:dyDescent="0.25">
      <c r="A58" t="s">
        <v>1326</v>
      </c>
      <c r="B58" t="s">
        <v>1322</v>
      </c>
      <c r="C58">
        <v>104</v>
      </c>
      <c r="D58">
        <v>175</v>
      </c>
      <c r="E58">
        <v>694</v>
      </c>
      <c r="F58">
        <v>279</v>
      </c>
      <c r="G58">
        <v>183</v>
      </c>
      <c r="H58">
        <v>310</v>
      </c>
      <c r="I58">
        <v>185</v>
      </c>
      <c r="J58">
        <v>394</v>
      </c>
      <c r="K58">
        <v>577</v>
      </c>
      <c r="L58">
        <v>369</v>
      </c>
      <c r="M58">
        <v>133</v>
      </c>
      <c r="N58">
        <v>116</v>
      </c>
      <c r="O58">
        <v>126</v>
      </c>
      <c r="P58">
        <v>349</v>
      </c>
      <c r="Q58">
        <v>253</v>
      </c>
      <c r="R58">
        <v>578</v>
      </c>
      <c r="S58">
        <v>176</v>
      </c>
      <c r="T58">
        <v>170</v>
      </c>
      <c r="U58">
        <v>262</v>
      </c>
      <c r="V58">
        <v>441</v>
      </c>
      <c r="W58" s="102">
        <v>1005</v>
      </c>
      <c r="X58">
        <v>111</v>
      </c>
      <c r="Y58">
        <v>351</v>
      </c>
      <c r="Z58">
        <v>371</v>
      </c>
      <c r="AA58">
        <v>224</v>
      </c>
      <c r="AB58">
        <v>173</v>
      </c>
      <c r="AC58">
        <v>295</v>
      </c>
      <c r="AD58">
        <v>508</v>
      </c>
      <c r="AE58">
        <v>297</v>
      </c>
      <c r="AF58">
        <v>402</v>
      </c>
      <c r="AG58">
        <v>195</v>
      </c>
      <c r="AH58">
        <v>350</v>
      </c>
      <c r="AI58">
        <v>866</v>
      </c>
      <c r="AJ58">
        <v>256</v>
      </c>
      <c r="AK58">
        <v>205</v>
      </c>
      <c r="AL58">
        <v>235</v>
      </c>
      <c r="AM58">
        <v>168</v>
      </c>
      <c r="AN58">
        <v>255</v>
      </c>
      <c r="AO58">
        <v>351</v>
      </c>
      <c r="AP58">
        <v>320</v>
      </c>
      <c r="AQ58">
        <v>52</v>
      </c>
      <c r="AR58">
        <v>234</v>
      </c>
      <c r="AS58">
        <v>501</v>
      </c>
      <c r="AT58">
        <v>525</v>
      </c>
      <c r="AU58">
        <v>893</v>
      </c>
      <c r="AV58">
        <v>116</v>
      </c>
      <c r="AW58">
        <v>349</v>
      </c>
      <c r="AX58">
        <v>106</v>
      </c>
      <c r="AY58">
        <v>167</v>
      </c>
      <c r="AZ58">
        <v>283</v>
      </c>
      <c r="BA58">
        <v>79</v>
      </c>
      <c r="BB58">
        <v>88</v>
      </c>
      <c r="BC58">
        <v>232</v>
      </c>
      <c r="BD58">
        <v>346</v>
      </c>
      <c r="BE58">
        <v>357</v>
      </c>
      <c r="BF58">
        <v>365</v>
      </c>
      <c r="BG58">
        <v>781</v>
      </c>
      <c r="BH58">
        <v>292</v>
      </c>
      <c r="BI58">
        <v>323</v>
      </c>
      <c r="BJ58">
        <v>246</v>
      </c>
      <c r="BK58">
        <v>429</v>
      </c>
      <c r="BL58">
        <v>556</v>
      </c>
      <c r="BM58">
        <v>399</v>
      </c>
      <c r="BN58">
        <v>610</v>
      </c>
      <c r="BO58">
        <v>288</v>
      </c>
      <c r="BP58">
        <v>400</v>
      </c>
      <c r="BQ58">
        <v>396</v>
      </c>
      <c r="BR58">
        <v>611</v>
      </c>
      <c r="BS58" s="102">
        <v>1303</v>
      </c>
      <c r="BT58">
        <v>312</v>
      </c>
      <c r="BU58">
        <v>534</v>
      </c>
      <c r="BV58">
        <v>507</v>
      </c>
      <c r="BW58">
        <v>178</v>
      </c>
      <c r="BX58">
        <v>298</v>
      </c>
      <c r="BY58">
        <v>169</v>
      </c>
      <c r="BZ58">
        <v>731</v>
      </c>
      <c r="CA58">
        <v>116</v>
      </c>
      <c r="CB58">
        <v>94</v>
      </c>
      <c r="CC58">
        <v>452</v>
      </c>
      <c r="CD58">
        <v>289</v>
      </c>
      <c r="CE58">
        <v>726</v>
      </c>
      <c r="CF58">
        <v>205</v>
      </c>
      <c r="CG58">
        <v>524</v>
      </c>
      <c r="CH58">
        <v>265</v>
      </c>
      <c r="CI58">
        <v>172</v>
      </c>
      <c r="CJ58">
        <v>409</v>
      </c>
      <c r="CK58">
        <v>205</v>
      </c>
      <c r="CL58">
        <v>360</v>
      </c>
      <c r="CM58">
        <v>368</v>
      </c>
      <c r="CN58">
        <v>828</v>
      </c>
      <c r="CO58">
        <v>219</v>
      </c>
      <c r="CP58">
        <v>342</v>
      </c>
      <c r="CQ58">
        <v>659</v>
      </c>
      <c r="CR58">
        <v>182</v>
      </c>
      <c r="CS58">
        <v>474</v>
      </c>
      <c r="CT58">
        <v>478</v>
      </c>
      <c r="CU58">
        <v>240</v>
      </c>
      <c r="CV58">
        <v>616</v>
      </c>
      <c r="CW58">
        <v>575</v>
      </c>
      <c r="CX58">
        <v>281</v>
      </c>
      <c r="CY58">
        <v>124</v>
      </c>
      <c r="CZ58">
        <v>376</v>
      </c>
      <c r="DA58">
        <v>303</v>
      </c>
      <c r="DB58">
        <v>571</v>
      </c>
      <c r="DC58">
        <v>523</v>
      </c>
      <c r="DD58">
        <v>144</v>
      </c>
      <c r="DE58">
        <v>488</v>
      </c>
      <c r="DF58">
        <v>495</v>
      </c>
      <c r="DG58">
        <v>191</v>
      </c>
      <c r="DH58">
        <v>520</v>
      </c>
      <c r="DI58">
        <v>330</v>
      </c>
      <c r="DJ58">
        <v>576</v>
      </c>
      <c r="DK58">
        <v>355</v>
      </c>
      <c r="DL58">
        <v>734</v>
      </c>
      <c r="DM58">
        <v>768</v>
      </c>
      <c r="DN58">
        <v>633</v>
      </c>
      <c r="DO58">
        <v>935</v>
      </c>
      <c r="DP58">
        <v>283</v>
      </c>
      <c r="DQ58">
        <v>570</v>
      </c>
      <c r="DR58">
        <v>344</v>
      </c>
      <c r="DS58">
        <v>107</v>
      </c>
      <c r="DT58">
        <v>307</v>
      </c>
      <c r="DU58">
        <v>257</v>
      </c>
      <c r="DV58">
        <v>705</v>
      </c>
      <c r="DW58">
        <v>334</v>
      </c>
      <c r="DX58">
        <v>600</v>
      </c>
      <c r="DY58">
        <v>722</v>
      </c>
      <c r="DZ58">
        <v>383</v>
      </c>
      <c r="EA58" s="102">
        <v>1004</v>
      </c>
      <c r="EB58">
        <v>387</v>
      </c>
      <c r="EC58">
        <v>478</v>
      </c>
      <c r="ED58">
        <v>186</v>
      </c>
      <c r="EE58">
        <v>269</v>
      </c>
      <c r="EF58">
        <v>181</v>
      </c>
      <c r="EG58">
        <v>617</v>
      </c>
      <c r="EH58">
        <v>416</v>
      </c>
      <c r="EI58">
        <v>290</v>
      </c>
      <c r="EJ58">
        <v>647</v>
      </c>
      <c r="EK58">
        <v>395</v>
      </c>
      <c r="EL58">
        <v>819</v>
      </c>
      <c r="EM58" s="102">
        <v>1094</v>
      </c>
      <c r="EN58">
        <v>438</v>
      </c>
      <c r="EO58">
        <v>555</v>
      </c>
      <c r="EP58">
        <v>395</v>
      </c>
      <c r="EQ58">
        <v>419</v>
      </c>
      <c r="ER58">
        <v>383</v>
      </c>
      <c r="ES58">
        <v>512</v>
      </c>
      <c r="ET58">
        <v>245</v>
      </c>
      <c r="EU58">
        <v>174</v>
      </c>
      <c r="EV58">
        <v>536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 s="102"/>
    </row>
    <row r="59" spans="1:185" x14ac:dyDescent="0.25">
      <c r="A59" t="s">
        <v>1326</v>
      </c>
      <c r="B59" t="s">
        <v>1338</v>
      </c>
      <c r="C59">
        <v>480</v>
      </c>
      <c r="D59">
        <v>219</v>
      </c>
      <c r="E59">
        <v>426</v>
      </c>
      <c r="F59" s="102">
        <v>1117</v>
      </c>
      <c r="G59">
        <v>280</v>
      </c>
      <c r="H59">
        <v>700</v>
      </c>
      <c r="I59">
        <v>757</v>
      </c>
      <c r="J59">
        <v>476</v>
      </c>
      <c r="K59" s="102">
        <v>3568</v>
      </c>
      <c r="L59">
        <v>572</v>
      </c>
      <c r="M59">
        <v>623</v>
      </c>
      <c r="N59">
        <v>576</v>
      </c>
      <c r="O59">
        <v>335</v>
      </c>
      <c r="P59">
        <v>234</v>
      </c>
      <c r="Q59">
        <v>502</v>
      </c>
      <c r="R59">
        <v>541</v>
      </c>
      <c r="S59">
        <v>285</v>
      </c>
      <c r="T59">
        <v>513</v>
      </c>
      <c r="U59">
        <v>362</v>
      </c>
      <c r="V59">
        <v>519</v>
      </c>
      <c r="W59" s="102">
        <v>2477</v>
      </c>
      <c r="X59">
        <v>989</v>
      </c>
      <c r="Y59">
        <v>569</v>
      </c>
      <c r="Z59">
        <v>955</v>
      </c>
      <c r="AA59">
        <v>591</v>
      </c>
      <c r="AB59">
        <v>407</v>
      </c>
      <c r="AC59">
        <v>705</v>
      </c>
      <c r="AD59">
        <v>571</v>
      </c>
      <c r="AE59">
        <v>436</v>
      </c>
      <c r="AF59" s="102">
        <v>1023</v>
      </c>
      <c r="AG59">
        <v>498</v>
      </c>
      <c r="AH59">
        <v>561</v>
      </c>
      <c r="AI59" s="102">
        <v>3245</v>
      </c>
      <c r="AJ59">
        <v>631</v>
      </c>
      <c r="AK59">
        <v>834</v>
      </c>
      <c r="AL59">
        <v>993</v>
      </c>
      <c r="AM59">
        <v>376</v>
      </c>
      <c r="AN59">
        <v>163</v>
      </c>
      <c r="AO59">
        <v>346</v>
      </c>
      <c r="AP59">
        <v>741</v>
      </c>
      <c r="AQ59">
        <v>189</v>
      </c>
      <c r="AR59">
        <v>475</v>
      </c>
      <c r="AS59">
        <v>493</v>
      </c>
      <c r="AT59">
        <v>367</v>
      </c>
      <c r="AU59" s="102">
        <v>3063</v>
      </c>
      <c r="AV59">
        <v>904</v>
      </c>
      <c r="AW59">
        <v>795</v>
      </c>
      <c r="AX59" s="102">
        <v>1170</v>
      </c>
      <c r="AY59">
        <v>744</v>
      </c>
      <c r="AZ59">
        <v>303</v>
      </c>
      <c r="BA59">
        <v>438</v>
      </c>
      <c r="BB59">
        <v>941</v>
      </c>
      <c r="BC59">
        <v>343</v>
      </c>
      <c r="BD59">
        <v>519</v>
      </c>
      <c r="BE59">
        <v>523</v>
      </c>
      <c r="BF59">
        <v>366</v>
      </c>
      <c r="BG59" s="102">
        <v>2027</v>
      </c>
      <c r="BH59">
        <v>503</v>
      </c>
      <c r="BI59" s="102">
        <v>1332</v>
      </c>
      <c r="BJ59">
        <v>789</v>
      </c>
      <c r="BK59">
        <v>585</v>
      </c>
      <c r="BL59">
        <v>519</v>
      </c>
      <c r="BM59">
        <v>763</v>
      </c>
      <c r="BN59">
        <v>792</v>
      </c>
      <c r="BO59">
        <v>409</v>
      </c>
      <c r="BP59">
        <v>888</v>
      </c>
      <c r="BQ59">
        <v>300</v>
      </c>
      <c r="BR59">
        <v>866</v>
      </c>
      <c r="BS59" s="102">
        <v>2901</v>
      </c>
      <c r="BT59">
        <v>582</v>
      </c>
      <c r="BU59" s="102">
        <v>1195</v>
      </c>
      <c r="BV59" s="102">
        <v>1009</v>
      </c>
      <c r="BW59">
        <v>641</v>
      </c>
      <c r="BX59">
        <v>320</v>
      </c>
      <c r="BY59">
        <v>665</v>
      </c>
      <c r="BZ59">
        <v>550</v>
      </c>
      <c r="CA59">
        <v>173</v>
      </c>
      <c r="CB59">
        <v>203</v>
      </c>
      <c r="CC59">
        <v>582</v>
      </c>
      <c r="CD59">
        <v>488</v>
      </c>
      <c r="CE59" s="102">
        <v>1086</v>
      </c>
      <c r="CF59">
        <v>657</v>
      </c>
      <c r="CG59">
        <v>932</v>
      </c>
      <c r="CH59">
        <v>950</v>
      </c>
      <c r="CI59">
        <v>829</v>
      </c>
      <c r="CJ59">
        <v>259</v>
      </c>
      <c r="CK59">
        <v>642</v>
      </c>
      <c r="CL59">
        <v>779</v>
      </c>
      <c r="CM59">
        <v>446</v>
      </c>
      <c r="CN59" s="102">
        <v>1001</v>
      </c>
      <c r="CO59">
        <v>664</v>
      </c>
      <c r="CP59">
        <v>510</v>
      </c>
      <c r="CQ59" s="102">
        <v>2866</v>
      </c>
      <c r="CR59">
        <v>345</v>
      </c>
      <c r="CS59" s="102">
        <v>1418</v>
      </c>
      <c r="CT59" s="102">
        <v>1220</v>
      </c>
      <c r="CU59" s="102">
        <v>1245</v>
      </c>
      <c r="CV59">
        <v>170</v>
      </c>
      <c r="CW59">
        <v>844</v>
      </c>
      <c r="CX59">
        <v>666</v>
      </c>
      <c r="CY59">
        <v>301</v>
      </c>
      <c r="CZ59">
        <v>894</v>
      </c>
      <c r="DA59">
        <v>597</v>
      </c>
      <c r="DB59">
        <v>776</v>
      </c>
      <c r="DC59" s="102">
        <v>2178</v>
      </c>
      <c r="DD59">
        <v>334</v>
      </c>
      <c r="DE59" s="102">
        <v>1063</v>
      </c>
      <c r="DF59" s="102">
        <v>1255</v>
      </c>
      <c r="DG59">
        <v>610</v>
      </c>
      <c r="DH59">
        <v>577</v>
      </c>
      <c r="DI59">
        <v>385</v>
      </c>
      <c r="DJ59" s="102">
        <v>1377</v>
      </c>
      <c r="DK59">
        <v>446</v>
      </c>
      <c r="DL59">
        <v>951</v>
      </c>
      <c r="DM59">
        <v>578</v>
      </c>
      <c r="DN59">
        <v>788</v>
      </c>
      <c r="DO59" s="102">
        <v>3862</v>
      </c>
      <c r="DP59">
        <v>643</v>
      </c>
      <c r="DQ59" s="102">
        <v>1554</v>
      </c>
      <c r="DR59" s="102">
        <v>1121</v>
      </c>
      <c r="DS59">
        <v>696</v>
      </c>
      <c r="DT59">
        <v>658</v>
      </c>
      <c r="DU59">
        <v>915</v>
      </c>
      <c r="DV59" s="102">
        <v>1006</v>
      </c>
      <c r="DW59">
        <v>157</v>
      </c>
      <c r="DX59" s="102">
        <v>1071</v>
      </c>
      <c r="DY59">
        <v>901</v>
      </c>
      <c r="DZ59">
        <v>542</v>
      </c>
      <c r="EA59" s="102">
        <v>2482</v>
      </c>
      <c r="EB59">
        <v>640</v>
      </c>
      <c r="EC59" s="102">
        <v>1087</v>
      </c>
      <c r="ED59">
        <v>599</v>
      </c>
      <c r="EE59" s="102">
        <v>1130</v>
      </c>
      <c r="EF59">
        <v>588</v>
      </c>
      <c r="EG59">
        <v>627</v>
      </c>
      <c r="EH59" s="102">
        <v>1613</v>
      </c>
      <c r="EI59">
        <v>694</v>
      </c>
      <c r="EJ59" s="102">
        <v>1454</v>
      </c>
      <c r="EK59" s="102">
        <v>1299</v>
      </c>
      <c r="EL59">
        <v>910</v>
      </c>
      <c r="EM59" s="102">
        <v>4256</v>
      </c>
      <c r="EN59" s="102">
        <v>1175</v>
      </c>
      <c r="EO59" s="102">
        <v>1642</v>
      </c>
      <c r="EP59" s="102">
        <v>1550</v>
      </c>
      <c r="EQ59" s="102">
        <v>1652</v>
      </c>
      <c r="ER59">
        <v>755</v>
      </c>
      <c r="ES59" s="102">
        <v>1152</v>
      </c>
      <c r="ET59" s="102">
        <v>1309</v>
      </c>
      <c r="EU59">
        <v>366</v>
      </c>
      <c r="EV59" s="102">
        <v>1580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 s="102"/>
    </row>
    <row r="60" spans="1:185" x14ac:dyDescent="0.25">
      <c r="A60" t="s">
        <v>1326</v>
      </c>
      <c r="B60" t="s">
        <v>1342</v>
      </c>
      <c r="C60" s="102">
        <v>1388</v>
      </c>
      <c r="D60">
        <v>212</v>
      </c>
      <c r="E60">
        <v>407</v>
      </c>
      <c r="F60">
        <v>853</v>
      </c>
      <c r="G60">
        <v>319</v>
      </c>
      <c r="H60">
        <v>916</v>
      </c>
      <c r="I60">
        <v>896</v>
      </c>
      <c r="J60">
        <v>744</v>
      </c>
      <c r="K60" s="102">
        <v>2119</v>
      </c>
      <c r="L60">
        <v>279</v>
      </c>
      <c r="M60" s="102">
        <v>1240</v>
      </c>
      <c r="N60">
        <v>933</v>
      </c>
      <c r="O60" s="102">
        <v>1969</v>
      </c>
      <c r="P60">
        <v>142</v>
      </c>
      <c r="Q60">
        <v>741</v>
      </c>
      <c r="R60" s="102">
        <v>1210</v>
      </c>
      <c r="S60">
        <v>749</v>
      </c>
      <c r="T60" s="102">
        <v>1579</v>
      </c>
      <c r="U60">
        <v>436</v>
      </c>
      <c r="V60">
        <v>941</v>
      </c>
      <c r="W60" s="102">
        <v>2279</v>
      </c>
      <c r="X60">
        <v>624</v>
      </c>
      <c r="Y60" s="102">
        <v>1251</v>
      </c>
      <c r="Z60" s="102">
        <v>1274</v>
      </c>
      <c r="AA60" s="102">
        <v>1078</v>
      </c>
      <c r="AB60">
        <v>269</v>
      </c>
      <c r="AC60">
        <v>732</v>
      </c>
      <c r="AD60">
        <v>910</v>
      </c>
      <c r="AE60">
        <v>669</v>
      </c>
      <c r="AF60" s="102">
        <v>1378</v>
      </c>
      <c r="AG60" s="102">
        <v>1241</v>
      </c>
      <c r="AH60" s="102">
        <v>1040</v>
      </c>
      <c r="AI60" s="102">
        <v>1555</v>
      </c>
      <c r="AJ60">
        <v>345</v>
      </c>
      <c r="AK60">
        <v>868</v>
      </c>
      <c r="AL60">
        <v>907</v>
      </c>
      <c r="AM60" s="102">
        <v>1174</v>
      </c>
      <c r="AN60">
        <v>214</v>
      </c>
      <c r="AO60">
        <v>696</v>
      </c>
      <c r="AP60" s="102">
        <v>1170</v>
      </c>
      <c r="AQ60">
        <v>470</v>
      </c>
      <c r="AR60" s="102">
        <v>1244</v>
      </c>
      <c r="AS60" s="102">
        <v>1319</v>
      </c>
      <c r="AT60">
        <v>668</v>
      </c>
      <c r="AU60" s="102">
        <v>2486</v>
      </c>
      <c r="AV60">
        <v>374</v>
      </c>
      <c r="AW60" s="102">
        <v>1584</v>
      </c>
      <c r="AX60" s="102">
        <v>1174</v>
      </c>
      <c r="AY60" s="102">
        <v>1144</v>
      </c>
      <c r="AZ60">
        <v>209</v>
      </c>
      <c r="BA60">
        <v>581</v>
      </c>
      <c r="BB60" s="102">
        <v>1416</v>
      </c>
      <c r="BC60">
        <v>386</v>
      </c>
      <c r="BD60">
        <v>815</v>
      </c>
      <c r="BE60">
        <v>773</v>
      </c>
      <c r="BF60">
        <v>992</v>
      </c>
      <c r="BG60" s="102">
        <v>1873</v>
      </c>
      <c r="BH60">
        <v>576</v>
      </c>
      <c r="BI60" s="102">
        <v>1195</v>
      </c>
      <c r="BJ60">
        <v>750</v>
      </c>
      <c r="BK60" s="102">
        <v>1177</v>
      </c>
      <c r="BL60">
        <v>173</v>
      </c>
      <c r="BM60" s="102">
        <v>1124</v>
      </c>
      <c r="BN60">
        <v>879</v>
      </c>
      <c r="BO60">
        <v>685</v>
      </c>
      <c r="BP60" s="102">
        <v>1142</v>
      </c>
      <c r="BQ60">
        <v>861</v>
      </c>
      <c r="BR60" s="102">
        <v>1387</v>
      </c>
      <c r="BS60" s="102">
        <v>1647</v>
      </c>
      <c r="BT60">
        <v>426</v>
      </c>
      <c r="BU60" s="102">
        <v>1591</v>
      </c>
      <c r="BV60" s="102">
        <v>1215</v>
      </c>
      <c r="BW60" s="102">
        <v>1567</v>
      </c>
      <c r="BX60">
        <v>357</v>
      </c>
      <c r="BY60">
        <v>529</v>
      </c>
      <c r="BZ60" s="102">
        <v>1723</v>
      </c>
      <c r="CA60">
        <v>532</v>
      </c>
      <c r="CB60" s="102">
        <v>1375</v>
      </c>
      <c r="CC60" s="102">
        <v>1117</v>
      </c>
      <c r="CD60" s="102">
        <v>1342</v>
      </c>
      <c r="CE60" s="102">
        <v>2245</v>
      </c>
      <c r="CF60">
        <v>605</v>
      </c>
      <c r="CG60" s="102">
        <v>1526</v>
      </c>
      <c r="CH60" s="102">
        <v>1243</v>
      </c>
      <c r="CI60" s="102">
        <v>2060</v>
      </c>
      <c r="CJ60">
        <v>391</v>
      </c>
      <c r="CK60" s="102">
        <v>1361</v>
      </c>
      <c r="CL60" s="102">
        <v>1182</v>
      </c>
      <c r="CM60">
        <v>293</v>
      </c>
      <c r="CN60" s="102">
        <v>1604</v>
      </c>
      <c r="CO60">
        <v>525</v>
      </c>
      <c r="CP60" s="102">
        <v>1043</v>
      </c>
      <c r="CQ60" s="102">
        <v>2514</v>
      </c>
      <c r="CR60">
        <v>363</v>
      </c>
      <c r="CS60" s="102">
        <v>1531</v>
      </c>
      <c r="CT60" s="102">
        <v>1189</v>
      </c>
      <c r="CU60" s="102">
        <v>1260</v>
      </c>
      <c r="CV60">
        <v>326</v>
      </c>
      <c r="CW60">
        <v>690</v>
      </c>
      <c r="CX60" s="102">
        <v>2197</v>
      </c>
      <c r="CY60">
        <v>586</v>
      </c>
      <c r="CZ60" s="102">
        <v>1854</v>
      </c>
      <c r="DA60">
        <v>950</v>
      </c>
      <c r="DB60" s="102">
        <v>1072</v>
      </c>
      <c r="DC60" s="102">
        <v>2819</v>
      </c>
      <c r="DD60">
        <v>568</v>
      </c>
      <c r="DE60" s="102">
        <v>1390</v>
      </c>
      <c r="DF60" s="102">
        <v>1151</v>
      </c>
      <c r="DG60" s="102">
        <v>1097</v>
      </c>
      <c r="DH60">
        <v>316</v>
      </c>
      <c r="DI60">
        <v>698</v>
      </c>
      <c r="DJ60" s="102">
        <v>2200</v>
      </c>
      <c r="DK60">
        <v>477</v>
      </c>
      <c r="DL60" s="102">
        <v>1951</v>
      </c>
      <c r="DM60">
        <v>948</v>
      </c>
      <c r="DN60" s="102">
        <v>1206</v>
      </c>
      <c r="DO60" s="102">
        <v>2902</v>
      </c>
      <c r="DP60">
        <v>440</v>
      </c>
      <c r="DQ60">
        <v>666</v>
      </c>
      <c r="DR60" s="102">
        <v>1010</v>
      </c>
      <c r="DS60" s="102">
        <v>1456</v>
      </c>
      <c r="DT60">
        <v>256</v>
      </c>
      <c r="DU60" s="102">
        <v>1176</v>
      </c>
      <c r="DV60" s="102">
        <v>1325</v>
      </c>
      <c r="DW60">
        <v>267</v>
      </c>
      <c r="DX60" s="102">
        <v>1734</v>
      </c>
      <c r="DY60" s="102">
        <v>1206</v>
      </c>
      <c r="DZ60" s="102">
        <v>1477</v>
      </c>
      <c r="EA60" s="102">
        <v>2019</v>
      </c>
      <c r="EB60">
        <v>201</v>
      </c>
      <c r="EC60" s="102">
        <v>1540</v>
      </c>
      <c r="ED60" s="102">
        <v>1107</v>
      </c>
      <c r="EE60" s="102">
        <v>1309</v>
      </c>
      <c r="EF60">
        <v>291</v>
      </c>
      <c r="EG60">
        <v>691</v>
      </c>
      <c r="EH60" s="102">
        <v>1565</v>
      </c>
      <c r="EI60">
        <v>420</v>
      </c>
      <c r="EJ60" s="102">
        <v>2507</v>
      </c>
      <c r="EK60" s="102">
        <v>1538</v>
      </c>
      <c r="EL60" s="102">
        <v>1234</v>
      </c>
      <c r="EM60" s="102">
        <v>2299</v>
      </c>
      <c r="EN60">
        <v>456</v>
      </c>
      <c r="EO60" s="102">
        <v>1449</v>
      </c>
      <c r="EP60" s="102">
        <v>1659</v>
      </c>
      <c r="EQ60" s="102">
        <v>1570</v>
      </c>
      <c r="ER60">
        <v>472</v>
      </c>
      <c r="ES60">
        <v>705</v>
      </c>
      <c r="ET60" s="102">
        <v>1392</v>
      </c>
      <c r="EU60">
        <v>474</v>
      </c>
      <c r="EV60" s="102">
        <v>2703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 s="102"/>
    </row>
    <row r="61" spans="1:185" x14ac:dyDescent="0.25">
      <c r="A61" t="s">
        <v>1326</v>
      </c>
      <c r="B61" t="s">
        <v>1351</v>
      </c>
      <c r="C61">
        <v>638</v>
      </c>
      <c r="D61">
        <v>394</v>
      </c>
      <c r="E61">
        <v>253</v>
      </c>
      <c r="F61">
        <v>516</v>
      </c>
      <c r="G61">
        <v>262</v>
      </c>
      <c r="H61">
        <v>562</v>
      </c>
      <c r="I61">
        <v>645</v>
      </c>
      <c r="J61">
        <v>655</v>
      </c>
      <c r="K61" s="102">
        <v>1226</v>
      </c>
      <c r="L61">
        <v>450</v>
      </c>
      <c r="M61">
        <v>583</v>
      </c>
      <c r="N61">
        <v>558</v>
      </c>
      <c r="O61">
        <v>775</v>
      </c>
      <c r="P61">
        <v>289</v>
      </c>
      <c r="Q61">
        <v>377</v>
      </c>
      <c r="R61">
        <v>799</v>
      </c>
      <c r="S61">
        <v>425</v>
      </c>
      <c r="T61" s="102">
        <v>1153</v>
      </c>
      <c r="U61">
        <v>628</v>
      </c>
      <c r="V61">
        <v>693</v>
      </c>
      <c r="W61">
        <v>783</v>
      </c>
      <c r="X61">
        <v>419</v>
      </c>
      <c r="Y61">
        <v>675</v>
      </c>
      <c r="Z61">
        <v>608</v>
      </c>
      <c r="AA61">
        <v>768</v>
      </c>
      <c r="AB61">
        <v>259</v>
      </c>
      <c r="AC61">
        <v>477</v>
      </c>
      <c r="AD61">
        <v>497</v>
      </c>
      <c r="AE61">
        <v>296</v>
      </c>
      <c r="AF61">
        <v>800</v>
      </c>
      <c r="AG61" s="102">
        <v>1296</v>
      </c>
      <c r="AH61" s="102">
        <v>2058</v>
      </c>
      <c r="AI61" s="102">
        <v>1350</v>
      </c>
      <c r="AJ61">
        <v>981</v>
      </c>
      <c r="AK61" s="102">
        <v>1447</v>
      </c>
      <c r="AL61" s="102">
        <v>1127</v>
      </c>
      <c r="AM61" s="102">
        <v>1827</v>
      </c>
      <c r="AN61">
        <v>849</v>
      </c>
      <c r="AO61">
        <v>381</v>
      </c>
      <c r="AP61" s="102">
        <v>1219</v>
      </c>
      <c r="AQ61">
        <v>557</v>
      </c>
      <c r="AR61" s="102">
        <v>1366</v>
      </c>
      <c r="AS61" s="102">
        <v>1680</v>
      </c>
      <c r="AT61" s="102">
        <v>1717</v>
      </c>
      <c r="AU61" s="102">
        <v>1281</v>
      </c>
      <c r="AV61">
        <v>787</v>
      </c>
      <c r="AW61" s="102">
        <v>1077</v>
      </c>
      <c r="AX61" s="102">
        <v>1217</v>
      </c>
      <c r="AY61" s="102">
        <v>1558</v>
      </c>
      <c r="AZ61">
        <v>371</v>
      </c>
      <c r="BA61">
        <v>582</v>
      </c>
      <c r="BB61">
        <v>985</v>
      </c>
      <c r="BC61">
        <v>709</v>
      </c>
      <c r="BD61" s="102">
        <v>1061</v>
      </c>
      <c r="BE61" s="102">
        <v>1232</v>
      </c>
      <c r="BF61" s="102">
        <v>1877</v>
      </c>
      <c r="BG61" s="102">
        <v>1307</v>
      </c>
      <c r="BH61" s="102">
        <v>1125</v>
      </c>
      <c r="BI61" s="102">
        <v>1003</v>
      </c>
      <c r="BJ61" s="102">
        <v>1300</v>
      </c>
      <c r="BK61" s="102">
        <v>1388</v>
      </c>
      <c r="BL61">
        <v>734</v>
      </c>
      <c r="BM61">
        <v>698</v>
      </c>
      <c r="BN61" s="102">
        <v>1176</v>
      </c>
      <c r="BO61">
        <v>341</v>
      </c>
      <c r="BP61" s="102">
        <v>1085</v>
      </c>
      <c r="BQ61" s="102">
        <v>1630</v>
      </c>
      <c r="BR61" s="102">
        <v>1940</v>
      </c>
      <c r="BS61" s="102">
        <v>2209</v>
      </c>
      <c r="BT61" s="102">
        <v>1099</v>
      </c>
      <c r="BU61">
        <v>929</v>
      </c>
      <c r="BV61" s="102">
        <v>1296</v>
      </c>
      <c r="BW61" s="102">
        <v>1460</v>
      </c>
      <c r="BX61">
        <v>480</v>
      </c>
      <c r="BY61">
        <v>455</v>
      </c>
      <c r="BZ61">
        <v>980</v>
      </c>
      <c r="CA61">
        <v>622</v>
      </c>
      <c r="CB61">
        <v>965</v>
      </c>
      <c r="CC61" s="102">
        <v>2056</v>
      </c>
      <c r="CD61" s="102">
        <v>1934</v>
      </c>
      <c r="CE61" s="102">
        <v>1638</v>
      </c>
      <c r="CF61">
        <v>600</v>
      </c>
      <c r="CG61" s="102">
        <v>1321</v>
      </c>
      <c r="CH61" s="102">
        <v>1256</v>
      </c>
      <c r="CI61" s="102">
        <v>2407</v>
      </c>
      <c r="CJ61">
        <v>719</v>
      </c>
      <c r="CK61">
        <v>853</v>
      </c>
      <c r="CL61" s="102">
        <v>1110</v>
      </c>
      <c r="CM61">
        <v>595</v>
      </c>
      <c r="CN61" s="102">
        <v>1366</v>
      </c>
      <c r="CO61" s="102">
        <v>1864</v>
      </c>
      <c r="CP61" s="102">
        <v>1727</v>
      </c>
      <c r="CQ61" s="102">
        <v>2207</v>
      </c>
      <c r="CR61">
        <v>673</v>
      </c>
      <c r="CS61" s="102">
        <v>1481</v>
      </c>
      <c r="CT61" s="102">
        <v>1158</v>
      </c>
      <c r="CU61" s="102">
        <v>2043</v>
      </c>
      <c r="CV61">
        <v>825</v>
      </c>
      <c r="CW61">
        <v>827</v>
      </c>
      <c r="CX61" s="102">
        <v>1669</v>
      </c>
      <c r="CY61">
        <v>607</v>
      </c>
      <c r="CZ61" s="102">
        <v>1507</v>
      </c>
      <c r="DA61" s="102">
        <v>1752</v>
      </c>
      <c r="DB61" s="102">
        <v>1799</v>
      </c>
      <c r="DC61" s="102">
        <v>2086</v>
      </c>
      <c r="DD61">
        <v>962</v>
      </c>
      <c r="DE61" s="102">
        <v>1618</v>
      </c>
      <c r="DF61" s="102">
        <v>1175</v>
      </c>
      <c r="DG61" s="102">
        <v>2001</v>
      </c>
      <c r="DH61" s="102">
        <v>1053</v>
      </c>
      <c r="DI61">
        <v>603</v>
      </c>
      <c r="DJ61" s="102">
        <v>2070</v>
      </c>
      <c r="DK61">
        <v>702</v>
      </c>
      <c r="DL61" s="102">
        <v>1317</v>
      </c>
      <c r="DM61" s="102">
        <v>1344</v>
      </c>
      <c r="DN61" s="102">
        <v>1620</v>
      </c>
      <c r="DO61" s="102">
        <v>1870</v>
      </c>
      <c r="DP61">
        <v>825</v>
      </c>
      <c r="DQ61" s="102">
        <v>1146</v>
      </c>
      <c r="DR61">
        <v>774</v>
      </c>
      <c r="DS61" s="102">
        <v>1101</v>
      </c>
      <c r="DT61">
        <v>665</v>
      </c>
      <c r="DU61" s="102">
        <v>1173</v>
      </c>
      <c r="DV61" s="102">
        <v>1693</v>
      </c>
      <c r="DW61">
        <v>458</v>
      </c>
      <c r="DX61" s="102">
        <v>1482</v>
      </c>
      <c r="DY61" s="102">
        <v>1284</v>
      </c>
      <c r="DZ61" s="102">
        <v>1715</v>
      </c>
      <c r="EA61" s="102">
        <v>1816</v>
      </c>
      <c r="EB61">
        <v>656</v>
      </c>
      <c r="EC61" s="102">
        <v>1442</v>
      </c>
      <c r="ED61" s="102">
        <v>1352</v>
      </c>
      <c r="EE61" s="102">
        <v>2341</v>
      </c>
      <c r="EF61">
        <v>783</v>
      </c>
      <c r="EG61">
        <v>623</v>
      </c>
      <c r="EH61" s="102">
        <v>1068</v>
      </c>
      <c r="EI61">
        <v>760</v>
      </c>
      <c r="EJ61" s="102">
        <v>2265</v>
      </c>
      <c r="EK61" s="102">
        <v>1696</v>
      </c>
      <c r="EL61" s="102">
        <v>2601</v>
      </c>
      <c r="EM61" s="102">
        <v>2287</v>
      </c>
      <c r="EN61">
        <v>573</v>
      </c>
      <c r="EO61" s="102">
        <v>2131</v>
      </c>
      <c r="EP61" s="102">
        <v>1346</v>
      </c>
      <c r="EQ61" s="102">
        <v>2373</v>
      </c>
      <c r="ER61">
        <v>774</v>
      </c>
      <c r="ES61">
        <v>788</v>
      </c>
      <c r="ET61" s="102">
        <v>1423</v>
      </c>
      <c r="EU61">
        <v>816</v>
      </c>
      <c r="EV61" s="102">
        <v>1976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 s="102"/>
    </row>
    <row r="62" spans="1:185" x14ac:dyDescent="0.25">
      <c r="A62" t="s">
        <v>1326</v>
      </c>
      <c r="B62" t="s">
        <v>1329</v>
      </c>
      <c r="C62" s="102">
        <v>5379</v>
      </c>
      <c r="D62" s="102">
        <v>2638</v>
      </c>
      <c r="E62" s="102">
        <v>2984</v>
      </c>
      <c r="F62" s="102">
        <v>4767</v>
      </c>
      <c r="G62" s="102">
        <v>2334</v>
      </c>
      <c r="H62" s="102">
        <v>5427</v>
      </c>
      <c r="I62" s="102">
        <v>5435</v>
      </c>
      <c r="J62" s="102">
        <v>5475</v>
      </c>
      <c r="K62" s="102">
        <v>9989</v>
      </c>
      <c r="L62" s="102">
        <v>3067</v>
      </c>
      <c r="M62" s="102">
        <v>4115</v>
      </c>
      <c r="N62" s="102">
        <v>4093</v>
      </c>
      <c r="O62" s="102">
        <v>5902</v>
      </c>
      <c r="P62" s="102">
        <v>2613</v>
      </c>
      <c r="Q62" s="102">
        <v>3191</v>
      </c>
      <c r="R62" s="102">
        <v>5746</v>
      </c>
      <c r="S62" s="102">
        <v>2242</v>
      </c>
      <c r="T62" s="102">
        <v>6264</v>
      </c>
      <c r="U62" s="102">
        <v>4295</v>
      </c>
      <c r="V62" s="102">
        <v>5637</v>
      </c>
      <c r="W62" s="102">
        <v>9224</v>
      </c>
      <c r="X62" s="102">
        <v>3662</v>
      </c>
      <c r="Y62" s="102">
        <v>4492</v>
      </c>
      <c r="Z62" s="102">
        <v>5010</v>
      </c>
      <c r="AA62" s="102">
        <v>5723</v>
      </c>
      <c r="AB62" s="102">
        <v>1727</v>
      </c>
      <c r="AC62" s="102">
        <v>3605</v>
      </c>
      <c r="AD62" s="102">
        <v>4899</v>
      </c>
      <c r="AE62" s="102">
        <v>3177</v>
      </c>
      <c r="AF62" s="102">
        <v>6935</v>
      </c>
      <c r="AG62" s="102">
        <v>5889</v>
      </c>
      <c r="AH62" s="102">
        <v>6825</v>
      </c>
      <c r="AI62" s="102">
        <v>10143</v>
      </c>
      <c r="AJ62" s="102">
        <v>4184</v>
      </c>
      <c r="AK62" s="102">
        <v>5093</v>
      </c>
      <c r="AL62" s="102">
        <v>5318</v>
      </c>
      <c r="AM62" s="102">
        <v>6750</v>
      </c>
      <c r="AN62" s="102">
        <v>2795</v>
      </c>
      <c r="AO62" s="102">
        <v>2980</v>
      </c>
      <c r="AP62" s="102">
        <v>5821</v>
      </c>
      <c r="AQ62" s="102">
        <v>2704</v>
      </c>
      <c r="AR62" s="102">
        <v>5627</v>
      </c>
      <c r="AS62" s="102">
        <v>6797</v>
      </c>
      <c r="AT62" s="102">
        <v>5989</v>
      </c>
      <c r="AU62" s="102">
        <v>10859</v>
      </c>
      <c r="AV62" s="102">
        <v>3767</v>
      </c>
      <c r="AW62" s="102">
        <v>5860</v>
      </c>
      <c r="AX62" s="102">
        <v>5925</v>
      </c>
      <c r="AY62" s="102">
        <v>6675</v>
      </c>
      <c r="AZ62" s="102">
        <v>1910</v>
      </c>
      <c r="BA62" s="102">
        <v>2721</v>
      </c>
      <c r="BB62" s="102">
        <v>6424</v>
      </c>
      <c r="BC62" s="102">
        <v>3037</v>
      </c>
      <c r="BD62" s="102">
        <v>5815</v>
      </c>
      <c r="BE62" s="102">
        <v>5478</v>
      </c>
      <c r="BF62" s="102">
        <v>6184</v>
      </c>
      <c r="BG62" s="102">
        <v>9620</v>
      </c>
      <c r="BH62" s="102">
        <v>4673</v>
      </c>
      <c r="BI62" s="102">
        <v>5941</v>
      </c>
      <c r="BJ62" s="102">
        <v>5495</v>
      </c>
      <c r="BK62" s="102">
        <v>6863</v>
      </c>
      <c r="BL62" s="102">
        <v>2960</v>
      </c>
      <c r="BM62" s="102">
        <v>5171</v>
      </c>
      <c r="BN62" s="102">
        <v>6043</v>
      </c>
      <c r="BO62" s="102">
        <v>3714</v>
      </c>
      <c r="BP62" s="102">
        <v>7285</v>
      </c>
      <c r="BQ62" s="102">
        <v>6550</v>
      </c>
      <c r="BR62" s="102">
        <v>8379</v>
      </c>
      <c r="BS62" s="102">
        <v>12912</v>
      </c>
      <c r="BT62" s="102">
        <v>4395</v>
      </c>
      <c r="BU62" s="102">
        <v>6362</v>
      </c>
      <c r="BV62" s="102">
        <v>6391</v>
      </c>
      <c r="BW62" s="102">
        <v>7582</v>
      </c>
      <c r="BX62" s="102">
        <v>3011</v>
      </c>
      <c r="BY62" s="102">
        <v>3577</v>
      </c>
      <c r="BZ62" s="102">
        <v>8207</v>
      </c>
      <c r="CA62" s="102">
        <v>3464</v>
      </c>
      <c r="CB62" s="102">
        <v>5913</v>
      </c>
      <c r="CC62" s="102">
        <v>7761</v>
      </c>
      <c r="CD62" s="102">
        <v>6888</v>
      </c>
      <c r="CE62" s="102">
        <v>9567</v>
      </c>
      <c r="CF62" s="102">
        <v>3711</v>
      </c>
      <c r="CG62" s="102">
        <v>6751</v>
      </c>
      <c r="CH62" s="102">
        <v>6732</v>
      </c>
      <c r="CI62" s="102">
        <v>9208</v>
      </c>
      <c r="CJ62" s="102">
        <v>3296</v>
      </c>
      <c r="CK62" s="102">
        <v>5615</v>
      </c>
      <c r="CL62" s="102">
        <v>6195</v>
      </c>
      <c r="CM62" s="102">
        <v>3237</v>
      </c>
      <c r="CN62" s="102">
        <v>9878</v>
      </c>
      <c r="CO62" s="102">
        <v>7365</v>
      </c>
      <c r="CP62" s="102">
        <v>7100</v>
      </c>
      <c r="CQ62" s="102">
        <v>13568</v>
      </c>
      <c r="CR62" s="102">
        <v>3594</v>
      </c>
      <c r="CS62" s="102">
        <v>7696</v>
      </c>
      <c r="CT62" s="102">
        <v>6428</v>
      </c>
      <c r="CU62" s="102">
        <v>8969</v>
      </c>
      <c r="CV62" s="102">
        <v>3742</v>
      </c>
      <c r="CW62" s="102">
        <v>5055</v>
      </c>
      <c r="CX62" s="102">
        <v>7841</v>
      </c>
      <c r="CY62" s="102">
        <v>3599</v>
      </c>
      <c r="CZ62" s="102">
        <v>9273</v>
      </c>
      <c r="DA62" s="102">
        <v>7120</v>
      </c>
      <c r="DB62" s="102">
        <v>8345</v>
      </c>
      <c r="DC62" s="102">
        <v>12292</v>
      </c>
      <c r="DD62" s="102">
        <v>4333</v>
      </c>
      <c r="DE62" s="102">
        <v>8008</v>
      </c>
      <c r="DF62" s="102">
        <v>7307</v>
      </c>
      <c r="DG62" s="102">
        <v>7898</v>
      </c>
      <c r="DH62" s="102">
        <v>4391</v>
      </c>
      <c r="DI62" s="102">
        <v>4109</v>
      </c>
      <c r="DJ62" s="102">
        <v>10135</v>
      </c>
      <c r="DK62" s="102">
        <v>3539</v>
      </c>
      <c r="DL62" s="102">
        <v>8804</v>
      </c>
      <c r="DM62" s="102">
        <v>7216</v>
      </c>
      <c r="DN62" s="102">
        <v>8312</v>
      </c>
      <c r="DO62" s="102">
        <v>14494</v>
      </c>
      <c r="DP62" s="102">
        <v>3677</v>
      </c>
      <c r="DQ62" s="102">
        <v>7942</v>
      </c>
      <c r="DR62" s="102">
        <v>6825</v>
      </c>
      <c r="DS62" s="102">
        <v>8622</v>
      </c>
      <c r="DT62" s="102">
        <v>3390</v>
      </c>
      <c r="DU62" s="102">
        <v>6156</v>
      </c>
      <c r="DV62" s="102">
        <v>7975</v>
      </c>
      <c r="DW62" s="102">
        <v>3113</v>
      </c>
      <c r="DX62" s="102">
        <v>10018</v>
      </c>
      <c r="DY62" s="102">
        <v>7609</v>
      </c>
      <c r="DZ62" s="102">
        <v>7798</v>
      </c>
      <c r="EA62" s="102">
        <v>12635</v>
      </c>
      <c r="EB62" s="102">
        <v>4140</v>
      </c>
      <c r="EC62" s="102">
        <v>7774</v>
      </c>
      <c r="ED62" s="102">
        <v>5747</v>
      </c>
      <c r="EE62" s="102">
        <v>10150</v>
      </c>
      <c r="EF62" s="102">
        <v>3970</v>
      </c>
      <c r="EG62" s="102">
        <v>6026</v>
      </c>
      <c r="EH62" s="102">
        <v>8200</v>
      </c>
      <c r="EI62" s="102">
        <v>3950</v>
      </c>
      <c r="EJ62" s="102">
        <v>12265</v>
      </c>
      <c r="EK62" s="102">
        <v>10335</v>
      </c>
      <c r="EL62" s="102">
        <v>10312</v>
      </c>
      <c r="EM62" s="102">
        <v>17023</v>
      </c>
      <c r="EN62" s="102">
        <v>5186</v>
      </c>
      <c r="EO62" s="102">
        <v>9885</v>
      </c>
      <c r="EP62" s="102">
        <v>8010</v>
      </c>
      <c r="EQ62" s="102">
        <v>11582</v>
      </c>
      <c r="ER62" s="102">
        <v>4141</v>
      </c>
      <c r="ES62" s="102">
        <v>6052</v>
      </c>
      <c r="ET62" s="102">
        <v>8685</v>
      </c>
      <c r="EU62" s="102">
        <v>3522</v>
      </c>
      <c r="EV62" s="102">
        <v>13007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 s="102"/>
    </row>
    <row r="63" spans="1:185" x14ac:dyDescent="0.25">
      <c r="A63" t="s">
        <v>1327</v>
      </c>
      <c r="B63" t="s">
        <v>1343</v>
      </c>
      <c r="C63">
        <v>995</v>
      </c>
      <c r="D63">
        <v>527</v>
      </c>
      <c r="E63">
        <v>418</v>
      </c>
      <c r="F63">
        <v>793</v>
      </c>
      <c r="G63">
        <v>816</v>
      </c>
      <c r="H63">
        <v>761</v>
      </c>
      <c r="I63">
        <v>402</v>
      </c>
      <c r="J63">
        <v>430</v>
      </c>
      <c r="K63">
        <v>529</v>
      </c>
      <c r="L63">
        <v>757</v>
      </c>
      <c r="M63">
        <v>650</v>
      </c>
      <c r="N63">
        <v>497</v>
      </c>
      <c r="O63">
        <v>878</v>
      </c>
      <c r="P63">
        <v>846</v>
      </c>
      <c r="Q63">
        <v>744</v>
      </c>
      <c r="R63">
        <v>606</v>
      </c>
      <c r="S63">
        <v>479</v>
      </c>
      <c r="T63">
        <v>715</v>
      </c>
      <c r="U63">
        <v>884</v>
      </c>
      <c r="V63">
        <v>683</v>
      </c>
      <c r="W63">
        <v>447</v>
      </c>
      <c r="X63">
        <v>557</v>
      </c>
      <c r="Y63">
        <v>344</v>
      </c>
      <c r="Z63">
        <v>686</v>
      </c>
      <c r="AA63" s="102">
        <v>1028</v>
      </c>
      <c r="AB63">
        <v>788</v>
      </c>
      <c r="AC63">
        <v>963</v>
      </c>
      <c r="AD63">
        <v>969</v>
      </c>
      <c r="AE63">
        <v>726</v>
      </c>
      <c r="AF63">
        <v>801</v>
      </c>
      <c r="AG63">
        <v>562</v>
      </c>
      <c r="AH63">
        <v>931</v>
      </c>
      <c r="AI63">
        <v>695</v>
      </c>
      <c r="AJ63">
        <v>491</v>
      </c>
      <c r="AK63">
        <v>978</v>
      </c>
      <c r="AL63">
        <v>984</v>
      </c>
      <c r="AM63" s="102">
        <v>1543</v>
      </c>
      <c r="AN63">
        <v>601</v>
      </c>
      <c r="AO63" s="102">
        <v>1020</v>
      </c>
      <c r="AP63">
        <v>715</v>
      </c>
      <c r="AQ63">
        <v>894</v>
      </c>
      <c r="AR63">
        <v>562</v>
      </c>
      <c r="AS63" s="102">
        <v>1103</v>
      </c>
      <c r="AT63">
        <v>840</v>
      </c>
      <c r="AU63">
        <v>813</v>
      </c>
      <c r="AV63" s="102">
        <v>1019</v>
      </c>
      <c r="AW63">
        <v>436</v>
      </c>
      <c r="AX63">
        <v>732</v>
      </c>
      <c r="AY63" s="102">
        <v>1168</v>
      </c>
      <c r="AZ63" s="102">
        <v>1015</v>
      </c>
      <c r="BA63">
        <v>983</v>
      </c>
      <c r="BB63">
        <v>385</v>
      </c>
      <c r="BC63">
        <v>879</v>
      </c>
      <c r="BD63">
        <v>845</v>
      </c>
      <c r="BE63">
        <v>695</v>
      </c>
      <c r="BF63">
        <v>543</v>
      </c>
      <c r="BG63">
        <v>479</v>
      </c>
      <c r="BH63">
        <v>545</v>
      </c>
      <c r="BI63">
        <v>427</v>
      </c>
      <c r="BJ63">
        <v>554</v>
      </c>
      <c r="BK63">
        <v>915</v>
      </c>
      <c r="BL63" s="102">
        <v>1064</v>
      </c>
      <c r="BM63" s="102">
        <v>1014</v>
      </c>
      <c r="BN63">
        <v>807</v>
      </c>
      <c r="BO63">
        <v>832</v>
      </c>
      <c r="BP63">
        <v>535</v>
      </c>
      <c r="BQ63">
        <v>553</v>
      </c>
      <c r="BR63">
        <v>861</v>
      </c>
      <c r="BS63">
        <v>793</v>
      </c>
      <c r="BT63">
        <v>606</v>
      </c>
      <c r="BU63">
        <v>765</v>
      </c>
      <c r="BV63">
        <v>962</v>
      </c>
      <c r="BW63">
        <v>764</v>
      </c>
      <c r="BX63">
        <v>920</v>
      </c>
      <c r="BY63">
        <v>570</v>
      </c>
      <c r="BZ63">
        <v>539</v>
      </c>
      <c r="CA63">
        <v>886</v>
      </c>
      <c r="CB63">
        <v>832</v>
      </c>
      <c r="CC63">
        <v>918</v>
      </c>
      <c r="CD63" s="102">
        <v>1267</v>
      </c>
      <c r="CE63">
        <v>797</v>
      </c>
      <c r="CF63">
        <v>968</v>
      </c>
      <c r="CG63">
        <v>667</v>
      </c>
      <c r="CH63">
        <v>628</v>
      </c>
      <c r="CI63">
        <v>923</v>
      </c>
      <c r="CJ63">
        <v>865</v>
      </c>
      <c r="CK63">
        <v>774</v>
      </c>
      <c r="CL63">
        <v>644</v>
      </c>
      <c r="CM63">
        <v>569</v>
      </c>
      <c r="CN63">
        <v>564</v>
      </c>
      <c r="CO63">
        <v>368</v>
      </c>
      <c r="CP63">
        <v>710</v>
      </c>
      <c r="CQ63">
        <v>854</v>
      </c>
      <c r="CR63">
        <v>885</v>
      </c>
      <c r="CS63">
        <v>587</v>
      </c>
      <c r="CT63">
        <v>722</v>
      </c>
      <c r="CU63" s="102">
        <v>1011</v>
      </c>
      <c r="CV63">
        <v>717</v>
      </c>
      <c r="CW63" s="102">
        <v>1125</v>
      </c>
      <c r="CX63">
        <v>553</v>
      </c>
      <c r="CY63">
        <v>812</v>
      </c>
      <c r="CZ63">
        <v>667</v>
      </c>
      <c r="DA63">
        <v>894</v>
      </c>
      <c r="DB63">
        <v>649</v>
      </c>
      <c r="DC63">
        <v>891</v>
      </c>
      <c r="DD63" s="102">
        <v>1039</v>
      </c>
      <c r="DE63" s="102">
        <v>1158</v>
      </c>
      <c r="DF63">
        <v>830</v>
      </c>
      <c r="DG63" s="102">
        <v>1322</v>
      </c>
      <c r="DH63" s="102">
        <v>1176</v>
      </c>
      <c r="DI63" s="102">
        <v>1140</v>
      </c>
      <c r="DJ63">
        <v>708</v>
      </c>
      <c r="DK63">
        <v>988</v>
      </c>
      <c r="DL63">
        <v>950</v>
      </c>
      <c r="DM63">
        <v>589</v>
      </c>
      <c r="DN63">
        <v>614</v>
      </c>
      <c r="DO63" s="102">
        <v>1005</v>
      </c>
      <c r="DP63" s="102">
        <v>1292</v>
      </c>
      <c r="DQ63" s="102">
        <v>1319</v>
      </c>
      <c r="DR63" s="102">
        <v>1034</v>
      </c>
      <c r="DS63" s="102">
        <v>1103</v>
      </c>
      <c r="DT63" s="102">
        <v>1201</v>
      </c>
      <c r="DU63" s="102">
        <v>1615</v>
      </c>
      <c r="DV63" s="102">
        <v>1620</v>
      </c>
      <c r="DW63" s="102">
        <v>1183</v>
      </c>
      <c r="DX63" s="102">
        <v>1857</v>
      </c>
      <c r="DY63" s="102">
        <v>1765</v>
      </c>
      <c r="DZ63" s="102">
        <v>1403</v>
      </c>
      <c r="EA63">
        <v>922</v>
      </c>
      <c r="EB63" s="102">
        <v>1033</v>
      </c>
      <c r="EC63" s="102">
        <v>1714</v>
      </c>
      <c r="ED63" s="102">
        <v>1731</v>
      </c>
      <c r="EE63" s="102">
        <v>1436</v>
      </c>
      <c r="EF63" s="102">
        <v>1384</v>
      </c>
      <c r="EG63" s="102">
        <v>1609</v>
      </c>
      <c r="EH63">
        <v>811</v>
      </c>
      <c r="EI63">
        <v>926</v>
      </c>
      <c r="EJ63" s="102">
        <v>1193</v>
      </c>
      <c r="EK63">
        <v>987</v>
      </c>
      <c r="EL63" s="102">
        <v>1965</v>
      </c>
      <c r="EM63" s="102">
        <v>1369</v>
      </c>
      <c r="EN63" s="102">
        <v>1736</v>
      </c>
      <c r="EO63" s="102">
        <v>1422</v>
      </c>
      <c r="EP63" s="102">
        <v>1939</v>
      </c>
      <c r="EQ63" s="102">
        <v>2350</v>
      </c>
      <c r="ER63" s="102">
        <v>1854</v>
      </c>
      <c r="ES63" s="102">
        <v>1710</v>
      </c>
      <c r="ET63" s="102">
        <v>1471</v>
      </c>
      <c r="EU63" s="102">
        <v>1311</v>
      </c>
      <c r="EV63" s="102">
        <v>1287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 s="102"/>
    </row>
    <row r="64" spans="1:185" x14ac:dyDescent="0.25">
      <c r="A64" t="s">
        <v>1327</v>
      </c>
      <c r="B64" t="s">
        <v>1344</v>
      </c>
      <c r="C64">
        <v>835</v>
      </c>
      <c r="D64">
        <v>612</v>
      </c>
      <c r="E64">
        <v>686</v>
      </c>
      <c r="F64">
        <v>520</v>
      </c>
      <c r="G64" s="102">
        <v>1037</v>
      </c>
      <c r="H64" s="102">
        <v>1239</v>
      </c>
      <c r="I64">
        <v>502</v>
      </c>
      <c r="J64">
        <v>543</v>
      </c>
      <c r="K64">
        <v>584</v>
      </c>
      <c r="L64">
        <v>463</v>
      </c>
      <c r="M64" s="102">
        <v>1360</v>
      </c>
      <c r="N64" s="102">
        <v>1261</v>
      </c>
      <c r="O64">
        <v>861</v>
      </c>
      <c r="P64">
        <v>501</v>
      </c>
      <c r="Q64">
        <v>656</v>
      </c>
      <c r="R64">
        <v>508</v>
      </c>
      <c r="S64" s="102">
        <v>1000</v>
      </c>
      <c r="T64" s="102">
        <v>1526</v>
      </c>
      <c r="U64">
        <v>567</v>
      </c>
      <c r="V64">
        <v>534</v>
      </c>
      <c r="W64">
        <v>395</v>
      </c>
      <c r="X64">
        <v>572</v>
      </c>
      <c r="Y64">
        <v>922</v>
      </c>
      <c r="Z64">
        <v>786</v>
      </c>
      <c r="AA64">
        <v>885</v>
      </c>
      <c r="AB64">
        <v>427</v>
      </c>
      <c r="AC64">
        <v>753</v>
      </c>
      <c r="AD64">
        <v>488</v>
      </c>
      <c r="AE64" s="102">
        <v>1202</v>
      </c>
      <c r="AF64" s="102">
        <v>1147</v>
      </c>
      <c r="AG64">
        <v>657</v>
      </c>
      <c r="AH64">
        <v>660</v>
      </c>
      <c r="AI64">
        <v>663</v>
      </c>
      <c r="AJ64">
        <v>544</v>
      </c>
      <c r="AK64" s="102">
        <v>1078</v>
      </c>
      <c r="AL64">
        <v>946</v>
      </c>
      <c r="AM64" s="102">
        <v>1691</v>
      </c>
      <c r="AN64">
        <v>633</v>
      </c>
      <c r="AO64">
        <v>904</v>
      </c>
      <c r="AP64">
        <v>911</v>
      </c>
      <c r="AQ64">
        <v>993</v>
      </c>
      <c r="AR64" s="102">
        <v>1059</v>
      </c>
      <c r="AS64">
        <v>782</v>
      </c>
      <c r="AT64" s="102">
        <v>1118</v>
      </c>
      <c r="AU64">
        <v>910</v>
      </c>
      <c r="AV64">
        <v>755</v>
      </c>
      <c r="AW64">
        <v>712</v>
      </c>
      <c r="AX64">
        <v>796</v>
      </c>
      <c r="AY64" s="102">
        <v>1119</v>
      </c>
      <c r="AZ64">
        <v>523</v>
      </c>
      <c r="BA64">
        <v>537</v>
      </c>
      <c r="BB64">
        <v>582</v>
      </c>
      <c r="BC64">
        <v>692</v>
      </c>
      <c r="BD64">
        <v>889</v>
      </c>
      <c r="BE64">
        <v>444</v>
      </c>
      <c r="BF64">
        <v>988</v>
      </c>
      <c r="BG64">
        <v>690</v>
      </c>
      <c r="BH64">
        <v>631</v>
      </c>
      <c r="BI64" s="102">
        <v>1263</v>
      </c>
      <c r="BJ64">
        <v>920</v>
      </c>
      <c r="BK64" s="102">
        <v>1040</v>
      </c>
      <c r="BL64">
        <v>778</v>
      </c>
      <c r="BM64">
        <v>475</v>
      </c>
      <c r="BN64">
        <v>384</v>
      </c>
      <c r="BO64" s="102">
        <v>1159</v>
      </c>
      <c r="BP64">
        <v>581</v>
      </c>
      <c r="BQ64">
        <v>800</v>
      </c>
      <c r="BR64" s="102">
        <v>1158</v>
      </c>
      <c r="BS64">
        <v>529</v>
      </c>
      <c r="BT64">
        <v>845</v>
      </c>
      <c r="BU64">
        <v>743</v>
      </c>
      <c r="BV64">
        <v>810</v>
      </c>
      <c r="BW64" s="102">
        <v>1839</v>
      </c>
      <c r="BX64">
        <v>460</v>
      </c>
      <c r="BY64">
        <v>603</v>
      </c>
      <c r="BZ64">
        <v>954</v>
      </c>
      <c r="CA64" s="102">
        <v>1514</v>
      </c>
      <c r="CB64" s="102">
        <v>1701</v>
      </c>
      <c r="CC64">
        <v>728</v>
      </c>
      <c r="CD64" s="102">
        <v>1057</v>
      </c>
      <c r="CE64">
        <v>635</v>
      </c>
      <c r="CF64">
        <v>511</v>
      </c>
      <c r="CG64">
        <v>678</v>
      </c>
      <c r="CH64">
        <v>653</v>
      </c>
      <c r="CI64" s="102">
        <v>1210</v>
      </c>
      <c r="CJ64">
        <v>330</v>
      </c>
      <c r="CK64" s="102">
        <v>1107</v>
      </c>
      <c r="CL64" s="102">
        <v>1168</v>
      </c>
      <c r="CM64" s="102">
        <v>1242</v>
      </c>
      <c r="CN64" s="102">
        <v>1358</v>
      </c>
      <c r="CO64">
        <v>542</v>
      </c>
      <c r="CP64" s="102">
        <v>1029</v>
      </c>
      <c r="CQ64">
        <v>724</v>
      </c>
      <c r="CR64">
        <v>559</v>
      </c>
      <c r="CS64" s="102">
        <v>1040</v>
      </c>
      <c r="CT64">
        <v>910</v>
      </c>
      <c r="CU64" s="102">
        <v>2015</v>
      </c>
      <c r="CV64">
        <v>693</v>
      </c>
      <c r="CW64">
        <v>904</v>
      </c>
      <c r="CX64">
        <v>578</v>
      </c>
      <c r="CY64" s="102">
        <v>1062</v>
      </c>
      <c r="CZ64" s="102">
        <v>1144</v>
      </c>
      <c r="DA64">
        <v>944</v>
      </c>
      <c r="DB64">
        <v>861</v>
      </c>
      <c r="DC64">
        <v>945</v>
      </c>
      <c r="DD64">
        <v>686</v>
      </c>
      <c r="DE64">
        <v>821</v>
      </c>
      <c r="DF64" s="102">
        <v>1039</v>
      </c>
      <c r="DG64" s="102">
        <v>1911</v>
      </c>
      <c r="DH64" s="102">
        <v>1214</v>
      </c>
      <c r="DI64">
        <v>744</v>
      </c>
      <c r="DJ64" s="102">
        <v>1337</v>
      </c>
      <c r="DK64" s="102">
        <v>1235</v>
      </c>
      <c r="DL64" s="102">
        <v>1305</v>
      </c>
      <c r="DM64" s="102">
        <v>1004</v>
      </c>
      <c r="DN64">
        <v>705</v>
      </c>
      <c r="DO64">
        <v>950</v>
      </c>
      <c r="DP64" s="102">
        <v>1051</v>
      </c>
      <c r="DQ64" s="102">
        <v>1321</v>
      </c>
      <c r="DR64" s="102">
        <v>1186</v>
      </c>
      <c r="DS64" s="102">
        <v>2098</v>
      </c>
      <c r="DT64">
        <v>867</v>
      </c>
      <c r="DU64" s="102">
        <v>1093</v>
      </c>
      <c r="DV64" s="102">
        <v>1037</v>
      </c>
      <c r="DW64" s="102">
        <v>1912</v>
      </c>
      <c r="DX64" s="102">
        <v>1833</v>
      </c>
      <c r="DY64" s="102">
        <v>1686</v>
      </c>
      <c r="DZ64" s="102">
        <v>1780</v>
      </c>
      <c r="EA64">
        <v>874</v>
      </c>
      <c r="EB64">
        <v>662</v>
      </c>
      <c r="EC64" s="102">
        <v>1146</v>
      </c>
      <c r="ED64" s="102">
        <v>1836</v>
      </c>
      <c r="EE64" s="102">
        <v>1875</v>
      </c>
      <c r="EF64" s="102">
        <v>1052</v>
      </c>
      <c r="EG64" s="102">
        <v>1104</v>
      </c>
      <c r="EH64" s="102">
        <v>1077</v>
      </c>
      <c r="EI64" s="102">
        <v>2055</v>
      </c>
      <c r="EJ64">
        <v>974</v>
      </c>
      <c r="EK64" s="102">
        <v>1154</v>
      </c>
      <c r="EL64" s="102">
        <v>1070</v>
      </c>
      <c r="EM64">
        <v>882</v>
      </c>
      <c r="EN64" s="102">
        <v>1448</v>
      </c>
      <c r="EO64">
        <v>876</v>
      </c>
      <c r="EP64" s="102">
        <v>1521</v>
      </c>
      <c r="EQ64" s="102">
        <v>1875</v>
      </c>
      <c r="ER64">
        <v>830</v>
      </c>
      <c r="ES64" s="102">
        <v>1587</v>
      </c>
      <c r="ET64" s="102">
        <v>1300</v>
      </c>
      <c r="EU64" s="102">
        <v>1624</v>
      </c>
      <c r="EV64" s="102">
        <v>1669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 s="102"/>
    </row>
    <row r="65" spans="1:185" x14ac:dyDescent="0.25">
      <c r="A65" t="s">
        <v>1327</v>
      </c>
      <c r="B65" t="s">
        <v>1339</v>
      </c>
      <c r="C65" s="102">
        <v>3043</v>
      </c>
      <c r="D65" s="102">
        <v>1381</v>
      </c>
      <c r="E65" s="102">
        <v>1479</v>
      </c>
      <c r="F65" s="102">
        <v>1688</v>
      </c>
      <c r="G65">
        <v>857</v>
      </c>
      <c r="H65">
        <v>968</v>
      </c>
      <c r="I65">
        <v>683</v>
      </c>
      <c r="J65">
        <v>761</v>
      </c>
      <c r="K65">
        <v>820</v>
      </c>
      <c r="L65">
        <v>978</v>
      </c>
      <c r="M65">
        <v>796</v>
      </c>
      <c r="N65" s="102">
        <v>1166</v>
      </c>
      <c r="O65" s="102">
        <v>3117</v>
      </c>
      <c r="P65" s="102">
        <v>1208</v>
      </c>
      <c r="Q65" s="102">
        <v>1747</v>
      </c>
      <c r="R65" s="102">
        <v>1719</v>
      </c>
      <c r="S65">
        <v>966</v>
      </c>
      <c r="T65">
        <v>823</v>
      </c>
      <c r="U65">
        <v>886</v>
      </c>
      <c r="V65">
        <v>769</v>
      </c>
      <c r="W65">
        <v>569</v>
      </c>
      <c r="X65">
        <v>857</v>
      </c>
      <c r="Y65">
        <v>791</v>
      </c>
      <c r="Z65" s="102">
        <v>1541</v>
      </c>
      <c r="AA65" s="102">
        <v>3056</v>
      </c>
      <c r="AB65" s="102">
        <v>1394</v>
      </c>
      <c r="AC65" s="102">
        <v>1571</v>
      </c>
      <c r="AD65" s="102">
        <v>1409</v>
      </c>
      <c r="AE65" s="102">
        <v>1069</v>
      </c>
      <c r="AF65">
        <v>986</v>
      </c>
      <c r="AG65" s="102">
        <v>1638</v>
      </c>
      <c r="AH65" s="102">
        <v>1321</v>
      </c>
      <c r="AI65" s="102">
        <v>1332</v>
      </c>
      <c r="AJ65" s="102">
        <v>1275</v>
      </c>
      <c r="AK65" s="102">
        <v>1700</v>
      </c>
      <c r="AL65" s="102">
        <v>1446</v>
      </c>
      <c r="AM65" s="102">
        <v>3173</v>
      </c>
      <c r="AN65" s="102">
        <v>1893</v>
      </c>
      <c r="AO65" s="102">
        <v>1951</v>
      </c>
      <c r="AP65" s="102">
        <v>2574</v>
      </c>
      <c r="AQ65" s="102">
        <v>1813</v>
      </c>
      <c r="AR65" s="102">
        <v>1067</v>
      </c>
      <c r="AS65" s="102">
        <v>1295</v>
      </c>
      <c r="AT65" s="102">
        <v>1503</v>
      </c>
      <c r="AU65">
        <v>813</v>
      </c>
      <c r="AV65" s="102">
        <v>1350</v>
      </c>
      <c r="AW65" s="102">
        <v>1132</v>
      </c>
      <c r="AX65" s="102">
        <v>1582</v>
      </c>
      <c r="AY65" s="102">
        <v>3442</v>
      </c>
      <c r="AZ65" s="102">
        <v>1865</v>
      </c>
      <c r="BA65" s="102">
        <v>2153</v>
      </c>
      <c r="BB65" s="102">
        <v>1317</v>
      </c>
      <c r="BC65" s="102">
        <v>1726</v>
      </c>
      <c r="BD65" s="102">
        <v>1167</v>
      </c>
      <c r="BE65" s="102">
        <v>1114</v>
      </c>
      <c r="BF65" s="102">
        <v>1430</v>
      </c>
      <c r="BG65">
        <v>773</v>
      </c>
      <c r="BH65">
        <v>850</v>
      </c>
      <c r="BI65" s="102">
        <v>1164</v>
      </c>
      <c r="BJ65" s="102">
        <v>1485</v>
      </c>
      <c r="BK65" s="102">
        <v>3264</v>
      </c>
      <c r="BL65" s="102">
        <v>1027</v>
      </c>
      <c r="BM65" s="102">
        <v>1687</v>
      </c>
      <c r="BN65" s="102">
        <v>1460</v>
      </c>
      <c r="BO65" s="102">
        <v>1776</v>
      </c>
      <c r="BP65" s="102">
        <v>1259</v>
      </c>
      <c r="BQ65" s="102">
        <v>1460</v>
      </c>
      <c r="BR65">
        <v>978</v>
      </c>
      <c r="BS65">
        <v>743</v>
      </c>
      <c r="BT65">
        <v>603</v>
      </c>
      <c r="BU65" s="102">
        <v>1057</v>
      </c>
      <c r="BV65" s="102">
        <v>1025</v>
      </c>
      <c r="BW65" s="102">
        <v>3224</v>
      </c>
      <c r="BX65" s="102">
        <v>1279</v>
      </c>
      <c r="BY65" s="102">
        <v>2135</v>
      </c>
      <c r="BZ65" s="102">
        <v>1350</v>
      </c>
      <c r="CA65" s="102">
        <v>1776</v>
      </c>
      <c r="CB65" s="102">
        <v>1520</v>
      </c>
      <c r="CC65">
        <v>817</v>
      </c>
      <c r="CD65" s="102">
        <v>1373</v>
      </c>
      <c r="CE65">
        <v>865</v>
      </c>
      <c r="CF65">
        <v>951</v>
      </c>
      <c r="CG65">
        <v>812</v>
      </c>
      <c r="CH65" s="102">
        <v>1532</v>
      </c>
      <c r="CI65" s="102">
        <v>2654</v>
      </c>
      <c r="CJ65" s="102">
        <v>1221</v>
      </c>
      <c r="CK65" s="102">
        <v>1508</v>
      </c>
      <c r="CL65" s="102">
        <v>1539</v>
      </c>
      <c r="CM65" s="102">
        <v>1051</v>
      </c>
      <c r="CN65" s="102">
        <v>1222</v>
      </c>
      <c r="CO65" s="102">
        <v>1428</v>
      </c>
      <c r="CP65">
        <v>995</v>
      </c>
      <c r="CQ65">
        <v>891</v>
      </c>
      <c r="CR65" s="102">
        <v>1258</v>
      </c>
      <c r="CS65" s="102">
        <v>1199</v>
      </c>
      <c r="CT65" s="102">
        <v>1134</v>
      </c>
      <c r="CU65" s="102">
        <v>2272</v>
      </c>
      <c r="CV65">
        <v>990</v>
      </c>
      <c r="CW65" s="102">
        <v>1227</v>
      </c>
      <c r="CX65" s="102">
        <v>1484</v>
      </c>
      <c r="CY65" s="102">
        <v>1118</v>
      </c>
      <c r="CZ65">
        <v>736</v>
      </c>
      <c r="DA65">
        <v>764</v>
      </c>
      <c r="DB65" s="102">
        <v>1452</v>
      </c>
      <c r="DC65">
        <v>916</v>
      </c>
      <c r="DD65">
        <v>864</v>
      </c>
      <c r="DE65">
        <v>849</v>
      </c>
      <c r="DF65" s="102">
        <v>1440</v>
      </c>
      <c r="DG65" s="102">
        <v>2488</v>
      </c>
      <c r="DH65">
        <v>924</v>
      </c>
      <c r="DI65" s="102">
        <v>1667</v>
      </c>
      <c r="DJ65" s="102">
        <v>1396</v>
      </c>
      <c r="DK65" s="102">
        <v>1177</v>
      </c>
      <c r="DL65">
        <v>954</v>
      </c>
      <c r="DM65" s="102">
        <v>1563</v>
      </c>
      <c r="DN65" s="102">
        <v>1088</v>
      </c>
      <c r="DO65">
        <v>889</v>
      </c>
      <c r="DP65" s="102">
        <v>1235</v>
      </c>
      <c r="DQ65">
        <v>830</v>
      </c>
      <c r="DR65" s="102">
        <v>1370</v>
      </c>
      <c r="DS65" s="102">
        <v>2931</v>
      </c>
      <c r="DT65">
        <v>929</v>
      </c>
      <c r="DU65" s="102">
        <v>1489</v>
      </c>
      <c r="DV65" s="102">
        <v>2273</v>
      </c>
      <c r="DW65">
        <v>969</v>
      </c>
      <c r="DX65" s="102">
        <v>1459</v>
      </c>
      <c r="DY65" s="102">
        <v>1701</v>
      </c>
      <c r="DZ65" s="102">
        <v>1563</v>
      </c>
      <c r="EA65" s="102">
        <v>1709</v>
      </c>
      <c r="EB65">
        <v>889</v>
      </c>
      <c r="EC65" s="102">
        <v>1316</v>
      </c>
      <c r="ED65" s="102">
        <v>1527</v>
      </c>
      <c r="EE65" s="102">
        <v>2523</v>
      </c>
      <c r="EF65" s="102">
        <v>1267</v>
      </c>
      <c r="EG65" s="102">
        <v>1318</v>
      </c>
      <c r="EH65" s="102">
        <v>1523</v>
      </c>
      <c r="EI65" s="102">
        <v>1553</v>
      </c>
      <c r="EJ65" s="102">
        <v>1548</v>
      </c>
      <c r="EK65" s="102">
        <v>1349</v>
      </c>
      <c r="EL65" s="102">
        <v>1506</v>
      </c>
      <c r="EM65">
        <v>808</v>
      </c>
      <c r="EN65" s="102">
        <v>1106</v>
      </c>
      <c r="EO65" s="102">
        <v>1271</v>
      </c>
      <c r="EP65" s="102">
        <v>1771</v>
      </c>
      <c r="EQ65" s="102">
        <v>2718</v>
      </c>
      <c r="ER65" s="102">
        <v>1265</v>
      </c>
      <c r="ES65" s="102">
        <v>1404</v>
      </c>
      <c r="ET65" s="102">
        <v>1710</v>
      </c>
      <c r="EU65" s="102">
        <v>1218</v>
      </c>
      <c r="EV65" s="102">
        <v>1272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 s="102"/>
    </row>
    <row r="66" spans="1:185" x14ac:dyDescent="0.25">
      <c r="A66" t="s">
        <v>1327</v>
      </c>
      <c r="B66" t="s">
        <v>1335</v>
      </c>
      <c r="C66" s="102">
        <v>1001</v>
      </c>
      <c r="D66">
        <v>351</v>
      </c>
      <c r="E66">
        <v>239</v>
      </c>
      <c r="F66">
        <v>286</v>
      </c>
      <c r="G66">
        <v>324</v>
      </c>
      <c r="H66">
        <v>340</v>
      </c>
      <c r="I66">
        <v>534</v>
      </c>
      <c r="J66">
        <v>277</v>
      </c>
      <c r="K66">
        <v>484</v>
      </c>
      <c r="L66">
        <v>493</v>
      </c>
      <c r="M66">
        <v>976</v>
      </c>
      <c r="N66">
        <v>257</v>
      </c>
      <c r="O66">
        <v>554</v>
      </c>
      <c r="P66">
        <v>192</v>
      </c>
      <c r="Q66">
        <v>417</v>
      </c>
      <c r="R66">
        <v>469</v>
      </c>
      <c r="S66">
        <v>466</v>
      </c>
      <c r="T66">
        <v>585</v>
      </c>
      <c r="U66">
        <v>482</v>
      </c>
      <c r="V66">
        <v>416</v>
      </c>
      <c r="W66">
        <v>385</v>
      </c>
      <c r="X66">
        <v>359</v>
      </c>
      <c r="Y66">
        <v>668</v>
      </c>
      <c r="Z66">
        <v>213</v>
      </c>
      <c r="AA66">
        <v>812</v>
      </c>
      <c r="AB66">
        <v>332</v>
      </c>
      <c r="AC66">
        <v>533</v>
      </c>
      <c r="AD66">
        <v>389</v>
      </c>
      <c r="AE66">
        <v>490</v>
      </c>
      <c r="AF66">
        <v>281</v>
      </c>
      <c r="AG66">
        <v>335</v>
      </c>
      <c r="AH66">
        <v>396</v>
      </c>
      <c r="AI66">
        <v>369</v>
      </c>
      <c r="AJ66">
        <v>767</v>
      </c>
      <c r="AK66">
        <v>311</v>
      </c>
      <c r="AL66">
        <v>238</v>
      </c>
      <c r="AM66">
        <v>507</v>
      </c>
      <c r="AN66">
        <v>356</v>
      </c>
      <c r="AO66">
        <v>515</v>
      </c>
      <c r="AP66">
        <v>498</v>
      </c>
      <c r="AQ66">
        <v>486</v>
      </c>
      <c r="AR66">
        <v>301</v>
      </c>
      <c r="AS66">
        <v>756</v>
      </c>
      <c r="AT66">
        <v>441</v>
      </c>
      <c r="AU66">
        <v>473</v>
      </c>
      <c r="AV66">
        <v>502</v>
      </c>
      <c r="AW66">
        <v>793</v>
      </c>
      <c r="AX66">
        <v>504</v>
      </c>
      <c r="AY66">
        <v>849</v>
      </c>
      <c r="AZ66">
        <v>307</v>
      </c>
      <c r="BA66">
        <v>565</v>
      </c>
      <c r="BB66">
        <v>525</v>
      </c>
      <c r="BC66">
        <v>518</v>
      </c>
      <c r="BD66">
        <v>350</v>
      </c>
      <c r="BE66">
        <v>582</v>
      </c>
      <c r="BF66">
        <v>536</v>
      </c>
      <c r="BG66">
        <v>613</v>
      </c>
      <c r="BH66">
        <v>673</v>
      </c>
      <c r="BI66">
        <v>450</v>
      </c>
      <c r="BJ66">
        <v>461</v>
      </c>
      <c r="BK66" s="102">
        <v>1111</v>
      </c>
      <c r="BL66">
        <v>483</v>
      </c>
      <c r="BM66">
        <v>376</v>
      </c>
      <c r="BN66">
        <v>444</v>
      </c>
      <c r="BO66">
        <v>539</v>
      </c>
      <c r="BP66">
        <v>475</v>
      </c>
      <c r="BQ66">
        <v>583</v>
      </c>
      <c r="BR66">
        <v>542</v>
      </c>
      <c r="BS66">
        <v>431</v>
      </c>
      <c r="BT66">
        <v>583</v>
      </c>
      <c r="BU66">
        <v>868</v>
      </c>
      <c r="BV66">
        <v>422</v>
      </c>
      <c r="BW66">
        <v>496</v>
      </c>
      <c r="BX66">
        <v>683</v>
      </c>
      <c r="BY66">
        <v>317</v>
      </c>
      <c r="BZ66">
        <v>659</v>
      </c>
      <c r="CA66">
        <v>557</v>
      </c>
      <c r="CB66">
        <v>932</v>
      </c>
      <c r="CC66">
        <v>666</v>
      </c>
      <c r="CD66">
        <v>432</v>
      </c>
      <c r="CE66">
        <v>781</v>
      </c>
      <c r="CF66">
        <v>720</v>
      </c>
      <c r="CG66">
        <v>679</v>
      </c>
      <c r="CH66">
        <v>508</v>
      </c>
      <c r="CI66" s="102">
        <v>1149</v>
      </c>
      <c r="CJ66">
        <v>615</v>
      </c>
      <c r="CK66">
        <v>429</v>
      </c>
      <c r="CL66">
        <v>680</v>
      </c>
      <c r="CM66">
        <v>239</v>
      </c>
      <c r="CN66">
        <v>824</v>
      </c>
      <c r="CO66">
        <v>769</v>
      </c>
      <c r="CP66">
        <v>611</v>
      </c>
      <c r="CQ66">
        <v>304</v>
      </c>
      <c r="CR66">
        <v>783</v>
      </c>
      <c r="CS66">
        <v>494</v>
      </c>
      <c r="CT66">
        <v>410</v>
      </c>
      <c r="CU66">
        <v>587</v>
      </c>
      <c r="CV66">
        <v>739</v>
      </c>
      <c r="CW66">
        <v>635</v>
      </c>
      <c r="CX66">
        <v>559</v>
      </c>
      <c r="CY66">
        <v>663</v>
      </c>
      <c r="CZ66">
        <v>628</v>
      </c>
      <c r="DA66">
        <v>557</v>
      </c>
      <c r="DB66">
        <v>564</v>
      </c>
      <c r="DC66">
        <v>762</v>
      </c>
      <c r="DD66">
        <v>675</v>
      </c>
      <c r="DE66">
        <v>634</v>
      </c>
      <c r="DF66">
        <v>368</v>
      </c>
      <c r="DG66">
        <v>861</v>
      </c>
      <c r="DH66">
        <v>710</v>
      </c>
      <c r="DI66">
        <v>539</v>
      </c>
      <c r="DJ66">
        <v>804</v>
      </c>
      <c r="DK66">
        <v>711</v>
      </c>
      <c r="DL66">
        <v>559</v>
      </c>
      <c r="DM66" s="102">
        <v>1234</v>
      </c>
      <c r="DN66">
        <v>444</v>
      </c>
      <c r="DO66">
        <v>775</v>
      </c>
      <c r="DP66" s="102">
        <v>1213</v>
      </c>
      <c r="DQ66" s="102">
        <v>1198</v>
      </c>
      <c r="DR66">
        <v>963</v>
      </c>
      <c r="DS66" s="102">
        <v>1038</v>
      </c>
      <c r="DT66">
        <v>624</v>
      </c>
      <c r="DU66">
        <v>640</v>
      </c>
      <c r="DV66" s="102">
        <v>1330</v>
      </c>
      <c r="DW66" s="102">
        <v>1464</v>
      </c>
      <c r="DX66" s="102">
        <v>1401</v>
      </c>
      <c r="DY66" s="102">
        <v>1867</v>
      </c>
      <c r="DZ66">
        <v>952</v>
      </c>
      <c r="EA66">
        <v>795</v>
      </c>
      <c r="EB66">
        <v>980</v>
      </c>
      <c r="EC66" s="102">
        <v>1257</v>
      </c>
      <c r="ED66" s="102">
        <v>1065</v>
      </c>
      <c r="EE66" s="102">
        <v>1386</v>
      </c>
      <c r="EF66" s="102">
        <v>1102</v>
      </c>
      <c r="EG66" s="102">
        <v>1146</v>
      </c>
      <c r="EH66">
        <v>646</v>
      </c>
      <c r="EI66" s="102">
        <v>1065</v>
      </c>
      <c r="EJ66">
        <v>842</v>
      </c>
      <c r="EK66" s="102">
        <v>1317</v>
      </c>
      <c r="EL66">
        <v>990</v>
      </c>
      <c r="EM66">
        <v>931</v>
      </c>
      <c r="EN66" s="102">
        <v>1709</v>
      </c>
      <c r="EO66" s="102">
        <v>1449</v>
      </c>
      <c r="EP66" s="102">
        <v>1422</v>
      </c>
      <c r="EQ66" s="102">
        <v>1900</v>
      </c>
      <c r="ER66">
        <v>994</v>
      </c>
      <c r="ES66" s="102">
        <v>1247</v>
      </c>
      <c r="ET66" s="102">
        <v>1116</v>
      </c>
      <c r="EU66">
        <v>974</v>
      </c>
      <c r="EV66">
        <v>603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 s="102"/>
    </row>
    <row r="67" spans="1:185" x14ac:dyDescent="0.25">
      <c r="A67" t="s">
        <v>1327</v>
      </c>
      <c r="B67" t="s">
        <v>1330</v>
      </c>
      <c r="C67">
        <v>708</v>
      </c>
      <c r="D67">
        <v>807</v>
      </c>
      <c r="E67">
        <v>499</v>
      </c>
      <c r="F67">
        <v>395</v>
      </c>
      <c r="G67">
        <v>511</v>
      </c>
      <c r="H67">
        <v>323</v>
      </c>
      <c r="I67">
        <v>906</v>
      </c>
      <c r="J67">
        <v>637</v>
      </c>
      <c r="K67">
        <v>422</v>
      </c>
      <c r="L67">
        <v>693</v>
      </c>
      <c r="M67">
        <v>470</v>
      </c>
      <c r="N67">
        <v>272</v>
      </c>
      <c r="O67">
        <v>893</v>
      </c>
      <c r="P67">
        <v>728</v>
      </c>
      <c r="Q67">
        <v>619</v>
      </c>
      <c r="R67">
        <v>554</v>
      </c>
      <c r="S67">
        <v>423</v>
      </c>
      <c r="T67">
        <v>317</v>
      </c>
      <c r="U67">
        <v>526</v>
      </c>
      <c r="V67">
        <v>871</v>
      </c>
      <c r="W67">
        <v>565</v>
      </c>
      <c r="X67">
        <v>800</v>
      </c>
      <c r="Y67">
        <v>543</v>
      </c>
      <c r="Z67">
        <v>371</v>
      </c>
      <c r="AA67">
        <v>989</v>
      </c>
      <c r="AB67">
        <v>588</v>
      </c>
      <c r="AC67">
        <v>425</v>
      </c>
      <c r="AD67">
        <v>920</v>
      </c>
      <c r="AE67">
        <v>415</v>
      </c>
      <c r="AF67">
        <v>278</v>
      </c>
      <c r="AG67">
        <v>320</v>
      </c>
      <c r="AH67" s="102">
        <v>1088</v>
      </c>
      <c r="AI67">
        <v>374</v>
      </c>
      <c r="AJ67">
        <v>490</v>
      </c>
      <c r="AK67">
        <v>901</v>
      </c>
      <c r="AL67">
        <v>470</v>
      </c>
      <c r="AM67">
        <v>997</v>
      </c>
      <c r="AN67">
        <v>701</v>
      </c>
      <c r="AO67" s="102">
        <v>1004</v>
      </c>
      <c r="AP67">
        <v>571</v>
      </c>
      <c r="AQ67">
        <v>755</v>
      </c>
      <c r="AR67">
        <v>586</v>
      </c>
      <c r="AS67">
        <v>588</v>
      </c>
      <c r="AT67">
        <v>972</v>
      </c>
      <c r="AU67">
        <v>482</v>
      </c>
      <c r="AV67">
        <v>716</v>
      </c>
      <c r="AW67">
        <v>671</v>
      </c>
      <c r="AX67">
        <v>934</v>
      </c>
      <c r="AY67">
        <v>958</v>
      </c>
      <c r="AZ67">
        <v>709</v>
      </c>
      <c r="BA67">
        <v>919</v>
      </c>
      <c r="BB67">
        <v>847</v>
      </c>
      <c r="BC67">
        <v>374</v>
      </c>
      <c r="BD67">
        <v>338</v>
      </c>
      <c r="BE67">
        <v>329</v>
      </c>
      <c r="BF67">
        <v>640</v>
      </c>
      <c r="BG67">
        <v>201</v>
      </c>
      <c r="BH67">
        <v>758</v>
      </c>
      <c r="BI67">
        <v>259</v>
      </c>
      <c r="BJ67">
        <v>326</v>
      </c>
      <c r="BK67">
        <v>737</v>
      </c>
      <c r="BL67">
        <v>750</v>
      </c>
      <c r="BM67">
        <v>504</v>
      </c>
      <c r="BN67">
        <v>337</v>
      </c>
      <c r="BO67">
        <v>483</v>
      </c>
      <c r="BP67">
        <v>367</v>
      </c>
      <c r="BQ67">
        <v>560</v>
      </c>
      <c r="BR67">
        <v>748</v>
      </c>
      <c r="BS67">
        <v>406</v>
      </c>
      <c r="BT67">
        <v>514</v>
      </c>
      <c r="BU67">
        <v>686</v>
      </c>
      <c r="BV67">
        <v>416</v>
      </c>
      <c r="BW67">
        <v>482</v>
      </c>
      <c r="BX67">
        <v>397</v>
      </c>
      <c r="BY67">
        <v>340</v>
      </c>
      <c r="BZ67">
        <v>431</v>
      </c>
      <c r="CA67">
        <v>551</v>
      </c>
      <c r="CB67">
        <v>520</v>
      </c>
      <c r="CC67">
        <v>569</v>
      </c>
      <c r="CD67">
        <v>657</v>
      </c>
      <c r="CE67">
        <v>255</v>
      </c>
      <c r="CF67">
        <v>532</v>
      </c>
      <c r="CG67">
        <v>497</v>
      </c>
      <c r="CH67">
        <v>623</v>
      </c>
      <c r="CI67">
        <v>866</v>
      </c>
      <c r="CJ67">
        <v>501</v>
      </c>
      <c r="CK67">
        <v>289</v>
      </c>
      <c r="CL67">
        <v>723</v>
      </c>
      <c r="CM67">
        <v>673</v>
      </c>
      <c r="CN67">
        <v>401</v>
      </c>
      <c r="CO67">
        <v>346</v>
      </c>
      <c r="CP67">
        <v>681</v>
      </c>
      <c r="CQ67">
        <v>388</v>
      </c>
      <c r="CR67">
        <v>484</v>
      </c>
      <c r="CS67">
        <v>269</v>
      </c>
      <c r="CT67">
        <v>686</v>
      </c>
      <c r="CU67">
        <v>392</v>
      </c>
      <c r="CV67">
        <v>433</v>
      </c>
      <c r="CW67">
        <v>465</v>
      </c>
      <c r="CX67">
        <v>492</v>
      </c>
      <c r="CY67">
        <v>471</v>
      </c>
      <c r="CZ67">
        <v>346</v>
      </c>
      <c r="DA67">
        <v>577</v>
      </c>
      <c r="DB67">
        <v>703</v>
      </c>
      <c r="DC67">
        <v>443</v>
      </c>
      <c r="DD67">
        <v>575</v>
      </c>
      <c r="DE67">
        <v>553</v>
      </c>
      <c r="DF67">
        <v>500</v>
      </c>
      <c r="DG67">
        <v>647</v>
      </c>
      <c r="DH67">
        <v>717</v>
      </c>
      <c r="DI67">
        <v>391</v>
      </c>
      <c r="DJ67">
        <v>536</v>
      </c>
      <c r="DK67">
        <v>326</v>
      </c>
      <c r="DL67">
        <v>497</v>
      </c>
      <c r="DM67">
        <v>442</v>
      </c>
      <c r="DN67">
        <v>526</v>
      </c>
      <c r="DO67">
        <v>290</v>
      </c>
      <c r="DP67">
        <v>663</v>
      </c>
      <c r="DQ67">
        <v>446</v>
      </c>
      <c r="DR67">
        <v>750</v>
      </c>
      <c r="DS67">
        <v>918</v>
      </c>
      <c r="DT67">
        <v>357</v>
      </c>
      <c r="DU67">
        <v>389</v>
      </c>
      <c r="DV67">
        <v>713</v>
      </c>
      <c r="DW67">
        <v>404</v>
      </c>
      <c r="DX67">
        <v>486</v>
      </c>
      <c r="DY67">
        <v>784</v>
      </c>
      <c r="DZ67">
        <v>605</v>
      </c>
      <c r="EA67">
        <v>348</v>
      </c>
      <c r="EB67">
        <v>387</v>
      </c>
      <c r="EC67">
        <v>454</v>
      </c>
      <c r="ED67">
        <v>573</v>
      </c>
      <c r="EE67">
        <v>457</v>
      </c>
      <c r="EF67">
        <v>343</v>
      </c>
      <c r="EG67">
        <v>463</v>
      </c>
      <c r="EH67">
        <v>753</v>
      </c>
      <c r="EI67">
        <v>580</v>
      </c>
      <c r="EJ67">
        <v>146</v>
      </c>
      <c r="EK67">
        <v>562</v>
      </c>
      <c r="EL67">
        <v>141</v>
      </c>
      <c r="EM67">
        <v>375</v>
      </c>
      <c r="EN67">
        <v>587</v>
      </c>
      <c r="EO67">
        <v>687</v>
      </c>
      <c r="EP67">
        <v>506</v>
      </c>
      <c r="EQ67">
        <v>492</v>
      </c>
      <c r="ER67">
        <v>588</v>
      </c>
      <c r="ES67">
        <v>334</v>
      </c>
      <c r="ET67">
        <v>694</v>
      </c>
      <c r="EU67">
        <v>282</v>
      </c>
      <c r="EV67">
        <v>379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 s="102"/>
    </row>
    <row r="68" spans="1:185" x14ac:dyDescent="0.25">
      <c r="A68" t="s">
        <v>1327</v>
      </c>
      <c r="B68" t="s">
        <v>1337</v>
      </c>
      <c r="C68">
        <v>654</v>
      </c>
      <c r="D68">
        <v>363</v>
      </c>
      <c r="E68">
        <v>473</v>
      </c>
      <c r="F68">
        <v>406</v>
      </c>
      <c r="G68">
        <v>521</v>
      </c>
      <c r="H68">
        <v>557</v>
      </c>
      <c r="I68">
        <v>583</v>
      </c>
      <c r="J68">
        <v>482</v>
      </c>
      <c r="K68">
        <v>430</v>
      </c>
      <c r="L68">
        <v>631</v>
      </c>
      <c r="M68">
        <v>533</v>
      </c>
      <c r="N68">
        <v>394</v>
      </c>
      <c r="O68">
        <v>854</v>
      </c>
      <c r="P68">
        <v>402</v>
      </c>
      <c r="Q68">
        <v>668</v>
      </c>
      <c r="R68">
        <v>597</v>
      </c>
      <c r="S68">
        <v>784</v>
      </c>
      <c r="T68">
        <v>653</v>
      </c>
      <c r="U68">
        <v>939</v>
      </c>
      <c r="V68">
        <v>627</v>
      </c>
      <c r="W68">
        <v>464</v>
      </c>
      <c r="X68">
        <v>697</v>
      </c>
      <c r="Y68" s="102">
        <v>1480</v>
      </c>
      <c r="Z68">
        <v>330</v>
      </c>
      <c r="AA68" s="102">
        <v>1088</v>
      </c>
      <c r="AB68">
        <v>645</v>
      </c>
      <c r="AC68">
        <v>598</v>
      </c>
      <c r="AD68">
        <v>989</v>
      </c>
      <c r="AE68">
        <v>765</v>
      </c>
      <c r="AF68">
        <v>545</v>
      </c>
      <c r="AG68">
        <v>963</v>
      </c>
      <c r="AH68">
        <v>888</v>
      </c>
      <c r="AI68">
        <v>366</v>
      </c>
      <c r="AJ68">
        <v>597</v>
      </c>
      <c r="AK68">
        <v>801</v>
      </c>
      <c r="AL68">
        <v>785</v>
      </c>
      <c r="AM68" s="102">
        <v>1238</v>
      </c>
      <c r="AN68" s="102">
        <v>1051</v>
      </c>
      <c r="AO68">
        <v>553</v>
      </c>
      <c r="AP68">
        <v>589</v>
      </c>
      <c r="AQ68">
        <v>632</v>
      </c>
      <c r="AR68">
        <v>672</v>
      </c>
      <c r="AS68">
        <v>706</v>
      </c>
      <c r="AT68">
        <v>620</v>
      </c>
      <c r="AU68">
        <v>644</v>
      </c>
      <c r="AV68">
        <v>631</v>
      </c>
      <c r="AW68">
        <v>615</v>
      </c>
      <c r="AX68">
        <v>778</v>
      </c>
      <c r="AY68">
        <v>802</v>
      </c>
      <c r="AZ68">
        <v>622</v>
      </c>
      <c r="BA68">
        <v>674</v>
      </c>
      <c r="BB68" s="102">
        <v>1103</v>
      </c>
      <c r="BC68" s="102">
        <v>1144</v>
      </c>
      <c r="BD68">
        <v>811</v>
      </c>
      <c r="BE68">
        <v>751</v>
      </c>
      <c r="BF68">
        <v>846</v>
      </c>
      <c r="BG68">
        <v>340</v>
      </c>
      <c r="BH68">
        <v>720</v>
      </c>
      <c r="BI68">
        <v>632</v>
      </c>
      <c r="BJ68" s="102">
        <v>1086</v>
      </c>
      <c r="BK68" s="102">
        <v>1239</v>
      </c>
      <c r="BL68">
        <v>520</v>
      </c>
      <c r="BM68">
        <v>796</v>
      </c>
      <c r="BN68">
        <v>282</v>
      </c>
      <c r="BO68">
        <v>936</v>
      </c>
      <c r="BP68">
        <v>683</v>
      </c>
      <c r="BQ68">
        <v>749</v>
      </c>
      <c r="BR68">
        <v>816</v>
      </c>
      <c r="BS68">
        <v>652</v>
      </c>
      <c r="BT68">
        <v>649</v>
      </c>
      <c r="BU68" s="102">
        <v>1018</v>
      </c>
      <c r="BV68">
        <v>720</v>
      </c>
      <c r="BW68" s="102">
        <v>1173</v>
      </c>
      <c r="BX68" s="102">
        <v>1117</v>
      </c>
      <c r="BY68">
        <v>767</v>
      </c>
      <c r="BZ68">
        <v>879</v>
      </c>
      <c r="CA68">
        <v>622</v>
      </c>
      <c r="CB68">
        <v>479</v>
      </c>
      <c r="CC68">
        <v>910</v>
      </c>
      <c r="CD68" s="102">
        <v>1139</v>
      </c>
      <c r="CE68">
        <v>889</v>
      </c>
      <c r="CF68" s="102">
        <v>1047</v>
      </c>
      <c r="CG68">
        <v>732</v>
      </c>
      <c r="CH68">
        <v>711</v>
      </c>
      <c r="CI68" s="102">
        <v>1483</v>
      </c>
      <c r="CJ68">
        <v>650</v>
      </c>
      <c r="CK68" s="102">
        <v>1048</v>
      </c>
      <c r="CL68">
        <v>560</v>
      </c>
      <c r="CM68">
        <v>587</v>
      </c>
      <c r="CN68">
        <v>660</v>
      </c>
      <c r="CO68">
        <v>863</v>
      </c>
      <c r="CP68">
        <v>958</v>
      </c>
      <c r="CQ68">
        <v>626</v>
      </c>
      <c r="CR68">
        <v>667</v>
      </c>
      <c r="CS68">
        <v>767</v>
      </c>
      <c r="CT68">
        <v>683</v>
      </c>
      <c r="CU68" s="102">
        <v>1200</v>
      </c>
      <c r="CV68">
        <v>740</v>
      </c>
      <c r="CW68" s="102">
        <v>1299</v>
      </c>
      <c r="CX68">
        <v>882</v>
      </c>
      <c r="CY68">
        <v>875</v>
      </c>
      <c r="CZ68">
        <v>432</v>
      </c>
      <c r="DA68">
        <v>957</v>
      </c>
      <c r="DB68">
        <v>682</v>
      </c>
      <c r="DC68">
        <v>765</v>
      </c>
      <c r="DD68">
        <v>979</v>
      </c>
      <c r="DE68">
        <v>769</v>
      </c>
      <c r="DF68" s="102">
        <v>1054</v>
      </c>
      <c r="DG68" s="102">
        <v>1050</v>
      </c>
      <c r="DH68">
        <v>752</v>
      </c>
      <c r="DI68" s="102">
        <v>1192</v>
      </c>
      <c r="DJ68">
        <v>760</v>
      </c>
      <c r="DK68">
        <v>788</v>
      </c>
      <c r="DL68">
        <v>408</v>
      </c>
      <c r="DM68">
        <v>783</v>
      </c>
      <c r="DN68">
        <v>808</v>
      </c>
      <c r="DO68" s="102">
        <v>1029</v>
      </c>
      <c r="DP68">
        <v>923</v>
      </c>
      <c r="DQ68">
        <v>900</v>
      </c>
      <c r="DR68" s="102">
        <v>1277</v>
      </c>
      <c r="DS68" s="102">
        <v>1456</v>
      </c>
      <c r="DT68" s="102">
        <v>1107</v>
      </c>
      <c r="DU68">
        <v>888</v>
      </c>
      <c r="DV68">
        <v>801</v>
      </c>
      <c r="DW68">
        <v>711</v>
      </c>
      <c r="DX68">
        <v>886</v>
      </c>
      <c r="DY68">
        <v>897</v>
      </c>
      <c r="DZ68" s="102">
        <v>1016</v>
      </c>
      <c r="EA68">
        <v>478</v>
      </c>
      <c r="EB68" s="102">
        <v>1126</v>
      </c>
      <c r="EC68">
        <v>700</v>
      </c>
      <c r="ED68">
        <v>640</v>
      </c>
      <c r="EE68" s="102">
        <v>1087</v>
      </c>
      <c r="EF68" s="102">
        <v>1010</v>
      </c>
      <c r="EG68">
        <v>925</v>
      </c>
      <c r="EH68">
        <v>955</v>
      </c>
      <c r="EI68">
        <v>823</v>
      </c>
      <c r="EJ68">
        <v>689</v>
      </c>
      <c r="EK68">
        <v>976</v>
      </c>
      <c r="EL68">
        <v>651</v>
      </c>
      <c r="EM68">
        <v>638</v>
      </c>
      <c r="EN68">
        <v>788</v>
      </c>
      <c r="EO68" s="102">
        <v>1148</v>
      </c>
      <c r="EP68">
        <v>564</v>
      </c>
      <c r="EQ68" s="102">
        <v>1024</v>
      </c>
      <c r="ER68">
        <v>722</v>
      </c>
      <c r="ES68">
        <v>827</v>
      </c>
      <c r="ET68">
        <v>667</v>
      </c>
      <c r="EU68">
        <v>703</v>
      </c>
      <c r="EV68">
        <v>495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 s="102"/>
    </row>
    <row r="69" spans="1:185" x14ac:dyDescent="0.25">
      <c r="A69" t="s">
        <v>1327</v>
      </c>
      <c r="B69" t="s">
        <v>1333</v>
      </c>
      <c r="C69">
        <v>479</v>
      </c>
      <c r="D69">
        <v>20</v>
      </c>
      <c r="E69">
        <v>147</v>
      </c>
      <c r="F69">
        <v>298</v>
      </c>
      <c r="G69">
        <v>168</v>
      </c>
      <c r="H69">
        <v>19</v>
      </c>
      <c r="I69">
        <v>103</v>
      </c>
      <c r="J69">
        <v>103</v>
      </c>
      <c r="K69">
        <v>138</v>
      </c>
      <c r="L69">
        <v>267</v>
      </c>
      <c r="M69">
        <v>232</v>
      </c>
      <c r="N69">
        <v>390</v>
      </c>
      <c r="O69">
        <v>139</v>
      </c>
      <c r="P69">
        <v>135</v>
      </c>
      <c r="Q69">
        <v>55</v>
      </c>
      <c r="R69">
        <v>265</v>
      </c>
      <c r="S69">
        <v>214</v>
      </c>
      <c r="T69">
        <v>190</v>
      </c>
      <c r="U69">
        <v>218</v>
      </c>
      <c r="V69">
        <v>112</v>
      </c>
      <c r="W69">
        <v>194</v>
      </c>
      <c r="X69">
        <v>451</v>
      </c>
      <c r="Y69">
        <v>121</v>
      </c>
      <c r="Z69">
        <v>194</v>
      </c>
      <c r="AA69">
        <v>436</v>
      </c>
      <c r="AB69">
        <v>251</v>
      </c>
      <c r="AC69">
        <v>195</v>
      </c>
      <c r="AD69">
        <v>354</v>
      </c>
      <c r="AE69">
        <v>192</v>
      </c>
      <c r="AF69">
        <v>53</v>
      </c>
      <c r="AG69">
        <v>191</v>
      </c>
      <c r="AH69">
        <v>112</v>
      </c>
      <c r="AI69">
        <v>324</v>
      </c>
      <c r="AJ69">
        <v>595</v>
      </c>
      <c r="AK69">
        <v>366</v>
      </c>
      <c r="AL69">
        <v>158</v>
      </c>
      <c r="AM69">
        <v>188</v>
      </c>
      <c r="AN69">
        <v>83</v>
      </c>
      <c r="AO69">
        <v>400</v>
      </c>
      <c r="AP69">
        <v>250</v>
      </c>
      <c r="AQ69">
        <v>431</v>
      </c>
      <c r="AR69">
        <v>281</v>
      </c>
      <c r="AS69">
        <v>392</v>
      </c>
      <c r="AT69">
        <v>418</v>
      </c>
      <c r="AU69">
        <v>77</v>
      </c>
      <c r="AV69">
        <v>389</v>
      </c>
      <c r="AW69">
        <v>347</v>
      </c>
      <c r="AX69">
        <v>170</v>
      </c>
      <c r="AY69">
        <v>426</v>
      </c>
      <c r="AZ69">
        <v>419</v>
      </c>
      <c r="BA69">
        <v>344</v>
      </c>
      <c r="BB69">
        <v>290</v>
      </c>
      <c r="BC69">
        <v>347</v>
      </c>
      <c r="BD69">
        <v>162</v>
      </c>
      <c r="BE69">
        <v>215</v>
      </c>
      <c r="BF69">
        <v>193</v>
      </c>
      <c r="BG69">
        <v>360</v>
      </c>
      <c r="BH69">
        <v>317</v>
      </c>
      <c r="BI69">
        <v>215</v>
      </c>
      <c r="BJ69">
        <v>449</v>
      </c>
      <c r="BK69">
        <v>210</v>
      </c>
      <c r="BL69">
        <v>396</v>
      </c>
      <c r="BM69">
        <v>214</v>
      </c>
      <c r="BN69">
        <v>358</v>
      </c>
      <c r="BO69">
        <v>184</v>
      </c>
      <c r="BP69">
        <v>306</v>
      </c>
      <c r="BQ69">
        <v>521</v>
      </c>
      <c r="BR69">
        <v>280</v>
      </c>
      <c r="BS69">
        <v>145</v>
      </c>
      <c r="BT69">
        <v>215</v>
      </c>
      <c r="BU69">
        <v>301</v>
      </c>
      <c r="BV69">
        <v>306</v>
      </c>
      <c r="BW69">
        <v>386</v>
      </c>
      <c r="BX69">
        <v>279</v>
      </c>
      <c r="BY69">
        <v>226</v>
      </c>
      <c r="BZ69">
        <v>368</v>
      </c>
      <c r="CA69">
        <v>117</v>
      </c>
      <c r="CB69">
        <v>149</v>
      </c>
      <c r="CC69">
        <v>257</v>
      </c>
      <c r="CD69">
        <v>91</v>
      </c>
      <c r="CE69">
        <v>419</v>
      </c>
      <c r="CF69">
        <v>574</v>
      </c>
      <c r="CG69">
        <v>268</v>
      </c>
      <c r="CH69">
        <v>301</v>
      </c>
      <c r="CI69">
        <v>600</v>
      </c>
      <c r="CJ69">
        <v>607</v>
      </c>
      <c r="CK69">
        <v>342</v>
      </c>
      <c r="CL69">
        <v>306</v>
      </c>
      <c r="CM69">
        <v>328</v>
      </c>
      <c r="CN69">
        <v>329</v>
      </c>
      <c r="CO69">
        <v>358</v>
      </c>
      <c r="CP69">
        <v>255</v>
      </c>
      <c r="CQ69">
        <v>235</v>
      </c>
      <c r="CR69">
        <v>679</v>
      </c>
      <c r="CS69">
        <v>324</v>
      </c>
      <c r="CT69">
        <v>266</v>
      </c>
      <c r="CU69">
        <v>721</v>
      </c>
      <c r="CV69">
        <v>137</v>
      </c>
      <c r="CW69">
        <v>414</v>
      </c>
      <c r="CX69">
        <v>275</v>
      </c>
      <c r="CY69">
        <v>266</v>
      </c>
      <c r="CZ69">
        <v>306</v>
      </c>
      <c r="DA69">
        <v>204</v>
      </c>
      <c r="DB69">
        <v>413</v>
      </c>
      <c r="DC69">
        <v>168</v>
      </c>
      <c r="DD69">
        <v>285</v>
      </c>
      <c r="DE69">
        <v>417</v>
      </c>
      <c r="DF69">
        <v>205</v>
      </c>
      <c r="DG69">
        <v>535</v>
      </c>
      <c r="DH69">
        <v>78</v>
      </c>
      <c r="DI69">
        <v>409</v>
      </c>
      <c r="DJ69">
        <v>439</v>
      </c>
      <c r="DK69">
        <v>237</v>
      </c>
      <c r="DL69">
        <v>464</v>
      </c>
      <c r="DM69">
        <v>359</v>
      </c>
      <c r="DN69">
        <v>434</v>
      </c>
      <c r="DO69">
        <v>329</v>
      </c>
      <c r="DP69">
        <v>659</v>
      </c>
      <c r="DQ69">
        <v>574</v>
      </c>
      <c r="DR69">
        <v>164</v>
      </c>
      <c r="DS69">
        <v>837</v>
      </c>
      <c r="DT69">
        <v>573</v>
      </c>
      <c r="DU69">
        <v>787</v>
      </c>
      <c r="DV69">
        <v>755</v>
      </c>
      <c r="DW69">
        <v>517</v>
      </c>
      <c r="DX69">
        <v>364</v>
      </c>
      <c r="DY69" s="102">
        <v>1231</v>
      </c>
      <c r="DZ69">
        <v>772</v>
      </c>
      <c r="EA69">
        <v>482</v>
      </c>
      <c r="EB69">
        <v>250</v>
      </c>
      <c r="EC69">
        <v>613</v>
      </c>
      <c r="ED69">
        <v>493</v>
      </c>
      <c r="EE69">
        <v>552</v>
      </c>
      <c r="EF69">
        <v>479</v>
      </c>
      <c r="EG69">
        <v>376</v>
      </c>
      <c r="EH69">
        <v>298</v>
      </c>
      <c r="EI69">
        <v>262</v>
      </c>
      <c r="EJ69">
        <v>527</v>
      </c>
      <c r="EK69">
        <v>604</v>
      </c>
      <c r="EL69">
        <v>512</v>
      </c>
      <c r="EM69">
        <v>331</v>
      </c>
      <c r="EN69">
        <v>618</v>
      </c>
      <c r="EO69">
        <v>385</v>
      </c>
      <c r="EP69">
        <v>983</v>
      </c>
      <c r="EQ69" s="102">
        <v>1013</v>
      </c>
      <c r="ER69">
        <v>372</v>
      </c>
      <c r="ES69">
        <v>457</v>
      </c>
      <c r="ET69">
        <v>912</v>
      </c>
      <c r="EU69">
        <v>310</v>
      </c>
      <c r="EV69">
        <v>446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 s="102"/>
    </row>
    <row r="70" spans="1:185" x14ac:dyDescent="0.25">
      <c r="A70" t="s">
        <v>1327</v>
      </c>
      <c r="B70" t="s">
        <v>1334</v>
      </c>
      <c r="C70">
        <v>343</v>
      </c>
      <c r="D70">
        <v>487</v>
      </c>
      <c r="E70">
        <v>147</v>
      </c>
      <c r="F70">
        <v>288</v>
      </c>
      <c r="G70">
        <v>310</v>
      </c>
      <c r="H70">
        <v>299</v>
      </c>
      <c r="I70">
        <v>224</v>
      </c>
      <c r="J70">
        <v>372</v>
      </c>
      <c r="K70">
        <v>286</v>
      </c>
      <c r="L70">
        <v>132</v>
      </c>
      <c r="M70">
        <v>361</v>
      </c>
      <c r="N70">
        <v>214</v>
      </c>
      <c r="O70">
        <v>380</v>
      </c>
      <c r="P70">
        <v>498</v>
      </c>
      <c r="Q70">
        <v>170</v>
      </c>
      <c r="R70">
        <v>359</v>
      </c>
      <c r="S70">
        <v>247</v>
      </c>
      <c r="T70">
        <v>285</v>
      </c>
      <c r="U70">
        <v>207</v>
      </c>
      <c r="V70">
        <v>138</v>
      </c>
      <c r="W70">
        <v>110</v>
      </c>
      <c r="X70">
        <v>479</v>
      </c>
      <c r="Y70">
        <v>178</v>
      </c>
      <c r="Z70">
        <v>346</v>
      </c>
      <c r="AA70">
        <v>516</v>
      </c>
      <c r="AB70">
        <v>289</v>
      </c>
      <c r="AC70">
        <v>459</v>
      </c>
      <c r="AD70">
        <v>298</v>
      </c>
      <c r="AE70">
        <v>226</v>
      </c>
      <c r="AF70">
        <v>388</v>
      </c>
      <c r="AG70">
        <v>363</v>
      </c>
      <c r="AH70">
        <v>224</v>
      </c>
      <c r="AI70">
        <v>324</v>
      </c>
      <c r="AJ70">
        <v>501</v>
      </c>
      <c r="AK70">
        <v>303</v>
      </c>
      <c r="AL70">
        <v>398</v>
      </c>
      <c r="AM70">
        <v>398</v>
      </c>
      <c r="AN70">
        <v>301</v>
      </c>
      <c r="AO70">
        <v>386</v>
      </c>
      <c r="AP70">
        <v>166</v>
      </c>
      <c r="AQ70">
        <v>209</v>
      </c>
      <c r="AR70">
        <v>416</v>
      </c>
      <c r="AS70">
        <v>184</v>
      </c>
      <c r="AT70">
        <v>371</v>
      </c>
      <c r="AU70">
        <v>286</v>
      </c>
      <c r="AV70">
        <v>342</v>
      </c>
      <c r="AW70">
        <v>296</v>
      </c>
      <c r="AX70">
        <v>224</v>
      </c>
      <c r="AY70">
        <v>651</v>
      </c>
      <c r="AZ70">
        <v>357</v>
      </c>
      <c r="BA70">
        <v>473</v>
      </c>
      <c r="BB70">
        <v>511</v>
      </c>
      <c r="BC70">
        <v>223</v>
      </c>
      <c r="BD70">
        <v>385</v>
      </c>
      <c r="BE70">
        <v>160</v>
      </c>
      <c r="BF70">
        <v>421</v>
      </c>
      <c r="BG70">
        <v>661</v>
      </c>
      <c r="BH70">
        <v>639</v>
      </c>
      <c r="BI70">
        <v>436</v>
      </c>
      <c r="BJ70">
        <v>279</v>
      </c>
      <c r="BK70">
        <v>478</v>
      </c>
      <c r="BL70">
        <v>340</v>
      </c>
      <c r="BM70">
        <v>211</v>
      </c>
      <c r="BN70">
        <v>348</v>
      </c>
      <c r="BO70">
        <v>391</v>
      </c>
      <c r="BP70">
        <v>224</v>
      </c>
      <c r="BQ70">
        <v>149</v>
      </c>
      <c r="BR70">
        <v>371</v>
      </c>
      <c r="BS70">
        <v>434</v>
      </c>
      <c r="BT70">
        <v>150</v>
      </c>
      <c r="BU70">
        <v>501</v>
      </c>
      <c r="BV70">
        <v>347</v>
      </c>
      <c r="BW70">
        <v>272</v>
      </c>
      <c r="BX70">
        <v>279</v>
      </c>
      <c r="BY70">
        <v>361</v>
      </c>
      <c r="BZ70">
        <v>358</v>
      </c>
      <c r="CA70">
        <v>218</v>
      </c>
      <c r="CB70">
        <v>254</v>
      </c>
      <c r="CC70">
        <v>289</v>
      </c>
      <c r="CD70">
        <v>257</v>
      </c>
      <c r="CE70">
        <v>487</v>
      </c>
      <c r="CF70">
        <v>399</v>
      </c>
      <c r="CG70">
        <v>471</v>
      </c>
      <c r="CH70">
        <v>438</v>
      </c>
      <c r="CI70">
        <v>493</v>
      </c>
      <c r="CJ70">
        <v>487</v>
      </c>
      <c r="CK70">
        <v>364</v>
      </c>
      <c r="CL70">
        <v>503</v>
      </c>
      <c r="CM70">
        <v>487</v>
      </c>
      <c r="CN70">
        <v>323</v>
      </c>
      <c r="CO70">
        <v>599</v>
      </c>
      <c r="CP70">
        <v>435</v>
      </c>
      <c r="CQ70">
        <v>469</v>
      </c>
      <c r="CR70">
        <v>143</v>
      </c>
      <c r="CS70">
        <v>276</v>
      </c>
      <c r="CT70">
        <v>286</v>
      </c>
      <c r="CU70">
        <v>680</v>
      </c>
      <c r="CV70">
        <v>453</v>
      </c>
      <c r="CW70">
        <v>268</v>
      </c>
      <c r="CX70">
        <v>349</v>
      </c>
      <c r="CY70">
        <v>382</v>
      </c>
      <c r="CZ70">
        <v>433</v>
      </c>
      <c r="DA70">
        <v>266</v>
      </c>
      <c r="DB70">
        <v>512</v>
      </c>
      <c r="DC70">
        <v>570</v>
      </c>
      <c r="DD70">
        <v>622</v>
      </c>
      <c r="DE70">
        <v>328</v>
      </c>
      <c r="DF70">
        <v>292</v>
      </c>
      <c r="DG70">
        <v>405</v>
      </c>
      <c r="DH70">
        <v>514</v>
      </c>
      <c r="DI70">
        <v>495</v>
      </c>
      <c r="DJ70">
        <v>376</v>
      </c>
      <c r="DK70">
        <v>536</v>
      </c>
      <c r="DL70">
        <v>348</v>
      </c>
      <c r="DM70">
        <v>379</v>
      </c>
      <c r="DN70">
        <v>563</v>
      </c>
      <c r="DO70">
        <v>384</v>
      </c>
      <c r="DP70">
        <v>287</v>
      </c>
      <c r="DQ70">
        <v>388</v>
      </c>
      <c r="DR70">
        <v>597</v>
      </c>
      <c r="DS70">
        <v>791</v>
      </c>
      <c r="DT70">
        <v>453</v>
      </c>
      <c r="DU70">
        <v>562</v>
      </c>
      <c r="DV70">
        <v>653</v>
      </c>
      <c r="DW70">
        <v>267</v>
      </c>
      <c r="DX70">
        <v>595</v>
      </c>
      <c r="DY70">
        <v>427</v>
      </c>
      <c r="DZ70">
        <v>525</v>
      </c>
      <c r="EA70">
        <v>299</v>
      </c>
      <c r="EB70">
        <v>510</v>
      </c>
      <c r="EC70">
        <v>431</v>
      </c>
      <c r="ED70">
        <v>256</v>
      </c>
      <c r="EE70">
        <v>667</v>
      </c>
      <c r="EF70">
        <v>453</v>
      </c>
      <c r="EG70">
        <v>390</v>
      </c>
      <c r="EH70">
        <v>317</v>
      </c>
      <c r="EI70">
        <v>371</v>
      </c>
      <c r="EJ70">
        <v>366</v>
      </c>
      <c r="EK70">
        <v>622</v>
      </c>
      <c r="EL70">
        <v>344</v>
      </c>
      <c r="EM70">
        <v>449</v>
      </c>
      <c r="EN70">
        <v>556</v>
      </c>
      <c r="EO70">
        <v>466</v>
      </c>
      <c r="EP70">
        <v>480</v>
      </c>
      <c r="EQ70">
        <v>662</v>
      </c>
      <c r="ER70">
        <v>366</v>
      </c>
      <c r="ES70">
        <v>186</v>
      </c>
      <c r="ET70">
        <v>557</v>
      </c>
      <c r="EU70">
        <v>340</v>
      </c>
      <c r="EV70">
        <v>316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 s="102"/>
    </row>
    <row r="71" spans="1:185" x14ac:dyDescent="0.25">
      <c r="A71" t="s">
        <v>1327</v>
      </c>
      <c r="B71" t="s">
        <v>1350</v>
      </c>
      <c r="C71">
        <v>133</v>
      </c>
      <c r="D71">
        <v>32</v>
      </c>
      <c r="E71">
        <v>121</v>
      </c>
      <c r="F71">
        <v>139</v>
      </c>
      <c r="G71">
        <v>73</v>
      </c>
      <c r="H71">
        <v>54</v>
      </c>
      <c r="I71">
        <v>32</v>
      </c>
      <c r="J71">
        <v>167</v>
      </c>
      <c r="K71">
        <v>32</v>
      </c>
      <c r="L71">
        <v>20</v>
      </c>
      <c r="M71">
        <v>36</v>
      </c>
      <c r="N71">
        <v>9</v>
      </c>
      <c r="O71">
        <v>47</v>
      </c>
      <c r="P71">
        <v>195</v>
      </c>
      <c r="Q71">
        <v>68</v>
      </c>
      <c r="R71">
        <v>175</v>
      </c>
      <c r="S71">
        <v>194</v>
      </c>
      <c r="T71">
        <v>200</v>
      </c>
      <c r="U71">
        <v>22</v>
      </c>
      <c r="V71">
        <v>133</v>
      </c>
      <c r="W71">
        <v>138</v>
      </c>
      <c r="X71">
        <v>184</v>
      </c>
      <c r="Y71">
        <v>138</v>
      </c>
      <c r="Z71">
        <v>177</v>
      </c>
      <c r="AA71">
        <v>152</v>
      </c>
      <c r="AB71">
        <v>47</v>
      </c>
      <c r="AC71">
        <v>58</v>
      </c>
      <c r="AD71">
        <v>73</v>
      </c>
      <c r="AE71">
        <v>121</v>
      </c>
      <c r="AF71">
        <v>104</v>
      </c>
      <c r="AG71">
        <v>0</v>
      </c>
      <c r="AH71">
        <v>234</v>
      </c>
      <c r="AI71">
        <v>146</v>
      </c>
      <c r="AJ71">
        <v>340</v>
      </c>
      <c r="AK71">
        <v>132</v>
      </c>
      <c r="AL71">
        <v>122</v>
      </c>
      <c r="AM71">
        <v>284</v>
      </c>
      <c r="AN71">
        <v>234</v>
      </c>
      <c r="AO71">
        <v>31</v>
      </c>
      <c r="AP71">
        <v>133</v>
      </c>
      <c r="AQ71">
        <v>382</v>
      </c>
      <c r="AR71">
        <v>224</v>
      </c>
      <c r="AS71">
        <v>173</v>
      </c>
      <c r="AT71">
        <v>377</v>
      </c>
      <c r="AU71">
        <v>210</v>
      </c>
      <c r="AV71">
        <v>133</v>
      </c>
      <c r="AW71">
        <v>112</v>
      </c>
      <c r="AX71">
        <v>163</v>
      </c>
      <c r="AY71">
        <v>176</v>
      </c>
      <c r="AZ71">
        <v>204</v>
      </c>
      <c r="BA71">
        <v>81</v>
      </c>
      <c r="BB71">
        <v>62</v>
      </c>
      <c r="BC71">
        <v>71</v>
      </c>
      <c r="BD71">
        <v>164</v>
      </c>
      <c r="BE71">
        <v>307</v>
      </c>
      <c r="BF71">
        <v>153</v>
      </c>
      <c r="BG71">
        <v>0</v>
      </c>
      <c r="BH71">
        <v>367</v>
      </c>
      <c r="BI71">
        <v>173</v>
      </c>
      <c r="BJ71">
        <v>198</v>
      </c>
      <c r="BK71">
        <v>244</v>
      </c>
      <c r="BL71">
        <v>239</v>
      </c>
      <c r="BM71">
        <v>358</v>
      </c>
      <c r="BN71">
        <v>255</v>
      </c>
      <c r="BO71">
        <v>277</v>
      </c>
      <c r="BP71">
        <v>86</v>
      </c>
      <c r="BQ71">
        <v>280</v>
      </c>
      <c r="BR71">
        <v>106</v>
      </c>
      <c r="BS71">
        <v>132</v>
      </c>
      <c r="BT71">
        <v>286</v>
      </c>
      <c r="BU71">
        <v>112</v>
      </c>
      <c r="BV71">
        <v>183</v>
      </c>
      <c r="BW71">
        <v>76</v>
      </c>
      <c r="BX71">
        <v>51</v>
      </c>
      <c r="BY71">
        <v>122</v>
      </c>
      <c r="BZ71">
        <v>265</v>
      </c>
      <c r="CA71">
        <v>146</v>
      </c>
      <c r="CB71">
        <v>82</v>
      </c>
      <c r="CC71">
        <v>408</v>
      </c>
      <c r="CD71">
        <v>113</v>
      </c>
      <c r="CE71">
        <v>112</v>
      </c>
      <c r="CF71">
        <v>226</v>
      </c>
      <c r="CG71">
        <v>165</v>
      </c>
      <c r="CH71">
        <v>173</v>
      </c>
      <c r="CI71">
        <v>285</v>
      </c>
      <c r="CJ71">
        <v>154</v>
      </c>
      <c r="CK71">
        <v>113</v>
      </c>
      <c r="CL71">
        <v>116</v>
      </c>
      <c r="CM71">
        <v>164</v>
      </c>
      <c r="CN71">
        <v>137</v>
      </c>
      <c r="CO71">
        <v>175</v>
      </c>
      <c r="CP71">
        <v>255</v>
      </c>
      <c r="CQ71">
        <v>145</v>
      </c>
      <c r="CR71">
        <v>180</v>
      </c>
      <c r="CS71">
        <v>204</v>
      </c>
      <c r="CT71">
        <v>22</v>
      </c>
      <c r="CU71">
        <v>382</v>
      </c>
      <c r="CV71">
        <v>164</v>
      </c>
      <c r="CW71">
        <v>122</v>
      </c>
      <c r="CX71">
        <v>214</v>
      </c>
      <c r="CY71">
        <v>276</v>
      </c>
      <c r="CZ71">
        <v>296</v>
      </c>
      <c r="DA71">
        <v>183</v>
      </c>
      <c r="DB71">
        <v>273</v>
      </c>
      <c r="DC71">
        <v>312</v>
      </c>
      <c r="DD71">
        <v>358</v>
      </c>
      <c r="DE71">
        <v>274</v>
      </c>
      <c r="DF71">
        <v>188</v>
      </c>
      <c r="DG71">
        <v>333</v>
      </c>
      <c r="DH71">
        <v>216</v>
      </c>
      <c r="DI71">
        <v>317</v>
      </c>
      <c r="DJ71">
        <v>418</v>
      </c>
      <c r="DK71">
        <v>285</v>
      </c>
      <c r="DL71">
        <v>189</v>
      </c>
      <c r="DM71">
        <v>224</v>
      </c>
      <c r="DN71">
        <v>194</v>
      </c>
      <c r="DO71">
        <v>215</v>
      </c>
      <c r="DP71">
        <v>372</v>
      </c>
      <c r="DQ71">
        <v>374</v>
      </c>
      <c r="DR71">
        <v>368</v>
      </c>
      <c r="DS71">
        <v>532</v>
      </c>
      <c r="DT71">
        <v>237</v>
      </c>
      <c r="DU71">
        <v>389</v>
      </c>
      <c r="DV71">
        <v>302</v>
      </c>
      <c r="DW71">
        <v>286</v>
      </c>
      <c r="DX71">
        <v>609</v>
      </c>
      <c r="DY71">
        <v>644</v>
      </c>
      <c r="DZ71">
        <v>418</v>
      </c>
      <c r="EA71">
        <v>235</v>
      </c>
      <c r="EB71">
        <v>599</v>
      </c>
      <c r="EC71">
        <v>290</v>
      </c>
      <c r="ED71">
        <v>461</v>
      </c>
      <c r="EE71">
        <v>392</v>
      </c>
      <c r="EF71">
        <v>276</v>
      </c>
      <c r="EG71">
        <v>265</v>
      </c>
      <c r="EH71">
        <v>370</v>
      </c>
      <c r="EI71">
        <v>258</v>
      </c>
      <c r="EJ71">
        <v>280</v>
      </c>
      <c r="EK71">
        <v>156</v>
      </c>
      <c r="EL71">
        <v>300</v>
      </c>
      <c r="EM71">
        <v>442</v>
      </c>
      <c r="EN71">
        <v>676</v>
      </c>
      <c r="EO71">
        <v>470</v>
      </c>
      <c r="EP71">
        <v>361</v>
      </c>
      <c r="EQ71">
        <v>309</v>
      </c>
      <c r="ER71">
        <v>216</v>
      </c>
      <c r="ES71">
        <v>173</v>
      </c>
      <c r="ET71">
        <v>421</v>
      </c>
      <c r="EU71">
        <v>368</v>
      </c>
      <c r="EV71">
        <v>259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 s="102"/>
    </row>
    <row r="72" spans="1:185" x14ac:dyDescent="0.25">
      <c r="A72" t="s">
        <v>1327</v>
      </c>
      <c r="B72" t="s">
        <v>1322</v>
      </c>
      <c r="C72">
        <v>571</v>
      </c>
      <c r="D72">
        <v>687</v>
      </c>
      <c r="E72">
        <v>430</v>
      </c>
      <c r="F72">
        <v>145</v>
      </c>
      <c r="G72">
        <v>818</v>
      </c>
      <c r="H72">
        <v>391</v>
      </c>
      <c r="I72">
        <v>361</v>
      </c>
      <c r="J72">
        <v>660</v>
      </c>
      <c r="K72">
        <v>286</v>
      </c>
      <c r="L72">
        <v>495</v>
      </c>
      <c r="M72">
        <v>202</v>
      </c>
      <c r="N72">
        <v>317</v>
      </c>
      <c r="O72">
        <v>409</v>
      </c>
      <c r="P72">
        <v>910</v>
      </c>
      <c r="Q72">
        <v>303</v>
      </c>
      <c r="R72">
        <v>570</v>
      </c>
      <c r="S72">
        <v>425</v>
      </c>
      <c r="T72">
        <v>121</v>
      </c>
      <c r="U72">
        <v>350</v>
      </c>
      <c r="V72" s="102">
        <v>1138</v>
      </c>
      <c r="W72">
        <v>312</v>
      </c>
      <c r="X72">
        <v>553</v>
      </c>
      <c r="Y72">
        <v>305</v>
      </c>
      <c r="Z72">
        <v>312</v>
      </c>
      <c r="AA72">
        <v>682</v>
      </c>
      <c r="AB72">
        <v>668</v>
      </c>
      <c r="AC72">
        <v>637</v>
      </c>
      <c r="AD72">
        <v>406</v>
      </c>
      <c r="AE72">
        <v>648</v>
      </c>
      <c r="AF72">
        <v>297</v>
      </c>
      <c r="AG72">
        <v>507</v>
      </c>
      <c r="AH72">
        <v>731</v>
      </c>
      <c r="AI72">
        <v>239</v>
      </c>
      <c r="AJ72">
        <v>373</v>
      </c>
      <c r="AK72">
        <v>464</v>
      </c>
      <c r="AL72">
        <v>353</v>
      </c>
      <c r="AM72">
        <v>446</v>
      </c>
      <c r="AN72">
        <v>733</v>
      </c>
      <c r="AO72">
        <v>491</v>
      </c>
      <c r="AP72">
        <v>390</v>
      </c>
      <c r="AQ72">
        <v>486</v>
      </c>
      <c r="AR72">
        <v>93</v>
      </c>
      <c r="AS72">
        <v>366</v>
      </c>
      <c r="AT72">
        <v>761</v>
      </c>
      <c r="AU72">
        <v>367</v>
      </c>
      <c r="AV72">
        <v>372</v>
      </c>
      <c r="AW72">
        <v>244</v>
      </c>
      <c r="AX72">
        <v>205</v>
      </c>
      <c r="AY72">
        <v>842</v>
      </c>
      <c r="AZ72">
        <v>387</v>
      </c>
      <c r="BA72">
        <v>599</v>
      </c>
      <c r="BB72">
        <v>475</v>
      </c>
      <c r="BC72">
        <v>541</v>
      </c>
      <c r="BD72">
        <v>464</v>
      </c>
      <c r="BE72">
        <v>442</v>
      </c>
      <c r="BF72">
        <v>527</v>
      </c>
      <c r="BG72">
        <v>335</v>
      </c>
      <c r="BH72">
        <v>739</v>
      </c>
      <c r="BI72">
        <v>291</v>
      </c>
      <c r="BJ72">
        <v>238</v>
      </c>
      <c r="BK72">
        <v>892</v>
      </c>
      <c r="BL72">
        <v>679</v>
      </c>
      <c r="BM72">
        <v>559</v>
      </c>
      <c r="BN72">
        <v>551</v>
      </c>
      <c r="BO72">
        <v>406</v>
      </c>
      <c r="BP72">
        <v>312</v>
      </c>
      <c r="BQ72">
        <v>511</v>
      </c>
      <c r="BR72">
        <v>554</v>
      </c>
      <c r="BS72">
        <v>520</v>
      </c>
      <c r="BT72" s="102">
        <v>1153</v>
      </c>
      <c r="BU72">
        <v>557</v>
      </c>
      <c r="BV72">
        <v>348</v>
      </c>
      <c r="BW72">
        <v>532</v>
      </c>
      <c r="BX72">
        <v>459</v>
      </c>
      <c r="BY72">
        <v>279</v>
      </c>
      <c r="BZ72">
        <v>186</v>
      </c>
      <c r="CA72">
        <v>462</v>
      </c>
      <c r="CB72">
        <v>498</v>
      </c>
      <c r="CC72">
        <v>444</v>
      </c>
      <c r="CD72">
        <v>596</v>
      </c>
      <c r="CE72">
        <v>563</v>
      </c>
      <c r="CF72">
        <v>465</v>
      </c>
      <c r="CG72">
        <v>288</v>
      </c>
      <c r="CH72">
        <v>293</v>
      </c>
      <c r="CI72">
        <v>931</v>
      </c>
      <c r="CJ72">
        <v>916</v>
      </c>
      <c r="CK72">
        <v>459</v>
      </c>
      <c r="CL72">
        <v>512</v>
      </c>
      <c r="CM72">
        <v>161</v>
      </c>
      <c r="CN72">
        <v>399</v>
      </c>
      <c r="CO72">
        <v>602</v>
      </c>
      <c r="CP72">
        <v>694</v>
      </c>
      <c r="CQ72">
        <v>469</v>
      </c>
      <c r="CR72">
        <v>465</v>
      </c>
      <c r="CS72">
        <v>417</v>
      </c>
      <c r="CT72">
        <v>340</v>
      </c>
      <c r="CU72">
        <v>928</v>
      </c>
      <c r="CV72">
        <v>599</v>
      </c>
      <c r="CW72">
        <v>184</v>
      </c>
      <c r="CX72">
        <v>334</v>
      </c>
      <c r="CY72">
        <v>526</v>
      </c>
      <c r="CZ72">
        <v>260</v>
      </c>
      <c r="DA72">
        <v>263</v>
      </c>
      <c r="DB72">
        <v>570</v>
      </c>
      <c r="DC72">
        <v>354</v>
      </c>
      <c r="DD72">
        <v>742</v>
      </c>
      <c r="DE72">
        <v>424</v>
      </c>
      <c r="DF72">
        <v>139</v>
      </c>
      <c r="DG72">
        <v>960</v>
      </c>
      <c r="DH72">
        <v>708</v>
      </c>
      <c r="DI72">
        <v>477</v>
      </c>
      <c r="DJ72">
        <v>623</v>
      </c>
      <c r="DK72">
        <v>607</v>
      </c>
      <c r="DL72">
        <v>398</v>
      </c>
      <c r="DM72">
        <v>732</v>
      </c>
      <c r="DN72">
        <v>535</v>
      </c>
      <c r="DO72">
        <v>502</v>
      </c>
      <c r="DP72" s="102">
        <v>1059</v>
      </c>
      <c r="DQ72">
        <v>533</v>
      </c>
      <c r="DR72">
        <v>632</v>
      </c>
      <c r="DS72">
        <v>511</v>
      </c>
      <c r="DT72">
        <v>742</v>
      </c>
      <c r="DU72">
        <v>746</v>
      </c>
      <c r="DV72">
        <v>897</v>
      </c>
      <c r="DW72">
        <v>518</v>
      </c>
      <c r="DX72">
        <v>580</v>
      </c>
      <c r="DY72">
        <v>819</v>
      </c>
      <c r="DZ72" s="102">
        <v>1049</v>
      </c>
      <c r="EA72">
        <v>475</v>
      </c>
      <c r="EB72">
        <v>933</v>
      </c>
      <c r="EC72">
        <v>880</v>
      </c>
      <c r="ED72">
        <v>676</v>
      </c>
      <c r="EE72">
        <v>539</v>
      </c>
      <c r="EF72">
        <v>959</v>
      </c>
      <c r="EG72">
        <v>640</v>
      </c>
      <c r="EH72">
        <v>604</v>
      </c>
      <c r="EI72">
        <v>624</v>
      </c>
      <c r="EJ72">
        <v>456</v>
      </c>
      <c r="EK72">
        <v>513</v>
      </c>
      <c r="EL72">
        <v>641</v>
      </c>
      <c r="EM72">
        <v>285</v>
      </c>
      <c r="EN72" s="102">
        <v>1154</v>
      </c>
      <c r="EO72">
        <v>684</v>
      </c>
      <c r="EP72">
        <v>568</v>
      </c>
      <c r="EQ72">
        <v>609</v>
      </c>
      <c r="ER72">
        <v>604</v>
      </c>
      <c r="ES72">
        <v>521</v>
      </c>
      <c r="ET72">
        <v>568</v>
      </c>
      <c r="EU72">
        <v>733</v>
      </c>
      <c r="EV72">
        <v>356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 s="102"/>
    </row>
    <row r="73" spans="1:185" x14ac:dyDescent="0.25">
      <c r="A73" t="s">
        <v>1327</v>
      </c>
      <c r="B73" t="s">
        <v>1338</v>
      </c>
      <c r="C73" s="102">
        <v>2150</v>
      </c>
      <c r="D73" s="102">
        <v>1453</v>
      </c>
      <c r="E73" s="102">
        <v>1252</v>
      </c>
      <c r="F73" s="102">
        <v>1387</v>
      </c>
      <c r="G73" s="102">
        <v>1341</v>
      </c>
      <c r="H73">
        <v>847</v>
      </c>
      <c r="I73" s="102">
        <v>1654</v>
      </c>
      <c r="J73" s="102">
        <v>1387</v>
      </c>
      <c r="K73">
        <v>995</v>
      </c>
      <c r="L73" s="102">
        <v>1172</v>
      </c>
      <c r="M73" s="102">
        <v>1245</v>
      </c>
      <c r="N73" s="102">
        <v>1112</v>
      </c>
      <c r="O73" s="102">
        <v>1590</v>
      </c>
      <c r="P73" s="102">
        <v>1579</v>
      </c>
      <c r="Q73" s="102">
        <v>1090</v>
      </c>
      <c r="R73">
        <v>719</v>
      </c>
      <c r="S73" s="102">
        <v>1016</v>
      </c>
      <c r="T73">
        <v>866</v>
      </c>
      <c r="U73" s="102">
        <v>1489</v>
      </c>
      <c r="V73" s="102">
        <v>1009</v>
      </c>
      <c r="W73" s="102">
        <v>1192</v>
      </c>
      <c r="X73" s="102">
        <v>1650</v>
      </c>
      <c r="Y73">
        <v>865</v>
      </c>
      <c r="Z73">
        <v>899</v>
      </c>
      <c r="AA73" s="102">
        <v>2629</v>
      </c>
      <c r="AB73" s="102">
        <v>1260</v>
      </c>
      <c r="AC73" s="102">
        <v>1700</v>
      </c>
      <c r="AD73" s="102">
        <v>1119</v>
      </c>
      <c r="AE73" s="102">
        <v>1298</v>
      </c>
      <c r="AF73">
        <v>760</v>
      </c>
      <c r="AG73">
        <v>878</v>
      </c>
      <c r="AH73" s="102">
        <v>1094</v>
      </c>
      <c r="AI73" s="102">
        <v>1227</v>
      </c>
      <c r="AJ73" s="102">
        <v>1254</v>
      </c>
      <c r="AK73">
        <v>708</v>
      </c>
      <c r="AL73" s="102">
        <v>1010</v>
      </c>
      <c r="AM73" s="102">
        <v>2074</v>
      </c>
      <c r="AN73">
        <v>994</v>
      </c>
      <c r="AO73" s="102">
        <v>1344</v>
      </c>
      <c r="AP73" s="102">
        <v>1074</v>
      </c>
      <c r="AQ73" s="102">
        <v>1138</v>
      </c>
      <c r="AR73">
        <v>921</v>
      </c>
      <c r="AS73" s="102">
        <v>1388</v>
      </c>
      <c r="AT73" s="102">
        <v>1345</v>
      </c>
      <c r="AU73" s="102">
        <v>1087</v>
      </c>
      <c r="AV73" s="102">
        <v>1393</v>
      </c>
      <c r="AW73" s="102">
        <v>1478</v>
      </c>
      <c r="AX73" s="102">
        <v>1223</v>
      </c>
      <c r="AY73" s="102">
        <v>1928</v>
      </c>
      <c r="AZ73" s="102">
        <v>1203</v>
      </c>
      <c r="BA73" s="102">
        <v>1068</v>
      </c>
      <c r="BB73" s="102">
        <v>1309</v>
      </c>
      <c r="BC73">
        <v>725</v>
      </c>
      <c r="BD73" s="102">
        <v>1061</v>
      </c>
      <c r="BE73" s="102">
        <v>1552</v>
      </c>
      <c r="BF73" s="102">
        <v>1096</v>
      </c>
      <c r="BG73" s="102">
        <v>1076</v>
      </c>
      <c r="BH73">
        <v>900</v>
      </c>
      <c r="BI73" s="102">
        <v>1254</v>
      </c>
      <c r="BJ73">
        <v>864</v>
      </c>
      <c r="BK73" s="102">
        <v>1762</v>
      </c>
      <c r="BL73" s="102">
        <v>1473</v>
      </c>
      <c r="BM73" s="102">
        <v>1515</v>
      </c>
      <c r="BN73" s="102">
        <v>1232</v>
      </c>
      <c r="BO73">
        <v>803</v>
      </c>
      <c r="BP73">
        <v>564</v>
      </c>
      <c r="BQ73" s="102">
        <v>1632</v>
      </c>
      <c r="BR73" s="102">
        <v>1010</v>
      </c>
      <c r="BS73" s="102">
        <v>1409</v>
      </c>
      <c r="BT73">
        <v>929</v>
      </c>
      <c r="BU73">
        <v>948</v>
      </c>
      <c r="BV73">
        <v>842</v>
      </c>
      <c r="BW73" s="102">
        <v>1802</v>
      </c>
      <c r="BX73" s="102">
        <v>1193</v>
      </c>
      <c r="BY73" s="102">
        <v>1501</v>
      </c>
      <c r="BZ73">
        <v>820</v>
      </c>
      <c r="CA73" s="102">
        <v>1055</v>
      </c>
      <c r="CB73">
        <v>909</v>
      </c>
      <c r="CC73" s="102">
        <v>1162</v>
      </c>
      <c r="CD73" s="102">
        <v>1197</v>
      </c>
      <c r="CE73" s="102">
        <v>1045</v>
      </c>
      <c r="CF73">
        <v>739</v>
      </c>
      <c r="CG73" s="102">
        <v>1181</v>
      </c>
      <c r="CH73">
        <v>647</v>
      </c>
      <c r="CI73" s="102">
        <v>1977</v>
      </c>
      <c r="CJ73" s="102">
        <v>1276</v>
      </c>
      <c r="CK73">
        <v>946</v>
      </c>
      <c r="CL73" s="102">
        <v>1091</v>
      </c>
      <c r="CM73">
        <v>873</v>
      </c>
      <c r="CN73">
        <v>923</v>
      </c>
      <c r="CO73" s="102">
        <v>1258</v>
      </c>
      <c r="CP73" s="102">
        <v>1400</v>
      </c>
      <c r="CQ73">
        <v>983</v>
      </c>
      <c r="CR73" s="102">
        <v>1255</v>
      </c>
      <c r="CS73" s="102">
        <v>1403</v>
      </c>
      <c r="CT73" s="102">
        <v>1048</v>
      </c>
      <c r="CU73" s="102">
        <v>2271</v>
      </c>
      <c r="CV73" s="102">
        <v>1255</v>
      </c>
      <c r="CW73" s="102">
        <v>1115</v>
      </c>
      <c r="CX73" s="102">
        <v>1279</v>
      </c>
      <c r="CY73" s="102">
        <v>1136</v>
      </c>
      <c r="CZ73" s="102">
        <v>1027</v>
      </c>
      <c r="DA73" s="102">
        <v>1276</v>
      </c>
      <c r="DB73">
        <v>744</v>
      </c>
      <c r="DC73" s="102">
        <v>1090</v>
      </c>
      <c r="DD73" s="102">
        <v>1337</v>
      </c>
      <c r="DE73" s="102">
        <v>1906</v>
      </c>
      <c r="DF73" s="102">
        <v>1593</v>
      </c>
      <c r="DG73" s="102">
        <v>2244</v>
      </c>
      <c r="DH73" s="102">
        <v>1131</v>
      </c>
      <c r="DI73">
        <v>862</v>
      </c>
      <c r="DJ73" s="102">
        <v>1604</v>
      </c>
      <c r="DK73" s="102">
        <v>1094</v>
      </c>
      <c r="DL73">
        <v>936</v>
      </c>
      <c r="DM73">
        <v>777</v>
      </c>
      <c r="DN73" s="102">
        <v>1044</v>
      </c>
      <c r="DO73" s="102">
        <v>1318</v>
      </c>
      <c r="DP73" s="102">
        <v>1655</v>
      </c>
      <c r="DQ73" s="102">
        <v>1470</v>
      </c>
      <c r="DR73" s="102">
        <v>1787</v>
      </c>
      <c r="DS73" s="102">
        <v>1832</v>
      </c>
      <c r="DT73" s="102">
        <v>1992</v>
      </c>
      <c r="DU73">
        <v>931</v>
      </c>
      <c r="DV73" s="102">
        <v>1353</v>
      </c>
      <c r="DW73" s="102">
        <v>1953</v>
      </c>
      <c r="DX73" s="102">
        <v>1511</v>
      </c>
      <c r="DY73" s="102">
        <v>1975</v>
      </c>
      <c r="DZ73" s="102">
        <v>2158</v>
      </c>
      <c r="EA73" s="102">
        <v>1471</v>
      </c>
      <c r="EB73" s="102">
        <v>1866</v>
      </c>
      <c r="EC73" s="102">
        <v>2341</v>
      </c>
      <c r="ED73" s="102">
        <v>2206</v>
      </c>
      <c r="EE73" s="102">
        <v>2349</v>
      </c>
      <c r="EF73" s="102">
        <v>1839</v>
      </c>
      <c r="EG73" s="102">
        <v>1610</v>
      </c>
      <c r="EH73" s="102">
        <v>1538</v>
      </c>
      <c r="EI73" s="102">
        <v>1360</v>
      </c>
      <c r="EJ73" s="102">
        <v>1191</v>
      </c>
      <c r="EK73" s="102">
        <v>1301</v>
      </c>
      <c r="EL73" s="102">
        <v>1362</v>
      </c>
      <c r="EM73" s="102">
        <v>1237</v>
      </c>
      <c r="EN73" s="102">
        <v>2122</v>
      </c>
      <c r="EO73" s="102">
        <v>2357</v>
      </c>
      <c r="EP73" s="102">
        <v>2851</v>
      </c>
      <c r="EQ73" s="102">
        <v>3566</v>
      </c>
      <c r="ER73" s="102">
        <v>1765</v>
      </c>
      <c r="ES73" s="102">
        <v>1125</v>
      </c>
      <c r="ET73" s="102">
        <v>2063</v>
      </c>
      <c r="EU73" s="102">
        <v>1589</v>
      </c>
      <c r="EV73" s="102">
        <v>1621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 s="102"/>
    </row>
    <row r="74" spans="1:185" x14ac:dyDescent="0.25">
      <c r="A74" t="s">
        <v>1327</v>
      </c>
      <c r="B74" t="s">
        <v>1342</v>
      </c>
      <c r="C74">
        <v>767</v>
      </c>
      <c r="D74">
        <v>368</v>
      </c>
      <c r="E74">
        <v>547</v>
      </c>
      <c r="F74">
        <v>563</v>
      </c>
      <c r="G74">
        <v>568</v>
      </c>
      <c r="H74">
        <v>363</v>
      </c>
      <c r="I74">
        <v>281</v>
      </c>
      <c r="J74">
        <v>680</v>
      </c>
      <c r="K74">
        <v>407</v>
      </c>
      <c r="L74">
        <v>307</v>
      </c>
      <c r="M74">
        <v>702</v>
      </c>
      <c r="N74">
        <v>397</v>
      </c>
      <c r="O74">
        <v>904</v>
      </c>
      <c r="P74">
        <v>437</v>
      </c>
      <c r="Q74">
        <v>495</v>
      </c>
      <c r="R74">
        <v>327</v>
      </c>
      <c r="S74">
        <v>638</v>
      </c>
      <c r="T74">
        <v>298</v>
      </c>
      <c r="U74">
        <v>212</v>
      </c>
      <c r="V74">
        <v>569</v>
      </c>
      <c r="W74">
        <v>807</v>
      </c>
      <c r="X74">
        <v>423</v>
      </c>
      <c r="Y74">
        <v>350</v>
      </c>
      <c r="Z74">
        <v>275</v>
      </c>
      <c r="AA74" s="102">
        <v>1098</v>
      </c>
      <c r="AB74">
        <v>496</v>
      </c>
      <c r="AC74">
        <v>546</v>
      </c>
      <c r="AD74">
        <v>682</v>
      </c>
      <c r="AE74">
        <v>722</v>
      </c>
      <c r="AF74">
        <v>576</v>
      </c>
      <c r="AG74">
        <v>625</v>
      </c>
      <c r="AH74">
        <v>708</v>
      </c>
      <c r="AI74">
        <v>766</v>
      </c>
      <c r="AJ74">
        <v>392</v>
      </c>
      <c r="AK74">
        <v>467</v>
      </c>
      <c r="AL74">
        <v>412</v>
      </c>
      <c r="AM74">
        <v>859</v>
      </c>
      <c r="AN74">
        <v>660</v>
      </c>
      <c r="AO74">
        <v>589</v>
      </c>
      <c r="AP74">
        <v>620</v>
      </c>
      <c r="AQ74">
        <v>640</v>
      </c>
      <c r="AR74">
        <v>968</v>
      </c>
      <c r="AS74">
        <v>563</v>
      </c>
      <c r="AT74">
        <v>891</v>
      </c>
      <c r="AU74">
        <v>416</v>
      </c>
      <c r="AV74">
        <v>485</v>
      </c>
      <c r="AW74">
        <v>470</v>
      </c>
      <c r="AX74">
        <v>820</v>
      </c>
      <c r="AY74">
        <v>980</v>
      </c>
      <c r="AZ74">
        <v>380</v>
      </c>
      <c r="BA74">
        <v>653</v>
      </c>
      <c r="BB74">
        <v>498</v>
      </c>
      <c r="BC74">
        <v>639</v>
      </c>
      <c r="BD74">
        <v>890</v>
      </c>
      <c r="BE74">
        <v>659</v>
      </c>
      <c r="BF74">
        <v>708</v>
      </c>
      <c r="BG74">
        <v>939</v>
      </c>
      <c r="BH74">
        <v>485</v>
      </c>
      <c r="BI74">
        <v>546</v>
      </c>
      <c r="BJ74">
        <v>720</v>
      </c>
      <c r="BK74" s="102">
        <v>1182</v>
      </c>
      <c r="BL74">
        <v>443</v>
      </c>
      <c r="BM74">
        <v>697</v>
      </c>
      <c r="BN74">
        <v>541</v>
      </c>
      <c r="BO74">
        <v>655</v>
      </c>
      <c r="BP74">
        <v>426</v>
      </c>
      <c r="BQ74">
        <v>350</v>
      </c>
      <c r="BR74">
        <v>869</v>
      </c>
      <c r="BS74">
        <v>715</v>
      </c>
      <c r="BT74">
        <v>555</v>
      </c>
      <c r="BU74">
        <v>690</v>
      </c>
      <c r="BV74">
        <v>479</v>
      </c>
      <c r="BW74" s="102">
        <v>1874</v>
      </c>
      <c r="BX74">
        <v>561</v>
      </c>
      <c r="BY74">
        <v>624</v>
      </c>
      <c r="BZ74">
        <v>528</v>
      </c>
      <c r="CA74">
        <v>421</v>
      </c>
      <c r="CB74">
        <v>507</v>
      </c>
      <c r="CC74">
        <v>659</v>
      </c>
      <c r="CD74">
        <v>880</v>
      </c>
      <c r="CE74">
        <v>555</v>
      </c>
      <c r="CF74">
        <v>806</v>
      </c>
      <c r="CG74">
        <v>538</v>
      </c>
      <c r="CH74">
        <v>500</v>
      </c>
      <c r="CI74" s="102">
        <v>1336</v>
      </c>
      <c r="CJ74">
        <v>519</v>
      </c>
      <c r="CK74">
        <v>328</v>
      </c>
      <c r="CL74">
        <v>563</v>
      </c>
      <c r="CM74">
        <v>719</v>
      </c>
      <c r="CN74">
        <v>862</v>
      </c>
      <c r="CO74">
        <v>823</v>
      </c>
      <c r="CP74">
        <v>607</v>
      </c>
      <c r="CQ74">
        <v>601</v>
      </c>
      <c r="CR74">
        <v>479</v>
      </c>
      <c r="CS74">
        <v>384</v>
      </c>
      <c r="CT74">
        <v>515</v>
      </c>
      <c r="CU74" s="102">
        <v>1051</v>
      </c>
      <c r="CV74">
        <v>675</v>
      </c>
      <c r="CW74">
        <v>521</v>
      </c>
      <c r="CX74">
        <v>630</v>
      </c>
      <c r="CY74">
        <v>531</v>
      </c>
      <c r="CZ74">
        <v>777</v>
      </c>
      <c r="DA74">
        <v>866</v>
      </c>
      <c r="DB74">
        <v>659</v>
      </c>
      <c r="DC74">
        <v>430</v>
      </c>
      <c r="DD74">
        <v>600</v>
      </c>
      <c r="DE74">
        <v>435</v>
      </c>
      <c r="DF74">
        <v>775</v>
      </c>
      <c r="DG74">
        <v>940</v>
      </c>
      <c r="DH74">
        <v>487</v>
      </c>
      <c r="DI74">
        <v>384</v>
      </c>
      <c r="DJ74">
        <v>633</v>
      </c>
      <c r="DK74">
        <v>814</v>
      </c>
      <c r="DL74">
        <v>885</v>
      </c>
      <c r="DM74">
        <v>697</v>
      </c>
      <c r="DN74">
        <v>841</v>
      </c>
      <c r="DO74">
        <v>692</v>
      </c>
      <c r="DP74">
        <v>470</v>
      </c>
      <c r="DQ74">
        <v>715</v>
      </c>
      <c r="DR74">
        <v>643</v>
      </c>
      <c r="DS74" s="102">
        <v>1007</v>
      </c>
      <c r="DT74">
        <v>376</v>
      </c>
      <c r="DU74">
        <v>485</v>
      </c>
      <c r="DV74">
        <v>964</v>
      </c>
      <c r="DW74" s="102">
        <v>1865</v>
      </c>
      <c r="DX74" s="102">
        <v>2038</v>
      </c>
      <c r="DY74" s="102">
        <v>2129</v>
      </c>
      <c r="DZ74" s="102">
        <v>1887</v>
      </c>
      <c r="EA74">
        <v>797</v>
      </c>
      <c r="EB74">
        <v>450</v>
      </c>
      <c r="EC74">
        <v>752</v>
      </c>
      <c r="ED74">
        <v>926</v>
      </c>
      <c r="EE74" s="102">
        <v>1109</v>
      </c>
      <c r="EF74">
        <v>723</v>
      </c>
      <c r="EG74">
        <v>496</v>
      </c>
      <c r="EH74">
        <v>898</v>
      </c>
      <c r="EI74">
        <v>958</v>
      </c>
      <c r="EJ74" s="102">
        <v>1442</v>
      </c>
      <c r="EK74" s="102">
        <v>1485</v>
      </c>
      <c r="EL74" s="102">
        <v>1300</v>
      </c>
      <c r="EM74">
        <v>840</v>
      </c>
      <c r="EN74">
        <v>885</v>
      </c>
      <c r="EO74">
        <v>624</v>
      </c>
      <c r="EP74" s="102">
        <v>1127</v>
      </c>
      <c r="EQ74" s="102">
        <v>1347</v>
      </c>
      <c r="ER74">
        <v>532</v>
      </c>
      <c r="ES74">
        <v>738</v>
      </c>
      <c r="ET74">
        <v>503</v>
      </c>
      <c r="EU74" s="102">
        <v>1404</v>
      </c>
      <c r="EV74" s="102">
        <v>1733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 s="102"/>
    </row>
    <row r="75" spans="1:185" x14ac:dyDescent="0.25">
      <c r="A75" t="s">
        <v>1327</v>
      </c>
      <c r="B75" t="s">
        <v>1351</v>
      </c>
      <c r="C75" s="102">
        <v>3062</v>
      </c>
      <c r="D75" s="102">
        <v>2306</v>
      </c>
      <c r="E75" s="102">
        <v>1921</v>
      </c>
      <c r="F75" s="102">
        <v>1741</v>
      </c>
      <c r="G75" s="102">
        <v>2498</v>
      </c>
      <c r="H75" s="102">
        <v>1741</v>
      </c>
      <c r="I75" s="102">
        <v>2843</v>
      </c>
      <c r="J75" s="102">
        <v>1936</v>
      </c>
      <c r="K75" s="102">
        <v>2023</v>
      </c>
      <c r="L75" s="102">
        <v>2139</v>
      </c>
      <c r="M75" s="102">
        <v>2295</v>
      </c>
      <c r="N75" s="102">
        <v>2298</v>
      </c>
      <c r="O75" s="102">
        <v>3256</v>
      </c>
      <c r="P75" s="102">
        <v>1737</v>
      </c>
      <c r="Q75" s="102">
        <v>2025</v>
      </c>
      <c r="R75" s="102">
        <v>2187</v>
      </c>
      <c r="S75" s="102">
        <v>2603</v>
      </c>
      <c r="T75" s="102">
        <v>2421</v>
      </c>
      <c r="U75" s="102">
        <v>3146</v>
      </c>
      <c r="V75" s="102">
        <v>2644</v>
      </c>
      <c r="W75" s="102">
        <v>2076</v>
      </c>
      <c r="X75" s="102">
        <v>2708</v>
      </c>
      <c r="Y75" s="102">
        <v>2627</v>
      </c>
      <c r="Z75" s="102">
        <v>2013</v>
      </c>
      <c r="AA75" s="102">
        <v>3678</v>
      </c>
      <c r="AB75" s="102">
        <v>3161</v>
      </c>
      <c r="AC75" s="102">
        <v>2517</v>
      </c>
      <c r="AD75" s="102">
        <v>2642</v>
      </c>
      <c r="AE75" s="102">
        <v>2517</v>
      </c>
      <c r="AF75" s="102">
        <v>2036</v>
      </c>
      <c r="AG75" s="102">
        <v>4145</v>
      </c>
      <c r="AH75" s="102">
        <v>3734</v>
      </c>
      <c r="AI75" s="102">
        <v>3616</v>
      </c>
      <c r="AJ75" s="102">
        <v>4268</v>
      </c>
      <c r="AK75" s="102">
        <v>3601</v>
      </c>
      <c r="AL75" s="102">
        <v>3546</v>
      </c>
      <c r="AM75" s="102">
        <v>5293</v>
      </c>
      <c r="AN75" s="102">
        <v>3507</v>
      </c>
      <c r="AO75" s="102">
        <v>4960</v>
      </c>
      <c r="AP75" s="102">
        <v>4014</v>
      </c>
      <c r="AQ75" s="102">
        <v>3590</v>
      </c>
      <c r="AR75" s="102">
        <v>3738</v>
      </c>
      <c r="AS75" s="102">
        <v>3751</v>
      </c>
      <c r="AT75" s="102">
        <v>4265</v>
      </c>
      <c r="AU75" s="102">
        <v>3599</v>
      </c>
      <c r="AV75" s="102">
        <v>3752</v>
      </c>
      <c r="AW75" s="102">
        <v>4252</v>
      </c>
      <c r="AX75" s="102">
        <v>3725</v>
      </c>
      <c r="AY75" s="102">
        <v>6120</v>
      </c>
      <c r="AZ75" s="102">
        <v>3575</v>
      </c>
      <c r="BA75" s="102">
        <v>3925</v>
      </c>
      <c r="BB75" s="102">
        <v>3820</v>
      </c>
      <c r="BC75" s="102">
        <v>4269</v>
      </c>
      <c r="BD75" s="102">
        <v>3319</v>
      </c>
      <c r="BE75" s="102">
        <v>4496</v>
      </c>
      <c r="BF75" s="102">
        <v>3813</v>
      </c>
      <c r="BG75" s="102">
        <v>3622</v>
      </c>
      <c r="BH75" s="102">
        <v>3548</v>
      </c>
      <c r="BI75" s="102">
        <v>4206</v>
      </c>
      <c r="BJ75" s="102">
        <v>4214</v>
      </c>
      <c r="BK75" s="102">
        <v>5452</v>
      </c>
      <c r="BL75" s="102">
        <v>3015</v>
      </c>
      <c r="BM75" s="102">
        <v>4044</v>
      </c>
      <c r="BN75" s="102">
        <v>4430</v>
      </c>
      <c r="BO75" s="102">
        <v>4415</v>
      </c>
      <c r="BP75" s="102">
        <v>4502</v>
      </c>
      <c r="BQ75" s="102">
        <v>3883</v>
      </c>
      <c r="BR75" s="102">
        <v>4173</v>
      </c>
      <c r="BS75" s="102">
        <v>3335</v>
      </c>
      <c r="BT75" s="102">
        <v>3568</v>
      </c>
      <c r="BU75" s="102">
        <v>4585</v>
      </c>
      <c r="BV75" s="102">
        <v>3918</v>
      </c>
      <c r="BW75" s="102">
        <v>5132</v>
      </c>
      <c r="BX75" s="102">
        <v>4190</v>
      </c>
      <c r="BY75" s="102">
        <v>4048</v>
      </c>
      <c r="BZ75" s="102">
        <v>3905</v>
      </c>
      <c r="CA75" s="102">
        <v>3618</v>
      </c>
      <c r="CB75" s="102">
        <v>3979</v>
      </c>
      <c r="CC75" s="102">
        <v>4925</v>
      </c>
      <c r="CD75" s="102">
        <v>4506</v>
      </c>
      <c r="CE75" s="102">
        <v>3799</v>
      </c>
      <c r="CF75" s="102">
        <v>4036</v>
      </c>
      <c r="CG75" s="102">
        <v>4145</v>
      </c>
      <c r="CH75" s="102">
        <v>3823</v>
      </c>
      <c r="CI75" s="102">
        <v>5869</v>
      </c>
      <c r="CJ75" s="102">
        <v>4553</v>
      </c>
      <c r="CK75" s="102">
        <v>4053</v>
      </c>
      <c r="CL75" s="102">
        <v>4761</v>
      </c>
      <c r="CM75" s="102">
        <v>4317</v>
      </c>
      <c r="CN75" s="102">
        <v>4881</v>
      </c>
      <c r="CO75" s="102">
        <v>4357</v>
      </c>
      <c r="CP75" s="102">
        <v>4809</v>
      </c>
      <c r="CQ75" s="102">
        <v>4631</v>
      </c>
      <c r="CR75" s="102">
        <v>5534</v>
      </c>
      <c r="CS75" s="102">
        <v>5236</v>
      </c>
      <c r="CT75" s="102">
        <v>4219</v>
      </c>
      <c r="CU75" s="102">
        <v>6766</v>
      </c>
      <c r="CV75" s="102">
        <v>4609</v>
      </c>
      <c r="CW75" s="102">
        <v>5151</v>
      </c>
      <c r="CX75" s="102">
        <v>6058</v>
      </c>
      <c r="CY75" s="102">
        <v>4383</v>
      </c>
      <c r="CZ75" s="102">
        <v>5314</v>
      </c>
      <c r="DA75" s="102">
        <v>5031</v>
      </c>
      <c r="DB75" s="102">
        <v>5350</v>
      </c>
      <c r="DC75" s="102">
        <v>4304</v>
      </c>
      <c r="DD75" s="102">
        <v>6158</v>
      </c>
      <c r="DE75" s="102">
        <v>5793</v>
      </c>
      <c r="DF75" s="102">
        <v>5129</v>
      </c>
      <c r="DG75" s="102">
        <v>6916</v>
      </c>
      <c r="DH75" s="102">
        <v>5255</v>
      </c>
      <c r="DI75" s="102">
        <v>5110</v>
      </c>
      <c r="DJ75" s="102">
        <v>5608</v>
      </c>
      <c r="DK75" s="102">
        <v>5800</v>
      </c>
      <c r="DL75" s="102">
        <v>5914</v>
      </c>
      <c r="DM75" s="102">
        <v>5289</v>
      </c>
      <c r="DN75" s="102">
        <v>6704</v>
      </c>
      <c r="DO75" s="102">
        <v>5541</v>
      </c>
      <c r="DP75" s="102">
        <v>5992</v>
      </c>
      <c r="DQ75" s="102">
        <v>5948</v>
      </c>
      <c r="DR75" s="102">
        <v>5636</v>
      </c>
      <c r="DS75" s="102">
        <v>7879</v>
      </c>
      <c r="DT75" s="102">
        <v>4816</v>
      </c>
      <c r="DU75" s="102">
        <v>5517</v>
      </c>
      <c r="DV75" s="102">
        <v>5780</v>
      </c>
      <c r="DW75" s="102">
        <v>6048</v>
      </c>
      <c r="DX75" s="102">
        <v>5839</v>
      </c>
      <c r="DY75" s="102">
        <v>6197</v>
      </c>
      <c r="DZ75" s="102">
        <v>5978</v>
      </c>
      <c r="EA75" s="102">
        <v>5167</v>
      </c>
      <c r="EB75" s="102">
        <v>4589</v>
      </c>
      <c r="EC75" s="102">
        <v>5980</v>
      </c>
      <c r="ED75" s="102">
        <v>4852</v>
      </c>
      <c r="EE75" s="102">
        <v>8430</v>
      </c>
      <c r="EF75" s="102">
        <v>4690</v>
      </c>
      <c r="EG75" s="102">
        <v>4631</v>
      </c>
      <c r="EH75" s="102">
        <v>5320</v>
      </c>
      <c r="EI75" s="102">
        <v>4987</v>
      </c>
      <c r="EJ75" s="102">
        <v>5120</v>
      </c>
      <c r="EK75" s="102">
        <v>5665</v>
      </c>
      <c r="EL75" s="102">
        <v>5708</v>
      </c>
      <c r="EM75" s="102">
        <v>4882</v>
      </c>
      <c r="EN75" s="102">
        <v>5044</v>
      </c>
      <c r="EO75" s="102">
        <v>5910</v>
      </c>
      <c r="EP75" s="102">
        <v>4899</v>
      </c>
      <c r="EQ75" s="102">
        <v>8125</v>
      </c>
      <c r="ER75" s="102">
        <v>4351</v>
      </c>
      <c r="ES75" s="102">
        <v>4852</v>
      </c>
      <c r="ET75" s="102">
        <v>6132</v>
      </c>
      <c r="EU75" s="102">
        <v>4170</v>
      </c>
      <c r="EV75" s="102">
        <v>4621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 s="102"/>
    </row>
    <row r="76" spans="1:185" x14ac:dyDescent="0.25">
      <c r="A76" t="s">
        <v>1327</v>
      </c>
      <c r="B76" t="s">
        <v>1329</v>
      </c>
      <c r="C76" s="102">
        <v>14740</v>
      </c>
      <c r="D76" s="102">
        <v>9395</v>
      </c>
      <c r="E76" s="102">
        <v>8358</v>
      </c>
      <c r="F76" s="102">
        <v>8650</v>
      </c>
      <c r="G76" s="102">
        <v>9843</v>
      </c>
      <c r="H76" s="102">
        <v>7901</v>
      </c>
      <c r="I76" s="102">
        <v>9108</v>
      </c>
      <c r="J76" s="102">
        <v>8434</v>
      </c>
      <c r="K76" s="102">
        <v>7438</v>
      </c>
      <c r="L76" s="102">
        <v>8548</v>
      </c>
      <c r="M76" s="102">
        <v>9857</v>
      </c>
      <c r="N76" s="102">
        <v>8584</v>
      </c>
      <c r="O76" s="102">
        <v>13883</v>
      </c>
      <c r="P76" s="102">
        <v>9367</v>
      </c>
      <c r="Q76" s="102">
        <v>9057</v>
      </c>
      <c r="R76" s="102">
        <v>9055</v>
      </c>
      <c r="S76" s="102">
        <v>9454</v>
      </c>
      <c r="T76" s="102">
        <v>9001</v>
      </c>
      <c r="U76" s="102">
        <v>9928</v>
      </c>
      <c r="V76" s="102">
        <v>9641</v>
      </c>
      <c r="W76" s="102">
        <v>7653</v>
      </c>
      <c r="X76" s="102">
        <v>10289</v>
      </c>
      <c r="Y76" s="102">
        <v>9332</v>
      </c>
      <c r="Z76" s="102">
        <v>8145</v>
      </c>
      <c r="AA76" s="102">
        <v>17048</v>
      </c>
      <c r="AB76" s="102">
        <v>10344</v>
      </c>
      <c r="AC76" s="102">
        <v>10953</v>
      </c>
      <c r="AD76" s="102">
        <v>10738</v>
      </c>
      <c r="AE76" s="102">
        <v>10393</v>
      </c>
      <c r="AF76" s="102">
        <v>8254</v>
      </c>
      <c r="AG76" s="102">
        <v>11185</v>
      </c>
      <c r="AH76" s="102">
        <v>12122</v>
      </c>
      <c r="AI76" s="102">
        <v>10441</v>
      </c>
      <c r="AJ76" s="102">
        <v>11888</v>
      </c>
      <c r="AK76" s="102">
        <v>11811</v>
      </c>
      <c r="AL76" s="102">
        <v>10869</v>
      </c>
      <c r="AM76" s="102">
        <v>18693</v>
      </c>
      <c r="AN76" s="102">
        <v>11749</v>
      </c>
      <c r="AO76" s="102">
        <v>14150</v>
      </c>
      <c r="AP76" s="102">
        <v>12506</v>
      </c>
      <c r="AQ76" s="102">
        <v>12449</v>
      </c>
      <c r="AR76" s="102">
        <v>10889</v>
      </c>
      <c r="AS76" s="102">
        <v>12048</v>
      </c>
      <c r="AT76" s="102">
        <v>13923</v>
      </c>
      <c r="AU76" s="102">
        <v>10178</v>
      </c>
      <c r="AV76" s="102">
        <v>11840</v>
      </c>
      <c r="AW76" s="102">
        <v>11558</v>
      </c>
      <c r="AX76" s="102">
        <v>11856</v>
      </c>
      <c r="AY76" s="102">
        <v>19463</v>
      </c>
      <c r="AZ76" s="102">
        <v>11566</v>
      </c>
      <c r="BA76" s="102">
        <v>12974</v>
      </c>
      <c r="BB76" s="102">
        <v>11725</v>
      </c>
      <c r="BC76" s="102">
        <v>12149</v>
      </c>
      <c r="BD76" s="102">
        <v>10846</v>
      </c>
      <c r="BE76" s="102">
        <v>11747</v>
      </c>
      <c r="BF76" s="102">
        <v>11896</v>
      </c>
      <c r="BG76" s="102">
        <v>10090</v>
      </c>
      <c r="BH76" s="102">
        <v>11173</v>
      </c>
      <c r="BI76" s="102">
        <v>11317</v>
      </c>
      <c r="BJ76" s="102">
        <v>11795</v>
      </c>
      <c r="BK76" s="102">
        <v>18526</v>
      </c>
      <c r="BL76" s="102">
        <v>11208</v>
      </c>
      <c r="BM76" s="102">
        <v>12452</v>
      </c>
      <c r="BN76" s="102">
        <v>11431</v>
      </c>
      <c r="BO76" s="102">
        <v>12856</v>
      </c>
      <c r="BP76" s="102">
        <v>10321</v>
      </c>
      <c r="BQ76" s="102">
        <v>12032</v>
      </c>
      <c r="BR76" s="102">
        <v>12467</v>
      </c>
      <c r="BS76" s="102">
        <v>10245</v>
      </c>
      <c r="BT76" s="102">
        <v>10656</v>
      </c>
      <c r="BU76" s="102">
        <v>12832</v>
      </c>
      <c r="BV76" s="102">
        <v>10779</v>
      </c>
      <c r="BW76" s="102">
        <v>18053</v>
      </c>
      <c r="BX76" s="102">
        <v>11869</v>
      </c>
      <c r="BY76" s="102">
        <v>11894</v>
      </c>
      <c r="BZ76" s="102">
        <v>11243</v>
      </c>
      <c r="CA76" s="102">
        <v>11944</v>
      </c>
      <c r="CB76" s="102">
        <v>12363</v>
      </c>
      <c r="CC76" s="102">
        <v>12753</v>
      </c>
      <c r="CD76" s="102">
        <v>13565</v>
      </c>
      <c r="CE76" s="102">
        <v>11203</v>
      </c>
      <c r="CF76" s="102">
        <v>11975</v>
      </c>
      <c r="CG76" s="102">
        <v>11122</v>
      </c>
      <c r="CH76" s="102">
        <v>10831</v>
      </c>
      <c r="CI76" s="102">
        <v>19777</v>
      </c>
      <c r="CJ76" s="102">
        <v>12695</v>
      </c>
      <c r="CK76" s="102">
        <v>11761</v>
      </c>
      <c r="CL76" s="102">
        <v>13167</v>
      </c>
      <c r="CM76" s="102">
        <v>11411</v>
      </c>
      <c r="CN76" s="102">
        <v>12884</v>
      </c>
      <c r="CO76" s="102">
        <v>12488</v>
      </c>
      <c r="CP76" s="102">
        <v>13440</v>
      </c>
      <c r="CQ76" s="102">
        <v>11321</v>
      </c>
      <c r="CR76" s="102">
        <v>13372</v>
      </c>
      <c r="CS76" s="102">
        <v>12601</v>
      </c>
      <c r="CT76" s="102">
        <v>11242</v>
      </c>
      <c r="CU76" s="102">
        <v>20277</v>
      </c>
      <c r="CV76" s="102">
        <v>12206</v>
      </c>
      <c r="CW76" s="102">
        <v>13431</v>
      </c>
      <c r="CX76" s="102">
        <v>13687</v>
      </c>
      <c r="CY76" s="102">
        <v>12502</v>
      </c>
      <c r="CZ76" s="102">
        <v>12367</v>
      </c>
      <c r="DA76" s="102">
        <v>12784</v>
      </c>
      <c r="DB76" s="102">
        <v>13433</v>
      </c>
      <c r="DC76" s="102">
        <v>11951</v>
      </c>
      <c r="DD76" s="102">
        <v>14921</v>
      </c>
      <c r="DE76" s="102">
        <v>14362</v>
      </c>
      <c r="DF76" s="102">
        <v>13553</v>
      </c>
      <c r="DG76" s="102">
        <v>20613</v>
      </c>
      <c r="DH76" s="102">
        <v>13883</v>
      </c>
      <c r="DI76" s="102">
        <v>13727</v>
      </c>
      <c r="DJ76" s="102">
        <v>15243</v>
      </c>
      <c r="DK76" s="102">
        <v>14598</v>
      </c>
      <c r="DL76" s="102">
        <v>13807</v>
      </c>
      <c r="DM76" s="102">
        <v>14073</v>
      </c>
      <c r="DN76" s="102">
        <v>14501</v>
      </c>
      <c r="DO76" s="102">
        <v>13920</v>
      </c>
      <c r="DP76" s="102">
        <v>16873</v>
      </c>
      <c r="DQ76" s="102">
        <v>16017</v>
      </c>
      <c r="DR76" s="102">
        <v>16408</v>
      </c>
      <c r="DS76" s="102">
        <v>22934</v>
      </c>
      <c r="DT76" s="102">
        <v>14275</v>
      </c>
      <c r="DU76" s="102">
        <v>15532</v>
      </c>
      <c r="DV76" s="102">
        <v>18480</v>
      </c>
      <c r="DW76" s="102">
        <v>18099</v>
      </c>
      <c r="DX76" s="102">
        <v>19459</v>
      </c>
      <c r="DY76" s="102">
        <v>22123</v>
      </c>
      <c r="DZ76" s="102">
        <v>20107</v>
      </c>
      <c r="EA76" s="102">
        <v>14053</v>
      </c>
      <c r="EB76" s="102">
        <v>14276</v>
      </c>
      <c r="EC76" s="102">
        <v>17875</v>
      </c>
      <c r="ED76" s="102">
        <v>17243</v>
      </c>
      <c r="EE76" s="102">
        <v>22803</v>
      </c>
      <c r="EF76" s="102">
        <v>15578</v>
      </c>
      <c r="EG76" s="102">
        <v>14973</v>
      </c>
      <c r="EH76" s="102">
        <v>15111</v>
      </c>
      <c r="EI76" s="102">
        <v>15823</v>
      </c>
      <c r="EJ76" s="102">
        <v>14775</v>
      </c>
      <c r="EK76" s="102">
        <v>16692</v>
      </c>
      <c r="EL76" s="102">
        <v>16492</v>
      </c>
      <c r="EM76" s="102">
        <v>13470</v>
      </c>
      <c r="EN76" s="102">
        <v>18430</v>
      </c>
      <c r="EO76" s="102">
        <v>17750</v>
      </c>
      <c r="EP76" s="102">
        <v>18993</v>
      </c>
      <c r="EQ76" s="102">
        <v>25992</v>
      </c>
      <c r="ER76" s="102">
        <v>14460</v>
      </c>
      <c r="ES76" s="102">
        <v>15162</v>
      </c>
      <c r="ET76" s="102">
        <v>18115</v>
      </c>
      <c r="EU76" s="102">
        <v>15027</v>
      </c>
      <c r="EV76" s="102">
        <v>15057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 s="102"/>
    </row>
    <row r="77" spans="1:185" x14ac:dyDescent="0.25">
      <c r="A77" t="s">
        <v>1328</v>
      </c>
      <c r="B77" t="s">
        <v>1343</v>
      </c>
      <c r="C77" s="102">
        <v>1491</v>
      </c>
      <c r="D77">
        <v>955</v>
      </c>
      <c r="E77" s="102">
        <v>1418</v>
      </c>
      <c r="F77" s="102">
        <v>1622</v>
      </c>
      <c r="G77" s="102">
        <v>1133</v>
      </c>
      <c r="H77" s="102">
        <v>1318</v>
      </c>
      <c r="I77" s="102">
        <v>1237</v>
      </c>
      <c r="J77" s="102">
        <v>1392</v>
      </c>
      <c r="K77" s="102">
        <v>1548</v>
      </c>
      <c r="L77" s="102">
        <v>1300</v>
      </c>
      <c r="M77">
        <v>857</v>
      </c>
      <c r="N77">
        <v>941</v>
      </c>
      <c r="O77" s="102">
        <v>1557</v>
      </c>
      <c r="P77" s="102">
        <v>1285</v>
      </c>
      <c r="Q77" s="102">
        <v>1773</v>
      </c>
      <c r="R77" s="102">
        <v>1597</v>
      </c>
      <c r="S77">
        <v>858</v>
      </c>
      <c r="T77" s="102">
        <v>1611</v>
      </c>
      <c r="U77">
        <v>713</v>
      </c>
      <c r="V77" s="102">
        <v>1010</v>
      </c>
      <c r="W77" s="102">
        <v>1229</v>
      </c>
      <c r="X77" s="102">
        <v>1614</v>
      </c>
      <c r="Y77" s="102">
        <v>1503</v>
      </c>
      <c r="Z77">
        <v>855</v>
      </c>
      <c r="AA77" s="102">
        <v>1484</v>
      </c>
      <c r="AB77" s="102">
        <v>1685</v>
      </c>
      <c r="AC77" s="102">
        <v>1962</v>
      </c>
      <c r="AD77" s="102">
        <v>1544</v>
      </c>
      <c r="AE77" s="102">
        <v>1466</v>
      </c>
      <c r="AF77" s="102">
        <v>1191</v>
      </c>
      <c r="AG77" s="102">
        <v>1093</v>
      </c>
      <c r="AH77" s="102">
        <v>1225</v>
      </c>
      <c r="AI77" s="102">
        <v>1396</v>
      </c>
      <c r="AJ77" s="102">
        <v>1452</v>
      </c>
      <c r="AK77" s="102">
        <v>1248</v>
      </c>
      <c r="AL77">
        <v>918</v>
      </c>
      <c r="AM77" s="102">
        <v>1887</v>
      </c>
      <c r="AN77" s="102">
        <v>1358</v>
      </c>
      <c r="AO77" s="102">
        <v>2266</v>
      </c>
      <c r="AP77" s="102">
        <v>1543</v>
      </c>
      <c r="AQ77" s="102">
        <v>1612</v>
      </c>
      <c r="AR77">
        <v>951</v>
      </c>
      <c r="AS77" s="102">
        <v>1307</v>
      </c>
      <c r="AT77" s="102">
        <v>1072</v>
      </c>
      <c r="AU77" s="102">
        <v>2058</v>
      </c>
      <c r="AV77" s="102">
        <v>1479</v>
      </c>
      <c r="AW77" s="102">
        <v>1261</v>
      </c>
      <c r="AX77" s="102">
        <v>1321</v>
      </c>
      <c r="AY77" s="102">
        <v>1661</v>
      </c>
      <c r="AZ77" s="102">
        <v>1026</v>
      </c>
      <c r="BA77" s="102">
        <v>1031</v>
      </c>
      <c r="BB77" s="102">
        <v>1437</v>
      </c>
      <c r="BC77" s="102">
        <v>1313</v>
      </c>
      <c r="BD77" s="102">
        <v>1574</v>
      </c>
      <c r="BE77" s="102">
        <v>1340</v>
      </c>
      <c r="BF77" s="102">
        <v>1269</v>
      </c>
      <c r="BG77" s="102">
        <v>1869</v>
      </c>
      <c r="BH77" s="102">
        <v>1596</v>
      </c>
      <c r="BI77" s="102">
        <v>1268</v>
      </c>
      <c r="BJ77" s="102">
        <v>1194</v>
      </c>
      <c r="BK77" s="102">
        <v>1431</v>
      </c>
      <c r="BL77" s="102">
        <v>1736</v>
      </c>
      <c r="BM77" s="102">
        <v>2176</v>
      </c>
      <c r="BN77" s="102">
        <v>1517</v>
      </c>
      <c r="BO77" s="102">
        <v>1229</v>
      </c>
      <c r="BP77" s="102">
        <v>1559</v>
      </c>
      <c r="BQ77" s="102">
        <v>1351</v>
      </c>
      <c r="BR77" s="102">
        <v>1779</v>
      </c>
      <c r="BS77" s="102">
        <v>1029</v>
      </c>
      <c r="BT77" s="102">
        <v>1668</v>
      </c>
      <c r="BU77" s="102">
        <v>1634</v>
      </c>
      <c r="BV77">
        <v>849</v>
      </c>
      <c r="BW77" s="102">
        <v>2001</v>
      </c>
      <c r="BX77" s="102">
        <v>1942</v>
      </c>
      <c r="BY77" s="102">
        <v>1335</v>
      </c>
      <c r="BZ77" s="102">
        <v>1751</v>
      </c>
      <c r="CA77" s="102">
        <v>1116</v>
      </c>
      <c r="CB77" s="102">
        <v>1132</v>
      </c>
      <c r="CC77" s="102">
        <v>1366</v>
      </c>
      <c r="CD77" s="102">
        <v>1983</v>
      </c>
      <c r="CE77" s="102">
        <v>1759</v>
      </c>
      <c r="CF77" s="102">
        <v>2846</v>
      </c>
      <c r="CG77" s="102">
        <v>1870</v>
      </c>
      <c r="CH77" s="102">
        <v>1237</v>
      </c>
      <c r="CI77" s="102">
        <v>2177</v>
      </c>
      <c r="CJ77" s="102">
        <v>1931</v>
      </c>
      <c r="CK77" s="102">
        <v>1592</v>
      </c>
      <c r="CL77" s="102">
        <v>1771</v>
      </c>
      <c r="CM77" s="102">
        <v>1685</v>
      </c>
      <c r="CN77" s="102">
        <v>1436</v>
      </c>
      <c r="CO77" s="102">
        <v>1576</v>
      </c>
      <c r="CP77" s="102">
        <v>1447</v>
      </c>
      <c r="CQ77" s="102">
        <v>1734</v>
      </c>
      <c r="CR77" s="102">
        <v>2166</v>
      </c>
      <c r="CS77" s="102">
        <v>1822</v>
      </c>
      <c r="CT77" s="102">
        <v>1802</v>
      </c>
      <c r="CU77" s="102">
        <v>2264</v>
      </c>
      <c r="CV77" s="102">
        <v>2109</v>
      </c>
      <c r="CW77" s="102">
        <v>1632</v>
      </c>
      <c r="CX77" s="102">
        <v>1441</v>
      </c>
      <c r="CY77" s="102">
        <v>1268</v>
      </c>
      <c r="CZ77" s="102">
        <v>1432</v>
      </c>
      <c r="DA77" s="102">
        <v>1830</v>
      </c>
      <c r="DB77" s="102">
        <v>1523</v>
      </c>
      <c r="DC77" s="102">
        <v>1567</v>
      </c>
      <c r="DD77" s="102">
        <v>1655</v>
      </c>
      <c r="DE77" s="102">
        <v>1435</v>
      </c>
      <c r="DF77" s="102">
        <v>1267</v>
      </c>
      <c r="DG77" s="102">
        <v>2276</v>
      </c>
      <c r="DH77" s="102">
        <v>1908</v>
      </c>
      <c r="DI77" s="102">
        <v>1318</v>
      </c>
      <c r="DJ77" s="102">
        <v>1586</v>
      </c>
      <c r="DK77" s="102">
        <v>1520</v>
      </c>
      <c r="DL77" s="102">
        <v>1345</v>
      </c>
      <c r="DM77" s="102">
        <v>1762</v>
      </c>
      <c r="DN77" s="102">
        <v>1677</v>
      </c>
      <c r="DO77" s="102">
        <v>1784</v>
      </c>
      <c r="DP77" s="102">
        <v>2013</v>
      </c>
      <c r="DQ77" s="102">
        <v>1878</v>
      </c>
      <c r="DR77" s="102">
        <v>2781</v>
      </c>
      <c r="DS77" s="102">
        <v>2650</v>
      </c>
      <c r="DT77" s="102">
        <v>2330</v>
      </c>
      <c r="DU77" s="102">
        <v>1854</v>
      </c>
      <c r="DV77" s="102">
        <v>2418</v>
      </c>
      <c r="DW77" s="102">
        <v>1260</v>
      </c>
      <c r="DX77" s="102">
        <v>1362</v>
      </c>
      <c r="DY77" s="102">
        <v>1814</v>
      </c>
      <c r="DZ77">
        <v>956</v>
      </c>
      <c r="EA77" s="102">
        <v>1825</v>
      </c>
      <c r="EB77" s="102">
        <v>1416</v>
      </c>
      <c r="EC77" s="102">
        <v>1325</v>
      </c>
      <c r="ED77">
        <v>874</v>
      </c>
      <c r="EE77" s="102">
        <v>1578</v>
      </c>
      <c r="EF77" s="102">
        <v>1609</v>
      </c>
      <c r="EG77" s="102">
        <v>1874</v>
      </c>
      <c r="EH77" s="102">
        <v>2240</v>
      </c>
      <c r="EI77" s="102">
        <v>1251</v>
      </c>
      <c r="EJ77" s="102">
        <v>1577</v>
      </c>
      <c r="EK77" s="102">
        <v>1655</v>
      </c>
      <c r="EL77" s="102">
        <v>1881</v>
      </c>
      <c r="EM77" s="102">
        <v>1996</v>
      </c>
      <c r="EN77" s="102">
        <v>1706</v>
      </c>
      <c r="EO77" s="102">
        <v>1504</v>
      </c>
      <c r="EP77" s="102">
        <v>2064</v>
      </c>
      <c r="EQ77" s="102">
        <v>1831</v>
      </c>
      <c r="ER77" s="102">
        <v>1233</v>
      </c>
      <c r="ES77" s="102">
        <v>1645</v>
      </c>
      <c r="ET77" s="102">
        <v>2378</v>
      </c>
      <c r="EU77" s="102">
        <v>1289</v>
      </c>
      <c r="EV77" s="102">
        <v>1108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 s="102"/>
    </row>
    <row r="78" spans="1:185" x14ac:dyDescent="0.25">
      <c r="A78" t="s">
        <v>1328</v>
      </c>
      <c r="B78" t="s">
        <v>1344</v>
      </c>
      <c r="C78">
        <v>570</v>
      </c>
      <c r="D78">
        <v>457</v>
      </c>
      <c r="E78">
        <v>377</v>
      </c>
      <c r="F78">
        <v>294</v>
      </c>
      <c r="G78">
        <v>424</v>
      </c>
      <c r="H78">
        <v>642</v>
      </c>
      <c r="I78">
        <v>449</v>
      </c>
      <c r="J78">
        <v>507</v>
      </c>
      <c r="K78">
        <v>380</v>
      </c>
      <c r="L78">
        <v>781</v>
      </c>
      <c r="M78">
        <v>536</v>
      </c>
      <c r="N78">
        <v>558</v>
      </c>
      <c r="O78">
        <v>718</v>
      </c>
      <c r="P78">
        <v>429</v>
      </c>
      <c r="Q78">
        <v>510</v>
      </c>
      <c r="R78">
        <v>545</v>
      </c>
      <c r="S78">
        <v>301</v>
      </c>
      <c r="T78">
        <v>535</v>
      </c>
      <c r="U78">
        <v>849</v>
      </c>
      <c r="V78">
        <v>875</v>
      </c>
      <c r="W78">
        <v>271</v>
      </c>
      <c r="X78">
        <v>419</v>
      </c>
      <c r="Y78">
        <v>420</v>
      </c>
      <c r="Z78">
        <v>603</v>
      </c>
      <c r="AA78">
        <v>879</v>
      </c>
      <c r="AB78">
        <v>445</v>
      </c>
      <c r="AC78">
        <v>519</v>
      </c>
      <c r="AD78">
        <v>738</v>
      </c>
      <c r="AE78">
        <v>339</v>
      </c>
      <c r="AF78">
        <v>456</v>
      </c>
      <c r="AG78">
        <v>528</v>
      </c>
      <c r="AH78">
        <v>818</v>
      </c>
      <c r="AI78">
        <v>263</v>
      </c>
      <c r="AJ78">
        <v>738</v>
      </c>
      <c r="AK78">
        <v>572</v>
      </c>
      <c r="AL78">
        <v>505</v>
      </c>
      <c r="AM78" s="102">
        <v>1092</v>
      </c>
      <c r="AN78">
        <v>162</v>
      </c>
      <c r="AO78">
        <v>588</v>
      </c>
      <c r="AP78">
        <v>629</v>
      </c>
      <c r="AQ78">
        <v>666</v>
      </c>
      <c r="AR78">
        <v>680</v>
      </c>
      <c r="AS78">
        <v>504</v>
      </c>
      <c r="AT78">
        <v>859</v>
      </c>
      <c r="AU78">
        <v>639</v>
      </c>
      <c r="AV78">
        <v>634</v>
      </c>
      <c r="AW78">
        <v>660</v>
      </c>
      <c r="AX78">
        <v>673</v>
      </c>
      <c r="AY78">
        <v>569</v>
      </c>
      <c r="AZ78">
        <v>112</v>
      </c>
      <c r="BA78">
        <v>538</v>
      </c>
      <c r="BB78">
        <v>873</v>
      </c>
      <c r="BC78">
        <v>574</v>
      </c>
      <c r="BD78">
        <v>537</v>
      </c>
      <c r="BE78" s="102">
        <v>1024</v>
      </c>
      <c r="BF78">
        <v>461</v>
      </c>
      <c r="BG78">
        <v>675</v>
      </c>
      <c r="BH78">
        <v>758</v>
      </c>
      <c r="BI78">
        <v>978</v>
      </c>
      <c r="BJ78">
        <v>620</v>
      </c>
      <c r="BK78">
        <v>680</v>
      </c>
      <c r="BL78">
        <v>454</v>
      </c>
      <c r="BM78">
        <v>518</v>
      </c>
      <c r="BN78">
        <v>628</v>
      </c>
      <c r="BO78">
        <v>553</v>
      </c>
      <c r="BP78" s="102">
        <v>1016</v>
      </c>
      <c r="BQ78">
        <v>880</v>
      </c>
      <c r="BR78">
        <v>886</v>
      </c>
      <c r="BS78">
        <v>581</v>
      </c>
      <c r="BT78" s="102">
        <v>1031</v>
      </c>
      <c r="BU78">
        <v>840</v>
      </c>
      <c r="BV78">
        <v>675</v>
      </c>
      <c r="BW78">
        <v>585</v>
      </c>
      <c r="BX78">
        <v>903</v>
      </c>
      <c r="BY78" s="102">
        <v>1153</v>
      </c>
      <c r="BZ78">
        <v>785</v>
      </c>
      <c r="CA78">
        <v>942</v>
      </c>
      <c r="CB78">
        <v>754</v>
      </c>
      <c r="CC78" s="102">
        <v>1273</v>
      </c>
      <c r="CD78">
        <v>946</v>
      </c>
      <c r="CE78">
        <v>727</v>
      </c>
      <c r="CF78">
        <v>794</v>
      </c>
      <c r="CG78">
        <v>780</v>
      </c>
      <c r="CH78">
        <v>961</v>
      </c>
      <c r="CI78">
        <v>940</v>
      </c>
      <c r="CJ78">
        <v>831</v>
      </c>
      <c r="CK78">
        <v>684</v>
      </c>
      <c r="CL78" s="102">
        <v>1171</v>
      </c>
      <c r="CM78">
        <v>913</v>
      </c>
      <c r="CN78">
        <v>751</v>
      </c>
      <c r="CO78" s="102">
        <v>1357</v>
      </c>
      <c r="CP78">
        <v>879</v>
      </c>
      <c r="CQ78">
        <v>879</v>
      </c>
      <c r="CR78">
        <v>679</v>
      </c>
      <c r="CS78">
        <v>592</v>
      </c>
      <c r="CT78">
        <v>550</v>
      </c>
      <c r="CU78" s="102">
        <v>1081</v>
      </c>
      <c r="CV78">
        <v>769</v>
      </c>
      <c r="CW78">
        <v>588</v>
      </c>
      <c r="CX78">
        <v>921</v>
      </c>
      <c r="CY78">
        <v>707</v>
      </c>
      <c r="CZ78">
        <v>614</v>
      </c>
      <c r="DA78" s="102">
        <v>1438</v>
      </c>
      <c r="DB78" s="102">
        <v>1121</v>
      </c>
      <c r="DC78">
        <v>622</v>
      </c>
      <c r="DD78">
        <v>629</v>
      </c>
      <c r="DE78">
        <v>737</v>
      </c>
      <c r="DF78" s="102">
        <v>1160</v>
      </c>
      <c r="DG78">
        <v>817</v>
      </c>
      <c r="DH78">
        <v>746</v>
      </c>
      <c r="DI78" s="102">
        <v>1132</v>
      </c>
      <c r="DJ78">
        <v>862</v>
      </c>
      <c r="DK78">
        <v>752</v>
      </c>
      <c r="DL78">
        <v>762</v>
      </c>
      <c r="DM78">
        <v>676</v>
      </c>
      <c r="DN78" s="102">
        <v>1036</v>
      </c>
      <c r="DO78">
        <v>635</v>
      </c>
      <c r="DP78">
        <v>815</v>
      </c>
      <c r="DQ78" s="102">
        <v>1077</v>
      </c>
      <c r="DR78" s="102">
        <v>1369</v>
      </c>
      <c r="DS78" s="102">
        <v>1036</v>
      </c>
      <c r="DT78" s="102">
        <v>1008</v>
      </c>
      <c r="DU78">
        <v>942</v>
      </c>
      <c r="DV78" s="102">
        <v>1164</v>
      </c>
      <c r="DW78" s="102">
        <v>1640</v>
      </c>
      <c r="DX78" s="102">
        <v>1141</v>
      </c>
      <c r="DY78" s="102">
        <v>2112</v>
      </c>
      <c r="DZ78">
        <v>917</v>
      </c>
      <c r="EA78" s="102">
        <v>1198</v>
      </c>
      <c r="EB78" s="102">
        <v>1094</v>
      </c>
      <c r="EC78">
        <v>672</v>
      </c>
      <c r="ED78">
        <v>563</v>
      </c>
      <c r="EE78" s="102">
        <v>1270</v>
      </c>
      <c r="EF78">
        <v>794</v>
      </c>
      <c r="EG78">
        <v>747</v>
      </c>
      <c r="EH78" s="102">
        <v>1662</v>
      </c>
      <c r="EI78">
        <v>750</v>
      </c>
      <c r="EJ78">
        <v>797</v>
      </c>
      <c r="EK78">
        <v>997</v>
      </c>
      <c r="EL78">
        <v>515</v>
      </c>
      <c r="EM78" s="102">
        <v>1018</v>
      </c>
      <c r="EN78" s="102">
        <v>1177</v>
      </c>
      <c r="EO78">
        <v>738</v>
      </c>
      <c r="EP78" s="102">
        <v>1028</v>
      </c>
      <c r="EQ78" s="102">
        <v>1280</v>
      </c>
      <c r="ER78">
        <v>676</v>
      </c>
      <c r="ES78">
        <v>883</v>
      </c>
      <c r="ET78" s="102">
        <v>1226</v>
      </c>
      <c r="EU78">
        <v>736</v>
      </c>
      <c r="EV78">
        <v>757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 s="102"/>
    </row>
    <row r="79" spans="1:185" x14ac:dyDescent="0.25">
      <c r="A79" t="s">
        <v>1328</v>
      </c>
      <c r="B79" t="s">
        <v>1339</v>
      </c>
      <c r="C79" s="102">
        <v>1501</v>
      </c>
      <c r="D79">
        <v>443</v>
      </c>
      <c r="E79">
        <v>787</v>
      </c>
      <c r="F79" s="102">
        <v>1041</v>
      </c>
      <c r="G79">
        <v>470</v>
      </c>
      <c r="H79">
        <v>638</v>
      </c>
      <c r="I79">
        <v>509</v>
      </c>
      <c r="J79">
        <v>609</v>
      </c>
      <c r="K79">
        <v>613</v>
      </c>
      <c r="L79">
        <v>548</v>
      </c>
      <c r="M79">
        <v>419</v>
      </c>
      <c r="N79">
        <v>393</v>
      </c>
      <c r="O79" s="102">
        <v>1212</v>
      </c>
      <c r="P79">
        <v>324</v>
      </c>
      <c r="Q79">
        <v>416</v>
      </c>
      <c r="R79">
        <v>572</v>
      </c>
      <c r="S79">
        <v>870</v>
      </c>
      <c r="T79">
        <v>905</v>
      </c>
      <c r="U79">
        <v>627</v>
      </c>
      <c r="V79">
        <v>691</v>
      </c>
      <c r="W79">
        <v>495</v>
      </c>
      <c r="X79">
        <v>487</v>
      </c>
      <c r="Y79">
        <v>341</v>
      </c>
      <c r="Z79">
        <v>460</v>
      </c>
      <c r="AA79">
        <v>504</v>
      </c>
      <c r="AB79">
        <v>348</v>
      </c>
      <c r="AC79">
        <v>439</v>
      </c>
      <c r="AD79">
        <v>518</v>
      </c>
      <c r="AE79">
        <v>590</v>
      </c>
      <c r="AF79">
        <v>436</v>
      </c>
      <c r="AG79" s="102">
        <v>1009</v>
      </c>
      <c r="AH79">
        <v>744</v>
      </c>
      <c r="AI79">
        <v>631</v>
      </c>
      <c r="AJ79">
        <v>431</v>
      </c>
      <c r="AK79">
        <v>655</v>
      </c>
      <c r="AL79">
        <v>524</v>
      </c>
      <c r="AM79">
        <v>735</v>
      </c>
      <c r="AN79">
        <v>311</v>
      </c>
      <c r="AO79">
        <v>789</v>
      </c>
      <c r="AP79" s="102">
        <v>1400</v>
      </c>
      <c r="AQ79">
        <v>869</v>
      </c>
      <c r="AR79">
        <v>696</v>
      </c>
      <c r="AS79">
        <v>369</v>
      </c>
      <c r="AT79">
        <v>563</v>
      </c>
      <c r="AU79">
        <v>634</v>
      </c>
      <c r="AV79">
        <v>474</v>
      </c>
      <c r="AW79">
        <v>684</v>
      </c>
      <c r="AX79">
        <v>426</v>
      </c>
      <c r="AY79">
        <v>856</v>
      </c>
      <c r="AZ79">
        <v>655</v>
      </c>
      <c r="BA79">
        <v>469</v>
      </c>
      <c r="BB79">
        <v>936</v>
      </c>
      <c r="BC79">
        <v>683</v>
      </c>
      <c r="BD79">
        <v>568</v>
      </c>
      <c r="BE79">
        <v>646</v>
      </c>
      <c r="BF79">
        <v>622</v>
      </c>
      <c r="BG79">
        <v>623</v>
      </c>
      <c r="BH79">
        <v>577</v>
      </c>
      <c r="BI79">
        <v>579</v>
      </c>
      <c r="BJ79">
        <v>786</v>
      </c>
      <c r="BK79">
        <v>973</v>
      </c>
      <c r="BL79">
        <v>558</v>
      </c>
      <c r="BM79">
        <v>890</v>
      </c>
      <c r="BN79">
        <v>780</v>
      </c>
      <c r="BO79">
        <v>892</v>
      </c>
      <c r="BP79">
        <v>865</v>
      </c>
      <c r="BQ79">
        <v>833</v>
      </c>
      <c r="BR79">
        <v>926</v>
      </c>
      <c r="BS79">
        <v>521</v>
      </c>
      <c r="BT79">
        <v>349</v>
      </c>
      <c r="BU79">
        <v>466</v>
      </c>
      <c r="BV79">
        <v>378</v>
      </c>
      <c r="BW79">
        <v>664</v>
      </c>
      <c r="BX79">
        <v>485</v>
      </c>
      <c r="BY79">
        <v>967</v>
      </c>
      <c r="BZ79">
        <v>950</v>
      </c>
      <c r="CA79">
        <v>799</v>
      </c>
      <c r="CB79">
        <v>926</v>
      </c>
      <c r="CC79">
        <v>815</v>
      </c>
      <c r="CD79">
        <v>464</v>
      </c>
      <c r="CE79">
        <v>459</v>
      </c>
      <c r="CF79">
        <v>331</v>
      </c>
      <c r="CG79">
        <v>684</v>
      </c>
      <c r="CH79">
        <v>694</v>
      </c>
      <c r="CI79">
        <v>467</v>
      </c>
      <c r="CJ79">
        <v>369</v>
      </c>
      <c r="CK79">
        <v>666</v>
      </c>
      <c r="CL79">
        <v>745</v>
      </c>
      <c r="CM79">
        <v>492</v>
      </c>
      <c r="CN79">
        <v>693</v>
      </c>
      <c r="CO79">
        <v>999</v>
      </c>
      <c r="CP79" s="102">
        <v>1403</v>
      </c>
      <c r="CQ79">
        <v>623</v>
      </c>
      <c r="CR79">
        <v>466</v>
      </c>
      <c r="CS79">
        <v>243</v>
      </c>
      <c r="CT79">
        <v>154</v>
      </c>
      <c r="CU79">
        <v>780</v>
      </c>
      <c r="CV79">
        <v>311</v>
      </c>
      <c r="CW79">
        <v>235</v>
      </c>
      <c r="CX79">
        <v>858</v>
      </c>
      <c r="CY79">
        <v>825</v>
      </c>
      <c r="CZ79">
        <v>756</v>
      </c>
      <c r="DA79">
        <v>549</v>
      </c>
      <c r="DB79">
        <v>579</v>
      </c>
      <c r="DC79">
        <v>982</v>
      </c>
      <c r="DD79">
        <v>523</v>
      </c>
      <c r="DE79">
        <v>612</v>
      </c>
      <c r="DF79">
        <v>514</v>
      </c>
      <c r="DG79">
        <v>562</v>
      </c>
      <c r="DH79">
        <v>580</v>
      </c>
      <c r="DI79">
        <v>800</v>
      </c>
      <c r="DJ79">
        <v>762</v>
      </c>
      <c r="DK79">
        <v>588</v>
      </c>
      <c r="DL79" s="102">
        <v>1056</v>
      </c>
      <c r="DM79">
        <v>898</v>
      </c>
      <c r="DN79">
        <v>534</v>
      </c>
      <c r="DO79">
        <v>831</v>
      </c>
      <c r="DP79">
        <v>454</v>
      </c>
      <c r="DQ79">
        <v>609</v>
      </c>
      <c r="DR79" s="102">
        <v>1184</v>
      </c>
      <c r="DS79">
        <v>540</v>
      </c>
      <c r="DT79">
        <v>531</v>
      </c>
      <c r="DU79">
        <v>490</v>
      </c>
      <c r="DV79">
        <v>633</v>
      </c>
      <c r="DW79" s="102">
        <v>1056</v>
      </c>
      <c r="DX79" s="102">
        <v>1225</v>
      </c>
      <c r="DY79" s="102">
        <v>1117</v>
      </c>
      <c r="DZ79">
        <v>675</v>
      </c>
      <c r="EA79">
        <v>647</v>
      </c>
      <c r="EB79">
        <v>364</v>
      </c>
      <c r="EC79">
        <v>324</v>
      </c>
      <c r="ED79">
        <v>304</v>
      </c>
      <c r="EE79">
        <v>626</v>
      </c>
      <c r="EF79">
        <v>279</v>
      </c>
      <c r="EG79">
        <v>457</v>
      </c>
      <c r="EH79">
        <v>684</v>
      </c>
      <c r="EI79">
        <v>831</v>
      </c>
      <c r="EJ79">
        <v>746</v>
      </c>
      <c r="EK79">
        <v>643</v>
      </c>
      <c r="EL79">
        <v>467</v>
      </c>
      <c r="EM79">
        <v>712</v>
      </c>
      <c r="EN79">
        <v>723</v>
      </c>
      <c r="EO79">
        <v>275</v>
      </c>
      <c r="EP79">
        <v>787</v>
      </c>
      <c r="EQ79">
        <v>678</v>
      </c>
      <c r="ER79">
        <v>688</v>
      </c>
      <c r="ES79">
        <v>481</v>
      </c>
      <c r="ET79">
        <v>704</v>
      </c>
      <c r="EU79">
        <v>531</v>
      </c>
      <c r="EV79">
        <v>609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 s="102"/>
    </row>
    <row r="80" spans="1:185" x14ac:dyDescent="0.25">
      <c r="A80" t="s">
        <v>1328</v>
      </c>
      <c r="B80" t="s">
        <v>1335</v>
      </c>
      <c r="C80">
        <v>708</v>
      </c>
      <c r="D80">
        <v>299</v>
      </c>
      <c r="E80">
        <v>501</v>
      </c>
      <c r="F80">
        <v>352</v>
      </c>
      <c r="G80">
        <v>337</v>
      </c>
      <c r="H80">
        <v>452</v>
      </c>
      <c r="I80">
        <v>487</v>
      </c>
      <c r="J80">
        <v>794</v>
      </c>
      <c r="K80">
        <v>327</v>
      </c>
      <c r="L80">
        <v>273</v>
      </c>
      <c r="M80">
        <v>353</v>
      </c>
      <c r="N80">
        <v>480</v>
      </c>
      <c r="O80">
        <v>371</v>
      </c>
      <c r="P80">
        <v>69</v>
      </c>
      <c r="Q80">
        <v>605</v>
      </c>
      <c r="R80">
        <v>590</v>
      </c>
      <c r="S80">
        <v>283</v>
      </c>
      <c r="T80">
        <v>205</v>
      </c>
      <c r="U80">
        <v>515</v>
      </c>
      <c r="V80">
        <v>311</v>
      </c>
      <c r="W80">
        <v>361</v>
      </c>
      <c r="X80">
        <v>377</v>
      </c>
      <c r="Y80">
        <v>313</v>
      </c>
      <c r="Z80">
        <v>427</v>
      </c>
      <c r="AA80">
        <v>806</v>
      </c>
      <c r="AB80">
        <v>211</v>
      </c>
      <c r="AC80">
        <v>545</v>
      </c>
      <c r="AD80">
        <v>211</v>
      </c>
      <c r="AE80">
        <v>513</v>
      </c>
      <c r="AF80">
        <v>261</v>
      </c>
      <c r="AG80">
        <v>264</v>
      </c>
      <c r="AH80">
        <v>190</v>
      </c>
      <c r="AI80">
        <v>362</v>
      </c>
      <c r="AJ80">
        <v>259</v>
      </c>
      <c r="AK80">
        <v>342</v>
      </c>
      <c r="AL80">
        <v>381</v>
      </c>
      <c r="AM80">
        <v>416</v>
      </c>
      <c r="AN80">
        <v>310</v>
      </c>
      <c r="AO80">
        <v>462</v>
      </c>
      <c r="AP80">
        <v>352</v>
      </c>
      <c r="AQ80">
        <v>315</v>
      </c>
      <c r="AR80">
        <v>395</v>
      </c>
      <c r="AS80">
        <v>303</v>
      </c>
      <c r="AT80">
        <v>850</v>
      </c>
      <c r="AU80">
        <v>369</v>
      </c>
      <c r="AV80">
        <v>712</v>
      </c>
      <c r="AW80">
        <v>358</v>
      </c>
      <c r="AX80">
        <v>491</v>
      </c>
      <c r="AY80">
        <v>636</v>
      </c>
      <c r="AZ80">
        <v>151</v>
      </c>
      <c r="BA80">
        <v>551</v>
      </c>
      <c r="BB80">
        <v>439</v>
      </c>
      <c r="BC80">
        <v>332</v>
      </c>
      <c r="BD80">
        <v>631</v>
      </c>
      <c r="BE80">
        <v>760</v>
      </c>
      <c r="BF80">
        <v>472</v>
      </c>
      <c r="BG80">
        <v>604</v>
      </c>
      <c r="BH80">
        <v>749</v>
      </c>
      <c r="BI80">
        <v>689</v>
      </c>
      <c r="BJ80">
        <v>322</v>
      </c>
      <c r="BK80">
        <v>544</v>
      </c>
      <c r="BL80">
        <v>321</v>
      </c>
      <c r="BM80">
        <v>406</v>
      </c>
      <c r="BN80">
        <v>630</v>
      </c>
      <c r="BO80">
        <v>607</v>
      </c>
      <c r="BP80">
        <v>431</v>
      </c>
      <c r="BQ80">
        <v>865</v>
      </c>
      <c r="BR80">
        <v>313</v>
      </c>
      <c r="BS80">
        <v>548</v>
      </c>
      <c r="BT80">
        <v>649</v>
      </c>
      <c r="BU80">
        <v>570</v>
      </c>
      <c r="BV80">
        <v>349</v>
      </c>
      <c r="BW80">
        <v>663</v>
      </c>
      <c r="BX80">
        <v>860</v>
      </c>
      <c r="BY80">
        <v>366</v>
      </c>
      <c r="BZ80">
        <v>894</v>
      </c>
      <c r="CA80">
        <v>738</v>
      </c>
      <c r="CB80">
        <v>631</v>
      </c>
      <c r="CC80">
        <v>964</v>
      </c>
      <c r="CD80">
        <v>744</v>
      </c>
      <c r="CE80">
        <v>742</v>
      </c>
      <c r="CF80">
        <v>932</v>
      </c>
      <c r="CG80">
        <v>766</v>
      </c>
      <c r="CH80">
        <v>358</v>
      </c>
      <c r="CI80">
        <v>728</v>
      </c>
      <c r="CJ80">
        <v>714</v>
      </c>
      <c r="CK80">
        <v>944</v>
      </c>
      <c r="CL80" s="102">
        <v>1027</v>
      </c>
      <c r="CM80">
        <v>297</v>
      </c>
      <c r="CN80" s="102">
        <v>1294</v>
      </c>
      <c r="CO80">
        <v>626</v>
      </c>
      <c r="CP80">
        <v>851</v>
      </c>
      <c r="CQ80">
        <v>594</v>
      </c>
      <c r="CR80">
        <v>689</v>
      </c>
      <c r="CS80">
        <v>898</v>
      </c>
      <c r="CT80">
        <v>797</v>
      </c>
      <c r="CU80">
        <v>475</v>
      </c>
      <c r="CV80">
        <v>672</v>
      </c>
      <c r="CW80">
        <v>852</v>
      </c>
      <c r="CX80">
        <v>441</v>
      </c>
      <c r="CY80" s="102">
        <v>1111</v>
      </c>
      <c r="CZ80">
        <v>846</v>
      </c>
      <c r="DA80">
        <v>892</v>
      </c>
      <c r="DB80">
        <v>859</v>
      </c>
      <c r="DC80">
        <v>542</v>
      </c>
      <c r="DD80" s="102">
        <v>1137</v>
      </c>
      <c r="DE80">
        <v>887</v>
      </c>
      <c r="DF80">
        <v>339</v>
      </c>
      <c r="DG80">
        <v>785</v>
      </c>
      <c r="DH80">
        <v>732</v>
      </c>
      <c r="DI80">
        <v>855</v>
      </c>
      <c r="DJ80">
        <v>815</v>
      </c>
      <c r="DK80" s="102">
        <v>1246</v>
      </c>
      <c r="DL80">
        <v>793</v>
      </c>
      <c r="DM80">
        <v>798</v>
      </c>
      <c r="DN80" s="102">
        <v>1165</v>
      </c>
      <c r="DO80">
        <v>572</v>
      </c>
      <c r="DP80" s="102">
        <v>1304</v>
      </c>
      <c r="DQ80" s="102">
        <v>1489</v>
      </c>
      <c r="DR80" s="102">
        <v>1568</v>
      </c>
      <c r="DS80">
        <v>785</v>
      </c>
      <c r="DT80" s="102">
        <v>1226</v>
      </c>
      <c r="DU80">
        <v>929</v>
      </c>
      <c r="DV80">
        <v>903</v>
      </c>
      <c r="DW80" s="102">
        <v>1159</v>
      </c>
      <c r="DX80" s="102">
        <v>1720</v>
      </c>
      <c r="DY80" s="102">
        <v>1328</v>
      </c>
      <c r="DZ80">
        <v>989</v>
      </c>
      <c r="EA80">
        <v>428</v>
      </c>
      <c r="EB80">
        <v>876</v>
      </c>
      <c r="EC80">
        <v>737</v>
      </c>
      <c r="ED80">
        <v>318</v>
      </c>
      <c r="EE80">
        <v>492</v>
      </c>
      <c r="EF80">
        <v>585</v>
      </c>
      <c r="EG80">
        <v>880</v>
      </c>
      <c r="EH80" s="102">
        <v>1318</v>
      </c>
      <c r="EI80" s="102">
        <v>1302</v>
      </c>
      <c r="EJ80" s="102">
        <v>1005</v>
      </c>
      <c r="EK80" s="102">
        <v>1206</v>
      </c>
      <c r="EL80" s="102">
        <v>1205</v>
      </c>
      <c r="EM80">
        <v>916</v>
      </c>
      <c r="EN80">
        <v>956</v>
      </c>
      <c r="EO80">
        <v>803</v>
      </c>
      <c r="EP80">
        <v>996</v>
      </c>
      <c r="EQ80">
        <v>884</v>
      </c>
      <c r="ER80">
        <v>623</v>
      </c>
      <c r="ES80">
        <v>457</v>
      </c>
      <c r="ET80" s="102">
        <v>1105</v>
      </c>
      <c r="EU80">
        <v>827</v>
      </c>
      <c r="EV80">
        <v>641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 s="102"/>
    </row>
    <row r="81" spans="1:185" x14ac:dyDescent="0.25">
      <c r="A81" t="s">
        <v>1328</v>
      </c>
      <c r="B81" t="s">
        <v>1330</v>
      </c>
      <c r="C81">
        <v>295</v>
      </c>
      <c r="D81">
        <v>221</v>
      </c>
      <c r="E81">
        <v>279</v>
      </c>
      <c r="F81">
        <v>463</v>
      </c>
      <c r="G81">
        <v>137</v>
      </c>
      <c r="H81">
        <v>124</v>
      </c>
      <c r="I81">
        <v>292</v>
      </c>
      <c r="J81">
        <v>531</v>
      </c>
      <c r="K81">
        <v>150</v>
      </c>
      <c r="L81">
        <v>575</v>
      </c>
      <c r="M81">
        <v>203</v>
      </c>
      <c r="N81">
        <v>103</v>
      </c>
      <c r="O81">
        <v>175</v>
      </c>
      <c r="P81">
        <v>227</v>
      </c>
      <c r="Q81">
        <v>492</v>
      </c>
      <c r="R81">
        <v>393</v>
      </c>
      <c r="S81">
        <v>296</v>
      </c>
      <c r="T81">
        <v>144</v>
      </c>
      <c r="U81">
        <v>196</v>
      </c>
      <c r="V81">
        <v>207</v>
      </c>
      <c r="W81">
        <v>269</v>
      </c>
      <c r="X81">
        <v>261</v>
      </c>
      <c r="Y81">
        <v>200</v>
      </c>
      <c r="Z81">
        <v>322</v>
      </c>
      <c r="AA81">
        <v>422</v>
      </c>
      <c r="AB81">
        <v>186</v>
      </c>
      <c r="AC81">
        <v>510</v>
      </c>
      <c r="AD81">
        <v>188</v>
      </c>
      <c r="AE81">
        <v>178</v>
      </c>
      <c r="AF81">
        <v>364</v>
      </c>
      <c r="AG81">
        <v>279</v>
      </c>
      <c r="AH81">
        <v>523</v>
      </c>
      <c r="AI81">
        <v>293</v>
      </c>
      <c r="AJ81">
        <v>196</v>
      </c>
      <c r="AK81">
        <v>460</v>
      </c>
      <c r="AL81">
        <v>168</v>
      </c>
      <c r="AM81">
        <v>329</v>
      </c>
      <c r="AN81">
        <v>56</v>
      </c>
      <c r="AO81">
        <v>215</v>
      </c>
      <c r="AP81">
        <v>378</v>
      </c>
      <c r="AQ81">
        <v>214</v>
      </c>
      <c r="AR81">
        <v>187</v>
      </c>
      <c r="AS81">
        <v>283</v>
      </c>
      <c r="AT81">
        <v>229</v>
      </c>
      <c r="AU81">
        <v>429</v>
      </c>
      <c r="AV81">
        <v>511</v>
      </c>
      <c r="AW81">
        <v>262</v>
      </c>
      <c r="AX81">
        <v>215</v>
      </c>
      <c r="AY81">
        <v>368</v>
      </c>
      <c r="AZ81">
        <v>290</v>
      </c>
      <c r="BA81">
        <v>492</v>
      </c>
      <c r="BB81">
        <v>321</v>
      </c>
      <c r="BC81">
        <v>235</v>
      </c>
      <c r="BD81">
        <v>333</v>
      </c>
      <c r="BE81">
        <v>204</v>
      </c>
      <c r="BF81">
        <v>263</v>
      </c>
      <c r="BG81">
        <v>214</v>
      </c>
      <c r="BH81">
        <v>481</v>
      </c>
      <c r="BI81">
        <v>296</v>
      </c>
      <c r="BJ81">
        <v>156</v>
      </c>
      <c r="BK81">
        <v>269</v>
      </c>
      <c r="BL81">
        <v>211</v>
      </c>
      <c r="BM81">
        <v>119</v>
      </c>
      <c r="BN81">
        <v>232</v>
      </c>
      <c r="BO81">
        <v>486</v>
      </c>
      <c r="BP81">
        <v>275</v>
      </c>
      <c r="BQ81">
        <v>372</v>
      </c>
      <c r="BR81">
        <v>416</v>
      </c>
      <c r="BS81">
        <v>370</v>
      </c>
      <c r="BT81">
        <v>208</v>
      </c>
      <c r="BU81">
        <v>357</v>
      </c>
      <c r="BV81">
        <v>214</v>
      </c>
      <c r="BW81">
        <v>249</v>
      </c>
      <c r="BX81">
        <v>345</v>
      </c>
      <c r="BY81">
        <v>279</v>
      </c>
      <c r="BZ81">
        <v>51</v>
      </c>
      <c r="CA81">
        <v>380</v>
      </c>
      <c r="CB81">
        <v>320</v>
      </c>
      <c r="CC81">
        <v>112</v>
      </c>
      <c r="CD81">
        <v>335</v>
      </c>
      <c r="CE81">
        <v>151</v>
      </c>
      <c r="CF81">
        <v>510</v>
      </c>
      <c r="CG81">
        <v>228</v>
      </c>
      <c r="CH81">
        <v>204</v>
      </c>
      <c r="CI81">
        <v>27</v>
      </c>
      <c r="CJ81">
        <v>102</v>
      </c>
      <c r="CK81">
        <v>236</v>
      </c>
      <c r="CL81">
        <v>357</v>
      </c>
      <c r="CM81">
        <v>269</v>
      </c>
      <c r="CN81">
        <v>358</v>
      </c>
      <c r="CO81">
        <v>77</v>
      </c>
      <c r="CP81">
        <v>304</v>
      </c>
      <c r="CQ81">
        <v>170</v>
      </c>
      <c r="CR81">
        <v>522</v>
      </c>
      <c r="CS81">
        <v>346</v>
      </c>
      <c r="CT81">
        <v>102</v>
      </c>
      <c r="CU81">
        <v>266</v>
      </c>
      <c r="CV81">
        <v>252</v>
      </c>
      <c r="CW81">
        <v>153</v>
      </c>
      <c r="CX81">
        <v>371</v>
      </c>
      <c r="CY81">
        <v>134</v>
      </c>
      <c r="CZ81">
        <v>188</v>
      </c>
      <c r="DA81">
        <v>257</v>
      </c>
      <c r="DB81">
        <v>14</v>
      </c>
      <c r="DC81">
        <v>382</v>
      </c>
      <c r="DD81">
        <v>243</v>
      </c>
      <c r="DE81">
        <v>358</v>
      </c>
      <c r="DF81">
        <v>206</v>
      </c>
      <c r="DG81">
        <v>122</v>
      </c>
      <c r="DH81">
        <v>140</v>
      </c>
      <c r="DI81">
        <v>559</v>
      </c>
      <c r="DJ81">
        <v>270</v>
      </c>
      <c r="DK81">
        <v>149</v>
      </c>
      <c r="DL81">
        <v>402</v>
      </c>
      <c r="DM81">
        <v>51</v>
      </c>
      <c r="DN81">
        <v>255</v>
      </c>
      <c r="DO81">
        <v>177</v>
      </c>
      <c r="DP81">
        <v>846</v>
      </c>
      <c r="DQ81">
        <v>617</v>
      </c>
      <c r="DR81">
        <v>229</v>
      </c>
      <c r="DS81">
        <v>469</v>
      </c>
      <c r="DT81">
        <v>286</v>
      </c>
      <c r="DU81">
        <v>447</v>
      </c>
      <c r="DV81">
        <v>317</v>
      </c>
      <c r="DW81">
        <v>255</v>
      </c>
      <c r="DX81">
        <v>255</v>
      </c>
      <c r="DY81">
        <v>236</v>
      </c>
      <c r="DZ81">
        <v>111</v>
      </c>
      <c r="EA81">
        <v>126</v>
      </c>
      <c r="EB81">
        <v>287</v>
      </c>
      <c r="EC81">
        <v>265</v>
      </c>
      <c r="ED81">
        <v>204</v>
      </c>
      <c r="EE81">
        <v>252</v>
      </c>
      <c r="EF81">
        <v>154</v>
      </c>
      <c r="EG81">
        <v>326</v>
      </c>
      <c r="EH81">
        <v>277</v>
      </c>
      <c r="EI81">
        <v>438</v>
      </c>
      <c r="EJ81">
        <v>371</v>
      </c>
      <c r="EK81">
        <v>218</v>
      </c>
      <c r="EL81">
        <v>108</v>
      </c>
      <c r="EM81">
        <v>276</v>
      </c>
      <c r="EN81">
        <v>440</v>
      </c>
      <c r="EO81">
        <v>348</v>
      </c>
      <c r="EP81">
        <v>97</v>
      </c>
      <c r="EQ81">
        <v>416</v>
      </c>
      <c r="ER81">
        <v>138</v>
      </c>
      <c r="ES81">
        <v>336</v>
      </c>
      <c r="ET81">
        <v>503</v>
      </c>
      <c r="EU81">
        <v>126</v>
      </c>
      <c r="EV81">
        <v>310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 s="102"/>
    </row>
    <row r="82" spans="1:185" x14ac:dyDescent="0.25">
      <c r="A82" t="s">
        <v>1328</v>
      </c>
      <c r="B82" t="s">
        <v>1337</v>
      </c>
      <c r="C82">
        <v>532</v>
      </c>
      <c r="D82">
        <v>259</v>
      </c>
      <c r="E82">
        <v>433</v>
      </c>
      <c r="F82">
        <v>326</v>
      </c>
      <c r="G82">
        <v>196</v>
      </c>
      <c r="H82">
        <v>431</v>
      </c>
      <c r="I82">
        <v>220</v>
      </c>
      <c r="J82">
        <v>145</v>
      </c>
      <c r="K82">
        <v>611</v>
      </c>
      <c r="L82">
        <v>310</v>
      </c>
      <c r="M82">
        <v>390</v>
      </c>
      <c r="N82">
        <v>293</v>
      </c>
      <c r="O82">
        <v>637</v>
      </c>
      <c r="P82">
        <v>274</v>
      </c>
      <c r="Q82">
        <v>231</v>
      </c>
      <c r="R82">
        <v>477</v>
      </c>
      <c r="S82">
        <v>215</v>
      </c>
      <c r="T82">
        <v>428</v>
      </c>
      <c r="U82">
        <v>554</v>
      </c>
      <c r="V82">
        <v>206</v>
      </c>
      <c r="W82">
        <v>470</v>
      </c>
      <c r="X82">
        <v>214</v>
      </c>
      <c r="Y82">
        <v>411</v>
      </c>
      <c r="Z82">
        <v>340</v>
      </c>
      <c r="AA82">
        <v>516</v>
      </c>
      <c r="AB82">
        <v>257</v>
      </c>
      <c r="AC82">
        <v>344</v>
      </c>
      <c r="AD82">
        <v>415</v>
      </c>
      <c r="AE82">
        <v>307</v>
      </c>
      <c r="AF82">
        <v>326</v>
      </c>
      <c r="AG82">
        <v>516</v>
      </c>
      <c r="AH82">
        <v>554</v>
      </c>
      <c r="AI82">
        <v>242</v>
      </c>
      <c r="AJ82">
        <v>505</v>
      </c>
      <c r="AK82">
        <v>561</v>
      </c>
      <c r="AL82">
        <v>263</v>
      </c>
      <c r="AM82">
        <v>489</v>
      </c>
      <c r="AN82">
        <v>375</v>
      </c>
      <c r="AO82">
        <v>294</v>
      </c>
      <c r="AP82">
        <v>446</v>
      </c>
      <c r="AQ82">
        <v>344</v>
      </c>
      <c r="AR82">
        <v>397</v>
      </c>
      <c r="AS82">
        <v>389</v>
      </c>
      <c r="AT82">
        <v>266</v>
      </c>
      <c r="AU82">
        <v>345</v>
      </c>
      <c r="AV82">
        <v>353</v>
      </c>
      <c r="AW82">
        <v>448</v>
      </c>
      <c r="AX82">
        <v>351</v>
      </c>
      <c r="AY82">
        <v>980</v>
      </c>
      <c r="AZ82">
        <v>230</v>
      </c>
      <c r="BA82">
        <v>532</v>
      </c>
      <c r="BB82">
        <v>465</v>
      </c>
      <c r="BC82">
        <v>465</v>
      </c>
      <c r="BD82">
        <v>375</v>
      </c>
      <c r="BE82">
        <v>877</v>
      </c>
      <c r="BF82">
        <v>170</v>
      </c>
      <c r="BG82">
        <v>535</v>
      </c>
      <c r="BH82">
        <v>668</v>
      </c>
      <c r="BI82">
        <v>439</v>
      </c>
      <c r="BJ82">
        <v>436</v>
      </c>
      <c r="BK82">
        <v>501</v>
      </c>
      <c r="BL82">
        <v>502</v>
      </c>
      <c r="BM82">
        <v>417</v>
      </c>
      <c r="BN82">
        <v>585</v>
      </c>
      <c r="BO82">
        <v>421</v>
      </c>
      <c r="BP82">
        <v>330</v>
      </c>
      <c r="BQ82">
        <v>522</v>
      </c>
      <c r="BR82">
        <v>690</v>
      </c>
      <c r="BS82">
        <v>398</v>
      </c>
      <c r="BT82">
        <v>232</v>
      </c>
      <c r="BU82">
        <v>712</v>
      </c>
      <c r="BV82">
        <v>318</v>
      </c>
      <c r="BW82">
        <v>754</v>
      </c>
      <c r="BX82">
        <v>457</v>
      </c>
      <c r="BY82">
        <v>606</v>
      </c>
      <c r="BZ82">
        <v>620</v>
      </c>
      <c r="CA82">
        <v>171</v>
      </c>
      <c r="CB82">
        <v>352</v>
      </c>
      <c r="CC82">
        <v>655</v>
      </c>
      <c r="CD82">
        <v>310</v>
      </c>
      <c r="CE82">
        <v>417</v>
      </c>
      <c r="CF82">
        <v>562</v>
      </c>
      <c r="CG82">
        <v>659</v>
      </c>
      <c r="CH82">
        <v>404</v>
      </c>
      <c r="CI82">
        <v>355</v>
      </c>
      <c r="CJ82">
        <v>457</v>
      </c>
      <c r="CK82">
        <v>469</v>
      </c>
      <c r="CL82">
        <v>498</v>
      </c>
      <c r="CM82">
        <v>486</v>
      </c>
      <c r="CN82">
        <v>275</v>
      </c>
      <c r="CO82">
        <v>490</v>
      </c>
      <c r="CP82">
        <v>298</v>
      </c>
      <c r="CQ82">
        <v>445</v>
      </c>
      <c r="CR82">
        <v>440</v>
      </c>
      <c r="CS82" s="102">
        <v>1105</v>
      </c>
      <c r="CT82">
        <v>301</v>
      </c>
      <c r="CU82">
        <v>548</v>
      </c>
      <c r="CV82">
        <v>306</v>
      </c>
      <c r="CW82">
        <v>580</v>
      </c>
      <c r="CX82">
        <v>604</v>
      </c>
      <c r="CY82">
        <v>258</v>
      </c>
      <c r="CZ82">
        <v>354</v>
      </c>
      <c r="DA82">
        <v>518</v>
      </c>
      <c r="DB82">
        <v>517</v>
      </c>
      <c r="DC82">
        <v>460</v>
      </c>
      <c r="DD82">
        <v>686</v>
      </c>
      <c r="DE82">
        <v>412</v>
      </c>
      <c r="DF82">
        <v>247</v>
      </c>
      <c r="DG82">
        <v>511</v>
      </c>
      <c r="DH82">
        <v>641</v>
      </c>
      <c r="DI82">
        <v>668</v>
      </c>
      <c r="DJ82">
        <v>615</v>
      </c>
      <c r="DK82">
        <v>436</v>
      </c>
      <c r="DL82">
        <v>281</v>
      </c>
      <c r="DM82">
        <v>517</v>
      </c>
      <c r="DN82">
        <v>493</v>
      </c>
      <c r="DO82">
        <v>495</v>
      </c>
      <c r="DP82">
        <v>421</v>
      </c>
      <c r="DQ82">
        <v>649</v>
      </c>
      <c r="DR82">
        <v>627</v>
      </c>
      <c r="DS82">
        <v>694</v>
      </c>
      <c r="DT82">
        <v>645</v>
      </c>
      <c r="DU82">
        <v>457</v>
      </c>
      <c r="DV82">
        <v>370</v>
      </c>
      <c r="DW82">
        <v>390</v>
      </c>
      <c r="DX82">
        <v>540</v>
      </c>
      <c r="DY82">
        <v>245</v>
      </c>
      <c r="DZ82">
        <v>366</v>
      </c>
      <c r="EA82">
        <v>358</v>
      </c>
      <c r="EB82">
        <v>485</v>
      </c>
      <c r="EC82">
        <v>367</v>
      </c>
      <c r="ED82">
        <v>308</v>
      </c>
      <c r="EE82">
        <v>640</v>
      </c>
      <c r="EF82">
        <v>349</v>
      </c>
      <c r="EG82">
        <v>332</v>
      </c>
      <c r="EH82">
        <v>606</v>
      </c>
      <c r="EI82">
        <v>232</v>
      </c>
      <c r="EJ82">
        <v>306</v>
      </c>
      <c r="EK82">
        <v>527</v>
      </c>
      <c r="EL82">
        <v>239</v>
      </c>
      <c r="EM82">
        <v>434</v>
      </c>
      <c r="EN82">
        <v>374</v>
      </c>
      <c r="EO82">
        <v>518</v>
      </c>
      <c r="EP82">
        <v>648</v>
      </c>
      <c r="EQ82">
        <v>705</v>
      </c>
      <c r="ER82">
        <v>317</v>
      </c>
      <c r="ES82">
        <v>534</v>
      </c>
      <c r="ET82">
        <v>435</v>
      </c>
      <c r="EU82">
        <v>124</v>
      </c>
      <c r="EV82">
        <v>328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 s="102"/>
    </row>
    <row r="83" spans="1:185" x14ac:dyDescent="0.25">
      <c r="A83" t="s">
        <v>1328</v>
      </c>
      <c r="B83" t="s">
        <v>1333</v>
      </c>
      <c r="C83">
        <v>244</v>
      </c>
      <c r="D83">
        <v>198</v>
      </c>
      <c r="E83">
        <v>326</v>
      </c>
      <c r="F83">
        <v>207</v>
      </c>
      <c r="G83">
        <v>214</v>
      </c>
      <c r="H83">
        <v>166</v>
      </c>
      <c r="I83">
        <v>136</v>
      </c>
      <c r="J83">
        <v>93</v>
      </c>
      <c r="K83">
        <v>71</v>
      </c>
      <c r="L83">
        <v>215</v>
      </c>
      <c r="M83">
        <v>351</v>
      </c>
      <c r="N83">
        <v>186</v>
      </c>
      <c r="O83">
        <v>327</v>
      </c>
      <c r="P83">
        <v>142</v>
      </c>
      <c r="Q83">
        <v>383</v>
      </c>
      <c r="R83">
        <v>327</v>
      </c>
      <c r="S83">
        <v>284</v>
      </c>
      <c r="T83">
        <v>286</v>
      </c>
      <c r="U83">
        <v>193</v>
      </c>
      <c r="V83">
        <v>143</v>
      </c>
      <c r="W83">
        <v>122</v>
      </c>
      <c r="X83">
        <v>374</v>
      </c>
      <c r="Y83">
        <v>165</v>
      </c>
      <c r="Z83">
        <v>328</v>
      </c>
      <c r="AA83">
        <v>202</v>
      </c>
      <c r="AB83">
        <v>211</v>
      </c>
      <c r="AC83">
        <v>433</v>
      </c>
      <c r="AD83">
        <v>345</v>
      </c>
      <c r="AE83">
        <v>162</v>
      </c>
      <c r="AF83">
        <v>158</v>
      </c>
      <c r="AG83">
        <v>250</v>
      </c>
      <c r="AH83">
        <v>317</v>
      </c>
      <c r="AI83">
        <v>267</v>
      </c>
      <c r="AJ83">
        <v>312</v>
      </c>
      <c r="AK83">
        <v>256</v>
      </c>
      <c r="AL83">
        <v>179</v>
      </c>
      <c r="AM83">
        <v>328</v>
      </c>
      <c r="AN83">
        <v>153</v>
      </c>
      <c r="AO83">
        <v>311</v>
      </c>
      <c r="AP83">
        <v>308</v>
      </c>
      <c r="AQ83">
        <v>191</v>
      </c>
      <c r="AR83">
        <v>318</v>
      </c>
      <c r="AS83">
        <v>291</v>
      </c>
      <c r="AT83">
        <v>380</v>
      </c>
      <c r="AU83">
        <v>276</v>
      </c>
      <c r="AV83">
        <v>426</v>
      </c>
      <c r="AW83">
        <v>497</v>
      </c>
      <c r="AX83">
        <v>350</v>
      </c>
      <c r="AY83">
        <v>403</v>
      </c>
      <c r="AZ83">
        <v>538</v>
      </c>
      <c r="BA83">
        <v>324</v>
      </c>
      <c r="BB83">
        <v>162</v>
      </c>
      <c r="BC83">
        <v>330</v>
      </c>
      <c r="BD83">
        <v>176</v>
      </c>
      <c r="BE83">
        <v>346</v>
      </c>
      <c r="BF83">
        <v>204</v>
      </c>
      <c r="BG83">
        <v>417</v>
      </c>
      <c r="BH83">
        <v>334</v>
      </c>
      <c r="BI83">
        <v>486</v>
      </c>
      <c r="BJ83">
        <v>340</v>
      </c>
      <c r="BK83">
        <v>428</v>
      </c>
      <c r="BL83">
        <v>251</v>
      </c>
      <c r="BM83">
        <v>562</v>
      </c>
      <c r="BN83">
        <v>212</v>
      </c>
      <c r="BO83">
        <v>157</v>
      </c>
      <c r="BP83">
        <v>185</v>
      </c>
      <c r="BQ83">
        <v>582</v>
      </c>
      <c r="BR83">
        <v>427</v>
      </c>
      <c r="BS83">
        <v>492</v>
      </c>
      <c r="BT83">
        <v>646</v>
      </c>
      <c r="BU83">
        <v>357</v>
      </c>
      <c r="BV83">
        <v>308</v>
      </c>
      <c r="BW83">
        <v>532</v>
      </c>
      <c r="BX83">
        <v>317</v>
      </c>
      <c r="BY83">
        <v>329</v>
      </c>
      <c r="BZ83">
        <v>561</v>
      </c>
      <c r="CA83">
        <v>284</v>
      </c>
      <c r="CB83">
        <v>525</v>
      </c>
      <c r="CC83">
        <v>647</v>
      </c>
      <c r="CD83">
        <v>524</v>
      </c>
      <c r="CE83">
        <v>336</v>
      </c>
      <c r="CF83">
        <v>501</v>
      </c>
      <c r="CG83">
        <v>484</v>
      </c>
      <c r="CH83">
        <v>507</v>
      </c>
      <c r="CI83">
        <v>542</v>
      </c>
      <c r="CJ83">
        <v>572</v>
      </c>
      <c r="CK83">
        <v>693</v>
      </c>
      <c r="CL83">
        <v>425</v>
      </c>
      <c r="CM83">
        <v>296</v>
      </c>
      <c r="CN83">
        <v>645</v>
      </c>
      <c r="CO83">
        <v>458</v>
      </c>
      <c r="CP83">
        <v>221</v>
      </c>
      <c r="CQ83">
        <v>570</v>
      </c>
      <c r="CR83">
        <v>552</v>
      </c>
      <c r="CS83">
        <v>387</v>
      </c>
      <c r="CT83">
        <v>606</v>
      </c>
      <c r="CU83">
        <v>384</v>
      </c>
      <c r="CV83">
        <v>349</v>
      </c>
      <c r="CW83">
        <v>461</v>
      </c>
      <c r="CX83">
        <v>343</v>
      </c>
      <c r="CY83">
        <v>692</v>
      </c>
      <c r="CZ83">
        <v>647</v>
      </c>
      <c r="DA83">
        <v>704</v>
      </c>
      <c r="DB83">
        <v>371</v>
      </c>
      <c r="DC83">
        <v>311</v>
      </c>
      <c r="DD83">
        <v>562</v>
      </c>
      <c r="DE83">
        <v>647</v>
      </c>
      <c r="DF83">
        <v>409</v>
      </c>
      <c r="DG83">
        <v>648</v>
      </c>
      <c r="DH83">
        <v>527</v>
      </c>
      <c r="DI83">
        <v>275</v>
      </c>
      <c r="DJ83">
        <v>563</v>
      </c>
      <c r="DK83">
        <v>317</v>
      </c>
      <c r="DL83">
        <v>367</v>
      </c>
      <c r="DM83">
        <v>372</v>
      </c>
      <c r="DN83">
        <v>685</v>
      </c>
      <c r="DO83">
        <v>350</v>
      </c>
      <c r="DP83">
        <v>890</v>
      </c>
      <c r="DQ83" s="102">
        <v>1068</v>
      </c>
      <c r="DR83">
        <v>481</v>
      </c>
      <c r="DS83">
        <v>777</v>
      </c>
      <c r="DT83">
        <v>436</v>
      </c>
      <c r="DU83">
        <v>973</v>
      </c>
      <c r="DV83">
        <v>828</v>
      </c>
      <c r="DW83">
        <v>393</v>
      </c>
      <c r="DX83">
        <v>391</v>
      </c>
      <c r="DY83">
        <v>264</v>
      </c>
      <c r="DZ83">
        <v>411</v>
      </c>
      <c r="EA83">
        <v>63</v>
      </c>
      <c r="EB83">
        <v>160</v>
      </c>
      <c r="EC83">
        <v>663</v>
      </c>
      <c r="ED83">
        <v>219</v>
      </c>
      <c r="EE83">
        <v>265</v>
      </c>
      <c r="EF83">
        <v>541</v>
      </c>
      <c r="EG83">
        <v>646</v>
      </c>
      <c r="EH83">
        <v>658</v>
      </c>
      <c r="EI83">
        <v>318</v>
      </c>
      <c r="EJ83">
        <v>601</v>
      </c>
      <c r="EK83">
        <v>369</v>
      </c>
      <c r="EL83">
        <v>548</v>
      </c>
      <c r="EM83">
        <v>481</v>
      </c>
      <c r="EN83">
        <v>603</v>
      </c>
      <c r="EO83">
        <v>688</v>
      </c>
      <c r="EP83">
        <v>325</v>
      </c>
      <c r="EQ83">
        <v>392</v>
      </c>
      <c r="ER83">
        <v>396</v>
      </c>
      <c r="ES83">
        <v>492</v>
      </c>
      <c r="ET83">
        <v>666</v>
      </c>
      <c r="EU83">
        <v>368</v>
      </c>
      <c r="EV83">
        <v>319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 s="102"/>
    </row>
    <row r="84" spans="1:185" x14ac:dyDescent="0.25">
      <c r="A84" t="s">
        <v>1328</v>
      </c>
      <c r="B84" t="s">
        <v>1334</v>
      </c>
      <c r="C84">
        <v>372</v>
      </c>
      <c r="D84">
        <v>460</v>
      </c>
      <c r="E84">
        <v>193</v>
      </c>
      <c r="F84">
        <v>132</v>
      </c>
      <c r="G84">
        <v>316</v>
      </c>
      <c r="H84">
        <v>200</v>
      </c>
      <c r="I84">
        <v>85</v>
      </c>
      <c r="J84">
        <v>289</v>
      </c>
      <c r="K84">
        <v>235</v>
      </c>
      <c r="L84">
        <v>333</v>
      </c>
      <c r="M84">
        <v>310</v>
      </c>
      <c r="N84">
        <v>93</v>
      </c>
      <c r="O84">
        <v>160</v>
      </c>
      <c r="P84">
        <v>307</v>
      </c>
      <c r="Q84">
        <v>113</v>
      </c>
      <c r="R84">
        <v>307</v>
      </c>
      <c r="S84">
        <v>311</v>
      </c>
      <c r="T84">
        <v>237</v>
      </c>
      <c r="U84">
        <v>192</v>
      </c>
      <c r="V84">
        <v>267</v>
      </c>
      <c r="W84">
        <v>259</v>
      </c>
      <c r="X84">
        <v>310</v>
      </c>
      <c r="Y84">
        <v>326</v>
      </c>
      <c r="Z84">
        <v>223</v>
      </c>
      <c r="AA84">
        <v>233</v>
      </c>
      <c r="AB84">
        <v>181</v>
      </c>
      <c r="AC84">
        <v>336</v>
      </c>
      <c r="AD84">
        <v>332</v>
      </c>
      <c r="AE84">
        <v>305</v>
      </c>
      <c r="AF84">
        <v>353</v>
      </c>
      <c r="AG84">
        <v>332</v>
      </c>
      <c r="AH84">
        <v>403</v>
      </c>
      <c r="AI84">
        <v>254</v>
      </c>
      <c r="AJ84">
        <v>158</v>
      </c>
      <c r="AK84">
        <v>255</v>
      </c>
      <c r="AL84">
        <v>210</v>
      </c>
      <c r="AM84">
        <v>315</v>
      </c>
      <c r="AN84">
        <v>126</v>
      </c>
      <c r="AO84">
        <v>453</v>
      </c>
      <c r="AP84">
        <v>140</v>
      </c>
      <c r="AQ84">
        <v>256</v>
      </c>
      <c r="AR84">
        <v>204</v>
      </c>
      <c r="AS84">
        <v>298</v>
      </c>
      <c r="AT84">
        <v>327</v>
      </c>
      <c r="AU84">
        <v>180</v>
      </c>
      <c r="AV84">
        <v>397</v>
      </c>
      <c r="AW84">
        <v>534</v>
      </c>
      <c r="AX84">
        <v>289</v>
      </c>
      <c r="AY84">
        <v>230</v>
      </c>
      <c r="AZ84">
        <v>152</v>
      </c>
      <c r="BA84">
        <v>357</v>
      </c>
      <c r="BB84">
        <v>392</v>
      </c>
      <c r="BC84">
        <v>408</v>
      </c>
      <c r="BD84">
        <v>332</v>
      </c>
      <c r="BE84">
        <v>508</v>
      </c>
      <c r="BF84">
        <v>288</v>
      </c>
      <c r="BG84">
        <v>427</v>
      </c>
      <c r="BH84">
        <v>432</v>
      </c>
      <c r="BI84">
        <v>589</v>
      </c>
      <c r="BJ84">
        <v>405</v>
      </c>
      <c r="BK84">
        <v>358</v>
      </c>
      <c r="BL84">
        <v>292</v>
      </c>
      <c r="BM84">
        <v>265</v>
      </c>
      <c r="BN84">
        <v>436</v>
      </c>
      <c r="BO84">
        <v>443</v>
      </c>
      <c r="BP84">
        <v>513</v>
      </c>
      <c r="BQ84">
        <v>236</v>
      </c>
      <c r="BR84">
        <v>267</v>
      </c>
      <c r="BS84">
        <v>136</v>
      </c>
      <c r="BT84">
        <v>306</v>
      </c>
      <c r="BU84">
        <v>531</v>
      </c>
      <c r="BV84">
        <v>234</v>
      </c>
      <c r="BW84">
        <v>464</v>
      </c>
      <c r="BX84">
        <v>194</v>
      </c>
      <c r="BY84">
        <v>319</v>
      </c>
      <c r="BZ84">
        <v>425</v>
      </c>
      <c r="CA84">
        <v>585</v>
      </c>
      <c r="CB84">
        <v>426</v>
      </c>
      <c r="CC84">
        <v>654</v>
      </c>
      <c r="CD84">
        <v>248</v>
      </c>
      <c r="CE84">
        <v>453</v>
      </c>
      <c r="CF84">
        <v>280</v>
      </c>
      <c r="CG84">
        <v>477</v>
      </c>
      <c r="CH84">
        <v>324</v>
      </c>
      <c r="CI84">
        <v>262</v>
      </c>
      <c r="CJ84">
        <v>143</v>
      </c>
      <c r="CK84">
        <v>205</v>
      </c>
      <c r="CL84">
        <v>296</v>
      </c>
      <c r="CM84">
        <v>137</v>
      </c>
      <c r="CN84">
        <v>438</v>
      </c>
      <c r="CO84">
        <v>362</v>
      </c>
      <c r="CP84">
        <v>311</v>
      </c>
      <c r="CQ84">
        <v>412</v>
      </c>
      <c r="CR84">
        <v>428</v>
      </c>
      <c r="CS84">
        <v>290</v>
      </c>
      <c r="CT84">
        <v>334</v>
      </c>
      <c r="CU84">
        <v>375</v>
      </c>
      <c r="CV84">
        <v>97</v>
      </c>
      <c r="CW84">
        <v>437</v>
      </c>
      <c r="CX84">
        <v>472</v>
      </c>
      <c r="CY84">
        <v>410</v>
      </c>
      <c r="CZ84">
        <v>419</v>
      </c>
      <c r="DA84">
        <v>340</v>
      </c>
      <c r="DB84">
        <v>315</v>
      </c>
      <c r="DC84">
        <v>187</v>
      </c>
      <c r="DD84">
        <v>312</v>
      </c>
      <c r="DE84">
        <v>187</v>
      </c>
      <c r="DF84">
        <v>290</v>
      </c>
      <c r="DG84">
        <v>476</v>
      </c>
      <c r="DH84">
        <v>260</v>
      </c>
      <c r="DI84">
        <v>537</v>
      </c>
      <c r="DJ84">
        <v>542</v>
      </c>
      <c r="DK84">
        <v>233</v>
      </c>
      <c r="DL84">
        <v>279</v>
      </c>
      <c r="DM84">
        <v>195</v>
      </c>
      <c r="DN84">
        <v>356</v>
      </c>
      <c r="DO84">
        <v>352</v>
      </c>
      <c r="DP84">
        <v>590</v>
      </c>
      <c r="DQ84">
        <v>466</v>
      </c>
      <c r="DR84">
        <v>604</v>
      </c>
      <c r="DS84">
        <v>367</v>
      </c>
      <c r="DT84">
        <v>269</v>
      </c>
      <c r="DU84">
        <v>424</v>
      </c>
      <c r="DV84">
        <v>210</v>
      </c>
      <c r="DW84">
        <v>177</v>
      </c>
      <c r="DX84">
        <v>434</v>
      </c>
      <c r="DY84">
        <v>282</v>
      </c>
      <c r="DZ84">
        <v>156</v>
      </c>
      <c r="EA84">
        <v>173</v>
      </c>
      <c r="EB84">
        <v>363</v>
      </c>
      <c r="EC84">
        <v>222</v>
      </c>
      <c r="ED84">
        <v>310</v>
      </c>
      <c r="EE84">
        <v>213</v>
      </c>
      <c r="EF84">
        <v>119</v>
      </c>
      <c r="EG84">
        <v>269</v>
      </c>
      <c r="EH84">
        <v>361</v>
      </c>
      <c r="EI84">
        <v>374</v>
      </c>
      <c r="EJ84">
        <v>194</v>
      </c>
      <c r="EK84">
        <v>403</v>
      </c>
      <c r="EL84">
        <v>284</v>
      </c>
      <c r="EM84">
        <v>631</v>
      </c>
      <c r="EN84">
        <v>385</v>
      </c>
      <c r="EO84">
        <v>366</v>
      </c>
      <c r="EP84">
        <v>64</v>
      </c>
      <c r="EQ84">
        <v>449</v>
      </c>
      <c r="ER84">
        <v>215</v>
      </c>
      <c r="ES84">
        <v>306</v>
      </c>
      <c r="ET84">
        <v>321</v>
      </c>
      <c r="EU84">
        <v>378</v>
      </c>
      <c r="EV84">
        <v>152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 s="102"/>
    </row>
    <row r="85" spans="1:185" x14ac:dyDescent="0.25">
      <c r="A85" t="s">
        <v>1328</v>
      </c>
      <c r="B85" t="s">
        <v>1350</v>
      </c>
      <c r="C85">
        <v>232</v>
      </c>
      <c r="D85">
        <v>249</v>
      </c>
      <c r="E85">
        <v>328</v>
      </c>
      <c r="F85">
        <v>321</v>
      </c>
      <c r="G85">
        <v>311</v>
      </c>
      <c r="H85">
        <v>285</v>
      </c>
      <c r="I85">
        <v>232</v>
      </c>
      <c r="J85">
        <v>365</v>
      </c>
      <c r="K85">
        <v>210</v>
      </c>
      <c r="L85">
        <v>111</v>
      </c>
      <c r="M85">
        <v>123</v>
      </c>
      <c r="N85">
        <v>243</v>
      </c>
      <c r="O85">
        <v>384</v>
      </c>
      <c r="P85">
        <v>104</v>
      </c>
      <c r="Q85">
        <v>330</v>
      </c>
      <c r="R85">
        <v>291</v>
      </c>
      <c r="S85">
        <v>330</v>
      </c>
      <c r="T85">
        <v>46</v>
      </c>
      <c r="U85">
        <v>308</v>
      </c>
      <c r="V85">
        <v>178</v>
      </c>
      <c r="W85">
        <v>76</v>
      </c>
      <c r="X85">
        <v>318</v>
      </c>
      <c r="Y85">
        <v>116</v>
      </c>
      <c r="Z85">
        <v>165</v>
      </c>
      <c r="AA85">
        <v>89</v>
      </c>
      <c r="AB85">
        <v>234</v>
      </c>
      <c r="AC85">
        <v>134</v>
      </c>
      <c r="AD85">
        <v>140</v>
      </c>
      <c r="AE85">
        <v>112</v>
      </c>
      <c r="AF85">
        <v>299</v>
      </c>
      <c r="AG85">
        <v>112</v>
      </c>
      <c r="AH85">
        <v>358</v>
      </c>
      <c r="AI85">
        <v>611</v>
      </c>
      <c r="AJ85">
        <v>275</v>
      </c>
      <c r="AK85">
        <v>326</v>
      </c>
      <c r="AL85">
        <v>299</v>
      </c>
      <c r="AM85">
        <v>249</v>
      </c>
      <c r="AN85">
        <v>218</v>
      </c>
      <c r="AO85">
        <v>342</v>
      </c>
      <c r="AP85">
        <v>174</v>
      </c>
      <c r="AQ85">
        <v>234</v>
      </c>
      <c r="AR85">
        <v>61</v>
      </c>
      <c r="AS85">
        <v>221</v>
      </c>
      <c r="AT85">
        <v>141</v>
      </c>
      <c r="AU85">
        <v>79</v>
      </c>
      <c r="AV85">
        <v>295</v>
      </c>
      <c r="AW85">
        <v>432</v>
      </c>
      <c r="AX85">
        <v>204</v>
      </c>
      <c r="AY85">
        <v>285</v>
      </c>
      <c r="AZ85">
        <v>122</v>
      </c>
      <c r="BA85">
        <v>306</v>
      </c>
      <c r="BB85">
        <v>164</v>
      </c>
      <c r="BC85">
        <v>163</v>
      </c>
      <c r="BD85">
        <v>193</v>
      </c>
      <c r="BE85">
        <v>214</v>
      </c>
      <c r="BF85">
        <v>296</v>
      </c>
      <c r="BG85">
        <v>266</v>
      </c>
      <c r="BH85">
        <v>187</v>
      </c>
      <c r="BI85">
        <v>234</v>
      </c>
      <c r="BJ85">
        <v>326</v>
      </c>
      <c r="BK85">
        <v>234</v>
      </c>
      <c r="BL85">
        <v>223</v>
      </c>
      <c r="BM85">
        <v>275</v>
      </c>
      <c r="BN85">
        <v>486</v>
      </c>
      <c r="BO85">
        <v>257</v>
      </c>
      <c r="BP85">
        <v>160</v>
      </c>
      <c r="BQ85">
        <v>540</v>
      </c>
      <c r="BR85">
        <v>284</v>
      </c>
      <c r="BS85">
        <v>252</v>
      </c>
      <c r="BT85">
        <v>132</v>
      </c>
      <c r="BU85">
        <v>387</v>
      </c>
      <c r="BV85">
        <v>376</v>
      </c>
      <c r="BW85">
        <v>203</v>
      </c>
      <c r="BX85">
        <v>214</v>
      </c>
      <c r="BY85">
        <v>397</v>
      </c>
      <c r="BZ85">
        <v>438</v>
      </c>
      <c r="CA85">
        <v>322</v>
      </c>
      <c r="CB85">
        <v>483</v>
      </c>
      <c r="CC85">
        <v>224</v>
      </c>
      <c r="CD85">
        <v>448</v>
      </c>
      <c r="CE85">
        <v>204</v>
      </c>
      <c r="CF85">
        <v>215</v>
      </c>
      <c r="CG85">
        <v>193</v>
      </c>
      <c r="CH85">
        <v>341</v>
      </c>
      <c r="CI85">
        <v>438</v>
      </c>
      <c r="CJ85">
        <v>122</v>
      </c>
      <c r="CK85">
        <v>300</v>
      </c>
      <c r="CL85">
        <v>593</v>
      </c>
      <c r="CM85">
        <v>382</v>
      </c>
      <c r="CN85">
        <v>255</v>
      </c>
      <c r="CO85">
        <v>322</v>
      </c>
      <c r="CP85">
        <v>282</v>
      </c>
      <c r="CQ85">
        <v>398</v>
      </c>
      <c r="CR85">
        <v>687</v>
      </c>
      <c r="CS85">
        <v>326</v>
      </c>
      <c r="CT85">
        <v>336</v>
      </c>
      <c r="CU85">
        <v>264</v>
      </c>
      <c r="CV85">
        <v>173</v>
      </c>
      <c r="CW85">
        <v>306</v>
      </c>
      <c r="CX85">
        <v>275</v>
      </c>
      <c r="CY85">
        <v>296</v>
      </c>
      <c r="CZ85">
        <v>367</v>
      </c>
      <c r="DA85">
        <v>320</v>
      </c>
      <c r="DB85">
        <v>398</v>
      </c>
      <c r="DC85">
        <v>368</v>
      </c>
      <c r="DD85">
        <v>327</v>
      </c>
      <c r="DE85">
        <v>416</v>
      </c>
      <c r="DF85">
        <v>279</v>
      </c>
      <c r="DG85">
        <v>291</v>
      </c>
      <c r="DH85">
        <v>248</v>
      </c>
      <c r="DI85">
        <v>224</v>
      </c>
      <c r="DJ85">
        <v>276</v>
      </c>
      <c r="DK85">
        <v>685</v>
      </c>
      <c r="DL85">
        <v>266</v>
      </c>
      <c r="DM85">
        <v>401</v>
      </c>
      <c r="DN85">
        <v>462</v>
      </c>
      <c r="DO85">
        <v>439</v>
      </c>
      <c r="DP85">
        <v>540</v>
      </c>
      <c r="DQ85">
        <v>785</v>
      </c>
      <c r="DR85">
        <v>971</v>
      </c>
      <c r="DS85">
        <v>438</v>
      </c>
      <c r="DT85">
        <v>299</v>
      </c>
      <c r="DU85">
        <v>593</v>
      </c>
      <c r="DV85">
        <v>347</v>
      </c>
      <c r="DW85">
        <v>380</v>
      </c>
      <c r="DX85">
        <v>315</v>
      </c>
      <c r="DY85">
        <v>490</v>
      </c>
      <c r="DZ85">
        <v>163</v>
      </c>
      <c r="EA85">
        <v>245</v>
      </c>
      <c r="EB85">
        <v>153</v>
      </c>
      <c r="EC85">
        <v>117</v>
      </c>
      <c r="ED85">
        <v>183</v>
      </c>
      <c r="EE85">
        <v>462</v>
      </c>
      <c r="EF85">
        <v>470</v>
      </c>
      <c r="EG85">
        <v>225</v>
      </c>
      <c r="EH85">
        <v>455</v>
      </c>
      <c r="EI85">
        <v>144</v>
      </c>
      <c r="EJ85">
        <v>766</v>
      </c>
      <c r="EK85">
        <v>503</v>
      </c>
      <c r="EL85">
        <v>285</v>
      </c>
      <c r="EM85">
        <v>68</v>
      </c>
      <c r="EN85">
        <v>326</v>
      </c>
      <c r="EO85">
        <v>686</v>
      </c>
      <c r="EP85">
        <v>826</v>
      </c>
      <c r="EQ85">
        <v>154</v>
      </c>
      <c r="ER85">
        <v>274</v>
      </c>
      <c r="ES85">
        <v>295</v>
      </c>
      <c r="ET85">
        <v>290</v>
      </c>
      <c r="EU85">
        <v>479</v>
      </c>
      <c r="EV85">
        <v>548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 s="102"/>
    </row>
    <row r="86" spans="1:185" x14ac:dyDescent="0.25">
      <c r="A86" t="s">
        <v>1328</v>
      </c>
      <c r="B86" t="s">
        <v>1322</v>
      </c>
      <c r="C86">
        <v>599</v>
      </c>
      <c r="D86">
        <v>197</v>
      </c>
      <c r="E86">
        <v>640</v>
      </c>
      <c r="F86">
        <v>936</v>
      </c>
      <c r="G86">
        <v>249</v>
      </c>
      <c r="H86">
        <v>250</v>
      </c>
      <c r="I86">
        <v>569</v>
      </c>
      <c r="J86">
        <v>287</v>
      </c>
      <c r="K86">
        <v>561</v>
      </c>
      <c r="L86">
        <v>538</v>
      </c>
      <c r="M86">
        <v>221</v>
      </c>
      <c r="N86">
        <v>189</v>
      </c>
      <c r="O86">
        <v>331</v>
      </c>
      <c r="P86">
        <v>647</v>
      </c>
      <c r="Q86">
        <v>416</v>
      </c>
      <c r="R86">
        <v>974</v>
      </c>
      <c r="S86">
        <v>458</v>
      </c>
      <c r="T86">
        <v>396</v>
      </c>
      <c r="U86">
        <v>698</v>
      </c>
      <c r="V86">
        <v>937</v>
      </c>
      <c r="W86">
        <v>534</v>
      </c>
      <c r="X86">
        <v>863</v>
      </c>
      <c r="Y86">
        <v>182</v>
      </c>
      <c r="Z86">
        <v>414</v>
      </c>
      <c r="AA86">
        <v>533</v>
      </c>
      <c r="AB86">
        <v>526</v>
      </c>
      <c r="AC86">
        <v>749</v>
      </c>
      <c r="AD86">
        <v>818</v>
      </c>
      <c r="AE86">
        <v>550</v>
      </c>
      <c r="AF86">
        <v>671</v>
      </c>
      <c r="AG86">
        <v>540</v>
      </c>
      <c r="AH86">
        <v>577</v>
      </c>
      <c r="AI86">
        <v>329</v>
      </c>
      <c r="AJ86">
        <v>788</v>
      </c>
      <c r="AK86">
        <v>428</v>
      </c>
      <c r="AL86">
        <v>465</v>
      </c>
      <c r="AM86">
        <v>561</v>
      </c>
      <c r="AN86">
        <v>312</v>
      </c>
      <c r="AO86">
        <v>785</v>
      </c>
      <c r="AP86">
        <v>675</v>
      </c>
      <c r="AQ86">
        <v>349</v>
      </c>
      <c r="AR86">
        <v>387</v>
      </c>
      <c r="AS86">
        <v>621</v>
      </c>
      <c r="AT86">
        <v>810</v>
      </c>
      <c r="AU86">
        <v>515</v>
      </c>
      <c r="AV86">
        <v>651</v>
      </c>
      <c r="AW86">
        <v>539</v>
      </c>
      <c r="AX86">
        <v>181</v>
      </c>
      <c r="AY86">
        <v>374</v>
      </c>
      <c r="AZ86">
        <v>339</v>
      </c>
      <c r="BA86">
        <v>203</v>
      </c>
      <c r="BB86">
        <v>523</v>
      </c>
      <c r="BC86">
        <v>192</v>
      </c>
      <c r="BD86">
        <v>321</v>
      </c>
      <c r="BE86">
        <v>365</v>
      </c>
      <c r="BF86">
        <v>429</v>
      </c>
      <c r="BG86">
        <v>587</v>
      </c>
      <c r="BH86">
        <v>377</v>
      </c>
      <c r="BI86">
        <v>312</v>
      </c>
      <c r="BJ86">
        <v>242</v>
      </c>
      <c r="BK86">
        <v>254</v>
      </c>
      <c r="BL86">
        <v>305</v>
      </c>
      <c r="BM86">
        <v>674</v>
      </c>
      <c r="BN86">
        <v>233</v>
      </c>
      <c r="BO86">
        <v>387</v>
      </c>
      <c r="BP86">
        <v>669</v>
      </c>
      <c r="BQ86">
        <v>510</v>
      </c>
      <c r="BR86">
        <v>654</v>
      </c>
      <c r="BS86">
        <v>543</v>
      </c>
      <c r="BT86">
        <v>532</v>
      </c>
      <c r="BU86">
        <v>535</v>
      </c>
      <c r="BV86">
        <v>327</v>
      </c>
      <c r="BW86">
        <v>829</v>
      </c>
      <c r="BX86">
        <v>445</v>
      </c>
      <c r="BY86">
        <v>411</v>
      </c>
      <c r="BZ86">
        <v>562</v>
      </c>
      <c r="CA86">
        <v>368</v>
      </c>
      <c r="CB86">
        <v>197</v>
      </c>
      <c r="CC86">
        <v>643</v>
      </c>
      <c r="CD86">
        <v>729</v>
      </c>
      <c r="CE86">
        <v>527</v>
      </c>
      <c r="CF86">
        <v>734</v>
      </c>
      <c r="CG86">
        <v>415</v>
      </c>
      <c r="CH86">
        <v>381</v>
      </c>
      <c r="CI86">
        <v>350</v>
      </c>
      <c r="CJ86">
        <v>400</v>
      </c>
      <c r="CK86">
        <v>723</v>
      </c>
      <c r="CL86">
        <v>806</v>
      </c>
      <c r="CM86">
        <v>280</v>
      </c>
      <c r="CN86">
        <v>331</v>
      </c>
      <c r="CO86">
        <v>462</v>
      </c>
      <c r="CP86">
        <v>680</v>
      </c>
      <c r="CQ86">
        <v>677</v>
      </c>
      <c r="CR86">
        <v>751</v>
      </c>
      <c r="CS86">
        <v>607</v>
      </c>
      <c r="CT86">
        <v>381</v>
      </c>
      <c r="CU86">
        <v>613</v>
      </c>
      <c r="CV86">
        <v>315</v>
      </c>
      <c r="CW86">
        <v>409</v>
      </c>
      <c r="CX86">
        <v>468</v>
      </c>
      <c r="CY86">
        <v>332</v>
      </c>
      <c r="CZ86">
        <v>560</v>
      </c>
      <c r="DA86">
        <v>390</v>
      </c>
      <c r="DB86">
        <v>572</v>
      </c>
      <c r="DC86">
        <v>658</v>
      </c>
      <c r="DD86">
        <v>482</v>
      </c>
      <c r="DE86">
        <v>230</v>
      </c>
      <c r="DF86">
        <v>453</v>
      </c>
      <c r="DG86">
        <v>377</v>
      </c>
      <c r="DH86">
        <v>342</v>
      </c>
      <c r="DI86">
        <v>315</v>
      </c>
      <c r="DJ86">
        <v>360</v>
      </c>
      <c r="DK86">
        <v>497</v>
      </c>
      <c r="DL86">
        <v>616</v>
      </c>
      <c r="DM86">
        <v>373</v>
      </c>
      <c r="DN86">
        <v>480</v>
      </c>
      <c r="DO86">
        <v>648</v>
      </c>
      <c r="DP86">
        <v>620</v>
      </c>
      <c r="DQ86">
        <v>607</v>
      </c>
      <c r="DR86">
        <v>964</v>
      </c>
      <c r="DS86">
        <v>469</v>
      </c>
      <c r="DT86">
        <v>486</v>
      </c>
      <c r="DU86">
        <v>549</v>
      </c>
      <c r="DV86">
        <v>564</v>
      </c>
      <c r="DW86">
        <v>678</v>
      </c>
      <c r="DX86">
        <v>412</v>
      </c>
      <c r="DY86">
        <v>231</v>
      </c>
      <c r="DZ86">
        <v>266</v>
      </c>
      <c r="EA86">
        <v>383</v>
      </c>
      <c r="EB86">
        <v>467</v>
      </c>
      <c r="EC86">
        <v>559</v>
      </c>
      <c r="ED86">
        <v>198</v>
      </c>
      <c r="EE86">
        <v>331</v>
      </c>
      <c r="EF86">
        <v>342</v>
      </c>
      <c r="EG86">
        <v>274</v>
      </c>
      <c r="EH86">
        <v>976</v>
      </c>
      <c r="EI86">
        <v>428</v>
      </c>
      <c r="EJ86">
        <v>288</v>
      </c>
      <c r="EK86">
        <v>387</v>
      </c>
      <c r="EL86">
        <v>427</v>
      </c>
      <c r="EM86">
        <v>533</v>
      </c>
      <c r="EN86">
        <v>565</v>
      </c>
      <c r="EO86">
        <v>458</v>
      </c>
      <c r="EP86">
        <v>529</v>
      </c>
      <c r="EQ86">
        <v>395</v>
      </c>
      <c r="ER86">
        <v>480</v>
      </c>
      <c r="ES86">
        <v>407</v>
      </c>
      <c r="ET86">
        <v>419</v>
      </c>
      <c r="EU86">
        <v>669</v>
      </c>
      <c r="EV86">
        <v>277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 s="102"/>
    </row>
    <row r="87" spans="1:185" x14ac:dyDescent="0.25">
      <c r="A87" t="s">
        <v>1328</v>
      </c>
      <c r="B87" t="s">
        <v>1338</v>
      </c>
      <c r="C87" s="102">
        <v>1021</v>
      </c>
      <c r="D87" s="102">
        <v>1116</v>
      </c>
      <c r="E87">
        <v>701</v>
      </c>
      <c r="F87" s="102">
        <v>1273</v>
      </c>
      <c r="G87" s="102">
        <v>1596</v>
      </c>
      <c r="H87">
        <v>880</v>
      </c>
      <c r="I87" s="102">
        <v>1256</v>
      </c>
      <c r="J87" s="102">
        <v>1312</v>
      </c>
      <c r="K87" s="102">
        <v>1184</v>
      </c>
      <c r="L87">
        <v>913</v>
      </c>
      <c r="M87" s="102">
        <v>1571</v>
      </c>
      <c r="N87" s="102">
        <v>1270</v>
      </c>
      <c r="O87" s="102">
        <v>1156</v>
      </c>
      <c r="P87" s="102">
        <v>1275</v>
      </c>
      <c r="Q87" s="102">
        <v>1165</v>
      </c>
      <c r="R87" s="102">
        <v>1087</v>
      </c>
      <c r="S87" s="102">
        <v>1034</v>
      </c>
      <c r="T87">
        <v>812</v>
      </c>
      <c r="U87" s="102">
        <v>1082</v>
      </c>
      <c r="V87">
        <v>539</v>
      </c>
      <c r="W87" s="102">
        <v>1170</v>
      </c>
      <c r="X87" s="102">
        <v>1022</v>
      </c>
      <c r="Y87" s="102">
        <v>1201</v>
      </c>
      <c r="Z87">
        <v>987</v>
      </c>
      <c r="AA87" s="102">
        <v>1147</v>
      </c>
      <c r="AB87" s="102">
        <v>1283</v>
      </c>
      <c r="AC87" s="102">
        <v>1209</v>
      </c>
      <c r="AD87" s="102">
        <v>1402</v>
      </c>
      <c r="AE87">
        <v>702</v>
      </c>
      <c r="AF87" s="102">
        <v>1208</v>
      </c>
      <c r="AG87" s="102">
        <v>1143</v>
      </c>
      <c r="AH87">
        <v>854</v>
      </c>
      <c r="AI87" s="102">
        <v>1438</v>
      </c>
      <c r="AJ87" s="102">
        <v>1339</v>
      </c>
      <c r="AK87" s="102">
        <v>1225</v>
      </c>
      <c r="AL87" s="102">
        <v>1158</v>
      </c>
      <c r="AM87" s="102">
        <v>1127</v>
      </c>
      <c r="AN87">
        <v>969</v>
      </c>
      <c r="AO87" s="102">
        <v>1601</v>
      </c>
      <c r="AP87" s="102">
        <v>1025</v>
      </c>
      <c r="AQ87">
        <v>811</v>
      </c>
      <c r="AR87">
        <v>968</v>
      </c>
      <c r="AS87" s="102">
        <v>1176</v>
      </c>
      <c r="AT87" s="102">
        <v>1798</v>
      </c>
      <c r="AU87" s="102">
        <v>1268</v>
      </c>
      <c r="AV87" s="102">
        <v>1620</v>
      </c>
      <c r="AW87" s="102">
        <v>1280</v>
      </c>
      <c r="AX87" s="102">
        <v>1181</v>
      </c>
      <c r="AY87" s="102">
        <v>1744</v>
      </c>
      <c r="AZ87" s="102">
        <v>1483</v>
      </c>
      <c r="BA87">
        <v>895</v>
      </c>
      <c r="BB87" s="102">
        <v>1335</v>
      </c>
      <c r="BC87">
        <v>865</v>
      </c>
      <c r="BD87">
        <v>865</v>
      </c>
      <c r="BE87">
        <v>838</v>
      </c>
      <c r="BF87" s="102">
        <v>1534</v>
      </c>
      <c r="BG87" s="102">
        <v>1412</v>
      </c>
      <c r="BH87" s="102">
        <v>1561</v>
      </c>
      <c r="BI87" s="102">
        <v>1518</v>
      </c>
      <c r="BJ87">
        <v>974</v>
      </c>
      <c r="BK87" s="102">
        <v>1761</v>
      </c>
      <c r="BL87" s="102">
        <v>1336</v>
      </c>
      <c r="BM87" s="102">
        <v>1332</v>
      </c>
      <c r="BN87" s="102">
        <v>1520</v>
      </c>
      <c r="BO87">
        <v>751</v>
      </c>
      <c r="BP87" s="102">
        <v>1285</v>
      </c>
      <c r="BQ87" s="102">
        <v>1499</v>
      </c>
      <c r="BR87" s="102">
        <v>1271</v>
      </c>
      <c r="BS87" s="102">
        <v>1875</v>
      </c>
      <c r="BT87" s="102">
        <v>1868</v>
      </c>
      <c r="BU87" s="102">
        <v>1215</v>
      </c>
      <c r="BV87" s="102">
        <v>1232</v>
      </c>
      <c r="BW87" s="102">
        <v>1461</v>
      </c>
      <c r="BX87" s="102">
        <v>1223</v>
      </c>
      <c r="BY87" s="102">
        <v>1173</v>
      </c>
      <c r="BZ87" s="102">
        <v>1093</v>
      </c>
      <c r="CA87" s="102">
        <v>1095</v>
      </c>
      <c r="CB87">
        <v>963</v>
      </c>
      <c r="CC87" s="102">
        <v>1162</v>
      </c>
      <c r="CD87">
        <v>992</v>
      </c>
      <c r="CE87" s="102">
        <v>1202</v>
      </c>
      <c r="CF87" s="102">
        <v>1208</v>
      </c>
      <c r="CG87" s="102">
        <v>1708</v>
      </c>
      <c r="CH87" s="102">
        <v>1576</v>
      </c>
      <c r="CI87" s="102">
        <v>1232</v>
      </c>
      <c r="CJ87" s="102">
        <v>1436</v>
      </c>
      <c r="CK87" s="102">
        <v>1483</v>
      </c>
      <c r="CL87" s="102">
        <v>1669</v>
      </c>
      <c r="CM87" s="102">
        <v>1013</v>
      </c>
      <c r="CN87" s="102">
        <v>1229</v>
      </c>
      <c r="CO87" s="102">
        <v>1616</v>
      </c>
      <c r="CP87" s="102">
        <v>1333</v>
      </c>
      <c r="CQ87" s="102">
        <v>1032</v>
      </c>
      <c r="CR87" s="102">
        <v>1273</v>
      </c>
      <c r="CS87" s="102">
        <v>1668</v>
      </c>
      <c r="CT87" s="102">
        <v>1282</v>
      </c>
      <c r="CU87" s="102">
        <v>1427</v>
      </c>
      <c r="CV87" s="102">
        <v>1209</v>
      </c>
      <c r="CW87" s="102">
        <v>1440</v>
      </c>
      <c r="CX87" s="102">
        <v>1244</v>
      </c>
      <c r="CY87" s="102">
        <v>1076</v>
      </c>
      <c r="CZ87" s="102">
        <v>1098</v>
      </c>
      <c r="DA87" s="102">
        <v>1838</v>
      </c>
      <c r="DB87" s="102">
        <v>1333</v>
      </c>
      <c r="DC87" s="102">
        <v>1369</v>
      </c>
      <c r="DD87" s="102">
        <v>1249</v>
      </c>
      <c r="DE87" s="102">
        <v>1975</v>
      </c>
      <c r="DF87" s="102">
        <v>1597</v>
      </c>
      <c r="DG87" s="102">
        <v>1445</v>
      </c>
      <c r="DH87" s="102">
        <v>1431</v>
      </c>
      <c r="DI87" s="102">
        <v>1500</v>
      </c>
      <c r="DJ87" s="102">
        <v>1716</v>
      </c>
      <c r="DK87" s="102">
        <v>1744</v>
      </c>
      <c r="DL87" s="102">
        <v>1237</v>
      </c>
      <c r="DM87" s="102">
        <v>1213</v>
      </c>
      <c r="DN87">
        <v>968</v>
      </c>
      <c r="DO87" s="102">
        <v>1561</v>
      </c>
      <c r="DP87" s="102">
        <v>1821</v>
      </c>
      <c r="DQ87" s="102">
        <v>2669</v>
      </c>
      <c r="DR87" s="102">
        <v>3053</v>
      </c>
      <c r="DS87" s="102">
        <v>2634</v>
      </c>
      <c r="DT87" s="102">
        <v>1790</v>
      </c>
      <c r="DU87" s="102">
        <v>2723</v>
      </c>
      <c r="DV87" s="102">
        <v>1943</v>
      </c>
      <c r="DW87" s="102">
        <v>1638</v>
      </c>
      <c r="DX87" s="102">
        <v>1577</v>
      </c>
      <c r="DY87" s="102">
        <v>1340</v>
      </c>
      <c r="DZ87" s="102">
        <v>1520</v>
      </c>
      <c r="EA87" s="102">
        <v>1277</v>
      </c>
      <c r="EB87" s="102">
        <v>1427</v>
      </c>
      <c r="EC87" s="102">
        <v>1728</v>
      </c>
      <c r="ED87" s="102">
        <v>1573</v>
      </c>
      <c r="EE87" s="102">
        <v>1890</v>
      </c>
      <c r="EF87" s="102">
        <v>1337</v>
      </c>
      <c r="EG87" s="102">
        <v>1590</v>
      </c>
      <c r="EH87" s="102">
        <v>1864</v>
      </c>
      <c r="EI87" s="102">
        <v>1128</v>
      </c>
      <c r="EJ87" s="102">
        <v>1104</v>
      </c>
      <c r="EK87" s="102">
        <v>1582</v>
      </c>
      <c r="EL87" s="102">
        <v>1742</v>
      </c>
      <c r="EM87" s="102">
        <v>1444</v>
      </c>
      <c r="EN87" s="102">
        <v>1791</v>
      </c>
      <c r="EO87" s="102">
        <v>1891</v>
      </c>
      <c r="EP87" s="102">
        <v>2789</v>
      </c>
      <c r="EQ87" s="102">
        <v>2258</v>
      </c>
      <c r="ER87" s="102">
        <v>1730</v>
      </c>
      <c r="ES87" s="102">
        <v>1586</v>
      </c>
      <c r="ET87" s="102">
        <v>1609</v>
      </c>
      <c r="EU87" s="102">
        <v>1268</v>
      </c>
      <c r="EV87" s="102">
        <v>1259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 s="102"/>
    </row>
    <row r="88" spans="1:185" x14ac:dyDescent="0.25">
      <c r="A88" t="s">
        <v>1328</v>
      </c>
      <c r="B88" t="s">
        <v>1342</v>
      </c>
      <c r="C88">
        <v>865</v>
      </c>
      <c r="D88">
        <v>531</v>
      </c>
      <c r="E88">
        <v>617</v>
      </c>
      <c r="F88">
        <v>856</v>
      </c>
      <c r="G88" s="102">
        <v>1077</v>
      </c>
      <c r="H88" s="102">
        <v>1349</v>
      </c>
      <c r="I88" s="102">
        <v>1171</v>
      </c>
      <c r="J88" s="102">
        <v>1188</v>
      </c>
      <c r="K88">
        <v>688</v>
      </c>
      <c r="L88">
        <v>690</v>
      </c>
      <c r="M88">
        <v>524</v>
      </c>
      <c r="N88">
        <v>482</v>
      </c>
      <c r="O88">
        <v>749</v>
      </c>
      <c r="P88">
        <v>507</v>
      </c>
      <c r="Q88">
        <v>540</v>
      </c>
      <c r="R88" s="102">
        <v>1285</v>
      </c>
      <c r="S88" s="102">
        <v>1074</v>
      </c>
      <c r="T88" s="102">
        <v>1325</v>
      </c>
      <c r="U88">
        <v>647</v>
      </c>
      <c r="V88">
        <v>823</v>
      </c>
      <c r="W88" s="102">
        <v>1061</v>
      </c>
      <c r="X88" s="102">
        <v>1158</v>
      </c>
      <c r="Y88">
        <v>357</v>
      </c>
      <c r="Z88">
        <v>303</v>
      </c>
      <c r="AA88" s="102">
        <v>1045</v>
      </c>
      <c r="AB88">
        <v>488</v>
      </c>
      <c r="AC88">
        <v>914</v>
      </c>
      <c r="AD88">
        <v>855</v>
      </c>
      <c r="AE88">
        <v>560</v>
      </c>
      <c r="AF88">
        <v>989</v>
      </c>
      <c r="AG88" s="102">
        <v>1054</v>
      </c>
      <c r="AH88">
        <v>861</v>
      </c>
      <c r="AI88">
        <v>761</v>
      </c>
      <c r="AJ88">
        <v>911</v>
      </c>
      <c r="AK88">
        <v>375</v>
      </c>
      <c r="AL88">
        <v>411</v>
      </c>
      <c r="AM88">
        <v>801</v>
      </c>
      <c r="AN88">
        <v>580</v>
      </c>
      <c r="AO88" s="102">
        <v>1030</v>
      </c>
      <c r="AP88" s="102">
        <v>1034</v>
      </c>
      <c r="AQ88">
        <v>610</v>
      </c>
      <c r="AR88" s="102">
        <v>1604</v>
      </c>
      <c r="AS88" s="102">
        <v>1330</v>
      </c>
      <c r="AT88">
        <v>460</v>
      </c>
      <c r="AU88" s="102">
        <v>1458</v>
      </c>
      <c r="AV88">
        <v>546</v>
      </c>
      <c r="AW88">
        <v>949</v>
      </c>
      <c r="AX88">
        <v>377</v>
      </c>
      <c r="AY88">
        <v>995</v>
      </c>
      <c r="AZ88">
        <v>715</v>
      </c>
      <c r="BA88">
        <v>659</v>
      </c>
      <c r="BB88">
        <v>822</v>
      </c>
      <c r="BC88" s="102">
        <v>1017</v>
      </c>
      <c r="BD88" s="102">
        <v>1345</v>
      </c>
      <c r="BE88" s="102">
        <v>1228</v>
      </c>
      <c r="BF88" s="102">
        <v>1093</v>
      </c>
      <c r="BG88" s="102">
        <v>1056</v>
      </c>
      <c r="BH88">
        <v>503</v>
      </c>
      <c r="BI88">
        <v>494</v>
      </c>
      <c r="BJ88">
        <v>402</v>
      </c>
      <c r="BK88">
        <v>952</v>
      </c>
      <c r="BL88">
        <v>564</v>
      </c>
      <c r="BM88" s="102">
        <v>1305</v>
      </c>
      <c r="BN88">
        <v>710</v>
      </c>
      <c r="BO88" s="102">
        <v>1006</v>
      </c>
      <c r="BP88" s="102">
        <v>1370</v>
      </c>
      <c r="BQ88" s="102">
        <v>1145</v>
      </c>
      <c r="BR88">
        <v>828</v>
      </c>
      <c r="BS88">
        <v>931</v>
      </c>
      <c r="BT88" s="102">
        <v>1151</v>
      </c>
      <c r="BU88">
        <v>535</v>
      </c>
      <c r="BV88">
        <v>743</v>
      </c>
      <c r="BW88" s="102">
        <v>1020</v>
      </c>
      <c r="BX88">
        <v>580</v>
      </c>
      <c r="BY88">
        <v>942</v>
      </c>
      <c r="BZ88">
        <v>912</v>
      </c>
      <c r="CA88" s="102">
        <v>1070</v>
      </c>
      <c r="CB88" s="102">
        <v>1063</v>
      </c>
      <c r="CC88" s="102">
        <v>1189</v>
      </c>
      <c r="CD88" s="102">
        <v>1688</v>
      </c>
      <c r="CE88" s="102">
        <v>1134</v>
      </c>
      <c r="CF88">
        <v>716</v>
      </c>
      <c r="CG88">
        <v>860</v>
      </c>
      <c r="CH88">
        <v>547</v>
      </c>
      <c r="CI88">
        <v>670</v>
      </c>
      <c r="CJ88">
        <v>533</v>
      </c>
      <c r="CK88">
        <v>724</v>
      </c>
      <c r="CL88" s="102">
        <v>1115</v>
      </c>
      <c r="CM88" s="102">
        <v>1054</v>
      </c>
      <c r="CN88" s="102">
        <v>1185</v>
      </c>
      <c r="CO88">
        <v>964</v>
      </c>
      <c r="CP88" s="102">
        <v>1361</v>
      </c>
      <c r="CQ88" s="102">
        <v>1335</v>
      </c>
      <c r="CR88">
        <v>594</v>
      </c>
      <c r="CS88">
        <v>702</v>
      </c>
      <c r="CT88">
        <v>315</v>
      </c>
      <c r="CU88">
        <v>544</v>
      </c>
      <c r="CV88">
        <v>605</v>
      </c>
      <c r="CW88">
        <v>609</v>
      </c>
      <c r="CX88">
        <v>902</v>
      </c>
      <c r="CY88">
        <v>996</v>
      </c>
      <c r="CZ88" s="102">
        <v>1481</v>
      </c>
      <c r="DA88" s="102">
        <v>1078</v>
      </c>
      <c r="DB88" s="102">
        <v>1132</v>
      </c>
      <c r="DC88" s="102">
        <v>1242</v>
      </c>
      <c r="DD88">
        <v>948</v>
      </c>
      <c r="DE88">
        <v>680</v>
      </c>
      <c r="DF88">
        <v>828</v>
      </c>
      <c r="DG88">
        <v>916</v>
      </c>
      <c r="DH88">
        <v>639</v>
      </c>
      <c r="DI88">
        <v>687</v>
      </c>
      <c r="DJ88" s="102">
        <v>1012</v>
      </c>
      <c r="DK88">
        <v>958</v>
      </c>
      <c r="DL88" s="102">
        <v>1091</v>
      </c>
      <c r="DM88" s="102">
        <v>1206</v>
      </c>
      <c r="DN88">
        <v>886</v>
      </c>
      <c r="DO88" s="102">
        <v>1100</v>
      </c>
      <c r="DP88">
        <v>751</v>
      </c>
      <c r="DQ88">
        <v>826</v>
      </c>
      <c r="DR88">
        <v>748</v>
      </c>
      <c r="DS88" s="102">
        <v>1177</v>
      </c>
      <c r="DT88">
        <v>821</v>
      </c>
      <c r="DU88">
        <v>858</v>
      </c>
      <c r="DV88">
        <v>932</v>
      </c>
      <c r="DW88" s="102">
        <v>1957</v>
      </c>
      <c r="DX88" s="102">
        <v>1827</v>
      </c>
      <c r="DY88" s="102">
        <v>1261</v>
      </c>
      <c r="DZ88">
        <v>933</v>
      </c>
      <c r="EA88">
        <v>838</v>
      </c>
      <c r="EB88">
        <v>522</v>
      </c>
      <c r="EC88">
        <v>501</v>
      </c>
      <c r="ED88">
        <v>618</v>
      </c>
      <c r="EE88">
        <v>822</v>
      </c>
      <c r="EF88">
        <v>683</v>
      </c>
      <c r="EG88">
        <v>710</v>
      </c>
      <c r="EH88">
        <v>852</v>
      </c>
      <c r="EI88">
        <v>673</v>
      </c>
      <c r="EJ88" s="102">
        <v>1742</v>
      </c>
      <c r="EK88" s="102">
        <v>1710</v>
      </c>
      <c r="EL88">
        <v>982</v>
      </c>
      <c r="EM88">
        <v>878</v>
      </c>
      <c r="EN88">
        <v>809</v>
      </c>
      <c r="EO88">
        <v>568</v>
      </c>
      <c r="EP88">
        <v>525</v>
      </c>
      <c r="EQ88">
        <v>696</v>
      </c>
      <c r="ER88">
        <v>391</v>
      </c>
      <c r="ES88">
        <v>804</v>
      </c>
      <c r="ET88" s="102">
        <v>1194</v>
      </c>
      <c r="EU88">
        <v>960</v>
      </c>
      <c r="EV88" s="102">
        <v>1557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 s="102"/>
    </row>
    <row r="89" spans="1:185" x14ac:dyDescent="0.25">
      <c r="A89" t="s">
        <v>1328</v>
      </c>
      <c r="B89" t="s">
        <v>1351</v>
      </c>
      <c r="C89" s="102">
        <v>2101</v>
      </c>
      <c r="D89">
        <v>500</v>
      </c>
      <c r="E89" s="102">
        <v>1151</v>
      </c>
      <c r="F89" s="102">
        <v>1030</v>
      </c>
      <c r="G89" s="102">
        <v>1012</v>
      </c>
      <c r="H89">
        <v>969</v>
      </c>
      <c r="I89" s="102">
        <v>1709</v>
      </c>
      <c r="J89" s="102">
        <v>1443</v>
      </c>
      <c r="K89" s="102">
        <v>1112</v>
      </c>
      <c r="L89" s="102">
        <v>1142</v>
      </c>
      <c r="M89" s="102">
        <v>1016</v>
      </c>
      <c r="N89" s="102">
        <v>1623</v>
      </c>
      <c r="O89" s="102">
        <v>1207</v>
      </c>
      <c r="P89" s="102">
        <v>1026</v>
      </c>
      <c r="Q89" s="102">
        <v>1059</v>
      </c>
      <c r="R89" s="102">
        <v>1214</v>
      </c>
      <c r="S89" s="102">
        <v>1128</v>
      </c>
      <c r="T89" s="102">
        <v>1455</v>
      </c>
      <c r="U89" s="102">
        <v>1574</v>
      </c>
      <c r="V89" s="102">
        <v>1577</v>
      </c>
      <c r="W89" s="102">
        <v>1432</v>
      </c>
      <c r="X89">
        <v>938</v>
      </c>
      <c r="Y89" s="102">
        <v>1308</v>
      </c>
      <c r="Z89" s="102">
        <v>3790</v>
      </c>
      <c r="AA89" s="102">
        <v>1412</v>
      </c>
      <c r="AB89">
        <v>918</v>
      </c>
      <c r="AC89" s="102">
        <v>1108</v>
      </c>
      <c r="AD89" s="102">
        <v>1860</v>
      </c>
      <c r="AE89">
        <v>971</v>
      </c>
      <c r="AF89" s="102">
        <v>1030</v>
      </c>
      <c r="AG89" s="102">
        <v>2236</v>
      </c>
      <c r="AH89" s="102">
        <v>2456</v>
      </c>
      <c r="AI89" s="102">
        <v>2475</v>
      </c>
      <c r="AJ89" s="102">
        <v>1649</v>
      </c>
      <c r="AK89" s="102">
        <v>2934</v>
      </c>
      <c r="AL89" s="102">
        <v>2511</v>
      </c>
      <c r="AM89" s="102">
        <v>3438</v>
      </c>
      <c r="AN89" s="102">
        <v>1502</v>
      </c>
      <c r="AO89" s="102">
        <v>1496</v>
      </c>
      <c r="AP89" s="102">
        <v>2038</v>
      </c>
      <c r="AQ89" s="102">
        <v>1796</v>
      </c>
      <c r="AR89" s="102">
        <v>2071</v>
      </c>
      <c r="AS89" s="102">
        <v>3156</v>
      </c>
      <c r="AT89" s="102">
        <v>2849</v>
      </c>
      <c r="AU89" s="102">
        <v>2310</v>
      </c>
      <c r="AV89" s="102">
        <v>1495</v>
      </c>
      <c r="AW89" s="102">
        <v>3071</v>
      </c>
      <c r="AX89" s="102">
        <v>1345</v>
      </c>
      <c r="AY89" s="102">
        <v>2974</v>
      </c>
      <c r="AZ89" s="102">
        <v>2028</v>
      </c>
      <c r="BA89" s="102">
        <v>2203</v>
      </c>
      <c r="BB89" s="102">
        <v>2468</v>
      </c>
      <c r="BC89" s="102">
        <v>1753</v>
      </c>
      <c r="BD89" s="102">
        <v>1891</v>
      </c>
      <c r="BE89" s="102">
        <v>2468</v>
      </c>
      <c r="BF89" s="102">
        <v>2699</v>
      </c>
      <c r="BG89" s="102">
        <v>1982</v>
      </c>
      <c r="BH89" s="102">
        <v>2395</v>
      </c>
      <c r="BI89" s="102">
        <v>3416</v>
      </c>
      <c r="BJ89" s="102">
        <v>1991</v>
      </c>
      <c r="BK89" s="102">
        <v>2905</v>
      </c>
      <c r="BL89" s="102">
        <v>2072</v>
      </c>
      <c r="BM89" s="102">
        <v>2438</v>
      </c>
      <c r="BN89" s="102">
        <v>2516</v>
      </c>
      <c r="BO89" s="102">
        <v>1812</v>
      </c>
      <c r="BP89" s="102">
        <v>2343</v>
      </c>
      <c r="BQ89" s="102">
        <v>2709</v>
      </c>
      <c r="BR89" s="102">
        <v>2159</v>
      </c>
      <c r="BS89" s="102">
        <v>2100</v>
      </c>
      <c r="BT89" s="102">
        <v>3104</v>
      </c>
      <c r="BU89" s="102">
        <v>1987</v>
      </c>
      <c r="BV89" s="102">
        <v>1452</v>
      </c>
      <c r="BW89" s="102">
        <v>2120</v>
      </c>
      <c r="BX89" s="102">
        <v>1788</v>
      </c>
      <c r="BY89" s="102">
        <v>1471</v>
      </c>
      <c r="BZ89" s="102">
        <v>2842</v>
      </c>
      <c r="CA89" s="102">
        <v>1976</v>
      </c>
      <c r="CB89" s="102">
        <v>2202</v>
      </c>
      <c r="CC89" s="102">
        <v>2382</v>
      </c>
      <c r="CD89" s="102">
        <v>3164</v>
      </c>
      <c r="CE89" s="102">
        <v>2779</v>
      </c>
      <c r="CF89" s="102">
        <v>2389</v>
      </c>
      <c r="CG89" s="102">
        <v>2154</v>
      </c>
      <c r="CH89" s="102">
        <v>2336</v>
      </c>
      <c r="CI89" s="102">
        <v>3333</v>
      </c>
      <c r="CJ89" s="102">
        <v>1820</v>
      </c>
      <c r="CK89" s="102">
        <v>2332</v>
      </c>
      <c r="CL89" s="102">
        <v>2862</v>
      </c>
      <c r="CM89" s="102">
        <v>1757</v>
      </c>
      <c r="CN89" s="102">
        <v>1760</v>
      </c>
      <c r="CO89" s="102">
        <v>2807</v>
      </c>
      <c r="CP89" s="102">
        <v>2938</v>
      </c>
      <c r="CQ89" s="102">
        <v>1739</v>
      </c>
      <c r="CR89" s="102">
        <v>2763</v>
      </c>
      <c r="CS89" s="102">
        <v>2372</v>
      </c>
      <c r="CT89" s="102">
        <v>2136</v>
      </c>
      <c r="CU89" s="102">
        <v>3183</v>
      </c>
      <c r="CV89" s="102">
        <v>2045</v>
      </c>
      <c r="CW89" s="102">
        <v>1746</v>
      </c>
      <c r="CX89" s="102">
        <v>2048</v>
      </c>
      <c r="CY89" s="102">
        <v>2810</v>
      </c>
      <c r="CZ89" s="102">
        <v>2028</v>
      </c>
      <c r="DA89" s="102">
        <v>2827</v>
      </c>
      <c r="DB89" s="102">
        <v>2811</v>
      </c>
      <c r="DC89" s="102">
        <v>2258</v>
      </c>
      <c r="DD89" s="102">
        <v>2763</v>
      </c>
      <c r="DE89" s="102">
        <v>2184</v>
      </c>
      <c r="DF89" s="102">
        <v>1915</v>
      </c>
      <c r="DG89" s="102">
        <v>2509</v>
      </c>
      <c r="DH89" s="102">
        <v>1956</v>
      </c>
      <c r="DI89" s="102">
        <v>1761</v>
      </c>
      <c r="DJ89" s="102">
        <v>2854</v>
      </c>
      <c r="DK89" s="102">
        <v>1671</v>
      </c>
      <c r="DL89" s="102">
        <v>1678</v>
      </c>
      <c r="DM89" s="102">
        <v>2271</v>
      </c>
      <c r="DN89" s="102">
        <v>2195</v>
      </c>
      <c r="DO89" s="102">
        <v>3197</v>
      </c>
      <c r="DP89" s="102">
        <v>2196</v>
      </c>
      <c r="DQ89" s="102">
        <v>2720</v>
      </c>
      <c r="DR89" s="102">
        <v>2669</v>
      </c>
      <c r="DS89" s="102">
        <v>2656</v>
      </c>
      <c r="DT89" s="102">
        <v>2170</v>
      </c>
      <c r="DU89" s="102">
        <v>2696</v>
      </c>
      <c r="DV89" s="102">
        <v>2228</v>
      </c>
      <c r="DW89" s="102">
        <v>2740</v>
      </c>
      <c r="DX89" s="102">
        <v>2844</v>
      </c>
      <c r="DY89" s="102">
        <v>2928</v>
      </c>
      <c r="DZ89" s="102">
        <v>2415</v>
      </c>
      <c r="EA89" s="102">
        <v>2843</v>
      </c>
      <c r="EB89" s="102">
        <v>2040</v>
      </c>
      <c r="EC89" s="102">
        <v>2097</v>
      </c>
      <c r="ED89" s="102">
        <v>1387</v>
      </c>
      <c r="EE89" s="102">
        <v>2526</v>
      </c>
      <c r="EF89" s="102">
        <v>1587</v>
      </c>
      <c r="EG89" s="102">
        <v>1377</v>
      </c>
      <c r="EH89" s="102">
        <v>2739</v>
      </c>
      <c r="EI89" s="102">
        <v>1690</v>
      </c>
      <c r="EJ89" s="102">
        <v>2171</v>
      </c>
      <c r="EK89" s="102">
        <v>2359</v>
      </c>
      <c r="EL89" s="102">
        <v>4033</v>
      </c>
      <c r="EM89" s="102">
        <v>3021</v>
      </c>
      <c r="EN89" s="102">
        <v>1892</v>
      </c>
      <c r="EO89" s="102">
        <v>2032</v>
      </c>
      <c r="EP89" s="102">
        <v>2239</v>
      </c>
      <c r="EQ89" s="102">
        <v>3180</v>
      </c>
      <c r="ER89" s="102">
        <v>2165</v>
      </c>
      <c r="ES89" s="102">
        <v>1743</v>
      </c>
      <c r="ET89" s="102">
        <v>2296</v>
      </c>
      <c r="EU89" s="102">
        <v>2077</v>
      </c>
      <c r="EV89" s="102">
        <v>2101</v>
      </c>
      <c r="EW89" s="102">
        <v>966139</v>
      </c>
      <c r="EX89" s="102">
        <v>900625</v>
      </c>
      <c r="EY89" s="102">
        <v>1083833</v>
      </c>
      <c r="EZ89" s="102">
        <v>829556</v>
      </c>
      <c r="FA89" s="102">
        <v>822579</v>
      </c>
      <c r="FB89" s="102">
        <v>1223719</v>
      </c>
      <c r="FC89" s="102">
        <v>853110</v>
      </c>
      <c r="FD89" s="102">
        <v>669629</v>
      </c>
      <c r="FE89" s="102">
        <v>898470</v>
      </c>
      <c r="FF89" s="102">
        <v>927499</v>
      </c>
      <c r="FG89" s="102">
        <v>897255</v>
      </c>
      <c r="FH89" s="102">
        <v>1052822</v>
      </c>
      <c r="FI89" s="102">
        <v>1013704</v>
      </c>
      <c r="FJ89" s="102">
        <v>952292</v>
      </c>
      <c r="FK89" s="102">
        <v>1107375</v>
      </c>
      <c r="FL89" s="102">
        <v>889252</v>
      </c>
      <c r="FM89" s="102">
        <v>848403</v>
      </c>
      <c r="FN89" s="102">
        <v>1293621</v>
      </c>
      <c r="FO89" s="102">
        <v>903921</v>
      </c>
      <c r="FP89" s="102">
        <v>666339</v>
      </c>
      <c r="FQ89" s="102">
        <v>818486</v>
      </c>
      <c r="FR89" s="102">
        <v>1044391</v>
      </c>
      <c r="FS89" s="102">
        <v>932810</v>
      </c>
      <c r="FT89" s="102">
        <v>1047212</v>
      </c>
      <c r="FU89" s="102">
        <v>1026263</v>
      </c>
      <c r="FV89" s="102">
        <v>959378</v>
      </c>
      <c r="FW89" s="102">
        <v>1134525</v>
      </c>
      <c r="FX89" s="102">
        <v>914618</v>
      </c>
      <c r="FY89" s="102">
        <v>869585</v>
      </c>
      <c r="FZ89" s="102">
        <v>1306058</v>
      </c>
      <c r="GA89" s="102">
        <v>943635</v>
      </c>
      <c r="GB89" s="102">
        <v>618990</v>
      </c>
      <c r="GC89" s="102"/>
    </row>
    <row r="90" spans="1:185" x14ac:dyDescent="0.25">
      <c r="A90" t="s">
        <v>1328</v>
      </c>
      <c r="B90" t="s">
        <v>1329</v>
      </c>
      <c r="C90" s="102">
        <v>10531</v>
      </c>
      <c r="D90" s="102">
        <v>5885</v>
      </c>
      <c r="E90" s="102">
        <v>7753</v>
      </c>
      <c r="F90" s="102">
        <v>8851</v>
      </c>
      <c r="G90" s="102">
        <v>7471</v>
      </c>
      <c r="H90" s="102">
        <v>7705</v>
      </c>
      <c r="I90" s="102">
        <v>8353</v>
      </c>
      <c r="J90" s="102">
        <v>8955</v>
      </c>
      <c r="K90" s="102">
        <v>7690</v>
      </c>
      <c r="L90" s="102">
        <v>7728</v>
      </c>
      <c r="M90" s="102">
        <v>6873</v>
      </c>
      <c r="N90" s="102">
        <v>6853</v>
      </c>
      <c r="O90" s="102">
        <v>8985</v>
      </c>
      <c r="P90" s="102">
        <v>6616</v>
      </c>
      <c r="Q90" s="102">
        <v>8033</v>
      </c>
      <c r="R90" s="102">
        <v>9658</v>
      </c>
      <c r="S90" s="102">
        <v>7443</v>
      </c>
      <c r="T90" s="102">
        <v>8383</v>
      </c>
      <c r="U90" s="102">
        <v>8148</v>
      </c>
      <c r="V90" s="102">
        <v>7763</v>
      </c>
      <c r="W90" s="102">
        <v>7749</v>
      </c>
      <c r="X90" s="102">
        <v>8353</v>
      </c>
      <c r="Y90" s="102">
        <v>6842</v>
      </c>
      <c r="Z90" s="102">
        <v>9218</v>
      </c>
      <c r="AA90" s="102">
        <v>9272</v>
      </c>
      <c r="AB90" s="102">
        <v>6972</v>
      </c>
      <c r="AC90" s="102">
        <v>9202</v>
      </c>
      <c r="AD90" s="102">
        <v>9367</v>
      </c>
      <c r="AE90" s="102">
        <v>6756</v>
      </c>
      <c r="AF90" s="102">
        <v>7742</v>
      </c>
      <c r="AG90" s="102">
        <v>9356</v>
      </c>
      <c r="AH90" s="102">
        <v>9881</v>
      </c>
      <c r="AI90" s="102">
        <v>9323</v>
      </c>
      <c r="AJ90" s="102">
        <v>9014</v>
      </c>
      <c r="AK90" s="102">
        <v>9638</v>
      </c>
      <c r="AL90" s="102">
        <v>7992</v>
      </c>
      <c r="AM90" s="102">
        <v>11768</v>
      </c>
      <c r="AN90" s="102">
        <v>6432</v>
      </c>
      <c r="AO90" s="102">
        <v>10633</v>
      </c>
      <c r="AP90" s="102">
        <v>10144</v>
      </c>
      <c r="AQ90" s="102">
        <v>8268</v>
      </c>
      <c r="AR90" s="102">
        <v>8919</v>
      </c>
      <c r="AS90" s="102">
        <v>10250</v>
      </c>
      <c r="AT90" s="102">
        <v>10604</v>
      </c>
      <c r="AU90" s="102">
        <v>10561</v>
      </c>
      <c r="AV90" s="102">
        <v>9594</v>
      </c>
      <c r="AW90" s="102">
        <v>10976</v>
      </c>
      <c r="AX90" s="102">
        <v>7405</v>
      </c>
      <c r="AY90" s="102">
        <v>12077</v>
      </c>
      <c r="AZ90" s="102">
        <v>7843</v>
      </c>
      <c r="BA90" s="102">
        <v>8560</v>
      </c>
      <c r="BB90" s="102">
        <v>10339</v>
      </c>
      <c r="BC90" s="102">
        <v>8332</v>
      </c>
      <c r="BD90" s="102">
        <v>9143</v>
      </c>
      <c r="BE90" s="102">
        <v>10819</v>
      </c>
      <c r="BF90" s="102">
        <v>9802</v>
      </c>
      <c r="BG90" s="102">
        <v>10667</v>
      </c>
      <c r="BH90" s="102">
        <v>10619</v>
      </c>
      <c r="BI90" s="102">
        <v>11298</v>
      </c>
      <c r="BJ90" s="102">
        <v>8194</v>
      </c>
      <c r="BK90" s="102">
        <v>11291</v>
      </c>
      <c r="BL90" s="102">
        <v>8826</v>
      </c>
      <c r="BM90" s="102">
        <v>11378</v>
      </c>
      <c r="BN90" s="102">
        <v>10487</v>
      </c>
      <c r="BO90" s="102">
        <v>9002</v>
      </c>
      <c r="BP90" s="102">
        <v>11002</v>
      </c>
      <c r="BQ90" s="102">
        <v>12044</v>
      </c>
      <c r="BR90" s="102">
        <v>10901</v>
      </c>
      <c r="BS90" s="102">
        <v>9777</v>
      </c>
      <c r="BT90" s="102">
        <v>11876</v>
      </c>
      <c r="BU90" s="102">
        <v>10127</v>
      </c>
      <c r="BV90" s="102">
        <v>7455</v>
      </c>
      <c r="BW90" s="102">
        <v>11546</v>
      </c>
      <c r="BX90" s="102">
        <v>9754</v>
      </c>
      <c r="BY90" s="102">
        <v>9750</v>
      </c>
      <c r="BZ90" s="102">
        <v>11885</v>
      </c>
      <c r="CA90" s="102">
        <v>9846</v>
      </c>
      <c r="CB90" s="102">
        <v>9974</v>
      </c>
      <c r="CC90" s="102">
        <v>12087</v>
      </c>
      <c r="CD90" s="102">
        <v>12576</v>
      </c>
      <c r="CE90" s="102">
        <v>10891</v>
      </c>
      <c r="CF90" s="102">
        <v>12020</v>
      </c>
      <c r="CG90" s="102">
        <v>11279</v>
      </c>
      <c r="CH90" s="102">
        <v>9871</v>
      </c>
      <c r="CI90" s="102">
        <v>11522</v>
      </c>
      <c r="CJ90" s="102">
        <v>9431</v>
      </c>
      <c r="CK90" s="102">
        <v>11052</v>
      </c>
      <c r="CL90" s="102">
        <v>13336</v>
      </c>
      <c r="CM90" s="102">
        <v>9063</v>
      </c>
      <c r="CN90" s="102">
        <v>10652</v>
      </c>
      <c r="CO90" s="102">
        <v>12117</v>
      </c>
      <c r="CP90" s="102">
        <v>12310</v>
      </c>
      <c r="CQ90" s="102">
        <v>10609</v>
      </c>
      <c r="CR90" s="102">
        <v>12011</v>
      </c>
      <c r="CS90" s="102">
        <v>11359</v>
      </c>
      <c r="CT90" s="102">
        <v>9096</v>
      </c>
      <c r="CU90" s="102">
        <v>12205</v>
      </c>
      <c r="CV90" s="102">
        <v>9213</v>
      </c>
      <c r="CW90" s="102">
        <v>9450</v>
      </c>
      <c r="CX90" s="102">
        <v>10390</v>
      </c>
      <c r="CY90" s="102">
        <v>10915</v>
      </c>
      <c r="CZ90" s="102">
        <v>10790</v>
      </c>
      <c r="DA90" s="102">
        <v>12982</v>
      </c>
      <c r="DB90" s="102">
        <v>11546</v>
      </c>
      <c r="DC90" s="102">
        <v>10950</v>
      </c>
      <c r="DD90" s="102">
        <v>11518</v>
      </c>
      <c r="DE90" s="102">
        <v>10761</v>
      </c>
      <c r="DF90" s="102">
        <v>9505</v>
      </c>
      <c r="DG90" s="102">
        <v>11736</v>
      </c>
      <c r="DH90" s="102">
        <v>10151</v>
      </c>
      <c r="DI90" s="102">
        <v>10632</v>
      </c>
      <c r="DJ90" s="102">
        <v>12233</v>
      </c>
      <c r="DK90" s="102">
        <v>10797</v>
      </c>
      <c r="DL90" s="102">
        <v>10174</v>
      </c>
      <c r="DM90" s="102">
        <v>10734</v>
      </c>
      <c r="DN90" s="102">
        <v>11192</v>
      </c>
      <c r="DO90" s="102">
        <v>12142</v>
      </c>
      <c r="DP90" s="102">
        <v>13263</v>
      </c>
      <c r="DQ90" s="102">
        <v>15462</v>
      </c>
      <c r="DR90" s="102">
        <v>17249</v>
      </c>
      <c r="DS90" s="102">
        <v>14694</v>
      </c>
      <c r="DT90" s="102">
        <v>12298</v>
      </c>
      <c r="DU90" s="102">
        <v>13935</v>
      </c>
      <c r="DV90" s="102">
        <v>12858</v>
      </c>
      <c r="DW90" s="102">
        <v>13725</v>
      </c>
      <c r="DX90" s="102">
        <v>14045</v>
      </c>
      <c r="DY90" s="102">
        <v>13649</v>
      </c>
      <c r="DZ90" s="102">
        <v>9879</v>
      </c>
      <c r="EA90" s="102">
        <v>10404</v>
      </c>
      <c r="EB90" s="102">
        <v>9655</v>
      </c>
      <c r="EC90" s="102">
        <v>9578</v>
      </c>
      <c r="ED90" s="102">
        <v>7060</v>
      </c>
      <c r="EE90" s="102">
        <v>11367</v>
      </c>
      <c r="EF90" s="102">
        <v>8850</v>
      </c>
      <c r="EG90" s="102">
        <v>9708</v>
      </c>
      <c r="EH90" s="102">
        <v>14693</v>
      </c>
      <c r="EI90" s="102">
        <v>9560</v>
      </c>
      <c r="EJ90" s="102">
        <v>11669</v>
      </c>
      <c r="EK90" s="102">
        <v>12559</v>
      </c>
      <c r="EL90" s="102">
        <v>12717</v>
      </c>
      <c r="EM90" s="102">
        <v>12409</v>
      </c>
      <c r="EN90" s="102">
        <v>11748</v>
      </c>
      <c r="EO90" s="102">
        <v>10876</v>
      </c>
      <c r="EP90" s="102">
        <v>12917</v>
      </c>
      <c r="EQ90" s="102">
        <v>13318</v>
      </c>
      <c r="ER90" s="102">
        <v>9327</v>
      </c>
      <c r="ES90" s="102">
        <v>9970</v>
      </c>
      <c r="ET90" s="102">
        <v>13147</v>
      </c>
      <c r="EU90" s="102">
        <v>9833</v>
      </c>
      <c r="EV90" s="102">
        <v>9967</v>
      </c>
      <c r="EW90" s="102">
        <v>966139</v>
      </c>
      <c r="EX90" s="102">
        <v>900625</v>
      </c>
      <c r="EY90" s="102">
        <v>1083833</v>
      </c>
      <c r="EZ90" s="102">
        <v>829556</v>
      </c>
      <c r="FA90" s="102">
        <v>822579</v>
      </c>
      <c r="FB90" s="102">
        <v>1223719</v>
      </c>
      <c r="FC90" s="102">
        <v>853110</v>
      </c>
      <c r="FD90" s="102">
        <v>669629</v>
      </c>
      <c r="FE90" s="102">
        <v>898470</v>
      </c>
      <c r="FF90" s="102">
        <v>927499</v>
      </c>
      <c r="FG90" s="102">
        <v>897255</v>
      </c>
      <c r="FH90" s="102">
        <v>1052822</v>
      </c>
      <c r="FI90" s="102">
        <v>1013704</v>
      </c>
      <c r="FJ90" s="102">
        <v>952292</v>
      </c>
      <c r="FK90" s="102">
        <v>1107375</v>
      </c>
      <c r="FL90" s="102">
        <v>889252</v>
      </c>
      <c r="FM90" s="102">
        <v>848403</v>
      </c>
      <c r="FN90" s="102">
        <v>1293621</v>
      </c>
      <c r="FO90" s="102">
        <v>903921</v>
      </c>
      <c r="FP90" s="102">
        <v>666339</v>
      </c>
      <c r="FQ90" s="102">
        <v>818486</v>
      </c>
      <c r="FR90" s="102">
        <v>1044391</v>
      </c>
      <c r="FS90" s="102">
        <v>932810</v>
      </c>
      <c r="FT90" s="102">
        <v>1047212</v>
      </c>
      <c r="FU90" s="102">
        <v>1026263</v>
      </c>
      <c r="FV90" s="102">
        <v>959378</v>
      </c>
      <c r="FW90" s="102">
        <v>1134525</v>
      </c>
      <c r="FX90" s="102">
        <v>914618</v>
      </c>
      <c r="FY90" s="102">
        <v>869585</v>
      </c>
      <c r="FZ90" s="102">
        <v>1306058</v>
      </c>
      <c r="GA90" s="102">
        <v>943635</v>
      </c>
      <c r="GB90" s="102">
        <v>618990</v>
      </c>
      <c r="GC90" s="102"/>
    </row>
    <row r="91" spans="1:185" x14ac:dyDescent="0.25">
      <c r="A91" t="s">
        <v>1329</v>
      </c>
      <c r="B91" t="s">
        <v>1343</v>
      </c>
      <c r="C91" s="102">
        <v>70855</v>
      </c>
      <c r="D91" s="102">
        <v>69420</v>
      </c>
      <c r="E91" s="102">
        <v>82840</v>
      </c>
      <c r="F91" s="102">
        <v>69025</v>
      </c>
      <c r="G91" s="102">
        <v>51346</v>
      </c>
      <c r="H91" s="102">
        <v>55703</v>
      </c>
      <c r="I91" s="102">
        <v>60757</v>
      </c>
      <c r="J91" s="102">
        <v>61880</v>
      </c>
      <c r="K91" s="102">
        <v>78848</v>
      </c>
      <c r="L91" s="102">
        <v>60733</v>
      </c>
      <c r="M91" s="102">
        <v>61314</v>
      </c>
      <c r="N91" s="102">
        <v>109345</v>
      </c>
      <c r="O91" s="102">
        <v>72383</v>
      </c>
      <c r="P91" s="102">
        <v>72200</v>
      </c>
      <c r="Q91" s="102">
        <v>75874</v>
      </c>
      <c r="R91" s="102">
        <v>75655</v>
      </c>
      <c r="S91" s="102">
        <v>50718</v>
      </c>
      <c r="T91" s="102">
        <v>54591</v>
      </c>
      <c r="U91" s="102">
        <v>62821</v>
      </c>
      <c r="V91" s="102">
        <v>69499</v>
      </c>
      <c r="W91" s="102">
        <v>78018</v>
      </c>
      <c r="X91" s="102">
        <v>68714</v>
      </c>
      <c r="Y91" s="102">
        <v>67404</v>
      </c>
      <c r="Z91" s="102">
        <v>116490</v>
      </c>
      <c r="AA91" s="102">
        <v>70160</v>
      </c>
      <c r="AB91" s="102">
        <v>76111</v>
      </c>
      <c r="AC91" s="102">
        <v>83377</v>
      </c>
      <c r="AD91" s="102">
        <v>75003</v>
      </c>
      <c r="AE91" s="102">
        <v>56350</v>
      </c>
      <c r="AF91" s="102">
        <v>58592</v>
      </c>
      <c r="AG91" s="102">
        <v>73253</v>
      </c>
      <c r="AH91" s="102">
        <v>75511</v>
      </c>
      <c r="AI91" s="102">
        <v>79718</v>
      </c>
      <c r="AJ91" s="102">
        <v>66480</v>
      </c>
      <c r="AK91" s="102">
        <v>72317</v>
      </c>
      <c r="AL91" s="102">
        <v>119532</v>
      </c>
      <c r="AM91" s="102">
        <v>79818</v>
      </c>
      <c r="AN91" s="102">
        <v>82645</v>
      </c>
      <c r="AO91" s="102">
        <v>87062</v>
      </c>
      <c r="AP91" s="102">
        <v>69778</v>
      </c>
      <c r="AQ91" s="102">
        <v>54676</v>
      </c>
      <c r="AR91" s="102">
        <v>59390</v>
      </c>
      <c r="AS91" s="102">
        <v>73402</v>
      </c>
      <c r="AT91" s="102">
        <v>75668</v>
      </c>
      <c r="AU91" s="102">
        <v>77637</v>
      </c>
      <c r="AV91" s="102">
        <v>67900</v>
      </c>
      <c r="AW91" s="102">
        <v>72782</v>
      </c>
      <c r="AX91" s="102">
        <v>126706</v>
      </c>
      <c r="AY91" s="102">
        <v>78260</v>
      </c>
      <c r="AZ91" s="102">
        <v>82498</v>
      </c>
      <c r="BA91" s="102">
        <v>84623</v>
      </c>
      <c r="BB91" s="102">
        <v>84850</v>
      </c>
      <c r="BC91" s="102">
        <v>65826</v>
      </c>
      <c r="BD91" s="102">
        <v>62293</v>
      </c>
      <c r="BE91" s="102">
        <v>88780</v>
      </c>
      <c r="BF91" s="102">
        <v>85812</v>
      </c>
      <c r="BG91" s="102">
        <v>90435</v>
      </c>
      <c r="BH91" s="102">
        <v>81060</v>
      </c>
      <c r="BI91" s="102">
        <v>81231</v>
      </c>
      <c r="BJ91" s="102">
        <v>141547</v>
      </c>
      <c r="BK91" s="102">
        <v>90296</v>
      </c>
      <c r="BL91" s="102">
        <v>87519</v>
      </c>
      <c r="BM91" s="102">
        <v>103061</v>
      </c>
      <c r="BN91" s="102">
        <v>88868</v>
      </c>
      <c r="BO91" s="102">
        <v>62526</v>
      </c>
      <c r="BP91" s="102">
        <v>74198</v>
      </c>
      <c r="BQ91" s="102">
        <v>95496</v>
      </c>
      <c r="BR91" s="102">
        <v>84469</v>
      </c>
      <c r="BS91" s="102">
        <v>94024</v>
      </c>
      <c r="BT91" s="102">
        <v>79852</v>
      </c>
      <c r="BU91" s="102">
        <v>81843</v>
      </c>
      <c r="BV91" s="102">
        <v>146535</v>
      </c>
      <c r="BW91" s="102">
        <v>94695</v>
      </c>
      <c r="BX91" s="102">
        <v>93723</v>
      </c>
      <c r="BY91" s="102">
        <v>92057</v>
      </c>
      <c r="BZ91" s="102">
        <v>98190</v>
      </c>
      <c r="CA91" s="102">
        <v>61435</v>
      </c>
      <c r="CB91" s="102">
        <v>66758</v>
      </c>
      <c r="CC91" s="102">
        <v>89061</v>
      </c>
      <c r="CD91" s="102">
        <v>88102</v>
      </c>
      <c r="CE91" s="102">
        <v>101550</v>
      </c>
      <c r="CF91" s="102">
        <v>92593</v>
      </c>
      <c r="CG91" s="102">
        <v>88841</v>
      </c>
      <c r="CH91" s="102">
        <v>153584</v>
      </c>
      <c r="CI91" s="102">
        <v>94948</v>
      </c>
      <c r="CJ91" s="102">
        <v>92825</v>
      </c>
      <c r="CK91" s="102">
        <v>97782</v>
      </c>
      <c r="CL91" s="102">
        <v>91383</v>
      </c>
      <c r="CM91" s="102">
        <v>64450</v>
      </c>
      <c r="CN91" s="102">
        <v>79307</v>
      </c>
      <c r="CO91" s="102">
        <v>87599</v>
      </c>
      <c r="CP91" s="102">
        <v>88860</v>
      </c>
      <c r="CQ91" s="102">
        <v>91225</v>
      </c>
      <c r="CR91" s="102">
        <v>78247</v>
      </c>
      <c r="CS91" s="102">
        <v>92599</v>
      </c>
      <c r="CT91" s="102">
        <v>151299</v>
      </c>
      <c r="CU91" s="102">
        <v>92925</v>
      </c>
      <c r="CV91" s="102">
        <v>89598</v>
      </c>
      <c r="CW91" s="102">
        <v>110027</v>
      </c>
      <c r="CX91" s="102">
        <v>91939</v>
      </c>
      <c r="CY91" s="102">
        <v>72465</v>
      </c>
      <c r="CZ91" s="102">
        <v>80209</v>
      </c>
      <c r="DA91" s="102">
        <v>92552</v>
      </c>
      <c r="DB91" s="102">
        <v>92399</v>
      </c>
      <c r="DC91" s="102">
        <v>98063</v>
      </c>
      <c r="DD91" s="102">
        <v>82747</v>
      </c>
      <c r="DE91" s="102">
        <v>99475</v>
      </c>
      <c r="DF91" s="102">
        <v>163029</v>
      </c>
      <c r="DG91" s="102">
        <v>102882</v>
      </c>
      <c r="DH91" s="102">
        <v>101951</v>
      </c>
      <c r="DI91" s="102">
        <v>100140</v>
      </c>
      <c r="DJ91" s="102">
        <v>102668</v>
      </c>
      <c r="DK91" s="102">
        <v>69044</v>
      </c>
      <c r="DL91" s="102">
        <v>79699</v>
      </c>
      <c r="DM91" s="102">
        <v>95349</v>
      </c>
      <c r="DN91" s="102">
        <v>94754</v>
      </c>
      <c r="DO91" s="102">
        <v>99554</v>
      </c>
      <c r="DP91" s="102">
        <v>90701</v>
      </c>
      <c r="DQ91" s="102">
        <v>99437</v>
      </c>
      <c r="DR91" s="102">
        <v>164557</v>
      </c>
      <c r="DS91" s="102">
        <v>119728</v>
      </c>
      <c r="DT91" s="102">
        <v>104788</v>
      </c>
      <c r="DU91" s="102">
        <v>109795</v>
      </c>
      <c r="DV91" s="102">
        <v>104958</v>
      </c>
      <c r="DW91" s="102">
        <v>72696</v>
      </c>
      <c r="DX91" s="102">
        <v>87638</v>
      </c>
      <c r="DY91" s="102">
        <v>99521</v>
      </c>
      <c r="DZ91" s="102">
        <v>93041</v>
      </c>
      <c r="EA91" s="102">
        <v>107060</v>
      </c>
      <c r="EB91" s="102">
        <v>97565</v>
      </c>
      <c r="EC91" s="102">
        <v>109842</v>
      </c>
      <c r="ED91" s="102">
        <v>175667</v>
      </c>
      <c r="EE91" s="102">
        <v>122262</v>
      </c>
      <c r="EF91" s="102">
        <v>113734</v>
      </c>
      <c r="EG91" s="102">
        <v>126796</v>
      </c>
      <c r="EH91" s="102">
        <v>97491</v>
      </c>
      <c r="EI91" s="102">
        <v>74923</v>
      </c>
      <c r="EJ91" s="102">
        <v>89920</v>
      </c>
      <c r="EK91" s="102">
        <v>105681</v>
      </c>
      <c r="EL91" s="102">
        <v>103705</v>
      </c>
      <c r="EM91" s="102">
        <v>120587</v>
      </c>
      <c r="EN91" s="102">
        <v>101307</v>
      </c>
      <c r="EO91" s="102">
        <v>106035</v>
      </c>
      <c r="EP91" s="102">
        <v>187233</v>
      </c>
      <c r="EQ91" s="102">
        <v>128474</v>
      </c>
      <c r="ER91" s="102">
        <v>116128</v>
      </c>
      <c r="ES91" s="102">
        <v>121805</v>
      </c>
      <c r="ET91" s="102">
        <v>124620</v>
      </c>
      <c r="EU91" s="102">
        <v>78310</v>
      </c>
      <c r="EV91" s="102">
        <v>96897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 s="102"/>
    </row>
    <row r="92" spans="1:185" x14ac:dyDescent="0.25">
      <c r="A92" t="s">
        <v>1329</v>
      </c>
      <c r="B92" t="s">
        <v>1344</v>
      </c>
      <c r="C92" s="102">
        <v>31971</v>
      </c>
      <c r="D92" s="102">
        <v>21606</v>
      </c>
      <c r="E92" s="102">
        <v>33382</v>
      </c>
      <c r="F92" s="102">
        <v>32624</v>
      </c>
      <c r="G92" s="102">
        <v>36492</v>
      </c>
      <c r="H92" s="102">
        <v>42885</v>
      </c>
      <c r="I92" s="102">
        <v>31078</v>
      </c>
      <c r="J92" s="102">
        <v>33741</v>
      </c>
      <c r="K92" s="102">
        <v>46184</v>
      </c>
      <c r="L92" s="102">
        <v>33511</v>
      </c>
      <c r="M92" s="102">
        <v>35553</v>
      </c>
      <c r="N92" s="102">
        <v>48556</v>
      </c>
      <c r="O92" s="102">
        <v>32230</v>
      </c>
      <c r="P92" s="102">
        <v>24476</v>
      </c>
      <c r="Q92" s="102">
        <v>33199</v>
      </c>
      <c r="R92" s="102">
        <v>40155</v>
      </c>
      <c r="S92" s="102">
        <v>36501</v>
      </c>
      <c r="T92" s="102">
        <v>42775</v>
      </c>
      <c r="U92" s="102">
        <v>35701</v>
      </c>
      <c r="V92" s="102">
        <v>33396</v>
      </c>
      <c r="W92" s="102">
        <v>46968</v>
      </c>
      <c r="X92" s="102">
        <v>35126</v>
      </c>
      <c r="Y92" s="102">
        <v>32765</v>
      </c>
      <c r="Z92" s="102">
        <v>46715</v>
      </c>
      <c r="AA92" s="102">
        <v>33237</v>
      </c>
      <c r="AB92" s="102">
        <v>25317</v>
      </c>
      <c r="AC92" s="102">
        <v>36333</v>
      </c>
      <c r="AD92" s="102">
        <v>40598</v>
      </c>
      <c r="AE92" s="102">
        <v>41341</v>
      </c>
      <c r="AF92" s="102">
        <v>42984</v>
      </c>
      <c r="AG92" s="102">
        <v>32363</v>
      </c>
      <c r="AH92" s="102">
        <v>39495</v>
      </c>
      <c r="AI92" s="102">
        <v>51936</v>
      </c>
      <c r="AJ92" s="102">
        <v>39407</v>
      </c>
      <c r="AK92" s="102">
        <v>38889</v>
      </c>
      <c r="AL92" s="102">
        <v>54722</v>
      </c>
      <c r="AM92" s="102">
        <v>36207</v>
      </c>
      <c r="AN92" s="102">
        <v>29943</v>
      </c>
      <c r="AO92" s="102">
        <v>40458</v>
      </c>
      <c r="AP92" s="102">
        <v>43294</v>
      </c>
      <c r="AQ92" s="102">
        <v>43391</v>
      </c>
      <c r="AR92" s="102">
        <v>44251</v>
      </c>
      <c r="AS92" s="102">
        <v>36755</v>
      </c>
      <c r="AT92" s="102">
        <v>42077</v>
      </c>
      <c r="AU92" s="102">
        <v>57970</v>
      </c>
      <c r="AV92" s="102">
        <v>38921</v>
      </c>
      <c r="AW92" s="102">
        <v>34336</v>
      </c>
      <c r="AX92" s="102">
        <v>50636</v>
      </c>
      <c r="AY92" s="102">
        <v>31473</v>
      </c>
      <c r="AZ92" s="102">
        <v>23725</v>
      </c>
      <c r="BA92" s="102">
        <v>32126</v>
      </c>
      <c r="BB92" s="102">
        <v>48155</v>
      </c>
      <c r="BC92" s="102">
        <v>46067</v>
      </c>
      <c r="BD92" s="102">
        <v>52617</v>
      </c>
      <c r="BE92" s="102">
        <v>51232</v>
      </c>
      <c r="BF92" s="102">
        <v>48295</v>
      </c>
      <c r="BG92" s="102">
        <v>64135</v>
      </c>
      <c r="BH92" s="102">
        <v>56474</v>
      </c>
      <c r="BI92" s="102">
        <v>48159</v>
      </c>
      <c r="BJ92" s="102">
        <v>59365</v>
      </c>
      <c r="BK92" s="102">
        <v>42368</v>
      </c>
      <c r="BL92" s="102">
        <v>34186</v>
      </c>
      <c r="BM92" s="102">
        <v>46857</v>
      </c>
      <c r="BN92" s="102">
        <v>57486</v>
      </c>
      <c r="BO92" s="102">
        <v>59304</v>
      </c>
      <c r="BP92" s="102">
        <v>69759</v>
      </c>
      <c r="BQ92" s="102">
        <v>56647</v>
      </c>
      <c r="BR92" s="102">
        <v>58882</v>
      </c>
      <c r="BS92" s="102">
        <v>74766</v>
      </c>
      <c r="BT92" s="102">
        <v>65363</v>
      </c>
      <c r="BU92" s="102">
        <v>55644</v>
      </c>
      <c r="BV92" s="102">
        <v>75783</v>
      </c>
      <c r="BW92" s="102">
        <v>51799</v>
      </c>
      <c r="BX92" s="102">
        <v>44891</v>
      </c>
      <c r="BY92" s="102">
        <v>57422</v>
      </c>
      <c r="BZ92" s="102">
        <v>75669</v>
      </c>
      <c r="CA92" s="102">
        <v>74484</v>
      </c>
      <c r="CB92" s="102">
        <v>80298</v>
      </c>
      <c r="CC92" s="102">
        <v>62160</v>
      </c>
      <c r="CD92" s="102">
        <v>70282</v>
      </c>
      <c r="CE92" s="102">
        <v>98763</v>
      </c>
      <c r="CF92" s="102">
        <v>67655</v>
      </c>
      <c r="CG92" s="102">
        <v>54542</v>
      </c>
      <c r="CH92" s="102">
        <v>85955</v>
      </c>
      <c r="CI92" s="102">
        <v>58346</v>
      </c>
      <c r="CJ92" s="102">
        <v>51075</v>
      </c>
      <c r="CK92" s="102">
        <v>70769</v>
      </c>
      <c r="CL92" s="102">
        <v>72928</v>
      </c>
      <c r="CM92" s="102">
        <v>74785</v>
      </c>
      <c r="CN92" s="102">
        <v>83309</v>
      </c>
      <c r="CO92" s="102">
        <v>69087</v>
      </c>
      <c r="CP92" s="102">
        <v>74060</v>
      </c>
      <c r="CQ92" s="102">
        <v>109208</v>
      </c>
      <c r="CR92" s="102">
        <v>69761</v>
      </c>
      <c r="CS92" s="102">
        <v>66530</v>
      </c>
      <c r="CT92" s="102">
        <v>93842</v>
      </c>
      <c r="CU92" s="102">
        <v>63680</v>
      </c>
      <c r="CV92" s="102">
        <v>53868</v>
      </c>
      <c r="CW92" s="102">
        <v>71743</v>
      </c>
      <c r="CX92" s="102">
        <v>82079</v>
      </c>
      <c r="CY92" s="102">
        <v>85792</v>
      </c>
      <c r="CZ92" s="102">
        <v>96301</v>
      </c>
      <c r="DA92" s="102">
        <v>66278</v>
      </c>
      <c r="DB92" s="102">
        <v>85408</v>
      </c>
      <c r="DC92" s="102">
        <v>109675</v>
      </c>
      <c r="DD92" s="102">
        <v>78104</v>
      </c>
      <c r="DE92" s="102">
        <v>69283</v>
      </c>
      <c r="DF92" s="102">
        <v>97527</v>
      </c>
      <c r="DG92" s="102">
        <v>62643</v>
      </c>
      <c r="DH92" s="102">
        <v>52495</v>
      </c>
      <c r="DI92" s="102">
        <v>68157</v>
      </c>
      <c r="DJ92" s="102">
        <v>89503</v>
      </c>
      <c r="DK92" s="102">
        <v>81842</v>
      </c>
      <c r="DL92" s="102">
        <v>92966</v>
      </c>
      <c r="DM92" s="102">
        <v>73795</v>
      </c>
      <c r="DN92" s="102">
        <v>86406</v>
      </c>
      <c r="DO92" s="102">
        <v>106573</v>
      </c>
      <c r="DP92" s="102">
        <v>86242</v>
      </c>
      <c r="DQ92" s="102">
        <v>73989</v>
      </c>
      <c r="DR92" s="102">
        <v>106272</v>
      </c>
      <c r="DS92" s="102">
        <v>71414</v>
      </c>
      <c r="DT92" s="102">
        <v>53746</v>
      </c>
      <c r="DU92" s="102">
        <v>73816</v>
      </c>
      <c r="DV92" s="102">
        <v>84467</v>
      </c>
      <c r="DW92" s="102">
        <v>87823</v>
      </c>
      <c r="DX92" s="102">
        <v>97016</v>
      </c>
      <c r="DY92" s="102">
        <v>86314</v>
      </c>
      <c r="DZ92" s="102">
        <v>92469</v>
      </c>
      <c r="EA92" s="102">
        <v>113422</v>
      </c>
      <c r="EB92" s="102">
        <v>91139</v>
      </c>
      <c r="EC92" s="102">
        <v>69612</v>
      </c>
      <c r="ED92" s="102">
        <v>108331</v>
      </c>
      <c r="EE92" s="102">
        <v>77218</v>
      </c>
      <c r="EF92" s="102">
        <v>55317</v>
      </c>
      <c r="EG92" s="102">
        <v>75798</v>
      </c>
      <c r="EH92" s="102">
        <v>97455</v>
      </c>
      <c r="EI92" s="102">
        <v>88437</v>
      </c>
      <c r="EJ92" s="102">
        <v>99009</v>
      </c>
      <c r="EK92" s="102">
        <v>89572</v>
      </c>
      <c r="EL92" s="102">
        <v>85092</v>
      </c>
      <c r="EM92" s="102">
        <v>115469</v>
      </c>
      <c r="EN92" s="102">
        <v>96715</v>
      </c>
      <c r="EO92" s="102">
        <v>75771</v>
      </c>
      <c r="EP92" s="102">
        <v>112664</v>
      </c>
      <c r="EQ92" s="102">
        <v>79723</v>
      </c>
      <c r="ER92" s="102">
        <v>53216</v>
      </c>
      <c r="ES92" s="102">
        <v>77005</v>
      </c>
      <c r="ET92" s="102">
        <v>95847</v>
      </c>
      <c r="EU92" s="102">
        <v>90701</v>
      </c>
      <c r="EV92" s="102">
        <v>105702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 s="102"/>
    </row>
    <row r="93" spans="1:185" x14ac:dyDescent="0.25">
      <c r="A93" t="s">
        <v>1329</v>
      </c>
      <c r="B93" t="s">
        <v>1339</v>
      </c>
      <c r="C93" s="102">
        <v>18501</v>
      </c>
      <c r="D93" s="102">
        <v>17905</v>
      </c>
      <c r="E93" s="102">
        <v>27648</v>
      </c>
      <c r="F93" s="102">
        <v>32827</v>
      </c>
      <c r="G93" s="102">
        <v>52206</v>
      </c>
      <c r="H93" s="102">
        <v>51746</v>
      </c>
      <c r="I93" s="102">
        <v>47440</v>
      </c>
      <c r="J93" s="102">
        <v>42427</v>
      </c>
      <c r="K93" s="102">
        <v>46498</v>
      </c>
      <c r="L93" s="102">
        <v>23868</v>
      </c>
      <c r="M93" s="102">
        <v>21394</v>
      </c>
      <c r="N93" s="102">
        <v>40294</v>
      </c>
      <c r="O93" s="102">
        <v>20449</v>
      </c>
      <c r="P93" s="102">
        <v>14277</v>
      </c>
      <c r="Q93" s="102">
        <v>24754</v>
      </c>
      <c r="R93" s="102">
        <v>35496</v>
      </c>
      <c r="S93" s="102">
        <v>52476</v>
      </c>
      <c r="T93" s="102">
        <v>57817</v>
      </c>
      <c r="U93" s="102">
        <v>44129</v>
      </c>
      <c r="V93" s="102">
        <v>45523</v>
      </c>
      <c r="W93" s="102">
        <v>46132</v>
      </c>
      <c r="X93" s="102">
        <v>26679</v>
      </c>
      <c r="Y93" s="102">
        <v>20471</v>
      </c>
      <c r="Z93" s="102">
        <v>41285</v>
      </c>
      <c r="AA93" s="102">
        <v>19045</v>
      </c>
      <c r="AB93" s="102">
        <v>16394</v>
      </c>
      <c r="AC93" s="102">
        <v>25403</v>
      </c>
      <c r="AD93" s="102">
        <v>32661</v>
      </c>
      <c r="AE93" s="102">
        <v>52718</v>
      </c>
      <c r="AF93" s="102">
        <v>58898</v>
      </c>
      <c r="AG93" s="102">
        <v>46518</v>
      </c>
      <c r="AH93" s="102">
        <v>46606</v>
      </c>
      <c r="AI93" s="102">
        <v>51901</v>
      </c>
      <c r="AJ93" s="102">
        <v>26318</v>
      </c>
      <c r="AK93" s="102">
        <v>20331</v>
      </c>
      <c r="AL93" s="102">
        <v>48745</v>
      </c>
      <c r="AM93" s="102">
        <v>21371</v>
      </c>
      <c r="AN93" s="102">
        <v>17390</v>
      </c>
      <c r="AO93" s="102">
        <v>27085</v>
      </c>
      <c r="AP93" s="102">
        <v>35968</v>
      </c>
      <c r="AQ93" s="102">
        <v>52638</v>
      </c>
      <c r="AR93" s="102">
        <v>56080</v>
      </c>
      <c r="AS93" s="102">
        <v>42831</v>
      </c>
      <c r="AT93" s="102">
        <v>47292</v>
      </c>
      <c r="AU93" s="102">
        <v>50086</v>
      </c>
      <c r="AV93" s="102">
        <v>26013</v>
      </c>
      <c r="AW93" s="102">
        <v>22535</v>
      </c>
      <c r="AX93" s="102">
        <v>43761</v>
      </c>
      <c r="AY93" s="102">
        <v>19908</v>
      </c>
      <c r="AZ93" s="102">
        <v>18024</v>
      </c>
      <c r="BA93" s="102">
        <v>24462</v>
      </c>
      <c r="BB93" s="102">
        <v>32915</v>
      </c>
      <c r="BC93" s="102">
        <v>51174</v>
      </c>
      <c r="BD93" s="102">
        <v>58253</v>
      </c>
      <c r="BE93" s="102">
        <v>51647</v>
      </c>
      <c r="BF93" s="102">
        <v>47593</v>
      </c>
      <c r="BG93" s="102">
        <v>51706</v>
      </c>
      <c r="BH93" s="102">
        <v>25785</v>
      </c>
      <c r="BI93" s="102">
        <v>24349</v>
      </c>
      <c r="BJ93" s="102">
        <v>46174</v>
      </c>
      <c r="BK93" s="102">
        <v>19992</v>
      </c>
      <c r="BL93" s="102">
        <v>16096</v>
      </c>
      <c r="BM93" s="102">
        <v>26206</v>
      </c>
      <c r="BN93" s="102">
        <v>33817</v>
      </c>
      <c r="BO93" s="102">
        <v>56897</v>
      </c>
      <c r="BP93" s="102">
        <v>73445</v>
      </c>
      <c r="BQ93" s="102">
        <v>51739</v>
      </c>
      <c r="BR93" s="102">
        <v>53337</v>
      </c>
      <c r="BS93" s="102">
        <v>58800</v>
      </c>
      <c r="BT93" s="102">
        <v>27310</v>
      </c>
      <c r="BU93" s="102">
        <v>25487</v>
      </c>
      <c r="BV93" s="102">
        <v>47861</v>
      </c>
      <c r="BW93" s="102">
        <v>24815</v>
      </c>
      <c r="BX93" s="102">
        <v>17547</v>
      </c>
      <c r="BY93" s="102">
        <v>29293</v>
      </c>
      <c r="BZ93" s="102">
        <v>46226</v>
      </c>
      <c r="CA93" s="102">
        <v>58620</v>
      </c>
      <c r="CB93" s="102">
        <v>75776</v>
      </c>
      <c r="CC93" s="102">
        <v>54512</v>
      </c>
      <c r="CD93" s="102">
        <v>57042</v>
      </c>
      <c r="CE93" s="102">
        <v>55252</v>
      </c>
      <c r="CF93" s="102">
        <v>29469</v>
      </c>
      <c r="CG93" s="102">
        <v>24707</v>
      </c>
      <c r="CH93" s="102">
        <v>50689</v>
      </c>
      <c r="CI93" s="102">
        <v>24414</v>
      </c>
      <c r="CJ93" s="102">
        <v>20391</v>
      </c>
      <c r="CK93" s="102">
        <v>31842</v>
      </c>
      <c r="CL93" s="102">
        <v>46300</v>
      </c>
      <c r="CM93" s="102">
        <v>57464</v>
      </c>
      <c r="CN93" s="102">
        <v>64797</v>
      </c>
      <c r="CO93" s="102">
        <v>46516</v>
      </c>
      <c r="CP93" s="102">
        <v>51364</v>
      </c>
      <c r="CQ93" s="102">
        <v>61556</v>
      </c>
      <c r="CR93" s="102">
        <v>29261</v>
      </c>
      <c r="CS93" s="102">
        <v>24414</v>
      </c>
      <c r="CT93" s="102">
        <v>58979</v>
      </c>
      <c r="CU93" s="102">
        <v>24050</v>
      </c>
      <c r="CV93" s="102">
        <v>17759</v>
      </c>
      <c r="CW93" s="102">
        <v>32285</v>
      </c>
      <c r="CX93" s="102">
        <v>47631</v>
      </c>
      <c r="CY93" s="102">
        <v>63093</v>
      </c>
      <c r="CZ93" s="102">
        <v>81150</v>
      </c>
      <c r="DA93" s="102">
        <v>62417</v>
      </c>
      <c r="DB93" s="102">
        <v>59548</v>
      </c>
      <c r="DC93" s="102">
        <v>66068</v>
      </c>
      <c r="DD93" s="102">
        <v>29976</v>
      </c>
      <c r="DE93" s="102">
        <v>26479</v>
      </c>
      <c r="DF93" s="102">
        <v>61616</v>
      </c>
      <c r="DG93" s="102">
        <v>23295</v>
      </c>
      <c r="DH93" s="102">
        <v>17910</v>
      </c>
      <c r="DI93" s="102">
        <v>32397</v>
      </c>
      <c r="DJ93" s="102">
        <v>49398</v>
      </c>
      <c r="DK93" s="102">
        <v>61473</v>
      </c>
      <c r="DL93" s="102">
        <v>81030</v>
      </c>
      <c r="DM93" s="102">
        <v>62455</v>
      </c>
      <c r="DN93" s="102">
        <v>62182</v>
      </c>
      <c r="DO93" s="102">
        <v>58876</v>
      </c>
      <c r="DP93" s="102">
        <v>29075</v>
      </c>
      <c r="DQ93" s="102">
        <v>26781</v>
      </c>
      <c r="DR93" s="102">
        <v>65139</v>
      </c>
      <c r="DS93" s="102">
        <v>24265</v>
      </c>
      <c r="DT93" s="102">
        <v>17506</v>
      </c>
      <c r="DU93" s="102">
        <v>36063</v>
      </c>
      <c r="DV93" s="102">
        <v>45871</v>
      </c>
      <c r="DW93" s="102">
        <v>57945</v>
      </c>
      <c r="DX93" s="102">
        <v>79098</v>
      </c>
      <c r="DY93" s="102">
        <v>70218</v>
      </c>
      <c r="DZ93" s="102">
        <v>62837</v>
      </c>
      <c r="EA93" s="102">
        <v>66422</v>
      </c>
      <c r="EB93" s="102">
        <v>38260</v>
      </c>
      <c r="EC93" s="102">
        <v>30423</v>
      </c>
      <c r="ED93" s="102">
        <v>69857</v>
      </c>
      <c r="EE93" s="102">
        <v>23330</v>
      </c>
      <c r="EF93" s="102">
        <v>19629</v>
      </c>
      <c r="EG93" s="102">
        <v>33152</v>
      </c>
      <c r="EH93" s="102">
        <v>43445</v>
      </c>
      <c r="EI93" s="102">
        <v>59810</v>
      </c>
      <c r="EJ93" s="102">
        <v>84017</v>
      </c>
      <c r="EK93" s="102">
        <v>62058</v>
      </c>
      <c r="EL93" s="102">
        <v>64590</v>
      </c>
      <c r="EM93" s="102">
        <v>64488</v>
      </c>
      <c r="EN93" s="102">
        <v>33766</v>
      </c>
      <c r="EO93" s="102">
        <v>31872</v>
      </c>
      <c r="EP93" s="102">
        <v>75574</v>
      </c>
      <c r="EQ93" s="102">
        <v>28516</v>
      </c>
      <c r="ER93" s="102">
        <v>21240</v>
      </c>
      <c r="ES93" s="102">
        <v>38162</v>
      </c>
      <c r="ET93" s="102">
        <v>47054</v>
      </c>
      <c r="EU93" s="102">
        <v>62630</v>
      </c>
      <c r="EV93" s="102">
        <v>81148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 s="102"/>
    </row>
    <row r="94" spans="1:185" x14ac:dyDescent="0.25">
      <c r="A94" t="s">
        <v>1329</v>
      </c>
      <c r="B94" t="s">
        <v>1335</v>
      </c>
      <c r="C94" s="102">
        <v>25558</v>
      </c>
      <c r="D94" s="102">
        <v>21180</v>
      </c>
      <c r="E94" s="102">
        <v>27091</v>
      </c>
      <c r="F94" s="102">
        <v>26921</v>
      </c>
      <c r="G94" s="102">
        <v>26249</v>
      </c>
      <c r="H94" s="102">
        <v>36577</v>
      </c>
      <c r="I94" s="102">
        <v>36095</v>
      </c>
      <c r="J94" s="102">
        <v>31637</v>
      </c>
      <c r="K94" s="102">
        <v>38379</v>
      </c>
      <c r="L94" s="102">
        <v>17492</v>
      </c>
      <c r="M94" s="102">
        <v>15783</v>
      </c>
      <c r="N94" s="102">
        <v>17718</v>
      </c>
      <c r="O94" s="102">
        <v>11905</v>
      </c>
      <c r="P94" s="102">
        <v>10423</v>
      </c>
      <c r="Q94" s="102">
        <v>13440</v>
      </c>
      <c r="R94" s="102">
        <v>16094</v>
      </c>
      <c r="S94" s="102">
        <v>13235</v>
      </c>
      <c r="T94" s="102">
        <v>20763</v>
      </c>
      <c r="U94" s="102">
        <v>19313</v>
      </c>
      <c r="V94" s="102">
        <v>16108</v>
      </c>
      <c r="W94" s="102">
        <v>19714</v>
      </c>
      <c r="X94" s="102">
        <v>15431</v>
      </c>
      <c r="Y94" s="102">
        <v>16833</v>
      </c>
      <c r="Z94" s="102">
        <v>22694</v>
      </c>
      <c r="AA94" s="102">
        <v>18978</v>
      </c>
      <c r="AB94" s="102">
        <v>13619</v>
      </c>
      <c r="AC94" s="102">
        <v>19436</v>
      </c>
      <c r="AD94" s="102">
        <v>21689</v>
      </c>
      <c r="AE94" s="102">
        <v>20382</v>
      </c>
      <c r="AF94" s="102">
        <v>28658</v>
      </c>
      <c r="AG94" s="102">
        <v>27258</v>
      </c>
      <c r="AH94" s="102">
        <v>25995</v>
      </c>
      <c r="AI94" s="102">
        <v>28062</v>
      </c>
      <c r="AJ94" s="102">
        <v>26586</v>
      </c>
      <c r="AK94" s="102">
        <v>22468</v>
      </c>
      <c r="AL94" s="102">
        <v>32478</v>
      </c>
      <c r="AM94" s="102">
        <v>25616</v>
      </c>
      <c r="AN94" s="102">
        <v>21763</v>
      </c>
      <c r="AO94" s="102">
        <v>28175</v>
      </c>
      <c r="AP94" s="102">
        <v>28517</v>
      </c>
      <c r="AQ94" s="102">
        <v>30622</v>
      </c>
      <c r="AR94" s="102">
        <v>39364</v>
      </c>
      <c r="AS94" s="102">
        <v>38692</v>
      </c>
      <c r="AT94" s="102">
        <v>39555</v>
      </c>
      <c r="AU94" s="102">
        <v>43662</v>
      </c>
      <c r="AV94" s="102">
        <v>42161</v>
      </c>
      <c r="AW94" s="102">
        <v>25701</v>
      </c>
      <c r="AX94" s="102">
        <v>43307</v>
      </c>
      <c r="AY94" s="102">
        <v>35795</v>
      </c>
      <c r="AZ94" s="102">
        <v>26985</v>
      </c>
      <c r="BA94" s="102">
        <v>35983</v>
      </c>
      <c r="BB94" s="102">
        <v>40365</v>
      </c>
      <c r="BC94" s="102">
        <v>45466</v>
      </c>
      <c r="BD94" s="102">
        <v>54756</v>
      </c>
      <c r="BE94" s="102">
        <v>55476</v>
      </c>
      <c r="BF94" s="102">
        <v>50349</v>
      </c>
      <c r="BG94" s="102">
        <v>59977</v>
      </c>
      <c r="BH94" s="102">
        <v>62575</v>
      </c>
      <c r="BI94" s="102">
        <v>51955</v>
      </c>
      <c r="BJ94" s="102">
        <v>61669</v>
      </c>
      <c r="BK94" s="102">
        <v>54760</v>
      </c>
      <c r="BL94" s="102">
        <v>44949</v>
      </c>
      <c r="BM94" s="102">
        <v>55282</v>
      </c>
      <c r="BN94" s="102">
        <v>55067</v>
      </c>
      <c r="BO94" s="102">
        <v>59124</v>
      </c>
      <c r="BP94" s="102">
        <v>78023</v>
      </c>
      <c r="BQ94" s="102">
        <v>75057</v>
      </c>
      <c r="BR94" s="102">
        <v>72431</v>
      </c>
      <c r="BS94" s="102">
        <v>76358</v>
      </c>
      <c r="BT94" s="102">
        <v>75836</v>
      </c>
      <c r="BU94" s="102">
        <v>63849</v>
      </c>
      <c r="BV94" s="102">
        <v>77503</v>
      </c>
      <c r="BW94" s="102">
        <v>69454</v>
      </c>
      <c r="BX94" s="102">
        <v>53371</v>
      </c>
      <c r="BY94" s="102">
        <v>63268</v>
      </c>
      <c r="BZ94" s="102">
        <v>80754</v>
      </c>
      <c r="CA94" s="102">
        <v>73313</v>
      </c>
      <c r="CB94" s="102">
        <v>88536</v>
      </c>
      <c r="CC94" s="102">
        <v>92135</v>
      </c>
      <c r="CD94" s="102">
        <v>79555</v>
      </c>
      <c r="CE94" s="102">
        <v>91145</v>
      </c>
      <c r="CF94" s="102">
        <v>91878</v>
      </c>
      <c r="CG94" s="102">
        <v>77355</v>
      </c>
      <c r="CH94" s="102">
        <v>83890</v>
      </c>
      <c r="CI94" s="102">
        <v>71990</v>
      </c>
      <c r="CJ94" s="102">
        <v>63126</v>
      </c>
      <c r="CK94" s="102">
        <v>79272</v>
      </c>
      <c r="CL94" s="102">
        <v>74218</v>
      </c>
      <c r="CM94" s="102">
        <v>78560</v>
      </c>
      <c r="CN94" s="102">
        <v>91060</v>
      </c>
      <c r="CO94" s="102">
        <v>87483</v>
      </c>
      <c r="CP94" s="102">
        <v>78448</v>
      </c>
      <c r="CQ94" s="102">
        <v>94145</v>
      </c>
      <c r="CR94" s="102">
        <v>89092</v>
      </c>
      <c r="CS94" s="102">
        <v>78667</v>
      </c>
      <c r="CT94" s="102">
        <v>83704</v>
      </c>
      <c r="CU94" s="102">
        <v>69449</v>
      </c>
      <c r="CV94" s="102">
        <v>62255</v>
      </c>
      <c r="CW94" s="102">
        <v>74779</v>
      </c>
      <c r="CX94" s="102">
        <v>75418</v>
      </c>
      <c r="CY94" s="102">
        <v>81477</v>
      </c>
      <c r="CZ94" s="102">
        <v>90447</v>
      </c>
      <c r="DA94" s="102">
        <v>92106</v>
      </c>
      <c r="DB94" s="102">
        <v>87550</v>
      </c>
      <c r="DC94" s="102">
        <v>101332</v>
      </c>
      <c r="DD94" s="102">
        <v>95534</v>
      </c>
      <c r="DE94" s="102">
        <v>82470</v>
      </c>
      <c r="DF94" s="102">
        <v>94806</v>
      </c>
      <c r="DG94" s="102">
        <v>90457</v>
      </c>
      <c r="DH94" s="102">
        <v>69757</v>
      </c>
      <c r="DI94" s="102">
        <v>73848</v>
      </c>
      <c r="DJ94" s="102">
        <v>91383</v>
      </c>
      <c r="DK94" s="102">
        <v>98813</v>
      </c>
      <c r="DL94" s="102">
        <v>104105</v>
      </c>
      <c r="DM94" s="102">
        <v>104709</v>
      </c>
      <c r="DN94" s="102">
        <v>106213</v>
      </c>
      <c r="DO94" s="102">
        <v>119569</v>
      </c>
      <c r="DP94" s="102">
        <v>110351</v>
      </c>
      <c r="DQ94" s="102">
        <v>90858</v>
      </c>
      <c r="DR94" s="102">
        <v>101271</v>
      </c>
      <c r="DS94" s="102">
        <v>91893</v>
      </c>
      <c r="DT94" s="102">
        <v>75851</v>
      </c>
      <c r="DU94" s="102">
        <v>91608</v>
      </c>
      <c r="DV94" s="102">
        <v>91180</v>
      </c>
      <c r="DW94" s="102">
        <v>100151</v>
      </c>
      <c r="DX94" s="102">
        <v>116671</v>
      </c>
      <c r="DY94" s="102">
        <v>104117</v>
      </c>
      <c r="DZ94" s="102">
        <v>97715</v>
      </c>
      <c r="EA94" s="102">
        <v>118318</v>
      </c>
      <c r="EB94" s="102">
        <v>116068</v>
      </c>
      <c r="EC94" s="102">
        <v>71617</v>
      </c>
      <c r="ED94" s="102">
        <v>107840</v>
      </c>
      <c r="EE94" s="102">
        <v>101750</v>
      </c>
      <c r="EF94" s="102">
        <v>81425</v>
      </c>
      <c r="EG94" s="102">
        <v>105502</v>
      </c>
      <c r="EH94" s="102">
        <v>101808</v>
      </c>
      <c r="EI94" s="102">
        <v>112614</v>
      </c>
      <c r="EJ94" s="102">
        <v>134780</v>
      </c>
      <c r="EK94" s="102">
        <v>131074</v>
      </c>
      <c r="EL94" s="102">
        <v>117178</v>
      </c>
      <c r="EM94" s="102">
        <v>126304</v>
      </c>
      <c r="EN94" s="102">
        <v>118712</v>
      </c>
      <c r="EO94" s="102">
        <v>100098</v>
      </c>
      <c r="EP94" s="102">
        <v>110853</v>
      </c>
      <c r="EQ94" s="102">
        <v>100109</v>
      </c>
      <c r="ER94" s="102">
        <v>79776</v>
      </c>
      <c r="ES94" s="102">
        <v>88622</v>
      </c>
      <c r="ET94" s="102">
        <v>104620</v>
      </c>
      <c r="EU94" s="102">
        <v>107151</v>
      </c>
      <c r="EV94" s="102">
        <v>112787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 s="102"/>
    </row>
    <row r="95" spans="1:185" x14ac:dyDescent="0.25">
      <c r="A95" t="s">
        <v>1329</v>
      </c>
      <c r="B95" t="s">
        <v>1330</v>
      </c>
      <c r="C95" s="102">
        <v>14236</v>
      </c>
      <c r="D95" s="102">
        <v>13541</v>
      </c>
      <c r="E95" s="102">
        <v>16256</v>
      </c>
      <c r="F95" s="102">
        <v>14585</v>
      </c>
      <c r="G95" s="102">
        <v>12870</v>
      </c>
      <c r="H95" s="102">
        <v>15681</v>
      </c>
      <c r="I95" s="102">
        <v>14378</v>
      </c>
      <c r="J95" s="102">
        <v>12917</v>
      </c>
      <c r="K95" s="102">
        <v>15056</v>
      </c>
      <c r="L95" s="102">
        <v>14203</v>
      </c>
      <c r="M95" s="102">
        <v>17505</v>
      </c>
      <c r="N95" s="102">
        <v>20561</v>
      </c>
      <c r="O95" s="102">
        <v>15542</v>
      </c>
      <c r="P95" s="102">
        <v>12831</v>
      </c>
      <c r="Q95" s="102">
        <v>18925</v>
      </c>
      <c r="R95" s="102">
        <v>16764</v>
      </c>
      <c r="S95" s="102">
        <v>11491</v>
      </c>
      <c r="T95" s="102">
        <v>14716</v>
      </c>
      <c r="U95" s="102">
        <v>12770</v>
      </c>
      <c r="V95" s="102">
        <v>13658</v>
      </c>
      <c r="W95" s="102">
        <v>16316</v>
      </c>
      <c r="X95" s="102">
        <v>16778</v>
      </c>
      <c r="Y95" s="102">
        <v>19597</v>
      </c>
      <c r="Z95" s="102">
        <v>22347</v>
      </c>
      <c r="AA95" s="102">
        <v>15847</v>
      </c>
      <c r="AB95" s="102">
        <v>11595</v>
      </c>
      <c r="AC95" s="102">
        <v>21108</v>
      </c>
      <c r="AD95" s="102">
        <v>17186</v>
      </c>
      <c r="AE95" s="102">
        <v>14505</v>
      </c>
      <c r="AF95" s="102">
        <v>15352</v>
      </c>
      <c r="AG95" s="102">
        <v>13509</v>
      </c>
      <c r="AH95" s="102">
        <v>13897</v>
      </c>
      <c r="AI95" s="102">
        <v>16658</v>
      </c>
      <c r="AJ95" s="102">
        <v>16945</v>
      </c>
      <c r="AK95" s="102">
        <v>20499</v>
      </c>
      <c r="AL95" s="102">
        <v>24874</v>
      </c>
      <c r="AM95" s="102">
        <v>14243</v>
      </c>
      <c r="AN95" s="102">
        <v>13860</v>
      </c>
      <c r="AO95" s="102">
        <v>19943</v>
      </c>
      <c r="AP95" s="102">
        <v>16898</v>
      </c>
      <c r="AQ95" s="102">
        <v>17661</v>
      </c>
      <c r="AR95" s="102">
        <v>15335</v>
      </c>
      <c r="AS95" s="102">
        <v>13662</v>
      </c>
      <c r="AT95" s="102">
        <v>13177</v>
      </c>
      <c r="AU95" s="102">
        <v>18953</v>
      </c>
      <c r="AV95" s="102">
        <v>22373</v>
      </c>
      <c r="AW95" s="102">
        <v>19860</v>
      </c>
      <c r="AX95" s="102">
        <v>24105</v>
      </c>
      <c r="AY95" s="102">
        <v>14498</v>
      </c>
      <c r="AZ95" s="102">
        <v>13971</v>
      </c>
      <c r="BA95" s="102">
        <v>17002</v>
      </c>
      <c r="BB95" s="102">
        <v>19750</v>
      </c>
      <c r="BC95" s="102">
        <v>14031</v>
      </c>
      <c r="BD95" s="102">
        <v>14068</v>
      </c>
      <c r="BE95" s="102">
        <v>13368</v>
      </c>
      <c r="BF95" s="102">
        <v>12837</v>
      </c>
      <c r="BG95" s="102">
        <v>17324</v>
      </c>
      <c r="BH95" s="102">
        <v>21604</v>
      </c>
      <c r="BI95" s="102">
        <v>20896</v>
      </c>
      <c r="BJ95" s="102">
        <v>23858</v>
      </c>
      <c r="BK95" s="102">
        <v>18474</v>
      </c>
      <c r="BL95" s="102">
        <v>13539</v>
      </c>
      <c r="BM95" s="102">
        <v>22169</v>
      </c>
      <c r="BN95" s="102">
        <v>16600</v>
      </c>
      <c r="BO95" s="102">
        <v>15386</v>
      </c>
      <c r="BP95" s="102">
        <v>15181</v>
      </c>
      <c r="BQ95" s="102">
        <v>13438</v>
      </c>
      <c r="BR95" s="102">
        <v>13614</v>
      </c>
      <c r="BS95" s="102">
        <v>20246</v>
      </c>
      <c r="BT95" s="102">
        <v>20981</v>
      </c>
      <c r="BU95" s="102">
        <v>22427</v>
      </c>
      <c r="BV95" s="102">
        <v>24573</v>
      </c>
      <c r="BW95" s="102">
        <v>16878</v>
      </c>
      <c r="BX95" s="102">
        <v>14192</v>
      </c>
      <c r="BY95" s="102">
        <v>20825</v>
      </c>
      <c r="BZ95" s="102">
        <v>21201</v>
      </c>
      <c r="CA95" s="102">
        <v>17626</v>
      </c>
      <c r="CB95" s="102">
        <v>16146</v>
      </c>
      <c r="CC95" s="102">
        <v>13274</v>
      </c>
      <c r="CD95" s="102">
        <v>14143</v>
      </c>
      <c r="CE95" s="102">
        <v>21556</v>
      </c>
      <c r="CF95" s="102">
        <v>23776</v>
      </c>
      <c r="CG95" s="102">
        <v>23519</v>
      </c>
      <c r="CH95" s="102">
        <v>26505</v>
      </c>
      <c r="CI95" s="102">
        <v>19396</v>
      </c>
      <c r="CJ95" s="102">
        <v>17544</v>
      </c>
      <c r="CK95" s="102">
        <v>24527</v>
      </c>
      <c r="CL95" s="102">
        <v>20076</v>
      </c>
      <c r="CM95" s="102">
        <v>15115</v>
      </c>
      <c r="CN95" s="102">
        <v>16237</v>
      </c>
      <c r="CO95" s="102">
        <v>13884</v>
      </c>
      <c r="CP95" s="102">
        <v>14344</v>
      </c>
      <c r="CQ95" s="102">
        <v>21524</v>
      </c>
      <c r="CR95" s="102">
        <v>20923</v>
      </c>
      <c r="CS95" s="102">
        <v>20390</v>
      </c>
      <c r="CT95" s="102">
        <v>25846</v>
      </c>
      <c r="CU95" s="102">
        <v>19654</v>
      </c>
      <c r="CV95" s="102">
        <v>14695</v>
      </c>
      <c r="CW95" s="102">
        <v>23290</v>
      </c>
      <c r="CX95" s="102">
        <v>19156</v>
      </c>
      <c r="CY95" s="102">
        <v>16955</v>
      </c>
      <c r="CZ95" s="102">
        <v>16972</v>
      </c>
      <c r="DA95" s="102">
        <v>12984</v>
      </c>
      <c r="DB95" s="102">
        <v>13533</v>
      </c>
      <c r="DC95" s="102">
        <v>22348</v>
      </c>
      <c r="DD95" s="102">
        <v>19678</v>
      </c>
      <c r="DE95" s="102">
        <v>22438</v>
      </c>
      <c r="DF95" s="102">
        <v>26453</v>
      </c>
      <c r="DG95" s="102">
        <v>18430</v>
      </c>
      <c r="DH95" s="102">
        <v>12961</v>
      </c>
      <c r="DI95" s="102">
        <v>25952</v>
      </c>
      <c r="DJ95" s="102">
        <v>24768</v>
      </c>
      <c r="DK95" s="102">
        <v>16559</v>
      </c>
      <c r="DL95" s="102">
        <v>16829</v>
      </c>
      <c r="DM95" s="102">
        <v>15733</v>
      </c>
      <c r="DN95" s="102">
        <v>14564</v>
      </c>
      <c r="DO95" s="102">
        <v>21255</v>
      </c>
      <c r="DP95" s="102">
        <v>22384</v>
      </c>
      <c r="DQ95" s="102">
        <v>20034</v>
      </c>
      <c r="DR95" s="102">
        <v>23229</v>
      </c>
      <c r="DS95" s="102">
        <v>19367</v>
      </c>
      <c r="DT95" s="102">
        <v>13441</v>
      </c>
      <c r="DU95" s="102">
        <v>22693</v>
      </c>
      <c r="DV95" s="102">
        <v>18896</v>
      </c>
      <c r="DW95" s="102">
        <v>15268</v>
      </c>
      <c r="DX95" s="102">
        <v>14613</v>
      </c>
      <c r="DY95" s="102">
        <v>13428</v>
      </c>
      <c r="DZ95" s="102">
        <v>13456</v>
      </c>
      <c r="EA95" s="102">
        <v>18449</v>
      </c>
      <c r="EB95" s="102">
        <v>22552</v>
      </c>
      <c r="EC95" s="102">
        <v>24825</v>
      </c>
      <c r="ED95" s="102">
        <v>24837</v>
      </c>
      <c r="EE95" s="102">
        <v>17213</v>
      </c>
      <c r="EF95" s="102">
        <v>14532</v>
      </c>
      <c r="EG95" s="102">
        <v>23241</v>
      </c>
      <c r="EH95" s="102">
        <v>23476</v>
      </c>
      <c r="EI95" s="102">
        <v>18771</v>
      </c>
      <c r="EJ95" s="102">
        <v>16244</v>
      </c>
      <c r="EK95" s="102">
        <v>13791</v>
      </c>
      <c r="EL95" s="102">
        <v>13571</v>
      </c>
      <c r="EM95" s="102">
        <v>18662</v>
      </c>
      <c r="EN95" s="102">
        <v>24021</v>
      </c>
      <c r="EO95" s="102">
        <v>21014</v>
      </c>
      <c r="EP95" s="102">
        <v>24715</v>
      </c>
      <c r="EQ95" s="102">
        <v>18101</v>
      </c>
      <c r="ER95" s="102">
        <v>14609</v>
      </c>
      <c r="ES95" s="102">
        <v>19372</v>
      </c>
      <c r="ET95" s="102">
        <v>24677</v>
      </c>
      <c r="EU95" s="102">
        <v>17166</v>
      </c>
      <c r="EV95" s="102">
        <v>15762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 s="102"/>
    </row>
    <row r="96" spans="1:185" x14ac:dyDescent="0.25">
      <c r="A96" t="s">
        <v>1329</v>
      </c>
      <c r="B96" t="s">
        <v>1337</v>
      </c>
      <c r="C96" s="102">
        <v>15496</v>
      </c>
      <c r="D96" s="102">
        <v>12479</v>
      </c>
      <c r="E96" s="102">
        <v>14195</v>
      </c>
      <c r="F96" s="102">
        <v>14161</v>
      </c>
      <c r="G96" s="102">
        <v>12287</v>
      </c>
      <c r="H96" s="102">
        <v>16882</v>
      </c>
      <c r="I96" s="102">
        <v>16297</v>
      </c>
      <c r="J96" s="102">
        <v>13092</v>
      </c>
      <c r="K96" s="102">
        <v>17355</v>
      </c>
      <c r="L96" s="102">
        <v>14707</v>
      </c>
      <c r="M96" s="102">
        <v>16350</v>
      </c>
      <c r="N96" s="102">
        <v>18316</v>
      </c>
      <c r="O96" s="102">
        <v>16059</v>
      </c>
      <c r="P96" s="102">
        <v>12940</v>
      </c>
      <c r="Q96" s="102">
        <v>18716</v>
      </c>
      <c r="R96" s="102">
        <v>20828</v>
      </c>
      <c r="S96" s="102">
        <v>14600</v>
      </c>
      <c r="T96" s="102">
        <v>17340</v>
      </c>
      <c r="U96" s="102">
        <v>18402</v>
      </c>
      <c r="V96" s="102">
        <v>14390</v>
      </c>
      <c r="W96" s="102">
        <v>15439</v>
      </c>
      <c r="X96" s="102">
        <v>15548</v>
      </c>
      <c r="Y96" s="102">
        <v>16139</v>
      </c>
      <c r="Z96" s="102">
        <v>21182</v>
      </c>
      <c r="AA96" s="102">
        <v>14485</v>
      </c>
      <c r="AB96" s="102">
        <v>12927</v>
      </c>
      <c r="AC96" s="102">
        <v>16795</v>
      </c>
      <c r="AD96" s="102">
        <v>17038</v>
      </c>
      <c r="AE96" s="102">
        <v>16245</v>
      </c>
      <c r="AF96" s="102">
        <v>19029</v>
      </c>
      <c r="AG96" s="102">
        <v>20210</v>
      </c>
      <c r="AH96" s="102">
        <v>17447</v>
      </c>
      <c r="AI96" s="102">
        <v>18506</v>
      </c>
      <c r="AJ96" s="102">
        <v>20520</v>
      </c>
      <c r="AK96" s="102">
        <v>17931</v>
      </c>
      <c r="AL96" s="102">
        <v>23312</v>
      </c>
      <c r="AM96" s="102">
        <v>18169</v>
      </c>
      <c r="AN96" s="102">
        <v>15699</v>
      </c>
      <c r="AO96" s="102">
        <v>18902</v>
      </c>
      <c r="AP96" s="102">
        <v>19155</v>
      </c>
      <c r="AQ96" s="102">
        <v>19058</v>
      </c>
      <c r="AR96" s="102">
        <v>19565</v>
      </c>
      <c r="AS96" s="102">
        <v>18019</v>
      </c>
      <c r="AT96" s="102">
        <v>16154</v>
      </c>
      <c r="AU96" s="102">
        <v>18458</v>
      </c>
      <c r="AV96" s="102">
        <v>18776</v>
      </c>
      <c r="AW96" s="102">
        <v>17178</v>
      </c>
      <c r="AX96" s="102">
        <v>21709</v>
      </c>
      <c r="AY96" s="102">
        <v>19370</v>
      </c>
      <c r="AZ96" s="102">
        <v>16354</v>
      </c>
      <c r="BA96" s="102">
        <v>19204</v>
      </c>
      <c r="BB96" s="102">
        <v>20037</v>
      </c>
      <c r="BC96" s="102">
        <v>19232</v>
      </c>
      <c r="BD96" s="102">
        <v>19299</v>
      </c>
      <c r="BE96" s="102">
        <v>20595</v>
      </c>
      <c r="BF96" s="102">
        <v>18222</v>
      </c>
      <c r="BG96" s="102">
        <v>22476</v>
      </c>
      <c r="BH96" s="102">
        <v>23591</v>
      </c>
      <c r="BI96" s="102">
        <v>22539</v>
      </c>
      <c r="BJ96" s="102">
        <v>26361</v>
      </c>
      <c r="BK96" s="102">
        <v>21015</v>
      </c>
      <c r="BL96" s="102">
        <v>18765</v>
      </c>
      <c r="BM96" s="102">
        <v>21312</v>
      </c>
      <c r="BN96" s="102">
        <v>21976</v>
      </c>
      <c r="BO96" s="102">
        <v>22274</v>
      </c>
      <c r="BP96" s="102">
        <v>21876</v>
      </c>
      <c r="BQ96" s="102">
        <v>24782</v>
      </c>
      <c r="BR96" s="102">
        <v>19409</v>
      </c>
      <c r="BS96" s="102">
        <v>24018</v>
      </c>
      <c r="BT96" s="102">
        <v>21209</v>
      </c>
      <c r="BU96" s="102">
        <v>22619</v>
      </c>
      <c r="BV96" s="102">
        <v>28512</v>
      </c>
      <c r="BW96" s="102">
        <v>25566</v>
      </c>
      <c r="BX96" s="102">
        <v>18884</v>
      </c>
      <c r="BY96" s="102">
        <v>23393</v>
      </c>
      <c r="BZ96" s="102">
        <v>28310</v>
      </c>
      <c r="CA96" s="102">
        <v>22494</v>
      </c>
      <c r="CB96" s="102">
        <v>25261</v>
      </c>
      <c r="CC96" s="102">
        <v>29063</v>
      </c>
      <c r="CD96" s="102">
        <v>22569</v>
      </c>
      <c r="CE96" s="102">
        <v>27862</v>
      </c>
      <c r="CF96" s="102">
        <v>24438</v>
      </c>
      <c r="CG96" s="102">
        <v>24368</v>
      </c>
      <c r="CH96" s="102">
        <v>27970</v>
      </c>
      <c r="CI96" s="102">
        <v>26333</v>
      </c>
      <c r="CJ96" s="102">
        <v>21638</v>
      </c>
      <c r="CK96" s="102">
        <v>22092</v>
      </c>
      <c r="CL96" s="102">
        <v>25180</v>
      </c>
      <c r="CM96" s="102">
        <v>20445</v>
      </c>
      <c r="CN96" s="102">
        <v>25645</v>
      </c>
      <c r="CO96" s="102">
        <v>27709</v>
      </c>
      <c r="CP96" s="102">
        <v>24280</v>
      </c>
      <c r="CQ96" s="102">
        <v>32579</v>
      </c>
      <c r="CR96" s="102">
        <v>31480</v>
      </c>
      <c r="CS96" s="102">
        <v>27504</v>
      </c>
      <c r="CT96" s="102">
        <v>30033</v>
      </c>
      <c r="CU96" s="102">
        <v>26238</v>
      </c>
      <c r="CV96" s="102">
        <v>21638</v>
      </c>
      <c r="CW96" s="102">
        <v>33120</v>
      </c>
      <c r="CX96" s="102">
        <v>30364</v>
      </c>
      <c r="CY96" s="102">
        <v>26768</v>
      </c>
      <c r="CZ96" s="102">
        <v>29830</v>
      </c>
      <c r="DA96" s="102">
        <v>34550</v>
      </c>
      <c r="DB96" s="102">
        <v>28456</v>
      </c>
      <c r="DC96" s="102">
        <v>40266</v>
      </c>
      <c r="DD96" s="102">
        <v>34470</v>
      </c>
      <c r="DE96" s="102">
        <v>32496</v>
      </c>
      <c r="DF96" s="102">
        <v>39405</v>
      </c>
      <c r="DG96" s="102">
        <v>37728</v>
      </c>
      <c r="DH96" s="102">
        <v>27308</v>
      </c>
      <c r="DI96" s="102">
        <v>33301</v>
      </c>
      <c r="DJ96" s="102">
        <v>34006</v>
      </c>
      <c r="DK96" s="102">
        <v>31599</v>
      </c>
      <c r="DL96" s="102">
        <v>29335</v>
      </c>
      <c r="DM96" s="102">
        <v>35287</v>
      </c>
      <c r="DN96" s="102">
        <v>29345</v>
      </c>
      <c r="DO96" s="102">
        <v>36391</v>
      </c>
      <c r="DP96" s="102">
        <v>30207</v>
      </c>
      <c r="DQ96" s="102">
        <v>32864</v>
      </c>
      <c r="DR96" s="102">
        <v>39442</v>
      </c>
      <c r="DS96" s="102">
        <v>35953</v>
      </c>
      <c r="DT96" s="102">
        <v>27444</v>
      </c>
      <c r="DU96" s="102">
        <v>30613</v>
      </c>
      <c r="DV96" s="102">
        <v>34874</v>
      </c>
      <c r="DW96" s="102">
        <v>27242</v>
      </c>
      <c r="DX96" s="102">
        <v>31547</v>
      </c>
      <c r="DY96" s="102">
        <v>32437</v>
      </c>
      <c r="DZ96" s="102">
        <v>34090</v>
      </c>
      <c r="EA96" s="102">
        <v>42883</v>
      </c>
      <c r="EB96" s="102">
        <v>38109</v>
      </c>
      <c r="EC96" s="102">
        <v>37218</v>
      </c>
      <c r="ED96" s="102">
        <v>38598</v>
      </c>
      <c r="EE96" s="102">
        <v>35958</v>
      </c>
      <c r="EF96" s="102">
        <v>27475</v>
      </c>
      <c r="EG96" s="102">
        <v>35443</v>
      </c>
      <c r="EH96" s="102">
        <v>37546</v>
      </c>
      <c r="EI96" s="102">
        <v>26057</v>
      </c>
      <c r="EJ96" s="102">
        <v>30725</v>
      </c>
      <c r="EK96" s="102">
        <v>39048</v>
      </c>
      <c r="EL96" s="102">
        <v>31391</v>
      </c>
      <c r="EM96" s="102">
        <v>39889</v>
      </c>
      <c r="EN96" s="102">
        <v>36024</v>
      </c>
      <c r="EO96" s="102">
        <v>36608</v>
      </c>
      <c r="EP96" s="102">
        <v>40337</v>
      </c>
      <c r="EQ96" s="102">
        <v>39547</v>
      </c>
      <c r="ER96" s="102">
        <v>33098</v>
      </c>
      <c r="ES96" s="102">
        <v>36649</v>
      </c>
      <c r="ET96" s="102">
        <v>41953</v>
      </c>
      <c r="EU96" s="102">
        <v>31070</v>
      </c>
      <c r="EV96" s="102">
        <v>34565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 s="102"/>
    </row>
    <row r="97" spans="1:185" x14ac:dyDescent="0.25">
      <c r="A97" t="s">
        <v>1329</v>
      </c>
      <c r="B97" t="s">
        <v>1333</v>
      </c>
      <c r="C97" s="102">
        <v>12388</v>
      </c>
      <c r="D97" s="102">
        <v>10280</v>
      </c>
      <c r="E97" s="102">
        <v>14942</v>
      </c>
      <c r="F97" s="102">
        <v>13483</v>
      </c>
      <c r="G97" s="102">
        <v>11146</v>
      </c>
      <c r="H97" s="102">
        <v>16946</v>
      </c>
      <c r="I97" s="102">
        <v>17089</v>
      </c>
      <c r="J97" s="102">
        <v>17008</v>
      </c>
      <c r="K97" s="102">
        <v>17758</v>
      </c>
      <c r="L97" s="102">
        <v>25511</v>
      </c>
      <c r="M97" s="102">
        <v>20538</v>
      </c>
      <c r="N97" s="102">
        <v>24764</v>
      </c>
      <c r="O97" s="102">
        <v>19534</v>
      </c>
      <c r="P97" s="102">
        <v>17727</v>
      </c>
      <c r="Q97" s="102">
        <v>19332</v>
      </c>
      <c r="R97" s="102">
        <v>24388</v>
      </c>
      <c r="S97" s="102">
        <v>17301</v>
      </c>
      <c r="T97" s="102">
        <v>25914</v>
      </c>
      <c r="U97" s="102">
        <v>25227</v>
      </c>
      <c r="V97" s="102">
        <v>22855</v>
      </c>
      <c r="W97" s="102">
        <v>29542</v>
      </c>
      <c r="X97" s="102">
        <v>30750</v>
      </c>
      <c r="Y97" s="102">
        <v>23943</v>
      </c>
      <c r="Z97" s="102">
        <v>32477</v>
      </c>
      <c r="AA97" s="102">
        <v>27008</v>
      </c>
      <c r="AB97" s="102">
        <v>22516</v>
      </c>
      <c r="AC97" s="102">
        <v>27931</v>
      </c>
      <c r="AD97" s="102">
        <v>32658</v>
      </c>
      <c r="AE97" s="102">
        <v>24642</v>
      </c>
      <c r="AF97" s="102">
        <v>32418</v>
      </c>
      <c r="AG97" s="102">
        <v>33906</v>
      </c>
      <c r="AH97" s="102">
        <v>31737</v>
      </c>
      <c r="AI97" s="102">
        <v>37355</v>
      </c>
      <c r="AJ97" s="102">
        <v>36451</v>
      </c>
      <c r="AK97" s="102">
        <v>33342</v>
      </c>
      <c r="AL97" s="102">
        <v>36274</v>
      </c>
      <c r="AM97" s="102">
        <v>31478</v>
      </c>
      <c r="AN97" s="102">
        <v>27025</v>
      </c>
      <c r="AO97" s="102">
        <v>33146</v>
      </c>
      <c r="AP97" s="102">
        <v>39110</v>
      </c>
      <c r="AQ97" s="102">
        <v>31656</v>
      </c>
      <c r="AR97" s="102">
        <v>36141</v>
      </c>
      <c r="AS97" s="102">
        <v>35553</v>
      </c>
      <c r="AT97" s="102">
        <v>34441</v>
      </c>
      <c r="AU97" s="102">
        <v>40246</v>
      </c>
      <c r="AV97" s="102">
        <v>37095</v>
      </c>
      <c r="AW97" s="102">
        <v>28054</v>
      </c>
      <c r="AX97" s="102">
        <v>36862</v>
      </c>
      <c r="AY97" s="102">
        <v>27856</v>
      </c>
      <c r="AZ97" s="102">
        <v>28835</v>
      </c>
      <c r="BA97" s="102">
        <v>26857</v>
      </c>
      <c r="BB97" s="102">
        <v>40939</v>
      </c>
      <c r="BC97" s="102">
        <v>27940</v>
      </c>
      <c r="BD97" s="102">
        <v>32901</v>
      </c>
      <c r="BE97" s="102">
        <v>34632</v>
      </c>
      <c r="BF97" s="102">
        <v>32244</v>
      </c>
      <c r="BG97" s="102">
        <v>38732</v>
      </c>
      <c r="BH97" s="102">
        <v>39341</v>
      </c>
      <c r="BI97" s="102">
        <v>34167</v>
      </c>
      <c r="BJ97" s="102">
        <v>48870</v>
      </c>
      <c r="BK97" s="102">
        <v>39364</v>
      </c>
      <c r="BL97" s="102">
        <v>33162</v>
      </c>
      <c r="BM97" s="102">
        <v>38326</v>
      </c>
      <c r="BN97" s="102">
        <v>40711</v>
      </c>
      <c r="BO97" s="102">
        <v>26196</v>
      </c>
      <c r="BP97" s="102">
        <v>35605</v>
      </c>
      <c r="BQ97" s="102">
        <v>38851</v>
      </c>
      <c r="BR97" s="102">
        <v>32024</v>
      </c>
      <c r="BS97" s="102">
        <v>43264</v>
      </c>
      <c r="BT97" s="102">
        <v>43664</v>
      </c>
      <c r="BU97" s="102">
        <v>35682</v>
      </c>
      <c r="BV97" s="102">
        <v>50871</v>
      </c>
      <c r="BW97" s="102">
        <v>40888</v>
      </c>
      <c r="BX97" s="102">
        <v>37851</v>
      </c>
      <c r="BY97" s="102">
        <v>39380</v>
      </c>
      <c r="BZ97" s="102">
        <v>55892</v>
      </c>
      <c r="CA97" s="102">
        <v>39996</v>
      </c>
      <c r="CB97" s="102">
        <v>46421</v>
      </c>
      <c r="CC97" s="102">
        <v>55204</v>
      </c>
      <c r="CD97" s="102">
        <v>45690</v>
      </c>
      <c r="CE97" s="102">
        <v>53557</v>
      </c>
      <c r="CF97" s="102">
        <v>54126</v>
      </c>
      <c r="CG97" s="102">
        <v>43735</v>
      </c>
      <c r="CH97" s="102">
        <v>59320</v>
      </c>
      <c r="CI97" s="102">
        <v>45590</v>
      </c>
      <c r="CJ97" s="102">
        <v>43459</v>
      </c>
      <c r="CK97" s="102">
        <v>49890</v>
      </c>
      <c r="CL97" s="102">
        <v>62179</v>
      </c>
      <c r="CM97" s="102">
        <v>43760</v>
      </c>
      <c r="CN97" s="102">
        <v>58786</v>
      </c>
      <c r="CO97" s="102">
        <v>61495</v>
      </c>
      <c r="CP97" s="102">
        <v>48086</v>
      </c>
      <c r="CQ97" s="102">
        <v>61319</v>
      </c>
      <c r="CR97" s="102">
        <v>59786</v>
      </c>
      <c r="CS97" s="102">
        <v>49314</v>
      </c>
      <c r="CT97" s="102">
        <v>60222</v>
      </c>
      <c r="CU97" s="102">
        <v>48468</v>
      </c>
      <c r="CV97" s="102">
        <v>40693</v>
      </c>
      <c r="CW97" s="102">
        <v>54272</v>
      </c>
      <c r="CX97" s="102">
        <v>58019</v>
      </c>
      <c r="CY97" s="102">
        <v>43960</v>
      </c>
      <c r="CZ97" s="102">
        <v>57070</v>
      </c>
      <c r="DA97" s="102">
        <v>59545</v>
      </c>
      <c r="DB97" s="102">
        <v>46823</v>
      </c>
      <c r="DC97" s="102">
        <v>58348</v>
      </c>
      <c r="DD97" s="102">
        <v>58841</v>
      </c>
      <c r="DE97" s="102">
        <v>50052</v>
      </c>
      <c r="DF97" s="102">
        <v>62240</v>
      </c>
      <c r="DG97" s="102">
        <v>46240</v>
      </c>
      <c r="DH97" s="102">
        <v>40879</v>
      </c>
      <c r="DI97" s="102">
        <v>44369</v>
      </c>
      <c r="DJ97" s="102">
        <v>63919</v>
      </c>
      <c r="DK97" s="102">
        <v>37743</v>
      </c>
      <c r="DL97" s="102">
        <v>53939</v>
      </c>
      <c r="DM97" s="102">
        <v>50502</v>
      </c>
      <c r="DN97" s="102">
        <v>44013</v>
      </c>
      <c r="DO97" s="102">
        <v>50660</v>
      </c>
      <c r="DP97" s="102">
        <v>50494</v>
      </c>
      <c r="DQ97" s="102">
        <v>44279</v>
      </c>
      <c r="DR97" s="102">
        <v>52472</v>
      </c>
      <c r="DS97" s="102">
        <v>43459</v>
      </c>
      <c r="DT97" s="102">
        <v>35835</v>
      </c>
      <c r="DU97" s="102">
        <v>47702</v>
      </c>
      <c r="DV97" s="102">
        <v>52902</v>
      </c>
      <c r="DW97" s="102">
        <v>40792</v>
      </c>
      <c r="DX97" s="102">
        <v>53987</v>
      </c>
      <c r="DY97" s="102">
        <v>50454</v>
      </c>
      <c r="DZ97" s="102">
        <v>42428</v>
      </c>
      <c r="EA97" s="102">
        <v>45612</v>
      </c>
      <c r="EB97" s="102">
        <v>49750</v>
      </c>
      <c r="EC97" s="102">
        <v>46907</v>
      </c>
      <c r="ED97" s="102">
        <v>50513</v>
      </c>
      <c r="EE97" s="102">
        <v>42141</v>
      </c>
      <c r="EF97" s="102">
        <v>36072</v>
      </c>
      <c r="EG97" s="102">
        <v>46248</v>
      </c>
      <c r="EH97" s="102">
        <v>50723</v>
      </c>
      <c r="EI97" s="102">
        <v>40579</v>
      </c>
      <c r="EJ97" s="102">
        <v>48832</v>
      </c>
      <c r="EK97" s="102">
        <v>50731</v>
      </c>
      <c r="EL97" s="102">
        <v>40745</v>
      </c>
      <c r="EM97" s="102">
        <v>49522</v>
      </c>
      <c r="EN97" s="102">
        <v>48448</v>
      </c>
      <c r="EO97" s="102">
        <v>41677</v>
      </c>
      <c r="EP97" s="102">
        <v>49270</v>
      </c>
      <c r="EQ97" s="102">
        <v>37388</v>
      </c>
      <c r="ER97" s="102">
        <v>38805</v>
      </c>
      <c r="ES97" s="102">
        <v>44060</v>
      </c>
      <c r="ET97" s="102">
        <v>58972</v>
      </c>
      <c r="EU97" s="102">
        <v>42775</v>
      </c>
      <c r="EV97" s="102">
        <v>51454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 s="102"/>
    </row>
    <row r="98" spans="1:185" x14ac:dyDescent="0.25">
      <c r="A98" t="s">
        <v>1329</v>
      </c>
      <c r="B98" t="s">
        <v>1334</v>
      </c>
      <c r="C98" s="102">
        <v>12670</v>
      </c>
      <c r="D98" s="102">
        <v>12654</v>
      </c>
      <c r="E98" s="102">
        <v>14765</v>
      </c>
      <c r="F98" s="102">
        <v>12381</v>
      </c>
      <c r="G98" s="102">
        <v>10297</v>
      </c>
      <c r="H98" s="102">
        <v>12870</v>
      </c>
      <c r="I98" s="102">
        <v>14429</v>
      </c>
      <c r="J98" s="102">
        <v>10832</v>
      </c>
      <c r="K98" s="102">
        <v>15266</v>
      </c>
      <c r="L98" s="102">
        <v>12544</v>
      </c>
      <c r="M98" s="102">
        <v>12455</v>
      </c>
      <c r="N98" s="102">
        <v>18296</v>
      </c>
      <c r="O98" s="102">
        <v>15110</v>
      </c>
      <c r="P98" s="102">
        <v>11532</v>
      </c>
      <c r="Q98" s="102">
        <v>13580</v>
      </c>
      <c r="R98" s="102">
        <v>13893</v>
      </c>
      <c r="S98" s="102">
        <v>11579</v>
      </c>
      <c r="T98" s="102">
        <v>13884</v>
      </c>
      <c r="U98" s="102">
        <v>13925</v>
      </c>
      <c r="V98" s="102">
        <v>11421</v>
      </c>
      <c r="W98" s="102">
        <v>16338</v>
      </c>
      <c r="X98" s="102">
        <v>13068</v>
      </c>
      <c r="Y98" s="102">
        <v>11824</v>
      </c>
      <c r="Z98" s="102">
        <v>21489</v>
      </c>
      <c r="AA98" s="102">
        <v>14704</v>
      </c>
      <c r="AB98" s="102">
        <v>13048</v>
      </c>
      <c r="AC98" s="102">
        <v>16386</v>
      </c>
      <c r="AD98" s="102">
        <v>12785</v>
      </c>
      <c r="AE98" s="102">
        <v>11213</v>
      </c>
      <c r="AF98" s="102">
        <v>15820</v>
      </c>
      <c r="AG98" s="102">
        <v>17851</v>
      </c>
      <c r="AH98" s="102">
        <v>13407</v>
      </c>
      <c r="AI98" s="102">
        <v>16955</v>
      </c>
      <c r="AJ98" s="102">
        <v>15072</v>
      </c>
      <c r="AK98" s="102">
        <v>14484</v>
      </c>
      <c r="AL98" s="102">
        <v>23103</v>
      </c>
      <c r="AM98" s="102">
        <v>15706</v>
      </c>
      <c r="AN98" s="102">
        <v>13258</v>
      </c>
      <c r="AO98" s="102">
        <v>17282</v>
      </c>
      <c r="AP98" s="102">
        <v>13327</v>
      </c>
      <c r="AQ98" s="102">
        <v>13109</v>
      </c>
      <c r="AR98" s="102">
        <v>16933</v>
      </c>
      <c r="AS98" s="102">
        <v>17466</v>
      </c>
      <c r="AT98" s="102">
        <v>13997</v>
      </c>
      <c r="AU98" s="102">
        <v>15672</v>
      </c>
      <c r="AV98" s="102">
        <v>13995</v>
      </c>
      <c r="AW98" s="102">
        <v>15681</v>
      </c>
      <c r="AX98" s="102">
        <v>25918</v>
      </c>
      <c r="AY98" s="102">
        <v>18943</v>
      </c>
      <c r="AZ98" s="102">
        <v>13071</v>
      </c>
      <c r="BA98" s="102">
        <v>15608</v>
      </c>
      <c r="BB98" s="102">
        <v>19719</v>
      </c>
      <c r="BC98" s="102">
        <v>15704</v>
      </c>
      <c r="BD98" s="102">
        <v>18758</v>
      </c>
      <c r="BE98" s="102">
        <v>20992</v>
      </c>
      <c r="BF98" s="102">
        <v>18143</v>
      </c>
      <c r="BG98" s="102">
        <v>20879</v>
      </c>
      <c r="BH98" s="102">
        <v>24611</v>
      </c>
      <c r="BI98" s="102">
        <v>18511</v>
      </c>
      <c r="BJ98" s="102">
        <v>28293</v>
      </c>
      <c r="BK98" s="102">
        <v>19816</v>
      </c>
      <c r="BL98" s="102">
        <v>20676</v>
      </c>
      <c r="BM98" s="102">
        <v>24097</v>
      </c>
      <c r="BN98" s="102">
        <v>18666</v>
      </c>
      <c r="BO98" s="102">
        <v>16693</v>
      </c>
      <c r="BP98" s="102">
        <v>21408</v>
      </c>
      <c r="BQ98" s="102">
        <v>20990</v>
      </c>
      <c r="BR98" s="102">
        <v>17936</v>
      </c>
      <c r="BS98" s="102">
        <v>24126</v>
      </c>
      <c r="BT98" s="102">
        <v>21919</v>
      </c>
      <c r="BU98" s="102">
        <v>17379</v>
      </c>
      <c r="BV98" s="102">
        <v>26556</v>
      </c>
      <c r="BW98" s="102">
        <v>25597</v>
      </c>
      <c r="BX98" s="102">
        <v>15503</v>
      </c>
      <c r="BY98" s="102">
        <v>19046</v>
      </c>
      <c r="BZ98" s="102">
        <v>26821</v>
      </c>
      <c r="CA98" s="102">
        <v>17107</v>
      </c>
      <c r="CB98" s="102">
        <v>18683</v>
      </c>
      <c r="CC98" s="102">
        <v>24032</v>
      </c>
      <c r="CD98" s="102">
        <v>16382</v>
      </c>
      <c r="CE98" s="102">
        <v>23320</v>
      </c>
      <c r="CF98" s="102">
        <v>21309</v>
      </c>
      <c r="CG98" s="102">
        <v>20337</v>
      </c>
      <c r="CH98" s="102">
        <v>29971</v>
      </c>
      <c r="CI98" s="102">
        <v>24670</v>
      </c>
      <c r="CJ98" s="102">
        <v>14332</v>
      </c>
      <c r="CK98" s="102">
        <v>20755</v>
      </c>
      <c r="CL98" s="102">
        <v>22832</v>
      </c>
      <c r="CM98" s="102">
        <v>17608</v>
      </c>
      <c r="CN98" s="102">
        <v>24013</v>
      </c>
      <c r="CO98" s="102">
        <v>24172</v>
      </c>
      <c r="CP98" s="102">
        <v>17689</v>
      </c>
      <c r="CQ98" s="102">
        <v>23878</v>
      </c>
      <c r="CR98" s="102">
        <v>20950</v>
      </c>
      <c r="CS98" s="102">
        <v>18896</v>
      </c>
      <c r="CT98" s="102">
        <v>32194</v>
      </c>
      <c r="CU98" s="102">
        <v>21274</v>
      </c>
      <c r="CV98" s="102">
        <v>19847</v>
      </c>
      <c r="CW98" s="102">
        <v>25041</v>
      </c>
      <c r="CX98" s="102">
        <v>19249</v>
      </c>
      <c r="CY98" s="102">
        <v>17782</v>
      </c>
      <c r="CZ98" s="102">
        <v>22757</v>
      </c>
      <c r="DA98" s="102">
        <v>23566</v>
      </c>
      <c r="DB98" s="102">
        <v>21662</v>
      </c>
      <c r="DC98" s="102">
        <v>25880</v>
      </c>
      <c r="DD98" s="102">
        <v>21022</v>
      </c>
      <c r="DE98" s="102">
        <v>23076</v>
      </c>
      <c r="DF98" s="102">
        <v>35985</v>
      </c>
      <c r="DG98" s="102">
        <v>31849</v>
      </c>
      <c r="DH98" s="102">
        <v>17717</v>
      </c>
      <c r="DI98" s="102">
        <v>23497</v>
      </c>
      <c r="DJ98" s="102">
        <v>30991</v>
      </c>
      <c r="DK98" s="102">
        <v>22279</v>
      </c>
      <c r="DL98" s="102">
        <v>23907</v>
      </c>
      <c r="DM98" s="102">
        <v>24397</v>
      </c>
      <c r="DN98" s="102">
        <v>20809</v>
      </c>
      <c r="DO98" s="102">
        <v>25388</v>
      </c>
      <c r="DP98" s="102">
        <v>20783</v>
      </c>
      <c r="DQ98" s="102">
        <v>20046</v>
      </c>
      <c r="DR98" s="102">
        <v>36380</v>
      </c>
      <c r="DS98" s="102">
        <v>21925</v>
      </c>
      <c r="DT98" s="102">
        <v>22763</v>
      </c>
      <c r="DU98" s="102">
        <v>20592</v>
      </c>
      <c r="DV98" s="102">
        <v>20319</v>
      </c>
      <c r="DW98" s="102">
        <v>15671</v>
      </c>
      <c r="DX98" s="102">
        <v>21048</v>
      </c>
      <c r="DY98" s="102">
        <v>20567</v>
      </c>
      <c r="DZ98" s="102">
        <v>17220</v>
      </c>
      <c r="EA98" s="102">
        <v>22476</v>
      </c>
      <c r="EB98" s="102">
        <v>20393</v>
      </c>
      <c r="EC98" s="102">
        <v>18099</v>
      </c>
      <c r="ED98" s="102">
        <v>33764</v>
      </c>
      <c r="EE98" s="102">
        <v>23683</v>
      </c>
      <c r="EF98" s="102">
        <v>19751</v>
      </c>
      <c r="EG98" s="102">
        <v>23121</v>
      </c>
      <c r="EH98" s="102">
        <v>19546</v>
      </c>
      <c r="EI98" s="102">
        <v>15660</v>
      </c>
      <c r="EJ98" s="102">
        <v>20133</v>
      </c>
      <c r="EK98" s="102">
        <v>24030</v>
      </c>
      <c r="EL98" s="102">
        <v>16733</v>
      </c>
      <c r="EM98" s="102">
        <v>26149</v>
      </c>
      <c r="EN98" s="102">
        <v>22146</v>
      </c>
      <c r="EO98" s="102">
        <v>20169</v>
      </c>
      <c r="EP98" s="102">
        <v>31529</v>
      </c>
      <c r="EQ98" s="102">
        <v>32328</v>
      </c>
      <c r="ER98" s="102">
        <v>16703</v>
      </c>
      <c r="ES98" s="102">
        <v>20985</v>
      </c>
      <c r="ET98" s="102">
        <v>24373</v>
      </c>
      <c r="EU98" s="102">
        <v>16732</v>
      </c>
      <c r="EV98" s="102">
        <v>23288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 s="102"/>
    </row>
    <row r="99" spans="1:185" x14ac:dyDescent="0.25">
      <c r="A99" t="s">
        <v>1329</v>
      </c>
      <c r="B99" t="s">
        <v>1350</v>
      </c>
      <c r="C99" s="102">
        <v>14990</v>
      </c>
      <c r="D99" s="102">
        <v>11106</v>
      </c>
      <c r="E99" s="102">
        <v>15310</v>
      </c>
      <c r="F99" s="102">
        <v>15381</v>
      </c>
      <c r="G99" s="102">
        <v>13864</v>
      </c>
      <c r="H99" s="102">
        <v>17072</v>
      </c>
      <c r="I99" s="102">
        <v>19137</v>
      </c>
      <c r="J99" s="102">
        <v>16461</v>
      </c>
      <c r="K99" s="102">
        <v>20567</v>
      </c>
      <c r="L99" s="102">
        <v>17912</v>
      </c>
      <c r="M99" s="102">
        <v>14790</v>
      </c>
      <c r="N99" s="102">
        <v>20388</v>
      </c>
      <c r="O99" s="102">
        <v>16113</v>
      </c>
      <c r="P99" s="102">
        <v>11462</v>
      </c>
      <c r="Q99" s="102">
        <v>13473</v>
      </c>
      <c r="R99" s="102">
        <v>17236</v>
      </c>
      <c r="S99" s="102">
        <v>14705</v>
      </c>
      <c r="T99" s="102">
        <v>18089</v>
      </c>
      <c r="U99" s="102">
        <v>18331</v>
      </c>
      <c r="V99" s="102">
        <v>18184</v>
      </c>
      <c r="W99" s="102">
        <v>21582</v>
      </c>
      <c r="X99" s="102">
        <v>21555</v>
      </c>
      <c r="Y99" s="102">
        <v>14824</v>
      </c>
      <c r="Z99" s="102">
        <v>17107</v>
      </c>
      <c r="AA99" s="102">
        <v>13328</v>
      </c>
      <c r="AB99" s="102">
        <v>8795</v>
      </c>
      <c r="AC99" s="102">
        <v>13967</v>
      </c>
      <c r="AD99" s="102">
        <v>15563</v>
      </c>
      <c r="AE99" s="102">
        <v>13353</v>
      </c>
      <c r="AF99" s="102">
        <v>18034</v>
      </c>
      <c r="AG99" s="102">
        <v>20513</v>
      </c>
      <c r="AH99" s="102">
        <v>18857</v>
      </c>
      <c r="AI99" s="102">
        <v>24200</v>
      </c>
      <c r="AJ99" s="102">
        <v>23735</v>
      </c>
      <c r="AK99" s="102">
        <v>18103</v>
      </c>
      <c r="AL99" s="102">
        <v>24873</v>
      </c>
      <c r="AM99" s="102">
        <v>21646</v>
      </c>
      <c r="AN99" s="102">
        <v>14666</v>
      </c>
      <c r="AO99" s="102">
        <v>20145</v>
      </c>
      <c r="AP99" s="102">
        <v>19662</v>
      </c>
      <c r="AQ99" s="102">
        <v>20757</v>
      </c>
      <c r="AR99" s="102">
        <v>24046</v>
      </c>
      <c r="AS99" s="102">
        <v>23509</v>
      </c>
      <c r="AT99" s="102">
        <v>24211</v>
      </c>
      <c r="AU99" s="102">
        <v>27008</v>
      </c>
      <c r="AV99" s="102">
        <v>23950</v>
      </c>
      <c r="AW99" s="102">
        <v>20388</v>
      </c>
      <c r="AX99" s="102">
        <v>25797</v>
      </c>
      <c r="AY99" s="102">
        <v>12106</v>
      </c>
      <c r="AZ99" s="102">
        <v>12205</v>
      </c>
      <c r="BA99" s="102">
        <v>16443</v>
      </c>
      <c r="BB99" s="102">
        <v>20198</v>
      </c>
      <c r="BC99" s="102">
        <v>16266</v>
      </c>
      <c r="BD99" s="102">
        <v>22537</v>
      </c>
      <c r="BE99" s="102">
        <v>25992</v>
      </c>
      <c r="BF99" s="102">
        <v>29495</v>
      </c>
      <c r="BG99" s="102">
        <v>30984</v>
      </c>
      <c r="BH99" s="102">
        <v>31726</v>
      </c>
      <c r="BI99" s="102">
        <v>22631</v>
      </c>
      <c r="BJ99" s="102">
        <v>27606</v>
      </c>
      <c r="BK99" s="102">
        <v>24741</v>
      </c>
      <c r="BL99" s="102">
        <v>13515</v>
      </c>
      <c r="BM99" s="102">
        <v>25893</v>
      </c>
      <c r="BN99" s="102">
        <v>26532</v>
      </c>
      <c r="BO99" s="102">
        <v>23969</v>
      </c>
      <c r="BP99" s="102">
        <v>32604</v>
      </c>
      <c r="BQ99" s="102">
        <v>33136</v>
      </c>
      <c r="BR99" s="102">
        <v>30045</v>
      </c>
      <c r="BS99" s="102">
        <v>36235</v>
      </c>
      <c r="BT99" s="102">
        <v>36118</v>
      </c>
      <c r="BU99" s="102">
        <v>26488</v>
      </c>
      <c r="BV99" s="102">
        <v>30834</v>
      </c>
      <c r="BW99" s="102">
        <v>26006</v>
      </c>
      <c r="BX99" s="102">
        <v>16499</v>
      </c>
      <c r="BY99" s="102">
        <v>24630</v>
      </c>
      <c r="BZ99" s="102">
        <v>31029</v>
      </c>
      <c r="CA99" s="102">
        <v>27928</v>
      </c>
      <c r="CB99" s="102">
        <v>33471</v>
      </c>
      <c r="CC99" s="102">
        <v>37051</v>
      </c>
      <c r="CD99" s="102">
        <v>32495</v>
      </c>
      <c r="CE99" s="102">
        <v>34715</v>
      </c>
      <c r="CF99" s="102">
        <v>35556</v>
      </c>
      <c r="CG99" s="102">
        <v>29959</v>
      </c>
      <c r="CH99" s="102">
        <v>34249</v>
      </c>
      <c r="CI99" s="102">
        <v>28945</v>
      </c>
      <c r="CJ99" s="102">
        <v>18099</v>
      </c>
      <c r="CK99" s="102">
        <v>28198</v>
      </c>
      <c r="CL99" s="102">
        <v>23072</v>
      </c>
      <c r="CM99" s="102">
        <v>28156</v>
      </c>
      <c r="CN99" s="102">
        <v>37642</v>
      </c>
      <c r="CO99" s="102">
        <v>33251</v>
      </c>
      <c r="CP99" s="102">
        <v>35098</v>
      </c>
      <c r="CQ99" s="102">
        <v>39669</v>
      </c>
      <c r="CR99" s="102">
        <v>35666</v>
      </c>
      <c r="CS99" s="102">
        <v>29156</v>
      </c>
      <c r="CT99" s="102">
        <v>32780</v>
      </c>
      <c r="CU99" s="102">
        <v>22775</v>
      </c>
      <c r="CV99" s="102">
        <v>15254</v>
      </c>
      <c r="CW99" s="102">
        <v>26559</v>
      </c>
      <c r="CX99" s="102">
        <v>27645</v>
      </c>
      <c r="CY99" s="102">
        <v>33251</v>
      </c>
      <c r="CZ99" s="102">
        <v>36587</v>
      </c>
      <c r="DA99" s="102">
        <v>35541</v>
      </c>
      <c r="DB99" s="102">
        <v>38522</v>
      </c>
      <c r="DC99" s="102">
        <v>39054</v>
      </c>
      <c r="DD99" s="102">
        <v>35071</v>
      </c>
      <c r="DE99" s="102">
        <v>28982</v>
      </c>
      <c r="DF99" s="102">
        <v>32407</v>
      </c>
      <c r="DG99" s="102">
        <v>25733</v>
      </c>
      <c r="DH99" s="102">
        <v>17597</v>
      </c>
      <c r="DI99" s="102">
        <v>25583</v>
      </c>
      <c r="DJ99" s="102">
        <v>28819</v>
      </c>
      <c r="DK99" s="102">
        <v>32485</v>
      </c>
      <c r="DL99" s="102">
        <v>34601</v>
      </c>
      <c r="DM99" s="102">
        <v>35143</v>
      </c>
      <c r="DN99" s="102">
        <v>35099</v>
      </c>
      <c r="DO99" s="102">
        <v>36107</v>
      </c>
      <c r="DP99" s="102">
        <v>37548</v>
      </c>
      <c r="DQ99" s="102">
        <v>31699</v>
      </c>
      <c r="DR99" s="102">
        <v>32671</v>
      </c>
      <c r="DS99" s="102">
        <v>25522</v>
      </c>
      <c r="DT99" s="102">
        <v>19597</v>
      </c>
      <c r="DU99" s="102">
        <v>28137</v>
      </c>
      <c r="DV99" s="102">
        <v>29873</v>
      </c>
      <c r="DW99" s="102">
        <v>32155</v>
      </c>
      <c r="DX99" s="102">
        <v>35613</v>
      </c>
      <c r="DY99" s="102">
        <v>36121</v>
      </c>
      <c r="DZ99" s="102">
        <v>32433</v>
      </c>
      <c r="EA99" s="102">
        <v>39015</v>
      </c>
      <c r="EB99" s="102">
        <v>39924</v>
      </c>
      <c r="EC99" s="102">
        <v>31423</v>
      </c>
      <c r="ED99" s="102">
        <v>38233</v>
      </c>
      <c r="EE99" s="102">
        <v>29269</v>
      </c>
      <c r="EF99" s="102">
        <v>16200</v>
      </c>
      <c r="EG99" s="102">
        <v>29398</v>
      </c>
      <c r="EH99" s="102">
        <v>29667</v>
      </c>
      <c r="EI99" s="102">
        <v>30025</v>
      </c>
      <c r="EJ99" s="102">
        <v>35913</v>
      </c>
      <c r="EK99" s="102">
        <v>35217</v>
      </c>
      <c r="EL99" s="102">
        <v>32761</v>
      </c>
      <c r="EM99" s="102">
        <v>37326</v>
      </c>
      <c r="EN99" s="102">
        <v>37973</v>
      </c>
      <c r="EO99" s="102">
        <v>30881</v>
      </c>
      <c r="EP99" s="102">
        <v>39870</v>
      </c>
      <c r="EQ99" s="102">
        <v>30800</v>
      </c>
      <c r="ER99" s="102">
        <v>15361</v>
      </c>
      <c r="ES99" s="102">
        <v>27821</v>
      </c>
      <c r="ET99" s="102">
        <v>32583</v>
      </c>
      <c r="EU99" s="102">
        <v>31041</v>
      </c>
      <c r="EV99" s="102">
        <v>34507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 s="102"/>
    </row>
    <row r="100" spans="1:185" x14ac:dyDescent="0.25">
      <c r="A100" t="s">
        <v>1329</v>
      </c>
      <c r="B100" t="s">
        <v>1322</v>
      </c>
      <c r="C100" s="102">
        <v>17566</v>
      </c>
      <c r="D100" s="102">
        <v>12791</v>
      </c>
      <c r="E100" s="102">
        <v>21557</v>
      </c>
      <c r="F100" s="102">
        <v>22085</v>
      </c>
      <c r="G100" s="102">
        <v>16920</v>
      </c>
      <c r="H100" s="102">
        <v>19194</v>
      </c>
      <c r="I100" s="102">
        <v>15857</v>
      </c>
      <c r="J100" s="102">
        <v>18125</v>
      </c>
      <c r="K100" s="102">
        <v>27822</v>
      </c>
      <c r="L100" s="102">
        <v>23052</v>
      </c>
      <c r="M100" s="102">
        <v>19477</v>
      </c>
      <c r="N100" s="102">
        <v>20512</v>
      </c>
      <c r="O100" s="102">
        <v>17064</v>
      </c>
      <c r="P100" s="102">
        <v>14038</v>
      </c>
      <c r="Q100" s="102">
        <v>17536</v>
      </c>
      <c r="R100" s="102">
        <v>24974</v>
      </c>
      <c r="S100" s="102">
        <v>20385</v>
      </c>
      <c r="T100" s="102">
        <v>20870</v>
      </c>
      <c r="U100" s="102">
        <v>16722</v>
      </c>
      <c r="V100" s="102">
        <v>18455</v>
      </c>
      <c r="W100" s="102">
        <v>29922</v>
      </c>
      <c r="X100" s="102">
        <v>25525</v>
      </c>
      <c r="Y100" s="102">
        <v>20726</v>
      </c>
      <c r="Z100" s="102">
        <v>24653</v>
      </c>
      <c r="AA100" s="102">
        <v>18144</v>
      </c>
      <c r="AB100" s="102">
        <v>13016</v>
      </c>
      <c r="AC100" s="102">
        <v>27323</v>
      </c>
      <c r="AD100" s="102">
        <v>27759</v>
      </c>
      <c r="AE100" s="102">
        <v>24761</v>
      </c>
      <c r="AF100" s="102">
        <v>21180</v>
      </c>
      <c r="AG100" s="102">
        <v>15608</v>
      </c>
      <c r="AH100" s="102">
        <v>17790</v>
      </c>
      <c r="AI100" s="102">
        <v>33256</v>
      </c>
      <c r="AJ100" s="102">
        <v>26551</v>
      </c>
      <c r="AK100" s="102">
        <v>19617</v>
      </c>
      <c r="AL100" s="102">
        <v>25988</v>
      </c>
      <c r="AM100" s="102">
        <v>18335</v>
      </c>
      <c r="AN100" s="102">
        <v>15367</v>
      </c>
      <c r="AO100" s="102">
        <v>24185</v>
      </c>
      <c r="AP100" s="102">
        <v>25237</v>
      </c>
      <c r="AQ100" s="102">
        <v>21067</v>
      </c>
      <c r="AR100" s="102">
        <v>15099</v>
      </c>
      <c r="AS100" s="102">
        <v>16263</v>
      </c>
      <c r="AT100" s="102">
        <v>18341</v>
      </c>
      <c r="AU100" s="102">
        <v>26832</v>
      </c>
      <c r="AV100" s="102">
        <v>24224</v>
      </c>
      <c r="AW100" s="102">
        <v>19315</v>
      </c>
      <c r="AX100" s="102">
        <v>21208</v>
      </c>
      <c r="AY100" s="102">
        <v>17724</v>
      </c>
      <c r="AZ100" s="102">
        <v>14260</v>
      </c>
      <c r="BA100" s="102">
        <v>20107</v>
      </c>
      <c r="BB100" s="102">
        <v>22333</v>
      </c>
      <c r="BC100" s="102">
        <v>17469</v>
      </c>
      <c r="BD100" s="102">
        <v>16723</v>
      </c>
      <c r="BE100" s="102">
        <v>15012</v>
      </c>
      <c r="BF100" s="102">
        <v>18177</v>
      </c>
      <c r="BG100" s="102">
        <v>27276</v>
      </c>
      <c r="BH100" s="102">
        <v>24158</v>
      </c>
      <c r="BI100" s="102">
        <v>21146</v>
      </c>
      <c r="BJ100" s="102">
        <v>28496</v>
      </c>
      <c r="BK100" s="102">
        <v>18085</v>
      </c>
      <c r="BL100" s="102">
        <v>16330</v>
      </c>
      <c r="BM100" s="102">
        <v>28456</v>
      </c>
      <c r="BN100" s="102">
        <v>26086</v>
      </c>
      <c r="BO100" s="102">
        <v>24986</v>
      </c>
      <c r="BP100" s="102">
        <v>24321</v>
      </c>
      <c r="BQ100" s="102">
        <v>19785</v>
      </c>
      <c r="BR100" s="102">
        <v>25883</v>
      </c>
      <c r="BS100" s="102">
        <v>39350</v>
      </c>
      <c r="BT100" s="102">
        <v>28827</v>
      </c>
      <c r="BU100" s="102">
        <v>23771</v>
      </c>
      <c r="BV100" s="102">
        <v>29997</v>
      </c>
      <c r="BW100" s="102">
        <v>23961</v>
      </c>
      <c r="BX100" s="102">
        <v>16995</v>
      </c>
      <c r="BY100" s="102">
        <v>25153</v>
      </c>
      <c r="BZ100" s="102">
        <v>36064</v>
      </c>
      <c r="CA100" s="102">
        <v>27519</v>
      </c>
      <c r="CB100" s="102">
        <v>21909</v>
      </c>
      <c r="CC100" s="102">
        <v>20384</v>
      </c>
      <c r="CD100" s="102">
        <v>20776</v>
      </c>
      <c r="CE100" s="102">
        <v>40284</v>
      </c>
      <c r="CF100" s="102">
        <v>31974</v>
      </c>
      <c r="CG100" s="102">
        <v>26185</v>
      </c>
      <c r="CH100" s="102">
        <v>34274</v>
      </c>
      <c r="CI100" s="102">
        <v>27259</v>
      </c>
      <c r="CJ100" s="102">
        <v>20068</v>
      </c>
      <c r="CK100" s="102">
        <v>31591</v>
      </c>
      <c r="CL100" s="102">
        <v>34342</v>
      </c>
      <c r="CM100" s="102">
        <v>26043</v>
      </c>
      <c r="CN100" s="102">
        <v>25480</v>
      </c>
      <c r="CO100" s="102">
        <v>21867</v>
      </c>
      <c r="CP100" s="102">
        <v>21524</v>
      </c>
      <c r="CQ100" s="102">
        <v>42575</v>
      </c>
      <c r="CR100" s="102">
        <v>31056</v>
      </c>
      <c r="CS100" s="102">
        <v>25789</v>
      </c>
      <c r="CT100" s="102">
        <v>33787</v>
      </c>
      <c r="CU100" s="102">
        <v>23346</v>
      </c>
      <c r="CV100" s="102">
        <v>21126</v>
      </c>
      <c r="CW100" s="102">
        <v>35341</v>
      </c>
      <c r="CX100" s="102">
        <v>34717</v>
      </c>
      <c r="CY100" s="102">
        <v>25989</v>
      </c>
      <c r="CZ100" s="102">
        <v>27408</v>
      </c>
      <c r="DA100" s="102">
        <v>21396</v>
      </c>
      <c r="DB100" s="102">
        <v>22553</v>
      </c>
      <c r="DC100" s="102">
        <v>44658</v>
      </c>
      <c r="DD100" s="102">
        <v>34963</v>
      </c>
      <c r="DE100" s="102">
        <v>25310</v>
      </c>
      <c r="DF100" s="102">
        <v>35558</v>
      </c>
      <c r="DG100" s="102">
        <v>27684</v>
      </c>
      <c r="DH100" s="102">
        <v>19482</v>
      </c>
      <c r="DI100" s="102">
        <v>28967</v>
      </c>
      <c r="DJ100" s="102">
        <v>39712</v>
      </c>
      <c r="DK100" s="102">
        <v>31254</v>
      </c>
      <c r="DL100" s="102">
        <v>28453</v>
      </c>
      <c r="DM100" s="102">
        <v>23534</v>
      </c>
      <c r="DN100" s="102">
        <v>22135</v>
      </c>
      <c r="DO100" s="102">
        <v>44189</v>
      </c>
      <c r="DP100" s="102">
        <v>34792</v>
      </c>
      <c r="DQ100" s="102">
        <v>26858</v>
      </c>
      <c r="DR100" s="102">
        <v>40273</v>
      </c>
      <c r="DS100" s="102">
        <v>23768</v>
      </c>
      <c r="DT100" s="102">
        <v>22514</v>
      </c>
      <c r="DU100" s="102">
        <v>36872</v>
      </c>
      <c r="DV100" s="102">
        <v>37369</v>
      </c>
      <c r="DW100" s="102">
        <v>32394</v>
      </c>
      <c r="DX100" s="102">
        <v>28353</v>
      </c>
      <c r="DY100" s="102">
        <v>23880</v>
      </c>
      <c r="DZ100" s="102">
        <v>23627</v>
      </c>
      <c r="EA100" s="102">
        <v>46582</v>
      </c>
      <c r="EB100" s="102">
        <v>38251</v>
      </c>
      <c r="EC100" s="102">
        <v>29013</v>
      </c>
      <c r="ED100" s="102">
        <v>39767</v>
      </c>
      <c r="EE100" s="102">
        <v>28650</v>
      </c>
      <c r="EF100" s="102">
        <v>21166</v>
      </c>
      <c r="EG100" s="102">
        <v>40018</v>
      </c>
      <c r="EH100" s="102">
        <v>36961</v>
      </c>
      <c r="EI100" s="102">
        <v>30234</v>
      </c>
      <c r="EJ100" s="102">
        <v>31042</v>
      </c>
      <c r="EK100" s="102">
        <v>22624</v>
      </c>
      <c r="EL100" s="102">
        <v>25476</v>
      </c>
      <c r="EM100" s="102">
        <v>44215</v>
      </c>
      <c r="EN100" s="102">
        <v>39351</v>
      </c>
      <c r="EO100" s="102">
        <v>28550</v>
      </c>
      <c r="EP100" s="102">
        <v>44567</v>
      </c>
      <c r="EQ100" s="102">
        <v>35662</v>
      </c>
      <c r="ER100" s="102">
        <v>20010</v>
      </c>
      <c r="ES100" s="102">
        <v>40023</v>
      </c>
      <c r="ET100" s="102">
        <v>44536</v>
      </c>
      <c r="EU100" s="102">
        <v>40062</v>
      </c>
      <c r="EV100" s="102">
        <v>35950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 s="102"/>
    </row>
    <row r="101" spans="1:185" x14ac:dyDescent="0.25">
      <c r="A101" t="s">
        <v>1329</v>
      </c>
      <c r="B101" t="s">
        <v>1338</v>
      </c>
      <c r="C101" s="102">
        <v>46198</v>
      </c>
      <c r="D101" s="102">
        <v>40826</v>
      </c>
      <c r="E101" s="102">
        <v>48286</v>
      </c>
      <c r="F101" s="102">
        <v>40136</v>
      </c>
      <c r="G101" s="102">
        <v>34992</v>
      </c>
      <c r="H101" s="102">
        <v>39617</v>
      </c>
      <c r="I101" s="102">
        <v>35425</v>
      </c>
      <c r="J101" s="102">
        <v>32241</v>
      </c>
      <c r="K101" s="102">
        <v>51339</v>
      </c>
      <c r="L101" s="102">
        <v>48235</v>
      </c>
      <c r="M101" s="102">
        <v>53477</v>
      </c>
      <c r="N101" s="102">
        <v>84409</v>
      </c>
      <c r="O101" s="102">
        <v>49391</v>
      </c>
      <c r="P101" s="102">
        <v>46181</v>
      </c>
      <c r="Q101" s="102">
        <v>45614</v>
      </c>
      <c r="R101" s="102">
        <v>45016</v>
      </c>
      <c r="S101" s="102">
        <v>34427</v>
      </c>
      <c r="T101" s="102">
        <v>40469</v>
      </c>
      <c r="U101" s="102">
        <v>37183</v>
      </c>
      <c r="V101" s="102">
        <v>33043</v>
      </c>
      <c r="W101" s="102">
        <v>52033</v>
      </c>
      <c r="X101" s="102">
        <v>49476</v>
      </c>
      <c r="Y101" s="102">
        <v>60041</v>
      </c>
      <c r="Z101" s="102">
        <v>91943</v>
      </c>
      <c r="AA101" s="102">
        <v>60552</v>
      </c>
      <c r="AB101" s="102">
        <v>50861</v>
      </c>
      <c r="AC101" s="102">
        <v>59000</v>
      </c>
      <c r="AD101" s="102">
        <v>52085</v>
      </c>
      <c r="AE101" s="102">
        <v>40439</v>
      </c>
      <c r="AF101" s="102">
        <v>47657</v>
      </c>
      <c r="AG101" s="102">
        <v>42022</v>
      </c>
      <c r="AH101" s="102">
        <v>37232</v>
      </c>
      <c r="AI101" s="102">
        <v>58972</v>
      </c>
      <c r="AJ101" s="102">
        <v>52891</v>
      </c>
      <c r="AK101" s="102">
        <v>62771</v>
      </c>
      <c r="AL101" s="102">
        <v>100333</v>
      </c>
      <c r="AM101" s="102">
        <v>68522</v>
      </c>
      <c r="AN101" s="102">
        <v>59289</v>
      </c>
      <c r="AO101" s="102">
        <v>61844</v>
      </c>
      <c r="AP101" s="102">
        <v>50117</v>
      </c>
      <c r="AQ101" s="102">
        <v>44591</v>
      </c>
      <c r="AR101" s="102">
        <v>47739</v>
      </c>
      <c r="AS101" s="102">
        <v>45522</v>
      </c>
      <c r="AT101" s="102">
        <v>42342</v>
      </c>
      <c r="AU101" s="102">
        <v>62490</v>
      </c>
      <c r="AV101" s="102">
        <v>59766</v>
      </c>
      <c r="AW101" s="102">
        <v>67279</v>
      </c>
      <c r="AX101" s="102">
        <v>101208</v>
      </c>
      <c r="AY101" s="102">
        <v>65414</v>
      </c>
      <c r="AZ101" s="102">
        <v>56010</v>
      </c>
      <c r="BA101" s="102">
        <v>56308</v>
      </c>
      <c r="BB101" s="102">
        <v>60248</v>
      </c>
      <c r="BC101" s="102">
        <v>44664</v>
      </c>
      <c r="BD101" s="102">
        <v>47551</v>
      </c>
      <c r="BE101" s="102">
        <v>45786</v>
      </c>
      <c r="BF101" s="102">
        <v>42377</v>
      </c>
      <c r="BG101" s="102">
        <v>63973</v>
      </c>
      <c r="BH101" s="102">
        <v>67189</v>
      </c>
      <c r="BI101" s="102">
        <v>78860</v>
      </c>
      <c r="BJ101" s="102">
        <v>120142</v>
      </c>
      <c r="BK101" s="102">
        <v>77753</v>
      </c>
      <c r="BL101" s="102">
        <v>63608</v>
      </c>
      <c r="BM101" s="102">
        <v>76488</v>
      </c>
      <c r="BN101" s="102">
        <v>58693</v>
      </c>
      <c r="BO101" s="102">
        <v>49799</v>
      </c>
      <c r="BP101" s="102">
        <v>61731</v>
      </c>
      <c r="BQ101" s="102">
        <v>50433</v>
      </c>
      <c r="BR101" s="102">
        <v>47027</v>
      </c>
      <c r="BS101" s="102">
        <v>78906</v>
      </c>
      <c r="BT101" s="102">
        <v>68390</v>
      </c>
      <c r="BU101" s="102">
        <v>82890</v>
      </c>
      <c r="BV101" s="102">
        <v>141113</v>
      </c>
      <c r="BW101" s="102">
        <v>91948</v>
      </c>
      <c r="BX101" s="102">
        <v>73267</v>
      </c>
      <c r="BY101" s="102">
        <v>62473</v>
      </c>
      <c r="BZ101" s="102">
        <v>72275</v>
      </c>
      <c r="CA101" s="102">
        <v>48642</v>
      </c>
      <c r="CB101" s="102">
        <v>59187</v>
      </c>
      <c r="CC101" s="102">
        <v>56497</v>
      </c>
      <c r="CD101" s="102">
        <v>47723</v>
      </c>
      <c r="CE101" s="102">
        <v>78111</v>
      </c>
      <c r="CF101" s="102">
        <v>73078</v>
      </c>
      <c r="CG101" s="102">
        <v>90534</v>
      </c>
      <c r="CH101" s="102">
        <v>139189</v>
      </c>
      <c r="CI101" s="102">
        <v>92147</v>
      </c>
      <c r="CJ101" s="102">
        <v>80082</v>
      </c>
      <c r="CK101" s="102">
        <v>84305</v>
      </c>
      <c r="CL101" s="102">
        <v>80119</v>
      </c>
      <c r="CM101" s="102">
        <v>59036</v>
      </c>
      <c r="CN101" s="102">
        <v>72870</v>
      </c>
      <c r="CO101" s="102">
        <v>64711</v>
      </c>
      <c r="CP101" s="102">
        <v>55358</v>
      </c>
      <c r="CQ101" s="102">
        <v>87175</v>
      </c>
      <c r="CR101" s="102">
        <v>79918</v>
      </c>
      <c r="CS101" s="102">
        <v>103109</v>
      </c>
      <c r="CT101" s="102">
        <v>152940</v>
      </c>
      <c r="CU101" s="102">
        <v>106852</v>
      </c>
      <c r="CV101" s="102">
        <v>81808</v>
      </c>
      <c r="CW101" s="102">
        <v>97249</v>
      </c>
      <c r="CX101" s="102">
        <v>87685</v>
      </c>
      <c r="CY101" s="102">
        <v>69682</v>
      </c>
      <c r="CZ101" s="102">
        <v>74750</v>
      </c>
      <c r="DA101" s="102">
        <v>70477</v>
      </c>
      <c r="DB101" s="102">
        <v>64228</v>
      </c>
      <c r="DC101" s="102">
        <v>96865</v>
      </c>
      <c r="DD101" s="102">
        <v>89610</v>
      </c>
      <c r="DE101" s="102">
        <v>112682</v>
      </c>
      <c r="DF101" s="102">
        <v>175551</v>
      </c>
      <c r="DG101" s="102">
        <v>127275</v>
      </c>
      <c r="DH101" s="102">
        <v>94380</v>
      </c>
      <c r="DI101" s="102">
        <v>91294</v>
      </c>
      <c r="DJ101" s="102">
        <v>119562</v>
      </c>
      <c r="DK101" s="102">
        <v>74175</v>
      </c>
      <c r="DL101" s="102">
        <v>84481</v>
      </c>
      <c r="DM101" s="102">
        <v>74307</v>
      </c>
      <c r="DN101" s="102">
        <v>65320</v>
      </c>
      <c r="DO101" s="102">
        <v>110376</v>
      </c>
      <c r="DP101" s="102">
        <v>97002</v>
      </c>
      <c r="DQ101" s="102">
        <v>120839</v>
      </c>
      <c r="DR101" s="102">
        <v>196426</v>
      </c>
      <c r="DS101" s="102">
        <v>138856</v>
      </c>
      <c r="DT101" s="102">
        <v>98148</v>
      </c>
      <c r="DU101" s="102">
        <v>118153</v>
      </c>
      <c r="DV101" s="102">
        <v>108546</v>
      </c>
      <c r="DW101" s="102">
        <v>85152</v>
      </c>
      <c r="DX101" s="102">
        <v>87131</v>
      </c>
      <c r="DY101" s="102">
        <v>83258</v>
      </c>
      <c r="DZ101" s="102">
        <v>75647</v>
      </c>
      <c r="EA101" s="102">
        <v>117638</v>
      </c>
      <c r="EB101" s="102">
        <v>106157</v>
      </c>
      <c r="EC101" s="102">
        <v>128741</v>
      </c>
      <c r="ED101" s="102">
        <v>221784</v>
      </c>
      <c r="EE101" s="102">
        <v>154020</v>
      </c>
      <c r="EF101" s="102">
        <v>109927</v>
      </c>
      <c r="EG101" s="102">
        <v>136181</v>
      </c>
      <c r="EH101" s="102">
        <v>121838</v>
      </c>
      <c r="EI101" s="102">
        <v>89270</v>
      </c>
      <c r="EJ101" s="102">
        <v>98458</v>
      </c>
      <c r="EK101" s="102">
        <v>96553</v>
      </c>
      <c r="EL101" s="102">
        <v>80602</v>
      </c>
      <c r="EM101" s="102">
        <v>128238</v>
      </c>
      <c r="EN101" s="102">
        <v>122782</v>
      </c>
      <c r="EO101" s="102">
        <v>138315</v>
      </c>
      <c r="EP101" s="102">
        <v>240803</v>
      </c>
      <c r="EQ101" s="102">
        <v>170211</v>
      </c>
      <c r="ER101" s="102">
        <v>128273</v>
      </c>
      <c r="ES101" s="102">
        <v>130408</v>
      </c>
      <c r="ET101" s="102">
        <v>158306</v>
      </c>
      <c r="EU101" s="102">
        <v>99926</v>
      </c>
      <c r="EV101" s="102">
        <v>111014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 s="102"/>
    </row>
    <row r="102" spans="1:185" x14ac:dyDescent="0.25">
      <c r="A102" t="s">
        <v>1329</v>
      </c>
      <c r="B102" t="s">
        <v>1342</v>
      </c>
      <c r="C102" s="102">
        <v>19104</v>
      </c>
      <c r="D102" s="102">
        <v>15098</v>
      </c>
      <c r="E102" s="102">
        <v>24668</v>
      </c>
      <c r="F102" s="102">
        <v>38167</v>
      </c>
      <c r="G102" s="102">
        <v>71083</v>
      </c>
      <c r="H102" s="102">
        <v>76285</v>
      </c>
      <c r="I102" s="102">
        <v>58561</v>
      </c>
      <c r="J102" s="102">
        <v>53925</v>
      </c>
      <c r="K102" s="102">
        <v>60050</v>
      </c>
      <c r="L102" s="102">
        <v>25503</v>
      </c>
      <c r="M102" s="102">
        <v>22482</v>
      </c>
      <c r="N102" s="102">
        <v>39710</v>
      </c>
      <c r="O102" s="102">
        <v>21510</v>
      </c>
      <c r="P102" s="102">
        <v>16201</v>
      </c>
      <c r="Q102" s="102">
        <v>25793</v>
      </c>
      <c r="R102" s="102">
        <v>39760</v>
      </c>
      <c r="S102" s="102">
        <v>74585</v>
      </c>
      <c r="T102" s="102">
        <v>100486</v>
      </c>
      <c r="U102" s="102">
        <v>60791</v>
      </c>
      <c r="V102" s="102">
        <v>55749</v>
      </c>
      <c r="W102" s="102">
        <v>64929</v>
      </c>
      <c r="X102" s="102">
        <v>29478</v>
      </c>
      <c r="Y102" s="102">
        <v>22512</v>
      </c>
      <c r="Z102" s="102">
        <v>43082</v>
      </c>
      <c r="AA102" s="102">
        <v>20007</v>
      </c>
      <c r="AB102" s="102">
        <v>16754</v>
      </c>
      <c r="AC102" s="102">
        <v>30566</v>
      </c>
      <c r="AD102" s="102">
        <v>43263</v>
      </c>
      <c r="AE102" s="102">
        <v>72197</v>
      </c>
      <c r="AF102" s="102">
        <v>94379</v>
      </c>
      <c r="AG102" s="102">
        <v>60669</v>
      </c>
      <c r="AH102" s="102">
        <v>55368</v>
      </c>
      <c r="AI102" s="102">
        <v>77958</v>
      </c>
      <c r="AJ102" s="102">
        <v>35149</v>
      </c>
      <c r="AK102" s="102">
        <v>21363</v>
      </c>
      <c r="AL102" s="102">
        <v>43673</v>
      </c>
      <c r="AM102" s="102">
        <v>19739</v>
      </c>
      <c r="AN102" s="102">
        <v>15648</v>
      </c>
      <c r="AO102" s="102">
        <v>27173</v>
      </c>
      <c r="AP102" s="102">
        <v>44694</v>
      </c>
      <c r="AQ102" s="102">
        <v>73832</v>
      </c>
      <c r="AR102" s="102">
        <v>88718</v>
      </c>
      <c r="AS102" s="102">
        <v>61855</v>
      </c>
      <c r="AT102" s="102">
        <v>57689</v>
      </c>
      <c r="AU102" s="102">
        <v>75531</v>
      </c>
      <c r="AV102" s="102">
        <v>32806</v>
      </c>
      <c r="AW102" s="102">
        <v>23268</v>
      </c>
      <c r="AX102" s="102">
        <v>45668</v>
      </c>
      <c r="AY102" s="102">
        <v>18408</v>
      </c>
      <c r="AZ102" s="102">
        <v>13808</v>
      </c>
      <c r="BA102" s="102">
        <v>22815</v>
      </c>
      <c r="BB102" s="102">
        <v>38440</v>
      </c>
      <c r="BC102" s="102">
        <v>65542</v>
      </c>
      <c r="BD102" s="102">
        <v>82216</v>
      </c>
      <c r="BE102" s="102">
        <v>71528</v>
      </c>
      <c r="BF102" s="102">
        <v>59522</v>
      </c>
      <c r="BG102" s="102">
        <v>71902</v>
      </c>
      <c r="BH102" s="102">
        <v>32480</v>
      </c>
      <c r="BI102" s="102">
        <v>22428</v>
      </c>
      <c r="BJ102" s="102">
        <v>44677</v>
      </c>
      <c r="BK102" s="102">
        <v>22470</v>
      </c>
      <c r="BL102" s="102">
        <v>15032</v>
      </c>
      <c r="BM102" s="102">
        <v>31088</v>
      </c>
      <c r="BN102" s="102">
        <v>41344</v>
      </c>
      <c r="BO102" s="102">
        <v>72947</v>
      </c>
      <c r="BP102" s="102">
        <v>109814</v>
      </c>
      <c r="BQ102" s="102">
        <v>70855</v>
      </c>
      <c r="BR102" s="102">
        <v>66941</v>
      </c>
      <c r="BS102" s="102">
        <v>84908</v>
      </c>
      <c r="BT102" s="102">
        <v>34159</v>
      </c>
      <c r="BU102" s="102">
        <v>23299</v>
      </c>
      <c r="BV102" s="102">
        <v>47853</v>
      </c>
      <c r="BW102" s="102">
        <v>22656</v>
      </c>
      <c r="BX102" s="102">
        <v>16982</v>
      </c>
      <c r="BY102" s="102">
        <v>26887</v>
      </c>
      <c r="BZ102" s="102">
        <v>61116</v>
      </c>
      <c r="CA102" s="102">
        <v>82411</v>
      </c>
      <c r="CB102" s="102">
        <v>121183</v>
      </c>
      <c r="CC102" s="102">
        <v>85534</v>
      </c>
      <c r="CD102" s="102">
        <v>82764</v>
      </c>
      <c r="CE102" s="102">
        <v>95807</v>
      </c>
      <c r="CF102" s="102">
        <v>35204</v>
      </c>
      <c r="CG102" s="102">
        <v>24179</v>
      </c>
      <c r="CH102" s="102">
        <v>54135</v>
      </c>
      <c r="CI102" s="102">
        <v>25879</v>
      </c>
      <c r="CJ102" s="102">
        <v>18079</v>
      </c>
      <c r="CK102" s="102">
        <v>35871</v>
      </c>
      <c r="CL102" s="102">
        <v>52293</v>
      </c>
      <c r="CM102" s="102">
        <v>89854</v>
      </c>
      <c r="CN102" s="102">
        <v>135523</v>
      </c>
      <c r="CO102" s="102">
        <v>84136</v>
      </c>
      <c r="CP102" s="102">
        <v>82174</v>
      </c>
      <c r="CQ102" s="102">
        <v>101152</v>
      </c>
      <c r="CR102" s="102">
        <v>36667</v>
      </c>
      <c r="CS102" s="102">
        <v>28395</v>
      </c>
      <c r="CT102" s="102">
        <v>60861</v>
      </c>
      <c r="CU102" s="102">
        <v>23825</v>
      </c>
      <c r="CV102" s="102">
        <v>18734</v>
      </c>
      <c r="CW102" s="102">
        <v>34800</v>
      </c>
      <c r="CX102" s="102">
        <v>58976</v>
      </c>
      <c r="CY102" s="102">
        <v>95248</v>
      </c>
      <c r="CZ102" s="102">
        <v>144605</v>
      </c>
      <c r="DA102" s="102">
        <v>101228</v>
      </c>
      <c r="DB102" s="102">
        <v>89946</v>
      </c>
      <c r="DC102" s="102">
        <v>110833</v>
      </c>
      <c r="DD102" s="102">
        <v>38405</v>
      </c>
      <c r="DE102" s="102">
        <v>29970</v>
      </c>
      <c r="DF102" s="102">
        <v>71057</v>
      </c>
      <c r="DG102" s="102">
        <v>25695</v>
      </c>
      <c r="DH102" s="102">
        <v>20731</v>
      </c>
      <c r="DI102" s="102">
        <v>32611</v>
      </c>
      <c r="DJ102" s="102">
        <v>67766</v>
      </c>
      <c r="DK102" s="102">
        <v>101150</v>
      </c>
      <c r="DL102" s="102">
        <v>149949</v>
      </c>
      <c r="DM102" s="102">
        <v>114459</v>
      </c>
      <c r="DN102" s="102">
        <v>106817</v>
      </c>
      <c r="DO102" s="102">
        <v>108203</v>
      </c>
      <c r="DP102" s="102">
        <v>36207</v>
      </c>
      <c r="DQ102" s="102">
        <v>27727</v>
      </c>
      <c r="DR102" s="102">
        <v>71656</v>
      </c>
      <c r="DS102" s="102">
        <v>27081</v>
      </c>
      <c r="DT102" s="102">
        <v>20112</v>
      </c>
      <c r="DU102" s="102">
        <v>40561</v>
      </c>
      <c r="DV102" s="102">
        <v>63081</v>
      </c>
      <c r="DW102" s="102">
        <v>101653</v>
      </c>
      <c r="DX102" s="102">
        <v>161095</v>
      </c>
      <c r="DY102" s="102">
        <v>117934</v>
      </c>
      <c r="DZ102" s="102">
        <v>106878</v>
      </c>
      <c r="EA102" s="102">
        <v>111990</v>
      </c>
      <c r="EB102" s="102">
        <v>40335</v>
      </c>
      <c r="EC102" s="102">
        <v>30689</v>
      </c>
      <c r="ED102" s="102">
        <v>74140</v>
      </c>
      <c r="EE102" s="102">
        <v>27051</v>
      </c>
      <c r="EF102" s="102">
        <v>19519</v>
      </c>
      <c r="EG102" s="102">
        <v>39873</v>
      </c>
      <c r="EH102" s="102">
        <v>59363</v>
      </c>
      <c r="EI102" s="102">
        <v>96507</v>
      </c>
      <c r="EJ102" s="102">
        <v>168424</v>
      </c>
      <c r="EK102" s="102">
        <v>126701</v>
      </c>
      <c r="EL102" s="102">
        <v>107960</v>
      </c>
      <c r="EM102" s="102">
        <v>116698</v>
      </c>
      <c r="EN102" s="102">
        <v>45299</v>
      </c>
      <c r="EO102" s="102">
        <v>29530</v>
      </c>
      <c r="EP102" s="102">
        <v>77443</v>
      </c>
      <c r="EQ102" s="102">
        <v>32707</v>
      </c>
      <c r="ER102" s="102">
        <v>23700</v>
      </c>
      <c r="ES102" s="102">
        <v>42401</v>
      </c>
      <c r="ET102" s="102">
        <v>67343</v>
      </c>
      <c r="EU102" s="102">
        <v>112143</v>
      </c>
      <c r="EV102" s="102">
        <v>176172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 s="102"/>
    </row>
    <row r="103" spans="1:185" x14ac:dyDescent="0.25">
      <c r="A103" t="s">
        <v>1329</v>
      </c>
      <c r="B103" t="s">
        <v>1351</v>
      </c>
      <c r="C103" s="102">
        <v>42406</v>
      </c>
      <c r="D103" s="102">
        <v>29234</v>
      </c>
      <c r="E103" s="102">
        <v>36573</v>
      </c>
      <c r="F103" s="102">
        <v>38664</v>
      </c>
      <c r="G103" s="102">
        <v>45158</v>
      </c>
      <c r="H103" s="102">
        <v>47745</v>
      </c>
      <c r="I103" s="102">
        <v>46597</v>
      </c>
      <c r="J103" s="102">
        <v>42338</v>
      </c>
      <c r="K103" s="102">
        <v>50723</v>
      </c>
      <c r="L103" s="102">
        <v>37269</v>
      </c>
      <c r="M103" s="102">
        <v>46692</v>
      </c>
      <c r="N103" s="102">
        <v>63126</v>
      </c>
      <c r="O103" s="102">
        <v>38468</v>
      </c>
      <c r="P103" s="102">
        <v>30666</v>
      </c>
      <c r="Q103" s="102">
        <v>40619</v>
      </c>
      <c r="R103" s="102">
        <v>44209</v>
      </c>
      <c r="S103" s="102">
        <v>50091</v>
      </c>
      <c r="T103" s="102">
        <v>55576</v>
      </c>
      <c r="U103" s="102">
        <v>46678</v>
      </c>
      <c r="V103" s="102">
        <v>42814</v>
      </c>
      <c r="W103" s="102">
        <v>53660</v>
      </c>
      <c r="X103" s="102">
        <v>42214</v>
      </c>
      <c r="Y103" s="102">
        <v>47096</v>
      </c>
      <c r="Z103" s="102">
        <v>67058</v>
      </c>
      <c r="AA103" s="102">
        <v>43912</v>
      </c>
      <c r="AB103" s="102">
        <v>33423</v>
      </c>
      <c r="AC103" s="102">
        <v>44222</v>
      </c>
      <c r="AD103" s="102">
        <v>47413</v>
      </c>
      <c r="AE103" s="102">
        <v>50897</v>
      </c>
      <c r="AF103" s="102">
        <v>55459</v>
      </c>
      <c r="AG103" s="102">
        <v>77868</v>
      </c>
      <c r="AH103" s="102">
        <v>76389</v>
      </c>
      <c r="AI103" s="102">
        <v>78041</v>
      </c>
      <c r="AJ103" s="102">
        <v>67852</v>
      </c>
      <c r="AK103" s="102">
        <v>83522</v>
      </c>
      <c r="AL103" s="102">
        <v>96692</v>
      </c>
      <c r="AM103" s="102">
        <v>81556</v>
      </c>
      <c r="AN103" s="102">
        <v>57591</v>
      </c>
      <c r="AO103" s="102">
        <v>76315</v>
      </c>
      <c r="AP103" s="102">
        <v>82556</v>
      </c>
      <c r="AQ103" s="102">
        <v>86590</v>
      </c>
      <c r="AR103" s="102">
        <v>90796</v>
      </c>
      <c r="AS103" s="102">
        <v>87588</v>
      </c>
      <c r="AT103" s="102">
        <v>85721</v>
      </c>
      <c r="AU103" s="102">
        <v>76931</v>
      </c>
      <c r="AV103" s="102">
        <v>67445</v>
      </c>
      <c r="AW103" s="102">
        <v>83610</v>
      </c>
      <c r="AX103" s="102">
        <v>96629</v>
      </c>
      <c r="AY103" s="102">
        <v>80557</v>
      </c>
      <c r="AZ103" s="102">
        <v>57665</v>
      </c>
      <c r="BA103" s="102">
        <v>75154</v>
      </c>
      <c r="BB103" s="102">
        <v>78407</v>
      </c>
      <c r="BC103" s="102">
        <v>87744</v>
      </c>
      <c r="BD103" s="102">
        <v>89848</v>
      </c>
      <c r="BE103" s="102">
        <v>88799</v>
      </c>
      <c r="BF103" s="102">
        <v>85727</v>
      </c>
      <c r="BG103" s="102">
        <v>84891</v>
      </c>
      <c r="BH103" s="102">
        <v>75936</v>
      </c>
      <c r="BI103" s="102">
        <v>90375</v>
      </c>
      <c r="BJ103" s="102">
        <v>99784</v>
      </c>
      <c r="BK103" s="102">
        <v>81691</v>
      </c>
      <c r="BL103" s="102">
        <v>57803</v>
      </c>
      <c r="BM103" s="102">
        <v>77802</v>
      </c>
      <c r="BN103" s="102">
        <v>73483</v>
      </c>
      <c r="BO103" s="102">
        <v>85491</v>
      </c>
      <c r="BP103" s="102">
        <v>86038</v>
      </c>
      <c r="BQ103" s="102">
        <v>87810</v>
      </c>
      <c r="BR103" s="102">
        <v>83220</v>
      </c>
      <c r="BS103" s="102">
        <v>91274</v>
      </c>
      <c r="BT103" s="102">
        <v>74771</v>
      </c>
      <c r="BU103" s="102">
        <v>88687</v>
      </c>
      <c r="BV103" s="102">
        <v>103027</v>
      </c>
      <c r="BW103" s="102">
        <v>75697</v>
      </c>
      <c r="BX103" s="102">
        <v>53011</v>
      </c>
      <c r="BY103" s="102">
        <v>67169</v>
      </c>
      <c r="BZ103" s="102">
        <v>81561</v>
      </c>
      <c r="CA103" s="102">
        <v>85696</v>
      </c>
      <c r="CB103" s="102">
        <v>90491</v>
      </c>
      <c r="CC103" s="102">
        <v>88042</v>
      </c>
      <c r="CD103" s="102">
        <v>90001</v>
      </c>
      <c r="CE103" s="102">
        <v>89867</v>
      </c>
      <c r="CF103" s="102">
        <v>71204</v>
      </c>
      <c r="CG103" s="102">
        <v>86763</v>
      </c>
      <c r="CH103" s="102">
        <v>106902</v>
      </c>
      <c r="CI103" s="102">
        <v>78204</v>
      </c>
      <c r="CJ103" s="102">
        <v>58958</v>
      </c>
      <c r="CK103" s="102">
        <v>79382</v>
      </c>
      <c r="CL103" s="102">
        <v>87491</v>
      </c>
      <c r="CM103" s="102">
        <v>97190</v>
      </c>
      <c r="CN103" s="102">
        <v>103725</v>
      </c>
      <c r="CO103" s="102">
        <v>89387</v>
      </c>
      <c r="CP103" s="102">
        <v>97665</v>
      </c>
      <c r="CQ103" s="102">
        <v>96262</v>
      </c>
      <c r="CR103" s="102">
        <v>83807</v>
      </c>
      <c r="CS103" s="102">
        <v>94235</v>
      </c>
      <c r="CT103" s="102">
        <v>115583</v>
      </c>
      <c r="CU103" s="102">
        <v>89988</v>
      </c>
      <c r="CV103" s="102">
        <v>68087</v>
      </c>
      <c r="CW103" s="102">
        <v>83473</v>
      </c>
      <c r="CX103" s="102">
        <v>92767</v>
      </c>
      <c r="CY103" s="102">
        <v>96553</v>
      </c>
      <c r="CZ103" s="102">
        <v>106257</v>
      </c>
      <c r="DA103" s="102">
        <v>104805</v>
      </c>
      <c r="DB103" s="102">
        <v>103934</v>
      </c>
      <c r="DC103" s="102">
        <v>103232</v>
      </c>
      <c r="DD103" s="102">
        <v>87412</v>
      </c>
      <c r="DE103" s="102">
        <v>100353</v>
      </c>
      <c r="DF103" s="102">
        <v>124189</v>
      </c>
      <c r="DG103" s="102">
        <v>90150</v>
      </c>
      <c r="DH103" s="102">
        <v>69212</v>
      </c>
      <c r="DI103" s="102">
        <v>82699</v>
      </c>
      <c r="DJ103" s="102">
        <v>100175</v>
      </c>
      <c r="DK103" s="102">
        <v>100016</v>
      </c>
      <c r="DL103" s="102">
        <v>119562</v>
      </c>
      <c r="DM103" s="102">
        <v>106906</v>
      </c>
      <c r="DN103" s="102">
        <v>109642</v>
      </c>
      <c r="DO103" s="102">
        <v>108610</v>
      </c>
      <c r="DP103" s="102">
        <v>85891</v>
      </c>
      <c r="DQ103" s="102">
        <v>103218</v>
      </c>
      <c r="DR103" s="102">
        <v>126686</v>
      </c>
      <c r="DS103" s="102">
        <v>91849</v>
      </c>
      <c r="DT103" s="102">
        <v>67454</v>
      </c>
      <c r="DU103" s="102">
        <v>90801</v>
      </c>
      <c r="DV103" s="102">
        <v>101946</v>
      </c>
      <c r="DW103" s="102">
        <v>105693</v>
      </c>
      <c r="DX103" s="102">
        <v>111637</v>
      </c>
      <c r="DY103" s="102">
        <v>113828</v>
      </c>
      <c r="DZ103" s="102">
        <v>114930</v>
      </c>
      <c r="EA103" s="102">
        <v>107641</v>
      </c>
      <c r="EB103" s="102">
        <v>84098</v>
      </c>
      <c r="EC103" s="102">
        <v>104323</v>
      </c>
      <c r="ED103" s="102">
        <v>139399</v>
      </c>
      <c r="EE103" s="102">
        <v>110828</v>
      </c>
      <c r="EF103" s="102">
        <v>75305</v>
      </c>
      <c r="EG103" s="102">
        <v>93040</v>
      </c>
      <c r="EH103" s="102">
        <v>104991</v>
      </c>
      <c r="EI103" s="102">
        <v>110535</v>
      </c>
      <c r="EJ103" s="102">
        <v>125381</v>
      </c>
      <c r="EK103" s="102">
        <v>129104</v>
      </c>
      <c r="EL103" s="102">
        <v>126969</v>
      </c>
      <c r="EM103" s="102">
        <v>122034</v>
      </c>
      <c r="EN103" s="102">
        <v>95472</v>
      </c>
      <c r="EO103" s="102">
        <v>116788</v>
      </c>
      <c r="EP103" s="102">
        <v>161022</v>
      </c>
      <c r="EQ103" s="102">
        <v>117045</v>
      </c>
      <c r="ER103" s="102">
        <v>80911</v>
      </c>
      <c r="ES103" s="102">
        <v>103446</v>
      </c>
      <c r="ET103" s="102">
        <v>126036</v>
      </c>
      <c r="EU103" s="102">
        <v>127709</v>
      </c>
      <c r="EV103" s="102">
        <v>139175</v>
      </c>
      <c r="EW103" s="102">
        <v>966139</v>
      </c>
      <c r="EX103" s="102">
        <v>900625</v>
      </c>
      <c r="EY103" s="102">
        <v>1083833</v>
      </c>
      <c r="EZ103" s="102">
        <v>829556</v>
      </c>
      <c r="FA103" s="102">
        <v>822579</v>
      </c>
      <c r="FB103" s="102">
        <v>1223719</v>
      </c>
      <c r="FC103" s="102">
        <v>853110</v>
      </c>
      <c r="FD103" s="102">
        <v>669629</v>
      </c>
      <c r="FE103" s="102">
        <v>898470</v>
      </c>
      <c r="FF103" s="102">
        <v>927499</v>
      </c>
      <c r="FG103" s="102">
        <v>897255</v>
      </c>
      <c r="FH103" s="102">
        <v>1052822</v>
      </c>
      <c r="FI103" s="102">
        <v>1013704</v>
      </c>
      <c r="FJ103" s="102">
        <v>952292</v>
      </c>
      <c r="FK103" s="102">
        <v>1107375</v>
      </c>
      <c r="FL103" s="102">
        <v>889252</v>
      </c>
      <c r="FM103" s="102">
        <v>848403</v>
      </c>
      <c r="FN103" s="102">
        <v>1293621</v>
      </c>
      <c r="FO103" s="102">
        <v>903921</v>
      </c>
      <c r="FP103" s="102">
        <v>666339</v>
      </c>
      <c r="FQ103" s="102">
        <v>818486</v>
      </c>
      <c r="FR103" s="102">
        <v>1044391</v>
      </c>
      <c r="FS103" s="102">
        <v>932810</v>
      </c>
      <c r="FT103" s="102">
        <v>1047212</v>
      </c>
      <c r="FU103" s="102">
        <v>1026263</v>
      </c>
      <c r="FV103" s="102">
        <v>959378</v>
      </c>
      <c r="FW103" s="102">
        <v>1134525</v>
      </c>
      <c r="FX103" s="102">
        <v>914618</v>
      </c>
      <c r="FY103" s="102">
        <v>869585</v>
      </c>
      <c r="FZ103" s="102">
        <v>1306058</v>
      </c>
      <c r="GA103" s="102">
        <v>943635</v>
      </c>
      <c r="GB103" s="102">
        <v>618990</v>
      </c>
      <c r="GC103" s="102"/>
    </row>
    <row r="104" spans="1:185" x14ac:dyDescent="0.25">
      <c r="A104" t="s">
        <v>1329</v>
      </c>
      <c r="B104" t="s">
        <v>1329</v>
      </c>
      <c r="C104" s="102">
        <v>341940</v>
      </c>
      <c r="D104" s="102">
        <v>288120</v>
      </c>
      <c r="E104" s="102">
        <v>377512</v>
      </c>
      <c r="F104" s="102">
        <v>370441</v>
      </c>
      <c r="G104" s="102">
        <v>394911</v>
      </c>
      <c r="H104" s="102">
        <v>449203</v>
      </c>
      <c r="I104" s="102">
        <v>413139</v>
      </c>
      <c r="J104" s="102">
        <v>386624</v>
      </c>
      <c r="K104" s="102">
        <v>485845</v>
      </c>
      <c r="L104" s="102">
        <v>354540</v>
      </c>
      <c r="M104" s="102">
        <v>357810</v>
      </c>
      <c r="N104" s="102">
        <v>525993</v>
      </c>
      <c r="O104" s="102">
        <v>345759</v>
      </c>
      <c r="P104" s="102">
        <v>294955</v>
      </c>
      <c r="Q104" s="102">
        <v>360856</v>
      </c>
      <c r="R104" s="102">
        <v>414468</v>
      </c>
      <c r="S104" s="102">
        <v>402094</v>
      </c>
      <c r="T104" s="102">
        <v>483290</v>
      </c>
      <c r="U104" s="102">
        <v>411993</v>
      </c>
      <c r="V104" s="102">
        <v>395095</v>
      </c>
      <c r="W104" s="102">
        <v>490594</v>
      </c>
      <c r="X104" s="102">
        <v>390341</v>
      </c>
      <c r="Y104" s="102">
        <v>374176</v>
      </c>
      <c r="Z104" s="102">
        <v>568520</v>
      </c>
      <c r="AA104" s="102">
        <v>369407</v>
      </c>
      <c r="AB104" s="102">
        <v>314377</v>
      </c>
      <c r="AC104" s="102">
        <v>421847</v>
      </c>
      <c r="AD104" s="102">
        <v>435701</v>
      </c>
      <c r="AE104" s="102">
        <v>439044</v>
      </c>
      <c r="AF104" s="102">
        <v>508460</v>
      </c>
      <c r="AG104" s="102">
        <v>481549</v>
      </c>
      <c r="AH104" s="102">
        <v>469732</v>
      </c>
      <c r="AI104" s="102">
        <v>573519</v>
      </c>
      <c r="AJ104" s="102">
        <v>453958</v>
      </c>
      <c r="AK104" s="102">
        <v>445637</v>
      </c>
      <c r="AL104" s="102">
        <v>654598</v>
      </c>
      <c r="AM104" s="102">
        <v>452405</v>
      </c>
      <c r="AN104" s="102">
        <v>384146</v>
      </c>
      <c r="AO104" s="102">
        <v>481716</v>
      </c>
      <c r="AP104" s="102">
        <v>488313</v>
      </c>
      <c r="AQ104" s="102">
        <v>509649</v>
      </c>
      <c r="AR104" s="102">
        <v>553458</v>
      </c>
      <c r="AS104" s="102">
        <v>511118</v>
      </c>
      <c r="AT104" s="102">
        <v>510665</v>
      </c>
      <c r="AU104" s="102">
        <v>591477</v>
      </c>
      <c r="AV104" s="102">
        <v>475425</v>
      </c>
      <c r="AW104" s="102">
        <v>449987</v>
      </c>
      <c r="AX104" s="102">
        <v>663516</v>
      </c>
      <c r="AY104" s="102">
        <v>440311</v>
      </c>
      <c r="AZ104" s="102">
        <v>377410</v>
      </c>
      <c r="BA104" s="102">
        <v>446693</v>
      </c>
      <c r="BB104" s="102">
        <v>526355</v>
      </c>
      <c r="BC104" s="102">
        <v>517125</v>
      </c>
      <c r="BD104" s="102">
        <v>571819</v>
      </c>
      <c r="BE104" s="102">
        <v>583838</v>
      </c>
      <c r="BF104" s="102">
        <v>548793</v>
      </c>
      <c r="BG104" s="102">
        <v>644691</v>
      </c>
      <c r="BH104" s="102">
        <v>566530</v>
      </c>
      <c r="BI104" s="102">
        <v>537247</v>
      </c>
      <c r="BJ104" s="102">
        <v>756844</v>
      </c>
      <c r="BK104" s="102">
        <v>530826</v>
      </c>
      <c r="BL104" s="102">
        <v>435179</v>
      </c>
      <c r="BM104" s="102">
        <v>577037</v>
      </c>
      <c r="BN104" s="102">
        <v>559329</v>
      </c>
      <c r="BO104" s="102">
        <v>575591</v>
      </c>
      <c r="BP104" s="102">
        <v>704004</v>
      </c>
      <c r="BQ104" s="102">
        <v>639020</v>
      </c>
      <c r="BR104" s="102">
        <v>605217</v>
      </c>
      <c r="BS104" s="102">
        <v>746274</v>
      </c>
      <c r="BT104" s="102">
        <v>598400</v>
      </c>
      <c r="BU104" s="102">
        <v>570065</v>
      </c>
      <c r="BV104" s="102">
        <v>831016</v>
      </c>
      <c r="BW104" s="102">
        <v>589961</v>
      </c>
      <c r="BX104" s="102">
        <v>472715</v>
      </c>
      <c r="BY104" s="102">
        <v>550996</v>
      </c>
      <c r="BZ104" s="102">
        <v>715109</v>
      </c>
      <c r="CA104" s="102">
        <v>637270</v>
      </c>
      <c r="CB104" s="102">
        <v>744118</v>
      </c>
      <c r="CC104" s="102">
        <v>706948</v>
      </c>
      <c r="CD104" s="102">
        <v>667523</v>
      </c>
      <c r="CE104" s="102">
        <v>811789</v>
      </c>
      <c r="CF104" s="102">
        <v>652259</v>
      </c>
      <c r="CG104" s="102">
        <v>615026</v>
      </c>
      <c r="CH104" s="102">
        <v>886635</v>
      </c>
      <c r="CI104" s="102">
        <v>618121</v>
      </c>
      <c r="CJ104" s="102">
        <v>519677</v>
      </c>
      <c r="CK104" s="102">
        <v>656278</v>
      </c>
      <c r="CL104" s="102">
        <v>692413</v>
      </c>
      <c r="CM104" s="102">
        <v>672466</v>
      </c>
      <c r="CN104" s="102">
        <v>818392</v>
      </c>
      <c r="CO104" s="102">
        <v>711297</v>
      </c>
      <c r="CP104" s="102">
        <v>688950</v>
      </c>
      <c r="CQ104" s="102">
        <v>862267</v>
      </c>
      <c r="CR104" s="102">
        <v>666613</v>
      </c>
      <c r="CS104" s="102">
        <v>658995</v>
      </c>
      <c r="CT104" s="102">
        <v>932070</v>
      </c>
      <c r="CU104" s="102">
        <v>632523</v>
      </c>
      <c r="CV104" s="102">
        <v>525362</v>
      </c>
      <c r="CW104" s="102">
        <v>701978</v>
      </c>
      <c r="CX104" s="102">
        <v>725646</v>
      </c>
      <c r="CY104" s="102">
        <v>729014</v>
      </c>
      <c r="CZ104" s="102">
        <v>864342</v>
      </c>
      <c r="DA104" s="102">
        <v>777444</v>
      </c>
      <c r="DB104" s="102">
        <v>754563</v>
      </c>
      <c r="DC104" s="102">
        <v>916622</v>
      </c>
      <c r="DD104" s="102">
        <v>705834</v>
      </c>
      <c r="DE104" s="102">
        <v>703066</v>
      </c>
      <c r="DF104" s="102">
        <v>1019822</v>
      </c>
      <c r="DG104" s="102">
        <v>710061</v>
      </c>
      <c r="DH104" s="102">
        <v>562382</v>
      </c>
      <c r="DI104" s="102">
        <v>662818</v>
      </c>
      <c r="DJ104" s="102">
        <v>842668</v>
      </c>
      <c r="DK104" s="102">
        <v>758431</v>
      </c>
      <c r="DL104" s="102">
        <v>898855</v>
      </c>
      <c r="DM104" s="102">
        <v>816576</v>
      </c>
      <c r="DN104" s="102">
        <v>797299</v>
      </c>
      <c r="DO104" s="102">
        <v>925754</v>
      </c>
      <c r="DP104" s="102">
        <v>731677</v>
      </c>
      <c r="DQ104" s="102">
        <v>718627</v>
      </c>
      <c r="DR104" s="102">
        <v>1056475</v>
      </c>
      <c r="DS104" s="102">
        <v>735081</v>
      </c>
      <c r="DT104" s="102">
        <v>579197</v>
      </c>
      <c r="DU104" s="102">
        <v>747408</v>
      </c>
      <c r="DV104" s="102">
        <v>794282</v>
      </c>
      <c r="DW104" s="102">
        <v>774634</v>
      </c>
      <c r="DX104" s="102">
        <v>925446</v>
      </c>
      <c r="DY104" s="102">
        <v>852076</v>
      </c>
      <c r="DZ104" s="102">
        <v>806772</v>
      </c>
      <c r="EA104" s="102">
        <v>957509</v>
      </c>
      <c r="EB104" s="102">
        <v>782601</v>
      </c>
      <c r="EC104" s="102">
        <v>732733</v>
      </c>
      <c r="ED104" s="102">
        <v>1122730</v>
      </c>
      <c r="EE104" s="102">
        <v>793374</v>
      </c>
      <c r="EF104" s="102">
        <v>610053</v>
      </c>
      <c r="EG104" s="102">
        <v>807809</v>
      </c>
      <c r="EH104" s="102">
        <v>824311</v>
      </c>
      <c r="EI104" s="102">
        <v>793421</v>
      </c>
      <c r="EJ104" s="102">
        <v>982878</v>
      </c>
      <c r="EK104" s="102">
        <v>926184</v>
      </c>
      <c r="EL104" s="102">
        <v>846773</v>
      </c>
      <c r="EM104" s="102">
        <v>1009582</v>
      </c>
      <c r="EN104" s="102">
        <v>822015</v>
      </c>
      <c r="EO104" s="102">
        <v>777309</v>
      </c>
      <c r="EP104" s="102">
        <v>1195881</v>
      </c>
      <c r="EQ104" s="102">
        <v>850611</v>
      </c>
      <c r="ER104" s="102">
        <v>641830</v>
      </c>
      <c r="ES104" s="102">
        <v>790758</v>
      </c>
      <c r="ET104" s="102">
        <v>950920</v>
      </c>
      <c r="EU104" s="102">
        <v>857416</v>
      </c>
      <c r="EV104" s="102">
        <v>1018420</v>
      </c>
      <c r="EW104" s="102">
        <v>966139</v>
      </c>
      <c r="EX104" s="102">
        <v>900625</v>
      </c>
      <c r="EY104" s="102">
        <v>1083833</v>
      </c>
      <c r="EZ104" s="102">
        <v>829556</v>
      </c>
      <c r="FA104" s="102">
        <v>822579</v>
      </c>
      <c r="FB104" s="102">
        <v>1223719</v>
      </c>
      <c r="FC104" s="102">
        <v>853110</v>
      </c>
      <c r="FD104" s="102">
        <v>669629</v>
      </c>
      <c r="FE104" s="102">
        <v>898470</v>
      </c>
      <c r="FF104" s="102">
        <v>927499</v>
      </c>
      <c r="FG104" s="102">
        <v>897255</v>
      </c>
      <c r="FH104" s="102">
        <v>1052822</v>
      </c>
      <c r="FI104" s="102">
        <v>1013704</v>
      </c>
      <c r="FJ104" s="102">
        <v>952292</v>
      </c>
      <c r="FK104" s="102">
        <v>1107375</v>
      </c>
      <c r="FL104" s="102">
        <v>889252</v>
      </c>
      <c r="FM104" s="102">
        <v>848403</v>
      </c>
      <c r="FN104" s="102">
        <v>1293621</v>
      </c>
      <c r="FO104" s="102">
        <v>903921</v>
      </c>
      <c r="FP104" s="102">
        <v>666339</v>
      </c>
      <c r="FQ104" s="102">
        <v>818486</v>
      </c>
      <c r="FR104" s="102">
        <v>1044391</v>
      </c>
      <c r="FS104" s="102">
        <v>932810</v>
      </c>
      <c r="FT104" s="102">
        <v>1047212</v>
      </c>
      <c r="FU104" s="102">
        <v>1026263</v>
      </c>
      <c r="FV104" s="102">
        <v>959378</v>
      </c>
      <c r="FW104" s="102">
        <v>1134525</v>
      </c>
      <c r="FX104" s="102">
        <v>914618</v>
      </c>
      <c r="FY104" s="102">
        <v>869585</v>
      </c>
      <c r="FZ104" s="102">
        <v>1306058</v>
      </c>
      <c r="GA104" s="102">
        <v>943635</v>
      </c>
      <c r="GB104" s="102">
        <v>618990</v>
      </c>
      <c r="GC104" s="10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B104"/>
  <sheetViews>
    <sheetView workbookViewId="0">
      <selection activeCell="B22" sqref="B22"/>
    </sheetView>
  </sheetViews>
  <sheetFormatPr defaultRowHeight="15" x14ac:dyDescent="0.25"/>
  <sheetData>
    <row r="1" spans="1:184" x14ac:dyDescent="0.25">
      <c r="A1" t="s">
        <v>1317</v>
      </c>
    </row>
    <row r="2" spans="1:184" x14ac:dyDescent="0.25">
      <c r="A2" t="s">
        <v>1318</v>
      </c>
    </row>
    <row r="3" spans="1:184" x14ac:dyDescent="0.25">
      <c r="A3" t="s">
        <v>1319</v>
      </c>
    </row>
    <row r="4" spans="1:184" x14ac:dyDescent="0.25">
      <c r="A4" t="s">
        <v>1348</v>
      </c>
    </row>
    <row r="5" spans="1:184" x14ac:dyDescent="0.25">
      <c r="A5" t="s">
        <v>1352</v>
      </c>
    </row>
    <row r="6" spans="1:184" x14ac:dyDescent="0.25">
      <c r="C6" s="101">
        <v>38353</v>
      </c>
      <c r="D6" s="101">
        <v>38384</v>
      </c>
      <c r="E6" s="101">
        <v>38412</v>
      </c>
      <c r="F6" s="101">
        <v>38443</v>
      </c>
      <c r="G6" s="101">
        <v>38473</v>
      </c>
      <c r="H6" s="101">
        <v>38504</v>
      </c>
      <c r="I6" s="101">
        <v>38534</v>
      </c>
      <c r="J6" s="101">
        <v>38565</v>
      </c>
      <c r="K6" s="101">
        <v>38596</v>
      </c>
      <c r="L6" s="101">
        <v>38626</v>
      </c>
      <c r="M6" s="101">
        <v>38657</v>
      </c>
      <c r="N6" s="101">
        <v>38687</v>
      </c>
      <c r="O6" s="101">
        <v>38718</v>
      </c>
      <c r="P6" s="101">
        <v>38749</v>
      </c>
      <c r="Q6" s="101">
        <v>38777</v>
      </c>
      <c r="R6" s="101">
        <v>38808</v>
      </c>
      <c r="S6" s="101">
        <v>38838</v>
      </c>
      <c r="T6" s="101">
        <v>38869</v>
      </c>
      <c r="U6" s="101">
        <v>38899</v>
      </c>
      <c r="V6" s="101">
        <v>38930</v>
      </c>
      <c r="W6" s="101">
        <v>38961</v>
      </c>
      <c r="X6" s="101">
        <v>38991</v>
      </c>
      <c r="Y6" s="101">
        <v>39022</v>
      </c>
      <c r="Z6" s="101">
        <v>39052</v>
      </c>
      <c r="AA6" s="101">
        <v>39083</v>
      </c>
      <c r="AB6" s="101">
        <v>39114</v>
      </c>
      <c r="AC6" s="101">
        <v>39142</v>
      </c>
      <c r="AD6" s="101">
        <v>39173</v>
      </c>
      <c r="AE6" s="101">
        <v>39203</v>
      </c>
      <c r="AF6" s="101">
        <v>39234</v>
      </c>
      <c r="AG6" s="101">
        <v>39264</v>
      </c>
      <c r="AH6" s="101">
        <v>39295</v>
      </c>
      <c r="AI6" s="101">
        <v>39326</v>
      </c>
      <c r="AJ6" s="101">
        <v>39356</v>
      </c>
      <c r="AK6" s="101">
        <v>39387</v>
      </c>
      <c r="AL6" s="101">
        <v>39417</v>
      </c>
      <c r="AM6" s="101">
        <v>39448</v>
      </c>
      <c r="AN6" s="101">
        <v>39479</v>
      </c>
      <c r="AO6" s="101">
        <v>39508</v>
      </c>
      <c r="AP6" s="101">
        <v>39539</v>
      </c>
      <c r="AQ6" s="101">
        <v>39569</v>
      </c>
      <c r="AR6" s="101">
        <v>39600</v>
      </c>
      <c r="AS6" s="101">
        <v>39630</v>
      </c>
      <c r="AT6" s="101">
        <v>39661</v>
      </c>
      <c r="AU6" s="101">
        <v>39692</v>
      </c>
      <c r="AV6" s="101">
        <v>39722</v>
      </c>
      <c r="AW6" s="101">
        <v>39753</v>
      </c>
      <c r="AX6" s="101">
        <v>39783</v>
      </c>
      <c r="AY6" s="101">
        <v>39814</v>
      </c>
      <c r="AZ6" s="101">
        <v>39845</v>
      </c>
      <c r="BA6" s="101">
        <v>39873</v>
      </c>
      <c r="BB6" s="101">
        <v>39904</v>
      </c>
      <c r="BC6" s="101">
        <v>39934</v>
      </c>
      <c r="BD6" s="101">
        <v>39965</v>
      </c>
      <c r="BE6" s="101">
        <v>39995</v>
      </c>
      <c r="BF6" s="101">
        <v>40026</v>
      </c>
      <c r="BG6" s="101">
        <v>40057</v>
      </c>
      <c r="BH6" s="101">
        <v>40087</v>
      </c>
      <c r="BI6" s="101">
        <v>40118</v>
      </c>
      <c r="BJ6" s="101">
        <v>40148</v>
      </c>
      <c r="BK6" s="101">
        <v>40179</v>
      </c>
      <c r="BL6" s="101">
        <v>40210</v>
      </c>
      <c r="BM6" s="101">
        <v>40238</v>
      </c>
      <c r="BN6" s="101">
        <v>40269</v>
      </c>
      <c r="BO6" s="101">
        <v>40299</v>
      </c>
      <c r="BP6" s="101">
        <v>40330</v>
      </c>
      <c r="BQ6" s="101">
        <v>40360</v>
      </c>
      <c r="BR6" s="101">
        <v>40391</v>
      </c>
      <c r="BS6" s="101">
        <v>40422</v>
      </c>
      <c r="BT6" s="101">
        <v>40452</v>
      </c>
      <c r="BU6" s="101">
        <v>40483</v>
      </c>
      <c r="BV6" s="101">
        <v>40513</v>
      </c>
      <c r="BW6" s="101">
        <v>40544</v>
      </c>
      <c r="BX6" s="101">
        <v>40575</v>
      </c>
      <c r="BY6" s="101">
        <v>40603</v>
      </c>
      <c r="BZ6" s="101">
        <v>40634</v>
      </c>
      <c r="CA6" s="101">
        <v>40664</v>
      </c>
      <c r="CB6" s="101">
        <v>40695</v>
      </c>
      <c r="CC6" s="101">
        <v>40725</v>
      </c>
      <c r="CD6" s="101">
        <v>40756</v>
      </c>
      <c r="CE6" s="101">
        <v>40787</v>
      </c>
      <c r="CF6" s="101">
        <v>40817</v>
      </c>
      <c r="CG6" s="101">
        <v>40848</v>
      </c>
      <c r="CH6" s="101">
        <v>40878</v>
      </c>
      <c r="CI6" s="101">
        <v>40909</v>
      </c>
      <c r="CJ6" s="101">
        <v>40940</v>
      </c>
      <c r="CK6" s="101">
        <v>40969</v>
      </c>
      <c r="CL6" s="101">
        <v>41000</v>
      </c>
      <c r="CM6" s="101">
        <v>41030</v>
      </c>
      <c r="CN6" s="101">
        <v>41061</v>
      </c>
      <c r="CO6" s="101">
        <v>41091</v>
      </c>
      <c r="CP6" s="101">
        <v>41122</v>
      </c>
      <c r="CQ6" s="101">
        <v>41153</v>
      </c>
      <c r="CR6" s="101">
        <v>41183</v>
      </c>
      <c r="CS6" s="101">
        <v>41214</v>
      </c>
      <c r="CT6" s="101">
        <v>41244</v>
      </c>
      <c r="CU6" s="101">
        <v>41275</v>
      </c>
      <c r="CV6" s="101">
        <v>41306</v>
      </c>
      <c r="CW6" s="101">
        <v>41334</v>
      </c>
      <c r="CX6" s="101">
        <v>41365</v>
      </c>
      <c r="CY6" s="101">
        <v>41395</v>
      </c>
      <c r="CZ6" s="101">
        <v>41426</v>
      </c>
      <c r="DA6" s="101">
        <v>41456</v>
      </c>
      <c r="DB6" s="101">
        <v>41487</v>
      </c>
      <c r="DC6" s="101">
        <v>41518</v>
      </c>
      <c r="DD6" s="101">
        <v>41548</v>
      </c>
      <c r="DE6" s="101">
        <v>41579</v>
      </c>
      <c r="DF6" s="101">
        <v>41609</v>
      </c>
      <c r="DG6" s="101">
        <v>41640</v>
      </c>
      <c r="DH6" s="101">
        <v>41671</v>
      </c>
      <c r="DI6" s="101">
        <v>41699</v>
      </c>
      <c r="DJ6" s="101">
        <v>41730</v>
      </c>
      <c r="DK6" s="101">
        <v>41760</v>
      </c>
      <c r="DL6" s="101">
        <v>41791</v>
      </c>
      <c r="DM6" s="101">
        <v>41821</v>
      </c>
      <c r="DN6" s="101">
        <v>41852</v>
      </c>
      <c r="DO6" s="101">
        <v>41883</v>
      </c>
      <c r="DP6" s="101">
        <v>41913</v>
      </c>
      <c r="DQ6" s="101">
        <v>41944</v>
      </c>
      <c r="DR6" s="101">
        <v>41974</v>
      </c>
      <c r="DS6" s="101">
        <v>42005</v>
      </c>
      <c r="DT6" s="101">
        <v>42036</v>
      </c>
      <c r="DU6" s="101">
        <v>42064</v>
      </c>
      <c r="DV6" s="101">
        <v>42095</v>
      </c>
      <c r="DW6" s="101">
        <v>42125</v>
      </c>
      <c r="DX6" s="101">
        <v>42156</v>
      </c>
      <c r="DY6" s="101">
        <v>42186</v>
      </c>
      <c r="DZ6" s="101">
        <v>42217</v>
      </c>
      <c r="EA6" s="101">
        <v>42248</v>
      </c>
      <c r="EB6" s="101">
        <v>42278</v>
      </c>
      <c r="EC6" s="101">
        <v>42309</v>
      </c>
      <c r="ED6" s="101">
        <v>42339</v>
      </c>
      <c r="EE6" s="101">
        <v>42370</v>
      </c>
      <c r="EF6" s="101">
        <v>42401</v>
      </c>
      <c r="EG6" s="101">
        <v>42430</v>
      </c>
      <c r="EH6" s="101">
        <v>42461</v>
      </c>
      <c r="EI6" s="101">
        <v>42491</v>
      </c>
      <c r="EJ6" s="101">
        <v>42522</v>
      </c>
      <c r="EK6" s="101">
        <v>42552</v>
      </c>
      <c r="EL6" s="101">
        <v>42583</v>
      </c>
      <c r="EM6" s="101">
        <v>42614</v>
      </c>
      <c r="EN6" s="101">
        <v>42644</v>
      </c>
      <c r="EO6" s="101">
        <v>42675</v>
      </c>
      <c r="EP6" s="101">
        <v>42705</v>
      </c>
      <c r="EQ6" s="101">
        <v>42736</v>
      </c>
      <c r="ER6" s="101">
        <v>42767</v>
      </c>
      <c r="ES6" s="101">
        <v>42795</v>
      </c>
      <c r="ET6" s="101">
        <v>42826</v>
      </c>
      <c r="EU6" s="101">
        <v>42856</v>
      </c>
      <c r="EV6" s="101">
        <v>42887</v>
      </c>
      <c r="EW6" s="101">
        <v>42917</v>
      </c>
      <c r="EX6" s="101">
        <v>42948</v>
      </c>
      <c r="EY6" s="101">
        <v>42979</v>
      </c>
      <c r="EZ6" s="101">
        <v>43009</v>
      </c>
      <c r="FA6" s="101">
        <v>43040</v>
      </c>
      <c r="FB6" s="101">
        <v>43070</v>
      </c>
      <c r="FC6" s="101">
        <v>43101</v>
      </c>
      <c r="FD6" s="101">
        <v>43132</v>
      </c>
      <c r="FE6" s="101">
        <v>43160</v>
      </c>
      <c r="FF6" s="101">
        <v>43191</v>
      </c>
      <c r="FG6" s="101">
        <v>43221</v>
      </c>
      <c r="FH6" s="101">
        <v>43252</v>
      </c>
      <c r="FI6" s="101">
        <v>43282</v>
      </c>
      <c r="FJ6" s="101">
        <v>43313</v>
      </c>
      <c r="FK6" s="101">
        <v>43344</v>
      </c>
      <c r="FL6" s="101">
        <v>43374</v>
      </c>
      <c r="FM6" s="101">
        <v>43405</v>
      </c>
      <c r="FN6" s="101">
        <v>43435</v>
      </c>
      <c r="FO6" s="101">
        <v>43466</v>
      </c>
      <c r="FP6" s="101">
        <v>43497</v>
      </c>
      <c r="FQ6" s="101">
        <v>43525</v>
      </c>
      <c r="FR6" s="101">
        <v>43556</v>
      </c>
      <c r="FS6" s="101">
        <v>43586</v>
      </c>
      <c r="FT6" s="101">
        <v>43617</v>
      </c>
      <c r="FU6" s="101">
        <v>43647</v>
      </c>
      <c r="FV6" s="101">
        <v>43678</v>
      </c>
      <c r="FW6" s="101">
        <v>43709</v>
      </c>
      <c r="FX6" s="101">
        <v>43739</v>
      </c>
      <c r="FY6" s="101">
        <v>43770</v>
      </c>
      <c r="FZ6" s="101">
        <v>43800</v>
      </c>
      <c r="GA6" s="101">
        <v>43831</v>
      </c>
      <c r="GB6" s="101">
        <v>43862</v>
      </c>
    </row>
    <row r="7" spans="1:184" x14ac:dyDescent="0.25">
      <c r="A7" t="s">
        <v>1323</v>
      </c>
      <c r="B7" t="s">
        <v>1343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 s="102">
        <v>15425</v>
      </c>
      <c r="EX7" s="102">
        <v>16539</v>
      </c>
      <c r="EY7" s="102">
        <v>17061</v>
      </c>
      <c r="EZ7" s="102">
        <v>17567</v>
      </c>
      <c r="FA7" s="102">
        <v>23664</v>
      </c>
      <c r="FB7" s="102">
        <v>14311</v>
      </c>
      <c r="FC7" s="102">
        <v>9124</v>
      </c>
      <c r="FD7" s="102">
        <v>18379</v>
      </c>
      <c r="FE7" s="102">
        <v>21080</v>
      </c>
      <c r="FF7" s="102">
        <v>15512</v>
      </c>
      <c r="FG7" s="102">
        <v>22252</v>
      </c>
      <c r="FH7" s="102">
        <v>17479</v>
      </c>
      <c r="FI7" s="102">
        <v>19593</v>
      </c>
      <c r="FJ7" s="102">
        <v>20761</v>
      </c>
      <c r="FK7" s="102">
        <v>20328</v>
      </c>
      <c r="FL7" s="102">
        <v>18236</v>
      </c>
      <c r="FM7" s="102">
        <v>23894</v>
      </c>
      <c r="FN7" s="102">
        <v>14670</v>
      </c>
      <c r="FO7" s="102">
        <v>10411</v>
      </c>
      <c r="FP7" s="102">
        <v>17964</v>
      </c>
      <c r="FQ7" s="102">
        <v>22293</v>
      </c>
      <c r="FR7" s="102">
        <v>15125</v>
      </c>
      <c r="FS7" s="102">
        <v>20650</v>
      </c>
      <c r="FT7" s="102">
        <v>18105</v>
      </c>
      <c r="FU7" s="102">
        <v>20457</v>
      </c>
      <c r="FV7" s="102">
        <v>22473</v>
      </c>
      <c r="FW7" s="102">
        <v>22156</v>
      </c>
      <c r="FX7" s="102">
        <v>21635</v>
      </c>
      <c r="FY7" s="102">
        <v>24050</v>
      </c>
      <c r="FZ7" s="102">
        <v>16384</v>
      </c>
      <c r="GA7" s="102">
        <v>11871</v>
      </c>
      <c r="GB7" s="102">
        <v>19026</v>
      </c>
    </row>
    <row r="8" spans="1:184" x14ac:dyDescent="0.25">
      <c r="A8" t="s">
        <v>1323</v>
      </c>
      <c r="B8" t="s">
        <v>1344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 s="102">
        <v>11103</v>
      </c>
      <c r="EX8" s="102">
        <v>10686</v>
      </c>
      <c r="EY8" s="102">
        <v>12640</v>
      </c>
      <c r="EZ8" s="102">
        <v>17117</v>
      </c>
      <c r="FA8" s="102">
        <v>14756</v>
      </c>
      <c r="FB8" s="102">
        <v>9162</v>
      </c>
      <c r="FC8" s="102">
        <v>10006</v>
      </c>
      <c r="FD8" s="102">
        <v>11983</v>
      </c>
      <c r="FE8" s="102">
        <v>16673</v>
      </c>
      <c r="FF8" s="102">
        <v>13555</v>
      </c>
      <c r="FG8" s="102">
        <v>16867</v>
      </c>
      <c r="FH8" s="102">
        <v>15615</v>
      </c>
      <c r="FI8" s="102">
        <v>12444</v>
      </c>
      <c r="FJ8" s="102">
        <v>11579</v>
      </c>
      <c r="FK8" s="102">
        <v>13961</v>
      </c>
      <c r="FL8" s="102">
        <v>18313</v>
      </c>
      <c r="FM8" s="102">
        <v>14619</v>
      </c>
      <c r="FN8" s="102">
        <v>10540</v>
      </c>
      <c r="FO8" s="102">
        <v>9913</v>
      </c>
      <c r="FP8" s="102">
        <v>13295</v>
      </c>
      <c r="FQ8" s="102">
        <v>16777</v>
      </c>
      <c r="FR8" s="102">
        <v>13401</v>
      </c>
      <c r="FS8" s="102">
        <v>17873</v>
      </c>
      <c r="FT8" s="102">
        <v>15756</v>
      </c>
      <c r="FU8" s="102">
        <v>12239</v>
      </c>
      <c r="FV8" s="102">
        <v>13666</v>
      </c>
      <c r="FW8" s="102">
        <v>16050</v>
      </c>
      <c r="FX8" s="102">
        <v>16277</v>
      </c>
      <c r="FY8" s="102">
        <v>16869</v>
      </c>
      <c r="FZ8" s="102">
        <v>10153</v>
      </c>
      <c r="GA8" s="102">
        <v>9858</v>
      </c>
      <c r="GB8" s="102">
        <v>13400</v>
      </c>
    </row>
    <row r="9" spans="1:184" x14ac:dyDescent="0.25">
      <c r="A9" t="s">
        <v>1323</v>
      </c>
      <c r="B9" t="s">
        <v>1339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 s="102">
        <v>6446</v>
      </c>
      <c r="EX9" s="102">
        <v>4382</v>
      </c>
      <c r="EY9" s="102">
        <v>6870</v>
      </c>
      <c r="EZ9" s="102">
        <v>5817</v>
      </c>
      <c r="FA9" s="102">
        <v>4116</v>
      </c>
      <c r="FB9" s="102">
        <v>3209</v>
      </c>
      <c r="FC9" s="102">
        <v>2802</v>
      </c>
      <c r="FD9" s="102">
        <v>3715</v>
      </c>
      <c r="FE9" s="102">
        <v>4660</v>
      </c>
      <c r="FF9" s="102">
        <v>5337</v>
      </c>
      <c r="FG9" s="102">
        <v>4629</v>
      </c>
      <c r="FH9" s="102">
        <v>5638</v>
      </c>
      <c r="FI9" s="102">
        <v>6089</v>
      </c>
      <c r="FJ9" s="102">
        <v>3218</v>
      </c>
      <c r="FK9" s="102">
        <v>6086</v>
      </c>
      <c r="FL9" s="102">
        <v>5321</v>
      </c>
      <c r="FM9" s="102">
        <v>4400</v>
      </c>
      <c r="FN9" s="102">
        <v>4181</v>
      </c>
      <c r="FO9" s="102">
        <v>2637</v>
      </c>
      <c r="FP9" s="102">
        <v>3526</v>
      </c>
      <c r="FQ9" s="102">
        <v>4541</v>
      </c>
      <c r="FR9" s="102">
        <v>3423</v>
      </c>
      <c r="FS9" s="102">
        <v>5106</v>
      </c>
      <c r="FT9" s="102">
        <v>5799</v>
      </c>
      <c r="FU9" s="102">
        <v>5964</v>
      </c>
      <c r="FV9" s="102">
        <v>3767</v>
      </c>
      <c r="FW9" s="102">
        <v>6985</v>
      </c>
      <c r="FX9" s="102">
        <v>5598</v>
      </c>
      <c r="FY9" s="102">
        <v>5342</v>
      </c>
      <c r="FZ9" s="102">
        <v>3757</v>
      </c>
      <c r="GA9" s="102">
        <v>2804</v>
      </c>
      <c r="GB9" s="102">
        <v>3973</v>
      </c>
    </row>
    <row r="10" spans="1:184" x14ac:dyDescent="0.25">
      <c r="A10" t="s">
        <v>1323</v>
      </c>
      <c r="B10" t="s">
        <v>1335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 s="102">
        <v>6161</v>
      </c>
      <c r="EX10" s="102">
        <v>5002</v>
      </c>
      <c r="EY10" s="102">
        <v>5812</v>
      </c>
      <c r="EZ10" s="102">
        <v>5379</v>
      </c>
      <c r="FA10" s="102">
        <v>4480</v>
      </c>
      <c r="FB10" s="102">
        <v>3012</v>
      </c>
      <c r="FC10" s="102">
        <v>2092</v>
      </c>
      <c r="FD10" s="102">
        <v>4352</v>
      </c>
      <c r="FE10" s="102">
        <v>5456</v>
      </c>
      <c r="FF10" s="102">
        <v>4217</v>
      </c>
      <c r="FG10" s="102">
        <v>5342</v>
      </c>
      <c r="FH10" s="102">
        <v>4556</v>
      </c>
      <c r="FI10" s="102">
        <v>4342</v>
      </c>
      <c r="FJ10" s="102">
        <v>4724</v>
      </c>
      <c r="FK10" s="102">
        <v>4473</v>
      </c>
      <c r="FL10" s="102">
        <v>5360</v>
      </c>
      <c r="FM10" s="102">
        <v>5675</v>
      </c>
      <c r="FN10" s="102">
        <v>4037</v>
      </c>
      <c r="FO10" s="102">
        <v>2662</v>
      </c>
      <c r="FP10" s="102">
        <v>3586</v>
      </c>
      <c r="FQ10" s="102">
        <v>5963</v>
      </c>
      <c r="FR10" s="102">
        <v>3896</v>
      </c>
      <c r="FS10" s="102">
        <v>5222</v>
      </c>
      <c r="FT10" s="102">
        <v>4393</v>
      </c>
      <c r="FU10" s="102">
        <v>4503</v>
      </c>
      <c r="FV10" s="102">
        <v>5175</v>
      </c>
      <c r="FW10" s="102">
        <v>5499</v>
      </c>
      <c r="FX10" s="102">
        <v>5712</v>
      </c>
      <c r="FY10" s="102">
        <v>5844</v>
      </c>
      <c r="FZ10" s="102">
        <v>4277</v>
      </c>
      <c r="GA10" s="102">
        <v>2692</v>
      </c>
      <c r="GB10" s="102">
        <v>4225</v>
      </c>
    </row>
    <row r="11" spans="1:184" x14ac:dyDescent="0.25">
      <c r="A11" t="s">
        <v>1323</v>
      </c>
      <c r="B11" t="s">
        <v>1330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 s="102">
        <v>1718</v>
      </c>
      <c r="EX11" s="102">
        <v>2502</v>
      </c>
      <c r="EY11" s="102">
        <v>4341</v>
      </c>
      <c r="EZ11" s="102">
        <v>3262</v>
      </c>
      <c r="FA11" s="102">
        <v>4356</v>
      </c>
      <c r="FB11" s="102">
        <v>2946</v>
      </c>
      <c r="FC11" s="102">
        <v>2174</v>
      </c>
      <c r="FD11" s="102">
        <v>2553</v>
      </c>
      <c r="FE11" s="102">
        <v>4986</v>
      </c>
      <c r="FF11" s="102">
        <v>3375</v>
      </c>
      <c r="FG11" s="102">
        <v>2767</v>
      </c>
      <c r="FH11" s="102">
        <v>3721</v>
      </c>
      <c r="FI11" s="102">
        <v>2234</v>
      </c>
      <c r="FJ11" s="102">
        <v>2909</v>
      </c>
      <c r="FK11" s="102">
        <v>5016</v>
      </c>
      <c r="FL11" s="102">
        <v>4639</v>
      </c>
      <c r="FM11" s="102">
        <v>5043</v>
      </c>
      <c r="FN11" s="102">
        <v>2790</v>
      </c>
      <c r="FO11" s="102">
        <v>1915</v>
      </c>
      <c r="FP11" s="102">
        <v>2389</v>
      </c>
      <c r="FQ11" s="102">
        <v>4969</v>
      </c>
      <c r="FR11" s="102">
        <v>3299</v>
      </c>
      <c r="FS11" s="102">
        <v>3741</v>
      </c>
      <c r="FT11" s="102">
        <v>3793</v>
      </c>
      <c r="FU11" s="102">
        <v>2435</v>
      </c>
      <c r="FV11" s="102">
        <v>1718</v>
      </c>
      <c r="FW11" s="102">
        <v>2627</v>
      </c>
      <c r="FX11" s="102">
        <v>2882</v>
      </c>
      <c r="FY11" s="102">
        <v>3356</v>
      </c>
      <c r="FZ11" s="102">
        <v>1866</v>
      </c>
      <c r="GA11" s="102">
        <v>1235</v>
      </c>
      <c r="GB11">
        <v>452</v>
      </c>
    </row>
    <row r="12" spans="1:184" x14ac:dyDescent="0.25">
      <c r="A12" t="s">
        <v>1323</v>
      </c>
      <c r="B12" t="s">
        <v>1337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 s="102">
        <v>2832</v>
      </c>
      <c r="EX12" s="102">
        <v>3287</v>
      </c>
      <c r="EY12" s="102">
        <v>4482</v>
      </c>
      <c r="EZ12" s="102">
        <v>6903</v>
      </c>
      <c r="FA12" s="102">
        <v>7993</v>
      </c>
      <c r="FB12" s="102">
        <v>4419</v>
      </c>
      <c r="FC12" s="102">
        <v>4046</v>
      </c>
      <c r="FD12" s="102">
        <v>5757</v>
      </c>
      <c r="FE12" s="102">
        <v>10113</v>
      </c>
      <c r="FF12" s="102">
        <v>7812</v>
      </c>
      <c r="FG12" s="102">
        <v>8073</v>
      </c>
      <c r="FH12" s="102">
        <v>8306</v>
      </c>
      <c r="FI12" s="102">
        <v>6966</v>
      </c>
      <c r="FJ12" s="102">
        <v>7356</v>
      </c>
      <c r="FK12" s="102">
        <v>8577</v>
      </c>
      <c r="FL12" s="102">
        <v>7506</v>
      </c>
      <c r="FM12" s="102">
        <v>9022</v>
      </c>
      <c r="FN12" s="102">
        <v>5127</v>
      </c>
      <c r="FO12" s="102">
        <v>4882</v>
      </c>
      <c r="FP12" s="102">
        <v>6041</v>
      </c>
      <c r="FQ12" s="102">
        <v>11061</v>
      </c>
      <c r="FR12" s="102">
        <v>7581</v>
      </c>
      <c r="FS12" s="102">
        <v>8184</v>
      </c>
      <c r="FT12" s="102">
        <v>8072</v>
      </c>
      <c r="FU12" s="102">
        <v>7987</v>
      </c>
      <c r="FV12" s="102">
        <v>8793</v>
      </c>
      <c r="FW12" s="102">
        <v>9291</v>
      </c>
      <c r="FX12" s="102">
        <v>8830</v>
      </c>
      <c r="FY12" s="102">
        <v>11182</v>
      </c>
      <c r="FZ12" s="102">
        <v>6143</v>
      </c>
      <c r="GA12" s="102">
        <v>5412</v>
      </c>
      <c r="GB12" s="102">
        <v>3734</v>
      </c>
    </row>
    <row r="13" spans="1:184" x14ac:dyDescent="0.25">
      <c r="A13" t="s">
        <v>1323</v>
      </c>
      <c r="B13" t="s">
        <v>1333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 s="102">
        <v>5223</v>
      </c>
      <c r="EX13" s="102">
        <v>3171</v>
      </c>
      <c r="EY13" s="102">
        <v>4004</v>
      </c>
      <c r="EZ13" s="102">
        <v>2927</v>
      </c>
      <c r="FA13" s="102">
        <v>4311</v>
      </c>
      <c r="FB13" s="102">
        <v>2511</v>
      </c>
      <c r="FC13" s="102">
        <v>1980</v>
      </c>
      <c r="FD13" s="102">
        <v>3061</v>
      </c>
      <c r="FE13" s="102">
        <v>4213</v>
      </c>
      <c r="FF13" s="102">
        <v>2872</v>
      </c>
      <c r="FG13" s="102">
        <v>2877</v>
      </c>
      <c r="FH13" s="102">
        <v>2637</v>
      </c>
      <c r="FI13" s="102">
        <v>2716</v>
      </c>
      <c r="FJ13" s="102">
        <v>2988</v>
      </c>
      <c r="FK13" s="102">
        <v>3438</v>
      </c>
      <c r="FL13" s="102">
        <v>2534</v>
      </c>
      <c r="FM13" s="102">
        <v>3712</v>
      </c>
      <c r="FN13" s="102">
        <v>2479</v>
      </c>
      <c r="FO13" s="102">
        <v>1618</v>
      </c>
      <c r="FP13" s="102">
        <v>2395</v>
      </c>
      <c r="FQ13" s="102">
        <v>4458</v>
      </c>
      <c r="FR13" s="102">
        <v>3182</v>
      </c>
      <c r="FS13" s="102">
        <v>3529</v>
      </c>
      <c r="FT13" s="102">
        <v>2541</v>
      </c>
      <c r="FU13" s="102">
        <v>2383</v>
      </c>
      <c r="FV13" s="102">
        <v>3302</v>
      </c>
      <c r="FW13" s="102">
        <v>3294</v>
      </c>
      <c r="FX13" s="102">
        <v>3262</v>
      </c>
      <c r="FY13" s="102">
        <v>3108</v>
      </c>
      <c r="FZ13" s="102">
        <v>2472</v>
      </c>
      <c r="GA13" s="102">
        <v>1883</v>
      </c>
      <c r="GB13" s="102">
        <v>1677</v>
      </c>
    </row>
    <row r="14" spans="1:184" x14ac:dyDescent="0.25">
      <c r="A14" t="s">
        <v>1323</v>
      </c>
      <c r="B14" t="s">
        <v>1334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 s="102">
        <v>2197</v>
      </c>
      <c r="EX14" s="102">
        <v>2164</v>
      </c>
      <c r="EY14" s="102">
        <v>2199</v>
      </c>
      <c r="EZ14" s="102">
        <v>3412</v>
      </c>
      <c r="FA14" s="102">
        <v>4185</v>
      </c>
      <c r="FB14" s="102">
        <v>1991</v>
      </c>
      <c r="FC14" s="102">
        <v>1927</v>
      </c>
      <c r="FD14" s="102">
        <v>2353</v>
      </c>
      <c r="FE14" s="102">
        <v>4206</v>
      </c>
      <c r="FF14" s="102">
        <v>3028</v>
      </c>
      <c r="FG14" s="102">
        <v>2805</v>
      </c>
      <c r="FH14" s="102">
        <v>2017</v>
      </c>
      <c r="FI14" s="102">
        <v>3172</v>
      </c>
      <c r="FJ14" s="102">
        <v>2450</v>
      </c>
      <c r="FK14" s="102">
        <v>3836</v>
      </c>
      <c r="FL14" s="102">
        <v>3818</v>
      </c>
      <c r="FM14" s="102">
        <v>2829</v>
      </c>
      <c r="FN14" s="102">
        <v>2188</v>
      </c>
      <c r="FO14" s="102">
        <v>1916</v>
      </c>
      <c r="FP14" s="102">
        <v>2445</v>
      </c>
      <c r="FQ14" s="102">
        <v>3110</v>
      </c>
      <c r="FR14" s="102">
        <v>2322</v>
      </c>
      <c r="FS14" s="102">
        <v>3609</v>
      </c>
      <c r="FT14" s="102">
        <v>2526</v>
      </c>
      <c r="FU14" s="102">
        <v>2268</v>
      </c>
      <c r="FV14" s="102">
        <v>3763</v>
      </c>
      <c r="FW14" s="102">
        <v>2558</v>
      </c>
      <c r="FX14" s="102">
        <v>3175</v>
      </c>
      <c r="FY14" s="102">
        <v>3358</v>
      </c>
      <c r="FZ14" s="102">
        <v>2586</v>
      </c>
      <c r="GA14" s="102">
        <v>1543</v>
      </c>
      <c r="GB14" s="102">
        <v>1758</v>
      </c>
    </row>
    <row r="15" spans="1:184" x14ac:dyDescent="0.25">
      <c r="A15" t="s">
        <v>1323</v>
      </c>
      <c r="B15" t="s">
        <v>1350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 s="102">
        <v>1640</v>
      </c>
      <c r="EX15" s="102">
        <v>2083</v>
      </c>
      <c r="EY15" s="102">
        <v>1782</v>
      </c>
      <c r="EZ15" s="102">
        <v>1856</v>
      </c>
      <c r="FA15" s="102">
        <v>1863</v>
      </c>
      <c r="FB15" s="102">
        <v>1072</v>
      </c>
      <c r="FC15">
        <v>499</v>
      </c>
      <c r="FD15">
        <v>965</v>
      </c>
      <c r="FE15" s="102">
        <v>1154</v>
      </c>
      <c r="FF15" s="102">
        <v>1535</v>
      </c>
      <c r="FG15" s="102">
        <v>1519</v>
      </c>
      <c r="FH15" s="102">
        <v>2243</v>
      </c>
      <c r="FI15" s="102">
        <v>1808</v>
      </c>
      <c r="FJ15" s="102">
        <v>2464</v>
      </c>
      <c r="FK15" s="102">
        <v>1788</v>
      </c>
      <c r="FL15" s="102">
        <v>2951</v>
      </c>
      <c r="FM15" s="102">
        <v>2757</v>
      </c>
      <c r="FN15" s="102">
        <v>1131</v>
      </c>
      <c r="FO15">
        <v>648</v>
      </c>
      <c r="FP15">
        <v>913</v>
      </c>
      <c r="FQ15" s="102">
        <v>2648</v>
      </c>
      <c r="FR15" s="102">
        <v>1580</v>
      </c>
      <c r="FS15" s="102">
        <v>2290</v>
      </c>
      <c r="FT15" s="102">
        <v>2176</v>
      </c>
      <c r="FU15" s="102">
        <v>2067</v>
      </c>
      <c r="FV15" s="102">
        <v>2735</v>
      </c>
      <c r="FW15" s="102">
        <v>2038</v>
      </c>
      <c r="FX15" s="102">
        <v>1871</v>
      </c>
      <c r="FY15" s="102">
        <v>2598</v>
      </c>
      <c r="FZ15" s="102">
        <v>1162</v>
      </c>
      <c r="GA15">
        <v>759</v>
      </c>
      <c r="GB15">
        <v>922</v>
      </c>
    </row>
    <row r="16" spans="1:184" x14ac:dyDescent="0.25">
      <c r="A16" t="s">
        <v>1323</v>
      </c>
      <c r="B16" t="s">
        <v>1322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 s="102">
        <v>5573</v>
      </c>
      <c r="EX16" s="102">
        <v>6781</v>
      </c>
      <c r="EY16" s="102">
        <v>9680</v>
      </c>
      <c r="EZ16" s="102">
        <v>10492</v>
      </c>
      <c r="FA16" s="102">
        <v>11307</v>
      </c>
      <c r="FB16" s="102">
        <v>7704</v>
      </c>
      <c r="FC16" s="102">
        <v>5903</v>
      </c>
      <c r="FD16" s="102">
        <v>5178</v>
      </c>
      <c r="FE16" s="102">
        <v>10701</v>
      </c>
      <c r="FF16" s="102">
        <v>10514</v>
      </c>
      <c r="FG16" s="102">
        <v>11113</v>
      </c>
      <c r="FH16" s="102">
        <v>8245</v>
      </c>
      <c r="FI16" s="102">
        <v>8006</v>
      </c>
      <c r="FJ16" s="102">
        <v>7877</v>
      </c>
      <c r="FK16" s="102">
        <v>10483</v>
      </c>
      <c r="FL16" s="102">
        <v>11299</v>
      </c>
      <c r="FM16" s="102">
        <v>11926</v>
      </c>
      <c r="FN16" s="102">
        <v>6688</v>
      </c>
      <c r="FO16" s="102">
        <v>5716</v>
      </c>
      <c r="FP16" s="102">
        <v>4213</v>
      </c>
      <c r="FQ16" s="102">
        <v>9858</v>
      </c>
      <c r="FR16" s="102">
        <v>9722</v>
      </c>
      <c r="FS16" s="102">
        <v>11105</v>
      </c>
      <c r="FT16" s="102">
        <v>9907</v>
      </c>
      <c r="FU16" s="102">
        <v>6278</v>
      </c>
      <c r="FV16" s="102">
        <v>8591</v>
      </c>
      <c r="FW16" s="102">
        <v>10383</v>
      </c>
      <c r="FX16" s="102">
        <v>10744</v>
      </c>
      <c r="FY16" s="102">
        <v>11820</v>
      </c>
      <c r="FZ16" s="102">
        <v>6748</v>
      </c>
      <c r="GA16" s="102">
        <v>5484</v>
      </c>
      <c r="GB16" s="102">
        <v>1092</v>
      </c>
    </row>
    <row r="17" spans="1:184" x14ac:dyDescent="0.25">
      <c r="A17" t="s">
        <v>1323</v>
      </c>
      <c r="B17" t="s">
        <v>1338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 s="102">
        <v>12035</v>
      </c>
      <c r="EX17" s="102">
        <v>10356</v>
      </c>
      <c r="EY17" s="102">
        <v>15893</v>
      </c>
      <c r="EZ17" s="102">
        <v>13740</v>
      </c>
      <c r="FA17" s="102">
        <v>13832</v>
      </c>
      <c r="FB17" s="102">
        <v>13378</v>
      </c>
      <c r="FC17" s="102">
        <v>10860</v>
      </c>
      <c r="FD17" s="102">
        <v>13828</v>
      </c>
      <c r="FE17" s="102">
        <v>17534</v>
      </c>
      <c r="FF17" s="102">
        <v>13256</v>
      </c>
      <c r="FG17" s="102">
        <v>11952</v>
      </c>
      <c r="FH17" s="102">
        <v>12675</v>
      </c>
      <c r="FI17" s="102">
        <v>11842</v>
      </c>
      <c r="FJ17" s="102">
        <v>11356</v>
      </c>
      <c r="FK17" s="102">
        <v>14828</v>
      </c>
      <c r="FL17" s="102">
        <v>14215</v>
      </c>
      <c r="FM17" s="102">
        <v>15313</v>
      </c>
      <c r="FN17" s="102">
        <v>11660</v>
      </c>
      <c r="FO17" s="102">
        <v>8954</v>
      </c>
      <c r="FP17" s="102">
        <v>12134</v>
      </c>
      <c r="FQ17" s="102">
        <v>16537</v>
      </c>
      <c r="FR17" s="102">
        <v>12337</v>
      </c>
      <c r="FS17" s="102">
        <v>13766</v>
      </c>
      <c r="FT17" s="102">
        <v>12857</v>
      </c>
      <c r="FU17" s="102">
        <v>11327</v>
      </c>
      <c r="FV17" s="102">
        <v>14019</v>
      </c>
      <c r="FW17" s="102">
        <v>14097</v>
      </c>
      <c r="FX17" s="102">
        <v>15737</v>
      </c>
      <c r="FY17" s="102">
        <v>17022</v>
      </c>
      <c r="FZ17" s="102">
        <v>13189</v>
      </c>
      <c r="GA17" s="102">
        <v>8591</v>
      </c>
      <c r="GB17" s="102">
        <v>11901</v>
      </c>
    </row>
    <row r="18" spans="1:184" x14ac:dyDescent="0.25">
      <c r="A18" t="s">
        <v>1323</v>
      </c>
      <c r="B18" t="s">
        <v>1342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 s="102">
        <v>13572</v>
      </c>
      <c r="EX18" s="102">
        <v>8378</v>
      </c>
      <c r="EY18" s="102">
        <v>14063</v>
      </c>
      <c r="EZ18" s="102">
        <v>13655</v>
      </c>
      <c r="FA18" s="102">
        <v>7954</v>
      </c>
      <c r="FB18" s="102">
        <v>4611</v>
      </c>
      <c r="FC18" s="102">
        <v>4984</v>
      </c>
      <c r="FD18" s="102">
        <v>6024</v>
      </c>
      <c r="FE18" s="102">
        <v>8878</v>
      </c>
      <c r="FF18" s="102">
        <v>7756</v>
      </c>
      <c r="FG18" s="102">
        <v>9321</v>
      </c>
      <c r="FH18" s="102">
        <v>11972</v>
      </c>
      <c r="FI18" s="102">
        <v>12920</v>
      </c>
      <c r="FJ18" s="102">
        <v>6009</v>
      </c>
      <c r="FK18" s="102">
        <v>12898</v>
      </c>
      <c r="FL18" s="102">
        <v>13596</v>
      </c>
      <c r="FM18" s="102">
        <v>7838</v>
      </c>
      <c r="FN18" s="102">
        <v>5140</v>
      </c>
      <c r="FO18" s="102">
        <v>4795</v>
      </c>
      <c r="FP18" s="102">
        <v>6994</v>
      </c>
      <c r="FQ18" s="102">
        <v>9774</v>
      </c>
      <c r="FR18" s="102">
        <v>8366</v>
      </c>
      <c r="FS18" s="102">
        <v>9780</v>
      </c>
      <c r="FT18" s="102">
        <v>12206</v>
      </c>
      <c r="FU18" s="102">
        <v>10975</v>
      </c>
      <c r="FV18" s="102">
        <v>6188</v>
      </c>
      <c r="FW18" s="102">
        <v>14131</v>
      </c>
      <c r="FX18" s="102">
        <v>12942</v>
      </c>
      <c r="FY18" s="102">
        <v>8340</v>
      </c>
      <c r="FZ18" s="102">
        <v>5293</v>
      </c>
      <c r="GA18" s="102">
        <v>4521</v>
      </c>
      <c r="GB18" s="102">
        <v>6238</v>
      </c>
    </row>
    <row r="19" spans="1:184" x14ac:dyDescent="0.25">
      <c r="A19" t="s">
        <v>1323</v>
      </c>
      <c r="B19" t="s">
        <v>1351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 s="102">
        <v>8814</v>
      </c>
      <c r="EX19" s="102">
        <v>9498</v>
      </c>
      <c r="EY19" s="102">
        <v>11650</v>
      </c>
      <c r="EZ19" s="102">
        <v>10939</v>
      </c>
      <c r="FA19" s="102">
        <v>11792</v>
      </c>
      <c r="FB19" s="102">
        <v>7552</v>
      </c>
      <c r="FC19" s="102">
        <v>5666</v>
      </c>
      <c r="FD19" s="102">
        <v>8949</v>
      </c>
      <c r="FE19" s="102">
        <v>11555</v>
      </c>
      <c r="FF19" s="102">
        <v>9031</v>
      </c>
      <c r="FG19" s="102">
        <v>9733</v>
      </c>
      <c r="FH19" s="102">
        <v>10403</v>
      </c>
      <c r="FI19" s="102">
        <v>9285</v>
      </c>
      <c r="FJ19" s="102">
        <v>9089</v>
      </c>
      <c r="FK19" s="102">
        <v>11084</v>
      </c>
      <c r="FL19" s="102">
        <v>11595</v>
      </c>
      <c r="FM19" s="102">
        <v>10512</v>
      </c>
      <c r="FN19" s="102">
        <v>7014</v>
      </c>
      <c r="FO19" s="102">
        <v>6464</v>
      </c>
      <c r="FP19" s="102">
        <v>8883</v>
      </c>
      <c r="FQ19" s="102">
        <v>12441</v>
      </c>
      <c r="FR19" s="102">
        <v>7341</v>
      </c>
      <c r="FS19" s="102">
        <v>10829</v>
      </c>
      <c r="FT19" s="102">
        <v>10230</v>
      </c>
      <c r="FU19" s="102">
        <v>9445</v>
      </c>
      <c r="FV19" s="102">
        <v>8343</v>
      </c>
      <c r="FW19" s="102">
        <v>11037</v>
      </c>
      <c r="FX19" s="102">
        <v>10595</v>
      </c>
      <c r="FY19" s="102">
        <v>12572</v>
      </c>
      <c r="FZ19" s="102">
        <v>7696</v>
      </c>
      <c r="GA19" s="102">
        <v>5492</v>
      </c>
      <c r="GB19" s="102">
        <v>9631</v>
      </c>
    </row>
    <row r="20" spans="1:184" x14ac:dyDescent="0.25">
      <c r="A20" t="s">
        <v>1323</v>
      </c>
      <c r="B20" t="s">
        <v>1329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 s="102">
        <v>92739</v>
      </c>
      <c r="EX20" s="102">
        <v>84828</v>
      </c>
      <c r="EY20" s="102">
        <v>110478</v>
      </c>
      <c r="EZ20" s="102">
        <v>113067</v>
      </c>
      <c r="FA20" s="102">
        <v>114609</v>
      </c>
      <c r="FB20" s="102">
        <v>75878</v>
      </c>
      <c r="FC20" s="102">
        <v>62063</v>
      </c>
      <c r="FD20" s="102">
        <v>87097</v>
      </c>
      <c r="FE20" s="102">
        <v>121210</v>
      </c>
      <c r="FF20" s="102">
        <v>97800</v>
      </c>
      <c r="FG20" s="102">
        <v>109250</v>
      </c>
      <c r="FH20" s="102">
        <v>105509</v>
      </c>
      <c r="FI20" s="102">
        <v>101416</v>
      </c>
      <c r="FJ20" s="102">
        <v>92782</v>
      </c>
      <c r="FK20" s="102">
        <v>116796</v>
      </c>
      <c r="FL20" s="102">
        <v>119382</v>
      </c>
      <c r="FM20" s="102">
        <v>117539</v>
      </c>
      <c r="FN20" s="102">
        <v>77644</v>
      </c>
      <c r="FO20" s="102">
        <v>62531</v>
      </c>
      <c r="FP20" s="102">
        <v>84781</v>
      </c>
      <c r="FQ20" s="102">
        <v>124431</v>
      </c>
      <c r="FR20" s="102">
        <v>91575</v>
      </c>
      <c r="FS20" s="102">
        <v>115683</v>
      </c>
      <c r="FT20" s="102">
        <v>108362</v>
      </c>
      <c r="FU20" s="102">
        <v>98328</v>
      </c>
      <c r="FV20" s="102">
        <v>102533</v>
      </c>
      <c r="FW20" s="102">
        <v>120145</v>
      </c>
      <c r="FX20" s="102">
        <v>119258</v>
      </c>
      <c r="FY20" s="102">
        <v>125462</v>
      </c>
      <c r="FZ20" s="102">
        <v>81726</v>
      </c>
      <c r="GA20" s="102">
        <v>62145</v>
      </c>
      <c r="GB20" s="102">
        <v>78030</v>
      </c>
    </row>
    <row r="21" spans="1:184" x14ac:dyDescent="0.25">
      <c r="A21" t="s">
        <v>1324</v>
      </c>
      <c r="B21" t="s">
        <v>1343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 s="102">
        <v>65113</v>
      </c>
      <c r="EX21" s="102">
        <v>54841</v>
      </c>
      <c r="EY21" s="102">
        <v>48817</v>
      </c>
      <c r="EZ21" s="102">
        <v>50666</v>
      </c>
      <c r="FA21" s="102">
        <v>46513</v>
      </c>
      <c r="FB21" s="102">
        <v>49368</v>
      </c>
      <c r="FC21" s="102">
        <v>91350</v>
      </c>
      <c r="FD21" s="102">
        <v>46015</v>
      </c>
      <c r="FE21" s="102">
        <v>57850</v>
      </c>
      <c r="FF21" s="102">
        <v>60244</v>
      </c>
      <c r="FG21" s="102">
        <v>29446</v>
      </c>
      <c r="FH21" s="102">
        <v>25690</v>
      </c>
      <c r="FI21" s="102">
        <v>60108</v>
      </c>
      <c r="FJ21" s="102">
        <v>48354</v>
      </c>
      <c r="FK21" s="102">
        <v>42982</v>
      </c>
      <c r="FL21" s="102">
        <v>53678</v>
      </c>
      <c r="FM21" s="102">
        <v>48247</v>
      </c>
      <c r="FN21" s="102">
        <v>49991</v>
      </c>
      <c r="FO21" s="102">
        <v>91590</v>
      </c>
      <c r="FP21" s="102">
        <v>48694</v>
      </c>
      <c r="FQ21" s="102">
        <v>59808</v>
      </c>
      <c r="FR21" s="102">
        <v>57548</v>
      </c>
      <c r="FS21" s="102">
        <v>30132</v>
      </c>
      <c r="FT21" s="102">
        <v>26229</v>
      </c>
      <c r="FU21" s="102">
        <v>59919</v>
      </c>
      <c r="FV21" s="102">
        <v>50720</v>
      </c>
      <c r="FW21" s="102">
        <v>45885</v>
      </c>
      <c r="FX21" s="102">
        <v>53690</v>
      </c>
      <c r="FY21" s="102">
        <v>48058</v>
      </c>
      <c r="FZ21" s="102">
        <v>51992</v>
      </c>
      <c r="GA21" s="102">
        <v>95032</v>
      </c>
      <c r="GB21" s="102">
        <v>53058</v>
      </c>
    </row>
    <row r="22" spans="1:184" x14ac:dyDescent="0.25">
      <c r="A22" t="s">
        <v>1324</v>
      </c>
      <c r="B22" t="s">
        <v>1344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 s="102">
        <v>66439</v>
      </c>
      <c r="EX22" s="102">
        <v>55581</v>
      </c>
      <c r="EY22" s="102">
        <v>64026</v>
      </c>
      <c r="EZ22" s="102">
        <v>75374</v>
      </c>
      <c r="FA22" s="102">
        <v>50700</v>
      </c>
      <c r="FB22" s="102">
        <v>43141</v>
      </c>
      <c r="FC22" s="102">
        <v>86348</v>
      </c>
      <c r="FD22" s="102">
        <v>35765</v>
      </c>
      <c r="FE22" s="102">
        <v>33876</v>
      </c>
      <c r="FF22" s="102">
        <v>57560</v>
      </c>
      <c r="FG22" s="102">
        <v>60806</v>
      </c>
      <c r="FH22" s="102">
        <v>56385</v>
      </c>
      <c r="FI22" s="102">
        <v>70254</v>
      </c>
      <c r="FJ22" s="102">
        <v>51746</v>
      </c>
      <c r="FK22" s="102">
        <v>64347</v>
      </c>
      <c r="FL22" s="102">
        <v>86084</v>
      </c>
      <c r="FM22" s="102">
        <v>49803</v>
      </c>
      <c r="FN22" s="102">
        <v>44399</v>
      </c>
      <c r="FO22" s="102">
        <v>86730</v>
      </c>
      <c r="FP22" s="102">
        <v>32714</v>
      </c>
      <c r="FQ22" s="102">
        <v>32231</v>
      </c>
      <c r="FR22" s="102">
        <v>51387</v>
      </c>
      <c r="FS22" s="102">
        <v>58653</v>
      </c>
      <c r="FT22" s="102">
        <v>53610</v>
      </c>
      <c r="FU22" s="102">
        <v>65375</v>
      </c>
      <c r="FV22" s="102">
        <v>48935</v>
      </c>
      <c r="FW22" s="102">
        <v>59543</v>
      </c>
      <c r="FX22" s="102">
        <v>78395</v>
      </c>
      <c r="FY22" s="102">
        <v>45210</v>
      </c>
      <c r="FZ22" s="102">
        <v>39088</v>
      </c>
      <c r="GA22" s="102">
        <v>75430</v>
      </c>
      <c r="GB22" s="102">
        <v>33952</v>
      </c>
    </row>
    <row r="23" spans="1:184" x14ac:dyDescent="0.25">
      <c r="A23" t="s">
        <v>1324</v>
      </c>
      <c r="B23" t="s">
        <v>1339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 s="102">
        <v>51407</v>
      </c>
      <c r="EX23" s="102">
        <v>36421</v>
      </c>
      <c r="EY23" s="102">
        <v>38868</v>
      </c>
      <c r="EZ23" s="102">
        <v>37593</v>
      </c>
      <c r="FA23" s="102">
        <v>13582</v>
      </c>
      <c r="FB23" s="102">
        <v>11610</v>
      </c>
      <c r="FC23" s="102">
        <v>30950</v>
      </c>
      <c r="FD23" s="102">
        <v>7448</v>
      </c>
      <c r="FE23" s="102">
        <v>6962</v>
      </c>
      <c r="FF23" s="102">
        <v>13082</v>
      </c>
      <c r="FG23" s="102">
        <v>20758</v>
      </c>
      <c r="FH23" s="102">
        <v>33549</v>
      </c>
      <c r="FI23" s="102">
        <v>46320</v>
      </c>
      <c r="FJ23" s="102">
        <v>34828</v>
      </c>
      <c r="FK23" s="102">
        <v>37115</v>
      </c>
      <c r="FL23" s="102">
        <v>41690</v>
      </c>
      <c r="FM23" s="102">
        <v>14364</v>
      </c>
      <c r="FN23" s="102">
        <v>13060</v>
      </c>
      <c r="FO23" s="102">
        <v>33653</v>
      </c>
      <c r="FP23" s="102">
        <v>8462</v>
      </c>
      <c r="FQ23" s="102">
        <v>7957</v>
      </c>
      <c r="FR23" s="102">
        <v>14514</v>
      </c>
      <c r="FS23" s="102">
        <v>22676</v>
      </c>
      <c r="FT23" s="102">
        <v>31719</v>
      </c>
      <c r="FU23" s="102">
        <v>48524</v>
      </c>
      <c r="FV23" s="102">
        <v>36259</v>
      </c>
      <c r="FW23" s="102">
        <v>36734</v>
      </c>
      <c r="FX23" s="102">
        <v>40385</v>
      </c>
      <c r="FY23" s="102">
        <v>13780</v>
      </c>
      <c r="FZ23" s="102">
        <v>12279</v>
      </c>
      <c r="GA23" s="102">
        <v>36127</v>
      </c>
      <c r="GB23" s="102">
        <v>7428</v>
      </c>
    </row>
    <row r="24" spans="1:184" x14ac:dyDescent="0.25">
      <c r="A24" t="s">
        <v>1324</v>
      </c>
      <c r="B24" t="s">
        <v>1335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 s="102">
        <v>93891</v>
      </c>
      <c r="EX24" s="102">
        <v>92582</v>
      </c>
      <c r="EY24" s="102">
        <v>89697</v>
      </c>
      <c r="EZ24" s="102">
        <v>95292</v>
      </c>
      <c r="FA24" s="102">
        <v>71306</v>
      </c>
      <c r="FB24" s="102">
        <v>52688</v>
      </c>
      <c r="FC24" s="102">
        <v>96682</v>
      </c>
      <c r="FD24" s="102">
        <v>61119</v>
      </c>
      <c r="FE24" s="102">
        <v>74607</v>
      </c>
      <c r="FF24" s="102">
        <v>89345</v>
      </c>
      <c r="FG24" s="102">
        <v>92590</v>
      </c>
      <c r="FH24" s="102">
        <v>89262</v>
      </c>
      <c r="FI24" s="102">
        <v>109069</v>
      </c>
      <c r="FJ24" s="102">
        <v>97620</v>
      </c>
      <c r="FK24" s="102">
        <v>99095</v>
      </c>
      <c r="FL24" s="102">
        <v>113518</v>
      </c>
      <c r="FM24" s="102">
        <v>85089</v>
      </c>
      <c r="FN24" s="102">
        <v>71996</v>
      </c>
      <c r="FO24" s="102">
        <v>108480</v>
      </c>
      <c r="FP24" s="102">
        <v>62958</v>
      </c>
      <c r="FQ24" s="102">
        <v>76093</v>
      </c>
      <c r="FR24" s="102">
        <v>93120</v>
      </c>
      <c r="FS24" s="102">
        <v>96454</v>
      </c>
      <c r="FT24" s="102">
        <v>99729</v>
      </c>
      <c r="FU24" s="102">
        <v>124788</v>
      </c>
      <c r="FV24" s="102">
        <v>114021</v>
      </c>
      <c r="FW24" s="102">
        <v>113937</v>
      </c>
      <c r="FX24" s="102">
        <v>124870</v>
      </c>
      <c r="FY24" s="102">
        <v>99511</v>
      </c>
      <c r="FZ24" s="102">
        <v>83624</v>
      </c>
      <c r="GA24" s="102">
        <v>124296</v>
      </c>
      <c r="GB24" s="102">
        <v>75690</v>
      </c>
    </row>
    <row r="25" spans="1:184" x14ac:dyDescent="0.25">
      <c r="A25" t="s">
        <v>1324</v>
      </c>
      <c r="B25" t="s">
        <v>1330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 s="102">
        <v>8264</v>
      </c>
      <c r="EX25" s="102">
        <v>5003</v>
      </c>
      <c r="EY25" s="102">
        <v>7203</v>
      </c>
      <c r="EZ25" s="102">
        <v>10478</v>
      </c>
      <c r="FA25" s="102">
        <v>10730</v>
      </c>
      <c r="FB25" s="102">
        <v>7731</v>
      </c>
      <c r="FC25" s="102">
        <v>13509</v>
      </c>
      <c r="FD25" s="102">
        <v>5360</v>
      </c>
      <c r="FE25" s="102">
        <v>8120</v>
      </c>
      <c r="FF25" s="102">
        <v>16085</v>
      </c>
      <c r="FG25" s="102">
        <v>9541</v>
      </c>
      <c r="FH25" s="102">
        <v>6697</v>
      </c>
      <c r="FI25" s="102">
        <v>9818</v>
      </c>
      <c r="FJ25" s="102">
        <v>5293</v>
      </c>
      <c r="FK25" s="102">
        <v>7296</v>
      </c>
      <c r="FL25" s="102">
        <v>13978</v>
      </c>
      <c r="FM25" s="102">
        <v>10405</v>
      </c>
      <c r="FN25" s="102">
        <v>9364</v>
      </c>
      <c r="FO25" s="102">
        <v>14851</v>
      </c>
      <c r="FP25" s="102">
        <v>5415</v>
      </c>
      <c r="FQ25" s="102">
        <v>10563</v>
      </c>
      <c r="FR25" s="102">
        <v>15679</v>
      </c>
      <c r="FS25" s="102">
        <v>9495</v>
      </c>
      <c r="FT25" s="102">
        <v>7744</v>
      </c>
      <c r="FU25" s="102">
        <v>7848</v>
      </c>
      <c r="FV25" s="102">
        <v>4330</v>
      </c>
      <c r="FW25" s="102">
        <v>5560</v>
      </c>
      <c r="FX25" s="102">
        <v>6412</v>
      </c>
      <c r="FY25" s="102">
        <v>4672</v>
      </c>
      <c r="FZ25" s="102">
        <v>6170</v>
      </c>
      <c r="GA25" s="102">
        <v>7620</v>
      </c>
      <c r="GB25" s="102">
        <v>2603</v>
      </c>
    </row>
    <row r="26" spans="1:184" x14ac:dyDescent="0.25">
      <c r="A26" t="s">
        <v>1324</v>
      </c>
      <c r="B26" t="s">
        <v>1337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 s="102">
        <v>20230</v>
      </c>
      <c r="EX26" s="102">
        <v>14411</v>
      </c>
      <c r="EY26" s="102">
        <v>20120</v>
      </c>
      <c r="EZ26" s="102">
        <v>24941</v>
      </c>
      <c r="FA26" s="102">
        <v>20027</v>
      </c>
      <c r="FB26" s="102">
        <v>15007</v>
      </c>
      <c r="FC26" s="102">
        <v>25889</v>
      </c>
      <c r="FD26" s="102">
        <v>11462</v>
      </c>
      <c r="FE26" s="102">
        <v>15307</v>
      </c>
      <c r="FF26" s="102">
        <v>25106</v>
      </c>
      <c r="FG26" s="102">
        <v>17698</v>
      </c>
      <c r="FH26" s="102">
        <v>15313</v>
      </c>
      <c r="FI26" s="102">
        <v>24010</v>
      </c>
      <c r="FJ26" s="102">
        <v>16566</v>
      </c>
      <c r="FK26" s="102">
        <v>20944</v>
      </c>
      <c r="FL26" s="102">
        <v>22355</v>
      </c>
      <c r="FM26" s="102">
        <v>12512</v>
      </c>
      <c r="FN26" s="102">
        <v>14543</v>
      </c>
      <c r="FO26" s="102">
        <v>26756</v>
      </c>
      <c r="FP26" s="102">
        <v>11765</v>
      </c>
      <c r="FQ26" s="102">
        <v>15484</v>
      </c>
      <c r="FR26" s="102">
        <v>23263</v>
      </c>
      <c r="FS26" s="102">
        <v>11871</v>
      </c>
      <c r="FT26" s="102">
        <v>12985</v>
      </c>
      <c r="FU26" s="102">
        <v>21175</v>
      </c>
      <c r="FV26" s="102">
        <v>13397</v>
      </c>
      <c r="FW26" s="102">
        <v>20536</v>
      </c>
      <c r="FX26" s="102">
        <v>20659</v>
      </c>
      <c r="FY26" s="102">
        <v>19899</v>
      </c>
      <c r="FZ26" s="102">
        <v>19561</v>
      </c>
      <c r="GA26" s="102">
        <v>30610</v>
      </c>
      <c r="GB26" s="102">
        <v>11455</v>
      </c>
    </row>
    <row r="27" spans="1:184" x14ac:dyDescent="0.25">
      <c r="A27" t="s">
        <v>1324</v>
      </c>
      <c r="B27" t="s">
        <v>1333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 s="102">
        <v>41717</v>
      </c>
      <c r="EX27" s="102">
        <v>35799</v>
      </c>
      <c r="EY27" s="102">
        <v>33617</v>
      </c>
      <c r="EZ27" s="102">
        <v>44953</v>
      </c>
      <c r="FA27" s="102">
        <v>36696</v>
      </c>
      <c r="FB27" s="102">
        <v>28860</v>
      </c>
      <c r="FC27" s="102">
        <v>49001</v>
      </c>
      <c r="FD27" s="102">
        <v>26928</v>
      </c>
      <c r="FE27" s="102">
        <v>31144</v>
      </c>
      <c r="FF27" s="102">
        <v>47347</v>
      </c>
      <c r="FG27" s="102">
        <v>33391</v>
      </c>
      <c r="FH27" s="102">
        <v>31747</v>
      </c>
      <c r="FI27" s="102">
        <v>48744</v>
      </c>
      <c r="FJ27" s="102">
        <v>39797</v>
      </c>
      <c r="FK27" s="102">
        <v>34063</v>
      </c>
      <c r="FL27" s="102">
        <v>45624</v>
      </c>
      <c r="FM27" s="102">
        <v>35089</v>
      </c>
      <c r="FN27" s="102">
        <v>25939</v>
      </c>
      <c r="FO27" s="102">
        <v>49096</v>
      </c>
      <c r="FP27" s="102">
        <v>26720</v>
      </c>
      <c r="FQ27" s="102">
        <v>30276</v>
      </c>
      <c r="FR27" s="102">
        <v>42900</v>
      </c>
      <c r="FS27" s="102">
        <v>37301</v>
      </c>
      <c r="FT27" s="102">
        <v>31151</v>
      </c>
      <c r="FU27" s="102">
        <v>42616</v>
      </c>
      <c r="FV27" s="102">
        <v>34936</v>
      </c>
      <c r="FW27" s="102">
        <v>33292</v>
      </c>
      <c r="FX27" s="102">
        <v>43266</v>
      </c>
      <c r="FY27" s="102">
        <v>31597</v>
      </c>
      <c r="FZ27" s="102">
        <v>22786</v>
      </c>
      <c r="GA27" s="102">
        <v>43660</v>
      </c>
      <c r="GB27" s="102">
        <v>24474</v>
      </c>
    </row>
    <row r="28" spans="1:184" x14ac:dyDescent="0.25">
      <c r="A28" t="s">
        <v>1324</v>
      </c>
      <c r="B28" t="s">
        <v>1334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 s="102">
        <v>15430</v>
      </c>
      <c r="EX28" s="102">
        <v>9056</v>
      </c>
      <c r="EY28" s="102">
        <v>8589</v>
      </c>
      <c r="EZ28" s="102">
        <v>15665</v>
      </c>
      <c r="FA28" s="102">
        <v>9067</v>
      </c>
      <c r="FB28" s="102">
        <v>8322</v>
      </c>
      <c r="FC28" s="102">
        <v>20644</v>
      </c>
      <c r="FD28" s="102">
        <v>8067</v>
      </c>
      <c r="FE28" s="102">
        <v>8609</v>
      </c>
      <c r="FF28" s="102">
        <v>12127</v>
      </c>
      <c r="FG28" s="102">
        <v>7581</v>
      </c>
      <c r="FH28" s="102">
        <v>6523</v>
      </c>
      <c r="FI28" s="102">
        <v>14375</v>
      </c>
      <c r="FJ28" s="102">
        <v>7825</v>
      </c>
      <c r="FK28" s="102">
        <v>7673</v>
      </c>
      <c r="FL28" s="102">
        <v>12729</v>
      </c>
      <c r="FM28" s="102">
        <v>8602</v>
      </c>
      <c r="FN28" s="102">
        <v>7570</v>
      </c>
      <c r="FO28" s="102">
        <v>18839</v>
      </c>
      <c r="FP28" s="102">
        <v>8310</v>
      </c>
      <c r="FQ28" s="102">
        <v>6853</v>
      </c>
      <c r="FR28" s="102">
        <v>15199</v>
      </c>
      <c r="FS28" s="102">
        <v>8831</v>
      </c>
      <c r="FT28" s="102">
        <v>6653</v>
      </c>
      <c r="FU28" s="102">
        <v>14683</v>
      </c>
      <c r="FV28" s="102">
        <v>8538</v>
      </c>
      <c r="FW28" s="102">
        <v>9616</v>
      </c>
      <c r="FX28" s="102">
        <v>11920</v>
      </c>
      <c r="FY28" s="102">
        <v>9978</v>
      </c>
      <c r="FZ28" s="102">
        <v>8277</v>
      </c>
      <c r="GA28" s="102">
        <v>21382</v>
      </c>
      <c r="GB28" s="102">
        <v>9641</v>
      </c>
    </row>
    <row r="29" spans="1:184" x14ac:dyDescent="0.25">
      <c r="A29" t="s">
        <v>1324</v>
      </c>
      <c r="B29" t="s">
        <v>1350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 s="102">
        <v>28090</v>
      </c>
      <c r="EX29" s="102">
        <v>20966</v>
      </c>
      <c r="EY29" s="102">
        <v>25187</v>
      </c>
      <c r="EZ29" s="102">
        <v>28256</v>
      </c>
      <c r="FA29" s="102">
        <v>20680</v>
      </c>
      <c r="FB29" s="102">
        <v>20328</v>
      </c>
      <c r="FC29" s="102">
        <v>26820</v>
      </c>
      <c r="FD29" s="102">
        <v>10524</v>
      </c>
      <c r="FE29" s="102">
        <v>14861</v>
      </c>
      <c r="FF29" s="102">
        <v>22227</v>
      </c>
      <c r="FG29" s="102">
        <v>22788</v>
      </c>
      <c r="FH29" s="102">
        <v>20279</v>
      </c>
      <c r="FI29" s="102">
        <v>28417</v>
      </c>
      <c r="FJ29" s="102">
        <v>25447</v>
      </c>
      <c r="FK29" s="102">
        <v>24121</v>
      </c>
      <c r="FL29" s="102">
        <v>28280</v>
      </c>
      <c r="FM29" s="102">
        <v>23233</v>
      </c>
      <c r="FN29" s="102">
        <v>18244</v>
      </c>
      <c r="FO29" s="102">
        <v>28858</v>
      </c>
      <c r="FP29" s="102">
        <v>10122</v>
      </c>
      <c r="FQ29" s="102">
        <v>14525</v>
      </c>
      <c r="FR29" s="102">
        <v>23035</v>
      </c>
      <c r="FS29" s="102">
        <v>22277</v>
      </c>
      <c r="FT29" s="102">
        <v>21217</v>
      </c>
      <c r="FU29" s="102">
        <v>29581</v>
      </c>
      <c r="FV29" s="102">
        <v>24295</v>
      </c>
      <c r="FW29" s="102">
        <v>21273</v>
      </c>
      <c r="FX29" s="102">
        <v>26204</v>
      </c>
      <c r="FY29" s="102">
        <v>23157</v>
      </c>
      <c r="FZ29" s="102">
        <v>21098</v>
      </c>
      <c r="GA29" s="102">
        <v>29416</v>
      </c>
      <c r="GB29" s="102">
        <v>12028</v>
      </c>
    </row>
    <row r="30" spans="1:184" x14ac:dyDescent="0.25">
      <c r="A30" t="s">
        <v>1324</v>
      </c>
      <c r="B30" t="s">
        <v>1322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 s="102">
        <v>19764</v>
      </c>
      <c r="EX30" s="102">
        <v>11325</v>
      </c>
      <c r="EY30" s="102">
        <v>19959</v>
      </c>
      <c r="EZ30" s="102">
        <v>23862</v>
      </c>
      <c r="FA30" s="102">
        <v>18508</v>
      </c>
      <c r="FB30" s="102">
        <v>10613</v>
      </c>
      <c r="FC30" s="102">
        <v>21773</v>
      </c>
      <c r="FD30" s="102">
        <v>10325</v>
      </c>
      <c r="FE30" s="102">
        <v>16032</v>
      </c>
      <c r="FF30" s="102">
        <v>22262</v>
      </c>
      <c r="FG30" s="102">
        <v>23501</v>
      </c>
      <c r="FH30" s="102">
        <v>17180</v>
      </c>
      <c r="FI30" s="102">
        <v>13425</v>
      </c>
      <c r="FJ30" s="102">
        <v>10847</v>
      </c>
      <c r="FK30" s="102">
        <v>18817</v>
      </c>
      <c r="FL30" s="102">
        <v>21962</v>
      </c>
      <c r="FM30" s="102">
        <v>16413</v>
      </c>
      <c r="FN30" s="102">
        <v>10358</v>
      </c>
      <c r="FO30" s="102">
        <v>21364</v>
      </c>
      <c r="FP30" s="102">
        <v>11386</v>
      </c>
      <c r="FQ30" s="102">
        <v>11767</v>
      </c>
      <c r="FR30" s="102">
        <v>26060</v>
      </c>
      <c r="FS30" s="102">
        <v>23027</v>
      </c>
      <c r="FT30" s="102">
        <v>19107</v>
      </c>
      <c r="FU30" s="102">
        <v>13496</v>
      </c>
      <c r="FV30" s="102">
        <v>10155</v>
      </c>
      <c r="FW30" s="102">
        <v>17326</v>
      </c>
      <c r="FX30" s="102">
        <v>22398</v>
      </c>
      <c r="FY30" s="102">
        <v>17454</v>
      </c>
      <c r="FZ30" s="102">
        <v>9447</v>
      </c>
      <c r="GA30" s="102">
        <v>20282</v>
      </c>
      <c r="GB30" s="102">
        <v>8299</v>
      </c>
    </row>
    <row r="31" spans="1:184" x14ac:dyDescent="0.25">
      <c r="A31" t="s">
        <v>1324</v>
      </c>
      <c r="B31" t="s">
        <v>1338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 s="102">
        <v>70878</v>
      </c>
      <c r="EX31" s="102">
        <v>50950</v>
      </c>
      <c r="EY31" s="102">
        <v>58554</v>
      </c>
      <c r="EZ31" s="102">
        <v>86092</v>
      </c>
      <c r="FA31" s="102">
        <v>65168</v>
      </c>
      <c r="FB31" s="102">
        <v>65654</v>
      </c>
      <c r="FC31" s="102">
        <v>165112</v>
      </c>
      <c r="FD31" s="102">
        <v>88354</v>
      </c>
      <c r="FE31" s="102">
        <v>77502</v>
      </c>
      <c r="FF31" s="102">
        <v>103969</v>
      </c>
      <c r="FG31" s="102">
        <v>71660</v>
      </c>
      <c r="FH31" s="102">
        <v>54050</v>
      </c>
      <c r="FI31" s="102">
        <v>76576</v>
      </c>
      <c r="FJ31" s="102">
        <v>50497</v>
      </c>
      <c r="FK31" s="102">
        <v>58732</v>
      </c>
      <c r="FL31" s="102">
        <v>95528</v>
      </c>
      <c r="FM31" s="102">
        <v>71862</v>
      </c>
      <c r="FN31" s="102">
        <v>66192</v>
      </c>
      <c r="FO31" s="102">
        <v>178672</v>
      </c>
      <c r="FP31" s="102">
        <v>95098</v>
      </c>
      <c r="FQ31" s="102">
        <v>80821</v>
      </c>
      <c r="FR31" s="102">
        <v>112768</v>
      </c>
      <c r="FS31" s="102">
        <v>81486</v>
      </c>
      <c r="FT31" s="102">
        <v>57011</v>
      </c>
      <c r="FU31" s="102">
        <v>77874</v>
      </c>
      <c r="FV31" s="102">
        <v>48083</v>
      </c>
      <c r="FW31" s="102">
        <v>63852</v>
      </c>
      <c r="FX31" s="102">
        <v>105451</v>
      </c>
      <c r="FY31" s="102">
        <v>84514</v>
      </c>
      <c r="FZ31" s="102">
        <v>72313</v>
      </c>
      <c r="GA31" s="102">
        <v>178081</v>
      </c>
      <c r="GB31" s="102">
        <v>104552</v>
      </c>
    </row>
    <row r="32" spans="1:184" x14ac:dyDescent="0.25">
      <c r="A32" t="s">
        <v>1324</v>
      </c>
      <c r="B32" t="s">
        <v>1342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 s="102">
        <v>123324</v>
      </c>
      <c r="EX32" s="102">
        <v>95124</v>
      </c>
      <c r="EY32" s="102">
        <v>98396</v>
      </c>
      <c r="EZ32" s="102">
        <v>96609</v>
      </c>
      <c r="FA32" s="102">
        <v>25775</v>
      </c>
      <c r="FB32" s="102">
        <v>16711</v>
      </c>
      <c r="FC32" s="102">
        <v>54551</v>
      </c>
      <c r="FD32" s="102">
        <v>14878</v>
      </c>
      <c r="FE32" s="102">
        <v>11955</v>
      </c>
      <c r="FF32" s="102">
        <v>26653</v>
      </c>
      <c r="FG32" s="102">
        <v>44931</v>
      </c>
      <c r="FH32" s="102">
        <v>77607</v>
      </c>
      <c r="FI32" s="102">
        <v>145536</v>
      </c>
      <c r="FJ32" s="102">
        <v>102190</v>
      </c>
      <c r="FK32" s="102">
        <v>109660</v>
      </c>
      <c r="FL32" s="102">
        <v>109364</v>
      </c>
      <c r="FM32" s="102">
        <v>28806</v>
      </c>
      <c r="FN32" s="102">
        <v>20194</v>
      </c>
      <c r="FO32" s="102">
        <v>58703</v>
      </c>
      <c r="FP32" s="102">
        <v>15049</v>
      </c>
      <c r="FQ32" s="102">
        <v>14614</v>
      </c>
      <c r="FR32" s="102">
        <v>28432</v>
      </c>
      <c r="FS32" s="102">
        <v>49743</v>
      </c>
      <c r="FT32" s="102">
        <v>84192</v>
      </c>
      <c r="FU32" s="102">
        <v>139812</v>
      </c>
      <c r="FV32" s="102">
        <v>99383</v>
      </c>
      <c r="FW32" s="102">
        <v>107704</v>
      </c>
      <c r="FX32" s="102">
        <v>108346</v>
      </c>
      <c r="FY32" s="102">
        <v>32119</v>
      </c>
      <c r="FZ32" s="102">
        <v>19832</v>
      </c>
      <c r="GA32" s="102">
        <v>60592</v>
      </c>
      <c r="GB32" s="102">
        <v>17819</v>
      </c>
    </row>
    <row r="33" spans="1:184" x14ac:dyDescent="0.25">
      <c r="A33" t="s">
        <v>1324</v>
      </c>
      <c r="B33" t="s">
        <v>1351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 s="102">
        <v>58952</v>
      </c>
      <c r="EX33" s="102">
        <v>43527</v>
      </c>
      <c r="EY33" s="102">
        <v>57810</v>
      </c>
      <c r="EZ33" s="102">
        <v>57504</v>
      </c>
      <c r="FA33" s="102">
        <v>34017</v>
      </c>
      <c r="FB33" s="102">
        <v>28603</v>
      </c>
      <c r="FC33" s="102">
        <v>72288</v>
      </c>
      <c r="FD33" s="102">
        <v>32116</v>
      </c>
      <c r="FE33" s="102">
        <v>29285</v>
      </c>
      <c r="FF33" s="102">
        <v>38149</v>
      </c>
      <c r="FG33" s="102">
        <v>38736</v>
      </c>
      <c r="FH33" s="102">
        <v>35889</v>
      </c>
      <c r="FI33" s="102">
        <v>54258</v>
      </c>
      <c r="FJ33" s="102">
        <v>47184</v>
      </c>
      <c r="FK33" s="102">
        <v>53387</v>
      </c>
      <c r="FL33" s="102">
        <v>56552</v>
      </c>
      <c r="FM33" s="102">
        <v>35414</v>
      </c>
      <c r="FN33" s="102">
        <v>34880</v>
      </c>
      <c r="FO33" s="102">
        <v>80256</v>
      </c>
      <c r="FP33" s="102">
        <v>33850</v>
      </c>
      <c r="FQ33" s="102">
        <v>33449</v>
      </c>
      <c r="FR33" s="102">
        <v>41047</v>
      </c>
      <c r="FS33" s="102">
        <v>39363</v>
      </c>
      <c r="FT33" s="102">
        <v>40326</v>
      </c>
      <c r="FU33" s="102">
        <v>54310</v>
      </c>
      <c r="FV33" s="102">
        <v>43855</v>
      </c>
      <c r="FW33" s="102">
        <v>52356</v>
      </c>
      <c r="FX33" s="102">
        <v>58194</v>
      </c>
      <c r="FY33" s="102">
        <v>38784</v>
      </c>
      <c r="FZ33" s="102">
        <v>36055</v>
      </c>
      <c r="GA33" s="102">
        <v>76750</v>
      </c>
      <c r="GB33" s="102">
        <v>38010</v>
      </c>
    </row>
    <row r="34" spans="1:184" x14ac:dyDescent="0.25">
      <c r="A34" t="s">
        <v>1324</v>
      </c>
      <c r="B34" t="s">
        <v>1329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 s="102">
        <v>663499</v>
      </c>
      <c r="EX34" s="102">
        <v>525585</v>
      </c>
      <c r="EY34" s="102">
        <v>570842</v>
      </c>
      <c r="EZ34" s="102">
        <v>647286</v>
      </c>
      <c r="FA34" s="102">
        <v>422770</v>
      </c>
      <c r="FB34" s="102">
        <v>358636</v>
      </c>
      <c r="FC34" s="102">
        <v>754918</v>
      </c>
      <c r="FD34" s="102">
        <v>358360</v>
      </c>
      <c r="FE34" s="102">
        <v>386109</v>
      </c>
      <c r="FF34" s="102">
        <v>534155</v>
      </c>
      <c r="FG34" s="102">
        <v>473427</v>
      </c>
      <c r="FH34" s="102">
        <v>470171</v>
      </c>
      <c r="FI34" s="102">
        <v>700911</v>
      </c>
      <c r="FJ34" s="102">
        <v>538194</v>
      </c>
      <c r="FK34" s="102">
        <v>578232</v>
      </c>
      <c r="FL34" s="102">
        <v>701342</v>
      </c>
      <c r="FM34" s="102">
        <v>439841</v>
      </c>
      <c r="FN34" s="102">
        <v>386731</v>
      </c>
      <c r="FO34" s="102">
        <v>797849</v>
      </c>
      <c r="FP34" s="102">
        <v>370543</v>
      </c>
      <c r="FQ34" s="102">
        <v>394441</v>
      </c>
      <c r="FR34" s="102">
        <v>544951</v>
      </c>
      <c r="FS34" s="102">
        <v>491308</v>
      </c>
      <c r="FT34" s="102">
        <v>491673</v>
      </c>
      <c r="FU34" s="102">
        <v>700001</v>
      </c>
      <c r="FV34" s="102">
        <v>536907</v>
      </c>
      <c r="FW34" s="102">
        <v>587614</v>
      </c>
      <c r="FX34" s="102">
        <v>700189</v>
      </c>
      <c r="FY34" s="102">
        <v>468732</v>
      </c>
      <c r="FZ34" s="102">
        <v>402520</v>
      </c>
      <c r="GA34" s="102">
        <v>799278</v>
      </c>
      <c r="GB34" s="102">
        <v>399009</v>
      </c>
    </row>
    <row r="35" spans="1:184" x14ac:dyDescent="0.25">
      <c r="A35" t="s">
        <v>1325</v>
      </c>
      <c r="B35" t="s">
        <v>1343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 s="102">
        <v>34407</v>
      </c>
      <c r="EX35" s="102">
        <v>28966</v>
      </c>
      <c r="EY35" s="102">
        <v>29757</v>
      </c>
      <c r="EZ35" s="102">
        <v>41839</v>
      </c>
      <c r="FA35" s="102">
        <v>37879</v>
      </c>
      <c r="FB35" s="102">
        <v>43659</v>
      </c>
      <c r="FC35" s="102">
        <v>83908</v>
      </c>
      <c r="FD35" s="102">
        <v>45296</v>
      </c>
      <c r="FE35" s="102">
        <v>44755</v>
      </c>
      <c r="FF35" s="102">
        <v>48150</v>
      </c>
      <c r="FG35" s="102">
        <v>32190</v>
      </c>
      <c r="FH35" s="102">
        <v>29838</v>
      </c>
      <c r="FI35" s="102">
        <v>38015</v>
      </c>
      <c r="FJ35" s="102">
        <v>33719</v>
      </c>
      <c r="FK35" s="102">
        <v>31209</v>
      </c>
      <c r="FL35" s="102">
        <v>39713</v>
      </c>
      <c r="FM35" s="102">
        <v>39787</v>
      </c>
      <c r="FN35" s="102">
        <v>47866</v>
      </c>
      <c r="FO35" s="102">
        <v>85842</v>
      </c>
      <c r="FP35" s="102">
        <v>43044</v>
      </c>
      <c r="FQ35" s="102">
        <v>46455</v>
      </c>
      <c r="FR35" s="102">
        <v>49583</v>
      </c>
      <c r="FS35" s="102">
        <v>34808</v>
      </c>
      <c r="FT35" s="102">
        <v>31056</v>
      </c>
      <c r="FU35" s="102">
        <v>36866</v>
      </c>
      <c r="FV35" s="102">
        <v>33327</v>
      </c>
      <c r="FW35" s="102">
        <v>37058</v>
      </c>
      <c r="FX35" s="102">
        <v>42571</v>
      </c>
      <c r="FY35" s="102">
        <v>40304</v>
      </c>
      <c r="FZ35" s="102">
        <v>48216</v>
      </c>
      <c r="GA35" s="102">
        <v>87006</v>
      </c>
      <c r="GB35" s="102">
        <v>45524</v>
      </c>
    </row>
    <row r="36" spans="1:184" x14ac:dyDescent="0.25">
      <c r="A36" t="s">
        <v>1325</v>
      </c>
      <c r="B36" t="s">
        <v>1344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 s="102">
        <v>24484</v>
      </c>
      <c r="EX36" s="102">
        <v>14974</v>
      </c>
      <c r="EY36" s="102">
        <v>16699</v>
      </c>
      <c r="EZ36" s="102">
        <v>17661</v>
      </c>
      <c r="FA36" s="102">
        <v>12682</v>
      </c>
      <c r="FB36" s="102">
        <v>13785</v>
      </c>
      <c r="FC36" s="102">
        <v>23495</v>
      </c>
      <c r="FD36" s="102">
        <v>10192</v>
      </c>
      <c r="FE36" s="102">
        <v>9248</v>
      </c>
      <c r="FF36" s="102">
        <v>13501</v>
      </c>
      <c r="FG36" s="102">
        <v>12619</v>
      </c>
      <c r="FH36" s="102">
        <v>15650</v>
      </c>
      <c r="FI36" s="102">
        <v>17966</v>
      </c>
      <c r="FJ36" s="102">
        <v>17452</v>
      </c>
      <c r="FK36" s="102">
        <v>14191</v>
      </c>
      <c r="FL36" s="102">
        <v>18124</v>
      </c>
      <c r="FM36" s="102">
        <v>12713</v>
      </c>
      <c r="FN36" s="102">
        <v>13443</v>
      </c>
      <c r="FO36" s="102">
        <v>24214</v>
      </c>
      <c r="FP36" s="102">
        <v>9124</v>
      </c>
      <c r="FQ36" s="102">
        <v>9391</v>
      </c>
      <c r="FR36" s="102">
        <v>12112</v>
      </c>
      <c r="FS36" s="102">
        <v>14258</v>
      </c>
      <c r="FT36" s="102">
        <v>13587</v>
      </c>
      <c r="FU36" s="102">
        <v>20904</v>
      </c>
      <c r="FV36" s="102">
        <v>16699</v>
      </c>
      <c r="FW36" s="102">
        <v>15680</v>
      </c>
      <c r="FX36" s="102">
        <v>17310</v>
      </c>
      <c r="FY36" s="102">
        <v>13091</v>
      </c>
      <c r="FZ36" s="102">
        <v>15035</v>
      </c>
      <c r="GA36" s="102">
        <v>23376</v>
      </c>
      <c r="GB36" s="102">
        <v>9694</v>
      </c>
    </row>
    <row r="37" spans="1:184" x14ac:dyDescent="0.25">
      <c r="A37" t="s">
        <v>1325</v>
      </c>
      <c r="B37" t="s">
        <v>1339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 s="102">
        <v>27198</v>
      </c>
      <c r="EX37" s="102">
        <v>23762</v>
      </c>
      <c r="EY37" s="102">
        <v>24588</v>
      </c>
      <c r="EZ37" s="102">
        <v>26243</v>
      </c>
      <c r="FA37" s="102">
        <v>13753</v>
      </c>
      <c r="FB37" s="102">
        <v>14536</v>
      </c>
      <c r="FC37" s="102">
        <v>38176</v>
      </c>
      <c r="FD37" s="102">
        <v>10322</v>
      </c>
      <c r="FE37" s="102">
        <v>10645</v>
      </c>
      <c r="FF37" s="102">
        <v>16741</v>
      </c>
      <c r="FG37" s="102">
        <v>16346</v>
      </c>
      <c r="FH37" s="102">
        <v>24034</v>
      </c>
      <c r="FI37" s="102">
        <v>34908</v>
      </c>
      <c r="FJ37" s="102">
        <v>31215</v>
      </c>
      <c r="FK37" s="102">
        <v>28773</v>
      </c>
      <c r="FL37" s="102">
        <v>29728</v>
      </c>
      <c r="FM37" s="102">
        <v>13666</v>
      </c>
      <c r="FN37" s="102">
        <v>14269</v>
      </c>
      <c r="FO37" s="102">
        <v>41127</v>
      </c>
      <c r="FP37" s="102">
        <v>9225</v>
      </c>
      <c r="FQ37" s="102">
        <v>9256</v>
      </c>
      <c r="FR37" s="102">
        <v>15561</v>
      </c>
      <c r="FS37" s="102">
        <v>18064</v>
      </c>
      <c r="FT37" s="102">
        <v>25327</v>
      </c>
      <c r="FU37" s="102">
        <v>34127</v>
      </c>
      <c r="FV37" s="102">
        <v>29014</v>
      </c>
      <c r="FW37" s="102">
        <v>25877</v>
      </c>
      <c r="FX37" s="102">
        <v>28842</v>
      </c>
      <c r="FY37" s="102">
        <v>14876</v>
      </c>
      <c r="FZ37" s="102">
        <v>14394</v>
      </c>
      <c r="GA37" s="102">
        <v>40559</v>
      </c>
      <c r="GB37" s="102">
        <v>10211</v>
      </c>
    </row>
    <row r="38" spans="1:184" x14ac:dyDescent="0.25">
      <c r="A38" t="s">
        <v>1325</v>
      </c>
      <c r="B38" t="s">
        <v>1335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 s="102">
        <v>16025</v>
      </c>
      <c r="EX38" s="102">
        <v>9678</v>
      </c>
      <c r="EY38" s="102">
        <v>9337</v>
      </c>
      <c r="EZ38" s="102">
        <v>8409</v>
      </c>
      <c r="FA38" s="102">
        <v>7020</v>
      </c>
      <c r="FB38" s="102">
        <v>8142</v>
      </c>
      <c r="FC38" s="102">
        <v>12328</v>
      </c>
      <c r="FD38" s="102">
        <v>8385</v>
      </c>
      <c r="FE38" s="102">
        <v>7676</v>
      </c>
      <c r="FF38" s="102">
        <v>8201</v>
      </c>
      <c r="FG38" s="102">
        <v>7166</v>
      </c>
      <c r="FH38" s="102">
        <v>7838</v>
      </c>
      <c r="FI38" s="102">
        <v>7876</v>
      </c>
      <c r="FJ38" s="102">
        <v>8044</v>
      </c>
      <c r="FK38" s="102">
        <v>7133</v>
      </c>
      <c r="FL38" s="102">
        <v>9864</v>
      </c>
      <c r="FM38" s="102">
        <v>7301</v>
      </c>
      <c r="FN38" s="102">
        <v>6684</v>
      </c>
      <c r="FO38" s="102">
        <v>12164</v>
      </c>
      <c r="FP38" s="102">
        <v>9081</v>
      </c>
      <c r="FQ38" s="102">
        <v>7283</v>
      </c>
      <c r="FR38" s="102">
        <v>7930</v>
      </c>
      <c r="FS38" s="102">
        <v>8261</v>
      </c>
      <c r="FT38" s="102">
        <v>7089</v>
      </c>
      <c r="FU38" s="102">
        <v>9264</v>
      </c>
      <c r="FV38" s="102">
        <v>9198</v>
      </c>
      <c r="FW38" s="102">
        <v>8973</v>
      </c>
      <c r="FX38" s="102">
        <v>8111</v>
      </c>
      <c r="FY38" s="102">
        <v>7850</v>
      </c>
      <c r="FZ38" s="102">
        <v>8186</v>
      </c>
      <c r="GA38" s="102">
        <v>13034</v>
      </c>
      <c r="GB38" s="102">
        <v>9302</v>
      </c>
    </row>
    <row r="39" spans="1:184" x14ac:dyDescent="0.25">
      <c r="A39" t="s">
        <v>1325</v>
      </c>
      <c r="B39" t="s">
        <v>1330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 s="102">
        <v>4480</v>
      </c>
      <c r="EX39" s="102">
        <v>3282</v>
      </c>
      <c r="EY39" s="102">
        <v>4685</v>
      </c>
      <c r="EZ39" s="102">
        <v>7163</v>
      </c>
      <c r="FA39" s="102">
        <v>7153</v>
      </c>
      <c r="FB39" s="102">
        <v>5863</v>
      </c>
      <c r="FC39" s="102">
        <v>9464</v>
      </c>
      <c r="FD39" s="102">
        <v>5411</v>
      </c>
      <c r="FE39" s="102">
        <v>5782</v>
      </c>
      <c r="FF39" s="102">
        <v>8373</v>
      </c>
      <c r="FG39" s="102">
        <v>6250</v>
      </c>
      <c r="FH39" s="102">
        <v>4576</v>
      </c>
      <c r="FI39" s="102">
        <v>5269</v>
      </c>
      <c r="FJ39" s="102">
        <v>3865</v>
      </c>
      <c r="FK39" s="102">
        <v>4942</v>
      </c>
      <c r="FL39" s="102">
        <v>6656</v>
      </c>
      <c r="FM39" s="102">
        <v>6814</v>
      </c>
      <c r="FN39" s="102">
        <v>6408</v>
      </c>
      <c r="FO39" s="102">
        <v>10651</v>
      </c>
      <c r="FP39" s="102">
        <v>6708</v>
      </c>
      <c r="FQ39" s="102">
        <v>6680</v>
      </c>
      <c r="FR39" s="102">
        <v>6136</v>
      </c>
      <c r="FS39" s="102">
        <v>6523</v>
      </c>
      <c r="FT39" s="102">
        <v>4965</v>
      </c>
      <c r="FU39" s="102">
        <v>5364</v>
      </c>
      <c r="FV39" s="102">
        <v>4143</v>
      </c>
      <c r="FW39" s="102">
        <v>3379</v>
      </c>
      <c r="FX39" s="102">
        <v>5073</v>
      </c>
      <c r="FY39" s="102">
        <v>6072</v>
      </c>
      <c r="FZ39" s="102">
        <v>5406</v>
      </c>
      <c r="GA39" s="102">
        <v>7681</v>
      </c>
      <c r="GB39" s="102">
        <v>5428</v>
      </c>
    </row>
    <row r="40" spans="1:184" x14ac:dyDescent="0.25">
      <c r="A40" t="s">
        <v>1325</v>
      </c>
      <c r="B40" t="s">
        <v>1337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 s="102">
        <v>8522</v>
      </c>
      <c r="EX40" s="102">
        <v>5252</v>
      </c>
      <c r="EY40" s="102">
        <v>6456</v>
      </c>
      <c r="EZ40" s="102">
        <v>8353</v>
      </c>
      <c r="FA40" s="102">
        <v>6827</v>
      </c>
      <c r="FB40" s="102">
        <v>6118</v>
      </c>
      <c r="FC40" s="102">
        <v>10373</v>
      </c>
      <c r="FD40" s="102">
        <v>5912</v>
      </c>
      <c r="FE40" s="102">
        <v>6924</v>
      </c>
      <c r="FF40" s="102">
        <v>8252</v>
      </c>
      <c r="FG40" s="102">
        <v>5745</v>
      </c>
      <c r="FH40" s="102">
        <v>5430</v>
      </c>
      <c r="FI40" s="102">
        <v>6900</v>
      </c>
      <c r="FJ40" s="102">
        <v>5396</v>
      </c>
      <c r="FK40" s="102">
        <v>6248</v>
      </c>
      <c r="FL40" s="102">
        <v>6668</v>
      </c>
      <c r="FM40" s="102">
        <v>6075</v>
      </c>
      <c r="FN40" s="102">
        <v>5912</v>
      </c>
      <c r="FO40" s="102">
        <v>9106</v>
      </c>
      <c r="FP40" s="102">
        <v>7594</v>
      </c>
      <c r="FQ40" s="102">
        <v>6056</v>
      </c>
      <c r="FR40" s="102">
        <v>6543</v>
      </c>
      <c r="FS40" s="102">
        <v>5979</v>
      </c>
      <c r="FT40" s="102">
        <v>6213</v>
      </c>
      <c r="FU40" s="102">
        <v>6196</v>
      </c>
      <c r="FV40" s="102">
        <v>5602</v>
      </c>
      <c r="FW40" s="102">
        <v>5890</v>
      </c>
      <c r="FX40" s="102">
        <v>8000</v>
      </c>
      <c r="FY40" s="102">
        <v>5892</v>
      </c>
      <c r="FZ40" s="102">
        <v>7150</v>
      </c>
      <c r="GA40" s="102">
        <v>11960</v>
      </c>
      <c r="GB40" s="102">
        <v>6870</v>
      </c>
    </row>
    <row r="41" spans="1:184" x14ac:dyDescent="0.25">
      <c r="A41" t="s">
        <v>1325</v>
      </c>
      <c r="B41" t="s">
        <v>1333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 s="102">
        <v>9035</v>
      </c>
      <c r="EX41" s="102">
        <v>6591</v>
      </c>
      <c r="EY41" s="102">
        <v>5907</v>
      </c>
      <c r="EZ41" s="102">
        <v>5983</v>
      </c>
      <c r="FA41" s="102">
        <v>5392</v>
      </c>
      <c r="FB41" s="102">
        <v>5037</v>
      </c>
      <c r="FC41" s="102">
        <v>7565</v>
      </c>
      <c r="FD41" s="102">
        <v>6134</v>
      </c>
      <c r="FE41" s="102">
        <v>5782</v>
      </c>
      <c r="FF41" s="102">
        <v>6637</v>
      </c>
      <c r="FG41" s="102">
        <v>5594</v>
      </c>
      <c r="FH41" s="102">
        <v>4019</v>
      </c>
      <c r="FI41" s="102">
        <v>3920</v>
      </c>
      <c r="FJ41" s="102">
        <v>5407</v>
      </c>
      <c r="FK41" s="102">
        <v>4329</v>
      </c>
      <c r="FL41" s="102">
        <v>5384</v>
      </c>
      <c r="FM41" s="102">
        <v>4737</v>
      </c>
      <c r="FN41" s="102">
        <v>4075</v>
      </c>
      <c r="FO41" s="102">
        <v>7355</v>
      </c>
      <c r="FP41" s="102">
        <v>4675</v>
      </c>
      <c r="FQ41" s="102">
        <v>4790</v>
      </c>
      <c r="FR41" s="102">
        <v>5767</v>
      </c>
      <c r="FS41" s="102">
        <v>5231</v>
      </c>
      <c r="FT41" s="102">
        <v>3550</v>
      </c>
      <c r="FU41" s="102">
        <v>3755</v>
      </c>
      <c r="FV41" s="102">
        <v>5584</v>
      </c>
      <c r="FW41" s="102">
        <v>4081</v>
      </c>
      <c r="FX41" s="102">
        <v>5314</v>
      </c>
      <c r="FY41" s="102">
        <v>4690</v>
      </c>
      <c r="FZ41" s="102">
        <v>5039</v>
      </c>
      <c r="GA41" s="102">
        <v>7420</v>
      </c>
      <c r="GB41" s="102">
        <v>4388</v>
      </c>
    </row>
    <row r="42" spans="1:184" x14ac:dyDescent="0.25">
      <c r="A42" t="s">
        <v>1325</v>
      </c>
      <c r="B42" t="s">
        <v>1334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 s="102">
        <v>8216</v>
      </c>
      <c r="EX42" s="102">
        <v>4608</v>
      </c>
      <c r="EY42" s="102">
        <v>5270</v>
      </c>
      <c r="EZ42" s="102">
        <v>7225</v>
      </c>
      <c r="FA42" s="102">
        <v>5963</v>
      </c>
      <c r="FB42" s="102">
        <v>6228</v>
      </c>
      <c r="FC42" s="102">
        <v>13138</v>
      </c>
      <c r="FD42" s="102">
        <v>8679</v>
      </c>
      <c r="FE42" s="102">
        <v>6799</v>
      </c>
      <c r="FF42" s="102">
        <v>9371</v>
      </c>
      <c r="FG42" s="102">
        <v>5312</v>
      </c>
      <c r="FH42" s="102">
        <v>6198</v>
      </c>
      <c r="FI42" s="102">
        <v>7777</v>
      </c>
      <c r="FJ42" s="102">
        <v>5010</v>
      </c>
      <c r="FK42" s="102">
        <v>6428</v>
      </c>
      <c r="FL42" s="102">
        <v>7616</v>
      </c>
      <c r="FM42" s="102">
        <v>5793</v>
      </c>
      <c r="FN42" s="102">
        <v>6062</v>
      </c>
      <c r="FO42" s="102">
        <v>14671</v>
      </c>
      <c r="FP42" s="102">
        <v>12497</v>
      </c>
      <c r="FQ42" s="102">
        <v>5504</v>
      </c>
      <c r="FR42" s="102">
        <v>7574</v>
      </c>
      <c r="FS42" s="102">
        <v>6035</v>
      </c>
      <c r="FT42" s="102">
        <v>6009</v>
      </c>
      <c r="FU42" s="102">
        <v>7846</v>
      </c>
      <c r="FV42" s="102">
        <v>5659</v>
      </c>
      <c r="FW42" s="102">
        <v>7053</v>
      </c>
      <c r="FX42" s="102">
        <v>7566</v>
      </c>
      <c r="FY42" s="102">
        <v>5745</v>
      </c>
      <c r="FZ42" s="102">
        <v>6631</v>
      </c>
      <c r="GA42" s="102">
        <v>17242</v>
      </c>
      <c r="GB42" s="102">
        <v>13528</v>
      </c>
    </row>
    <row r="43" spans="1:184" x14ac:dyDescent="0.25">
      <c r="A43" t="s">
        <v>1325</v>
      </c>
      <c r="B43" t="s">
        <v>1350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 s="102">
        <v>4338</v>
      </c>
      <c r="EX43" s="102">
        <v>4682</v>
      </c>
      <c r="EY43" s="102">
        <v>4063</v>
      </c>
      <c r="EZ43" s="102">
        <v>4034</v>
      </c>
      <c r="FA43" s="102">
        <v>3284</v>
      </c>
      <c r="FB43" s="102">
        <v>3951</v>
      </c>
      <c r="FC43" s="102">
        <v>5618</v>
      </c>
      <c r="FD43" s="102">
        <v>2342</v>
      </c>
      <c r="FE43" s="102">
        <v>3436</v>
      </c>
      <c r="FF43" s="102">
        <v>3039</v>
      </c>
      <c r="FG43" s="102">
        <v>2935</v>
      </c>
      <c r="FH43" s="102">
        <v>3481</v>
      </c>
      <c r="FI43" s="102">
        <v>4442</v>
      </c>
      <c r="FJ43" s="102">
        <v>4307</v>
      </c>
      <c r="FK43" s="102">
        <v>3536</v>
      </c>
      <c r="FL43" s="102">
        <v>3295</v>
      </c>
      <c r="FM43" s="102">
        <v>2542</v>
      </c>
      <c r="FN43" s="102">
        <v>3260</v>
      </c>
      <c r="FO43" s="102">
        <v>5572</v>
      </c>
      <c r="FP43" s="102">
        <v>2519</v>
      </c>
      <c r="FQ43" s="102">
        <v>2270</v>
      </c>
      <c r="FR43" s="102">
        <v>3535</v>
      </c>
      <c r="FS43" s="102">
        <v>2964</v>
      </c>
      <c r="FT43" s="102">
        <v>3684</v>
      </c>
      <c r="FU43" s="102">
        <v>4842</v>
      </c>
      <c r="FV43" s="102">
        <v>3858</v>
      </c>
      <c r="FW43" s="102">
        <v>4032</v>
      </c>
      <c r="FX43" s="102">
        <v>3221</v>
      </c>
      <c r="FY43" s="102">
        <v>3296</v>
      </c>
      <c r="FZ43" s="102">
        <v>3593</v>
      </c>
      <c r="GA43" s="102">
        <v>4845</v>
      </c>
      <c r="GB43" s="102">
        <v>2534</v>
      </c>
    </row>
    <row r="44" spans="1:184" x14ac:dyDescent="0.25">
      <c r="A44" t="s">
        <v>1325</v>
      </c>
      <c r="B44" t="s">
        <v>1322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 s="102">
        <v>11072</v>
      </c>
      <c r="EX44" s="102">
        <v>8965</v>
      </c>
      <c r="EY44" s="102">
        <v>11873</v>
      </c>
      <c r="EZ44" s="102">
        <v>21832</v>
      </c>
      <c r="FA44" s="102">
        <v>14316</v>
      </c>
      <c r="FB44" s="102">
        <v>12307</v>
      </c>
      <c r="FC44" s="102">
        <v>30725</v>
      </c>
      <c r="FD44" s="102">
        <v>15512</v>
      </c>
      <c r="FE44" s="102">
        <v>16689</v>
      </c>
      <c r="FF44" s="102">
        <v>24117</v>
      </c>
      <c r="FG44" s="102">
        <v>19591</v>
      </c>
      <c r="FH44" s="102">
        <v>15909</v>
      </c>
      <c r="FI44" s="102">
        <v>16516</v>
      </c>
      <c r="FJ44" s="102">
        <v>14028</v>
      </c>
      <c r="FK44" s="102">
        <v>14993</v>
      </c>
      <c r="FL44" s="102">
        <v>28790</v>
      </c>
      <c r="FM44" s="102">
        <v>14926</v>
      </c>
      <c r="FN44" s="102">
        <v>13799</v>
      </c>
      <c r="FO44" s="102">
        <v>35356</v>
      </c>
      <c r="FP44" s="102">
        <v>24873</v>
      </c>
      <c r="FQ44" s="102">
        <v>15900</v>
      </c>
      <c r="FR44" s="102">
        <v>22865</v>
      </c>
      <c r="FS44" s="102">
        <v>21424</v>
      </c>
      <c r="FT44" s="102">
        <v>16551</v>
      </c>
      <c r="FU44" s="102">
        <v>17116</v>
      </c>
      <c r="FV44" s="102">
        <v>12859</v>
      </c>
      <c r="FW44" s="102">
        <v>14044</v>
      </c>
      <c r="FX44" s="102">
        <v>27245</v>
      </c>
      <c r="FY44" s="102">
        <v>19057</v>
      </c>
      <c r="FZ44" s="102">
        <v>14557</v>
      </c>
      <c r="GA44" s="102">
        <v>39114</v>
      </c>
      <c r="GB44" s="102">
        <v>25064</v>
      </c>
    </row>
    <row r="45" spans="1:184" x14ac:dyDescent="0.25">
      <c r="A45" t="s">
        <v>1325</v>
      </c>
      <c r="B45" t="s">
        <v>1338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 s="102">
        <v>35682</v>
      </c>
      <c r="EX45" s="102">
        <v>27239</v>
      </c>
      <c r="EY45" s="102">
        <v>26314</v>
      </c>
      <c r="EZ45" s="102">
        <v>47683</v>
      </c>
      <c r="FA45" s="102">
        <v>40308</v>
      </c>
      <c r="FB45" s="102">
        <v>43761</v>
      </c>
      <c r="FC45" s="102">
        <v>126236</v>
      </c>
      <c r="FD45" s="102">
        <v>67910</v>
      </c>
      <c r="FE45" s="102">
        <v>50667</v>
      </c>
      <c r="FF45" s="102">
        <v>60082</v>
      </c>
      <c r="FG45" s="102">
        <v>43965</v>
      </c>
      <c r="FH45" s="102">
        <v>32861</v>
      </c>
      <c r="FI45" s="102">
        <v>41530</v>
      </c>
      <c r="FJ45" s="102">
        <v>35662</v>
      </c>
      <c r="FK45" s="102">
        <v>36464</v>
      </c>
      <c r="FL45" s="102">
        <v>49186</v>
      </c>
      <c r="FM45" s="102">
        <v>42970</v>
      </c>
      <c r="FN45" s="102">
        <v>44583</v>
      </c>
      <c r="FO45" s="102">
        <v>133520</v>
      </c>
      <c r="FP45" s="102">
        <v>79478</v>
      </c>
      <c r="FQ45" s="102">
        <v>53443</v>
      </c>
      <c r="FR45" s="102">
        <v>52984</v>
      </c>
      <c r="FS45" s="102">
        <v>50331</v>
      </c>
      <c r="FT45" s="102">
        <v>37923</v>
      </c>
      <c r="FU45" s="102">
        <v>41570</v>
      </c>
      <c r="FV45" s="102">
        <v>35165</v>
      </c>
      <c r="FW45" s="102">
        <v>38547</v>
      </c>
      <c r="FX45" s="102">
        <v>50301</v>
      </c>
      <c r="FY45" s="102">
        <v>50047</v>
      </c>
      <c r="FZ45" s="102">
        <v>48084</v>
      </c>
      <c r="GA45" s="102">
        <v>133222</v>
      </c>
      <c r="GB45" s="102">
        <v>90877</v>
      </c>
    </row>
    <row r="46" spans="1:184" x14ac:dyDescent="0.25">
      <c r="A46" t="s">
        <v>1325</v>
      </c>
      <c r="B46" t="s">
        <v>1342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 s="102">
        <v>38038</v>
      </c>
      <c r="EX46" s="102">
        <v>38017</v>
      </c>
      <c r="EY46" s="102">
        <v>36261</v>
      </c>
      <c r="EZ46" s="102">
        <v>30427</v>
      </c>
      <c r="FA46" s="102">
        <v>12971</v>
      </c>
      <c r="FB46" s="102">
        <v>10015</v>
      </c>
      <c r="FC46" s="102">
        <v>34350</v>
      </c>
      <c r="FD46" s="102">
        <v>9057</v>
      </c>
      <c r="FE46" s="102">
        <v>8117</v>
      </c>
      <c r="FF46" s="102">
        <v>13984</v>
      </c>
      <c r="FG46" s="102">
        <v>13404</v>
      </c>
      <c r="FH46" s="102">
        <v>23220</v>
      </c>
      <c r="FI46" s="102">
        <v>43696</v>
      </c>
      <c r="FJ46" s="102">
        <v>42705</v>
      </c>
      <c r="FK46" s="102">
        <v>40317</v>
      </c>
      <c r="FL46" s="102">
        <v>33001</v>
      </c>
      <c r="FM46" s="102">
        <v>14232</v>
      </c>
      <c r="FN46" s="102">
        <v>9589</v>
      </c>
      <c r="FO46" s="102">
        <v>36794</v>
      </c>
      <c r="FP46" s="102">
        <v>9043</v>
      </c>
      <c r="FQ46" s="102">
        <v>8415</v>
      </c>
      <c r="FR46" s="102">
        <v>12339</v>
      </c>
      <c r="FS46" s="102">
        <v>17508</v>
      </c>
      <c r="FT46" s="102">
        <v>22346</v>
      </c>
      <c r="FU46" s="102">
        <v>42383</v>
      </c>
      <c r="FV46" s="102">
        <v>43489</v>
      </c>
      <c r="FW46" s="102">
        <v>38648</v>
      </c>
      <c r="FX46" s="102">
        <v>31680</v>
      </c>
      <c r="FY46" s="102">
        <v>13768</v>
      </c>
      <c r="FZ46" s="102">
        <v>11554</v>
      </c>
      <c r="GA46" s="102">
        <v>36568</v>
      </c>
      <c r="GB46" s="102">
        <v>9324</v>
      </c>
    </row>
    <row r="47" spans="1:184" x14ac:dyDescent="0.25">
      <c r="A47" t="s">
        <v>1325</v>
      </c>
      <c r="B47" t="s">
        <v>1351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 s="102">
        <v>25614</v>
      </c>
      <c r="EX47" s="102">
        <v>21581</v>
      </c>
      <c r="EY47" s="102">
        <v>24500</v>
      </c>
      <c r="EZ47" s="102">
        <v>25883</v>
      </c>
      <c r="FA47" s="102">
        <v>18623</v>
      </c>
      <c r="FB47" s="102">
        <v>18522</v>
      </c>
      <c r="FC47" s="102">
        <v>49931</v>
      </c>
      <c r="FD47" s="102">
        <v>19765</v>
      </c>
      <c r="FE47" s="102">
        <v>15543</v>
      </c>
      <c r="FF47" s="102">
        <v>22015</v>
      </c>
      <c r="FG47" s="102">
        <v>20952</v>
      </c>
      <c r="FH47" s="102">
        <v>14383</v>
      </c>
      <c r="FI47" s="102">
        <v>27903</v>
      </c>
      <c r="FJ47" s="102">
        <v>26169</v>
      </c>
      <c r="FK47" s="102">
        <v>23913</v>
      </c>
      <c r="FL47" s="102">
        <v>27127</v>
      </c>
      <c r="FM47" s="102">
        <v>17911</v>
      </c>
      <c r="FN47" s="102">
        <v>17890</v>
      </c>
      <c r="FO47" s="102">
        <v>50528</v>
      </c>
      <c r="FP47" s="102">
        <v>21542</v>
      </c>
      <c r="FQ47" s="102">
        <v>15656</v>
      </c>
      <c r="FR47" s="102">
        <v>22327</v>
      </c>
      <c r="FS47" s="102">
        <v>22532</v>
      </c>
      <c r="FT47" s="102">
        <v>18996</v>
      </c>
      <c r="FU47" s="102">
        <v>29266</v>
      </c>
      <c r="FV47" s="102">
        <v>27199</v>
      </c>
      <c r="FW47" s="102">
        <v>25184</v>
      </c>
      <c r="FX47" s="102">
        <v>28406</v>
      </c>
      <c r="FY47" s="102">
        <v>20010</v>
      </c>
      <c r="FZ47" s="102">
        <v>19716</v>
      </c>
      <c r="GA47" s="102">
        <v>50155</v>
      </c>
      <c r="GB47" s="102">
        <v>22024</v>
      </c>
    </row>
    <row r="48" spans="1:184" x14ac:dyDescent="0.25">
      <c r="A48" t="s">
        <v>1325</v>
      </c>
      <c r="B48" t="s">
        <v>1329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 s="102">
        <v>247110</v>
      </c>
      <c r="EX48" s="102">
        <v>197598</v>
      </c>
      <c r="EY48" s="102">
        <v>205709</v>
      </c>
      <c r="EZ48" s="102">
        <v>252737</v>
      </c>
      <c r="FA48" s="102">
        <v>186171</v>
      </c>
      <c r="FB48" s="102">
        <v>191925</v>
      </c>
      <c r="FC48" s="102">
        <v>445307</v>
      </c>
      <c r="FD48" s="102">
        <v>214917</v>
      </c>
      <c r="FE48" s="102">
        <v>192062</v>
      </c>
      <c r="FF48" s="102">
        <v>242462</v>
      </c>
      <c r="FG48" s="102">
        <v>192070</v>
      </c>
      <c r="FH48" s="102">
        <v>187438</v>
      </c>
      <c r="FI48" s="102">
        <v>256717</v>
      </c>
      <c r="FJ48" s="102">
        <v>232979</v>
      </c>
      <c r="FK48" s="102">
        <v>222477</v>
      </c>
      <c r="FL48" s="102">
        <v>265153</v>
      </c>
      <c r="FM48" s="102">
        <v>189468</v>
      </c>
      <c r="FN48" s="102">
        <v>193840</v>
      </c>
      <c r="FO48" s="102">
        <v>466899</v>
      </c>
      <c r="FP48" s="102">
        <v>239402</v>
      </c>
      <c r="FQ48" s="102">
        <v>191100</v>
      </c>
      <c r="FR48" s="102">
        <v>225256</v>
      </c>
      <c r="FS48" s="102">
        <v>213920</v>
      </c>
      <c r="FT48" s="102">
        <v>197294</v>
      </c>
      <c r="FU48" s="102">
        <v>259500</v>
      </c>
      <c r="FV48" s="102">
        <v>231796</v>
      </c>
      <c r="FW48" s="102">
        <v>228446</v>
      </c>
      <c r="FX48" s="102">
        <v>263639</v>
      </c>
      <c r="FY48" s="102">
        <v>204698</v>
      </c>
      <c r="FZ48" s="102">
        <v>207559</v>
      </c>
      <c r="GA48" s="102">
        <v>472183</v>
      </c>
      <c r="GB48" s="102">
        <v>254768</v>
      </c>
    </row>
    <row r="49" spans="1:184" x14ac:dyDescent="0.25">
      <c r="A49" t="s">
        <v>1326</v>
      </c>
      <c r="B49" t="s">
        <v>1343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 s="102">
        <v>1446</v>
      </c>
      <c r="EX49">
        <v>468</v>
      </c>
      <c r="EY49">
        <v>911</v>
      </c>
      <c r="EZ49" s="102">
        <v>1208</v>
      </c>
      <c r="FA49">
        <v>396</v>
      </c>
      <c r="FB49" s="102">
        <v>1219</v>
      </c>
      <c r="FC49">
        <v>850</v>
      </c>
      <c r="FD49">
        <v>821</v>
      </c>
      <c r="FE49">
        <v>510</v>
      </c>
      <c r="FF49" s="102">
        <v>1074</v>
      </c>
      <c r="FG49">
        <v>445</v>
      </c>
      <c r="FH49">
        <v>685</v>
      </c>
      <c r="FI49" s="102">
        <v>1170</v>
      </c>
      <c r="FJ49">
        <v>577</v>
      </c>
      <c r="FK49">
        <v>869</v>
      </c>
      <c r="FL49" s="102">
        <v>1111</v>
      </c>
      <c r="FM49" s="102">
        <v>1252</v>
      </c>
      <c r="FN49">
        <v>870</v>
      </c>
      <c r="FO49">
        <v>852</v>
      </c>
      <c r="FP49">
        <v>815</v>
      </c>
      <c r="FQ49">
        <v>622</v>
      </c>
      <c r="FR49" s="102">
        <v>1285</v>
      </c>
      <c r="FS49">
        <v>581</v>
      </c>
      <c r="FT49">
        <v>710</v>
      </c>
      <c r="FU49" s="102">
        <v>1024</v>
      </c>
      <c r="FV49">
        <v>771</v>
      </c>
      <c r="FW49">
        <v>653</v>
      </c>
      <c r="FX49">
        <v>948</v>
      </c>
      <c r="FY49" s="102">
        <v>1107</v>
      </c>
      <c r="FZ49" s="102">
        <v>1167</v>
      </c>
      <c r="GA49">
        <v>881</v>
      </c>
      <c r="GB49">
        <v>926</v>
      </c>
    </row>
    <row r="50" spans="1:184" x14ac:dyDescent="0.25">
      <c r="A50" t="s">
        <v>1326</v>
      </c>
      <c r="B50" t="s">
        <v>1344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 s="102">
        <v>1567</v>
      </c>
      <c r="EX50">
        <v>989</v>
      </c>
      <c r="EY50">
        <v>653</v>
      </c>
      <c r="EZ50" s="102">
        <v>1186</v>
      </c>
      <c r="FA50">
        <v>527</v>
      </c>
      <c r="FB50" s="102">
        <v>1903</v>
      </c>
      <c r="FC50" s="102">
        <v>1245</v>
      </c>
      <c r="FD50">
        <v>815</v>
      </c>
      <c r="FE50">
        <v>629</v>
      </c>
      <c r="FF50" s="102">
        <v>1812</v>
      </c>
      <c r="FG50" s="102">
        <v>1164</v>
      </c>
      <c r="FH50" s="102">
        <v>1055</v>
      </c>
      <c r="FI50" s="102">
        <v>2089</v>
      </c>
      <c r="FJ50" s="102">
        <v>1056</v>
      </c>
      <c r="FK50">
        <v>582</v>
      </c>
      <c r="FL50" s="102">
        <v>1655</v>
      </c>
      <c r="FM50" s="102">
        <v>1091</v>
      </c>
      <c r="FN50" s="102">
        <v>2364</v>
      </c>
      <c r="FO50" s="102">
        <v>1313</v>
      </c>
      <c r="FP50">
        <v>765</v>
      </c>
      <c r="FQ50">
        <v>447</v>
      </c>
      <c r="FR50" s="102">
        <v>1499</v>
      </c>
      <c r="FS50" s="102">
        <v>1880</v>
      </c>
      <c r="FT50" s="102">
        <v>1206</v>
      </c>
      <c r="FU50" s="102">
        <v>2395</v>
      </c>
      <c r="FV50" s="102">
        <v>1110</v>
      </c>
      <c r="FW50">
        <v>446</v>
      </c>
      <c r="FX50" s="102">
        <v>1320</v>
      </c>
      <c r="FY50" s="102">
        <v>1042</v>
      </c>
      <c r="FZ50" s="102">
        <v>2374</v>
      </c>
      <c r="GA50" s="102">
        <v>1187</v>
      </c>
      <c r="GB50">
        <v>536</v>
      </c>
    </row>
    <row r="51" spans="1:184" x14ac:dyDescent="0.25">
      <c r="A51" t="s">
        <v>1326</v>
      </c>
      <c r="B51" t="s">
        <v>1339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 s="102">
        <v>1239</v>
      </c>
      <c r="EX51">
        <v>510</v>
      </c>
      <c r="EY51">
        <v>517</v>
      </c>
      <c r="EZ51">
        <v>857</v>
      </c>
      <c r="FA51">
        <v>248</v>
      </c>
      <c r="FB51">
        <v>567</v>
      </c>
      <c r="FC51" s="102">
        <v>1196</v>
      </c>
      <c r="FD51">
        <v>594</v>
      </c>
      <c r="FE51">
        <v>133</v>
      </c>
      <c r="FF51">
        <v>504</v>
      </c>
      <c r="FG51">
        <v>348</v>
      </c>
      <c r="FH51">
        <v>797</v>
      </c>
      <c r="FI51" s="102">
        <v>2064</v>
      </c>
      <c r="FJ51">
        <v>560</v>
      </c>
      <c r="FK51">
        <v>564</v>
      </c>
      <c r="FL51">
        <v>629</v>
      </c>
      <c r="FM51">
        <v>367</v>
      </c>
      <c r="FN51">
        <v>905</v>
      </c>
      <c r="FO51">
        <v>455</v>
      </c>
      <c r="FP51">
        <v>841</v>
      </c>
      <c r="FQ51">
        <v>283</v>
      </c>
      <c r="FR51">
        <v>608</v>
      </c>
      <c r="FS51">
        <v>203</v>
      </c>
      <c r="FT51">
        <v>390</v>
      </c>
      <c r="FU51" s="102">
        <v>1789</v>
      </c>
      <c r="FV51">
        <v>723</v>
      </c>
      <c r="FW51">
        <v>646</v>
      </c>
      <c r="FX51">
        <v>606</v>
      </c>
      <c r="FY51">
        <v>361</v>
      </c>
      <c r="FZ51">
        <v>715</v>
      </c>
      <c r="GA51">
        <v>667</v>
      </c>
      <c r="GB51">
        <v>725</v>
      </c>
    </row>
    <row r="52" spans="1:184" x14ac:dyDescent="0.25">
      <c r="A52" t="s">
        <v>1326</v>
      </c>
      <c r="B52" t="s">
        <v>1335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 s="102">
        <v>1369</v>
      </c>
      <c r="EX52">
        <v>709</v>
      </c>
      <c r="EY52">
        <v>464</v>
      </c>
      <c r="EZ52">
        <v>618</v>
      </c>
      <c r="FA52">
        <v>374</v>
      </c>
      <c r="FB52">
        <v>486</v>
      </c>
      <c r="FC52">
        <v>773</v>
      </c>
      <c r="FD52">
        <v>985</v>
      </c>
      <c r="FE52">
        <v>294</v>
      </c>
      <c r="FF52">
        <v>956</v>
      </c>
      <c r="FG52">
        <v>334</v>
      </c>
      <c r="FH52">
        <v>274</v>
      </c>
      <c r="FI52" s="102">
        <v>1264</v>
      </c>
      <c r="FJ52">
        <v>386</v>
      </c>
      <c r="FK52">
        <v>772</v>
      </c>
      <c r="FL52">
        <v>612</v>
      </c>
      <c r="FM52" s="102">
        <v>1040</v>
      </c>
      <c r="FN52">
        <v>854</v>
      </c>
      <c r="FO52">
        <v>591</v>
      </c>
      <c r="FP52">
        <v>891</v>
      </c>
      <c r="FQ52">
        <v>276</v>
      </c>
      <c r="FR52">
        <v>449</v>
      </c>
      <c r="FS52">
        <v>347</v>
      </c>
      <c r="FT52">
        <v>464</v>
      </c>
      <c r="FU52" s="102">
        <v>1164</v>
      </c>
      <c r="FV52">
        <v>337</v>
      </c>
      <c r="FW52">
        <v>877</v>
      </c>
      <c r="FX52">
        <v>869</v>
      </c>
      <c r="FY52">
        <v>500</v>
      </c>
      <c r="FZ52" s="102">
        <v>1045</v>
      </c>
      <c r="GA52">
        <v>582</v>
      </c>
      <c r="GB52">
        <v>801</v>
      </c>
    </row>
    <row r="53" spans="1:184" x14ac:dyDescent="0.25">
      <c r="A53" t="s">
        <v>1326</v>
      </c>
      <c r="B53" t="s">
        <v>1330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357</v>
      </c>
      <c r="EX53">
        <v>12</v>
      </c>
      <c r="EY53">
        <v>90</v>
      </c>
      <c r="EZ53">
        <v>448</v>
      </c>
      <c r="FA53">
        <v>55</v>
      </c>
      <c r="FB53">
        <v>381</v>
      </c>
      <c r="FC53">
        <v>355</v>
      </c>
      <c r="FD53">
        <v>380</v>
      </c>
      <c r="FE53">
        <v>247</v>
      </c>
      <c r="FF53">
        <v>635</v>
      </c>
      <c r="FG53">
        <v>104</v>
      </c>
      <c r="FH53">
        <v>143</v>
      </c>
      <c r="FI53">
        <v>652</v>
      </c>
      <c r="FJ53">
        <v>96</v>
      </c>
      <c r="FK53">
        <v>109</v>
      </c>
      <c r="FL53">
        <v>358</v>
      </c>
      <c r="FM53">
        <v>196</v>
      </c>
      <c r="FN53">
        <v>413</v>
      </c>
      <c r="FO53">
        <v>275</v>
      </c>
      <c r="FP53">
        <v>351</v>
      </c>
      <c r="FQ53">
        <v>224</v>
      </c>
      <c r="FR53">
        <v>408</v>
      </c>
      <c r="FS53">
        <v>126</v>
      </c>
      <c r="FT53">
        <v>181</v>
      </c>
      <c r="FU53">
        <v>490</v>
      </c>
      <c r="FV53">
        <v>242</v>
      </c>
      <c r="FW53">
        <v>55</v>
      </c>
      <c r="FX53">
        <v>142</v>
      </c>
      <c r="FY53">
        <v>241</v>
      </c>
      <c r="FZ53">
        <v>59</v>
      </c>
      <c r="GA53">
        <v>545</v>
      </c>
      <c r="GB53">
        <v>236</v>
      </c>
    </row>
    <row r="54" spans="1:184" x14ac:dyDescent="0.25">
      <c r="A54" t="s">
        <v>1326</v>
      </c>
      <c r="B54" t="s">
        <v>1337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588</v>
      </c>
      <c r="EX54">
        <v>359</v>
      </c>
      <c r="EY54">
        <v>430</v>
      </c>
      <c r="EZ54">
        <v>534</v>
      </c>
      <c r="FA54">
        <v>393</v>
      </c>
      <c r="FB54">
        <v>505</v>
      </c>
      <c r="FC54">
        <v>464</v>
      </c>
      <c r="FD54">
        <v>444</v>
      </c>
      <c r="FE54">
        <v>213</v>
      </c>
      <c r="FF54">
        <v>474</v>
      </c>
      <c r="FG54">
        <v>206</v>
      </c>
      <c r="FH54">
        <v>328</v>
      </c>
      <c r="FI54">
        <v>956</v>
      </c>
      <c r="FJ54">
        <v>339</v>
      </c>
      <c r="FK54">
        <v>348</v>
      </c>
      <c r="FL54">
        <v>673</v>
      </c>
      <c r="FM54">
        <v>509</v>
      </c>
      <c r="FN54">
        <v>447</v>
      </c>
      <c r="FO54">
        <v>115</v>
      </c>
      <c r="FP54">
        <v>449</v>
      </c>
      <c r="FQ54">
        <v>343</v>
      </c>
      <c r="FR54">
        <v>257</v>
      </c>
      <c r="FS54">
        <v>178</v>
      </c>
      <c r="FT54">
        <v>357</v>
      </c>
      <c r="FU54">
        <v>558</v>
      </c>
      <c r="FV54">
        <v>382</v>
      </c>
      <c r="FW54">
        <v>323</v>
      </c>
      <c r="FX54">
        <v>227</v>
      </c>
      <c r="FY54">
        <v>121</v>
      </c>
      <c r="FZ54">
        <v>432</v>
      </c>
      <c r="GA54">
        <v>614</v>
      </c>
      <c r="GB54">
        <v>260</v>
      </c>
    </row>
    <row r="55" spans="1:184" x14ac:dyDescent="0.25">
      <c r="A55" t="s">
        <v>1326</v>
      </c>
      <c r="B55" t="s">
        <v>1333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660</v>
      </c>
      <c r="EX55">
        <v>230</v>
      </c>
      <c r="EY55">
        <v>725</v>
      </c>
      <c r="EZ55">
        <v>429</v>
      </c>
      <c r="FA55">
        <v>282</v>
      </c>
      <c r="FB55">
        <v>267</v>
      </c>
      <c r="FC55">
        <v>436</v>
      </c>
      <c r="FD55">
        <v>536</v>
      </c>
      <c r="FE55">
        <v>246</v>
      </c>
      <c r="FF55">
        <v>176</v>
      </c>
      <c r="FG55">
        <v>171</v>
      </c>
      <c r="FH55">
        <v>74</v>
      </c>
      <c r="FI55">
        <v>595</v>
      </c>
      <c r="FJ55">
        <v>89</v>
      </c>
      <c r="FK55">
        <v>305</v>
      </c>
      <c r="FL55">
        <v>337</v>
      </c>
      <c r="FM55">
        <v>751</v>
      </c>
      <c r="FN55">
        <v>369</v>
      </c>
      <c r="FO55">
        <v>77</v>
      </c>
      <c r="FP55">
        <v>386</v>
      </c>
      <c r="FQ55">
        <v>261</v>
      </c>
      <c r="FR55">
        <v>397</v>
      </c>
      <c r="FS55">
        <v>169</v>
      </c>
      <c r="FT55">
        <v>271</v>
      </c>
      <c r="FU55">
        <v>519</v>
      </c>
      <c r="FV55">
        <v>309</v>
      </c>
      <c r="FW55">
        <v>227</v>
      </c>
      <c r="FX55">
        <v>255</v>
      </c>
      <c r="FY55">
        <v>241</v>
      </c>
      <c r="FZ55">
        <v>253</v>
      </c>
      <c r="GA55">
        <v>208</v>
      </c>
      <c r="GB55">
        <v>328</v>
      </c>
    </row>
    <row r="56" spans="1:184" x14ac:dyDescent="0.25">
      <c r="A56" t="s">
        <v>1326</v>
      </c>
      <c r="B56" t="s">
        <v>1334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872</v>
      </c>
      <c r="EX56">
        <v>136</v>
      </c>
      <c r="EY56">
        <v>159</v>
      </c>
      <c r="EZ56">
        <v>162</v>
      </c>
      <c r="FA56">
        <v>135</v>
      </c>
      <c r="FB56">
        <v>273</v>
      </c>
      <c r="FC56">
        <v>464</v>
      </c>
      <c r="FD56">
        <v>449</v>
      </c>
      <c r="FE56">
        <v>141</v>
      </c>
      <c r="FF56">
        <v>467</v>
      </c>
      <c r="FG56">
        <v>119</v>
      </c>
      <c r="FH56">
        <v>126</v>
      </c>
      <c r="FI56">
        <v>588</v>
      </c>
      <c r="FJ56">
        <v>159</v>
      </c>
      <c r="FK56">
        <v>151</v>
      </c>
      <c r="FL56">
        <v>208</v>
      </c>
      <c r="FM56">
        <v>265</v>
      </c>
      <c r="FN56">
        <v>493</v>
      </c>
      <c r="FO56">
        <v>471</v>
      </c>
      <c r="FP56">
        <v>620</v>
      </c>
      <c r="FQ56">
        <v>255</v>
      </c>
      <c r="FR56">
        <v>289</v>
      </c>
      <c r="FS56">
        <v>95</v>
      </c>
      <c r="FT56">
        <v>138</v>
      </c>
      <c r="FU56">
        <v>671</v>
      </c>
      <c r="FV56">
        <v>161</v>
      </c>
      <c r="FW56">
        <v>284</v>
      </c>
      <c r="FX56">
        <v>432</v>
      </c>
      <c r="FY56">
        <v>280</v>
      </c>
      <c r="FZ56">
        <v>421</v>
      </c>
      <c r="GA56">
        <v>365</v>
      </c>
      <c r="GB56">
        <v>498</v>
      </c>
    </row>
    <row r="57" spans="1:184" x14ac:dyDescent="0.25">
      <c r="A57" t="s">
        <v>1326</v>
      </c>
      <c r="B57" t="s">
        <v>1350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404</v>
      </c>
      <c r="EX57">
        <v>134</v>
      </c>
      <c r="EY57">
        <v>279</v>
      </c>
      <c r="EZ57">
        <v>185</v>
      </c>
      <c r="FA57">
        <v>86</v>
      </c>
      <c r="FB57">
        <v>144</v>
      </c>
      <c r="FC57">
        <v>111</v>
      </c>
      <c r="FD57">
        <v>42</v>
      </c>
      <c r="FE57">
        <v>90</v>
      </c>
      <c r="FF57">
        <v>25</v>
      </c>
      <c r="FG57">
        <v>182</v>
      </c>
      <c r="FH57">
        <v>134</v>
      </c>
      <c r="FI57">
        <v>141</v>
      </c>
      <c r="FJ57">
        <v>202</v>
      </c>
      <c r="FK57">
        <v>181</v>
      </c>
      <c r="FL57">
        <v>252</v>
      </c>
      <c r="FM57">
        <v>252</v>
      </c>
      <c r="FN57">
        <v>81</v>
      </c>
      <c r="FO57">
        <v>146</v>
      </c>
      <c r="FP57">
        <v>60</v>
      </c>
      <c r="FQ57">
        <v>5</v>
      </c>
      <c r="FR57">
        <v>257</v>
      </c>
      <c r="FS57">
        <v>51</v>
      </c>
      <c r="FT57">
        <v>53</v>
      </c>
      <c r="FU57">
        <v>214</v>
      </c>
      <c r="FV57">
        <v>20</v>
      </c>
      <c r="FW57">
        <v>169</v>
      </c>
      <c r="FX57">
        <v>501</v>
      </c>
      <c r="FY57">
        <v>215</v>
      </c>
      <c r="FZ57">
        <v>241</v>
      </c>
      <c r="GA57">
        <v>107</v>
      </c>
      <c r="GB57">
        <v>17</v>
      </c>
    </row>
    <row r="58" spans="1:184" x14ac:dyDescent="0.25">
      <c r="A58" t="s">
        <v>1326</v>
      </c>
      <c r="B58" t="s">
        <v>1322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 s="102">
        <v>1530</v>
      </c>
      <c r="EX58">
        <v>457</v>
      </c>
      <c r="EY58" s="102">
        <v>1111</v>
      </c>
      <c r="EZ58" s="102">
        <v>1151</v>
      </c>
      <c r="FA58">
        <v>797</v>
      </c>
      <c r="FB58" s="102">
        <v>1410</v>
      </c>
      <c r="FC58" s="102">
        <v>1644</v>
      </c>
      <c r="FD58">
        <v>928</v>
      </c>
      <c r="FE58">
        <v>418</v>
      </c>
      <c r="FF58" s="102">
        <v>1504</v>
      </c>
      <c r="FG58">
        <v>644</v>
      </c>
      <c r="FH58">
        <v>557</v>
      </c>
      <c r="FI58" s="102">
        <v>2307</v>
      </c>
      <c r="FJ58">
        <v>678</v>
      </c>
      <c r="FK58" s="102">
        <v>1004</v>
      </c>
      <c r="FL58" s="102">
        <v>1302</v>
      </c>
      <c r="FM58">
        <v>964</v>
      </c>
      <c r="FN58">
        <v>930</v>
      </c>
      <c r="FO58" s="102">
        <v>2719</v>
      </c>
      <c r="FP58" s="102">
        <v>1803</v>
      </c>
      <c r="FQ58">
        <v>541</v>
      </c>
      <c r="FR58" s="102">
        <v>1590</v>
      </c>
      <c r="FS58">
        <v>408</v>
      </c>
      <c r="FT58">
        <v>696</v>
      </c>
      <c r="FU58" s="102">
        <v>2134</v>
      </c>
      <c r="FV58">
        <v>577</v>
      </c>
      <c r="FW58" s="102">
        <v>1118</v>
      </c>
      <c r="FX58" s="102">
        <v>1397</v>
      </c>
      <c r="FY58">
        <v>534</v>
      </c>
      <c r="FZ58" s="102">
        <v>1276</v>
      </c>
      <c r="GA58" s="102">
        <v>2734</v>
      </c>
      <c r="GB58" s="102">
        <v>1729</v>
      </c>
    </row>
    <row r="59" spans="1:184" x14ac:dyDescent="0.25">
      <c r="A59" t="s">
        <v>1326</v>
      </c>
      <c r="B59" t="s">
        <v>1338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 s="102">
        <v>2653</v>
      </c>
      <c r="EX59">
        <v>984</v>
      </c>
      <c r="EY59" s="102">
        <v>1877</v>
      </c>
      <c r="EZ59" s="102">
        <v>2923</v>
      </c>
      <c r="FA59" s="102">
        <v>1180</v>
      </c>
      <c r="FB59" s="102">
        <v>3337</v>
      </c>
      <c r="FC59" s="102">
        <v>2670</v>
      </c>
      <c r="FD59" s="102">
        <v>2027</v>
      </c>
      <c r="FE59">
        <v>894</v>
      </c>
      <c r="FF59" s="102">
        <v>2306</v>
      </c>
      <c r="FG59">
        <v>658</v>
      </c>
      <c r="FH59">
        <v>814</v>
      </c>
      <c r="FI59" s="102">
        <v>3803</v>
      </c>
      <c r="FJ59" s="102">
        <v>1057</v>
      </c>
      <c r="FK59" s="102">
        <v>2137</v>
      </c>
      <c r="FL59" s="102">
        <v>3391</v>
      </c>
      <c r="FM59" s="102">
        <v>2277</v>
      </c>
      <c r="FN59" s="102">
        <v>3599</v>
      </c>
      <c r="FO59" s="102">
        <v>3956</v>
      </c>
      <c r="FP59" s="102">
        <v>2315</v>
      </c>
      <c r="FQ59">
        <v>996</v>
      </c>
      <c r="FR59" s="102">
        <v>2557</v>
      </c>
      <c r="FS59" s="102">
        <v>1484</v>
      </c>
      <c r="FT59" s="102">
        <v>1214</v>
      </c>
      <c r="FU59" s="102">
        <v>3810</v>
      </c>
      <c r="FV59">
        <v>915</v>
      </c>
      <c r="FW59" s="102">
        <v>1958</v>
      </c>
      <c r="FX59" s="102">
        <v>2883</v>
      </c>
      <c r="FY59" s="102">
        <v>1436</v>
      </c>
      <c r="FZ59" s="102">
        <v>4037</v>
      </c>
      <c r="GA59" s="102">
        <v>2573</v>
      </c>
      <c r="GB59" s="102">
        <v>3477</v>
      </c>
    </row>
    <row r="60" spans="1:184" x14ac:dyDescent="0.25">
      <c r="A60" t="s">
        <v>1326</v>
      </c>
      <c r="B60" t="s">
        <v>1342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 s="102">
        <v>3308</v>
      </c>
      <c r="EX60" s="102">
        <v>1240</v>
      </c>
      <c r="EY60" s="102">
        <v>1171</v>
      </c>
      <c r="EZ60" s="102">
        <v>2619</v>
      </c>
      <c r="FA60">
        <v>707</v>
      </c>
      <c r="FB60" s="102">
        <v>1562</v>
      </c>
      <c r="FC60" s="102">
        <v>3179</v>
      </c>
      <c r="FD60" s="102">
        <v>1613</v>
      </c>
      <c r="FE60">
        <v>473</v>
      </c>
      <c r="FF60" s="102">
        <v>2681</v>
      </c>
      <c r="FG60">
        <v>459</v>
      </c>
      <c r="FH60" s="102">
        <v>1412</v>
      </c>
      <c r="FI60" s="102">
        <v>4557</v>
      </c>
      <c r="FJ60" s="102">
        <v>1372</v>
      </c>
      <c r="FK60">
        <v>976</v>
      </c>
      <c r="FL60" s="102">
        <v>3697</v>
      </c>
      <c r="FM60">
        <v>647</v>
      </c>
      <c r="FN60" s="102">
        <v>1572</v>
      </c>
      <c r="FO60" s="102">
        <v>2581</v>
      </c>
      <c r="FP60" s="102">
        <v>2063</v>
      </c>
      <c r="FQ60">
        <v>447</v>
      </c>
      <c r="FR60" s="102">
        <v>3182</v>
      </c>
      <c r="FS60" s="102">
        <v>1142</v>
      </c>
      <c r="FT60" s="102">
        <v>1264</v>
      </c>
      <c r="FU60" s="102">
        <v>3878</v>
      </c>
      <c r="FV60" s="102">
        <v>1014</v>
      </c>
      <c r="FW60">
        <v>778</v>
      </c>
      <c r="FX60" s="102">
        <v>2882</v>
      </c>
      <c r="FY60">
        <v>576</v>
      </c>
      <c r="FZ60" s="102">
        <v>2124</v>
      </c>
      <c r="GA60" s="102">
        <v>2306</v>
      </c>
      <c r="GB60" s="102">
        <v>1338</v>
      </c>
    </row>
    <row r="61" spans="1:184" x14ac:dyDescent="0.25">
      <c r="A61" t="s">
        <v>1326</v>
      </c>
      <c r="B61" t="s">
        <v>1351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 s="102">
        <v>1885</v>
      </c>
      <c r="EX61">
        <v>650</v>
      </c>
      <c r="EY61" s="102">
        <v>1443</v>
      </c>
      <c r="EZ61" s="102">
        <v>1471</v>
      </c>
      <c r="FA61">
        <v>580</v>
      </c>
      <c r="FB61" s="102">
        <v>1237</v>
      </c>
      <c r="FC61" s="102">
        <v>1631</v>
      </c>
      <c r="FD61">
        <v>885</v>
      </c>
      <c r="FE61">
        <v>433</v>
      </c>
      <c r="FF61" s="102">
        <v>1105</v>
      </c>
      <c r="FG61">
        <v>487</v>
      </c>
      <c r="FH61">
        <v>653</v>
      </c>
      <c r="FI61" s="102">
        <v>2001</v>
      </c>
      <c r="FJ61">
        <v>778</v>
      </c>
      <c r="FK61" s="102">
        <v>1007</v>
      </c>
      <c r="FL61" s="102">
        <v>1330</v>
      </c>
      <c r="FM61">
        <v>999</v>
      </c>
      <c r="FN61" s="102">
        <v>1183</v>
      </c>
      <c r="FO61" s="102">
        <v>1806</v>
      </c>
      <c r="FP61" s="102">
        <v>1267</v>
      </c>
      <c r="FQ61">
        <v>645</v>
      </c>
      <c r="FR61" s="102">
        <v>1156</v>
      </c>
      <c r="FS61">
        <v>430</v>
      </c>
      <c r="FT61" s="102">
        <v>1263</v>
      </c>
      <c r="FU61" s="102">
        <v>2334</v>
      </c>
      <c r="FV61">
        <v>757</v>
      </c>
      <c r="FW61" s="102">
        <v>1246</v>
      </c>
      <c r="FX61" s="102">
        <v>1403</v>
      </c>
      <c r="FY61">
        <v>376</v>
      </c>
      <c r="FZ61" s="102">
        <v>1440</v>
      </c>
      <c r="GA61" s="102">
        <v>1800</v>
      </c>
      <c r="GB61">
        <v>687</v>
      </c>
    </row>
    <row r="62" spans="1:184" x14ac:dyDescent="0.25">
      <c r="A62" t="s">
        <v>1326</v>
      </c>
      <c r="B62" t="s">
        <v>1329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 s="102">
        <v>17878</v>
      </c>
      <c r="EX62" s="102">
        <v>6878</v>
      </c>
      <c r="EY62" s="102">
        <v>9829</v>
      </c>
      <c r="EZ62" s="102">
        <v>13790</v>
      </c>
      <c r="FA62" s="102">
        <v>5759</v>
      </c>
      <c r="FB62" s="102">
        <v>13291</v>
      </c>
      <c r="FC62" s="102">
        <v>15017</v>
      </c>
      <c r="FD62" s="102">
        <v>10517</v>
      </c>
      <c r="FE62" s="102">
        <v>4720</v>
      </c>
      <c r="FF62" s="102">
        <v>13718</v>
      </c>
      <c r="FG62" s="102">
        <v>5321</v>
      </c>
      <c r="FH62" s="102">
        <v>7053</v>
      </c>
      <c r="FI62" s="102">
        <v>22188</v>
      </c>
      <c r="FJ62" s="102">
        <v>7349</v>
      </c>
      <c r="FK62" s="102">
        <v>9005</v>
      </c>
      <c r="FL62" s="102">
        <v>15553</v>
      </c>
      <c r="FM62" s="102">
        <v>10608</v>
      </c>
      <c r="FN62" s="102">
        <v>14081</v>
      </c>
      <c r="FO62" s="102">
        <v>15356</v>
      </c>
      <c r="FP62" s="102">
        <v>12624</v>
      </c>
      <c r="FQ62" s="102">
        <v>5345</v>
      </c>
      <c r="FR62" s="102">
        <v>13934</v>
      </c>
      <c r="FS62" s="102">
        <v>7094</v>
      </c>
      <c r="FT62" s="102">
        <v>8206</v>
      </c>
      <c r="FU62" s="102">
        <v>20980</v>
      </c>
      <c r="FV62" s="102">
        <v>7318</v>
      </c>
      <c r="FW62" s="102">
        <v>8781</v>
      </c>
      <c r="FX62" s="102">
        <v>13864</v>
      </c>
      <c r="FY62" s="102">
        <v>7030</v>
      </c>
      <c r="FZ62" s="102">
        <v>15585</v>
      </c>
      <c r="GA62" s="102">
        <v>14569</v>
      </c>
      <c r="GB62" s="102">
        <v>11558</v>
      </c>
    </row>
    <row r="63" spans="1:184" x14ac:dyDescent="0.25">
      <c r="A63" t="s">
        <v>1327</v>
      </c>
      <c r="B63" t="s">
        <v>1343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 s="102">
        <v>1662</v>
      </c>
      <c r="EX63" s="102">
        <v>1800</v>
      </c>
      <c r="EY63" s="102">
        <v>1488</v>
      </c>
      <c r="EZ63" s="102">
        <v>1997</v>
      </c>
      <c r="FA63" s="102">
        <v>1906</v>
      </c>
      <c r="FB63" s="102">
        <v>1946</v>
      </c>
      <c r="FC63" s="102">
        <v>2657</v>
      </c>
      <c r="FD63" s="102">
        <v>1963</v>
      </c>
      <c r="FE63" s="102">
        <v>2138</v>
      </c>
      <c r="FF63" s="102">
        <v>1687</v>
      </c>
      <c r="FG63" s="102">
        <v>1555</v>
      </c>
      <c r="FH63" s="102">
        <v>1251</v>
      </c>
      <c r="FI63" s="102">
        <v>1249</v>
      </c>
      <c r="FJ63" s="102">
        <v>1606</v>
      </c>
      <c r="FK63" s="102">
        <v>1431</v>
      </c>
      <c r="FL63" s="102">
        <v>1723</v>
      </c>
      <c r="FM63" s="102">
        <v>1780</v>
      </c>
      <c r="FN63" s="102">
        <v>1947</v>
      </c>
      <c r="FO63" s="102">
        <v>2656</v>
      </c>
      <c r="FP63" s="102">
        <v>1740</v>
      </c>
      <c r="FQ63" s="102">
        <v>1907</v>
      </c>
      <c r="FR63" s="102">
        <v>1548</v>
      </c>
      <c r="FS63" s="102">
        <v>1337</v>
      </c>
      <c r="FT63" s="102">
        <v>1266</v>
      </c>
      <c r="FU63" s="102">
        <v>1876</v>
      </c>
      <c r="FV63" s="102">
        <v>1493</v>
      </c>
      <c r="FW63" s="102">
        <v>1270</v>
      </c>
      <c r="FX63" s="102">
        <v>2303</v>
      </c>
      <c r="FY63" s="102">
        <v>1627</v>
      </c>
      <c r="FZ63" s="102">
        <v>2086</v>
      </c>
      <c r="GA63" s="102">
        <v>1833</v>
      </c>
      <c r="GB63" s="102">
        <v>1815</v>
      </c>
    </row>
    <row r="64" spans="1:184" x14ac:dyDescent="0.25">
      <c r="A64" t="s">
        <v>1327</v>
      </c>
      <c r="B64" t="s">
        <v>1344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 s="102">
        <v>1128</v>
      </c>
      <c r="EX64" s="102">
        <v>1079</v>
      </c>
      <c r="EY64" s="102">
        <v>1534</v>
      </c>
      <c r="EZ64" s="102">
        <v>1249</v>
      </c>
      <c r="FA64" s="102">
        <v>1115</v>
      </c>
      <c r="FB64" s="102">
        <v>1204</v>
      </c>
      <c r="FC64">
        <v>929</v>
      </c>
      <c r="FD64">
        <v>627</v>
      </c>
      <c r="FE64">
        <v>460</v>
      </c>
      <c r="FF64">
        <v>495</v>
      </c>
      <c r="FG64" s="102">
        <v>1066</v>
      </c>
      <c r="FH64">
        <v>838</v>
      </c>
      <c r="FI64">
        <v>916</v>
      </c>
      <c r="FJ64" s="102">
        <v>1070</v>
      </c>
      <c r="FK64" s="102">
        <v>1401</v>
      </c>
      <c r="FL64">
        <v>609</v>
      </c>
      <c r="FM64" s="102">
        <v>1014</v>
      </c>
      <c r="FN64" s="102">
        <v>1222</v>
      </c>
      <c r="FO64">
        <v>562</v>
      </c>
      <c r="FP64">
        <v>519</v>
      </c>
      <c r="FQ64" s="102">
        <v>1055</v>
      </c>
      <c r="FR64">
        <v>824</v>
      </c>
      <c r="FS64">
        <v>931</v>
      </c>
      <c r="FT64" s="102">
        <v>1009</v>
      </c>
      <c r="FU64">
        <v>659</v>
      </c>
      <c r="FV64" s="102">
        <v>1102</v>
      </c>
      <c r="FW64" s="102">
        <v>1387</v>
      </c>
      <c r="FX64" s="102">
        <v>1146</v>
      </c>
      <c r="FY64" s="102">
        <v>1082</v>
      </c>
      <c r="FZ64" s="102">
        <v>1286</v>
      </c>
      <c r="GA64">
        <v>682</v>
      </c>
      <c r="GB64">
        <v>784</v>
      </c>
    </row>
    <row r="65" spans="1:184" x14ac:dyDescent="0.25">
      <c r="A65" t="s">
        <v>1327</v>
      </c>
      <c r="B65" t="s">
        <v>1339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686</v>
      </c>
      <c r="EX65" s="102">
        <v>1419</v>
      </c>
      <c r="EY65" s="102">
        <v>1096</v>
      </c>
      <c r="EZ65" s="102">
        <v>1145</v>
      </c>
      <c r="FA65">
        <v>853</v>
      </c>
      <c r="FB65" s="102">
        <v>1098</v>
      </c>
      <c r="FC65" s="102">
        <v>1069</v>
      </c>
      <c r="FD65">
        <v>143</v>
      </c>
      <c r="FE65">
        <v>643</v>
      </c>
      <c r="FF65">
        <v>864</v>
      </c>
      <c r="FG65">
        <v>790</v>
      </c>
      <c r="FH65">
        <v>982</v>
      </c>
      <c r="FI65">
        <v>807</v>
      </c>
      <c r="FJ65" s="102">
        <v>1103</v>
      </c>
      <c r="FK65" s="102">
        <v>1152</v>
      </c>
      <c r="FL65" s="102">
        <v>1331</v>
      </c>
      <c r="FM65">
        <v>555</v>
      </c>
      <c r="FN65" s="102">
        <v>1541</v>
      </c>
      <c r="FO65" s="102">
        <v>1093</v>
      </c>
      <c r="FP65">
        <v>537</v>
      </c>
      <c r="FQ65">
        <v>615</v>
      </c>
      <c r="FR65">
        <v>512</v>
      </c>
      <c r="FS65">
        <v>677</v>
      </c>
      <c r="FT65">
        <v>534</v>
      </c>
      <c r="FU65">
        <v>812</v>
      </c>
      <c r="FV65">
        <v>765</v>
      </c>
      <c r="FW65" s="102">
        <v>1451</v>
      </c>
      <c r="FX65">
        <v>853</v>
      </c>
      <c r="FY65">
        <v>599</v>
      </c>
      <c r="FZ65" s="102">
        <v>1546</v>
      </c>
      <c r="GA65" s="102">
        <v>1103</v>
      </c>
      <c r="GB65">
        <v>652</v>
      </c>
    </row>
    <row r="66" spans="1:184" x14ac:dyDescent="0.25">
      <c r="A66" t="s">
        <v>1327</v>
      </c>
      <c r="B66" t="s">
        <v>1335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813</v>
      </c>
      <c r="EX66">
        <v>914</v>
      </c>
      <c r="EY66">
        <v>855</v>
      </c>
      <c r="EZ66">
        <v>783</v>
      </c>
      <c r="FA66">
        <v>901</v>
      </c>
      <c r="FB66">
        <v>766</v>
      </c>
      <c r="FC66">
        <v>551</v>
      </c>
      <c r="FD66">
        <v>624</v>
      </c>
      <c r="FE66">
        <v>676</v>
      </c>
      <c r="FF66">
        <v>632</v>
      </c>
      <c r="FG66">
        <v>643</v>
      </c>
      <c r="FH66">
        <v>769</v>
      </c>
      <c r="FI66">
        <v>579</v>
      </c>
      <c r="FJ66">
        <v>722</v>
      </c>
      <c r="FK66">
        <v>762</v>
      </c>
      <c r="FL66">
        <v>721</v>
      </c>
      <c r="FM66">
        <v>925</v>
      </c>
      <c r="FN66">
        <v>780</v>
      </c>
      <c r="FO66">
        <v>735</v>
      </c>
      <c r="FP66">
        <v>770</v>
      </c>
      <c r="FQ66" s="102">
        <v>1038</v>
      </c>
      <c r="FR66">
        <v>667</v>
      </c>
      <c r="FS66">
        <v>627</v>
      </c>
      <c r="FT66">
        <v>961</v>
      </c>
      <c r="FU66">
        <v>678</v>
      </c>
      <c r="FV66">
        <v>782</v>
      </c>
      <c r="FW66">
        <v>814</v>
      </c>
      <c r="FX66">
        <v>552</v>
      </c>
      <c r="FY66">
        <v>673</v>
      </c>
      <c r="FZ66">
        <v>863</v>
      </c>
      <c r="GA66">
        <v>784</v>
      </c>
      <c r="GB66">
        <v>834</v>
      </c>
    </row>
    <row r="67" spans="1:184" x14ac:dyDescent="0.25">
      <c r="A67" t="s">
        <v>1327</v>
      </c>
      <c r="B67" t="s">
        <v>1330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150</v>
      </c>
      <c r="EX67">
        <v>152</v>
      </c>
      <c r="EY67">
        <v>299</v>
      </c>
      <c r="EZ67">
        <v>191</v>
      </c>
      <c r="FA67">
        <v>361</v>
      </c>
      <c r="FB67">
        <v>387</v>
      </c>
      <c r="FC67">
        <v>473</v>
      </c>
      <c r="FD67">
        <v>637</v>
      </c>
      <c r="FE67">
        <v>484</v>
      </c>
      <c r="FF67">
        <v>221</v>
      </c>
      <c r="FG67">
        <v>502</v>
      </c>
      <c r="FH67">
        <v>434</v>
      </c>
      <c r="FI67">
        <v>124</v>
      </c>
      <c r="FJ67">
        <v>220</v>
      </c>
      <c r="FK67">
        <v>308</v>
      </c>
      <c r="FL67">
        <v>96</v>
      </c>
      <c r="FM67">
        <v>288</v>
      </c>
      <c r="FN67">
        <v>353</v>
      </c>
      <c r="FO67">
        <v>303</v>
      </c>
      <c r="FP67">
        <v>336</v>
      </c>
      <c r="FQ67">
        <v>350</v>
      </c>
      <c r="FR67">
        <v>499</v>
      </c>
      <c r="FS67">
        <v>205</v>
      </c>
      <c r="FT67">
        <v>345</v>
      </c>
      <c r="FU67">
        <v>330</v>
      </c>
      <c r="FV67">
        <v>389</v>
      </c>
      <c r="FW67">
        <v>269</v>
      </c>
      <c r="FX67">
        <v>262</v>
      </c>
      <c r="FY67">
        <v>192</v>
      </c>
      <c r="FZ67">
        <v>578</v>
      </c>
      <c r="GA67">
        <v>361</v>
      </c>
      <c r="GB67">
        <v>225</v>
      </c>
    </row>
    <row r="68" spans="1:184" x14ac:dyDescent="0.25">
      <c r="A68" t="s">
        <v>1327</v>
      </c>
      <c r="B68" t="s">
        <v>1337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411</v>
      </c>
      <c r="EX68">
        <v>637</v>
      </c>
      <c r="EY68">
        <v>921</v>
      </c>
      <c r="EZ68">
        <v>631</v>
      </c>
      <c r="FA68">
        <v>613</v>
      </c>
      <c r="FB68">
        <v>542</v>
      </c>
      <c r="FC68">
        <v>564</v>
      </c>
      <c r="FD68">
        <v>653</v>
      </c>
      <c r="FE68">
        <v>841</v>
      </c>
      <c r="FF68">
        <v>624</v>
      </c>
      <c r="FG68">
        <v>574</v>
      </c>
      <c r="FH68">
        <v>530</v>
      </c>
      <c r="FI68">
        <v>622</v>
      </c>
      <c r="FJ68">
        <v>497</v>
      </c>
      <c r="FK68">
        <v>599</v>
      </c>
      <c r="FL68">
        <v>858</v>
      </c>
      <c r="FM68">
        <v>624</v>
      </c>
      <c r="FN68">
        <v>598</v>
      </c>
      <c r="FO68">
        <v>624</v>
      </c>
      <c r="FP68">
        <v>637</v>
      </c>
      <c r="FQ68">
        <v>885</v>
      </c>
      <c r="FR68">
        <v>434</v>
      </c>
      <c r="FS68">
        <v>542</v>
      </c>
      <c r="FT68">
        <v>435</v>
      </c>
      <c r="FU68">
        <v>640</v>
      </c>
      <c r="FV68">
        <v>669</v>
      </c>
      <c r="FW68">
        <v>770</v>
      </c>
      <c r="FX68">
        <v>901</v>
      </c>
      <c r="FY68">
        <v>707</v>
      </c>
      <c r="FZ68">
        <v>729</v>
      </c>
      <c r="GA68">
        <v>675</v>
      </c>
      <c r="GB68">
        <v>367</v>
      </c>
    </row>
    <row r="69" spans="1:184" x14ac:dyDescent="0.25">
      <c r="A69" t="s">
        <v>1327</v>
      </c>
      <c r="B69" t="s">
        <v>1333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718</v>
      </c>
      <c r="EX69">
        <v>233</v>
      </c>
      <c r="EY69">
        <v>598</v>
      </c>
      <c r="EZ69">
        <v>527</v>
      </c>
      <c r="FA69">
        <v>466</v>
      </c>
      <c r="FB69">
        <v>385</v>
      </c>
      <c r="FC69">
        <v>490</v>
      </c>
      <c r="FD69">
        <v>556</v>
      </c>
      <c r="FE69">
        <v>454</v>
      </c>
      <c r="FF69">
        <v>381</v>
      </c>
      <c r="FG69">
        <v>433</v>
      </c>
      <c r="FH69">
        <v>381</v>
      </c>
      <c r="FI69">
        <v>319</v>
      </c>
      <c r="FJ69">
        <v>273</v>
      </c>
      <c r="FK69">
        <v>333</v>
      </c>
      <c r="FL69">
        <v>230</v>
      </c>
      <c r="FM69">
        <v>235</v>
      </c>
      <c r="FN69">
        <v>400</v>
      </c>
      <c r="FO69">
        <v>339</v>
      </c>
      <c r="FP69">
        <v>471</v>
      </c>
      <c r="FQ69">
        <v>558</v>
      </c>
      <c r="FR69">
        <v>214</v>
      </c>
      <c r="FS69">
        <v>372</v>
      </c>
      <c r="FT69">
        <v>311</v>
      </c>
      <c r="FU69">
        <v>382</v>
      </c>
      <c r="FV69">
        <v>245</v>
      </c>
      <c r="FW69">
        <v>273</v>
      </c>
      <c r="FX69">
        <v>54</v>
      </c>
      <c r="FY69">
        <v>186</v>
      </c>
      <c r="FZ69">
        <v>256</v>
      </c>
      <c r="GA69">
        <v>228</v>
      </c>
      <c r="GB69">
        <v>218</v>
      </c>
    </row>
    <row r="70" spans="1:184" x14ac:dyDescent="0.25">
      <c r="A70" t="s">
        <v>1327</v>
      </c>
      <c r="B70" t="s">
        <v>1334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370</v>
      </c>
      <c r="EX70">
        <v>253</v>
      </c>
      <c r="EY70">
        <v>413</v>
      </c>
      <c r="EZ70">
        <v>671</v>
      </c>
      <c r="FA70">
        <v>715</v>
      </c>
      <c r="FB70">
        <v>647</v>
      </c>
      <c r="FC70">
        <v>485</v>
      </c>
      <c r="FD70">
        <v>443</v>
      </c>
      <c r="FE70">
        <v>371</v>
      </c>
      <c r="FF70">
        <v>416</v>
      </c>
      <c r="FG70">
        <v>320</v>
      </c>
      <c r="FH70">
        <v>384</v>
      </c>
      <c r="FI70">
        <v>548</v>
      </c>
      <c r="FJ70">
        <v>426</v>
      </c>
      <c r="FK70">
        <v>398</v>
      </c>
      <c r="FL70">
        <v>323</v>
      </c>
      <c r="FM70">
        <v>325</v>
      </c>
      <c r="FN70">
        <v>633</v>
      </c>
      <c r="FO70">
        <v>732</v>
      </c>
      <c r="FP70">
        <v>549</v>
      </c>
      <c r="FQ70">
        <v>380</v>
      </c>
      <c r="FR70">
        <v>420</v>
      </c>
      <c r="FS70">
        <v>569</v>
      </c>
      <c r="FT70">
        <v>630</v>
      </c>
      <c r="FU70">
        <v>210</v>
      </c>
      <c r="FV70">
        <v>522</v>
      </c>
      <c r="FW70">
        <v>410</v>
      </c>
      <c r="FX70">
        <v>550</v>
      </c>
      <c r="FY70">
        <v>701</v>
      </c>
      <c r="FZ70">
        <v>552</v>
      </c>
      <c r="GA70">
        <v>530</v>
      </c>
      <c r="GB70">
        <v>951</v>
      </c>
    </row>
    <row r="71" spans="1:184" x14ac:dyDescent="0.25">
      <c r="A71" t="s">
        <v>1327</v>
      </c>
      <c r="B71" t="s">
        <v>1350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293</v>
      </c>
      <c r="EX71">
        <v>159</v>
      </c>
      <c r="EY71">
        <v>275</v>
      </c>
      <c r="EZ71">
        <v>255</v>
      </c>
      <c r="FA71">
        <v>242</v>
      </c>
      <c r="FB71">
        <v>268</v>
      </c>
      <c r="FC71">
        <v>157</v>
      </c>
      <c r="FD71">
        <v>93</v>
      </c>
      <c r="FE71">
        <v>189</v>
      </c>
      <c r="FF71">
        <v>351</v>
      </c>
      <c r="FG71">
        <v>305</v>
      </c>
      <c r="FH71">
        <v>277</v>
      </c>
      <c r="FI71">
        <v>141</v>
      </c>
      <c r="FJ71">
        <v>232</v>
      </c>
      <c r="FK71">
        <v>204</v>
      </c>
      <c r="FL71">
        <v>196</v>
      </c>
      <c r="FM71">
        <v>173</v>
      </c>
      <c r="FN71">
        <v>56</v>
      </c>
      <c r="FO71">
        <v>83</v>
      </c>
      <c r="FP71">
        <v>144</v>
      </c>
      <c r="FQ71">
        <v>165</v>
      </c>
      <c r="FR71">
        <v>175</v>
      </c>
      <c r="FS71">
        <v>75</v>
      </c>
      <c r="FT71">
        <v>189</v>
      </c>
      <c r="FU71">
        <v>189</v>
      </c>
      <c r="FV71">
        <v>353</v>
      </c>
      <c r="FW71">
        <v>354</v>
      </c>
      <c r="FX71">
        <v>363</v>
      </c>
      <c r="FY71">
        <v>362</v>
      </c>
      <c r="FZ71">
        <v>246</v>
      </c>
      <c r="GA71">
        <v>176</v>
      </c>
      <c r="GB71">
        <v>28</v>
      </c>
    </row>
    <row r="72" spans="1:184" x14ac:dyDescent="0.25">
      <c r="A72" t="s">
        <v>1327</v>
      </c>
      <c r="B72" t="s">
        <v>1322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737</v>
      </c>
      <c r="EX72">
        <v>760</v>
      </c>
      <c r="EY72">
        <v>751</v>
      </c>
      <c r="EZ72" s="102">
        <v>1147</v>
      </c>
      <c r="FA72">
        <v>752</v>
      </c>
      <c r="FB72">
        <v>758</v>
      </c>
      <c r="FC72" s="102">
        <v>1166</v>
      </c>
      <c r="FD72">
        <v>801</v>
      </c>
      <c r="FE72" s="102">
        <v>1042</v>
      </c>
      <c r="FF72" s="102">
        <v>1167</v>
      </c>
      <c r="FG72">
        <v>885</v>
      </c>
      <c r="FH72" s="102">
        <v>1399</v>
      </c>
      <c r="FI72" s="102">
        <v>1055</v>
      </c>
      <c r="FJ72">
        <v>540</v>
      </c>
      <c r="FK72" s="102">
        <v>1014</v>
      </c>
      <c r="FL72">
        <v>661</v>
      </c>
      <c r="FM72">
        <v>510</v>
      </c>
      <c r="FN72" s="102">
        <v>1130</v>
      </c>
      <c r="FO72" s="102">
        <v>1437</v>
      </c>
      <c r="FP72" s="102">
        <v>1842</v>
      </c>
      <c r="FQ72" s="102">
        <v>1299</v>
      </c>
      <c r="FR72" s="102">
        <v>1081</v>
      </c>
      <c r="FS72" s="102">
        <v>1168</v>
      </c>
      <c r="FT72" s="102">
        <v>1105</v>
      </c>
      <c r="FU72">
        <v>782</v>
      </c>
      <c r="FV72">
        <v>719</v>
      </c>
      <c r="FW72" s="102">
        <v>1135</v>
      </c>
      <c r="FX72" s="102">
        <v>1118</v>
      </c>
      <c r="FY72" s="102">
        <v>1266</v>
      </c>
      <c r="FZ72" s="102">
        <v>1067</v>
      </c>
      <c r="GA72" s="102">
        <v>1842</v>
      </c>
      <c r="GB72" s="102">
        <v>1798</v>
      </c>
    </row>
    <row r="73" spans="1:184" x14ac:dyDescent="0.25">
      <c r="A73" t="s">
        <v>1327</v>
      </c>
      <c r="B73" t="s">
        <v>1338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 s="102">
        <v>1902</v>
      </c>
      <c r="EX73" s="102">
        <v>1969</v>
      </c>
      <c r="EY73" s="102">
        <v>2287</v>
      </c>
      <c r="EZ73" s="102">
        <v>2606</v>
      </c>
      <c r="FA73" s="102">
        <v>2631</v>
      </c>
      <c r="FB73" s="102">
        <v>3212</v>
      </c>
      <c r="FC73" s="102">
        <v>4659</v>
      </c>
      <c r="FD73" s="102">
        <v>3425</v>
      </c>
      <c r="FE73" s="102">
        <v>2697</v>
      </c>
      <c r="FF73" s="102">
        <v>3530</v>
      </c>
      <c r="FG73" s="102">
        <v>3039</v>
      </c>
      <c r="FH73" s="102">
        <v>2425</v>
      </c>
      <c r="FI73" s="102">
        <v>2703</v>
      </c>
      <c r="FJ73" s="102">
        <v>2046</v>
      </c>
      <c r="FK73" s="102">
        <v>2620</v>
      </c>
      <c r="FL73" s="102">
        <v>2224</v>
      </c>
      <c r="FM73" s="102">
        <v>2989</v>
      </c>
      <c r="FN73" s="102">
        <v>2927</v>
      </c>
      <c r="FO73" s="102">
        <v>5076</v>
      </c>
      <c r="FP73" s="102">
        <v>3889</v>
      </c>
      <c r="FQ73" s="102">
        <v>3456</v>
      </c>
      <c r="FR73" s="102">
        <v>3370</v>
      </c>
      <c r="FS73" s="102">
        <v>3600</v>
      </c>
      <c r="FT73" s="102">
        <v>2865</v>
      </c>
      <c r="FU73" s="102">
        <v>2439</v>
      </c>
      <c r="FV73" s="102">
        <v>2110</v>
      </c>
      <c r="FW73" s="102">
        <v>2834</v>
      </c>
      <c r="FX73" s="102">
        <v>3264</v>
      </c>
      <c r="FY73" s="102">
        <v>3093</v>
      </c>
      <c r="FZ73" s="102">
        <v>3083</v>
      </c>
      <c r="GA73" s="102">
        <v>4797</v>
      </c>
      <c r="GB73" s="102">
        <v>4072</v>
      </c>
    </row>
    <row r="74" spans="1:184" x14ac:dyDescent="0.25">
      <c r="A74" t="s">
        <v>1327</v>
      </c>
      <c r="B74" t="s">
        <v>1342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 s="102">
        <v>1754</v>
      </c>
      <c r="EX74" s="102">
        <v>1880</v>
      </c>
      <c r="EY74" s="102">
        <v>2261</v>
      </c>
      <c r="EZ74" s="102">
        <v>1175</v>
      </c>
      <c r="FA74">
        <v>907</v>
      </c>
      <c r="FB74">
        <v>856</v>
      </c>
      <c r="FC74" s="102">
        <v>1233</v>
      </c>
      <c r="FD74">
        <v>782</v>
      </c>
      <c r="FE74">
        <v>513</v>
      </c>
      <c r="FF74">
        <v>743</v>
      </c>
      <c r="FG74">
        <v>516</v>
      </c>
      <c r="FH74">
        <v>936</v>
      </c>
      <c r="FI74" s="102">
        <v>1426</v>
      </c>
      <c r="FJ74" s="102">
        <v>1206</v>
      </c>
      <c r="FK74" s="102">
        <v>1977</v>
      </c>
      <c r="FL74" s="102">
        <v>1317</v>
      </c>
      <c r="FM74">
        <v>938</v>
      </c>
      <c r="FN74">
        <v>713</v>
      </c>
      <c r="FO74" s="102">
        <v>1069</v>
      </c>
      <c r="FP74">
        <v>578</v>
      </c>
      <c r="FQ74">
        <v>558</v>
      </c>
      <c r="FR74">
        <v>565</v>
      </c>
      <c r="FS74">
        <v>593</v>
      </c>
      <c r="FT74" s="102">
        <v>1034</v>
      </c>
      <c r="FU74" s="102">
        <v>1161</v>
      </c>
      <c r="FV74" s="102">
        <v>1729</v>
      </c>
      <c r="FW74" s="102">
        <v>1260</v>
      </c>
      <c r="FX74" s="102">
        <v>1267</v>
      </c>
      <c r="FY74">
        <v>920</v>
      </c>
      <c r="FZ74" s="102">
        <v>1127</v>
      </c>
      <c r="GA74" s="102">
        <v>1046</v>
      </c>
      <c r="GB74" s="102">
        <v>1002</v>
      </c>
    </row>
    <row r="75" spans="1:184" x14ac:dyDescent="0.25">
      <c r="A75" t="s">
        <v>1327</v>
      </c>
      <c r="B75" t="s">
        <v>1351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 s="102">
        <v>2232</v>
      </c>
      <c r="EX75" s="102">
        <v>2638</v>
      </c>
      <c r="EY75" s="102">
        <v>3075</v>
      </c>
      <c r="EZ75" s="102">
        <v>3563</v>
      </c>
      <c r="FA75" s="102">
        <v>3155</v>
      </c>
      <c r="FB75" s="102">
        <v>3080</v>
      </c>
      <c r="FC75" s="102">
        <v>3035</v>
      </c>
      <c r="FD75" s="102">
        <v>3207</v>
      </c>
      <c r="FE75" s="102">
        <v>4536</v>
      </c>
      <c r="FF75" s="102">
        <v>2937</v>
      </c>
      <c r="FG75" s="102">
        <v>3323</v>
      </c>
      <c r="FH75" s="102">
        <v>4180</v>
      </c>
      <c r="FI75" s="102">
        <v>4075</v>
      </c>
      <c r="FJ75" s="102">
        <v>4017</v>
      </c>
      <c r="FK75" s="102">
        <v>3539</v>
      </c>
      <c r="FL75" s="102">
        <v>3835</v>
      </c>
      <c r="FM75" s="102">
        <v>4144</v>
      </c>
      <c r="FN75" s="102">
        <v>3898</v>
      </c>
      <c r="FO75" s="102">
        <v>3003</v>
      </c>
      <c r="FP75" s="102">
        <v>3951</v>
      </c>
      <c r="FQ75" s="102">
        <v>3394</v>
      </c>
      <c r="FR75" s="102">
        <v>4099</v>
      </c>
      <c r="FS75" s="102">
        <v>3675</v>
      </c>
      <c r="FT75" s="102">
        <v>3250</v>
      </c>
      <c r="FU75" s="102">
        <v>4246</v>
      </c>
      <c r="FV75" s="102">
        <v>4794</v>
      </c>
      <c r="FW75" s="102">
        <v>3571</v>
      </c>
      <c r="FX75" s="102">
        <v>3692</v>
      </c>
      <c r="FY75" s="102">
        <v>3608</v>
      </c>
      <c r="FZ75" s="102">
        <v>4695</v>
      </c>
      <c r="GA75" s="102">
        <v>3562</v>
      </c>
      <c r="GB75" s="102">
        <v>3980</v>
      </c>
    </row>
    <row r="76" spans="1:184" x14ac:dyDescent="0.25">
      <c r="A76" t="s">
        <v>1327</v>
      </c>
      <c r="B76" t="s">
        <v>1329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 s="102">
        <v>12857</v>
      </c>
      <c r="EX76" s="102">
        <v>13894</v>
      </c>
      <c r="EY76" s="102">
        <v>15853</v>
      </c>
      <c r="EZ76" s="102">
        <v>15941</v>
      </c>
      <c r="FA76" s="102">
        <v>14617</v>
      </c>
      <c r="FB76" s="102">
        <v>15150</v>
      </c>
      <c r="FC76" s="102">
        <v>17468</v>
      </c>
      <c r="FD76" s="102">
        <v>13954</v>
      </c>
      <c r="FE76" s="102">
        <v>15043</v>
      </c>
      <c r="FF76" s="102">
        <v>14047</v>
      </c>
      <c r="FG76" s="102">
        <v>13951</v>
      </c>
      <c r="FH76" s="102">
        <v>14787</v>
      </c>
      <c r="FI76" s="102">
        <v>14562</v>
      </c>
      <c r="FJ76" s="102">
        <v>13959</v>
      </c>
      <c r="FK76" s="102">
        <v>15738</v>
      </c>
      <c r="FL76" s="102">
        <v>14122</v>
      </c>
      <c r="FM76" s="102">
        <v>14501</v>
      </c>
      <c r="FN76" s="102">
        <v>16198</v>
      </c>
      <c r="FO76" s="102">
        <v>17712</v>
      </c>
      <c r="FP76" s="102">
        <v>15965</v>
      </c>
      <c r="FQ76" s="102">
        <v>15660</v>
      </c>
      <c r="FR76" s="102">
        <v>14410</v>
      </c>
      <c r="FS76" s="102">
        <v>14370</v>
      </c>
      <c r="FT76" s="102">
        <v>13936</v>
      </c>
      <c r="FU76" s="102">
        <v>14402</v>
      </c>
      <c r="FV76" s="102">
        <v>15673</v>
      </c>
      <c r="FW76" s="102">
        <v>15797</v>
      </c>
      <c r="FX76" s="102">
        <v>16324</v>
      </c>
      <c r="FY76" s="102">
        <v>15016</v>
      </c>
      <c r="FZ76" s="102">
        <v>18114</v>
      </c>
      <c r="GA76" s="102">
        <v>17619</v>
      </c>
      <c r="GB76" s="102">
        <v>16726</v>
      </c>
    </row>
    <row r="77" spans="1:184" x14ac:dyDescent="0.25">
      <c r="A77" t="s">
        <v>1328</v>
      </c>
      <c r="B77" t="s">
        <v>1343</v>
      </c>
      <c r="C77" s="102">
        <v>122207</v>
      </c>
      <c r="D77" s="102">
        <v>66917</v>
      </c>
      <c r="E77" s="102">
        <v>81716</v>
      </c>
      <c r="F77" s="102">
        <v>76933</v>
      </c>
      <c r="G77" s="102">
        <v>54291</v>
      </c>
      <c r="H77" s="102">
        <v>47703</v>
      </c>
      <c r="I77" s="102">
        <v>67641</v>
      </c>
      <c r="J77" s="102">
        <v>59413</v>
      </c>
      <c r="K77" s="102">
        <v>69812</v>
      </c>
      <c r="L77" s="102">
        <v>73578</v>
      </c>
      <c r="M77" s="102">
        <v>58825</v>
      </c>
      <c r="N77" s="102">
        <v>60772</v>
      </c>
      <c r="O77" s="102">
        <v>121997</v>
      </c>
      <c r="P77" s="102">
        <v>70392</v>
      </c>
      <c r="Q77" s="102">
        <v>78074</v>
      </c>
      <c r="R77" s="102">
        <v>83085</v>
      </c>
      <c r="S77" s="102">
        <v>57163</v>
      </c>
      <c r="T77" s="102">
        <v>45525</v>
      </c>
      <c r="U77" s="102">
        <v>69799</v>
      </c>
      <c r="V77" s="102">
        <v>64033</v>
      </c>
      <c r="W77" s="102">
        <v>65477</v>
      </c>
      <c r="X77" s="102">
        <v>79442</v>
      </c>
      <c r="Y77" s="102">
        <v>66030</v>
      </c>
      <c r="Z77" s="102">
        <v>65731</v>
      </c>
      <c r="AA77" s="102">
        <v>123886</v>
      </c>
      <c r="AB77" s="102">
        <v>71129</v>
      </c>
      <c r="AC77" s="102">
        <v>84356</v>
      </c>
      <c r="AD77" s="102">
        <v>82963</v>
      </c>
      <c r="AE77" s="102">
        <v>60664</v>
      </c>
      <c r="AF77" s="102">
        <v>48821</v>
      </c>
      <c r="AG77" s="102">
        <v>82592</v>
      </c>
      <c r="AH77" s="102">
        <v>70242</v>
      </c>
      <c r="AI77" s="102">
        <v>70291</v>
      </c>
      <c r="AJ77" s="102">
        <v>80968</v>
      </c>
      <c r="AK77" s="102">
        <v>69859</v>
      </c>
      <c r="AL77" s="102">
        <v>66998</v>
      </c>
      <c r="AM77" s="102">
        <v>126924</v>
      </c>
      <c r="AN77" s="102">
        <v>75834</v>
      </c>
      <c r="AO77" s="102">
        <v>94808</v>
      </c>
      <c r="AP77" s="102">
        <v>78681</v>
      </c>
      <c r="AQ77" s="102">
        <v>57680</v>
      </c>
      <c r="AR77" s="102">
        <v>53248</v>
      </c>
      <c r="AS77" s="102">
        <v>73166</v>
      </c>
      <c r="AT77" s="102">
        <v>75072</v>
      </c>
      <c r="AU77" s="102">
        <v>66786</v>
      </c>
      <c r="AV77" s="102">
        <v>76081</v>
      </c>
      <c r="AW77" s="102">
        <v>72001</v>
      </c>
      <c r="AX77" s="102">
        <v>67843</v>
      </c>
      <c r="AY77" s="102">
        <v>132303</v>
      </c>
      <c r="AZ77" s="102">
        <v>78647</v>
      </c>
      <c r="BA77" s="102">
        <v>93302</v>
      </c>
      <c r="BB77" s="102">
        <v>90911</v>
      </c>
      <c r="BC77" s="102">
        <v>69850</v>
      </c>
      <c r="BD77" s="102">
        <v>59315</v>
      </c>
      <c r="BE77" s="102">
        <v>87408</v>
      </c>
      <c r="BF77" s="102">
        <v>83890</v>
      </c>
      <c r="BG77" s="102">
        <v>80294</v>
      </c>
      <c r="BH77" s="102">
        <v>87104</v>
      </c>
      <c r="BI77" s="102">
        <v>80231</v>
      </c>
      <c r="BJ77" s="102">
        <v>74261</v>
      </c>
      <c r="BK77" s="102">
        <v>150298</v>
      </c>
      <c r="BL77" s="102">
        <v>83235</v>
      </c>
      <c r="BM77" s="102">
        <v>101153</v>
      </c>
      <c r="BN77" s="102">
        <v>98129</v>
      </c>
      <c r="BO77" s="102">
        <v>68896</v>
      </c>
      <c r="BP77" s="102">
        <v>57854</v>
      </c>
      <c r="BQ77" s="102">
        <v>94670</v>
      </c>
      <c r="BR77" s="102">
        <v>86355</v>
      </c>
      <c r="BS77" s="102">
        <v>76440</v>
      </c>
      <c r="BT77" s="102">
        <v>86868</v>
      </c>
      <c r="BU77" s="102">
        <v>77683</v>
      </c>
      <c r="BV77" s="102">
        <v>77046</v>
      </c>
      <c r="BW77" s="102">
        <v>155003</v>
      </c>
      <c r="BX77" s="102">
        <v>89063</v>
      </c>
      <c r="BY77" s="102">
        <v>96049</v>
      </c>
      <c r="BZ77" s="102">
        <v>95894</v>
      </c>
      <c r="CA77" s="102">
        <v>73697</v>
      </c>
      <c r="CB77" s="102">
        <v>51327</v>
      </c>
      <c r="CC77" s="102">
        <v>87716</v>
      </c>
      <c r="CD77" s="102">
        <v>85553</v>
      </c>
      <c r="CE77" s="102">
        <v>85986</v>
      </c>
      <c r="CF77" s="102">
        <v>100762</v>
      </c>
      <c r="CG77" s="102">
        <v>85128</v>
      </c>
      <c r="CH77" s="102">
        <v>82121</v>
      </c>
      <c r="CI77" s="102">
        <v>162095</v>
      </c>
      <c r="CJ77" s="102">
        <v>90688</v>
      </c>
      <c r="CK77" s="102">
        <v>95972</v>
      </c>
      <c r="CL77" s="102">
        <v>99143</v>
      </c>
      <c r="CM77" s="102">
        <v>65934</v>
      </c>
      <c r="CN77" s="102">
        <v>61966</v>
      </c>
      <c r="CO77" s="102">
        <v>94289</v>
      </c>
      <c r="CP77" s="102">
        <v>88895</v>
      </c>
      <c r="CQ77" s="102">
        <v>81255</v>
      </c>
      <c r="CR77" s="102">
        <v>95140</v>
      </c>
      <c r="CS77" s="102">
        <v>86330</v>
      </c>
      <c r="CT77" s="102">
        <v>84921</v>
      </c>
      <c r="CU77" s="102">
        <v>156108</v>
      </c>
      <c r="CV77" s="102">
        <v>87462</v>
      </c>
      <c r="CW77" s="102">
        <v>104586</v>
      </c>
      <c r="CX77" s="102">
        <v>109740</v>
      </c>
      <c r="CY77" s="102">
        <v>74895</v>
      </c>
      <c r="CZ77" s="102">
        <v>62725</v>
      </c>
      <c r="DA77" s="102">
        <v>102490</v>
      </c>
      <c r="DB77" s="102">
        <v>91593</v>
      </c>
      <c r="DC77" s="102">
        <v>85664</v>
      </c>
      <c r="DD77" s="102">
        <v>96120</v>
      </c>
      <c r="DE77" s="102">
        <v>92650</v>
      </c>
      <c r="DF77" s="102">
        <v>97501</v>
      </c>
      <c r="DG77" s="102">
        <v>162839</v>
      </c>
      <c r="DH77" s="102">
        <v>99142</v>
      </c>
      <c r="DI77" s="102">
        <v>108220</v>
      </c>
      <c r="DJ77" s="102">
        <v>108972</v>
      </c>
      <c r="DK77" s="102">
        <v>72520</v>
      </c>
      <c r="DL77" s="102">
        <v>67847</v>
      </c>
      <c r="DM77" s="102">
        <v>102701</v>
      </c>
      <c r="DN77" s="102">
        <v>95842</v>
      </c>
      <c r="DO77" s="102">
        <v>84702</v>
      </c>
      <c r="DP77" s="102">
        <v>94100</v>
      </c>
      <c r="DQ77" s="102">
        <v>99638</v>
      </c>
      <c r="DR77" s="102">
        <v>95565</v>
      </c>
      <c r="DS77" s="102">
        <v>173035</v>
      </c>
      <c r="DT77" s="102">
        <v>102227</v>
      </c>
      <c r="DU77" s="102">
        <v>114920</v>
      </c>
      <c r="DV77" s="102">
        <v>110557</v>
      </c>
      <c r="DW77" s="102">
        <v>76618</v>
      </c>
      <c r="DX77" s="102">
        <v>74938</v>
      </c>
      <c r="DY77" s="102">
        <v>107647</v>
      </c>
      <c r="DZ77" s="102">
        <v>98506</v>
      </c>
      <c r="EA77" s="102">
        <v>92063</v>
      </c>
      <c r="EB77" s="102">
        <v>100874</v>
      </c>
      <c r="EC77" s="102">
        <v>102704</v>
      </c>
      <c r="ED77" s="102">
        <v>102423</v>
      </c>
      <c r="EE77" s="102">
        <v>178498</v>
      </c>
      <c r="EF77" s="102">
        <v>114424</v>
      </c>
      <c r="EG77" s="102">
        <v>125117</v>
      </c>
      <c r="EH77" s="102">
        <v>115524</v>
      </c>
      <c r="EI77" s="102">
        <v>81318</v>
      </c>
      <c r="EJ77" s="102">
        <v>73452</v>
      </c>
      <c r="EK77" s="102">
        <v>118209</v>
      </c>
      <c r="EL77" s="102">
        <v>102632</v>
      </c>
      <c r="EM77" s="102">
        <v>95229</v>
      </c>
      <c r="EN77" s="102">
        <v>117356</v>
      </c>
      <c r="EO77" s="102">
        <v>105891</v>
      </c>
      <c r="EP77" s="102">
        <v>115131</v>
      </c>
      <c r="EQ77" s="102">
        <v>196424</v>
      </c>
      <c r="ER77" s="102">
        <v>117853</v>
      </c>
      <c r="ES77" s="102">
        <v>132136</v>
      </c>
      <c r="ET77" s="102">
        <v>137585</v>
      </c>
      <c r="EU77" s="102">
        <v>92570</v>
      </c>
      <c r="EV77" s="102">
        <v>80604</v>
      </c>
      <c r="EW77" s="102">
        <v>4898</v>
      </c>
      <c r="EX77" s="102">
        <v>4188</v>
      </c>
      <c r="EY77" s="102">
        <v>3684</v>
      </c>
      <c r="EZ77" s="102">
        <v>4627</v>
      </c>
      <c r="FA77" s="102">
        <v>4357</v>
      </c>
      <c r="FB77" s="102">
        <v>4087</v>
      </c>
      <c r="FC77" s="102">
        <v>6160</v>
      </c>
      <c r="FD77" s="102">
        <v>4473</v>
      </c>
      <c r="FE77" s="102">
        <v>3831</v>
      </c>
      <c r="FF77" s="102">
        <v>4257</v>
      </c>
      <c r="FG77" s="102">
        <v>3937</v>
      </c>
      <c r="FH77" s="102">
        <v>3462</v>
      </c>
      <c r="FI77" s="102">
        <v>5250</v>
      </c>
      <c r="FJ77" s="102">
        <v>3773</v>
      </c>
      <c r="FK77" s="102">
        <v>3770</v>
      </c>
      <c r="FL77" s="102">
        <v>4812</v>
      </c>
      <c r="FM77" s="102">
        <v>5613</v>
      </c>
      <c r="FN77" s="102">
        <v>6413</v>
      </c>
      <c r="FO77" s="102">
        <v>5927</v>
      </c>
      <c r="FP77" s="102">
        <v>3355</v>
      </c>
      <c r="FQ77" s="102">
        <v>3694</v>
      </c>
      <c r="FR77" s="102">
        <v>4116</v>
      </c>
      <c r="FS77" s="102">
        <v>2680</v>
      </c>
      <c r="FT77" s="102">
        <v>3373</v>
      </c>
      <c r="FU77" s="102">
        <v>3363</v>
      </c>
      <c r="FV77" s="102">
        <v>3851</v>
      </c>
      <c r="FW77" s="102">
        <v>3929</v>
      </c>
      <c r="FX77" s="102">
        <v>4129</v>
      </c>
      <c r="FY77" s="102">
        <v>3956</v>
      </c>
      <c r="FZ77" s="102">
        <v>3698</v>
      </c>
      <c r="GA77" s="102">
        <v>5294</v>
      </c>
      <c r="GB77" s="102">
        <v>4723</v>
      </c>
    </row>
    <row r="78" spans="1:184" x14ac:dyDescent="0.25">
      <c r="A78" t="s">
        <v>1328</v>
      </c>
      <c r="B78" t="s">
        <v>1344</v>
      </c>
      <c r="C78" s="102">
        <v>48665</v>
      </c>
      <c r="D78" s="102">
        <v>28512</v>
      </c>
      <c r="E78" s="102">
        <v>28444</v>
      </c>
      <c r="F78" s="102">
        <v>34369</v>
      </c>
      <c r="G78" s="102">
        <v>34143</v>
      </c>
      <c r="H78" s="102">
        <v>33944</v>
      </c>
      <c r="I78" s="102">
        <v>41481</v>
      </c>
      <c r="J78" s="102">
        <v>32737</v>
      </c>
      <c r="K78" s="102">
        <v>39900</v>
      </c>
      <c r="L78" s="102">
        <v>47014</v>
      </c>
      <c r="M78" s="102">
        <v>37705</v>
      </c>
      <c r="N78" s="102">
        <v>31380</v>
      </c>
      <c r="O78" s="102">
        <v>52372</v>
      </c>
      <c r="P78" s="102">
        <v>27834</v>
      </c>
      <c r="Q78" s="102">
        <v>28942</v>
      </c>
      <c r="R78" s="102">
        <v>33991</v>
      </c>
      <c r="S78" s="102">
        <v>37645</v>
      </c>
      <c r="T78" s="102">
        <v>38876</v>
      </c>
      <c r="U78" s="102">
        <v>43705</v>
      </c>
      <c r="V78" s="102">
        <v>33373</v>
      </c>
      <c r="W78" s="102">
        <v>41064</v>
      </c>
      <c r="X78" s="102">
        <v>52357</v>
      </c>
      <c r="Y78" s="102">
        <v>34442</v>
      </c>
      <c r="Z78" s="102">
        <v>29830</v>
      </c>
      <c r="AA78" s="102">
        <v>53944</v>
      </c>
      <c r="AB78" s="102">
        <v>30018</v>
      </c>
      <c r="AC78" s="102">
        <v>30011</v>
      </c>
      <c r="AD78" s="102">
        <v>37831</v>
      </c>
      <c r="AE78" s="102">
        <v>38588</v>
      </c>
      <c r="AF78" s="102">
        <v>36543</v>
      </c>
      <c r="AG78" s="102">
        <v>46875</v>
      </c>
      <c r="AH78" s="102">
        <v>37542</v>
      </c>
      <c r="AI78" s="102">
        <v>41540</v>
      </c>
      <c r="AJ78" s="102">
        <v>58417</v>
      </c>
      <c r="AK78" s="102">
        <v>39717</v>
      </c>
      <c r="AL78" s="102">
        <v>32440</v>
      </c>
      <c r="AM78" s="102">
        <v>62719</v>
      </c>
      <c r="AN78" s="102">
        <v>32877</v>
      </c>
      <c r="AO78" s="102">
        <v>32926</v>
      </c>
      <c r="AP78" s="102">
        <v>40218</v>
      </c>
      <c r="AQ78" s="102">
        <v>39493</v>
      </c>
      <c r="AR78" s="102">
        <v>46160</v>
      </c>
      <c r="AS78" s="102">
        <v>50109</v>
      </c>
      <c r="AT78" s="102">
        <v>40638</v>
      </c>
      <c r="AU78" s="102">
        <v>47655</v>
      </c>
      <c r="AV78" s="102">
        <v>59627</v>
      </c>
      <c r="AW78" s="102">
        <v>39529</v>
      </c>
      <c r="AX78" s="102">
        <v>32329</v>
      </c>
      <c r="AY78" s="102">
        <v>58917</v>
      </c>
      <c r="AZ78" s="102">
        <v>28131</v>
      </c>
      <c r="BA78" s="102">
        <v>27922</v>
      </c>
      <c r="BB78" s="102">
        <v>41016</v>
      </c>
      <c r="BC78" s="102">
        <v>46048</v>
      </c>
      <c r="BD78" s="102">
        <v>46774</v>
      </c>
      <c r="BE78" s="102">
        <v>56480</v>
      </c>
      <c r="BF78" s="102">
        <v>48226</v>
      </c>
      <c r="BG78" s="102">
        <v>54827</v>
      </c>
      <c r="BH78" s="102">
        <v>74816</v>
      </c>
      <c r="BI78" s="102">
        <v>52542</v>
      </c>
      <c r="BJ78" s="102">
        <v>40562</v>
      </c>
      <c r="BK78" s="102">
        <v>67410</v>
      </c>
      <c r="BL78" s="102">
        <v>38600</v>
      </c>
      <c r="BM78" s="102">
        <v>39865</v>
      </c>
      <c r="BN78" s="102">
        <v>51961</v>
      </c>
      <c r="BO78" s="102">
        <v>55025</v>
      </c>
      <c r="BP78" s="102">
        <v>54478</v>
      </c>
      <c r="BQ78" s="102">
        <v>69488</v>
      </c>
      <c r="BR78" s="102">
        <v>56038</v>
      </c>
      <c r="BS78" s="102">
        <v>63669</v>
      </c>
      <c r="BT78" s="102">
        <v>82754</v>
      </c>
      <c r="BU78" s="102">
        <v>58445</v>
      </c>
      <c r="BV78" s="102">
        <v>47001</v>
      </c>
      <c r="BW78" s="102">
        <v>84731</v>
      </c>
      <c r="BX78" s="102">
        <v>47854</v>
      </c>
      <c r="BY78" s="102">
        <v>47830</v>
      </c>
      <c r="BZ78" s="102">
        <v>63012</v>
      </c>
      <c r="CA78" s="102">
        <v>72603</v>
      </c>
      <c r="CB78" s="102">
        <v>70469</v>
      </c>
      <c r="CC78" s="102">
        <v>82207</v>
      </c>
      <c r="CD78" s="102">
        <v>62395</v>
      </c>
      <c r="CE78" s="102">
        <v>76698</v>
      </c>
      <c r="CF78" s="102">
        <v>94179</v>
      </c>
      <c r="CG78" s="102">
        <v>63852</v>
      </c>
      <c r="CH78" s="102">
        <v>49712</v>
      </c>
      <c r="CI78" s="102">
        <v>95536</v>
      </c>
      <c r="CJ78" s="102">
        <v>52808</v>
      </c>
      <c r="CK78" s="102">
        <v>52673</v>
      </c>
      <c r="CL78" s="102">
        <v>70813</v>
      </c>
      <c r="CM78" s="102">
        <v>69441</v>
      </c>
      <c r="CN78" s="102">
        <v>72452</v>
      </c>
      <c r="CO78" s="102">
        <v>82819</v>
      </c>
      <c r="CP78" s="102">
        <v>66047</v>
      </c>
      <c r="CQ78" s="102">
        <v>80819</v>
      </c>
      <c r="CR78" s="102">
        <v>109657</v>
      </c>
      <c r="CS78" s="102">
        <v>66528</v>
      </c>
      <c r="CT78" s="102">
        <v>59148</v>
      </c>
      <c r="CU78" s="102">
        <v>103097</v>
      </c>
      <c r="CV78" s="102">
        <v>53984</v>
      </c>
      <c r="CW78" s="102">
        <v>57793</v>
      </c>
      <c r="CX78" s="102">
        <v>74861</v>
      </c>
      <c r="CY78" s="102">
        <v>83901</v>
      </c>
      <c r="CZ78" s="102">
        <v>82356</v>
      </c>
      <c r="DA78" s="102">
        <v>95887</v>
      </c>
      <c r="DB78" s="102">
        <v>78933</v>
      </c>
      <c r="DC78" s="102">
        <v>92702</v>
      </c>
      <c r="DD78" s="102">
        <v>112902</v>
      </c>
      <c r="DE78" s="102">
        <v>73214</v>
      </c>
      <c r="DF78" s="102">
        <v>62389</v>
      </c>
      <c r="DG78" s="102">
        <v>108552</v>
      </c>
      <c r="DH78" s="102">
        <v>52148</v>
      </c>
      <c r="DI78" s="102">
        <v>56237</v>
      </c>
      <c r="DJ78" s="102">
        <v>74709</v>
      </c>
      <c r="DK78" s="102">
        <v>85075</v>
      </c>
      <c r="DL78" s="102">
        <v>77484</v>
      </c>
      <c r="DM78" s="102">
        <v>94473</v>
      </c>
      <c r="DN78" s="102">
        <v>76529</v>
      </c>
      <c r="DO78" s="102">
        <v>87418</v>
      </c>
      <c r="DP78" s="102">
        <v>114988</v>
      </c>
      <c r="DQ78" s="102">
        <v>82398</v>
      </c>
      <c r="DR78" s="102">
        <v>64327</v>
      </c>
      <c r="DS78" s="102">
        <v>115494</v>
      </c>
      <c r="DT78" s="102">
        <v>60400</v>
      </c>
      <c r="DU78" s="102">
        <v>62762</v>
      </c>
      <c r="DV78" s="102">
        <v>76630</v>
      </c>
      <c r="DW78" s="102">
        <v>83599</v>
      </c>
      <c r="DX78" s="102">
        <v>80423</v>
      </c>
      <c r="DY78" s="102">
        <v>100948</v>
      </c>
      <c r="DZ78" s="102">
        <v>83597</v>
      </c>
      <c r="EA78" s="102">
        <v>95044</v>
      </c>
      <c r="EB78" s="102">
        <v>120950</v>
      </c>
      <c r="EC78" s="102">
        <v>83429</v>
      </c>
      <c r="ED78" s="102">
        <v>67477</v>
      </c>
      <c r="EE78" s="102">
        <v>124904</v>
      </c>
      <c r="EF78" s="102">
        <v>64321</v>
      </c>
      <c r="EG78" s="102">
        <v>57206</v>
      </c>
      <c r="EH78" s="102">
        <v>90748</v>
      </c>
      <c r="EI78" s="102">
        <v>90362</v>
      </c>
      <c r="EJ78" s="102">
        <v>82513</v>
      </c>
      <c r="EK78" s="102">
        <v>107651</v>
      </c>
      <c r="EL78" s="102">
        <v>85271</v>
      </c>
      <c r="EM78" s="102">
        <v>93167</v>
      </c>
      <c r="EN78" s="102">
        <v>123129</v>
      </c>
      <c r="EO78" s="102">
        <v>90376</v>
      </c>
      <c r="EP78" s="102">
        <v>73179</v>
      </c>
      <c r="EQ78" s="102">
        <v>125456</v>
      </c>
      <c r="ER78" s="102">
        <v>63320</v>
      </c>
      <c r="ES78" s="102">
        <v>62950</v>
      </c>
      <c r="ET78" s="102">
        <v>84720</v>
      </c>
      <c r="EU78" s="102">
        <v>92645</v>
      </c>
      <c r="EV78" s="102">
        <v>84371</v>
      </c>
      <c r="EW78" s="102">
        <v>2961</v>
      </c>
      <c r="EX78" s="102">
        <v>3474</v>
      </c>
      <c r="EY78" s="102">
        <v>2452</v>
      </c>
      <c r="EZ78" s="102">
        <v>2958</v>
      </c>
      <c r="FA78" s="102">
        <v>1899</v>
      </c>
      <c r="FB78" s="102">
        <v>2351</v>
      </c>
      <c r="FC78" s="102">
        <v>3573</v>
      </c>
      <c r="FD78" s="102">
        <v>1189</v>
      </c>
      <c r="FE78" s="102">
        <v>1460</v>
      </c>
      <c r="FF78" s="102">
        <v>1534</v>
      </c>
      <c r="FG78" s="102">
        <v>2040</v>
      </c>
      <c r="FH78" s="102">
        <v>1909</v>
      </c>
      <c r="FI78" s="102">
        <v>3108</v>
      </c>
      <c r="FJ78" s="102">
        <v>2142</v>
      </c>
      <c r="FK78" s="102">
        <v>2235</v>
      </c>
      <c r="FL78" s="102">
        <v>1776</v>
      </c>
      <c r="FM78" s="102">
        <v>2927</v>
      </c>
      <c r="FN78" s="102">
        <v>3495</v>
      </c>
      <c r="FO78" s="102">
        <v>1995</v>
      </c>
      <c r="FP78" s="102">
        <v>1055</v>
      </c>
      <c r="FQ78" s="102">
        <v>1505</v>
      </c>
      <c r="FR78" s="102">
        <v>1910</v>
      </c>
      <c r="FS78" s="102">
        <v>1397</v>
      </c>
      <c r="FT78" s="102">
        <v>1208</v>
      </c>
      <c r="FU78" s="102">
        <v>2435</v>
      </c>
      <c r="FV78" s="102">
        <v>3086</v>
      </c>
      <c r="FW78" s="102">
        <v>2076</v>
      </c>
      <c r="FX78" s="102">
        <v>2509</v>
      </c>
      <c r="FY78" s="102">
        <v>1664</v>
      </c>
      <c r="FZ78" s="102">
        <v>1849</v>
      </c>
      <c r="GA78" s="102">
        <v>1745</v>
      </c>
      <c r="GB78" s="102">
        <v>1419</v>
      </c>
    </row>
    <row r="79" spans="1:184" x14ac:dyDescent="0.25">
      <c r="A79" t="s">
        <v>1328</v>
      </c>
      <c r="B79" t="s">
        <v>1339</v>
      </c>
      <c r="C79" s="102">
        <v>40863</v>
      </c>
      <c r="D79" s="102">
        <v>18545</v>
      </c>
      <c r="E79" s="102">
        <v>19024</v>
      </c>
      <c r="F79" s="102">
        <v>22862</v>
      </c>
      <c r="G79" s="102">
        <v>26993</v>
      </c>
      <c r="H79" s="102">
        <v>39301</v>
      </c>
      <c r="I79" s="102">
        <v>55165</v>
      </c>
      <c r="J79" s="102">
        <v>44617</v>
      </c>
      <c r="K79" s="102">
        <v>52228</v>
      </c>
      <c r="L79" s="102">
        <v>50610</v>
      </c>
      <c r="M79" s="102">
        <v>27579</v>
      </c>
      <c r="N79" s="102">
        <v>23409</v>
      </c>
      <c r="O79" s="102">
        <v>44799</v>
      </c>
      <c r="P79" s="102">
        <v>17407</v>
      </c>
      <c r="Q79" s="102">
        <v>17744</v>
      </c>
      <c r="R79" s="102">
        <v>20948</v>
      </c>
      <c r="S79" s="102">
        <v>29434</v>
      </c>
      <c r="T79" s="102">
        <v>41113</v>
      </c>
      <c r="U79" s="102">
        <v>60826</v>
      </c>
      <c r="V79" s="102">
        <v>46928</v>
      </c>
      <c r="W79" s="102">
        <v>51931</v>
      </c>
      <c r="X79" s="102">
        <v>52790</v>
      </c>
      <c r="Y79" s="102">
        <v>28176</v>
      </c>
      <c r="Z79" s="102">
        <v>22883</v>
      </c>
      <c r="AA79" s="102">
        <v>44608</v>
      </c>
      <c r="AB79" s="102">
        <v>17429</v>
      </c>
      <c r="AC79" s="102">
        <v>17077</v>
      </c>
      <c r="AD79" s="102">
        <v>25291</v>
      </c>
      <c r="AE79" s="102">
        <v>28562</v>
      </c>
      <c r="AF79" s="102">
        <v>42563</v>
      </c>
      <c r="AG79" s="102">
        <v>60133</v>
      </c>
      <c r="AH79" s="102">
        <v>43621</v>
      </c>
      <c r="AI79" s="102">
        <v>51131</v>
      </c>
      <c r="AJ79" s="102">
        <v>61520</v>
      </c>
      <c r="AK79" s="102">
        <v>31642</v>
      </c>
      <c r="AL79" s="102">
        <v>22774</v>
      </c>
      <c r="AM79" s="102">
        <v>51057</v>
      </c>
      <c r="AN79" s="102">
        <v>20067</v>
      </c>
      <c r="AO79" s="102">
        <v>19164</v>
      </c>
      <c r="AP79" s="102">
        <v>25594</v>
      </c>
      <c r="AQ79" s="102">
        <v>32989</v>
      </c>
      <c r="AR79" s="102">
        <v>46880</v>
      </c>
      <c r="AS79" s="102">
        <v>58560</v>
      </c>
      <c r="AT79" s="102">
        <v>48024</v>
      </c>
      <c r="AU79" s="102">
        <v>53526</v>
      </c>
      <c r="AV79" s="102">
        <v>61026</v>
      </c>
      <c r="AW79" s="102">
        <v>31640</v>
      </c>
      <c r="AX79" s="102">
        <v>26053</v>
      </c>
      <c r="AY79" s="102">
        <v>46968</v>
      </c>
      <c r="AZ79" s="102">
        <v>18248</v>
      </c>
      <c r="BA79" s="102">
        <v>18119</v>
      </c>
      <c r="BB79" s="102">
        <v>26449</v>
      </c>
      <c r="BC79" s="102">
        <v>33811</v>
      </c>
      <c r="BD79" s="102">
        <v>42263</v>
      </c>
      <c r="BE79" s="102">
        <v>62427</v>
      </c>
      <c r="BF79" s="102">
        <v>51993</v>
      </c>
      <c r="BG79" s="102">
        <v>56785</v>
      </c>
      <c r="BH79" s="102">
        <v>58696</v>
      </c>
      <c r="BI79" s="102">
        <v>28835</v>
      </c>
      <c r="BJ79" s="102">
        <v>24796</v>
      </c>
      <c r="BK79" s="102">
        <v>50693</v>
      </c>
      <c r="BL79" s="102">
        <v>17781</v>
      </c>
      <c r="BM79" s="102">
        <v>17384</v>
      </c>
      <c r="BN79" s="102">
        <v>25552</v>
      </c>
      <c r="BO79" s="102">
        <v>31255</v>
      </c>
      <c r="BP79" s="102">
        <v>47553</v>
      </c>
      <c r="BQ79" s="102">
        <v>71437</v>
      </c>
      <c r="BR79" s="102">
        <v>50286</v>
      </c>
      <c r="BS79" s="102">
        <v>60392</v>
      </c>
      <c r="BT79" s="102">
        <v>63966</v>
      </c>
      <c r="BU79" s="102">
        <v>28384</v>
      </c>
      <c r="BV79" s="102">
        <v>23447</v>
      </c>
      <c r="BW79" s="102">
        <v>46280</v>
      </c>
      <c r="BX79" s="102">
        <v>17837</v>
      </c>
      <c r="BY79" s="102">
        <v>19108</v>
      </c>
      <c r="BZ79" s="102">
        <v>26654</v>
      </c>
      <c r="CA79" s="102">
        <v>40334</v>
      </c>
      <c r="CB79" s="102">
        <v>48235</v>
      </c>
      <c r="CC79" s="102">
        <v>81216</v>
      </c>
      <c r="CD79" s="102">
        <v>53414</v>
      </c>
      <c r="CE79" s="102">
        <v>62471</v>
      </c>
      <c r="CF79" s="102">
        <v>66531</v>
      </c>
      <c r="CG79" s="102">
        <v>29493</v>
      </c>
      <c r="CH79" s="102">
        <v>24911</v>
      </c>
      <c r="CI79" s="102">
        <v>50223</v>
      </c>
      <c r="CJ79" s="102">
        <v>19582</v>
      </c>
      <c r="CK79" s="102">
        <v>18172</v>
      </c>
      <c r="CL79" s="102">
        <v>32854</v>
      </c>
      <c r="CM79" s="102">
        <v>38007</v>
      </c>
      <c r="CN79" s="102">
        <v>55951</v>
      </c>
      <c r="CO79" s="102">
        <v>72638</v>
      </c>
      <c r="CP79" s="102">
        <v>49194</v>
      </c>
      <c r="CQ79" s="102">
        <v>55169</v>
      </c>
      <c r="CR79" s="102">
        <v>67518</v>
      </c>
      <c r="CS79" s="102">
        <v>33055</v>
      </c>
      <c r="CT79" s="102">
        <v>26956</v>
      </c>
      <c r="CU79" s="102">
        <v>58184</v>
      </c>
      <c r="CV79" s="102">
        <v>17760</v>
      </c>
      <c r="CW79" s="102">
        <v>19046</v>
      </c>
      <c r="CX79" s="102">
        <v>28882</v>
      </c>
      <c r="CY79" s="102">
        <v>41934</v>
      </c>
      <c r="CZ79" s="102">
        <v>56152</v>
      </c>
      <c r="DA79" s="102">
        <v>81822</v>
      </c>
      <c r="DB79" s="102">
        <v>64048</v>
      </c>
      <c r="DC79" s="102">
        <v>65380</v>
      </c>
      <c r="DD79" s="102">
        <v>72180</v>
      </c>
      <c r="DE79" s="102">
        <v>29798</v>
      </c>
      <c r="DF79" s="102">
        <v>27973</v>
      </c>
      <c r="DG79" s="102">
        <v>63051</v>
      </c>
      <c r="DH79" s="102">
        <v>19513</v>
      </c>
      <c r="DI79" s="102">
        <v>18697</v>
      </c>
      <c r="DJ79" s="102">
        <v>30571</v>
      </c>
      <c r="DK79" s="102">
        <v>39285</v>
      </c>
      <c r="DL79" s="102">
        <v>51995</v>
      </c>
      <c r="DM79" s="102">
        <v>85367</v>
      </c>
      <c r="DN79" s="102">
        <v>66910</v>
      </c>
      <c r="DO79" s="102">
        <v>68573</v>
      </c>
      <c r="DP79" s="102">
        <v>66414</v>
      </c>
      <c r="DQ79" s="102">
        <v>27835</v>
      </c>
      <c r="DR79" s="102">
        <v>25715</v>
      </c>
      <c r="DS79" s="102">
        <v>64769</v>
      </c>
      <c r="DT79" s="102">
        <v>19439</v>
      </c>
      <c r="DU79" s="102">
        <v>19124</v>
      </c>
      <c r="DV79" s="102">
        <v>33039</v>
      </c>
      <c r="DW79" s="102">
        <v>39229</v>
      </c>
      <c r="DX79" s="102">
        <v>54516</v>
      </c>
      <c r="DY79" s="102">
        <v>90836</v>
      </c>
      <c r="DZ79" s="102">
        <v>69999</v>
      </c>
      <c r="EA79" s="102">
        <v>70393</v>
      </c>
      <c r="EB79" s="102">
        <v>75210</v>
      </c>
      <c r="EC79" s="102">
        <v>37442</v>
      </c>
      <c r="ED79" s="102">
        <v>26013</v>
      </c>
      <c r="EE79" s="102">
        <v>66927</v>
      </c>
      <c r="EF79" s="102">
        <v>20532</v>
      </c>
      <c r="EG79" s="102">
        <v>20554</v>
      </c>
      <c r="EH79" s="102">
        <v>31965</v>
      </c>
      <c r="EI79" s="102">
        <v>36808</v>
      </c>
      <c r="EJ79" s="102">
        <v>53942</v>
      </c>
      <c r="EK79" s="102">
        <v>87215</v>
      </c>
      <c r="EL79" s="102">
        <v>63208</v>
      </c>
      <c r="EM79" s="102">
        <v>70722</v>
      </c>
      <c r="EN79" s="102">
        <v>69317</v>
      </c>
      <c r="EO79" s="102">
        <v>33264</v>
      </c>
      <c r="EP79" s="102">
        <v>31710</v>
      </c>
      <c r="EQ79" s="102">
        <v>74341</v>
      </c>
      <c r="ER79" s="102">
        <v>22496</v>
      </c>
      <c r="ES79" s="102">
        <v>22317</v>
      </c>
      <c r="ET79" s="102">
        <v>36747</v>
      </c>
      <c r="EU79" s="102">
        <v>41689</v>
      </c>
      <c r="EV79" s="102">
        <v>57855</v>
      </c>
      <c r="EW79" s="102">
        <v>2334</v>
      </c>
      <c r="EX79" s="102">
        <v>2937</v>
      </c>
      <c r="EY79" s="102">
        <v>2725</v>
      </c>
      <c r="EZ79" s="102">
        <v>2069</v>
      </c>
      <c r="FA79" s="102">
        <v>1017</v>
      </c>
      <c r="FB79" s="102">
        <v>1301</v>
      </c>
      <c r="FC79" s="102">
        <v>2137</v>
      </c>
      <c r="FD79">
        <v>756</v>
      </c>
      <c r="FE79">
        <v>743</v>
      </c>
      <c r="FF79">
        <v>940</v>
      </c>
      <c r="FG79" s="102">
        <v>1029</v>
      </c>
      <c r="FH79" s="102">
        <v>1190</v>
      </c>
      <c r="FI79" s="102">
        <v>2321</v>
      </c>
      <c r="FJ79" s="102">
        <v>1875</v>
      </c>
      <c r="FK79" s="102">
        <v>1923</v>
      </c>
      <c r="FL79" s="102">
        <v>1725</v>
      </c>
      <c r="FM79" s="102">
        <v>1205</v>
      </c>
      <c r="FN79" s="102">
        <v>2700</v>
      </c>
      <c r="FO79" s="102">
        <v>1695</v>
      </c>
      <c r="FP79">
        <v>621</v>
      </c>
      <c r="FQ79">
        <v>635</v>
      </c>
      <c r="FR79" s="102">
        <v>1054</v>
      </c>
      <c r="FS79" s="102">
        <v>1085</v>
      </c>
      <c r="FT79">
        <v>841</v>
      </c>
      <c r="FU79" s="102">
        <v>2133</v>
      </c>
      <c r="FV79" s="102">
        <v>2020</v>
      </c>
      <c r="FW79" s="102">
        <v>2135</v>
      </c>
      <c r="FX79" s="102">
        <v>2162</v>
      </c>
      <c r="FY79" s="102">
        <v>1097</v>
      </c>
      <c r="FZ79" s="102">
        <v>1259</v>
      </c>
      <c r="GA79" s="102">
        <v>1209</v>
      </c>
      <c r="GB79">
        <v>679</v>
      </c>
    </row>
    <row r="80" spans="1:184" x14ac:dyDescent="0.25">
      <c r="A80" t="s">
        <v>1328</v>
      </c>
      <c r="B80" t="s">
        <v>1335</v>
      </c>
      <c r="C80" s="102">
        <v>33809</v>
      </c>
      <c r="D80" s="102">
        <v>22159</v>
      </c>
      <c r="E80" s="102">
        <v>27081</v>
      </c>
      <c r="F80" s="102">
        <v>27901</v>
      </c>
      <c r="G80" s="102">
        <v>25880</v>
      </c>
      <c r="H80" s="102">
        <v>31221</v>
      </c>
      <c r="I80" s="102">
        <v>38411</v>
      </c>
      <c r="J80" s="102">
        <v>31371</v>
      </c>
      <c r="K80" s="102">
        <v>35115</v>
      </c>
      <c r="L80" s="102">
        <v>27986</v>
      </c>
      <c r="M80" s="102">
        <v>13400</v>
      </c>
      <c r="N80" s="102">
        <v>12116</v>
      </c>
      <c r="O80" s="102">
        <v>17119</v>
      </c>
      <c r="P80" s="102">
        <v>12289</v>
      </c>
      <c r="Q80" s="102">
        <v>12624</v>
      </c>
      <c r="R80" s="102">
        <v>16558</v>
      </c>
      <c r="S80" s="102">
        <v>13113</v>
      </c>
      <c r="T80" s="102">
        <v>17581</v>
      </c>
      <c r="U80" s="102">
        <v>20196</v>
      </c>
      <c r="V80" s="102">
        <v>16328</v>
      </c>
      <c r="W80" s="102">
        <v>18854</v>
      </c>
      <c r="X80" s="102">
        <v>17663</v>
      </c>
      <c r="Y80" s="102">
        <v>14799</v>
      </c>
      <c r="Z80" s="102">
        <v>15256</v>
      </c>
      <c r="AA80" s="102">
        <v>24381</v>
      </c>
      <c r="AB80" s="102">
        <v>16836</v>
      </c>
      <c r="AC80" s="102">
        <v>17773</v>
      </c>
      <c r="AD80" s="102">
        <v>22408</v>
      </c>
      <c r="AE80" s="102">
        <v>19096</v>
      </c>
      <c r="AF80" s="102">
        <v>23053</v>
      </c>
      <c r="AG80" s="102">
        <v>28923</v>
      </c>
      <c r="AH80" s="102">
        <v>26125</v>
      </c>
      <c r="AI80" s="102">
        <v>24648</v>
      </c>
      <c r="AJ80" s="102">
        <v>26552</v>
      </c>
      <c r="AK80" s="102">
        <v>22692</v>
      </c>
      <c r="AL80" s="102">
        <v>23770</v>
      </c>
      <c r="AM80" s="102">
        <v>36751</v>
      </c>
      <c r="AN80" s="102">
        <v>23049</v>
      </c>
      <c r="AO80" s="102">
        <v>25690</v>
      </c>
      <c r="AP80" s="102">
        <v>28375</v>
      </c>
      <c r="AQ80" s="102">
        <v>26567</v>
      </c>
      <c r="AR80" s="102">
        <v>31738</v>
      </c>
      <c r="AS80" s="102">
        <v>40395</v>
      </c>
      <c r="AT80" s="102">
        <v>36754</v>
      </c>
      <c r="AU80" s="102">
        <v>39765</v>
      </c>
      <c r="AV80" s="102">
        <v>43033</v>
      </c>
      <c r="AW80" s="102">
        <v>27648</v>
      </c>
      <c r="AX80" s="102">
        <v>24884</v>
      </c>
      <c r="AY80" s="102">
        <v>49000</v>
      </c>
      <c r="AZ80" s="102">
        <v>25994</v>
      </c>
      <c r="BA80" s="102">
        <v>33151</v>
      </c>
      <c r="BB80" s="102">
        <v>36247</v>
      </c>
      <c r="BC80" s="102">
        <v>37856</v>
      </c>
      <c r="BD80" s="102">
        <v>45484</v>
      </c>
      <c r="BE80" s="102">
        <v>54923</v>
      </c>
      <c r="BF80" s="102">
        <v>52570</v>
      </c>
      <c r="BG80" s="102">
        <v>50369</v>
      </c>
      <c r="BH80" s="102">
        <v>65277</v>
      </c>
      <c r="BI80" s="102">
        <v>50225</v>
      </c>
      <c r="BJ80" s="102">
        <v>45250</v>
      </c>
      <c r="BK80" s="102">
        <v>71238</v>
      </c>
      <c r="BL80" s="102">
        <v>40739</v>
      </c>
      <c r="BM80" s="102">
        <v>47786</v>
      </c>
      <c r="BN80" s="102">
        <v>54854</v>
      </c>
      <c r="BO80" s="102">
        <v>53273</v>
      </c>
      <c r="BP80" s="102">
        <v>60612</v>
      </c>
      <c r="BQ80" s="102">
        <v>77321</v>
      </c>
      <c r="BR80" s="102">
        <v>68770</v>
      </c>
      <c r="BS80" s="102">
        <v>64168</v>
      </c>
      <c r="BT80" s="102">
        <v>80537</v>
      </c>
      <c r="BU80" s="102">
        <v>62280</v>
      </c>
      <c r="BV80" s="102">
        <v>52282</v>
      </c>
      <c r="BW80" s="102">
        <v>86292</v>
      </c>
      <c r="BX80" s="102">
        <v>49335</v>
      </c>
      <c r="BY80" s="102">
        <v>58375</v>
      </c>
      <c r="BZ80" s="102">
        <v>65305</v>
      </c>
      <c r="CA80" s="102">
        <v>69100</v>
      </c>
      <c r="CB80" s="102">
        <v>73299</v>
      </c>
      <c r="CC80" s="102">
        <v>94598</v>
      </c>
      <c r="CD80" s="102">
        <v>78678</v>
      </c>
      <c r="CE80" s="102">
        <v>77289</v>
      </c>
      <c r="CF80" s="102">
        <v>98651</v>
      </c>
      <c r="CG80" s="102">
        <v>71547</v>
      </c>
      <c r="CH80" s="102">
        <v>63199</v>
      </c>
      <c r="CI80" s="102">
        <v>95140</v>
      </c>
      <c r="CJ80" s="102">
        <v>58167</v>
      </c>
      <c r="CK80" s="102">
        <v>67075</v>
      </c>
      <c r="CL80" s="102">
        <v>73207</v>
      </c>
      <c r="CM80" s="102">
        <v>66851</v>
      </c>
      <c r="CN80" s="102">
        <v>78014</v>
      </c>
      <c r="CO80" s="102">
        <v>93340</v>
      </c>
      <c r="CP80" s="102">
        <v>75500</v>
      </c>
      <c r="CQ80" s="102">
        <v>80267</v>
      </c>
      <c r="CR80" s="102">
        <v>93404</v>
      </c>
      <c r="CS80" s="102">
        <v>74518</v>
      </c>
      <c r="CT80" s="102">
        <v>59663</v>
      </c>
      <c r="CU80" s="102">
        <v>90158</v>
      </c>
      <c r="CV80" s="102">
        <v>56859</v>
      </c>
      <c r="CW80" s="102">
        <v>64016</v>
      </c>
      <c r="CX80" s="102">
        <v>72739</v>
      </c>
      <c r="CY80" s="102">
        <v>72822</v>
      </c>
      <c r="CZ80" s="102">
        <v>80947</v>
      </c>
      <c r="DA80" s="102">
        <v>98325</v>
      </c>
      <c r="DB80" s="102">
        <v>79569</v>
      </c>
      <c r="DC80" s="102">
        <v>86790</v>
      </c>
      <c r="DD80" s="102">
        <v>102053</v>
      </c>
      <c r="DE80" s="102">
        <v>80217</v>
      </c>
      <c r="DF80" s="102">
        <v>66238</v>
      </c>
      <c r="DG80" s="102">
        <v>106897</v>
      </c>
      <c r="DH80" s="102">
        <v>62802</v>
      </c>
      <c r="DI80" s="102">
        <v>75985</v>
      </c>
      <c r="DJ80" s="102">
        <v>84989</v>
      </c>
      <c r="DK80" s="102">
        <v>80199</v>
      </c>
      <c r="DL80" s="102">
        <v>91423</v>
      </c>
      <c r="DM80" s="102">
        <v>106807</v>
      </c>
      <c r="DN80" s="102">
        <v>97586</v>
      </c>
      <c r="DO80" s="102">
        <v>107465</v>
      </c>
      <c r="DP80" s="102">
        <v>113089</v>
      </c>
      <c r="DQ80" s="102">
        <v>87148</v>
      </c>
      <c r="DR80" s="102">
        <v>74378</v>
      </c>
      <c r="DS80" s="102">
        <v>116929</v>
      </c>
      <c r="DT80" s="102">
        <v>64132</v>
      </c>
      <c r="DU80" s="102">
        <v>83869</v>
      </c>
      <c r="DV80" s="102">
        <v>88313</v>
      </c>
      <c r="DW80" s="102">
        <v>90680</v>
      </c>
      <c r="DX80" s="102">
        <v>95158</v>
      </c>
      <c r="DY80" s="102">
        <v>99642</v>
      </c>
      <c r="DZ80" s="102">
        <v>91531</v>
      </c>
      <c r="EA80" s="102">
        <v>101851</v>
      </c>
      <c r="EB80" s="102">
        <v>111739</v>
      </c>
      <c r="EC80" s="102">
        <v>74054</v>
      </c>
      <c r="ED80" s="102">
        <v>76136</v>
      </c>
      <c r="EE80" s="102">
        <v>129682</v>
      </c>
      <c r="EF80" s="102">
        <v>74268</v>
      </c>
      <c r="EG80" s="102">
        <v>83334</v>
      </c>
      <c r="EH80" s="102">
        <v>96576</v>
      </c>
      <c r="EI80" s="102">
        <v>100879</v>
      </c>
      <c r="EJ80" s="102">
        <v>107768</v>
      </c>
      <c r="EK80" s="102">
        <v>127972</v>
      </c>
      <c r="EL80" s="102">
        <v>112968</v>
      </c>
      <c r="EM80" s="102">
        <v>109578</v>
      </c>
      <c r="EN80" s="102">
        <v>120780</v>
      </c>
      <c r="EO80" s="102">
        <v>96137</v>
      </c>
      <c r="EP80" s="102">
        <v>81856</v>
      </c>
      <c r="EQ80" s="102">
        <v>118362</v>
      </c>
      <c r="ER80" s="102">
        <v>76637</v>
      </c>
      <c r="ES80" s="102">
        <v>83770</v>
      </c>
      <c r="ET80" s="102">
        <v>98179</v>
      </c>
      <c r="EU80" s="102">
        <v>95975</v>
      </c>
      <c r="EV80" s="102">
        <v>100708</v>
      </c>
      <c r="EW80" s="102">
        <v>3132</v>
      </c>
      <c r="EX80" s="102">
        <v>3019</v>
      </c>
      <c r="EY80" s="102">
        <v>2295</v>
      </c>
      <c r="EZ80" s="102">
        <v>2799</v>
      </c>
      <c r="FA80" s="102">
        <v>2632</v>
      </c>
      <c r="FB80" s="102">
        <v>2020</v>
      </c>
      <c r="FC80" s="102">
        <v>3165</v>
      </c>
      <c r="FD80" s="102">
        <v>2084</v>
      </c>
      <c r="FE80" s="102">
        <v>1561</v>
      </c>
      <c r="FF80" s="102">
        <v>1965</v>
      </c>
      <c r="FG80" s="102">
        <v>2315</v>
      </c>
      <c r="FH80" s="102">
        <v>2076</v>
      </c>
      <c r="FI80" s="102">
        <v>2768</v>
      </c>
      <c r="FJ80" s="102">
        <v>2650</v>
      </c>
      <c r="FK80" s="102">
        <v>2434</v>
      </c>
      <c r="FL80" s="102">
        <v>1987</v>
      </c>
      <c r="FM80" s="102">
        <v>3592</v>
      </c>
      <c r="FN80" s="102">
        <v>3282</v>
      </c>
      <c r="FO80" s="102">
        <v>1833</v>
      </c>
      <c r="FP80" s="102">
        <v>1606</v>
      </c>
      <c r="FQ80" s="102">
        <v>1241</v>
      </c>
      <c r="FR80" s="102">
        <v>1944</v>
      </c>
      <c r="FS80" s="102">
        <v>2365</v>
      </c>
      <c r="FT80" s="102">
        <v>1642</v>
      </c>
      <c r="FU80" s="102">
        <v>1877</v>
      </c>
      <c r="FV80" s="102">
        <v>3399</v>
      </c>
      <c r="FW80" s="102">
        <v>3142</v>
      </c>
      <c r="FX80" s="102">
        <v>2394</v>
      </c>
      <c r="FY80" s="102">
        <v>2926</v>
      </c>
      <c r="FZ80" s="102">
        <v>1687</v>
      </c>
      <c r="GA80" s="102">
        <v>1821</v>
      </c>
      <c r="GB80" s="102">
        <v>1684</v>
      </c>
    </row>
    <row r="81" spans="1:184" x14ac:dyDescent="0.25">
      <c r="A81" t="s">
        <v>1328</v>
      </c>
      <c r="B81" t="s">
        <v>1330</v>
      </c>
      <c r="C81" s="102">
        <v>20338</v>
      </c>
      <c r="D81" s="102">
        <v>14922</v>
      </c>
      <c r="E81" s="102">
        <v>18614</v>
      </c>
      <c r="F81" s="102">
        <v>13776</v>
      </c>
      <c r="G81" s="102">
        <v>13735</v>
      </c>
      <c r="H81" s="102">
        <v>12974</v>
      </c>
      <c r="I81" s="102">
        <v>18974</v>
      </c>
      <c r="J81" s="102">
        <v>11785</v>
      </c>
      <c r="K81" s="102">
        <v>14711</v>
      </c>
      <c r="L81" s="102">
        <v>14066</v>
      </c>
      <c r="M81" s="102">
        <v>14906</v>
      </c>
      <c r="N81" s="102">
        <v>14816</v>
      </c>
      <c r="O81" s="102">
        <v>22691</v>
      </c>
      <c r="P81" s="102">
        <v>15638</v>
      </c>
      <c r="Q81" s="102">
        <v>15310</v>
      </c>
      <c r="R81" s="102">
        <v>19638</v>
      </c>
      <c r="S81" s="102">
        <v>12700</v>
      </c>
      <c r="T81" s="102">
        <v>12966</v>
      </c>
      <c r="U81" s="102">
        <v>14738</v>
      </c>
      <c r="V81" s="102">
        <v>12622</v>
      </c>
      <c r="W81" s="102">
        <v>13640</v>
      </c>
      <c r="X81" s="102">
        <v>17196</v>
      </c>
      <c r="Y81" s="102">
        <v>14447</v>
      </c>
      <c r="Z81" s="102">
        <v>13593</v>
      </c>
      <c r="AA81" s="102">
        <v>23761</v>
      </c>
      <c r="AB81" s="102">
        <v>14109</v>
      </c>
      <c r="AC81" s="102">
        <v>18144</v>
      </c>
      <c r="AD81" s="102">
        <v>18590</v>
      </c>
      <c r="AE81" s="102">
        <v>12508</v>
      </c>
      <c r="AF81" s="102">
        <v>14552</v>
      </c>
      <c r="AG81" s="102">
        <v>15393</v>
      </c>
      <c r="AH81" s="102">
        <v>12859</v>
      </c>
      <c r="AI81" s="102">
        <v>15128</v>
      </c>
      <c r="AJ81" s="102">
        <v>18586</v>
      </c>
      <c r="AK81" s="102">
        <v>16259</v>
      </c>
      <c r="AL81" s="102">
        <v>15547</v>
      </c>
      <c r="AM81" s="102">
        <v>24357</v>
      </c>
      <c r="AN81" s="102">
        <v>16091</v>
      </c>
      <c r="AO81" s="102">
        <v>20064</v>
      </c>
      <c r="AP81" s="102">
        <v>18963</v>
      </c>
      <c r="AQ81" s="102">
        <v>16122</v>
      </c>
      <c r="AR81" s="102">
        <v>15858</v>
      </c>
      <c r="AS81" s="102">
        <v>16664</v>
      </c>
      <c r="AT81" s="102">
        <v>11533</v>
      </c>
      <c r="AU81" s="102">
        <v>14258</v>
      </c>
      <c r="AV81" s="102">
        <v>18405</v>
      </c>
      <c r="AW81" s="102">
        <v>20570</v>
      </c>
      <c r="AX81" s="102">
        <v>13979</v>
      </c>
      <c r="AY81" s="102">
        <v>22851</v>
      </c>
      <c r="AZ81" s="102">
        <v>16181</v>
      </c>
      <c r="BA81" s="102">
        <v>17126</v>
      </c>
      <c r="BB81" s="102">
        <v>19956</v>
      </c>
      <c r="BC81" s="102">
        <v>14343</v>
      </c>
      <c r="BD81" s="102">
        <v>13747</v>
      </c>
      <c r="BE81" s="102">
        <v>15533</v>
      </c>
      <c r="BF81" s="102">
        <v>10705</v>
      </c>
      <c r="BG81" s="102">
        <v>14337</v>
      </c>
      <c r="BH81" s="102">
        <v>18634</v>
      </c>
      <c r="BI81" s="102">
        <v>19315</v>
      </c>
      <c r="BJ81" s="102">
        <v>16708</v>
      </c>
      <c r="BK81" s="102">
        <v>26316</v>
      </c>
      <c r="BL81" s="102">
        <v>15683</v>
      </c>
      <c r="BM81" s="102">
        <v>18609</v>
      </c>
      <c r="BN81" s="102">
        <v>21642</v>
      </c>
      <c r="BO81" s="102">
        <v>15217</v>
      </c>
      <c r="BP81" s="102">
        <v>13950</v>
      </c>
      <c r="BQ81" s="102">
        <v>15521</v>
      </c>
      <c r="BR81" s="102">
        <v>11557</v>
      </c>
      <c r="BS81" s="102">
        <v>15297</v>
      </c>
      <c r="BT81" s="102">
        <v>18890</v>
      </c>
      <c r="BU81" s="102">
        <v>21940</v>
      </c>
      <c r="BV81" s="102">
        <v>16850</v>
      </c>
      <c r="BW81" s="102">
        <v>26936</v>
      </c>
      <c r="BX81" s="102">
        <v>15344</v>
      </c>
      <c r="BY81" s="102">
        <v>19811</v>
      </c>
      <c r="BZ81" s="102">
        <v>21931</v>
      </c>
      <c r="CA81" s="102">
        <v>17696</v>
      </c>
      <c r="CB81" s="102">
        <v>13835</v>
      </c>
      <c r="CC81" s="102">
        <v>15768</v>
      </c>
      <c r="CD81" s="102">
        <v>12243</v>
      </c>
      <c r="CE81" s="102">
        <v>15326</v>
      </c>
      <c r="CF81" s="102">
        <v>23217</v>
      </c>
      <c r="CG81" s="102">
        <v>21361</v>
      </c>
      <c r="CH81" s="102">
        <v>16760</v>
      </c>
      <c r="CI81" s="102">
        <v>26772</v>
      </c>
      <c r="CJ81" s="102">
        <v>20929</v>
      </c>
      <c r="CK81" s="102">
        <v>22181</v>
      </c>
      <c r="CL81" s="102">
        <v>23578</v>
      </c>
      <c r="CM81" s="102">
        <v>15495</v>
      </c>
      <c r="CN81" s="102">
        <v>15075</v>
      </c>
      <c r="CO81" s="102">
        <v>18925</v>
      </c>
      <c r="CP81" s="102">
        <v>11863</v>
      </c>
      <c r="CQ81" s="102">
        <v>18349</v>
      </c>
      <c r="CR81" s="102">
        <v>21822</v>
      </c>
      <c r="CS81" s="102">
        <v>19596</v>
      </c>
      <c r="CT81" s="102">
        <v>18615</v>
      </c>
      <c r="CU81" s="102">
        <v>24935</v>
      </c>
      <c r="CV81" s="102">
        <v>16564</v>
      </c>
      <c r="CW81" s="102">
        <v>22529</v>
      </c>
      <c r="CX81" s="102">
        <v>22616</v>
      </c>
      <c r="CY81" s="102">
        <v>15711</v>
      </c>
      <c r="CZ81" s="102">
        <v>14454</v>
      </c>
      <c r="DA81" s="102">
        <v>16558</v>
      </c>
      <c r="DB81" s="102">
        <v>12262</v>
      </c>
      <c r="DC81" s="102">
        <v>16784</v>
      </c>
      <c r="DD81" s="102">
        <v>23718</v>
      </c>
      <c r="DE81" s="102">
        <v>20768</v>
      </c>
      <c r="DF81" s="102">
        <v>17697</v>
      </c>
      <c r="DG81" s="102">
        <v>27385</v>
      </c>
      <c r="DH81" s="102">
        <v>16983</v>
      </c>
      <c r="DI81" s="102">
        <v>18633</v>
      </c>
      <c r="DJ81" s="102">
        <v>29230</v>
      </c>
      <c r="DK81" s="102">
        <v>16364</v>
      </c>
      <c r="DL81" s="102">
        <v>14590</v>
      </c>
      <c r="DM81" s="102">
        <v>17163</v>
      </c>
      <c r="DN81" s="102">
        <v>12423</v>
      </c>
      <c r="DO81" s="102">
        <v>16734</v>
      </c>
      <c r="DP81" s="102">
        <v>19291</v>
      </c>
      <c r="DQ81" s="102">
        <v>19590</v>
      </c>
      <c r="DR81" s="102">
        <v>15491</v>
      </c>
      <c r="DS81" s="102">
        <v>24403</v>
      </c>
      <c r="DT81" s="102">
        <v>14046</v>
      </c>
      <c r="DU81" s="102">
        <v>19025</v>
      </c>
      <c r="DV81" s="102">
        <v>19943</v>
      </c>
      <c r="DW81" s="102">
        <v>14713</v>
      </c>
      <c r="DX81" s="102">
        <v>14738</v>
      </c>
      <c r="DY81" s="102">
        <v>13403</v>
      </c>
      <c r="DZ81" s="102">
        <v>11917</v>
      </c>
      <c r="EA81" s="102">
        <v>14983</v>
      </c>
      <c r="EB81" s="102">
        <v>18048</v>
      </c>
      <c r="EC81" s="102">
        <v>21955</v>
      </c>
      <c r="ED81" s="102">
        <v>18756</v>
      </c>
      <c r="EE81" s="102">
        <v>23520</v>
      </c>
      <c r="EF81" s="102">
        <v>14148</v>
      </c>
      <c r="EG81" s="102">
        <v>19818</v>
      </c>
      <c r="EH81" s="102">
        <v>22251</v>
      </c>
      <c r="EI81" s="102">
        <v>20373</v>
      </c>
      <c r="EJ81" s="102">
        <v>17288</v>
      </c>
      <c r="EK81" s="102">
        <v>15275</v>
      </c>
      <c r="EL81" s="102">
        <v>12254</v>
      </c>
      <c r="EM81" s="102">
        <v>15326</v>
      </c>
      <c r="EN81" s="102">
        <v>21448</v>
      </c>
      <c r="EO81" s="102">
        <v>20371</v>
      </c>
      <c r="EP81" s="102">
        <v>17162</v>
      </c>
      <c r="EQ81" s="102">
        <v>23392</v>
      </c>
      <c r="ER81" s="102">
        <v>16269</v>
      </c>
      <c r="ES81" s="102">
        <v>19380</v>
      </c>
      <c r="ET81" s="102">
        <v>27099</v>
      </c>
      <c r="EU81" s="102">
        <v>14704</v>
      </c>
      <c r="EV81" s="102">
        <v>15765</v>
      </c>
      <c r="EW81">
        <v>484</v>
      </c>
      <c r="EX81">
        <v>719</v>
      </c>
      <c r="EY81">
        <v>551</v>
      </c>
      <c r="EZ81">
        <v>986</v>
      </c>
      <c r="FA81">
        <v>627</v>
      </c>
      <c r="FB81">
        <v>654</v>
      </c>
      <c r="FC81">
        <v>915</v>
      </c>
      <c r="FD81">
        <v>642</v>
      </c>
      <c r="FE81">
        <v>487</v>
      </c>
      <c r="FF81">
        <v>562</v>
      </c>
      <c r="FG81">
        <v>657</v>
      </c>
      <c r="FH81">
        <v>642</v>
      </c>
      <c r="FI81">
        <v>970</v>
      </c>
      <c r="FJ81">
        <v>483</v>
      </c>
      <c r="FK81">
        <v>672</v>
      </c>
      <c r="FL81">
        <v>672</v>
      </c>
      <c r="FM81">
        <v>858</v>
      </c>
      <c r="FN81" s="102">
        <v>1541</v>
      </c>
      <c r="FO81">
        <v>636</v>
      </c>
      <c r="FP81">
        <v>330</v>
      </c>
      <c r="FQ81">
        <v>531</v>
      </c>
      <c r="FR81">
        <v>776</v>
      </c>
      <c r="FS81">
        <v>341</v>
      </c>
      <c r="FT81">
        <v>476</v>
      </c>
      <c r="FU81">
        <v>692</v>
      </c>
      <c r="FV81">
        <v>443</v>
      </c>
      <c r="FW81">
        <v>580</v>
      </c>
      <c r="FX81">
        <v>404</v>
      </c>
      <c r="FY81">
        <v>410</v>
      </c>
      <c r="FZ81">
        <v>456</v>
      </c>
      <c r="GA81">
        <v>496</v>
      </c>
      <c r="GB81">
        <v>323</v>
      </c>
    </row>
    <row r="82" spans="1:184" x14ac:dyDescent="0.25">
      <c r="A82" t="s">
        <v>1328</v>
      </c>
      <c r="B82" t="s">
        <v>1337</v>
      </c>
      <c r="C82" s="102">
        <v>20111</v>
      </c>
      <c r="D82" s="102">
        <v>13259</v>
      </c>
      <c r="E82" s="102">
        <v>14298</v>
      </c>
      <c r="F82" s="102">
        <v>15149</v>
      </c>
      <c r="G82" s="102">
        <v>12120</v>
      </c>
      <c r="H82" s="102">
        <v>15650</v>
      </c>
      <c r="I82" s="102">
        <v>18588</v>
      </c>
      <c r="J82" s="102">
        <v>13065</v>
      </c>
      <c r="K82" s="102">
        <v>14580</v>
      </c>
      <c r="L82" s="102">
        <v>17965</v>
      </c>
      <c r="M82" s="102">
        <v>13085</v>
      </c>
      <c r="N82" s="102">
        <v>13212</v>
      </c>
      <c r="O82" s="102">
        <v>18314</v>
      </c>
      <c r="P82" s="102">
        <v>14715</v>
      </c>
      <c r="Q82" s="102">
        <v>15870</v>
      </c>
      <c r="R82" s="102">
        <v>19358</v>
      </c>
      <c r="S82" s="102">
        <v>14637</v>
      </c>
      <c r="T82" s="102">
        <v>14831</v>
      </c>
      <c r="U82" s="102">
        <v>19438</v>
      </c>
      <c r="V82" s="102">
        <v>15839</v>
      </c>
      <c r="W82" s="102">
        <v>11763</v>
      </c>
      <c r="X82" s="102">
        <v>18643</v>
      </c>
      <c r="Y82" s="102">
        <v>17353</v>
      </c>
      <c r="Z82" s="102">
        <v>13542</v>
      </c>
      <c r="AA82" s="102">
        <v>20096</v>
      </c>
      <c r="AB82" s="102">
        <v>13091</v>
      </c>
      <c r="AC82" s="102">
        <v>19018</v>
      </c>
      <c r="AD82" s="102">
        <v>18310</v>
      </c>
      <c r="AE82" s="102">
        <v>17143</v>
      </c>
      <c r="AF82" s="102">
        <v>17769</v>
      </c>
      <c r="AG82" s="102">
        <v>19715</v>
      </c>
      <c r="AH82" s="102">
        <v>17700</v>
      </c>
      <c r="AI82" s="102">
        <v>16392</v>
      </c>
      <c r="AJ82" s="102">
        <v>18237</v>
      </c>
      <c r="AK82" s="102">
        <v>18294</v>
      </c>
      <c r="AL82" s="102">
        <v>18403</v>
      </c>
      <c r="AM82" s="102">
        <v>21352</v>
      </c>
      <c r="AN82" s="102">
        <v>15943</v>
      </c>
      <c r="AO82" s="102">
        <v>20048</v>
      </c>
      <c r="AP82" s="102">
        <v>18670</v>
      </c>
      <c r="AQ82" s="102">
        <v>16634</v>
      </c>
      <c r="AR82" s="102">
        <v>16689</v>
      </c>
      <c r="AS82" s="102">
        <v>19036</v>
      </c>
      <c r="AT82" s="102">
        <v>16522</v>
      </c>
      <c r="AU82" s="102">
        <v>15854</v>
      </c>
      <c r="AV82" s="102">
        <v>19230</v>
      </c>
      <c r="AW82" s="102">
        <v>17834</v>
      </c>
      <c r="AX82" s="102">
        <v>18036</v>
      </c>
      <c r="AY82" s="102">
        <v>22576</v>
      </c>
      <c r="AZ82" s="102">
        <v>17021</v>
      </c>
      <c r="BA82" s="102">
        <v>19026</v>
      </c>
      <c r="BB82" s="102">
        <v>18378</v>
      </c>
      <c r="BC82" s="102">
        <v>16379</v>
      </c>
      <c r="BD82" s="102">
        <v>18691</v>
      </c>
      <c r="BE82" s="102">
        <v>20380</v>
      </c>
      <c r="BF82" s="102">
        <v>16817</v>
      </c>
      <c r="BG82" s="102">
        <v>17491</v>
      </c>
      <c r="BH82" s="102">
        <v>22121</v>
      </c>
      <c r="BI82" s="102">
        <v>20602</v>
      </c>
      <c r="BJ82" s="102">
        <v>17863</v>
      </c>
      <c r="BK82" s="102">
        <v>25830</v>
      </c>
      <c r="BL82" s="102">
        <v>17880</v>
      </c>
      <c r="BM82" s="102">
        <v>20243</v>
      </c>
      <c r="BN82" s="102">
        <v>22098</v>
      </c>
      <c r="BO82" s="102">
        <v>18965</v>
      </c>
      <c r="BP82" s="102">
        <v>19413</v>
      </c>
      <c r="BQ82" s="102">
        <v>24450</v>
      </c>
      <c r="BR82" s="102">
        <v>18967</v>
      </c>
      <c r="BS82" s="102">
        <v>19910</v>
      </c>
      <c r="BT82" s="102">
        <v>23067</v>
      </c>
      <c r="BU82" s="102">
        <v>21936</v>
      </c>
      <c r="BV82" s="102">
        <v>17963</v>
      </c>
      <c r="BW82" s="102">
        <v>29346</v>
      </c>
      <c r="BX82" s="102">
        <v>21647</v>
      </c>
      <c r="BY82" s="102">
        <v>23030</v>
      </c>
      <c r="BZ82" s="102">
        <v>27636</v>
      </c>
      <c r="CA82" s="102">
        <v>22421</v>
      </c>
      <c r="CB82" s="102">
        <v>20529</v>
      </c>
      <c r="CC82" s="102">
        <v>29450</v>
      </c>
      <c r="CD82" s="102">
        <v>20063</v>
      </c>
      <c r="CE82" s="102">
        <v>24241</v>
      </c>
      <c r="CF82" s="102">
        <v>24771</v>
      </c>
      <c r="CG82" s="102">
        <v>22855</v>
      </c>
      <c r="CH82" s="102">
        <v>19526</v>
      </c>
      <c r="CI82" s="102">
        <v>27811</v>
      </c>
      <c r="CJ82" s="102">
        <v>22697</v>
      </c>
      <c r="CK82" s="102">
        <v>23557</v>
      </c>
      <c r="CL82" s="102">
        <v>26278</v>
      </c>
      <c r="CM82" s="102">
        <v>19875</v>
      </c>
      <c r="CN82" s="102">
        <v>23226</v>
      </c>
      <c r="CO82" s="102">
        <v>30138</v>
      </c>
      <c r="CP82" s="102">
        <v>20581</v>
      </c>
      <c r="CQ82" s="102">
        <v>27651</v>
      </c>
      <c r="CR82" s="102">
        <v>28362</v>
      </c>
      <c r="CS82" s="102">
        <v>23929</v>
      </c>
      <c r="CT82" s="102">
        <v>21245</v>
      </c>
      <c r="CU82" s="102">
        <v>29590</v>
      </c>
      <c r="CV82" s="102">
        <v>20941</v>
      </c>
      <c r="CW82" s="102">
        <v>28054</v>
      </c>
      <c r="CX82" s="102">
        <v>32153</v>
      </c>
      <c r="CY82" s="102">
        <v>23926</v>
      </c>
      <c r="CZ82" s="102">
        <v>26865</v>
      </c>
      <c r="DA82" s="102">
        <v>33338</v>
      </c>
      <c r="DB82" s="102">
        <v>24115</v>
      </c>
      <c r="DC82" s="102">
        <v>32042</v>
      </c>
      <c r="DD82" s="102">
        <v>34267</v>
      </c>
      <c r="DE82" s="102">
        <v>30076</v>
      </c>
      <c r="DF82" s="102">
        <v>25072</v>
      </c>
      <c r="DG82" s="102">
        <v>41152</v>
      </c>
      <c r="DH82" s="102">
        <v>25965</v>
      </c>
      <c r="DI82" s="102">
        <v>30662</v>
      </c>
      <c r="DJ82" s="102">
        <v>36128</v>
      </c>
      <c r="DK82" s="102">
        <v>28345</v>
      </c>
      <c r="DL82" s="102">
        <v>26440</v>
      </c>
      <c r="DM82" s="102">
        <v>35388</v>
      </c>
      <c r="DN82" s="102">
        <v>26885</v>
      </c>
      <c r="DO82" s="102">
        <v>33337</v>
      </c>
      <c r="DP82" s="102">
        <v>31893</v>
      </c>
      <c r="DQ82" s="102">
        <v>30545</v>
      </c>
      <c r="DR82" s="102">
        <v>29172</v>
      </c>
      <c r="DS82" s="102">
        <v>41251</v>
      </c>
      <c r="DT82" s="102">
        <v>25261</v>
      </c>
      <c r="DU82" s="102">
        <v>28328</v>
      </c>
      <c r="DV82" s="102">
        <v>33772</v>
      </c>
      <c r="DW82" s="102">
        <v>27487</v>
      </c>
      <c r="DX82" s="102">
        <v>26064</v>
      </c>
      <c r="DY82" s="102">
        <v>33015</v>
      </c>
      <c r="DZ82" s="102">
        <v>27924</v>
      </c>
      <c r="EA82" s="102">
        <v>31660</v>
      </c>
      <c r="EB82" s="102">
        <v>34914</v>
      </c>
      <c r="EC82" s="102">
        <v>33957</v>
      </c>
      <c r="ED82" s="102">
        <v>25049</v>
      </c>
      <c r="EE82" s="102">
        <v>39184</v>
      </c>
      <c r="EF82" s="102">
        <v>25320</v>
      </c>
      <c r="EG82" s="102">
        <v>31469</v>
      </c>
      <c r="EH82" s="102">
        <v>35072</v>
      </c>
      <c r="EI82" s="102">
        <v>29763</v>
      </c>
      <c r="EJ82" s="102">
        <v>24513</v>
      </c>
      <c r="EK82" s="102">
        <v>37965</v>
      </c>
      <c r="EL82" s="102">
        <v>26994</v>
      </c>
      <c r="EM82" s="102">
        <v>33981</v>
      </c>
      <c r="EN82" s="102">
        <v>37605</v>
      </c>
      <c r="EO82" s="102">
        <v>30880</v>
      </c>
      <c r="EP82" s="102">
        <v>33635</v>
      </c>
      <c r="EQ82" s="102">
        <v>43253</v>
      </c>
      <c r="ER82" s="102">
        <v>29082</v>
      </c>
      <c r="ES82" s="102">
        <v>34368</v>
      </c>
      <c r="ET82" s="102">
        <v>36744</v>
      </c>
      <c r="EU82" s="102">
        <v>28973</v>
      </c>
      <c r="EV82" s="102">
        <v>30785</v>
      </c>
      <c r="EW82" s="102">
        <v>1859</v>
      </c>
      <c r="EX82" s="102">
        <v>1138</v>
      </c>
      <c r="EY82" s="102">
        <v>1023</v>
      </c>
      <c r="EZ82">
        <v>704</v>
      </c>
      <c r="FA82" s="102">
        <v>1023</v>
      </c>
      <c r="FB82">
        <v>905</v>
      </c>
      <c r="FC82">
        <v>982</v>
      </c>
      <c r="FD82">
        <v>700</v>
      </c>
      <c r="FE82">
        <v>815</v>
      </c>
      <c r="FF82">
        <v>887</v>
      </c>
      <c r="FG82">
        <v>504</v>
      </c>
      <c r="FH82">
        <v>736</v>
      </c>
      <c r="FI82" s="102">
        <v>1246</v>
      </c>
      <c r="FJ82">
        <v>682</v>
      </c>
      <c r="FK82" s="102">
        <v>1116</v>
      </c>
      <c r="FL82">
        <v>934</v>
      </c>
      <c r="FM82">
        <v>893</v>
      </c>
      <c r="FN82" s="102">
        <v>1931</v>
      </c>
      <c r="FO82">
        <v>633</v>
      </c>
      <c r="FP82">
        <v>616</v>
      </c>
      <c r="FQ82">
        <v>735</v>
      </c>
      <c r="FR82">
        <v>821</v>
      </c>
      <c r="FS82">
        <v>656</v>
      </c>
      <c r="FT82">
        <v>693</v>
      </c>
      <c r="FU82">
        <v>859</v>
      </c>
      <c r="FV82">
        <v>830</v>
      </c>
      <c r="FW82">
        <v>727</v>
      </c>
      <c r="FX82">
        <v>453</v>
      </c>
      <c r="FY82" s="102">
        <v>1505</v>
      </c>
      <c r="FZ82">
        <v>854</v>
      </c>
      <c r="GA82">
        <v>935</v>
      </c>
      <c r="GB82">
        <v>388</v>
      </c>
    </row>
    <row r="83" spans="1:184" x14ac:dyDescent="0.25">
      <c r="A83" t="s">
        <v>1328</v>
      </c>
      <c r="B83" t="s">
        <v>1333</v>
      </c>
      <c r="C83" s="102">
        <v>17976</v>
      </c>
      <c r="D83" s="102">
        <v>12926</v>
      </c>
      <c r="E83" s="102">
        <v>13983</v>
      </c>
      <c r="F83" s="102">
        <v>14681</v>
      </c>
      <c r="G83" s="102">
        <v>13186</v>
      </c>
      <c r="H83" s="102">
        <v>13045</v>
      </c>
      <c r="I83" s="102">
        <v>17852</v>
      </c>
      <c r="J83" s="102">
        <v>15898</v>
      </c>
      <c r="K83" s="102">
        <v>16231</v>
      </c>
      <c r="L83" s="102">
        <v>24381</v>
      </c>
      <c r="M83" s="102">
        <v>21694</v>
      </c>
      <c r="N83" s="102">
        <v>15617</v>
      </c>
      <c r="O83" s="102">
        <v>26979</v>
      </c>
      <c r="P83" s="102">
        <v>20108</v>
      </c>
      <c r="Q83" s="102">
        <v>19656</v>
      </c>
      <c r="R83" s="102">
        <v>22812</v>
      </c>
      <c r="S83" s="102">
        <v>19542</v>
      </c>
      <c r="T83" s="102">
        <v>19680</v>
      </c>
      <c r="U83" s="102">
        <v>26753</v>
      </c>
      <c r="V83" s="102">
        <v>24675</v>
      </c>
      <c r="W83" s="102">
        <v>26821</v>
      </c>
      <c r="X83" s="102">
        <v>32325</v>
      </c>
      <c r="Y83" s="102">
        <v>24398</v>
      </c>
      <c r="Z83" s="102">
        <v>20845</v>
      </c>
      <c r="AA83" s="102">
        <v>36470</v>
      </c>
      <c r="AB83" s="102">
        <v>26942</v>
      </c>
      <c r="AC83" s="102">
        <v>27354</v>
      </c>
      <c r="AD83" s="102">
        <v>32959</v>
      </c>
      <c r="AE83" s="102">
        <v>27634</v>
      </c>
      <c r="AF83" s="102">
        <v>27598</v>
      </c>
      <c r="AG83" s="102">
        <v>38202</v>
      </c>
      <c r="AH83" s="102">
        <v>32730</v>
      </c>
      <c r="AI83" s="102">
        <v>30755</v>
      </c>
      <c r="AJ83" s="102">
        <v>37705</v>
      </c>
      <c r="AK83" s="102">
        <v>32397</v>
      </c>
      <c r="AL83" s="102">
        <v>24478</v>
      </c>
      <c r="AM83" s="102">
        <v>43117</v>
      </c>
      <c r="AN83" s="102">
        <v>29129</v>
      </c>
      <c r="AO83" s="102">
        <v>32455</v>
      </c>
      <c r="AP83" s="102">
        <v>36927</v>
      </c>
      <c r="AQ83" s="102">
        <v>33708</v>
      </c>
      <c r="AR83" s="102">
        <v>32740</v>
      </c>
      <c r="AS83" s="102">
        <v>39827</v>
      </c>
      <c r="AT83" s="102">
        <v>33779</v>
      </c>
      <c r="AU83" s="102">
        <v>33808</v>
      </c>
      <c r="AV83" s="102">
        <v>42076</v>
      </c>
      <c r="AW83" s="102">
        <v>30348</v>
      </c>
      <c r="AX83" s="102">
        <v>21114</v>
      </c>
      <c r="AY83" s="102">
        <v>40213</v>
      </c>
      <c r="AZ83" s="102">
        <v>27297</v>
      </c>
      <c r="BA83" s="102">
        <v>25588</v>
      </c>
      <c r="BB83" s="102">
        <v>34114</v>
      </c>
      <c r="BC83" s="102">
        <v>27325</v>
      </c>
      <c r="BD83" s="102">
        <v>25085</v>
      </c>
      <c r="BE83" s="102">
        <v>34492</v>
      </c>
      <c r="BF83" s="102">
        <v>35481</v>
      </c>
      <c r="BG83" s="102">
        <v>32859</v>
      </c>
      <c r="BH83" s="102">
        <v>41634</v>
      </c>
      <c r="BI83" s="102">
        <v>34608</v>
      </c>
      <c r="BJ83" s="102">
        <v>28465</v>
      </c>
      <c r="BK83" s="102">
        <v>52577</v>
      </c>
      <c r="BL83" s="102">
        <v>32092</v>
      </c>
      <c r="BM83" s="102">
        <v>34818</v>
      </c>
      <c r="BN83" s="102">
        <v>41320</v>
      </c>
      <c r="BO83" s="102">
        <v>30296</v>
      </c>
      <c r="BP83" s="102">
        <v>27047</v>
      </c>
      <c r="BQ83" s="102">
        <v>41038</v>
      </c>
      <c r="BR83" s="102">
        <v>35488</v>
      </c>
      <c r="BS83" s="102">
        <v>33309</v>
      </c>
      <c r="BT83" s="102">
        <v>47359</v>
      </c>
      <c r="BU83" s="102">
        <v>34438</v>
      </c>
      <c r="BV83" s="102">
        <v>28665</v>
      </c>
      <c r="BW83" s="102">
        <v>56848</v>
      </c>
      <c r="BX83" s="102">
        <v>38333</v>
      </c>
      <c r="BY83" s="102">
        <v>37164</v>
      </c>
      <c r="BZ83" s="102">
        <v>51573</v>
      </c>
      <c r="CA83" s="102">
        <v>45047</v>
      </c>
      <c r="CB83" s="102">
        <v>37376</v>
      </c>
      <c r="CC83" s="102">
        <v>55447</v>
      </c>
      <c r="CD83" s="102">
        <v>48590</v>
      </c>
      <c r="CE83" s="102">
        <v>43407</v>
      </c>
      <c r="CF83" s="102">
        <v>58490</v>
      </c>
      <c r="CG83" s="102">
        <v>41130</v>
      </c>
      <c r="CH83" s="102">
        <v>33339</v>
      </c>
      <c r="CI83" s="102">
        <v>62960</v>
      </c>
      <c r="CJ83" s="102">
        <v>45795</v>
      </c>
      <c r="CK83" s="102">
        <v>45743</v>
      </c>
      <c r="CL83" s="102">
        <v>59892</v>
      </c>
      <c r="CM83" s="102">
        <v>48845</v>
      </c>
      <c r="CN83" s="102">
        <v>45140</v>
      </c>
      <c r="CO83" s="102">
        <v>69701</v>
      </c>
      <c r="CP83" s="102">
        <v>47151</v>
      </c>
      <c r="CQ83" s="102">
        <v>47290</v>
      </c>
      <c r="CR83" s="102">
        <v>65833</v>
      </c>
      <c r="CS83" s="102">
        <v>49494</v>
      </c>
      <c r="CT83" s="102">
        <v>38153</v>
      </c>
      <c r="CU83" s="102">
        <v>70940</v>
      </c>
      <c r="CV83" s="102">
        <v>42116</v>
      </c>
      <c r="CW83" s="102">
        <v>47893</v>
      </c>
      <c r="CX83" s="102">
        <v>59753</v>
      </c>
      <c r="CY83" s="102">
        <v>47071</v>
      </c>
      <c r="CZ83" s="102">
        <v>42779</v>
      </c>
      <c r="DA83" s="102">
        <v>66764</v>
      </c>
      <c r="DB83" s="102">
        <v>49771</v>
      </c>
      <c r="DC83" s="102">
        <v>46680</v>
      </c>
      <c r="DD83" s="102">
        <v>66828</v>
      </c>
      <c r="DE83" s="102">
        <v>49281</v>
      </c>
      <c r="DF83" s="102">
        <v>36744</v>
      </c>
      <c r="DG83" s="102">
        <v>72718</v>
      </c>
      <c r="DH83" s="102">
        <v>40503</v>
      </c>
      <c r="DI83" s="102">
        <v>42619</v>
      </c>
      <c r="DJ83" s="102">
        <v>60800</v>
      </c>
      <c r="DK83" s="102">
        <v>43990</v>
      </c>
      <c r="DL83" s="102">
        <v>39047</v>
      </c>
      <c r="DM83" s="102">
        <v>57078</v>
      </c>
      <c r="DN83" s="102">
        <v>45746</v>
      </c>
      <c r="DO83" s="102">
        <v>41494</v>
      </c>
      <c r="DP83" s="102">
        <v>54252</v>
      </c>
      <c r="DQ83" s="102">
        <v>47724</v>
      </c>
      <c r="DR83" s="102">
        <v>34232</v>
      </c>
      <c r="DS83" s="102">
        <v>63821</v>
      </c>
      <c r="DT83" s="102">
        <v>38003</v>
      </c>
      <c r="DU83" s="102">
        <v>43587</v>
      </c>
      <c r="DV83" s="102">
        <v>56481</v>
      </c>
      <c r="DW83" s="102">
        <v>42263</v>
      </c>
      <c r="DX83" s="102">
        <v>40032</v>
      </c>
      <c r="DY83" s="102">
        <v>59593</v>
      </c>
      <c r="DZ83" s="102">
        <v>48323</v>
      </c>
      <c r="EA83" s="102">
        <v>44117</v>
      </c>
      <c r="EB83" s="102">
        <v>53071</v>
      </c>
      <c r="EC83" s="102">
        <v>45409</v>
      </c>
      <c r="ED83" s="102">
        <v>34684</v>
      </c>
      <c r="EE83" s="102">
        <v>59623</v>
      </c>
      <c r="EF83" s="102">
        <v>34579</v>
      </c>
      <c r="EG83" s="102">
        <v>40724</v>
      </c>
      <c r="EH83" s="102">
        <v>55120</v>
      </c>
      <c r="EI83" s="102">
        <v>43004</v>
      </c>
      <c r="EJ83" s="102">
        <v>39948</v>
      </c>
      <c r="EK83" s="102">
        <v>56498</v>
      </c>
      <c r="EL83" s="102">
        <v>44462</v>
      </c>
      <c r="EM83" s="102">
        <v>43553</v>
      </c>
      <c r="EN83" s="102">
        <v>52850</v>
      </c>
      <c r="EO83" s="102">
        <v>43234</v>
      </c>
      <c r="EP83" s="102">
        <v>34176</v>
      </c>
      <c r="EQ83" s="102">
        <v>57530</v>
      </c>
      <c r="ER83" s="102">
        <v>36961</v>
      </c>
      <c r="ES83" s="102">
        <v>41318</v>
      </c>
      <c r="ET83" s="102">
        <v>58709</v>
      </c>
      <c r="EU83" s="102">
        <v>45195</v>
      </c>
      <c r="EV83" s="102">
        <v>43737</v>
      </c>
      <c r="EW83" s="102">
        <v>1718</v>
      </c>
      <c r="EX83" s="102">
        <v>1674</v>
      </c>
      <c r="EY83" s="102">
        <v>1502</v>
      </c>
      <c r="EZ83" s="102">
        <v>1623</v>
      </c>
      <c r="FA83" s="102">
        <v>2014</v>
      </c>
      <c r="FB83" s="102">
        <v>1079</v>
      </c>
      <c r="FC83" s="102">
        <v>1685</v>
      </c>
      <c r="FD83" s="102">
        <v>1086</v>
      </c>
      <c r="FE83">
        <v>868</v>
      </c>
      <c r="FF83" s="102">
        <v>1183</v>
      </c>
      <c r="FG83" s="102">
        <v>1379</v>
      </c>
      <c r="FH83" s="102">
        <v>1052</v>
      </c>
      <c r="FI83" s="102">
        <v>1252</v>
      </c>
      <c r="FJ83" s="102">
        <v>1334</v>
      </c>
      <c r="FK83" s="102">
        <v>1174</v>
      </c>
      <c r="FL83" s="102">
        <v>1691</v>
      </c>
      <c r="FM83" s="102">
        <v>1899</v>
      </c>
      <c r="FN83" s="102">
        <v>1839</v>
      </c>
      <c r="FO83">
        <v>969</v>
      </c>
      <c r="FP83" s="102">
        <v>1226</v>
      </c>
      <c r="FQ83" s="102">
        <v>1315</v>
      </c>
      <c r="FR83" s="102">
        <v>1037</v>
      </c>
      <c r="FS83">
        <v>892</v>
      </c>
      <c r="FT83" s="102">
        <v>1074</v>
      </c>
      <c r="FU83" s="102">
        <v>1203</v>
      </c>
      <c r="FV83" s="102">
        <v>1552</v>
      </c>
      <c r="FW83" s="102">
        <v>1491</v>
      </c>
      <c r="FX83" s="102">
        <v>1032</v>
      </c>
      <c r="FY83" s="102">
        <v>1322</v>
      </c>
      <c r="FZ83" s="102">
        <v>1472</v>
      </c>
      <c r="GA83">
        <v>969</v>
      </c>
      <c r="GB83" s="102">
        <v>1231</v>
      </c>
    </row>
    <row r="84" spans="1:184" x14ac:dyDescent="0.25">
      <c r="A84" t="s">
        <v>1328</v>
      </c>
      <c r="B84" t="s">
        <v>1334</v>
      </c>
      <c r="C84" s="102">
        <v>21507</v>
      </c>
      <c r="D84" s="102">
        <v>12794</v>
      </c>
      <c r="E84" s="102">
        <v>14435</v>
      </c>
      <c r="F84" s="102">
        <v>12704</v>
      </c>
      <c r="G84" s="102">
        <v>10253</v>
      </c>
      <c r="H84" s="102">
        <v>10584</v>
      </c>
      <c r="I84" s="102">
        <v>17496</v>
      </c>
      <c r="J84" s="102">
        <v>11346</v>
      </c>
      <c r="K84" s="102">
        <v>13182</v>
      </c>
      <c r="L84" s="102">
        <v>14559</v>
      </c>
      <c r="M84" s="102">
        <v>12236</v>
      </c>
      <c r="N84" s="102">
        <v>10664</v>
      </c>
      <c r="O84" s="102">
        <v>20826</v>
      </c>
      <c r="P84" s="102">
        <v>14581</v>
      </c>
      <c r="Q84" s="102">
        <v>13953</v>
      </c>
      <c r="R84" s="102">
        <v>15049</v>
      </c>
      <c r="S84" s="102">
        <v>10445</v>
      </c>
      <c r="T84" s="102">
        <v>10771</v>
      </c>
      <c r="U84" s="102">
        <v>17330</v>
      </c>
      <c r="V84" s="102">
        <v>11217</v>
      </c>
      <c r="W84" s="102">
        <v>13812</v>
      </c>
      <c r="X84" s="102">
        <v>15143</v>
      </c>
      <c r="Y84" s="102">
        <v>10633</v>
      </c>
      <c r="Z84" s="102">
        <v>10579</v>
      </c>
      <c r="AA84" s="102">
        <v>22958</v>
      </c>
      <c r="AB84" s="102">
        <v>13709</v>
      </c>
      <c r="AC84" s="102">
        <v>15536</v>
      </c>
      <c r="AD84" s="102">
        <v>15454</v>
      </c>
      <c r="AE84" s="102">
        <v>11805</v>
      </c>
      <c r="AF84" s="102">
        <v>11907</v>
      </c>
      <c r="AG84" s="102">
        <v>18381</v>
      </c>
      <c r="AH84" s="102">
        <v>14123</v>
      </c>
      <c r="AI84" s="102">
        <v>12868</v>
      </c>
      <c r="AJ84" s="102">
        <v>17176</v>
      </c>
      <c r="AK84" s="102">
        <v>15513</v>
      </c>
      <c r="AL84" s="102">
        <v>13218</v>
      </c>
      <c r="AM84" s="102">
        <v>23870</v>
      </c>
      <c r="AN84" s="102">
        <v>15759</v>
      </c>
      <c r="AO84" s="102">
        <v>15960</v>
      </c>
      <c r="AP84" s="102">
        <v>14824</v>
      </c>
      <c r="AQ84" s="102">
        <v>14713</v>
      </c>
      <c r="AR84" s="102">
        <v>14900</v>
      </c>
      <c r="AS84" s="102">
        <v>19950</v>
      </c>
      <c r="AT84" s="102">
        <v>14798</v>
      </c>
      <c r="AU84" s="102">
        <v>14362</v>
      </c>
      <c r="AV84" s="102">
        <v>17133</v>
      </c>
      <c r="AW84" s="102">
        <v>13984</v>
      </c>
      <c r="AX84" s="102">
        <v>12939</v>
      </c>
      <c r="AY84" s="102">
        <v>28589</v>
      </c>
      <c r="AZ84" s="102">
        <v>19088</v>
      </c>
      <c r="BA84" s="102">
        <v>14662</v>
      </c>
      <c r="BB84" s="102">
        <v>21964</v>
      </c>
      <c r="BC84" s="102">
        <v>14550</v>
      </c>
      <c r="BD84" s="102">
        <v>14144</v>
      </c>
      <c r="BE84" s="102">
        <v>24484</v>
      </c>
      <c r="BF84" s="102">
        <v>17612</v>
      </c>
      <c r="BG84" s="102">
        <v>16476</v>
      </c>
      <c r="BH84" s="102">
        <v>23978</v>
      </c>
      <c r="BI84" s="102">
        <v>18961</v>
      </c>
      <c r="BJ84" s="102">
        <v>14773</v>
      </c>
      <c r="BK84" s="102">
        <v>29143</v>
      </c>
      <c r="BL84" s="102">
        <v>18688</v>
      </c>
      <c r="BM84" s="102">
        <v>19638</v>
      </c>
      <c r="BN84" s="102">
        <v>23130</v>
      </c>
      <c r="BO84" s="102">
        <v>18230</v>
      </c>
      <c r="BP84" s="102">
        <v>16014</v>
      </c>
      <c r="BQ84" s="102">
        <v>24119</v>
      </c>
      <c r="BR84" s="102">
        <v>18919</v>
      </c>
      <c r="BS84" s="102">
        <v>18943</v>
      </c>
      <c r="BT84" s="102">
        <v>26219</v>
      </c>
      <c r="BU84" s="102">
        <v>18899</v>
      </c>
      <c r="BV84" s="102">
        <v>14945</v>
      </c>
      <c r="BW84" s="102">
        <v>29007</v>
      </c>
      <c r="BX84" s="102">
        <v>22994</v>
      </c>
      <c r="BY84" s="102">
        <v>19277</v>
      </c>
      <c r="BZ84" s="102">
        <v>22922</v>
      </c>
      <c r="CA84" s="102">
        <v>20580</v>
      </c>
      <c r="CB84" s="102">
        <v>16018</v>
      </c>
      <c r="CC84" s="102">
        <v>26253</v>
      </c>
      <c r="CD84" s="102">
        <v>19983</v>
      </c>
      <c r="CE84" s="102">
        <v>18671</v>
      </c>
      <c r="CF84" s="102">
        <v>23323</v>
      </c>
      <c r="CG84" s="102">
        <v>17557</v>
      </c>
      <c r="CH84" s="102">
        <v>16673</v>
      </c>
      <c r="CI84" s="102">
        <v>31418</v>
      </c>
      <c r="CJ84" s="102">
        <v>21841</v>
      </c>
      <c r="CK84" s="102">
        <v>19301</v>
      </c>
      <c r="CL84" s="102">
        <v>24597</v>
      </c>
      <c r="CM84" s="102">
        <v>17867</v>
      </c>
      <c r="CN84" s="102">
        <v>18117</v>
      </c>
      <c r="CO84" s="102">
        <v>27767</v>
      </c>
      <c r="CP84" s="102">
        <v>18186</v>
      </c>
      <c r="CQ84" s="102">
        <v>20278</v>
      </c>
      <c r="CR84" s="102">
        <v>26349</v>
      </c>
      <c r="CS84" s="102">
        <v>16964</v>
      </c>
      <c r="CT84" s="102">
        <v>17638</v>
      </c>
      <c r="CU84" s="102">
        <v>32896</v>
      </c>
      <c r="CV84" s="102">
        <v>22002</v>
      </c>
      <c r="CW84" s="102">
        <v>18898</v>
      </c>
      <c r="CX84" s="102">
        <v>25031</v>
      </c>
      <c r="CY84" s="102">
        <v>19162</v>
      </c>
      <c r="CZ84" s="102">
        <v>18985</v>
      </c>
      <c r="DA84" s="102">
        <v>27133</v>
      </c>
      <c r="DB84" s="102">
        <v>18918</v>
      </c>
      <c r="DC84" s="102">
        <v>19895</v>
      </c>
      <c r="DD84" s="102">
        <v>26476</v>
      </c>
      <c r="DE84" s="102">
        <v>20421</v>
      </c>
      <c r="DF84" s="102">
        <v>21193</v>
      </c>
      <c r="DG84" s="102">
        <v>37460</v>
      </c>
      <c r="DH84" s="102">
        <v>29224</v>
      </c>
      <c r="DI84" s="102">
        <v>25690</v>
      </c>
      <c r="DJ84" s="102">
        <v>31823</v>
      </c>
      <c r="DK84" s="102">
        <v>20637</v>
      </c>
      <c r="DL84" s="102">
        <v>20515</v>
      </c>
      <c r="DM84" s="102">
        <v>27769</v>
      </c>
      <c r="DN84" s="102">
        <v>20374</v>
      </c>
      <c r="DO84" s="102">
        <v>20180</v>
      </c>
      <c r="DP84" s="102">
        <v>25975</v>
      </c>
      <c r="DQ84" s="102">
        <v>18058</v>
      </c>
      <c r="DR84" s="102">
        <v>18333</v>
      </c>
      <c r="DS84" s="102">
        <v>34120</v>
      </c>
      <c r="DT84" s="102">
        <v>19992</v>
      </c>
      <c r="DU84" s="102">
        <v>20801</v>
      </c>
      <c r="DV84" s="102">
        <v>23623</v>
      </c>
      <c r="DW84" s="102">
        <v>15699</v>
      </c>
      <c r="DX84" s="102">
        <v>17072</v>
      </c>
      <c r="DY84" s="102">
        <v>25073</v>
      </c>
      <c r="DZ84" s="102">
        <v>17481</v>
      </c>
      <c r="EA84" s="102">
        <v>17780</v>
      </c>
      <c r="EB84" s="102">
        <v>23106</v>
      </c>
      <c r="EC84" s="102">
        <v>17459</v>
      </c>
      <c r="ED84" s="102">
        <v>18832</v>
      </c>
      <c r="EE84" s="102">
        <v>35125</v>
      </c>
      <c r="EF84" s="102">
        <v>21848</v>
      </c>
      <c r="EG84" s="102">
        <v>18701</v>
      </c>
      <c r="EH84" s="102">
        <v>23489</v>
      </c>
      <c r="EI84" s="102">
        <v>16616</v>
      </c>
      <c r="EJ84" s="102">
        <v>14992</v>
      </c>
      <c r="EK84" s="102">
        <v>25463</v>
      </c>
      <c r="EL84" s="102">
        <v>19098</v>
      </c>
      <c r="EM84" s="102">
        <v>17902</v>
      </c>
      <c r="EN84" s="102">
        <v>23553</v>
      </c>
      <c r="EO84" s="102">
        <v>18713</v>
      </c>
      <c r="EP84" s="102">
        <v>17555</v>
      </c>
      <c r="EQ84" s="102">
        <v>36318</v>
      </c>
      <c r="ER84" s="102">
        <v>28126</v>
      </c>
      <c r="ES84" s="102">
        <v>18159</v>
      </c>
      <c r="ET84" s="102">
        <v>28304</v>
      </c>
      <c r="EU84" s="102">
        <v>17257</v>
      </c>
      <c r="EV84" s="102">
        <v>16578</v>
      </c>
      <c r="EW84" s="102">
        <v>1009</v>
      </c>
      <c r="EX84">
        <v>743</v>
      </c>
      <c r="EY84">
        <v>717</v>
      </c>
      <c r="EZ84" s="102">
        <v>1024</v>
      </c>
      <c r="FA84">
        <v>979</v>
      </c>
      <c r="FB84">
        <v>587</v>
      </c>
      <c r="FC84" s="102">
        <v>1222</v>
      </c>
      <c r="FD84">
        <v>628</v>
      </c>
      <c r="FE84">
        <v>518</v>
      </c>
      <c r="FF84">
        <v>594</v>
      </c>
      <c r="FG84">
        <v>618</v>
      </c>
      <c r="FH84">
        <v>467</v>
      </c>
      <c r="FI84">
        <v>997</v>
      </c>
      <c r="FJ84">
        <v>567</v>
      </c>
      <c r="FK84">
        <v>853</v>
      </c>
      <c r="FL84">
        <v>580</v>
      </c>
      <c r="FM84" s="102">
        <v>1169</v>
      </c>
      <c r="FN84" s="102">
        <v>1190</v>
      </c>
      <c r="FO84">
        <v>800</v>
      </c>
      <c r="FP84">
        <v>831</v>
      </c>
      <c r="FQ84">
        <v>625</v>
      </c>
      <c r="FR84">
        <v>736</v>
      </c>
      <c r="FS84">
        <v>779</v>
      </c>
      <c r="FT84">
        <v>576</v>
      </c>
      <c r="FU84">
        <v>916</v>
      </c>
      <c r="FV84" s="102">
        <v>1088</v>
      </c>
      <c r="FW84">
        <v>536</v>
      </c>
      <c r="FX84">
        <v>775</v>
      </c>
      <c r="FY84">
        <v>679</v>
      </c>
      <c r="FZ84">
        <v>647</v>
      </c>
      <c r="GA84" s="102">
        <v>1051</v>
      </c>
      <c r="GB84">
        <v>592</v>
      </c>
    </row>
    <row r="85" spans="1:184" x14ac:dyDescent="0.25">
      <c r="A85" t="s">
        <v>1328</v>
      </c>
      <c r="B85" t="s">
        <v>1350</v>
      </c>
      <c r="C85" s="102">
        <v>22466</v>
      </c>
      <c r="D85" s="102">
        <v>11292</v>
      </c>
      <c r="E85" s="102">
        <v>15101</v>
      </c>
      <c r="F85" s="102">
        <v>16685</v>
      </c>
      <c r="G85" s="102">
        <v>15192</v>
      </c>
      <c r="H85" s="102">
        <v>14305</v>
      </c>
      <c r="I85" s="102">
        <v>20686</v>
      </c>
      <c r="J85" s="102">
        <v>16429</v>
      </c>
      <c r="K85" s="102">
        <v>18884</v>
      </c>
      <c r="L85" s="102">
        <v>20753</v>
      </c>
      <c r="M85" s="102">
        <v>16171</v>
      </c>
      <c r="N85" s="102">
        <v>13618</v>
      </c>
      <c r="O85" s="102">
        <v>23185</v>
      </c>
      <c r="P85" s="102">
        <v>12277</v>
      </c>
      <c r="Q85" s="102">
        <v>14398</v>
      </c>
      <c r="R85" s="102">
        <v>15490</v>
      </c>
      <c r="S85" s="102">
        <v>15545</v>
      </c>
      <c r="T85" s="102">
        <v>15312</v>
      </c>
      <c r="U85" s="102">
        <v>21507</v>
      </c>
      <c r="V85" s="102">
        <v>16714</v>
      </c>
      <c r="W85" s="102">
        <v>20313</v>
      </c>
      <c r="X85" s="102">
        <v>23025</v>
      </c>
      <c r="Y85" s="102">
        <v>16160</v>
      </c>
      <c r="Z85" s="102">
        <v>11658</v>
      </c>
      <c r="AA85" s="102">
        <v>20365</v>
      </c>
      <c r="AB85" s="102">
        <v>9608</v>
      </c>
      <c r="AC85" s="102">
        <v>12744</v>
      </c>
      <c r="AD85" s="102">
        <v>16479</v>
      </c>
      <c r="AE85" s="102">
        <v>12922</v>
      </c>
      <c r="AF85" s="102">
        <v>14084</v>
      </c>
      <c r="AG85" s="102">
        <v>21676</v>
      </c>
      <c r="AH85" s="102">
        <v>16452</v>
      </c>
      <c r="AI85" s="102">
        <v>19639</v>
      </c>
      <c r="AJ85" s="102">
        <v>24652</v>
      </c>
      <c r="AK85" s="102">
        <v>16876</v>
      </c>
      <c r="AL85" s="102">
        <v>17126</v>
      </c>
      <c r="AM85" s="102">
        <v>26235</v>
      </c>
      <c r="AN85" s="102">
        <v>14944</v>
      </c>
      <c r="AO85" s="102">
        <v>18023</v>
      </c>
      <c r="AP85" s="102">
        <v>17970</v>
      </c>
      <c r="AQ85" s="102">
        <v>17642</v>
      </c>
      <c r="AR85" s="102">
        <v>18704</v>
      </c>
      <c r="AS85" s="102">
        <v>22503</v>
      </c>
      <c r="AT85" s="102">
        <v>23077</v>
      </c>
      <c r="AU85" s="102">
        <v>21510</v>
      </c>
      <c r="AV85" s="102">
        <v>25102</v>
      </c>
      <c r="AW85" s="102">
        <v>18921</v>
      </c>
      <c r="AX85" s="102">
        <v>17985</v>
      </c>
      <c r="AY85" s="102">
        <v>21384</v>
      </c>
      <c r="AZ85" s="102">
        <v>10798</v>
      </c>
      <c r="BA85" s="102">
        <v>14305</v>
      </c>
      <c r="BB85" s="102">
        <v>18373</v>
      </c>
      <c r="BC85" s="102">
        <v>16894</v>
      </c>
      <c r="BD85" s="102">
        <v>17548</v>
      </c>
      <c r="BE85" s="102">
        <v>28833</v>
      </c>
      <c r="BF85" s="102">
        <v>25414</v>
      </c>
      <c r="BG85" s="102">
        <v>27543</v>
      </c>
      <c r="BH85" s="102">
        <v>30879</v>
      </c>
      <c r="BI85" s="102">
        <v>22454</v>
      </c>
      <c r="BJ85" s="102">
        <v>19686</v>
      </c>
      <c r="BK85" s="102">
        <v>31510</v>
      </c>
      <c r="BL85" s="102">
        <v>13679</v>
      </c>
      <c r="BM85" s="102">
        <v>20795</v>
      </c>
      <c r="BN85" s="102">
        <v>24183</v>
      </c>
      <c r="BO85" s="102">
        <v>22760</v>
      </c>
      <c r="BP85" s="102">
        <v>24812</v>
      </c>
      <c r="BQ85" s="102">
        <v>34517</v>
      </c>
      <c r="BR85" s="102">
        <v>29088</v>
      </c>
      <c r="BS85" s="102">
        <v>29776</v>
      </c>
      <c r="BT85" s="102">
        <v>33511</v>
      </c>
      <c r="BU85" s="102">
        <v>26664</v>
      </c>
      <c r="BV85" s="102">
        <v>22657</v>
      </c>
      <c r="BW85" s="102">
        <v>32363</v>
      </c>
      <c r="BX85" s="102">
        <v>16322</v>
      </c>
      <c r="BY85" s="102">
        <v>21671</v>
      </c>
      <c r="BZ85" s="102">
        <v>25860</v>
      </c>
      <c r="CA85" s="102">
        <v>25880</v>
      </c>
      <c r="CB85" s="102">
        <v>26991</v>
      </c>
      <c r="CC85" s="102">
        <v>35606</v>
      </c>
      <c r="CD85" s="102">
        <v>31030</v>
      </c>
      <c r="CE85" s="102">
        <v>33680</v>
      </c>
      <c r="CF85" s="102">
        <v>33618</v>
      </c>
      <c r="CG85" s="102">
        <v>29272</v>
      </c>
      <c r="CH85" s="102">
        <v>24839</v>
      </c>
      <c r="CI85" s="102">
        <v>33625</v>
      </c>
      <c r="CJ85" s="102">
        <v>16072</v>
      </c>
      <c r="CK85" s="102">
        <v>25599</v>
      </c>
      <c r="CL85" s="102">
        <v>21517</v>
      </c>
      <c r="CM85" s="102">
        <v>25103</v>
      </c>
      <c r="CN85" s="102">
        <v>28162</v>
      </c>
      <c r="CO85" s="102">
        <v>35854</v>
      </c>
      <c r="CP85" s="102">
        <v>30032</v>
      </c>
      <c r="CQ85" s="102">
        <v>32802</v>
      </c>
      <c r="CR85" s="102">
        <v>35036</v>
      </c>
      <c r="CS85" s="102">
        <v>27575</v>
      </c>
      <c r="CT85" s="102">
        <v>22230</v>
      </c>
      <c r="CU85" s="102">
        <v>31101</v>
      </c>
      <c r="CV85" s="102">
        <v>14422</v>
      </c>
      <c r="CW85" s="102">
        <v>19790</v>
      </c>
      <c r="CX85" s="102">
        <v>29062</v>
      </c>
      <c r="CY85" s="102">
        <v>28983</v>
      </c>
      <c r="CZ85" s="102">
        <v>30671</v>
      </c>
      <c r="DA85" s="102">
        <v>33567</v>
      </c>
      <c r="DB85" s="102">
        <v>31836</v>
      </c>
      <c r="DC85" s="102">
        <v>32959</v>
      </c>
      <c r="DD85" s="102">
        <v>34471</v>
      </c>
      <c r="DE85" s="102">
        <v>28395</v>
      </c>
      <c r="DF85" s="102">
        <v>24420</v>
      </c>
      <c r="DG85" s="102">
        <v>32528</v>
      </c>
      <c r="DH85" s="102">
        <v>16249</v>
      </c>
      <c r="DI85" s="102">
        <v>24092</v>
      </c>
      <c r="DJ85" s="102">
        <v>25580</v>
      </c>
      <c r="DK85" s="102">
        <v>28684</v>
      </c>
      <c r="DL85" s="102">
        <v>30236</v>
      </c>
      <c r="DM85" s="102">
        <v>33427</v>
      </c>
      <c r="DN85" s="102">
        <v>32323</v>
      </c>
      <c r="DO85" s="102">
        <v>32255</v>
      </c>
      <c r="DP85" s="102">
        <v>33285</v>
      </c>
      <c r="DQ85" s="102">
        <v>27043</v>
      </c>
      <c r="DR85" s="102">
        <v>23723</v>
      </c>
      <c r="DS85" s="102">
        <v>34363</v>
      </c>
      <c r="DT85" s="102">
        <v>15436</v>
      </c>
      <c r="DU85" s="102">
        <v>22330</v>
      </c>
      <c r="DV85" s="102">
        <v>29593</v>
      </c>
      <c r="DW85" s="102">
        <v>28520</v>
      </c>
      <c r="DX85" s="102">
        <v>30180</v>
      </c>
      <c r="DY85" s="102">
        <v>36665</v>
      </c>
      <c r="DZ85" s="102">
        <v>31253</v>
      </c>
      <c r="EA85" s="102">
        <v>35204</v>
      </c>
      <c r="EB85" s="102">
        <v>36631</v>
      </c>
      <c r="EC85" s="102">
        <v>29878</v>
      </c>
      <c r="ED85" s="102">
        <v>27873</v>
      </c>
      <c r="EE85" s="102">
        <v>37287</v>
      </c>
      <c r="EF85" s="102">
        <v>14489</v>
      </c>
      <c r="EG85" s="102">
        <v>22879</v>
      </c>
      <c r="EH85" s="102">
        <v>25855</v>
      </c>
      <c r="EI85" s="102">
        <v>27783</v>
      </c>
      <c r="EJ85" s="102">
        <v>27203</v>
      </c>
      <c r="EK85" s="102">
        <v>36781</v>
      </c>
      <c r="EL85" s="102">
        <v>31052</v>
      </c>
      <c r="EM85" s="102">
        <v>33104</v>
      </c>
      <c r="EN85" s="102">
        <v>37278</v>
      </c>
      <c r="EO85" s="102">
        <v>28556</v>
      </c>
      <c r="EP85" s="102">
        <v>27497</v>
      </c>
      <c r="EQ85" s="102">
        <v>38834</v>
      </c>
      <c r="ER85" s="102">
        <v>15097</v>
      </c>
      <c r="ES85" s="102">
        <v>20844</v>
      </c>
      <c r="ET85" s="102">
        <v>27896</v>
      </c>
      <c r="EU85" s="102">
        <v>28787</v>
      </c>
      <c r="EV85" s="102">
        <v>27615</v>
      </c>
      <c r="EW85" s="102">
        <v>1445</v>
      </c>
      <c r="EX85" s="102">
        <v>1201</v>
      </c>
      <c r="EY85" s="102">
        <v>1262</v>
      </c>
      <c r="EZ85" s="102">
        <v>1293</v>
      </c>
      <c r="FA85">
        <v>790</v>
      </c>
      <c r="FB85" s="102">
        <v>1011</v>
      </c>
      <c r="FC85">
        <v>727</v>
      </c>
      <c r="FD85">
        <v>598</v>
      </c>
      <c r="FE85">
        <v>594</v>
      </c>
      <c r="FF85">
        <v>547</v>
      </c>
      <c r="FG85">
        <v>865</v>
      </c>
      <c r="FH85">
        <v>950</v>
      </c>
      <c r="FI85">
        <v>797</v>
      </c>
      <c r="FJ85">
        <v>443</v>
      </c>
      <c r="FK85" s="102">
        <v>1018</v>
      </c>
      <c r="FL85">
        <v>755</v>
      </c>
      <c r="FM85" s="102">
        <v>1166</v>
      </c>
      <c r="FN85" s="102">
        <v>1382</v>
      </c>
      <c r="FO85">
        <v>582</v>
      </c>
      <c r="FP85">
        <v>471</v>
      </c>
      <c r="FQ85">
        <v>397</v>
      </c>
      <c r="FR85">
        <v>546</v>
      </c>
      <c r="FS85">
        <v>773</v>
      </c>
      <c r="FT85">
        <v>650</v>
      </c>
      <c r="FU85">
        <v>662</v>
      </c>
      <c r="FV85" s="102">
        <v>1113</v>
      </c>
      <c r="FW85" s="102">
        <v>1029</v>
      </c>
      <c r="FX85">
        <v>930</v>
      </c>
      <c r="FY85">
        <v>720</v>
      </c>
      <c r="FZ85">
        <v>762</v>
      </c>
      <c r="GA85">
        <v>851</v>
      </c>
      <c r="GB85">
        <v>478</v>
      </c>
    </row>
    <row r="86" spans="1:184" x14ac:dyDescent="0.25">
      <c r="A86" t="s">
        <v>1328</v>
      </c>
      <c r="B86" t="s">
        <v>1322</v>
      </c>
      <c r="C86" s="102">
        <v>22085</v>
      </c>
      <c r="D86" s="102">
        <v>13831</v>
      </c>
      <c r="E86" s="102">
        <v>17465</v>
      </c>
      <c r="F86" s="102">
        <v>24266</v>
      </c>
      <c r="G86" s="102">
        <v>18528</v>
      </c>
      <c r="H86" s="102">
        <v>17865</v>
      </c>
      <c r="I86" s="102">
        <v>19742</v>
      </c>
      <c r="J86" s="102">
        <v>14097</v>
      </c>
      <c r="K86" s="102">
        <v>20710</v>
      </c>
      <c r="L86" s="102">
        <v>27630</v>
      </c>
      <c r="M86" s="102">
        <v>16801</v>
      </c>
      <c r="N86" s="102">
        <v>13797</v>
      </c>
      <c r="O86" s="102">
        <v>21549</v>
      </c>
      <c r="P86" s="102">
        <v>18974</v>
      </c>
      <c r="Q86" s="102">
        <v>17935</v>
      </c>
      <c r="R86" s="102">
        <v>22642</v>
      </c>
      <c r="S86" s="102">
        <v>21015</v>
      </c>
      <c r="T86" s="102">
        <v>18722</v>
      </c>
      <c r="U86" s="102">
        <v>21596</v>
      </c>
      <c r="V86" s="102">
        <v>15001</v>
      </c>
      <c r="W86" s="102">
        <v>22853</v>
      </c>
      <c r="X86" s="102">
        <v>31524</v>
      </c>
      <c r="Y86" s="102">
        <v>21784</v>
      </c>
      <c r="Z86" s="102">
        <v>17427</v>
      </c>
      <c r="AA86" s="102">
        <v>24083</v>
      </c>
      <c r="AB86" s="102">
        <v>14726</v>
      </c>
      <c r="AC86" s="102">
        <v>20533</v>
      </c>
      <c r="AD86" s="102">
        <v>30809</v>
      </c>
      <c r="AE86" s="102">
        <v>24879</v>
      </c>
      <c r="AF86" s="102">
        <v>20718</v>
      </c>
      <c r="AG86" s="102">
        <v>21129</v>
      </c>
      <c r="AH86" s="102">
        <v>17586</v>
      </c>
      <c r="AI86" s="102">
        <v>23765</v>
      </c>
      <c r="AJ86" s="102">
        <v>34019</v>
      </c>
      <c r="AK86" s="102">
        <v>21819</v>
      </c>
      <c r="AL86" s="102">
        <v>17255</v>
      </c>
      <c r="AM86" s="102">
        <v>28758</v>
      </c>
      <c r="AN86" s="102">
        <v>19785</v>
      </c>
      <c r="AO86" s="102">
        <v>22012</v>
      </c>
      <c r="AP86" s="102">
        <v>30252</v>
      </c>
      <c r="AQ86" s="102">
        <v>22874</v>
      </c>
      <c r="AR86" s="102">
        <v>21541</v>
      </c>
      <c r="AS86" s="102">
        <v>20969</v>
      </c>
      <c r="AT86" s="102">
        <v>20135</v>
      </c>
      <c r="AU86" s="102">
        <v>18717</v>
      </c>
      <c r="AV86" s="102">
        <v>30422</v>
      </c>
      <c r="AW86" s="102">
        <v>21010</v>
      </c>
      <c r="AX86" s="102">
        <v>16681</v>
      </c>
      <c r="AY86" s="102">
        <v>25065</v>
      </c>
      <c r="AZ86" s="102">
        <v>21076</v>
      </c>
      <c r="BA86" s="102">
        <v>19202</v>
      </c>
      <c r="BB86" s="102">
        <v>25272</v>
      </c>
      <c r="BC86" s="102">
        <v>20944</v>
      </c>
      <c r="BD86" s="102">
        <v>16470</v>
      </c>
      <c r="BE86" s="102">
        <v>21152</v>
      </c>
      <c r="BF86" s="102">
        <v>16313</v>
      </c>
      <c r="BG86" s="102">
        <v>20608</v>
      </c>
      <c r="BH86" s="102">
        <v>30833</v>
      </c>
      <c r="BI86" s="102">
        <v>23826</v>
      </c>
      <c r="BJ86" s="102">
        <v>18012</v>
      </c>
      <c r="BK86" s="102">
        <v>33222</v>
      </c>
      <c r="BL86" s="102">
        <v>20145</v>
      </c>
      <c r="BM86" s="102">
        <v>22495</v>
      </c>
      <c r="BN86" s="102">
        <v>29456</v>
      </c>
      <c r="BO86" s="102">
        <v>25540</v>
      </c>
      <c r="BP86" s="102">
        <v>25021</v>
      </c>
      <c r="BQ86" s="102">
        <v>28046</v>
      </c>
      <c r="BR86" s="102">
        <v>21238</v>
      </c>
      <c r="BS86" s="102">
        <v>30383</v>
      </c>
      <c r="BT86" s="102">
        <v>44574</v>
      </c>
      <c r="BU86" s="102">
        <v>29016</v>
      </c>
      <c r="BV86" s="102">
        <v>19362</v>
      </c>
      <c r="BW86" s="102">
        <v>33078</v>
      </c>
      <c r="BX86" s="102">
        <v>24968</v>
      </c>
      <c r="BY86" s="102">
        <v>26427</v>
      </c>
      <c r="BZ86" s="102">
        <v>36260</v>
      </c>
      <c r="CA86" s="102">
        <v>34464</v>
      </c>
      <c r="CB86" s="102">
        <v>26807</v>
      </c>
      <c r="CC86" s="102">
        <v>27425</v>
      </c>
      <c r="CD86" s="102">
        <v>20463</v>
      </c>
      <c r="CE86" s="102">
        <v>30680</v>
      </c>
      <c r="CF86" s="102">
        <v>41754</v>
      </c>
      <c r="CG86" s="102">
        <v>32479</v>
      </c>
      <c r="CH86" s="102">
        <v>21348</v>
      </c>
      <c r="CI86" s="102">
        <v>37272</v>
      </c>
      <c r="CJ86" s="102">
        <v>31931</v>
      </c>
      <c r="CK86" s="102">
        <v>27468</v>
      </c>
      <c r="CL86" s="102">
        <v>41463</v>
      </c>
      <c r="CM86" s="102">
        <v>28809</v>
      </c>
      <c r="CN86" s="102">
        <v>28088</v>
      </c>
      <c r="CO86" s="102">
        <v>28208</v>
      </c>
      <c r="CP86" s="102">
        <v>21248</v>
      </c>
      <c r="CQ86" s="102">
        <v>30417</v>
      </c>
      <c r="CR86" s="102">
        <v>44443</v>
      </c>
      <c r="CS86" s="102">
        <v>31570</v>
      </c>
      <c r="CT86" s="102">
        <v>22724</v>
      </c>
      <c r="CU86" s="102">
        <v>36921</v>
      </c>
      <c r="CV86" s="102">
        <v>25009</v>
      </c>
      <c r="CW86" s="102">
        <v>31038</v>
      </c>
      <c r="CX86" s="102">
        <v>44373</v>
      </c>
      <c r="CY86" s="102">
        <v>33014</v>
      </c>
      <c r="CZ86" s="102">
        <v>31306</v>
      </c>
      <c r="DA86" s="102">
        <v>31167</v>
      </c>
      <c r="DB86" s="102">
        <v>22048</v>
      </c>
      <c r="DC86" s="102">
        <v>32722</v>
      </c>
      <c r="DD86" s="102">
        <v>46357</v>
      </c>
      <c r="DE86" s="102">
        <v>33003</v>
      </c>
      <c r="DF86" s="102">
        <v>23035</v>
      </c>
      <c r="DG86" s="102">
        <v>37823</v>
      </c>
      <c r="DH86" s="102">
        <v>33458</v>
      </c>
      <c r="DI86" s="102">
        <v>30131</v>
      </c>
      <c r="DJ86" s="102">
        <v>41600</v>
      </c>
      <c r="DK86" s="102">
        <v>36651</v>
      </c>
      <c r="DL86" s="102">
        <v>30313</v>
      </c>
      <c r="DM86" s="102">
        <v>28689</v>
      </c>
      <c r="DN86" s="102">
        <v>23491</v>
      </c>
      <c r="DO86" s="102">
        <v>31244</v>
      </c>
      <c r="DP86" s="102">
        <v>45574</v>
      </c>
      <c r="DQ86" s="102">
        <v>34803</v>
      </c>
      <c r="DR86" s="102">
        <v>26160</v>
      </c>
      <c r="DS86" s="102">
        <v>43805</v>
      </c>
      <c r="DT86" s="102">
        <v>23713</v>
      </c>
      <c r="DU86" s="102">
        <v>34693</v>
      </c>
      <c r="DV86" s="102">
        <v>43708</v>
      </c>
      <c r="DW86" s="102">
        <v>36236</v>
      </c>
      <c r="DX86" s="102">
        <v>33092</v>
      </c>
      <c r="DY86" s="102">
        <v>32511</v>
      </c>
      <c r="DZ86" s="102">
        <v>26779</v>
      </c>
      <c r="EA86" s="102">
        <v>34481</v>
      </c>
      <c r="EB86" s="102">
        <v>48717</v>
      </c>
      <c r="EC86" s="102">
        <v>38907</v>
      </c>
      <c r="ED86" s="102">
        <v>26068</v>
      </c>
      <c r="EE86" s="102">
        <v>48335</v>
      </c>
      <c r="EF86" s="102">
        <v>32996</v>
      </c>
      <c r="EG86" s="102">
        <v>34211</v>
      </c>
      <c r="EH86" s="102">
        <v>48875</v>
      </c>
      <c r="EI86" s="102">
        <v>39553</v>
      </c>
      <c r="EJ86" s="102">
        <v>35831</v>
      </c>
      <c r="EK86" s="102">
        <v>34599</v>
      </c>
      <c r="EL86" s="102">
        <v>27570</v>
      </c>
      <c r="EM86" s="102">
        <v>38553</v>
      </c>
      <c r="EN86" s="102">
        <v>51717</v>
      </c>
      <c r="EO86" s="102">
        <v>42050</v>
      </c>
      <c r="EP86" s="102">
        <v>29817</v>
      </c>
      <c r="EQ86" s="102">
        <v>48656</v>
      </c>
      <c r="ER86" s="102">
        <v>48806</v>
      </c>
      <c r="ES86" s="102">
        <v>35235</v>
      </c>
      <c r="ET86" s="102">
        <v>56341</v>
      </c>
      <c r="EU86" s="102">
        <v>50762</v>
      </c>
      <c r="EV86" s="102">
        <v>41582</v>
      </c>
      <c r="EW86" s="102">
        <v>1776</v>
      </c>
      <c r="EX86" s="102">
        <v>1759</v>
      </c>
      <c r="EY86" s="102">
        <v>2122</v>
      </c>
      <c r="EZ86" s="102">
        <v>3025</v>
      </c>
      <c r="FA86" s="102">
        <v>2350</v>
      </c>
      <c r="FB86" s="102">
        <v>1435</v>
      </c>
      <c r="FC86" s="102">
        <v>2851</v>
      </c>
      <c r="FD86" s="102">
        <v>1528</v>
      </c>
      <c r="FE86" s="102">
        <v>2031</v>
      </c>
      <c r="FF86" s="102">
        <v>2867</v>
      </c>
      <c r="FG86" s="102">
        <v>3176</v>
      </c>
      <c r="FH86" s="102">
        <v>2605</v>
      </c>
      <c r="FI86" s="102">
        <v>2467</v>
      </c>
      <c r="FJ86" s="102">
        <v>2196</v>
      </c>
      <c r="FK86" s="102">
        <v>2566</v>
      </c>
      <c r="FL86" s="102">
        <v>3130</v>
      </c>
      <c r="FM86" s="102">
        <v>3939</v>
      </c>
      <c r="FN86" s="102">
        <v>3627</v>
      </c>
      <c r="FO86" s="102">
        <v>2727</v>
      </c>
      <c r="FP86" s="102">
        <v>2158</v>
      </c>
      <c r="FQ86" s="102">
        <v>1963</v>
      </c>
      <c r="FR86" s="102">
        <v>2226</v>
      </c>
      <c r="FS86" s="102">
        <v>2419</v>
      </c>
      <c r="FT86" s="102">
        <v>2308</v>
      </c>
      <c r="FU86" s="102">
        <v>2264</v>
      </c>
      <c r="FV86" s="102">
        <v>2693</v>
      </c>
      <c r="FW86" s="102">
        <v>2642</v>
      </c>
      <c r="FX86" s="102">
        <v>3323</v>
      </c>
      <c r="FY86" s="102">
        <v>2415</v>
      </c>
      <c r="FZ86" s="102">
        <v>1861</v>
      </c>
      <c r="GA86" s="102">
        <v>3072</v>
      </c>
      <c r="GB86" s="102">
        <v>2019</v>
      </c>
    </row>
    <row r="87" spans="1:184" x14ac:dyDescent="0.25">
      <c r="A87" t="s">
        <v>1328</v>
      </c>
      <c r="B87" t="s">
        <v>1338</v>
      </c>
      <c r="C87" s="102">
        <v>85466</v>
      </c>
      <c r="D87" s="102">
        <v>50698</v>
      </c>
      <c r="E87" s="102">
        <v>43459</v>
      </c>
      <c r="F87" s="102">
        <v>50886</v>
      </c>
      <c r="G87" s="102">
        <v>35933</v>
      </c>
      <c r="H87" s="102">
        <v>32317</v>
      </c>
      <c r="I87" s="102">
        <v>43681</v>
      </c>
      <c r="J87" s="102">
        <v>31411</v>
      </c>
      <c r="K87" s="102">
        <v>36048</v>
      </c>
      <c r="L87" s="102">
        <v>48602</v>
      </c>
      <c r="M87" s="102">
        <v>41120</v>
      </c>
      <c r="N87" s="102">
        <v>40875</v>
      </c>
      <c r="O87" s="102">
        <v>93736</v>
      </c>
      <c r="P87" s="102">
        <v>58172</v>
      </c>
      <c r="Q87" s="102">
        <v>47721</v>
      </c>
      <c r="R87" s="102">
        <v>48478</v>
      </c>
      <c r="S87" s="102">
        <v>41252</v>
      </c>
      <c r="T87" s="102">
        <v>34526</v>
      </c>
      <c r="U87" s="102">
        <v>45732</v>
      </c>
      <c r="V87" s="102">
        <v>32746</v>
      </c>
      <c r="W87" s="102">
        <v>37706</v>
      </c>
      <c r="X87" s="102">
        <v>53631</v>
      </c>
      <c r="Y87" s="102">
        <v>43637</v>
      </c>
      <c r="Z87" s="102">
        <v>42874</v>
      </c>
      <c r="AA87" s="102">
        <v>106029</v>
      </c>
      <c r="AB87" s="102">
        <v>59078</v>
      </c>
      <c r="AC87" s="102">
        <v>55439</v>
      </c>
      <c r="AD87" s="102">
        <v>62762</v>
      </c>
      <c r="AE87" s="102">
        <v>43566</v>
      </c>
      <c r="AF87" s="102">
        <v>39554</v>
      </c>
      <c r="AG87" s="102">
        <v>51865</v>
      </c>
      <c r="AH87" s="102">
        <v>40122</v>
      </c>
      <c r="AI87" s="102">
        <v>43978</v>
      </c>
      <c r="AJ87" s="102">
        <v>62141</v>
      </c>
      <c r="AK87" s="102">
        <v>53916</v>
      </c>
      <c r="AL87" s="102">
        <v>53425</v>
      </c>
      <c r="AM87" s="102">
        <v>121093</v>
      </c>
      <c r="AN87" s="102">
        <v>77047</v>
      </c>
      <c r="AO87" s="102">
        <v>63708</v>
      </c>
      <c r="AP87" s="102">
        <v>68756</v>
      </c>
      <c r="AQ87" s="102">
        <v>51245</v>
      </c>
      <c r="AR87" s="102">
        <v>43074</v>
      </c>
      <c r="AS87" s="102">
        <v>55298</v>
      </c>
      <c r="AT87" s="102">
        <v>45114</v>
      </c>
      <c r="AU87" s="102">
        <v>46043</v>
      </c>
      <c r="AV87" s="102">
        <v>65338</v>
      </c>
      <c r="AW87" s="102">
        <v>58846</v>
      </c>
      <c r="AX87" s="102">
        <v>49396</v>
      </c>
      <c r="AY87" s="102">
        <v>121412</v>
      </c>
      <c r="AZ87" s="102">
        <v>75944</v>
      </c>
      <c r="BA87" s="102">
        <v>62340</v>
      </c>
      <c r="BB87" s="102">
        <v>67154</v>
      </c>
      <c r="BC87" s="102">
        <v>51788</v>
      </c>
      <c r="BD87" s="102">
        <v>46506</v>
      </c>
      <c r="BE87" s="102">
        <v>58023</v>
      </c>
      <c r="BF87" s="102">
        <v>46154</v>
      </c>
      <c r="BG87" s="102">
        <v>51497</v>
      </c>
      <c r="BH87" s="102">
        <v>73119</v>
      </c>
      <c r="BI87" s="102">
        <v>65285</v>
      </c>
      <c r="BJ87" s="102">
        <v>66019</v>
      </c>
      <c r="BK87" s="102">
        <v>145539</v>
      </c>
      <c r="BL87" s="102">
        <v>83468</v>
      </c>
      <c r="BM87" s="102">
        <v>71716</v>
      </c>
      <c r="BN87" s="102">
        <v>82718</v>
      </c>
      <c r="BO87" s="102">
        <v>59324</v>
      </c>
      <c r="BP87" s="102">
        <v>54308</v>
      </c>
      <c r="BQ87" s="102">
        <v>70351</v>
      </c>
      <c r="BR87" s="102">
        <v>49867</v>
      </c>
      <c r="BS87" s="102">
        <v>59727</v>
      </c>
      <c r="BT87" s="102">
        <v>79560</v>
      </c>
      <c r="BU87" s="102">
        <v>67467</v>
      </c>
      <c r="BV87" s="102">
        <v>69175</v>
      </c>
      <c r="BW87" s="102">
        <v>168862</v>
      </c>
      <c r="BX87" s="102">
        <v>93515</v>
      </c>
      <c r="BY87" s="102">
        <v>79850</v>
      </c>
      <c r="BZ87" s="102">
        <v>70079</v>
      </c>
      <c r="CA87" s="102">
        <v>67390</v>
      </c>
      <c r="CB87" s="102">
        <v>53383</v>
      </c>
      <c r="CC87" s="102">
        <v>70527</v>
      </c>
      <c r="CD87" s="102">
        <v>53833</v>
      </c>
      <c r="CE87" s="102">
        <v>60097</v>
      </c>
      <c r="CF87" s="102">
        <v>87694</v>
      </c>
      <c r="CG87" s="102">
        <v>77388</v>
      </c>
      <c r="CH87" s="102">
        <v>74679</v>
      </c>
      <c r="CI87" s="102">
        <v>168238</v>
      </c>
      <c r="CJ87" s="102">
        <v>111686</v>
      </c>
      <c r="CK87" s="102">
        <v>81305</v>
      </c>
      <c r="CL87" s="102">
        <v>97381</v>
      </c>
      <c r="CM87" s="102">
        <v>69770</v>
      </c>
      <c r="CN87" s="102">
        <v>61669</v>
      </c>
      <c r="CO87" s="102">
        <v>85792</v>
      </c>
      <c r="CP87" s="102">
        <v>59866</v>
      </c>
      <c r="CQ87" s="102">
        <v>65992</v>
      </c>
      <c r="CR87" s="102">
        <v>94468</v>
      </c>
      <c r="CS87" s="102">
        <v>81360</v>
      </c>
      <c r="CT87" s="102">
        <v>89386</v>
      </c>
      <c r="CU87" s="102">
        <v>190511</v>
      </c>
      <c r="CV87" s="102">
        <v>116908</v>
      </c>
      <c r="CW87" s="102">
        <v>92068</v>
      </c>
      <c r="CX87" s="102">
        <v>108053</v>
      </c>
      <c r="CY87" s="102">
        <v>81381</v>
      </c>
      <c r="CZ87" s="102">
        <v>69230</v>
      </c>
      <c r="DA87" s="102">
        <v>88893</v>
      </c>
      <c r="DB87" s="102">
        <v>67686</v>
      </c>
      <c r="DC87" s="102">
        <v>71851</v>
      </c>
      <c r="DD87" s="102">
        <v>105813</v>
      </c>
      <c r="DE87" s="102">
        <v>90347</v>
      </c>
      <c r="DF87" s="102">
        <v>92312</v>
      </c>
      <c r="DG87" s="102">
        <v>217620</v>
      </c>
      <c r="DH87" s="102">
        <v>129779</v>
      </c>
      <c r="DI87" s="102">
        <v>108112</v>
      </c>
      <c r="DJ87" s="102">
        <v>119891</v>
      </c>
      <c r="DK87" s="102">
        <v>92052</v>
      </c>
      <c r="DL87" s="102">
        <v>76018</v>
      </c>
      <c r="DM87" s="102">
        <v>99007</v>
      </c>
      <c r="DN87" s="102">
        <v>70642</v>
      </c>
      <c r="DO87" s="102">
        <v>77283</v>
      </c>
      <c r="DP87" s="102">
        <v>117644</v>
      </c>
      <c r="DQ87" s="102">
        <v>99023</v>
      </c>
      <c r="DR87" s="102">
        <v>96143</v>
      </c>
      <c r="DS87" s="102">
        <v>239863</v>
      </c>
      <c r="DT87" s="102">
        <v>133870</v>
      </c>
      <c r="DU87" s="102">
        <v>116581</v>
      </c>
      <c r="DV87" s="102">
        <v>131594</v>
      </c>
      <c r="DW87" s="102">
        <v>103100</v>
      </c>
      <c r="DX87" s="102">
        <v>77558</v>
      </c>
      <c r="DY87" s="102">
        <v>101791</v>
      </c>
      <c r="DZ87" s="102">
        <v>81571</v>
      </c>
      <c r="EA87" s="102">
        <v>83491</v>
      </c>
      <c r="EB87" s="102">
        <v>121789</v>
      </c>
      <c r="EC87" s="102">
        <v>108622</v>
      </c>
      <c r="ED87" s="102">
        <v>112466</v>
      </c>
      <c r="EE87" s="102">
        <v>258032</v>
      </c>
      <c r="EF87" s="102">
        <v>151474</v>
      </c>
      <c r="EG87" s="102">
        <v>127358</v>
      </c>
      <c r="EH87" s="102">
        <v>154426</v>
      </c>
      <c r="EI87" s="102">
        <v>108846</v>
      </c>
      <c r="EJ87" s="102">
        <v>86461</v>
      </c>
      <c r="EK87" s="102">
        <v>121616</v>
      </c>
      <c r="EL87" s="102">
        <v>85647</v>
      </c>
      <c r="EM87" s="102">
        <v>97693</v>
      </c>
      <c r="EN87" s="102">
        <v>138058</v>
      </c>
      <c r="EO87" s="102">
        <v>118204</v>
      </c>
      <c r="EP87" s="102">
        <v>122187</v>
      </c>
      <c r="EQ87" s="102">
        <v>277108</v>
      </c>
      <c r="ER87" s="102">
        <v>182056</v>
      </c>
      <c r="ES87" s="102">
        <v>130686</v>
      </c>
      <c r="ET87" s="102">
        <v>175521</v>
      </c>
      <c r="EU87" s="102">
        <v>122837</v>
      </c>
      <c r="EV87" s="102">
        <v>96842</v>
      </c>
      <c r="EW87" s="102">
        <v>5092</v>
      </c>
      <c r="EX87" s="102">
        <v>4745</v>
      </c>
      <c r="EY87" s="102">
        <v>5056</v>
      </c>
      <c r="EZ87" s="102">
        <v>6369</v>
      </c>
      <c r="FA87" s="102">
        <v>5976</v>
      </c>
      <c r="FB87" s="102">
        <v>6031</v>
      </c>
      <c r="FC87" s="102">
        <v>10290</v>
      </c>
      <c r="FD87" s="102">
        <v>5865</v>
      </c>
      <c r="FE87" s="102">
        <v>4978</v>
      </c>
      <c r="FF87" s="102">
        <v>5957</v>
      </c>
      <c r="FG87" s="102">
        <v>5303</v>
      </c>
      <c r="FH87" s="102">
        <v>3721</v>
      </c>
      <c r="FI87" s="102">
        <v>6446</v>
      </c>
      <c r="FJ87" s="102">
        <v>5166</v>
      </c>
      <c r="FK87" s="102">
        <v>5152</v>
      </c>
      <c r="FL87" s="102">
        <v>6069</v>
      </c>
      <c r="FM87" s="102">
        <v>8059</v>
      </c>
      <c r="FN87" s="102">
        <v>9705</v>
      </c>
      <c r="FO87" s="102">
        <v>8401</v>
      </c>
      <c r="FP87" s="102">
        <v>6710</v>
      </c>
      <c r="FQ87" s="102">
        <v>6150</v>
      </c>
      <c r="FR87" s="102">
        <v>5737</v>
      </c>
      <c r="FS87" s="102">
        <v>5686</v>
      </c>
      <c r="FT87" s="102">
        <v>4597</v>
      </c>
      <c r="FU87" s="102">
        <v>5710</v>
      </c>
      <c r="FV87" s="102">
        <v>5944</v>
      </c>
      <c r="FW87" s="102">
        <v>5456</v>
      </c>
      <c r="FX87" s="102">
        <v>6402</v>
      </c>
      <c r="FY87" s="102">
        <v>6242</v>
      </c>
      <c r="FZ87" s="102">
        <v>5425</v>
      </c>
      <c r="GA87" s="102">
        <v>8771</v>
      </c>
      <c r="GB87" s="102">
        <v>8189</v>
      </c>
    </row>
    <row r="88" spans="1:184" x14ac:dyDescent="0.25">
      <c r="A88" t="s">
        <v>1328</v>
      </c>
      <c r="B88" t="s">
        <v>1342</v>
      </c>
      <c r="C88" s="102">
        <v>41451</v>
      </c>
      <c r="D88" s="102">
        <v>18197</v>
      </c>
      <c r="E88" s="102">
        <v>15274</v>
      </c>
      <c r="F88" s="102">
        <v>23526</v>
      </c>
      <c r="G88" s="102">
        <v>33661</v>
      </c>
      <c r="H88" s="102">
        <v>47681</v>
      </c>
      <c r="I88" s="102">
        <v>70459</v>
      </c>
      <c r="J88" s="102">
        <v>58438</v>
      </c>
      <c r="K88" s="102">
        <v>67330</v>
      </c>
      <c r="L88" s="102">
        <v>73250</v>
      </c>
      <c r="M88" s="102">
        <v>29459</v>
      </c>
      <c r="N88" s="102">
        <v>18643</v>
      </c>
      <c r="O88" s="102">
        <v>45397</v>
      </c>
      <c r="P88" s="102">
        <v>21428</v>
      </c>
      <c r="Q88" s="102">
        <v>16693</v>
      </c>
      <c r="R88" s="102">
        <v>23407</v>
      </c>
      <c r="S88" s="102">
        <v>36779</v>
      </c>
      <c r="T88" s="102">
        <v>52788</v>
      </c>
      <c r="U88" s="102">
        <v>81276</v>
      </c>
      <c r="V88" s="102">
        <v>62529</v>
      </c>
      <c r="W88" s="102">
        <v>72809</v>
      </c>
      <c r="X88" s="102">
        <v>75870</v>
      </c>
      <c r="Y88" s="102">
        <v>32240</v>
      </c>
      <c r="Z88" s="102">
        <v>19949</v>
      </c>
      <c r="AA88" s="102">
        <v>47525</v>
      </c>
      <c r="AB88" s="102">
        <v>21275</v>
      </c>
      <c r="AC88" s="102">
        <v>17817</v>
      </c>
      <c r="AD88" s="102">
        <v>25861</v>
      </c>
      <c r="AE88" s="102">
        <v>36262</v>
      </c>
      <c r="AF88" s="102">
        <v>56306</v>
      </c>
      <c r="AG88" s="102">
        <v>80451</v>
      </c>
      <c r="AH88" s="102">
        <v>68315</v>
      </c>
      <c r="AI88" s="102">
        <v>77167</v>
      </c>
      <c r="AJ88" s="102">
        <v>97564</v>
      </c>
      <c r="AK88" s="102">
        <v>39748</v>
      </c>
      <c r="AL88" s="102">
        <v>20377</v>
      </c>
      <c r="AM88" s="102">
        <v>50199</v>
      </c>
      <c r="AN88" s="102">
        <v>22601</v>
      </c>
      <c r="AO88" s="102">
        <v>19245</v>
      </c>
      <c r="AP88" s="102">
        <v>30560</v>
      </c>
      <c r="AQ88" s="102">
        <v>40946</v>
      </c>
      <c r="AR88" s="102">
        <v>59479</v>
      </c>
      <c r="AS88" s="102">
        <v>85291</v>
      </c>
      <c r="AT88" s="102">
        <v>69388</v>
      </c>
      <c r="AU88" s="102">
        <v>77999</v>
      </c>
      <c r="AV88" s="102">
        <v>90463</v>
      </c>
      <c r="AW88" s="102">
        <v>37170</v>
      </c>
      <c r="AX88" s="102">
        <v>20885</v>
      </c>
      <c r="AY88" s="102">
        <v>50606</v>
      </c>
      <c r="AZ88" s="102">
        <v>20871</v>
      </c>
      <c r="BA88" s="102">
        <v>16889</v>
      </c>
      <c r="BB88" s="102">
        <v>24510</v>
      </c>
      <c r="BC88" s="102">
        <v>35240</v>
      </c>
      <c r="BD88" s="102">
        <v>51332</v>
      </c>
      <c r="BE88" s="102">
        <v>83213</v>
      </c>
      <c r="BF88" s="102">
        <v>73699</v>
      </c>
      <c r="BG88" s="102">
        <v>77918</v>
      </c>
      <c r="BH88" s="102">
        <v>83460</v>
      </c>
      <c r="BI88" s="102">
        <v>34354</v>
      </c>
      <c r="BJ88" s="102">
        <v>21996</v>
      </c>
      <c r="BK88" s="102">
        <v>53061</v>
      </c>
      <c r="BL88" s="102">
        <v>22113</v>
      </c>
      <c r="BM88" s="102">
        <v>18651</v>
      </c>
      <c r="BN88" s="102">
        <v>30192</v>
      </c>
      <c r="BO88" s="102">
        <v>42029</v>
      </c>
      <c r="BP88" s="102">
        <v>62038</v>
      </c>
      <c r="BQ88" s="102">
        <v>104962</v>
      </c>
      <c r="BR88" s="102">
        <v>80945</v>
      </c>
      <c r="BS88" s="102">
        <v>91680</v>
      </c>
      <c r="BT88" s="102">
        <v>99886</v>
      </c>
      <c r="BU88" s="102">
        <v>35686</v>
      </c>
      <c r="BV88" s="102">
        <v>22048</v>
      </c>
      <c r="BW88" s="102">
        <v>60688</v>
      </c>
      <c r="BX88" s="102">
        <v>23633</v>
      </c>
      <c r="BY88" s="102">
        <v>19127</v>
      </c>
      <c r="BZ88" s="102">
        <v>31949</v>
      </c>
      <c r="CA88" s="102">
        <v>55491</v>
      </c>
      <c r="CB88" s="102">
        <v>68730</v>
      </c>
      <c r="CC88" s="102">
        <v>120917</v>
      </c>
      <c r="CD88" s="102">
        <v>91104</v>
      </c>
      <c r="CE88" s="102">
        <v>102560</v>
      </c>
      <c r="CF88" s="102">
        <v>106969</v>
      </c>
      <c r="CG88" s="102">
        <v>35053</v>
      </c>
      <c r="CH88" s="102">
        <v>22349</v>
      </c>
      <c r="CI88" s="102">
        <v>63385</v>
      </c>
      <c r="CJ88" s="102">
        <v>25128</v>
      </c>
      <c r="CK88" s="102">
        <v>22221</v>
      </c>
      <c r="CL88" s="102">
        <v>40788</v>
      </c>
      <c r="CM88" s="102">
        <v>50745</v>
      </c>
      <c r="CN88" s="102">
        <v>74702</v>
      </c>
      <c r="CO88" s="102">
        <v>127456</v>
      </c>
      <c r="CP88" s="102">
        <v>94105</v>
      </c>
      <c r="CQ88" s="102">
        <v>108221</v>
      </c>
      <c r="CR88" s="102">
        <v>112253</v>
      </c>
      <c r="CS88" s="102">
        <v>37523</v>
      </c>
      <c r="CT88" s="102">
        <v>25176</v>
      </c>
      <c r="CU88" s="102">
        <v>69034</v>
      </c>
      <c r="CV88" s="102">
        <v>24144</v>
      </c>
      <c r="CW88" s="102">
        <v>22929</v>
      </c>
      <c r="CX88" s="102">
        <v>40264</v>
      </c>
      <c r="CY88" s="102">
        <v>53559</v>
      </c>
      <c r="CZ88" s="102">
        <v>83044</v>
      </c>
      <c r="DA88" s="102">
        <v>140157</v>
      </c>
      <c r="DB88" s="102">
        <v>106533</v>
      </c>
      <c r="DC88" s="102">
        <v>115464</v>
      </c>
      <c r="DD88" s="102">
        <v>121740</v>
      </c>
      <c r="DE88" s="102">
        <v>42547</v>
      </c>
      <c r="DF88" s="102">
        <v>26332</v>
      </c>
      <c r="DG88" s="102">
        <v>77688</v>
      </c>
      <c r="DH88" s="102">
        <v>26535</v>
      </c>
      <c r="DI88" s="102">
        <v>22547</v>
      </c>
      <c r="DJ88" s="102">
        <v>40700</v>
      </c>
      <c r="DK88" s="102">
        <v>60536</v>
      </c>
      <c r="DL88" s="102">
        <v>81477</v>
      </c>
      <c r="DM88" s="102">
        <v>148191</v>
      </c>
      <c r="DN88" s="102">
        <v>125187</v>
      </c>
      <c r="DO88" s="102">
        <v>127837</v>
      </c>
      <c r="DP88" s="102">
        <v>121290</v>
      </c>
      <c r="DQ88" s="102">
        <v>44868</v>
      </c>
      <c r="DR88" s="102">
        <v>26340</v>
      </c>
      <c r="DS88" s="102">
        <v>80407</v>
      </c>
      <c r="DT88" s="102">
        <v>26421</v>
      </c>
      <c r="DU88" s="102">
        <v>23245</v>
      </c>
      <c r="DV88" s="102">
        <v>42474</v>
      </c>
      <c r="DW88" s="102">
        <v>59334</v>
      </c>
      <c r="DX88" s="102">
        <v>88646</v>
      </c>
      <c r="DY88" s="102">
        <v>153802</v>
      </c>
      <c r="DZ88" s="102">
        <v>127857</v>
      </c>
      <c r="EA88" s="102">
        <v>131925</v>
      </c>
      <c r="EB88" s="102">
        <v>132870</v>
      </c>
      <c r="EC88" s="102">
        <v>45685</v>
      </c>
      <c r="ED88" s="102">
        <v>30355</v>
      </c>
      <c r="EE88" s="102">
        <v>85313</v>
      </c>
      <c r="EF88" s="102">
        <v>31245</v>
      </c>
      <c r="EG88" s="102">
        <v>23841</v>
      </c>
      <c r="EH88" s="102">
        <v>44305</v>
      </c>
      <c r="EI88" s="102">
        <v>57279</v>
      </c>
      <c r="EJ88" s="102">
        <v>87673</v>
      </c>
      <c r="EK88" s="102">
        <v>169252</v>
      </c>
      <c r="EL88" s="102">
        <v>135015</v>
      </c>
      <c r="EM88" s="102">
        <v>144336</v>
      </c>
      <c r="EN88" s="102">
        <v>131728</v>
      </c>
      <c r="EO88" s="102">
        <v>44940</v>
      </c>
      <c r="EP88" s="102">
        <v>31502</v>
      </c>
      <c r="EQ88" s="102">
        <v>92585</v>
      </c>
      <c r="ER88" s="102">
        <v>32315</v>
      </c>
      <c r="ES88" s="102">
        <v>28516</v>
      </c>
      <c r="ET88" s="102">
        <v>51694</v>
      </c>
      <c r="EU88" s="102">
        <v>68382</v>
      </c>
      <c r="EV88" s="102">
        <v>100730</v>
      </c>
      <c r="EW88" s="102">
        <v>5197</v>
      </c>
      <c r="EX88" s="102">
        <v>5430</v>
      </c>
      <c r="EY88" s="102">
        <v>5158</v>
      </c>
      <c r="EZ88" s="102">
        <v>4941</v>
      </c>
      <c r="FA88" s="102">
        <v>2112</v>
      </c>
      <c r="FB88" s="102">
        <v>1402</v>
      </c>
      <c r="FC88" s="102">
        <v>2891</v>
      </c>
      <c r="FD88" s="102">
        <v>1520</v>
      </c>
      <c r="FE88" s="102">
        <v>1351</v>
      </c>
      <c r="FF88" s="102">
        <v>2439</v>
      </c>
      <c r="FG88" s="102">
        <v>2889</v>
      </c>
      <c r="FH88" s="102">
        <v>2513</v>
      </c>
      <c r="FI88" s="102">
        <v>6279</v>
      </c>
      <c r="FJ88" s="102">
        <v>4713</v>
      </c>
      <c r="FK88" s="102">
        <v>3790</v>
      </c>
      <c r="FL88" s="102">
        <v>4026</v>
      </c>
      <c r="FM88" s="102">
        <v>2736</v>
      </c>
      <c r="FN88" s="102">
        <v>2590</v>
      </c>
      <c r="FO88" s="102">
        <v>2121</v>
      </c>
      <c r="FP88">
        <v>926</v>
      </c>
      <c r="FQ88" s="102">
        <v>1001</v>
      </c>
      <c r="FR88" s="102">
        <v>1953</v>
      </c>
      <c r="FS88" s="102">
        <v>1688</v>
      </c>
      <c r="FT88" s="102">
        <v>2629</v>
      </c>
      <c r="FU88" s="102">
        <v>3877</v>
      </c>
      <c r="FV88" s="102">
        <v>5174</v>
      </c>
      <c r="FW88" s="102">
        <v>4257</v>
      </c>
      <c r="FX88" s="102">
        <v>4273</v>
      </c>
      <c r="FY88" s="102">
        <v>2374</v>
      </c>
      <c r="FZ88" s="102">
        <v>1672</v>
      </c>
      <c r="GA88" s="102">
        <v>1900</v>
      </c>
      <c r="GB88" s="102">
        <v>1294</v>
      </c>
    </row>
    <row r="89" spans="1:184" x14ac:dyDescent="0.25">
      <c r="A89" t="s">
        <v>1328</v>
      </c>
      <c r="B89" t="s">
        <v>1351</v>
      </c>
      <c r="C89" s="102">
        <v>66439</v>
      </c>
      <c r="D89" s="102">
        <v>38262</v>
      </c>
      <c r="E89" s="102">
        <v>33205</v>
      </c>
      <c r="F89" s="102">
        <v>36345</v>
      </c>
      <c r="G89" s="102">
        <v>35371</v>
      </c>
      <c r="H89" s="102">
        <v>37707</v>
      </c>
      <c r="I89" s="102">
        <v>49819</v>
      </c>
      <c r="J89" s="102">
        <v>42434</v>
      </c>
      <c r="K89" s="102">
        <v>47759</v>
      </c>
      <c r="L89" s="102">
        <v>49952</v>
      </c>
      <c r="M89" s="102">
        <v>34684</v>
      </c>
      <c r="N89" s="102">
        <v>35594</v>
      </c>
      <c r="O89" s="102">
        <v>67503</v>
      </c>
      <c r="P89" s="102">
        <v>39121</v>
      </c>
      <c r="Q89" s="102">
        <v>35305</v>
      </c>
      <c r="R89" s="102">
        <v>37701</v>
      </c>
      <c r="S89" s="102">
        <v>40149</v>
      </c>
      <c r="T89" s="102">
        <v>42110</v>
      </c>
      <c r="U89" s="102">
        <v>56628</v>
      </c>
      <c r="V89" s="102">
        <v>43029</v>
      </c>
      <c r="W89" s="102">
        <v>49752</v>
      </c>
      <c r="X89" s="102">
        <v>51870</v>
      </c>
      <c r="Y89" s="102">
        <v>40408</v>
      </c>
      <c r="Z89" s="102">
        <v>38883</v>
      </c>
      <c r="AA89" s="102">
        <v>73451</v>
      </c>
      <c r="AB89" s="102">
        <v>43450</v>
      </c>
      <c r="AC89" s="102">
        <v>40717</v>
      </c>
      <c r="AD89" s="102">
        <v>43740</v>
      </c>
      <c r="AE89" s="102">
        <v>46311</v>
      </c>
      <c r="AF89" s="102">
        <v>46591</v>
      </c>
      <c r="AG89" s="102">
        <v>53876</v>
      </c>
      <c r="AH89" s="102">
        <v>48044</v>
      </c>
      <c r="AI89" s="102">
        <v>54056</v>
      </c>
      <c r="AJ89" s="102">
        <v>58110</v>
      </c>
      <c r="AK89" s="102">
        <v>43027</v>
      </c>
      <c r="AL89" s="102">
        <v>42628</v>
      </c>
      <c r="AM89" s="102">
        <v>79193</v>
      </c>
      <c r="AN89" s="102">
        <v>50133</v>
      </c>
      <c r="AO89" s="102">
        <v>43314</v>
      </c>
      <c r="AP89" s="102">
        <v>47512</v>
      </c>
      <c r="AQ89" s="102">
        <v>51719</v>
      </c>
      <c r="AR89" s="102">
        <v>47395</v>
      </c>
      <c r="AS89" s="102">
        <v>58889</v>
      </c>
      <c r="AT89" s="102">
        <v>54279</v>
      </c>
      <c r="AU89" s="102">
        <v>56608</v>
      </c>
      <c r="AV89" s="102">
        <v>68254</v>
      </c>
      <c r="AW89" s="102">
        <v>48742</v>
      </c>
      <c r="AX89" s="102">
        <v>43798</v>
      </c>
      <c r="AY89" s="102">
        <v>81357</v>
      </c>
      <c r="AZ89" s="102">
        <v>47278</v>
      </c>
      <c r="BA89" s="102">
        <v>47033</v>
      </c>
      <c r="BB89" s="102">
        <v>50207</v>
      </c>
      <c r="BC89" s="102">
        <v>54597</v>
      </c>
      <c r="BD89" s="102">
        <v>53152</v>
      </c>
      <c r="BE89" s="102">
        <v>69189</v>
      </c>
      <c r="BF89" s="102">
        <v>64820</v>
      </c>
      <c r="BG89" s="102">
        <v>59892</v>
      </c>
      <c r="BH89" s="102">
        <v>71683</v>
      </c>
      <c r="BI89" s="102">
        <v>52565</v>
      </c>
      <c r="BJ89" s="102">
        <v>49766</v>
      </c>
      <c r="BK89" s="102">
        <v>88022</v>
      </c>
      <c r="BL89" s="102">
        <v>51720</v>
      </c>
      <c r="BM89" s="102">
        <v>49628</v>
      </c>
      <c r="BN89" s="102">
        <v>56444</v>
      </c>
      <c r="BO89" s="102">
        <v>52155</v>
      </c>
      <c r="BP89" s="102">
        <v>54350</v>
      </c>
      <c r="BQ89" s="102">
        <v>74986</v>
      </c>
      <c r="BR89" s="102">
        <v>63702</v>
      </c>
      <c r="BS89" s="102">
        <v>66140</v>
      </c>
      <c r="BT89" s="102">
        <v>78907</v>
      </c>
      <c r="BU89" s="102">
        <v>54315</v>
      </c>
      <c r="BV89" s="102">
        <v>53030</v>
      </c>
      <c r="BW89" s="102">
        <v>99977</v>
      </c>
      <c r="BX89" s="102">
        <v>56074</v>
      </c>
      <c r="BY89" s="102">
        <v>46701</v>
      </c>
      <c r="BZ89" s="102">
        <v>56115</v>
      </c>
      <c r="CA89" s="102">
        <v>60938</v>
      </c>
      <c r="CB89" s="102">
        <v>56203</v>
      </c>
      <c r="CC89" s="102">
        <v>78726</v>
      </c>
      <c r="CD89" s="102">
        <v>59539</v>
      </c>
      <c r="CE89" s="102">
        <v>64942</v>
      </c>
      <c r="CF89" s="102">
        <v>75692</v>
      </c>
      <c r="CG89" s="102">
        <v>57209</v>
      </c>
      <c r="CH89" s="102">
        <v>52924</v>
      </c>
      <c r="CI89" s="102">
        <v>97312</v>
      </c>
      <c r="CJ89" s="102">
        <v>59944</v>
      </c>
      <c r="CK89" s="102">
        <v>51808</v>
      </c>
      <c r="CL89" s="102">
        <v>62886</v>
      </c>
      <c r="CM89" s="102">
        <v>58889</v>
      </c>
      <c r="CN89" s="102">
        <v>59710</v>
      </c>
      <c r="CO89" s="102">
        <v>86425</v>
      </c>
      <c r="CP89" s="102">
        <v>65215</v>
      </c>
      <c r="CQ89" s="102">
        <v>71595</v>
      </c>
      <c r="CR89" s="102">
        <v>83471</v>
      </c>
      <c r="CS89" s="102">
        <v>61989</v>
      </c>
      <c r="CT89" s="102">
        <v>56152</v>
      </c>
      <c r="CU89" s="102">
        <v>105944</v>
      </c>
      <c r="CV89" s="102">
        <v>60606</v>
      </c>
      <c r="CW89" s="102">
        <v>57056</v>
      </c>
      <c r="CX89" s="102">
        <v>61803</v>
      </c>
      <c r="CY89" s="102">
        <v>60920</v>
      </c>
      <c r="CZ89" s="102">
        <v>59629</v>
      </c>
      <c r="DA89" s="102">
        <v>86142</v>
      </c>
      <c r="DB89" s="102">
        <v>68747</v>
      </c>
      <c r="DC89" s="102">
        <v>76744</v>
      </c>
      <c r="DD89" s="102">
        <v>90760</v>
      </c>
      <c r="DE89" s="102">
        <v>64574</v>
      </c>
      <c r="DF89" s="102">
        <v>56092</v>
      </c>
      <c r="DG89" s="102">
        <v>112292</v>
      </c>
      <c r="DH89" s="102">
        <v>60467</v>
      </c>
      <c r="DI89" s="102">
        <v>60788</v>
      </c>
      <c r="DJ89" s="102">
        <v>66663</v>
      </c>
      <c r="DK89" s="102">
        <v>64861</v>
      </c>
      <c r="DL89" s="102">
        <v>65367</v>
      </c>
      <c r="DM89" s="102">
        <v>94543</v>
      </c>
      <c r="DN89" s="102">
        <v>71125</v>
      </c>
      <c r="DO89" s="102">
        <v>79942</v>
      </c>
      <c r="DP89" s="102">
        <v>96949</v>
      </c>
      <c r="DQ89" s="102">
        <v>65838</v>
      </c>
      <c r="DR89" s="102">
        <v>59365</v>
      </c>
      <c r="DS89" s="102">
        <v>117986</v>
      </c>
      <c r="DT89" s="102">
        <v>64347</v>
      </c>
      <c r="DU89" s="102">
        <v>56989</v>
      </c>
      <c r="DV89" s="102">
        <v>73852</v>
      </c>
      <c r="DW89" s="102">
        <v>67445</v>
      </c>
      <c r="DX89" s="102">
        <v>65474</v>
      </c>
      <c r="DY89" s="102">
        <v>85561</v>
      </c>
      <c r="DZ89" s="102">
        <v>73666</v>
      </c>
      <c r="EA89" s="102">
        <v>81882</v>
      </c>
      <c r="EB89" s="102">
        <v>93333</v>
      </c>
      <c r="EC89" s="102">
        <v>65871</v>
      </c>
      <c r="ED89" s="102">
        <v>61639</v>
      </c>
      <c r="EE89" s="102">
        <v>122743</v>
      </c>
      <c r="EF89" s="102">
        <v>68503</v>
      </c>
      <c r="EG89" s="102">
        <v>58981</v>
      </c>
      <c r="EH89" s="102">
        <v>68319</v>
      </c>
      <c r="EI89" s="102">
        <v>66695</v>
      </c>
      <c r="EJ89" s="102">
        <v>70267</v>
      </c>
      <c r="EK89" s="102">
        <v>86100</v>
      </c>
      <c r="EL89" s="102">
        <v>76146</v>
      </c>
      <c r="EM89" s="102">
        <v>90615</v>
      </c>
      <c r="EN89" s="102">
        <v>99817</v>
      </c>
      <c r="EO89" s="102">
        <v>66118</v>
      </c>
      <c r="EP89" s="102">
        <v>65156</v>
      </c>
      <c r="EQ89" s="102">
        <v>128104</v>
      </c>
      <c r="ER89" s="102">
        <v>69685</v>
      </c>
      <c r="ES89" s="102">
        <v>60748</v>
      </c>
      <c r="ET89" s="102">
        <v>74379</v>
      </c>
      <c r="EU89" s="102">
        <v>76180</v>
      </c>
      <c r="EV89" s="102">
        <v>66008</v>
      </c>
      <c r="EW89" s="102">
        <v>4753</v>
      </c>
      <c r="EX89" s="102">
        <v>3417</v>
      </c>
      <c r="EY89" s="102">
        <v>4911</v>
      </c>
      <c r="EZ89" s="102">
        <v>3442</v>
      </c>
      <c r="FA89" s="102">
        <v>3412</v>
      </c>
      <c r="FB89" s="102">
        <v>3026</v>
      </c>
      <c r="FC89" s="102">
        <v>5585</v>
      </c>
      <c r="FD89" s="102">
        <v>3105</v>
      </c>
      <c r="FE89" s="102">
        <v>2345</v>
      </c>
      <c r="FF89" s="102">
        <v>3127</v>
      </c>
      <c r="FG89" s="102">
        <v>3509</v>
      </c>
      <c r="FH89" s="102">
        <v>2435</v>
      </c>
      <c r="FI89" s="102">
        <v>3904</v>
      </c>
      <c r="FJ89" s="102">
        <v>4911</v>
      </c>
      <c r="FK89" s="102">
        <v>5017</v>
      </c>
      <c r="FL89" s="102">
        <v>4106</v>
      </c>
      <c r="FM89" s="102">
        <v>4311</v>
      </c>
      <c r="FN89" s="102">
        <v>4618</v>
      </c>
      <c r="FO89" s="102">
        <v>4182</v>
      </c>
      <c r="FP89" s="102">
        <v>2863</v>
      </c>
      <c r="FQ89" s="102">
        <v>2742</v>
      </c>
      <c r="FR89" s="102">
        <v>3453</v>
      </c>
      <c r="FS89" s="102">
        <v>3140</v>
      </c>
      <c r="FT89" s="102">
        <v>2412</v>
      </c>
      <c r="FU89" s="102">
        <v>3390</v>
      </c>
      <c r="FV89" s="102">
        <v>5552</v>
      </c>
      <c r="FW89" s="102">
        <v>4039</v>
      </c>
      <c r="FX89" s="102">
        <v>3913</v>
      </c>
      <c r="FY89" s="102">
        <v>3537</v>
      </c>
      <c r="FZ89" s="102">
        <v>2518</v>
      </c>
      <c r="GA89" s="102">
        <v>3513</v>
      </c>
      <c r="GB89" s="102">
        <v>2283</v>
      </c>
    </row>
    <row r="90" spans="1:184" x14ac:dyDescent="0.25">
      <c r="A90" t="s">
        <v>1328</v>
      </c>
      <c r="B90" t="s">
        <v>1329</v>
      </c>
      <c r="C90" s="102">
        <v>563382</v>
      </c>
      <c r="D90" s="102">
        <v>322313</v>
      </c>
      <c r="E90" s="102">
        <v>342098</v>
      </c>
      <c r="F90" s="102">
        <v>370083</v>
      </c>
      <c r="G90" s="102">
        <v>329287</v>
      </c>
      <c r="H90" s="102">
        <v>354296</v>
      </c>
      <c r="I90" s="102">
        <v>479996</v>
      </c>
      <c r="J90" s="102">
        <v>383039</v>
      </c>
      <c r="K90" s="102">
        <v>446488</v>
      </c>
      <c r="L90" s="102">
        <v>490346</v>
      </c>
      <c r="M90" s="102">
        <v>337667</v>
      </c>
      <c r="N90" s="102">
        <v>304513</v>
      </c>
      <c r="O90" s="102">
        <v>576467</v>
      </c>
      <c r="P90" s="102">
        <v>342935</v>
      </c>
      <c r="Q90" s="102">
        <v>334225</v>
      </c>
      <c r="R90" s="102">
        <v>379156</v>
      </c>
      <c r="S90" s="102">
        <v>349420</v>
      </c>
      <c r="T90" s="102">
        <v>364802</v>
      </c>
      <c r="U90" s="102">
        <v>499523</v>
      </c>
      <c r="V90" s="102">
        <v>395034</v>
      </c>
      <c r="W90" s="102">
        <v>446795</v>
      </c>
      <c r="X90" s="102">
        <v>521478</v>
      </c>
      <c r="Y90" s="102">
        <v>364506</v>
      </c>
      <c r="Z90" s="102">
        <v>323049</v>
      </c>
      <c r="AA90" s="102">
        <v>621556</v>
      </c>
      <c r="AB90" s="102">
        <v>351399</v>
      </c>
      <c r="AC90" s="102">
        <v>376518</v>
      </c>
      <c r="AD90" s="102">
        <v>433459</v>
      </c>
      <c r="AE90" s="102">
        <v>379940</v>
      </c>
      <c r="AF90" s="102">
        <v>400057</v>
      </c>
      <c r="AG90" s="102">
        <v>539212</v>
      </c>
      <c r="AH90" s="102">
        <v>445461</v>
      </c>
      <c r="AI90" s="102">
        <v>481360</v>
      </c>
      <c r="AJ90" s="102">
        <v>595647</v>
      </c>
      <c r="AK90" s="102">
        <v>421760</v>
      </c>
      <c r="AL90" s="102">
        <v>368441</v>
      </c>
      <c r="AM90" s="102">
        <v>695626</v>
      </c>
      <c r="AN90" s="102">
        <v>413258</v>
      </c>
      <c r="AO90" s="102">
        <v>427418</v>
      </c>
      <c r="AP90" s="102">
        <v>457303</v>
      </c>
      <c r="AQ90" s="102">
        <v>422331</v>
      </c>
      <c r="AR90" s="102">
        <v>448404</v>
      </c>
      <c r="AS90" s="102">
        <v>560658</v>
      </c>
      <c r="AT90" s="102">
        <v>489112</v>
      </c>
      <c r="AU90" s="102">
        <v>506891</v>
      </c>
      <c r="AV90" s="102">
        <v>616188</v>
      </c>
      <c r="AW90" s="102">
        <v>438244</v>
      </c>
      <c r="AX90" s="102">
        <v>365923</v>
      </c>
      <c r="AY90" s="102">
        <v>701243</v>
      </c>
      <c r="AZ90" s="102">
        <v>406573</v>
      </c>
      <c r="BA90" s="102">
        <v>408665</v>
      </c>
      <c r="BB90" s="102">
        <v>474551</v>
      </c>
      <c r="BC90" s="102">
        <v>439626</v>
      </c>
      <c r="BD90" s="102">
        <v>450512</v>
      </c>
      <c r="BE90" s="102">
        <v>616538</v>
      </c>
      <c r="BF90" s="102">
        <v>543693</v>
      </c>
      <c r="BG90" s="102">
        <v>560893</v>
      </c>
      <c r="BH90" s="102">
        <v>682234</v>
      </c>
      <c r="BI90" s="102">
        <v>503802</v>
      </c>
      <c r="BJ90" s="102">
        <v>438159</v>
      </c>
      <c r="BK90" s="102">
        <v>824858</v>
      </c>
      <c r="BL90" s="102">
        <v>455824</v>
      </c>
      <c r="BM90" s="102">
        <v>482782</v>
      </c>
      <c r="BN90" s="102">
        <v>561678</v>
      </c>
      <c r="BO90" s="102">
        <v>492965</v>
      </c>
      <c r="BP90" s="102">
        <v>517450</v>
      </c>
      <c r="BQ90" s="102">
        <v>730906</v>
      </c>
      <c r="BR90" s="102">
        <v>591218</v>
      </c>
      <c r="BS90" s="102">
        <v>629835</v>
      </c>
      <c r="BT90" s="102">
        <v>766097</v>
      </c>
      <c r="BU90" s="102">
        <v>537153</v>
      </c>
      <c r="BV90" s="102">
        <v>464474</v>
      </c>
      <c r="BW90" s="102">
        <v>909410</v>
      </c>
      <c r="BX90" s="102">
        <v>516917</v>
      </c>
      <c r="BY90" s="102">
        <v>514420</v>
      </c>
      <c r="BZ90" s="102">
        <v>595191</v>
      </c>
      <c r="CA90" s="102">
        <v>605642</v>
      </c>
      <c r="CB90" s="102">
        <v>563202</v>
      </c>
      <c r="CC90" s="102">
        <v>805857</v>
      </c>
      <c r="CD90" s="102">
        <v>636889</v>
      </c>
      <c r="CE90" s="102">
        <v>696047</v>
      </c>
      <c r="CF90" s="102">
        <v>835651</v>
      </c>
      <c r="CG90" s="102">
        <v>584325</v>
      </c>
      <c r="CH90" s="102">
        <v>502378</v>
      </c>
      <c r="CI90" s="102">
        <v>951787</v>
      </c>
      <c r="CJ90" s="102">
        <v>577268</v>
      </c>
      <c r="CK90" s="102">
        <v>553075</v>
      </c>
      <c r="CL90" s="102">
        <v>674398</v>
      </c>
      <c r="CM90" s="102">
        <v>575632</v>
      </c>
      <c r="CN90" s="102">
        <v>622272</v>
      </c>
      <c r="CO90" s="102">
        <v>853352</v>
      </c>
      <c r="CP90" s="102">
        <v>647884</v>
      </c>
      <c r="CQ90" s="102">
        <v>720106</v>
      </c>
      <c r="CR90" s="102">
        <v>877756</v>
      </c>
      <c r="CS90" s="102">
        <v>610432</v>
      </c>
      <c r="CT90" s="102">
        <v>542009</v>
      </c>
      <c r="CU90" s="102">
        <v>999420</v>
      </c>
      <c r="CV90" s="102">
        <v>558778</v>
      </c>
      <c r="CW90" s="102">
        <v>585698</v>
      </c>
      <c r="CX90" s="102">
        <v>709330</v>
      </c>
      <c r="CY90" s="102">
        <v>637279</v>
      </c>
      <c r="CZ90" s="102">
        <v>659142</v>
      </c>
      <c r="DA90" s="102">
        <v>902244</v>
      </c>
      <c r="DB90" s="102">
        <v>716060</v>
      </c>
      <c r="DC90" s="102">
        <v>775677</v>
      </c>
      <c r="DD90" s="102">
        <v>933685</v>
      </c>
      <c r="DE90" s="102">
        <v>655291</v>
      </c>
      <c r="DF90" s="102">
        <v>576998</v>
      </c>
      <c r="DG90" s="102">
        <v>1098007</v>
      </c>
      <c r="DH90" s="102">
        <v>612767</v>
      </c>
      <c r="DI90" s="102">
        <v>622412</v>
      </c>
      <c r="DJ90" s="102">
        <v>751654</v>
      </c>
      <c r="DK90" s="102">
        <v>669198</v>
      </c>
      <c r="DL90" s="102">
        <v>672753</v>
      </c>
      <c r="DM90" s="102">
        <v>930602</v>
      </c>
      <c r="DN90" s="102">
        <v>765065</v>
      </c>
      <c r="DO90" s="102">
        <v>808464</v>
      </c>
      <c r="DP90" s="102">
        <v>934745</v>
      </c>
      <c r="DQ90" s="102">
        <v>684510</v>
      </c>
      <c r="DR90" s="102">
        <v>588944</v>
      </c>
      <c r="DS90" s="102">
        <v>1150245</v>
      </c>
      <c r="DT90" s="102">
        <v>607288</v>
      </c>
      <c r="DU90" s="102">
        <v>646255</v>
      </c>
      <c r="DV90" s="102">
        <v>763578</v>
      </c>
      <c r="DW90" s="102">
        <v>684924</v>
      </c>
      <c r="DX90" s="102">
        <v>697889</v>
      </c>
      <c r="DY90" s="102">
        <v>940487</v>
      </c>
      <c r="DZ90" s="102">
        <v>790403</v>
      </c>
      <c r="EA90" s="102">
        <v>834874</v>
      </c>
      <c r="EB90" s="102">
        <v>971252</v>
      </c>
      <c r="EC90" s="102">
        <v>705372</v>
      </c>
      <c r="ED90" s="102">
        <v>627770</v>
      </c>
      <c r="EE90" s="102">
        <v>1209174</v>
      </c>
      <c r="EF90" s="102">
        <v>668146</v>
      </c>
      <c r="EG90" s="102">
        <v>664194</v>
      </c>
      <c r="EH90" s="102">
        <v>812525</v>
      </c>
      <c r="EI90" s="102">
        <v>719279</v>
      </c>
      <c r="EJ90" s="102">
        <v>721853</v>
      </c>
      <c r="EK90" s="102">
        <v>1024594</v>
      </c>
      <c r="EL90" s="102">
        <v>822317</v>
      </c>
      <c r="EM90" s="102">
        <v>883760</v>
      </c>
      <c r="EN90" s="102">
        <v>1024635</v>
      </c>
      <c r="EO90" s="102">
        <v>738733</v>
      </c>
      <c r="EP90" s="102">
        <v>680563</v>
      </c>
      <c r="EQ90" s="102">
        <v>1260364</v>
      </c>
      <c r="ER90" s="102">
        <v>738705</v>
      </c>
      <c r="ES90" s="102">
        <v>690427</v>
      </c>
      <c r="ET90" s="102">
        <v>893918</v>
      </c>
      <c r="EU90" s="102">
        <v>775956</v>
      </c>
      <c r="EV90" s="102">
        <v>763181</v>
      </c>
      <c r="EW90" s="102">
        <v>36657</v>
      </c>
      <c r="EX90" s="102">
        <v>34445</v>
      </c>
      <c r="EY90" s="102">
        <v>33457</v>
      </c>
      <c r="EZ90" s="102">
        <v>35860</v>
      </c>
      <c r="FA90" s="102">
        <v>29185</v>
      </c>
      <c r="FB90" s="102">
        <v>25889</v>
      </c>
      <c r="FC90" s="102">
        <v>42182</v>
      </c>
      <c r="FD90" s="102">
        <v>24175</v>
      </c>
      <c r="FE90" s="102">
        <v>21582</v>
      </c>
      <c r="FF90" s="102">
        <v>26859</v>
      </c>
      <c r="FG90" s="102">
        <v>28220</v>
      </c>
      <c r="FH90" s="102">
        <v>23757</v>
      </c>
      <c r="FI90" s="102">
        <v>37804</v>
      </c>
      <c r="FJ90" s="102">
        <v>30934</v>
      </c>
      <c r="FK90" s="102">
        <v>31720</v>
      </c>
      <c r="FL90" s="102">
        <v>32264</v>
      </c>
      <c r="FM90" s="102">
        <v>38366</v>
      </c>
      <c r="FN90" s="102">
        <v>44314</v>
      </c>
      <c r="FO90" s="102">
        <v>32500</v>
      </c>
      <c r="FP90" s="102">
        <v>22768</v>
      </c>
      <c r="FQ90" s="102">
        <v>22532</v>
      </c>
      <c r="FR90" s="102">
        <v>26308</v>
      </c>
      <c r="FS90" s="102">
        <v>23902</v>
      </c>
      <c r="FT90" s="102">
        <v>22479</v>
      </c>
      <c r="FU90" s="102">
        <v>29382</v>
      </c>
      <c r="FV90" s="102">
        <v>36745</v>
      </c>
      <c r="FW90" s="102">
        <v>32039</v>
      </c>
      <c r="FX90" s="102">
        <v>32700</v>
      </c>
      <c r="FY90" s="102">
        <v>28848</v>
      </c>
      <c r="FZ90" s="102">
        <v>24159</v>
      </c>
      <c r="GA90" s="102">
        <v>31628</v>
      </c>
      <c r="GB90" s="102">
        <v>25302</v>
      </c>
    </row>
    <row r="91" spans="1:184" x14ac:dyDescent="0.25">
      <c r="A91" t="s">
        <v>1329</v>
      </c>
      <c r="B91" t="s">
        <v>1343</v>
      </c>
      <c r="C91" s="102">
        <v>122207</v>
      </c>
      <c r="D91" s="102">
        <v>66917</v>
      </c>
      <c r="E91" s="102">
        <v>81716</v>
      </c>
      <c r="F91" s="102">
        <v>76933</v>
      </c>
      <c r="G91" s="102">
        <v>54291</v>
      </c>
      <c r="H91" s="102">
        <v>47703</v>
      </c>
      <c r="I91" s="102">
        <v>67641</v>
      </c>
      <c r="J91" s="102">
        <v>59413</v>
      </c>
      <c r="K91" s="102">
        <v>69812</v>
      </c>
      <c r="L91" s="102">
        <v>73578</v>
      </c>
      <c r="M91" s="102">
        <v>58825</v>
      </c>
      <c r="N91" s="102">
        <v>60772</v>
      </c>
      <c r="O91" s="102">
        <v>121997</v>
      </c>
      <c r="P91" s="102">
        <v>70392</v>
      </c>
      <c r="Q91" s="102">
        <v>78074</v>
      </c>
      <c r="R91" s="102">
        <v>83085</v>
      </c>
      <c r="S91" s="102">
        <v>57163</v>
      </c>
      <c r="T91" s="102">
        <v>45525</v>
      </c>
      <c r="U91" s="102">
        <v>69799</v>
      </c>
      <c r="V91" s="102">
        <v>64033</v>
      </c>
      <c r="W91" s="102">
        <v>65477</v>
      </c>
      <c r="X91" s="102">
        <v>79442</v>
      </c>
      <c r="Y91" s="102">
        <v>66030</v>
      </c>
      <c r="Z91" s="102">
        <v>65731</v>
      </c>
      <c r="AA91" s="102">
        <v>123886</v>
      </c>
      <c r="AB91" s="102">
        <v>71129</v>
      </c>
      <c r="AC91" s="102">
        <v>84356</v>
      </c>
      <c r="AD91" s="102">
        <v>82963</v>
      </c>
      <c r="AE91" s="102">
        <v>60664</v>
      </c>
      <c r="AF91" s="102">
        <v>48821</v>
      </c>
      <c r="AG91" s="102">
        <v>82592</v>
      </c>
      <c r="AH91" s="102">
        <v>70242</v>
      </c>
      <c r="AI91" s="102">
        <v>70291</v>
      </c>
      <c r="AJ91" s="102">
        <v>80968</v>
      </c>
      <c r="AK91" s="102">
        <v>69859</v>
      </c>
      <c r="AL91" s="102">
        <v>66998</v>
      </c>
      <c r="AM91" s="102">
        <v>126924</v>
      </c>
      <c r="AN91" s="102">
        <v>75834</v>
      </c>
      <c r="AO91" s="102">
        <v>94808</v>
      </c>
      <c r="AP91" s="102">
        <v>78681</v>
      </c>
      <c r="AQ91" s="102">
        <v>57680</v>
      </c>
      <c r="AR91" s="102">
        <v>53248</v>
      </c>
      <c r="AS91" s="102">
        <v>73166</v>
      </c>
      <c r="AT91" s="102">
        <v>75072</v>
      </c>
      <c r="AU91" s="102">
        <v>66786</v>
      </c>
      <c r="AV91" s="102">
        <v>76081</v>
      </c>
      <c r="AW91" s="102">
        <v>72001</v>
      </c>
      <c r="AX91" s="102">
        <v>67843</v>
      </c>
      <c r="AY91" s="102">
        <v>132303</v>
      </c>
      <c r="AZ91" s="102">
        <v>78647</v>
      </c>
      <c r="BA91" s="102">
        <v>93302</v>
      </c>
      <c r="BB91" s="102">
        <v>90911</v>
      </c>
      <c r="BC91" s="102">
        <v>69850</v>
      </c>
      <c r="BD91" s="102">
        <v>59315</v>
      </c>
      <c r="BE91" s="102">
        <v>87408</v>
      </c>
      <c r="BF91" s="102">
        <v>83890</v>
      </c>
      <c r="BG91" s="102">
        <v>80294</v>
      </c>
      <c r="BH91" s="102">
        <v>87104</v>
      </c>
      <c r="BI91" s="102">
        <v>80231</v>
      </c>
      <c r="BJ91" s="102">
        <v>74261</v>
      </c>
      <c r="BK91" s="102">
        <v>150298</v>
      </c>
      <c r="BL91" s="102">
        <v>83235</v>
      </c>
      <c r="BM91" s="102">
        <v>101153</v>
      </c>
      <c r="BN91" s="102">
        <v>98129</v>
      </c>
      <c r="BO91" s="102">
        <v>68896</v>
      </c>
      <c r="BP91" s="102">
        <v>57854</v>
      </c>
      <c r="BQ91" s="102">
        <v>94670</v>
      </c>
      <c r="BR91" s="102">
        <v>86355</v>
      </c>
      <c r="BS91" s="102">
        <v>76440</v>
      </c>
      <c r="BT91" s="102">
        <v>86868</v>
      </c>
      <c r="BU91" s="102">
        <v>77683</v>
      </c>
      <c r="BV91" s="102">
        <v>77046</v>
      </c>
      <c r="BW91" s="102">
        <v>155003</v>
      </c>
      <c r="BX91" s="102">
        <v>89063</v>
      </c>
      <c r="BY91" s="102">
        <v>96049</v>
      </c>
      <c r="BZ91" s="102">
        <v>95894</v>
      </c>
      <c r="CA91" s="102">
        <v>73697</v>
      </c>
      <c r="CB91" s="102">
        <v>51327</v>
      </c>
      <c r="CC91" s="102">
        <v>87716</v>
      </c>
      <c r="CD91" s="102">
        <v>85553</v>
      </c>
      <c r="CE91" s="102">
        <v>85986</v>
      </c>
      <c r="CF91" s="102">
        <v>100762</v>
      </c>
      <c r="CG91" s="102">
        <v>85128</v>
      </c>
      <c r="CH91" s="102">
        <v>82121</v>
      </c>
      <c r="CI91" s="102">
        <v>162095</v>
      </c>
      <c r="CJ91" s="102">
        <v>90688</v>
      </c>
      <c r="CK91" s="102">
        <v>95972</v>
      </c>
      <c r="CL91" s="102">
        <v>99143</v>
      </c>
      <c r="CM91" s="102">
        <v>65934</v>
      </c>
      <c r="CN91" s="102">
        <v>61966</v>
      </c>
      <c r="CO91" s="102">
        <v>94289</v>
      </c>
      <c r="CP91" s="102">
        <v>88895</v>
      </c>
      <c r="CQ91" s="102">
        <v>81255</v>
      </c>
      <c r="CR91" s="102">
        <v>95140</v>
      </c>
      <c r="CS91" s="102">
        <v>86330</v>
      </c>
      <c r="CT91" s="102">
        <v>84921</v>
      </c>
      <c r="CU91" s="102">
        <v>156108</v>
      </c>
      <c r="CV91" s="102">
        <v>87462</v>
      </c>
      <c r="CW91" s="102">
        <v>104586</v>
      </c>
      <c r="CX91" s="102">
        <v>109740</v>
      </c>
      <c r="CY91" s="102">
        <v>74895</v>
      </c>
      <c r="CZ91" s="102">
        <v>62725</v>
      </c>
      <c r="DA91" s="102">
        <v>102490</v>
      </c>
      <c r="DB91" s="102">
        <v>91593</v>
      </c>
      <c r="DC91" s="102">
        <v>85664</v>
      </c>
      <c r="DD91" s="102">
        <v>96120</v>
      </c>
      <c r="DE91" s="102">
        <v>92650</v>
      </c>
      <c r="DF91" s="102">
        <v>97501</v>
      </c>
      <c r="DG91" s="102">
        <v>162839</v>
      </c>
      <c r="DH91" s="102">
        <v>99142</v>
      </c>
      <c r="DI91" s="102">
        <v>108220</v>
      </c>
      <c r="DJ91" s="102">
        <v>108972</v>
      </c>
      <c r="DK91" s="102">
        <v>72520</v>
      </c>
      <c r="DL91" s="102">
        <v>67847</v>
      </c>
      <c r="DM91" s="102">
        <v>102701</v>
      </c>
      <c r="DN91" s="102">
        <v>95842</v>
      </c>
      <c r="DO91" s="102">
        <v>84702</v>
      </c>
      <c r="DP91" s="102">
        <v>94100</v>
      </c>
      <c r="DQ91" s="102">
        <v>99638</v>
      </c>
      <c r="DR91" s="102">
        <v>95565</v>
      </c>
      <c r="DS91" s="102">
        <v>173035</v>
      </c>
      <c r="DT91" s="102">
        <v>102227</v>
      </c>
      <c r="DU91" s="102">
        <v>114920</v>
      </c>
      <c r="DV91" s="102">
        <v>110557</v>
      </c>
      <c r="DW91" s="102">
        <v>76618</v>
      </c>
      <c r="DX91" s="102">
        <v>74938</v>
      </c>
      <c r="DY91" s="102">
        <v>107647</v>
      </c>
      <c r="DZ91" s="102">
        <v>98506</v>
      </c>
      <c r="EA91" s="102">
        <v>92063</v>
      </c>
      <c r="EB91" s="102">
        <v>100874</v>
      </c>
      <c r="EC91" s="102">
        <v>102704</v>
      </c>
      <c r="ED91" s="102">
        <v>102423</v>
      </c>
      <c r="EE91" s="102">
        <v>178498</v>
      </c>
      <c r="EF91" s="102">
        <v>114424</v>
      </c>
      <c r="EG91" s="102">
        <v>125117</v>
      </c>
      <c r="EH91" s="102">
        <v>115524</v>
      </c>
      <c r="EI91" s="102">
        <v>81318</v>
      </c>
      <c r="EJ91" s="102">
        <v>73452</v>
      </c>
      <c r="EK91" s="102">
        <v>118209</v>
      </c>
      <c r="EL91" s="102">
        <v>102632</v>
      </c>
      <c r="EM91" s="102">
        <v>95229</v>
      </c>
      <c r="EN91" s="102">
        <v>117356</v>
      </c>
      <c r="EO91" s="102">
        <v>105891</v>
      </c>
      <c r="EP91" s="102">
        <v>115131</v>
      </c>
      <c r="EQ91" s="102">
        <v>196424</v>
      </c>
      <c r="ER91" s="102">
        <v>117853</v>
      </c>
      <c r="ES91" s="102">
        <v>132136</v>
      </c>
      <c r="ET91" s="102">
        <v>137585</v>
      </c>
      <c r="EU91" s="102">
        <v>92570</v>
      </c>
      <c r="EV91" s="102">
        <v>80604</v>
      </c>
      <c r="EW91" s="102">
        <v>122952</v>
      </c>
      <c r="EX91" s="102">
        <v>106802</v>
      </c>
      <c r="EY91" s="102">
        <v>101718</v>
      </c>
      <c r="EZ91" s="102">
        <v>117903</v>
      </c>
      <c r="FA91" s="102">
        <v>114714</v>
      </c>
      <c r="FB91" s="102">
        <v>114590</v>
      </c>
      <c r="FC91" s="102">
        <v>194048</v>
      </c>
      <c r="FD91" s="102">
        <v>116947</v>
      </c>
      <c r="FE91" s="102">
        <v>130164</v>
      </c>
      <c r="FF91" s="102">
        <v>130924</v>
      </c>
      <c r="FG91" s="102">
        <v>89824</v>
      </c>
      <c r="FH91" s="102">
        <v>78405</v>
      </c>
      <c r="FI91" s="102">
        <v>125385</v>
      </c>
      <c r="FJ91" s="102">
        <v>108790</v>
      </c>
      <c r="FK91" s="102">
        <v>100589</v>
      </c>
      <c r="FL91" s="102">
        <v>119272</v>
      </c>
      <c r="FM91" s="102">
        <v>120573</v>
      </c>
      <c r="FN91" s="102">
        <v>121757</v>
      </c>
      <c r="FO91" s="102">
        <v>197278</v>
      </c>
      <c r="FP91" s="102">
        <v>115611</v>
      </c>
      <c r="FQ91" s="102">
        <v>134781</v>
      </c>
      <c r="FR91" s="102">
        <v>129206</v>
      </c>
      <c r="FS91" s="102">
        <v>90187</v>
      </c>
      <c r="FT91" s="102">
        <v>80738</v>
      </c>
      <c r="FU91" s="102">
        <v>123505</v>
      </c>
      <c r="FV91" s="102">
        <v>112636</v>
      </c>
      <c r="FW91" s="102">
        <v>110950</v>
      </c>
      <c r="FX91" s="102">
        <v>125275</v>
      </c>
      <c r="FY91" s="102">
        <v>119102</v>
      </c>
      <c r="FZ91" s="102">
        <v>123543</v>
      </c>
      <c r="GA91" s="102">
        <v>201917</v>
      </c>
      <c r="GB91" s="102">
        <v>125072</v>
      </c>
    </row>
    <row r="92" spans="1:184" x14ac:dyDescent="0.25">
      <c r="A92" t="s">
        <v>1329</v>
      </c>
      <c r="B92" t="s">
        <v>1344</v>
      </c>
      <c r="C92" s="102">
        <v>48665</v>
      </c>
      <c r="D92" s="102">
        <v>28512</v>
      </c>
      <c r="E92" s="102">
        <v>28444</v>
      </c>
      <c r="F92" s="102">
        <v>34369</v>
      </c>
      <c r="G92" s="102">
        <v>34143</v>
      </c>
      <c r="H92" s="102">
        <v>33944</v>
      </c>
      <c r="I92" s="102">
        <v>41481</v>
      </c>
      <c r="J92" s="102">
        <v>32737</v>
      </c>
      <c r="K92" s="102">
        <v>39900</v>
      </c>
      <c r="L92" s="102">
        <v>47014</v>
      </c>
      <c r="M92" s="102">
        <v>37705</v>
      </c>
      <c r="N92" s="102">
        <v>31380</v>
      </c>
      <c r="O92" s="102">
        <v>52372</v>
      </c>
      <c r="P92" s="102">
        <v>27834</v>
      </c>
      <c r="Q92" s="102">
        <v>28942</v>
      </c>
      <c r="R92" s="102">
        <v>33991</v>
      </c>
      <c r="S92" s="102">
        <v>37645</v>
      </c>
      <c r="T92" s="102">
        <v>38876</v>
      </c>
      <c r="U92" s="102">
        <v>43705</v>
      </c>
      <c r="V92" s="102">
        <v>33373</v>
      </c>
      <c r="W92" s="102">
        <v>41064</v>
      </c>
      <c r="X92" s="102">
        <v>52357</v>
      </c>
      <c r="Y92" s="102">
        <v>34442</v>
      </c>
      <c r="Z92" s="102">
        <v>29830</v>
      </c>
      <c r="AA92" s="102">
        <v>53944</v>
      </c>
      <c r="AB92" s="102">
        <v>30018</v>
      </c>
      <c r="AC92" s="102">
        <v>30011</v>
      </c>
      <c r="AD92" s="102">
        <v>37831</v>
      </c>
      <c r="AE92" s="102">
        <v>38588</v>
      </c>
      <c r="AF92" s="102">
        <v>36543</v>
      </c>
      <c r="AG92" s="102">
        <v>46875</v>
      </c>
      <c r="AH92" s="102">
        <v>37542</v>
      </c>
      <c r="AI92" s="102">
        <v>41540</v>
      </c>
      <c r="AJ92" s="102">
        <v>58417</v>
      </c>
      <c r="AK92" s="102">
        <v>39717</v>
      </c>
      <c r="AL92" s="102">
        <v>32440</v>
      </c>
      <c r="AM92" s="102">
        <v>62719</v>
      </c>
      <c r="AN92" s="102">
        <v>32877</v>
      </c>
      <c r="AO92" s="102">
        <v>32926</v>
      </c>
      <c r="AP92" s="102">
        <v>40218</v>
      </c>
      <c r="AQ92" s="102">
        <v>39493</v>
      </c>
      <c r="AR92" s="102">
        <v>46160</v>
      </c>
      <c r="AS92" s="102">
        <v>50109</v>
      </c>
      <c r="AT92" s="102">
        <v>40638</v>
      </c>
      <c r="AU92" s="102">
        <v>47655</v>
      </c>
      <c r="AV92" s="102">
        <v>59627</v>
      </c>
      <c r="AW92" s="102">
        <v>39529</v>
      </c>
      <c r="AX92" s="102">
        <v>32329</v>
      </c>
      <c r="AY92" s="102">
        <v>58917</v>
      </c>
      <c r="AZ92" s="102">
        <v>28131</v>
      </c>
      <c r="BA92" s="102">
        <v>27922</v>
      </c>
      <c r="BB92" s="102">
        <v>41016</v>
      </c>
      <c r="BC92" s="102">
        <v>46048</v>
      </c>
      <c r="BD92" s="102">
        <v>46774</v>
      </c>
      <c r="BE92" s="102">
        <v>56480</v>
      </c>
      <c r="BF92" s="102">
        <v>48226</v>
      </c>
      <c r="BG92" s="102">
        <v>54827</v>
      </c>
      <c r="BH92" s="102">
        <v>74816</v>
      </c>
      <c r="BI92" s="102">
        <v>52542</v>
      </c>
      <c r="BJ92" s="102">
        <v>40562</v>
      </c>
      <c r="BK92" s="102">
        <v>67410</v>
      </c>
      <c r="BL92" s="102">
        <v>38600</v>
      </c>
      <c r="BM92" s="102">
        <v>39865</v>
      </c>
      <c r="BN92" s="102">
        <v>51961</v>
      </c>
      <c r="BO92" s="102">
        <v>55025</v>
      </c>
      <c r="BP92" s="102">
        <v>54478</v>
      </c>
      <c r="BQ92" s="102">
        <v>69488</v>
      </c>
      <c r="BR92" s="102">
        <v>56038</v>
      </c>
      <c r="BS92" s="102">
        <v>63669</v>
      </c>
      <c r="BT92" s="102">
        <v>82754</v>
      </c>
      <c r="BU92" s="102">
        <v>58445</v>
      </c>
      <c r="BV92" s="102">
        <v>47001</v>
      </c>
      <c r="BW92" s="102">
        <v>84731</v>
      </c>
      <c r="BX92" s="102">
        <v>47854</v>
      </c>
      <c r="BY92" s="102">
        <v>47830</v>
      </c>
      <c r="BZ92" s="102">
        <v>63012</v>
      </c>
      <c r="CA92" s="102">
        <v>72603</v>
      </c>
      <c r="CB92" s="102">
        <v>70469</v>
      </c>
      <c r="CC92" s="102">
        <v>82207</v>
      </c>
      <c r="CD92" s="102">
        <v>62395</v>
      </c>
      <c r="CE92" s="102">
        <v>76698</v>
      </c>
      <c r="CF92" s="102">
        <v>94179</v>
      </c>
      <c r="CG92" s="102">
        <v>63852</v>
      </c>
      <c r="CH92" s="102">
        <v>49712</v>
      </c>
      <c r="CI92" s="102">
        <v>95536</v>
      </c>
      <c r="CJ92" s="102">
        <v>52808</v>
      </c>
      <c r="CK92" s="102">
        <v>52673</v>
      </c>
      <c r="CL92" s="102">
        <v>70813</v>
      </c>
      <c r="CM92" s="102">
        <v>69441</v>
      </c>
      <c r="CN92" s="102">
        <v>72452</v>
      </c>
      <c r="CO92" s="102">
        <v>82819</v>
      </c>
      <c r="CP92" s="102">
        <v>66047</v>
      </c>
      <c r="CQ92" s="102">
        <v>80819</v>
      </c>
      <c r="CR92" s="102">
        <v>109657</v>
      </c>
      <c r="CS92" s="102">
        <v>66528</v>
      </c>
      <c r="CT92" s="102">
        <v>59148</v>
      </c>
      <c r="CU92" s="102">
        <v>103097</v>
      </c>
      <c r="CV92" s="102">
        <v>53984</v>
      </c>
      <c r="CW92" s="102">
        <v>57793</v>
      </c>
      <c r="CX92" s="102">
        <v>74861</v>
      </c>
      <c r="CY92" s="102">
        <v>83901</v>
      </c>
      <c r="CZ92" s="102">
        <v>82356</v>
      </c>
      <c r="DA92" s="102">
        <v>95887</v>
      </c>
      <c r="DB92" s="102">
        <v>78933</v>
      </c>
      <c r="DC92" s="102">
        <v>92702</v>
      </c>
      <c r="DD92" s="102">
        <v>112902</v>
      </c>
      <c r="DE92" s="102">
        <v>73214</v>
      </c>
      <c r="DF92" s="102">
        <v>62389</v>
      </c>
      <c r="DG92" s="102">
        <v>108552</v>
      </c>
      <c r="DH92" s="102">
        <v>52148</v>
      </c>
      <c r="DI92" s="102">
        <v>56237</v>
      </c>
      <c r="DJ92" s="102">
        <v>74709</v>
      </c>
      <c r="DK92" s="102">
        <v>85075</v>
      </c>
      <c r="DL92" s="102">
        <v>77484</v>
      </c>
      <c r="DM92" s="102">
        <v>94473</v>
      </c>
      <c r="DN92" s="102">
        <v>76529</v>
      </c>
      <c r="DO92" s="102">
        <v>87418</v>
      </c>
      <c r="DP92" s="102">
        <v>114988</v>
      </c>
      <c r="DQ92" s="102">
        <v>82398</v>
      </c>
      <c r="DR92" s="102">
        <v>64327</v>
      </c>
      <c r="DS92" s="102">
        <v>115494</v>
      </c>
      <c r="DT92" s="102">
        <v>60400</v>
      </c>
      <c r="DU92" s="102">
        <v>62762</v>
      </c>
      <c r="DV92" s="102">
        <v>76630</v>
      </c>
      <c r="DW92" s="102">
        <v>83599</v>
      </c>
      <c r="DX92" s="102">
        <v>80423</v>
      </c>
      <c r="DY92" s="102">
        <v>100948</v>
      </c>
      <c r="DZ92" s="102">
        <v>83597</v>
      </c>
      <c r="EA92" s="102">
        <v>95044</v>
      </c>
      <c r="EB92" s="102">
        <v>120950</v>
      </c>
      <c r="EC92" s="102">
        <v>83429</v>
      </c>
      <c r="ED92" s="102">
        <v>67477</v>
      </c>
      <c r="EE92" s="102">
        <v>124904</v>
      </c>
      <c r="EF92" s="102">
        <v>64321</v>
      </c>
      <c r="EG92" s="102">
        <v>57206</v>
      </c>
      <c r="EH92" s="102">
        <v>90748</v>
      </c>
      <c r="EI92" s="102">
        <v>90362</v>
      </c>
      <c r="EJ92" s="102">
        <v>82513</v>
      </c>
      <c r="EK92" s="102">
        <v>107651</v>
      </c>
      <c r="EL92" s="102">
        <v>85271</v>
      </c>
      <c r="EM92" s="102">
        <v>93167</v>
      </c>
      <c r="EN92" s="102">
        <v>123129</v>
      </c>
      <c r="EO92" s="102">
        <v>90376</v>
      </c>
      <c r="EP92" s="102">
        <v>73179</v>
      </c>
      <c r="EQ92" s="102">
        <v>125456</v>
      </c>
      <c r="ER92" s="102">
        <v>63320</v>
      </c>
      <c r="ES92" s="102">
        <v>62950</v>
      </c>
      <c r="ET92" s="102">
        <v>84720</v>
      </c>
      <c r="EU92" s="102">
        <v>92645</v>
      </c>
      <c r="EV92" s="102">
        <v>84371</v>
      </c>
      <c r="EW92" s="102">
        <v>107683</v>
      </c>
      <c r="EX92" s="102">
        <v>86784</v>
      </c>
      <c r="EY92" s="102">
        <v>98003</v>
      </c>
      <c r="EZ92" s="102">
        <v>115546</v>
      </c>
      <c r="FA92" s="102">
        <v>81679</v>
      </c>
      <c r="FB92" s="102">
        <v>71547</v>
      </c>
      <c r="FC92" s="102">
        <v>125596</v>
      </c>
      <c r="FD92" s="102">
        <v>60572</v>
      </c>
      <c r="FE92" s="102">
        <v>62345</v>
      </c>
      <c r="FF92" s="102">
        <v>88456</v>
      </c>
      <c r="FG92" s="102">
        <v>94561</v>
      </c>
      <c r="FH92" s="102">
        <v>91452</v>
      </c>
      <c r="FI92" s="102">
        <v>106778</v>
      </c>
      <c r="FJ92" s="102">
        <v>85045</v>
      </c>
      <c r="FK92" s="102">
        <v>96718</v>
      </c>
      <c r="FL92" s="102">
        <v>126561</v>
      </c>
      <c r="FM92" s="102">
        <v>82167</v>
      </c>
      <c r="FN92" s="102">
        <v>75463</v>
      </c>
      <c r="FO92" s="102">
        <v>124728</v>
      </c>
      <c r="FP92" s="102">
        <v>57471</v>
      </c>
      <c r="FQ92" s="102">
        <v>61406</v>
      </c>
      <c r="FR92" s="102">
        <v>81132</v>
      </c>
      <c r="FS92" s="102">
        <v>94992</v>
      </c>
      <c r="FT92" s="102">
        <v>86376</v>
      </c>
      <c r="FU92" s="102">
        <v>104007</v>
      </c>
      <c r="FV92" s="102">
        <v>84599</v>
      </c>
      <c r="FW92" s="102">
        <v>95183</v>
      </c>
      <c r="FX92" s="102">
        <v>116957</v>
      </c>
      <c r="FY92" s="102">
        <v>78958</v>
      </c>
      <c r="FZ92" s="102">
        <v>69784</v>
      </c>
      <c r="GA92" s="102">
        <v>112279</v>
      </c>
      <c r="GB92" s="102">
        <v>59786</v>
      </c>
    </row>
    <row r="93" spans="1:184" x14ac:dyDescent="0.25">
      <c r="A93" t="s">
        <v>1329</v>
      </c>
      <c r="B93" t="s">
        <v>1339</v>
      </c>
      <c r="C93" s="102">
        <v>40863</v>
      </c>
      <c r="D93" s="102">
        <v>18545</v>
      </c>
      <c r="E93" s="102">
        <v>19024</v>
      </c>
      <c r="F93" s="102">
        <v>22862</v>
      </c>
      <c r="G93" s="102">
        <v>26993</v>
      </c>
      <c r="H93" s="102">
        <v>39301</v>
      </c>
      <c r="I93" s="102">
        <v>55165</v>
      </c>
      <c r="J93" s="102">
        <v>44617</v>
      </c>
      <c r="K93" s="102">
        <v>52228</v>
      </c>
      <c r="L93" s="102">
        <v>50610</v>
      </c>
      <c r="M93" s="102">
        <v>27579</v>
      </c>
      <c r="N93" s="102">
        <v>23409</v>
      </c>
      <c r="O93" s="102">
        <v>44799</v>
      </c>
      <c r="P93" s="102">
        <v>17407</v>
      </c>
      <c r="Q93" s="102">
        <v>17744</v>
      </c>
      <c r="R93" s="102">
        <v>20948</v>
      </c>
      <c r="S93" s="102">
        <v>29434</v>
      </c>
      <c r="T93" s="102">
        <v>41113</v>
      </c>
      <c r="U93" s="102">
        <v>60826</v>
      </c>
      <c r="V93" s="102">
        <v>46928</v>
      </c>
      <c r="W93" s="102">
        <v>51931</v>
      </c>
      <c r="X93" s="102">
        <v>52790</v>
      </c>
      <c r="Y93" s="102">
        <v>28176</v>
      </c>
      <c r="Z93" s="102">
        <v>22883</v>
      </c>
      <c r="AA93" s="102">
        <v>44608</v>
      </c>
      <c r="AB93" s="102">
        <v>17429</v>
      </c>
      <c r="AC93" s="102">
        <v>17077</v>
      </c>
      <c r="AD93" s="102">
        <v>25291</v>
      </c>
      <c r="AE93" s="102">
        <v>28562</v>
      </c>
      <c r="AF93" s="102">
        <v>42563</v>
      </c>
      <c r="AG93" s="102">
        <v>60133</v>
      </c>
      <c r="AH93" s="102">
        <v>43621</v>
      </c>
      <c r="AI93" s="102">
        <v>51131</v>
      </c>
      <c r="AJ93" s="102">
        <v>61520</v>
      </c>
      <c r="AK93" s="102">
        <v>31642</v>
      </c>
      <c r="AL93" s="102">
        <v>22774</v>
      </c>
      <c r="AM93" s="102">
        <v>51057</v>
      </c>
      <c r="AN93" s="102">
        <v>20067</v>
      </c>
      <c r="AO93" s="102">
        <v>19164</v>
      </c>
      <c r="AP93" s="102">
        <v>25594</v>
      </c>
      <c r="AQ93" s="102">
        <v>32989</v>
      </c>
      <c r="AR93" s="102">
        <v>46880</v>
      </c>
      <c r="AS93" s="102">
        <v>58560</v>
      </c>
      <c r="AT93" s="102">
        <v>48024</v>
      </c>
      <c r="AU93" s="102">
        <v>53526</v>
      </c>
      <c r="AV93" s="102">
        <v>61026</v>
      </c>
      <c r="AW93" s="102">
        <v>31640</v>
      </c>
      <c r="AX93" s="102">
        <v>26053</v>
      </c>
      <c r="AY93" s="102">
        <v>46968</v>
      </c>
      <c r="AZ93" s="102">
        <v>18248</v>
      </c>
      <c r="BA93" s="102">
        <v>18119</v>
      </c>
      <c r="BB93" s="102">
        <v>26449</v>
      </c>
      <c r="BC93" s="102">
        <v>33811</v>
      </c>
      <c r="BD93" s="102">
        <v>42263</v>
      </c>
      <c r="BE93" s="102">
        <v>62427</v>
      </c>
      <c r="BF93" s="102">
        <v>51993</v>
      </c>
      <c r="BG93" s="102">
        <v>56785</v>
      </c>
      <c r="BH93" s="102">
        <v>58696</v>
      </c>
      <c r="BI93" s="102">
        <v>28835</v>
      </c>
      <c r="BJ93" s="102">
        <v>24796</v>
      </c>
      <c r="BK93" s="102">
        <v>50693</v>
      </c>
      <c r="BL93" s="102">
        <v>17781</v>
      </c>
      <c r="BM93" s="102">
        <v>17384</v>
      </c>
      <c r="BN93" s="102">
        <v>25552</v>
      </c>
      <c r="BO93" s="102">
        <v>31255</v>
      </c>
      <c r="BP93" s="102">
        <v>47553</v>
      </c>
      <c r="BQ93" s="102">
        <v>71437</v>
      </c>
      <c r="BR93" s="102">
        <v>50286</v>
      </c>
      <c r="BS93" s="102">
        <v>60392</v>
      </c>
      <c r="BT93" s="102">
        <v>63966</v>
      </c>
      <c r="BU93" s="102">
        <v>28384</v>
      </c>
      <c r="BV93" s="102">
        <v>23447</v>
      </c>
      <c r="BW93" s="102">
        <v>46280</v>
      </c>
      <c r="BX93" s="102">
        <v>17837</v>
      </c>
      <c r="BY93" s="102">
        <v>19108</v>
      </c>
      <c r="BZ93" s="102">
        <v>26654</v>
      </c>
      <c r="CA93" s="102">
        <v>40334</v>
      </c>
      <c r="CB93" s="102">
        <v>48235</v>
      </c>
      <c r="CC93" s="102">
        <v>81216</v>
      </c>
      <c r="CD93" s="102">
        <v>53414</v>
      </c>
      <c r="CE93" s="102">
        <v>62471</v>
      </c>
      <c r="CF93" s="102">
        <v>66531</v>
      </c>
      <c r="CG93" s="102">
        <v>29493</v>
      </c>
      <c r="CH93" s="102">
        <v>24911</v>
      </c>
      <c r="CI93" s="102">
        <v>50223</v>
      </c>
      <c r="CJ93" s="102">
        <v>19582</v>
      </c>
      <c r="CK93" s="102">
        <v>18172</v>
      </c>
      <c r="CL93" s="102">
        <v>32854</v>
      </c>
      <c r="CM93" s="102">
        <v>38007</v>
      </c>
      <c r="CN93" s="102">
        <v>55951</v>
      </c>
      <c r="CO93" s="102">
        <v>72638</v>
      </c>
      <c r="CP93" s="102">
        <v>49194</v>
      </c>
      <c r="CQ93" s="102">
        <v>55169</v>
      </c>
      <c r="CR93" s="102">
        <v>67518</v>
      </c>
      <c r="CS93" s="102">
        <v>33055</v>
      </c>
      <c r="CT93" s="102">
        <v>26956</v>
      </c>
      <c r="CU93" s="102">
        <v>58184</v>
      </c>
      <c r="CV93" s="102">
        <v>17760</v>
      </c>
      <c r="CW93" s="102">
        <v>19046</v>
      </c>
      <c r="CX93" s="102">
        <v>28882</v>
      </c>
      <c r="CY93" s="102">
        <v>41934</v>
      </c>
      <c r="CZ93" s="102">
        <v>56152</v>
      </c>
      <c r="DA93" s="102">
        <v>81822</v>
      </c>
      <c r="DB93" s="102">
        <v>64048</v>
      </c>
      <c r="DC93" s="102">
        <v>65380</v>
      </c>
      <c r="DD93" s="102">
        <v>72180</v>
      </c>
      <c r="DE93" s="102">
        <v>29798</v>
      </c>
      <c r="DF93" s="102">
        <v>27973</v>
      </c>
      <c r="DG93" s="102">
        <v>63051</v>
      </c>
      <c r="DH93" s="102">
        <v>19513</v>
      </c>
      <c r="DI93" s="102">
        <v>18697</v>
      </c>
      <c r="DJ93" s="102">
        <v>30571</v>
      </c>
      <c r="DK93" s="102">
        <v>39285</v>
      </c>
      <c r="DL93" s="102">
        <v>51995</v>
      </c>
      <c r="DM93" s="102">
        <v>85367</v>
      </c>
      <c r="DN93" s="102">
        <v>66910</v>
      </c>
      <c r="DO93" s="102">
        <v>68573</v>
      </c>
      <c r="DP93" s="102">
        <v>66414</v>
      </c>
      <c r="DQ93" s="102">
        <v>27835</v>
      </c>
      <c r="DR93" s="102">
        <v>25715</v>
      </c>
      <c r="DS93" s="102">
        <v>64769</v>
      </c>
      <c r="DT93" s="102">
        <v>19439</v>
      </c>
      <c r="DU93" s="102">
        <v>19124</v>
      </c>
      <c r="DV93" s="102">
        <v>33039</v>
      </c>
      <c r="DW93" s="102">
        <v>39229</v>
      </c>
      <c r="DX93" s="102">
        <v>54516</v>
      </c>
      <c r="DY93" s="102">
        <v>90836</v>
      </c>
      <c r="DZ93" s="102">
        <v>69999</v>
      </c>
      <c r="EA93" s="102">
        <v>70393</v>
      </c>
      <c r="EB93" s="102">
        <v>75210</v>
      </c>
      <c r="EC93" s="102">
        <v>37442</v>
      </c>
      <c r="ED93" s="102">
        <v>26013</v>
      </c>
      <c r="EE93" s="102">
        <v>66927</v>
      </c>
      <c r="EF93" s="102">
        <v>20532</v>
      </c>
      <c r="EG93" s="102">
        <v>20554</v>
      </c>
      <c r="EH93" s="102">
        <v>31965</v>
      </c>
      <c r="EI93" s="102">
        <v>36808</v>
      </c>
      <c r="EJ93" s="102">
        <v>53942</v>
      </c>
      <c r="EK93" s="102">
        <v>87215</v>
      </c>
      <c r="EL93" s="102">
        <v>63208</v>
      </c>
      <c r="EM93" s="102">
        <v>70722</v>
      </c>
      <c r="EN93" s="102">
        <v>69317</v>
      </c>
      <c r="EO93" s="102">
        <v>33264</v>
      </c>
      <c r="EP93" s="102">
        <v>31710</v>
      </c>
      <c r="EQ93" s="102">
        <v>74341</v>
      </c>
      <c r="ER93" s="102">
        <v>22496</v>
      </c>
      <c r="ES93" s="102">
        <v>22317</v>
      </c>
      <c r="ET93" s="102">
        <v>36747</v>
      </c>
      <c r="EU93" s="102">
        <v>41689</v>
      </c>
      <c r="EV93" s="102">
        <v>57855</v>
      </c>
      <c r="EW93" s="102">
        <v>89308</v>
      </c>
      <c r="EX93" s="102">
        <v>69431</v>
      </c>
      <c r="EY93" s="102">
        <v>74663</v>
      </c>
      <c r="EZ93" s="102">
        <v>73723</v>
      </c>
      <c r="FA93" s="102">
        <v>33568</v>
      </c>
      <c r="FB93" s="102">
        <v>32321</v>
      </c>
      <c r="FC93" s="102">
        <v>76330</v>
      </c>
      <c r="FD93" s="102">
        <v>22977</v>
      </c>
      <c r="FE93" s="102">
        <v>23786</v>
      </c>
      <c r="FF93" s="102">
        <v>37469</v>
      </c>
      <c r="FG93" s="102">
        <v>43900</v>
      </c>
      <c r="FH93" s="102">
        <v>66191</v>
      </c>
      <c r="FI93" s="102">
        <v>92508</v>
      </c>
      <c r="FJ93" s="102">
        <v>72799</v>
      </c>
      <c r="FK93" s="102">
        <v>75612</v>
      </c>
      <c r="FL93" s="102">
        <v>80424</v>
      </c>
      <c r="FM93" s="102">
        <v>34557</v>
      </c>
      <c r="FN93" s="102">
        <v>36656</v>
      </c>
      <c r="FO93" s="102">
        <v>80659</v>
      </c>
      <c r="FP93" s="102">
        <v>23212</v>
      </c>
      <c r="FQ93" s="102">
        <v>23287</v>
      </c>
      <c r="FR93" s="102">
        <v>35671</v>
      </c>
      <c r="FS93" s="102">
        <v>47811</v>
      </c>
      <c r="FT93" s="102">
        <v>64611</v>
      </c>
      <c r="FU93" s="102">
        <v>93349</v>
      </c>
      <c r="FV93" s="102">
        <v>72547</v>
      </c>
      <c r="FW93" s="102">
        <v>73827</v>
      </c>
      <c r="FX93" s="102">
        <v>78445</v>
      </c>
      <c r="FY93" s="102">
        <v>36055</v>
      </c>
      <c r="FZ93" s="102">
        <v>33949</v>
      </c>
      <c r="GA93" s="102">
        <v>82469</v>
      </c>
      <c r="GB93" s="102">
        <v>23667</v>
      </c>
    </row>
    <row r="94" spans="1:184" x14ac:dyDescent="0.25">
      <c r="A94" t="s">
        <v>1329</v>
      </c>
      <c r="B94" t="s">
        <v>1335</v>
      </c>
      <c r="C94" s="102">
        <v>33809</v>
      </c>
      <c r="D94" s="102">
        <v>22159</v>
      </c>
      <c r="E94" s="102">
        <v>27081</v>
      </c>
      <c r="F94" s="102">
        <v>27901</v>
      </c>
      <c r="G94" s="102">
        <v>25880</v>
      </c>
      <c r="H94" s="102">
        <v>31221</v>
      </c>
      <c r="I94" s="102">
        <v>38411</v>
      </c>
      <c r="J94" s="102">
        <v>31371</v>
      </c>
      <c r="K94" s="102">
        <v>35115</v>
      </c>
      <c r="L94" s="102">
        <v>27986</v>
      </c>
      <c r="M94" s="102">
        <v>13400</v>
      </c>
      <c r="N94" s="102">
        <v>12116</v>
      </c>
      <c r="O94" s="102">
        <v>17119</v>
      </c>
      <c r="P94" s="102">
        <v>12289</v>
      </c>
      <c r="Q94" s="102">
        <v>12624</v>
      </c>
      <c r="R94" s="102">
        <v>16558</v>
      </c>
      <c r="S94" s="102">
        <v>13113</v>
      </c>
      <c r="T94" s="102">
        <v>17581</v>
      </c>
      <c r="U94" s="102">
        <v>20196</v>
      </c>
      <c r="V94" s="102">
        <v>16328</v>
      </c>
      <c r="W94" s="102">
        <v>18854</v>
      </c>
      <c r="X94" s="102">
        <v>17663</v>
      </c>
      <c r="Y94" s="102">
        <v>14799</v>
      </c>
      <c r="Z94" s="102">
        <v>15256</v>
      </c>
      <c r="AA94" s="102">
        <v>24381</v>
      </c>
      <c r="AB94" s="102">
        <v>16836</v>
      </c>
      <c r="AC94" s="102">
        <v>17773</v>
      </c>
      <c r="AD94" s="102">
        <v>22408</v>
      </c>
      <c r="AE94" s="102">
        <v>19096</v>
      </c>
      <c r="AF94" s="102">
        <v>23053</v>
      </c>
      <c r="AG94" s="102">
        <v>28923</v>
      </c>
      <c r="AH94" s="102">
        <v>26125</v>
      </c>
      <c r="AI94" s="102">
        <v>24648</v>
      </c>
      <c r="AJ94" s="102">
        <v>26552</v>
      </c>
      <c r="AK94" s="102">
        <v>22692</v>
      </c>
      <c r="AL94" s="102">
        <v>23770</v>
      </c>
      <c r="AM94" s="102">
        <v>36751</v>
      </c>
      <c r="AN94" s="102">
        <v>23049</v>
      </c>
      <c r="AO94" s="102">
        <v>25690</v>
      </c>
      <c r="AP94" s="102">
        <v>28375</v>
      </c>
      <c r="AQ94" s="102">
        <v>26567</v>
      </c>
      <c r="AR94" s="102">
        <v>31738</v>
      </c>
      <c r="AS94" s="102">
        <v>40395</v>
      </c>
      <c r="AT94" s="102">
        <v>36754</v>
      </c>
      <c r="AU94" s="102">
        <v>39765</v>
      </c>
      <c r="AV94" s="102">
        <v>43033</v>
      </c>
      <c r="AW94" s="102">
        <v>27648</v>
      </c>
      <c r="AX94" s="102">
        <v>24884</v>
      </c>
      <c r="AY94" s="102">
        <v>49000</v>
      </c>
      <c r="AZ94" s="102">
        <v>25994</v>
      </c>
      <c r="BA94" s="102">
        <v>33151</v>
      </c>
      <c r="BB94" s="102">
        <v>36247</v>
      </c>
      <c r="BC94" s="102">
        <v>37856</v>
      </c>
      <c r="BD94" s="102">
        <v>45484</v>
      </c>
      <c r="BE94" s="102">
        <v>54923</v>
      </c>
      <c r="BF94" s="102">
        <v>52570</v>
      </c>
      <c r="BG94" s="102">
        <v>50369</v>
      </c>
      <c r="BH94" s="102">
        <v>65277</v>
      </c>
      <c r="BI94" s="102">
        <v>50225</v>
      </c>
      <c r="BJ94" s="102">
        <v>45250</v>
      </c>
      <c r="BK94" s="102">
        <v>71238</v>
      </c>
      <c r="BL94" s="102">
        <v>40739</v>
      </c>
      <c r="BM94" s="102">
        <v>47786</v>
      </c>
      <c r="BN94" s="102">
        <v>54854</v>
      </c>
      <c r="BO94" s="102">
        <v>53273</v>
      </c>
      <c r="BP94" s="102">
        <v>60612</v>
      </c>
      <c r="BQ94" s="102">
        <v>77321</v>
      </c>
      <c r="BR94" s="102">
        <v>68770</v>
      </c>
      <c r="BS94" s="102">
        <v>64168</v>
      </c>
      <c r="BT94" s="102">
        <v>80537</v>
      </c>
      <c r="BU94" s="102">
        <v>62280</v>
      </c>
      <c r="BV94" s="102">
        <v>52282</v>
      </c>
      <c r="BW94" s="102">
        <v>86292</v>
      </c>
      <c r="BX94" s="102">
        <v>49335</v>
      </c>
      <c r="BY94" s="102">
        <v>58375</v>
      </c>
      <c r="BZ94" s="102">
        <v>65305</v>
      </c>
      <c r="CA94" s="102">
        <v>69100</v>
      </c>
      <c r="CB94" s="102">
        <v>73299</v>
      </c>
      <c r="CC94" s="102">
        <v>94598</v>
      </c>
      <c r="CD94" s="102">
        <v>78678</v>
      </c>
      <c r="CE94" s="102">
        <v>77289</v>
      </c>
      <c r="CF94" s="102">
        <v>98651</v>
      </c>
      <c r="CG94" s="102">
        <v>71547</v>
      </c>
      <c r="CH94" s="102">
        <v>63199</v>
      </c>
      <c r="CI94" s="102">
        <v>95140</v>
      </c>
      <c r="CJ94" s="102">
        <v>58167</v>
      </c>
      <c r="CK94" s="102">
        <v>67075</v>
      </c>
      <c r="CL94" s="102">
        <v>73207</v>
      </c>
      <c r="CM94" s="102">
        <v>66851</v>
      </c>
      <c r="CN94" s="102">
        <v>78014</v>
      </c>
      <c r="CO94" s="102">
        <v>93340</v>
      </c>
      <c r="CP94" s="102">
        <v>75500</v>
      </c>
      <c r="CQ94" s="102">
        <v>80267</v>
      </c>
      <c r="CR94" s="102">
        <v>93404</v>
      </c>
      <c r="CS94" s="102">
        <v>74518</v>
      </c>
      <c r="CT94" s="102">
        <v>59663</v>
      </c>
      <c r="CU94" s="102">
        <v>90158</v>
      </c>
      <c r="CV94" s="102">
        <v>56859</v>
      </c>
      <c r="CW94" s="102">
        <v>64016</v>
      </c>
      <c r="CX94" s="102">
        <v>72739</v>
      </c>
      <c r="CY94" s="102">
        <v>72822</v>
      </c>
      <c r="CZ94" s="102">
        <v>80947</v>
      </c>
      <c r="DA94" s="102">
        <v>98325</v>
      </c>
      <c r="DB94" s="102">
        <v>79569</v>
      </c>
      <c r="DC94" s="102">
        <v>86790</v>
      </c>
      <c r="DD94" s="102">
        <v>102053</v>
      </c>
      <c r="DE94" s="102">
        <v>80217</v>
      </c>
      <c r="DF94" s="102">
        <v>66238</v>
      </c>
      <c r="DG94" s="102">
        <v>106897</v>
      </c>
      <c r="DH94" s="102">
        <v>62802</v>
      </c>
      <c r="DI94" s="102">
        <v>75985</v>
      </c>
      <c r="DJ94" s="102">
        <v>84989</v>
      </c>
      <c r="DK94" s="102">
        <v>80199</v>
      </c>
      <c r="DL94" s="102">
        <v>91423</v>
      </c>
      <c r="DM94" s="102">
        <v>106807</v>
      </c>
      <c r="DN94" s="102">
        <v>97586</v>
      </c>
      <c r="DO94" s="102">
        <v>107465</v>
      </c>
      <c r="DP94" s="102">
        <v>113089</v>
      </c>
      <c r="DQ94" s="102">
        <v>87148</v>
      </c>
      <c r="DR94" s="102">
        <v>74378</v>
      </c>
      <c r="DS94" s="102">
        <v>116929</v>
      </c>
      <c r="DT94" s="102">
        <v>64132</v>
      </c>
      <c r="DU94" s="102">
        <v>83869</v>
      </c>
      <c r="DV94" s="102">
        <v>88313</v>
      </c>
      <c r="DW94" s="102">
        <v>90680</v>
      </c>
      <c r="DX94" s="102">
        <v>95158</v>
      </c>
      <c r="DY94" s="102">
        <v>99642</v>
      </c>
      <c r="DZ94" s="102">
        <v>91531</v>
      </c>
      <c r="EA94" s="102">
        <v>101851</v>
      </c>
      <c r="EB94" s="102">
        <v>111739</v>
      </c>
      <c r="EC94" s="102">
        <v>74054</v>
      </c>
      <c r="ED94" s="102">
        <v>76136</v>
      </c>
      <c r="EE94" s="102">
        <v>129682</v>
      </c>
      <c r="EF94" s="102">
        <v>74268</v>
      </c>
      <c r="EG94" s="102">
        <v>83334</v>
      </c>
      <c r="EH94" s="102">
        <v>96576</v>
      </c>
      <c r="EI94" s="102">
        <v>100879</v>
      </c>
      <c r="EJ94" s="102">
        <v>107768</v>
      </c>
      <c r="EK94" s="102">
        <v>127972</v>
      </c>
      <c r="EL94" s="102">
        <v>112968</v>
      </c>
      <c r="EM94" s="102">
        <v>109578</v>
      </c>
      <c r="EN94" s="102">
        <v>120780</v>
      </c>
      <c r="EO94" s="102">
        <v>96137</v>
      </c>
      <c r="EP94" s="102">
        <v>81856</v>
      </c>
      <c r="EQ94" s="102">
        <v>118362</v>
      </c>
      <c r="ER94" s="102">
        <v>76637</v>
      </c>
      <c r="ES94" s="102">
        <v>83770</v>
      </c>
      <c r="ET94" s="102">
        <v>98179</v>
      </c>
      <c r="EU94" s="102">
        <v>95975</v>
      </c>
      <c r="EV94" s="102">
        <v>100708</v>
      </c>
      <c r="EW94" s="102">
        <v>121391</v>
      </c>
      <c r="EX94" s="102">
        <v>111903</v>
      </c>
      <c r="EY94" s="102">
        <v>108459</v>
      </c>
      <c r="EZ94" s="102">
        <v>113280</v>
      </c>
      <c r="FA94" s="102">
        <v>86713</v>
      </c>
      <c r="FB94" s="102">
        <v>67115</v>
      </c>
      <c r="FC94" s="102">
        <v>115590</v>
      </c>
      <c r="FD94" s="102">
        <v>77549</v>
      </c>
      <c r="FE94" s="102">
        <v>90270</v>
      </c>
      <c r="FF94" s="102">
        <v>105316</v>
      </c>
      <c r="FG94" s="102">
        <v>108390</v>
      </c>
      <c r="FH94" s="102">
        <v>104776</v>
      </c>
      <c r="FI94" s="102">
        <v>125897</v>
      </c>
      <c r="FJ94" s="102">
        <v>114147</v>
      </c>
      <c r="FK94" s="102">
        <v>114669</v>
      </c>
      <c r="FL94" s="102">
        <v>132062</v>
      </c>
      <c r="FM94" s="102">
        <v>103623</v>
      </c>
      <c r="FN94" s="102">
        <v>87633</v>
      </c>
      <c r="FO94" s="102">
        <v>126464</v>
      </c>
      <c r="FP94" s="102">
        <v>78892</v>
      </c>
      <c r="FQ94" s="102">
        <v>91893</v>
      </c>
      <c r="FR94" s="102">
        <v>108006</v>
      </c>
      <c r="FS94" s="102">
        <v>113276</v>
      </c>
      <c r="FT94" s="102">
        <v>114280</v>
      </c>
      <c r="FU94" s="102">
        <v>142275</v>
      </c>
      <c r="FV94" s="102">
        <v>132912</v>
      </c>
      <c r="FW94" s="102">
        <v>133242</v>
      </c>
      <c r="FX94" s="102">
        <v>142508</v>
      </c>
      <c r="FY94" s="102">
        <v>117303</v>
      </c>
      <c r="FZ94" s="102">
        <v>99681</v>
      </c>
      <c r="GA94" s="102">
        <v>143207</v>
      </c>
      <c r="GB94" s="102">
        <v>92536</v>
      </c>
    </row>
    <row r="95" spans="1:184" x14ac:dyDescent="0.25">
      <c r="A95" t="s">
        <v>1329</v>
      </c>
      <c r="B95" t="s">
        <v>1330</v>
      </c>
      <c r="C95" s="102">
        <v>20338</v>
      </c>
      <c r="D95" s="102">
        <v>14922</v>
      </c>
      <c r="E95" s="102">
        <v>18614</v>
      </c>
      <c r="F95" s="102">
        <v>13776</v>
      </c>
      <c r="G95" s="102">
        <v>13735</v>
      </c>
      <c r="H95" s="102">
        <v>12974</v>
      </c>
      <c r="I95" s="102">
        <v>18974</v>
      </c>
      <c r="J95" s="102">
        <v>11785</v>
      </c>
      <c r="K95" s="102">
        <v>14711</v>
      </c>
      <c r="L95" s="102">
        <v>14066</v>
      </c>
      <c r="M95" s="102">
        <v>14906</v>
      </c>
      <c r="N95" s="102">
        <v>14816</v>
      </c>
      <c r="O95" s="102">
        <v>22691</v>
      </c>
      <c r="P95" s="102">
        <v>15638</v>
      </c>
      <c r="Q95" s="102">
        <v>15310</v>
      </c>
      <c r="R95" s="102">
        <v>19638</v>
      </c>
      <c r="S95" s="102">
        <v>12700</v>
      </c>
      <c r="T95" s="102">
        <v>12966</v>
      </c>
      <c r="U95" s="102">
        <v>14738</v>
      </c>
      <c r="V95" s="102">
        <v>12622</v>
      </c>
      <c r="W95" s="102">
        <v>13640</v>
      </c>
      <c r="X95" s="102">
        <v>17196</v>
      </c>
      <c r="Y95" s="102">
        <v>14447</v>
      </c>
      <c r="Z95" s="102">
        <v>13593</v>
      </c>
      <c r="AA95" s="102">
        <v>23761</v>
      </c>
      <c r="AB95" s="102">
        <v>14109</v>
      </c>
      <c r="AC95" s="102">
        <v>18144</v>
      </c>
      <c r="AD95" s="102">
        <v>18590</v>
      </c>
      <c r="AE95" s="102">
        <v>12508</v>
      </c>
      <c r="AF95" s="102">
        <v>14552</v>
      </c>
      <c r="AG95" s="102">
        <v>15393</v>
      </c>
      <c r="AH95" s="102">
        <v>12859</v>
      </c>
      <c r="AI95" s="102">
        <v>15128</v>
      </c>
      <c r="AJ95" s="102">
        <v>18586</v>
      </c>
      <c r="AK95" s="102">
        <v>16259</v>
      </c>
      <c r="AL95" s="102">
        <v>15547</v>
      </c>
      <c r="AM95" s="102">
        <v>24357</v>
      </c>
      <c r="AN95" s="102">
        <v>16091</v>
      </c>
      <c r="AO95" s="102">
        <v>20064</v>
      </c>
      <c r="AP95" s="102">
        <v>18963</v>
      </c>
      <c r="AQ95" s="102">
        <v>16122</v>
      </c>
      <c r="AR95" s="102">
        <v>15858</v>
      </c>
      <c r="AS95" s="102">
        <v>16664</v>
      </c>
      <c r="AT95" s="102">
        <v>11533</v>
      </c>
      <c r="AU95" s="102">
        <v>14258</v>
      </c>
      <c r="AV95" s="102">
        <v>18405</v>
      </c>
      <c r="AW95" s="102">
        <v>20570</v>
      </c>
      <c r="AX95" s="102">
        <v>13979</v>
      </c>
      <c r="AY95" s="102">
        <v>22851</v>
      </c>
      <c r="AZ95" s="102">
        <v>16181</v>
      </c>
      <c r="BA95" s="102">
        <v>17126</v>
      </c>
      <c r="BB95" s="102">
        <v>19956</v>
      </c>
      <c r="BC95" s="102">
        <v>14343</v>
      </c>
      <c r="BD95" s="102">
        <v>13747</v>
      </c>
      <c r="BE95" s="102">
        <v>15533</v>
      </c>
      <c r="BF95" s="102">
        <v>10705</v>
      </c>
      <c r="BG95" s="102">
        <v>14337</v>
      </c>
      <c r="BH95" s="102">
        <v>18634</v>
      </c>
      <c r="BI95" s="102">
        <v>19315</v>
      </c>
      <c r="BJ95" s="102">
        <v>16708</v>
      </c>
      <c r="BK95" s="102">
        <v>26316</v>
      </c>
      <c r="BL95" s="102">
        <v>15683</v>
      </c>
      <c r="BM95" s="102">
        <v>18609</v>
      </c>
      <c r="BN95" s="102">
        <v>21642</v>
      </c>
      <c r="BO95" s="102">
        <v>15217</v>
      </c>
      <c r="BP95" s="102">
        <v>13950</v>
      </c>
      <c r="BQ95" s="102">
        <v>15521</v>
      </c>
      <c r="BR95" s="102">
        <v>11557</v>
      </c>
      <c r="BS95" s="102">
        <v>15297</v>
      </c>
      <c r="BT95" s="102">
        <v>18890</v>
      </c>
      <c r="BU95" s="102">
        <v>21940</v>
      </c>
      <c r="BV95" s="102">
        <v>16850</v>
      </c>
      <c r="BW95" s="102">
        <v>26936</v>
      </c>
      <c r="BX95" s="102">
        <v>15344</v>
      </c>
      <c r="BY95" s="102">
        <v>19811</v>
      </c>
      <c r="BZ95" s="102">
        <v>21931</v>
      </c>
      <c r="CA95" s="102">
        <v>17696</v>
      </c>
      <c r="CB95" s="102">
        <v>13835</v>
      </c>
      <c r="CC95" s="102">
        <v>15768</v>
      </c>
      <c r="CD95" s="102">
        <v>12243</v>
      </c>
      <c r="CE95" s="102">
        <v>15326</v>
      </c>
      <c r="CF95" s="102">
        <v>23217</v>
      </c>
      <c r="CG95" s="102">
        <v>21361</v>
      </c>
      <c r="CH95" s="102">
        <v>16760</v>
      </c>
      <c r="CI95" s="102">
        <v>26772</v>
      </c>
      <c r="CJ95" s="102">
        <v>20929</v>
      </c>
      <c r="CK95" s="102">
        <v>22181</v>
      </c>
      <c r="CL95" s="102">
        <v>23578</v>
      </c>
      <c r="CM95" s="102">
        <v>15495</v>
      </c>
      <c r="CN95" s="102">
        <v>15075</v>
      </c>
      <c r="CO95" s="102">
        <v>18925</v>
      </c>
      <c r="CP95" s="102">
        <v>11863</v>
      </c>
      <c r="CQ95" s="102">
        <v>18349</v>
      </c>
      <c r="CR95" s="102">
        <v>21822</v>
      </c>
      <c r="CS95" s="102">
        <v>19596</v>
      </c>
      <c r="CT95" s="102">
        <v>18615</v>
      </c>
      <c r="CU95" s="102">
        <v>24935</v>
      </c>
      <c r="CV95" s="102">
        <v>16564</v>
      </c>
      <c r="CW95" s="102">
        <v>22529</v>
      </c>
      <c r="CX95" s="102">
        <v>22616</v>
      </c>
      <c r="CY95" s="102">
        <v>15711</v>
      </c>
      <c r="CZ95" s="102">
        <v>14454</v>
      </c>
      <c r="DA95" s="102">
        <v>16558</v>
      </c>
      <c r="DB95" s="102">
        <v>12262</v>
      </c>
      <c r="DC95" s="102">
        <v>16784</v>
      </c>
      <c r="DD95" s="102">
        <v>23718</v>
      </c>
      <c r="DE95" s="102">
        <v>20768</v>
      </c>
      <c r="DF95" s="102">
        <v>17697</v>
      </c>
      <c r="DG95" s="102">
        <v>27385</v>
      </c>
      <c r="DH95" s="102">
        <v>16983</v>
      </c>
      <c r="DI95" s="102">
        <v>18633</v>
      </c>
      <c r="DJ95" s="102">
        <v>29230</v>
      </c>
      <c r="DK95" s="102">
        <v>16364</v>
      </c>
      <c r="DL95" s="102">
        <v>14590</v>
      </c>
      <c r="DM95" s="102">
        <v>17163</v>
      </c>
      <c r="DN95" s="102">
        <v>12423</v>
      </c>
      <c r="DO95" s="102">
        <v>16734</v>
      </c>
      <c r="DP95" s="102">
        <v>19291</v>
      </c>
      <c r="DQ95" s="102">
        <v>19590</v>
      </c>
      <c r="DR95" s="102">
        <v>15491</v>
      </c>
      <c r="DS95" s="102">
        <v>24403</v>
      </c>
      <c r="DT95" s="102">
        <v>14046</v>
      </c>
      <c r="DU95" s="102">
        <v>19025</v>
      </c>
      <c r="DV95" s="102">
        <v>19943</v>
      </c>
      <c r="DW95" s="102">
        <v>14713</v>
      </c>
      <c r="DX95" s="102">
        <v>14738</v>
      </c>
      <c r="DY95" s="102">
        <v>13403</v>
      </c>
      <c r="DZ95" s="102">
        <v>11917</v>
      </c>
      <c r="EA95" s="102">
        <v>14983</v>
      </c>
      <c r="EB95" s="102">
        <v>18048</v>
      </c>
      <c r="EC95" s="102">
        <v>21955</v>
      </c>
      <c r="ED95" s="102">
        <v>18756</v>
      </c>
      <c r="EE95" s="102">
        <v>23520</v>
      </c>
      <c r="EF95" s="102">
        <v>14148</v>
      </c>
      <c r="EG95" s="102">
        <v>19818</v>
      </c>
      <c r="EH95" s="102">
        <v>22251</v>
      </c>
      <c r="EI95" s="102">
        <v>20373</v>
      </c>
      <c r="EJ95" s="102">
        <v>17288</v>
      </c>
      <c r="EK95" s="102">
        <v>15275</v>
      </c>
      <c r="EL95" s="102">
        <v>12254</v>
      </c>
      <c r="EM95" s="102">
        <v>15326</v>
      </c>
      <c r="EN95" s="102">
        <v>21448</v>
      </c>
      <c r="EO95" s="102">
        <v>20371</v>
      </c>
      <c r="EP95" s="102">
        <v>17162</v>
      </c>
      <c r="EQ95" s="102">
        <v>23392</v>
      </c>
      <c r="ER95" s="102">
        <v>16269</v>
      </c>
      <c r="ES95" s="102">
        <v>19380</v>
      </c>
      <c r="ET95" s="102">
        <v>27099</v>
      </c>
      <c r="EU95" s="102">
        <v>14704</v>
      </c>
      <c r="EV95" s="102">
        <v>15765</v>
      </c>
      <c r="EW95" s="102">
        <v>15452</v>
      </c>
      <c r="EX95" s="102">
        <v>11670</v>
      </c>
      <c r="EY95" s="102">
        <v>17170</v>
      </c>
      <c r="EZ95" s="102">
        <v>22528</v>
      </c>
      <c r="FA95" s="102">
        <v>23282</v>
      </c>
      <c r="FB95" s="102">
        <v>17962</v>
      </c>
      <c r="FC95" s="102">
        <v>26890</v>
      </c>
      <c r="FD95" s="102">
        <v>14982</v>
      </c>
      <c r="FE95" s="102">
        <v>20105</v>
      </c>
      <c r="FF95" s="102">
        <v>29250</v>
      </c>
      <c r="FG95" s="102">
        <v>19821</v>
      </c>
      <c r="FH95" s="102">
        <v>16214</v>
      </c>
      <c r="FI95" s="102">
        <v>19066</v>
      </c>
      <c r="FJ95" s="102">
        <v>12865</v>
      </c>
      <c r="FK95" s="102">
        <v>18342</v>
      </c>
      <c r="FL95" s="102">
        <v>26399</v>
      </c>
      <c r="FM95" s="102">
        <v>23604</v>
      </c>
      <c r="FN95" s="102">
        <v>20869</v>
      </c>
      <c r="FO95" s="102">
        <v>28630</v>
      </c>
      <c r="FP95" s="102">
        <v>15530</v>
      </c>
      <c r="FQ95" s="102">
        <v>23317</v>
      </c>
      <c r="FR95" s="102">
        <v>26798</v>
      </c>
      <c r="FS95" s="102">
        <v>20430</v>
      </c>
      <c r="FT95" s="102">
        <v>17504</v>
      </c>
      <c r="FU95" s="102">
        <v>17159</v>
      </c>
      <c r="FV95" s="102">
        <v>11264</v>
      </c>
      <c r="FW95" s="102">
        <v>12470</v>
      </c>
      <c r="FX95" s="102">
        <v>15175</v>
      </c>
      <c r="FY95" s="102">
        <v>14942</v>
      </c>
      <c r="FZ95" s="102">
        <v>14536</v>
      </c>
      <c r="GA95" s="102">
        <v>17938</v>
      </c>
      <c r="GB95" s="102">
        <v>9266</v>
      </c>
    </row>
    <row r="96" spans="1:184" x14ac:dyDescent="0.25">
      <c r="A96" t="s">
        <v>1329</v>
      </c>
      <c r="B96" t="s">
        <v>1337</v>
      </c>
      <c r="C96" s="102">
        <v>20111</v>
      </c>
      <c r="D96" s="102">
        <v>13259</v>
      </c>
      <c r="E96" s="102">
        <v>14298</v>
      </c>
      <c r="F96" s="102">
        <v>15149</v>
      </c>
      <c r="G96" s="102">
        <v>12120</v>
      </c>
      <c r="H96" s="102">
        <v>15650</v>
      </c>
      <c r="I96" s="102">
        <v>18588</v>
      </c>
      <c r="J96" s="102">
        <v>13065</v>
      </c>
      <c r="K96" s="102">
        <v>14580</v>
      </c>
      <c r="L96" s="102">
        <v>17965</v>
      </c>
      <c r="M96" s="102">
        <v>13085</v>
      </c>
      <c r="N96" s="102">
        <v>13212</v>
      </c>
      <c r="O96" s="102">
        <v>18314</v>
      </c>
      <c r="P96" s="102">
        <v>14715</v>
      </c>
      <c r="Q96" s="102">
        <v>15870</v>
      </c>
      <c r="R96" s="102">
        <v>19358</v>
      </c>
      <c r="S96" s="102">
        <v>14637</v>
      </c>
      <c r="T96" s="102">
        <v>14831</v>
      </c>
      <c r="U96" s="102">
        <v>19438</v>
      </c>
      <c r="V96" s="102">
        <v>15839</v>
      </c>
      <c r="W96" s="102">
        <v>11763</v>
      </c>
      <c r="X96" s="102">
        <v>18643</v>
      </c>
      <c r="Y96" s="102">
        <v>17353</v>
      </c>
      <c r="Z96" s="102">
        <v>13542</v>
      </c>
      <c r="AA96" s="102">
        <v>20096</v>
      </c>
      <c r="AB96" s="102">
        <v>13091</v>
      </c>
      <c r="AC96" s="102">
        <v>19018</v>
      </c>
      <c r="AD96" s="102">
        <v>18310</v>
      </c>
      <c r="AE96" s="102">
        <v>17143</v>
      </c>
      <c r="AF96" s="102">
        <v>17769</v>
      </c>
      <c r="AG96" s="102">
        <v>19715</v>
      </c>
      <c r="AH96" s="102">
        <v>17700</v>
      </c>
      <c r="AI96" s="102">
        <v>16392</v>
      </c>
      <c r="AJ96" s="102">
        <v>18237</v>
      </c>
      <c r="AK96" s="102">
        <v>18294</v>
      </c>
      <c r="AL96" s="102">
        <v>18403</v>
      </c>
      <c r="AM96" s="102">
        <v>21352</v>
      </c>
      <c r="AN96" s="102">
        <v>15943</v>
      </c>
      <c r="AO96" s="102">
        <v>20048</v>
      </c>
      <c r="AP96" s="102">
        <v>18670</v>
      </c>
      <c r="AQ96" s="102">
        <v>16634</v>
      </c>
      <c r="AR96" s="102">
        <v>16689</v>
      </c>
      <c r="AS96" s="102">
        <v>19036</v>
      </c>
      <c r="AT96" s="102">
        <v>16522</v>
      </c>
      <c r="AU96" s="102">
        <v>15854</v>
      </c>
      <c r="AV96" s="102">
        <v>19230</v>
      </c>
      <c r="AW96" s="102">
        <v>17834</v>
      </c>
      <c r="AX96" s="102">
        <v>18036</v>
      </c>
      <c r="AY96" s="102">
        <v>22576</v>
      </c>
      <c r="AZ96" s="102">
        <v>17021</v>
      </c>
      <c r="BA96" s="102">
        <v>19026</v>
      </c>
      <c r="BB96" s="102">
        <v>18378</v>
      </c>
      <c r="BC96" s="102">
        <v>16379</v>
      </c>
      <c r="BD96" s="102">
        <v>18691</v>
      </c>
      <c r="BE96" s="102">
        <v>20380</v>
      </c>
      <c r="BF96" s="102">
        <v>16817</v>
      </c>
      <c r="BG96" s="102">
        <v>17491</v>
      </c>
      <c r="BH96" s="102">
        <v>22121</v>
      </c>
      <c r="BI96" s="102">
        <v>20602</v>
      </c>
      <c r="BJ96" s="102">
        <v>17863</v>
      </c>
      <c r="BK96" s="102">
        <v>25830</v>
      </c>
      <c r="BL96" s="102">
        <v>17880</v>
      </c>
      <c r="BM96" s="102">
        <v>20243</v>
      </c>
      <c r="BN96" s="102">
        <v>22098</v>
      </c>
      <c r="BO96" s="102">
        <v>18965</v>
      </c>
      <c r="BP96" s="102">
        <v>19413</v>
      </c>
      <c r="BQ96" s="102">
        <v>24450</v>
      </c>
      <c r="BR96" s="102">
        <v>18967</v>
      </c>
      <c r="BS96" s="102">
        <v>19910</v>
      </c>
      <c r="BT96" s="102">
        <v>23067</v>
      </c>
      <c r="BU96" s="102">
        <v>21936</v>
      </c>
      <c r="BV96" s="102">
        <v>17963</v>
      </c>
      <c r="BW96" s="102">
        <v>29346</v>
      </c>
      <c r="BX96" s="102">
        <v>21647</v>
      </c>
      <c r="BY96" s="102">
        <v>23030</v>
      </c>
      <c r="BZ96" s="102">
        <v>27636</v>
      </c>
      <c r="CA96" s="102">
        <v>22421</v>
      </c>
      <c r="CB96" s="102">
        <v>20529</v>
      </c>
      <c r="CC96" s="102">
        <v>29450</v>
      </c>
      <c r="CD96" s="102">
        <v>20063</v>
      </c>
      <c r="CE96" s="102">
        <v>24241</v>
      </c>
      <c r="CF96" s="102">
        <v>24771</v>
      </c>
      <c r="CG96" s="102">
        <v>22855</v>
      </c>
      <c r="CH96" s="102">
        <v>19526</v>
      </c>
      <c r="CI96" s="102">
        <v>27811</v>
      </c>
      <c r="CJ96" s="102">
        <v>22697</v>
      </c>
      <c r="CK96" s="102">
        <v>23557</v>
      </c>
      <c r="CL96" s="102">
        <v>26278</v>
      </c>
      <c r="CM96" s="102">
        <v>19875</v>
      </c>
      <c r="CN96" s="102">
        <v>23226</v>
      </c>
      <c r="CO96" s="102">
        <v>30138</v>
      </c>
      <c r="CP96" s="102">
        <v>20581</v>
      </c>
      <c r="CQ96" s="102">
        <v>27651</v>
      </c>
      <c r="CR96" s="102">
        <v>28362</v>
      </c>
      <c r="CS96" s="102">
        <v>23929</v>
      </c>
      <c r="CT96" s="102">
        <v>21245</v>
      </c>
      <c r="CU96" s="102">
        <v>29590</v>
      </c>
      <c r="CV96" s="102">
        <v>20941</v>
      </c>
      <c r="CW96" s="102">
        <v>28054</v>
      </c>
      <c r="CX96" s="102">
        <v>32153</v>
      </c>
      <c r="CY96" s="102">
        <v>23926</v>
      </c>
      <c r="CZ96" s="102">
        <v>26865</v>
      </c>
      <c r="DA96" s="102">
        <v>33338</v>
      </c>
      <c r="DB96" s="102">
        <v>24115</v>
      </c>
      <c r="DC96" s="102">
        <v>32042</v>
      </c>
      <c r="DD96" s="102">
        <v>34267</v>
      </c>
      <c r="DE96" s="102">
        <v>30076</v>
      </c>
      <c r="DF96" s="102">
        <v>25072</v>
      </c>
      <c r="DG96" s="102">
        <v>41152</v>
      </c>
      <c r="DH96" s="102">
        <v>25965</v>
      </c>
      <c r="DI96" s="102">
        <v>30662</v>
      </c>
      <c r="DJ96" s="102">
        <v>36128</v>
      </c>
      <c r="DK96" s="102">
        <v>28345</v>
      </c>
      <c r="DL96" s="102">
        <v>26440</v>
      </c>
      <c r="DM96" s="102">
        <v>35388</v>
      </c>
      <c r="DN96" s="102">
        <v>26885</v>
      </c>
      <c r="DO96" s="102">
        <v>33337</v>
      </c>
      <c r="DP96" s="102">
        <v>31893</v>
      </c>
      <c r="DQ96" s="102">
        <v>30545</v>
      </c>
      <c r="DR96" s="102">
        <v>29172</v>
      </c>
      <c r="DS96" s="102">
        <v>41251</v>
      </c>
      <c r="DT96" s="102">
        <v>25261</v>
      </c>
      <c r="DU96" s="102">
        <v>28328</v>
      </c>
      <c r="DV96" s="102">
        <v>33772</v>
      </c>
      <c r="DW96" s="102">
        <v>27487</v>
      </c>
      <c r="DX96" s="102">
        <v>26064</v>
      </c>
      <c r="DY96" s="102">
        <v>33015</v>
      </c>
      <c r="DZ96" s="102">
        <v>27924</v>
      </c>
      <c r="EA96" s="102">
        <v>31660</v>
      </c>
      <c r="EB96" s="102">
        <v>34914</v>
      </c>
      <c r="EC96" s="102">
        <v>33957</v>
      </c>
      <c r="ED96" s="102">
        <v>25049</v>
      </c>
      <c r="EE96" s="102">
        <v>39184</v>
      </c>
      <c r="EF96" s="102">
        <v>25320</v>
      </c>
      <c r="EG96" s="102">
        <v>31469</v>
      </c>
      <c r="EH96" s="102">
        <v>35072</v>
      </c>
      <c r="EI96" s="102">
        <v>29763</v>
      </c>
      <c r="EJ96" s="102">
        <v>24513</v>
      </c>
      <c r="EK96" s="102">
        <v>37965</v>
      </c>
      <c r="EL96" s="102">
        <v>26994</v>
      </c>
      <c r="EM96" s="102">
        <v>33981</v>
      </c>
      <c r="EN96" s="102">
        <v>37605</v>
      </c>
      <c r="EO96" s="102">
        <v>30880</v>
      </c>
      <c r="EP96" s="102">
        <v>33635</v>
      </c>
      <c r="EQ96" s="102">
        <v>43253</v>
      </c>
      <c r="ER96" s="102">
        <v>29082</v>
      </c>
      <c r="ES96" s="102">
        <v>34368</v>
      </c>
      <c r="ET96" s="102">
        <v>36744</v>
      </c>
      <c r="EU96" s="102">
        <v>28973</v>
      </c>
      <c r="EV96" s="102">
        <v>30785</v>
      </c>
      <c r="EW96" s="102">
        <v>34443</v>
      </c>
      <c r="EX96" s="102">
        <v>25084</v>
      </c>
      <c r="EY96" s="102">
        <v>33432</v>
      </c>
      <c r="EZ96" s="102">
        <v>42066</v>
      </c>
      <c r="FA96" s="102">
        <v>36877</v>
      </c>
      <c r="FB96" s="102">
        <v>27495</v>
      </c>
      <c r="FC96" s="102">
        <v>42319</v>
      </c>
      <c r="FD96" s="102">
        <v>24928</v>
      </c>
      <c r="FE96" s="102">
        <v>34213</v>
      </c>
      <c r="FF96" s="102">
        <v>43155</v>
      </c>
      <c r="FG96" s="102">
        <v>32800</v>
      </c>
      <c r="FH96" s="102">
        <v>30644</v>
      </c>
      <c r="FI96" s="102">
        <v>40699</v>
      </c>
      <c r="FJ96" s="102">
        <v>30836</v>
      </c>
      <c r="FK96" s="102">
        <v>37832</v>
      </c>
      <c r="FL96" s="102">
        <v>38994</v>
      </c>
      <c r="FM96" s="102">
        <v>29635</v>
      </c>
      <c r="FN96" s="102">
        <v>28558</v>
      </c>
      <c r="FO96" s="102">
        <v>42116</v>
      </c>
      <c r="FP96" s="102">
        <v>27102</v>
      </c>
      <c r="FQ96" s="102">
        <v>34563</v>
      </c>
      <c r="FR96" s="102">
        <v>38900</v>
      </c>
      <c r="FS96" s="102">
        <v>27410</v>
      </c>
      <c r="FT96" s="102">
        <v>28755</v>
      </c>
      <c r="FU96" s="102">
        <v>37415</v>
      </c>
      <c r="FV96" s="102">
        <v>29672</v>
      </c>
      <c r="FW96" s="102">
        <v>37537</v>
      </c>
      <c r="FX96" s="102">
        <v>39071</v>
      </c>
      <c r="FY96" s="102">
        <v>39306</v>
      </c>
      <c r="FZ96" s="102">
        <v>34870</v>
      </c>
      <c r="GA96" s="102">
        <v>50207</v>
      </c>
      <c r="GB96" s="102">
        <v>23074</v>
      </c>
    </row>
    <row r="97" spans="1:184" x14ac:dyDescent="0.25">
      <c r="A97" t="s">
        <v>1329</v>
      </c>
      <c r="B97" t="s">
        <v>1333</v>
      </c>
      <c r="C97" s="102">
        <v>17976</v>
      </c>
      <c r="D97" s="102">
        <v>12926</v>
      </c>
      <c r="E97" s="102">
        <v>13983</v>
      </c>
      <c r="F97" s="102">
        <v>14681</v>
      </c>
      <c r="G97" s="102">
        <v>13186</v>
      </c>
      <c r="H97" s="102">
        <v>13045</v>
      </c>
      <c r="I97" s="102">
        <v>17852</v>
      </c>
      <c r="J97" s="102">
        <v>15898</v>
      </c>
      <c r="K97" s="102">
        <v>16231</v>
      </c>
      <c r="L97" s="102">
        <v>24381</v>
      </c>
      <c r="M97" s="102">
        <v>21694</v>
      </c>
      <c r="N97" s="102">
        <v>15617</v>
      </c>
      <c r="O97" s="102">
        <v>26979</v>
      </c>
      <c r="P97" s="102">
        <v>20108</v>
      </c>
      <c r="Q97" s="102">
        <v>19656</v>
      </c>
      <c r="R97" s="102">
        <v>22812</v>
      </c>
      <c r="S97" s="102">
        <v>19542</v>
      </c>
      <c r="T97" s="102">
        <v>19680</v>
      </c>
      <c r="U97" s="102">
        <v>26753</v>
      </c>
      <c r="V97" s="102">
        <v>24675</v>
      </c>
      <c r="W97" s="102">
        <v>26821</v>
      </c>
      <c r="X97" s="102">
        <v>32325</v>
      </c>
      <c r="Y97" s="102">
        <v>24398</v>
      </c>
      <c r="Z97" s="102">
        <v>20845</v>
      </c>
      <c r="AA97" s="102">
        <v>36470</v>
      </c>
      <c r="AB97" s="102">
        <v>26942</v>
      </c>
      <c r="AC97" s="102">
        <v>27354</v>
      </c>
      <c r="AD97" s="102">
        <v>32959</v>
      </c>
      <c r="AE97" s="102">
        <v>27634</v>
      </c>
      <c r="AF97" s="102">
        <v>27598</v>
      </c>
      <c r="AG97" s="102">
        <v>38202</v>
      </c>
      <c r="AH97" s="102">
        <v>32730</v>
      </c>
      <c r="AI97" s="102">
        <v>30755</v>
      </c>
      <c r="AJ97" s="102">
        <v>37705</v>
      </c>
      <c r="AK97" s="102">
        <v>32397</v>
      </c>
      <c r="AL97" s="102">
        <v>24478</v>
      </c>
      <c r="AM97" s="102">
        <v>43117</v>
      </c>
      <c r="AN97" s="102">
        <v>29129</v>
      </c>
      <c r="AO97" s="102">
        <v>32455</v>
      </c>
      <c r="AP97" s="102">
        <v>36927</v>
      </c>
      <c r="AQ97" s="102">
        <v>33708</v>
      </c>
      <c r="AR97" s="102">
        <v>32740</v>
      </c>
      <c r="AS97" s="102">
        <v>39827</v>
      </c>
      <c r="AT97" s="102">
        <v>33779</v>
      </c>
      <c r="AU97" s="102">
        <v>33808</v>
      </c>
      <c r="AV97" s="102">
        <v>42076</v>
      </c>
      <c r="AW97" s="102">
        <v>30348</v>
      </c>
      <c r="AX97" s="102">
        <v>21114</v>
      </c>
      <c r="AY97" s="102">
        <v>40213</v>
      </c>
      <c r="AZ97" s="102">
        <v>27297</v>
      </c>
      <c r="BA97" s="102">
        <v>25588</v>
      </c>
      <c r="BB97" s="102">
        <v>34114</v>
      </c>
      <c r="BC97" s="102">
        <v>27325</v>
      </c>
      <c r="BD97" s="102">
        <v>25085</v>
      </c>
      <c r="BE97" s="102">
        <v>34492</v>
      </c>
      <c r="BF97" s="102">
        <v>35481</v>
      </c>
      <c r="BG97" s="102">
        <v>32859</v>
      </c>
      <c r="BH97" s="102">
        <v>41634</v>
      </c>
      <c r="BI97" s="102">
        <v>34608</v>
      </c>
      <c r="BJ97" s="102">
        <v>28465</v>
      </c>
      <c r="BK97" s="102">
        <v>52577</v>
      </c>
      <c r="BL97" s="102">
        <v>32092</v>
      </c>
      <c r="BM97" s="102">
        <v>34818</v>
      </c>
      <c r="BN97" s="102">
        <v>41320</v>
      </c>
      <c r="BO97" s="102">
        <v>30296</v>
      </c>
      <c r="BP97" s="102">
        <v>27047</v>
      </c>
      <c r="BQ97" s="102">
        <v>41038</v>
      </c>
      <c r="BR97" s="102">
        <v>35488</v>
      </c>
      <c r="BS97" s="102">
        <v>33309</v>
      </c>
      <c r="BT97" s="102">
        <v>47359</v>
      </c>
      <c r="BU97" s="102">
        <v>34438</v>
      </c>
      <c r="BV97" s="102">
        <v>28665</v>
      </c>
      <c r="BW97" s="102">
        <v>56848</v>
      </c>
      <c r="BX97" s="102">
        <v>38333</v>
      </c>
      <c r="BY97" s="102">
        <v>37164</v>
      </c>
      <c r="BZ97" s="102">
        <v>51573</v>
      </c>
      <c r="CA97" s="102">
        <v>45047</v>
      </c>
      <c r="CB97" s="102">
        <v>37376</v>
      </c>
      <c r="CC97" s="102">
        <v>55447</v>
      </c>
      <c r="CD97" s="102">
        <v>48590</v>
      </c>
      <c r="CE97" s="102">
        <v>43407</v>
      </c>
      <c r="CF97" s="102">
        <v>58490</v>
      </c>
      <c r="CG97" s="102">
        <v>41130</v>
      </c>
      <c r="CH97" s="102">
        <v>33339</v>
      </c>
      <c r="CI97" s="102">
        <v>62960</v>
      </c>
      <c r="CJ97" s="102">
        <v>45795</v>
      </c>
      <c r="CK97" s="102">
        <v>45743</v>
      </c>
      <c r="CL97" s="102">
        <v>59892</v>
      </c>
      <c r="CM97" s="102">
        <v>48845</v>
      </c>
      <c r="CN97" s="102">
        <v>45140</v>
      </c>
      <c r="CO97" s="102">
        <v>69701</v>
      </c>
      <c r="CP97" s="102">
        <v>47151</v>
      </c>
      <c r="CQ97" s="102">
        <v>47290</v>
      </c>
      <c r="CR97" s="102">
        <v>65833</v>
      </c>
      <c r="CS97" s="102">
        <v>49494</v>
      </c>
      <c r="CT97" s="102">
        <v>38153</v>
      </c>
      <c r="CU97" s="102">
        <v>70940</v>
      </c>
      <c r="CV97" s="102">
        <v>42116</v>
      </c>
      <c r="CW97" s="102">
        <v>47893</v>
      </c>
      <c r="CX97" s="102">
        <v>59753</v>
      </c>
      <c r="CY97" s="102">
        <v>47071</v>
      </c>
      <c r="CZ97" s="102">
        <v>42779</v>
      </c>
      <c r="DA97" s="102">
        <v>66764</v>
      </c>
      <c r="DB97" s="102">
        <v>49771</v>
      </c>
      <c r="DC97" s="102">
        <v>46680</v>
      </c>
      <c r="DD97" s="102">
        <v>66828</v>
      </c>
      <c r="DE97" s="102">
        <v>49281</v>
      </c>
      <c r="DF97" s="102">
        <v>36744</v>
      </c>
      <c r="DG97" s="102">
        <v>72718</v>
      </c>
      <c r="DH97" s="102">
        <v>40503</v>
      </c>
      <c r="DI97" s="102">
        <v>42619</v>
      </c>
      <c r="DJ97" s="102">
        <v>60800</v>
      </c>
      <c r="DK97" s="102">
        <v>43990</v>
      </c>
      <c r="DL97" s="102">
        <v>39047</v>
      </c>
      <c r="DM97" s="102">
        <v>57078</v>
      </c>
      <c r="DN97" s="102">
        <v>45746</v>
      </c>
      <c r="DO97" s="102">
        <v>41494</v>
      </c>
      <c r="DP97" s="102">
        <v>54252</v>
      </c>
      <c r="DQ97" s="102">
        <v>47724</v>
      </c>
      <c r="DR97" s="102">
        <v>34232</v>
      </c>
      <c r="DS97" s="102">
        <v>63821</v>
      </c>
      <c r="DT97" s="102">
        <v>38003</v>
      </c>
      <c r="DU97" s="102">
        <v>43587</v>
      </c>
      <c r="DV97" s="102">
        <v>56481</v>
      </c>
      <c r="DW97" s="102">
        <v>42263</v>
      </c>
      <c r="DX97" s="102">
        <v>40032</v>
      </c>
      <c r="DY97" s="102">
        <v>59593</v>
      </c>
      <c r="DZ97" s="102">
        <v>48323</v>
      </c>
      <c r="EA97" s="102">
        <v>44117</v>
      </c>
      <c r="EB97" s="102">
        <v>53071</v>
      </c>
      <c r="EC97" s="102">
        <v>45409</v>
      </c>
      <c r="ED97" s="102">
        <v>34684</v>
      </c>
      <c r="EE97" s="102">
        <v>59623</v>
      </c>
      <c r="EF97" s="102">
        <v>34579</v>
      </c>
      <c r="EG97" s="102">
        <v>40724</v>
      </c>
      <c r="EH97" s="102">
        <v>55120</v>
      </c>
      <c r="EI97" s="102">
        <v>43004</v>
      </c>
      <c r="EJ97" s="102">
        <v>39948</v>
      </c>
      <c r="EK97" s="102">
        <v>56498</v>
      </c>
      <c r="EL97" s="102">
        <v>44462</v>
      </c>
      <c r="EM97" s="102">
        <v>43553</v>
      </c>
      <c r="EN97" s="102">
        <v>52850</v>
      </c>
      <c r="EO97" s="102">
        <v>43234</v>
      </c>
      <c r="EP97" s="102">
        <v>34176</v>
      </c>
      <c r="EQ97" s="102">
        <v>57530</v>
      </c>
      <c r="ER97" s="102">
        <v>36961</v>
      </c>
      <c r="ES97" s="102">
        <v>41318</v>
      </c>
      <c r="ET97" s="102">
        <v>58709</v>
      </c>
      <c r="EU97" s="102">
        <v>45195</v>
      </c>
      <c r="EV97" s="102">
        <v>43737</v>
      </c>
      <c r="EW97" s="102">
        <v>59072</v>
      </c>
      <c r="EX97" s="102">
        <v>47698</v>
      </c>
      <c r="EY97" s="102">
        <v>46354</v>
      </c>
      <c r="EZ97" s="102">
        <v>56442</v>
      </c>
      <c r="FA97" s="102">
        <v>49159</v>
      </c>
      <c r="FB97" s="102">
        <v>38139</v>
      </c>
      <c r="FC97" s="102">
        <v>61157</v>
      </c>
      <c r="FD97" s="102">
        <v>38301</v>
      </c>
      <c r="FE97" s="102">
        <v>42707</v>
      </c>
      <c r="FF97" s="102">
        <v>58596</v>
      </c>
      <c r="FG97" s="102">
        <v>43846</v>
      </c>
      <c r="FH97" s="102">
        <v>39910</v>
      </c>
      <c r="FI97" s="102">
        <v>57546</v>
      </c>
      <c r="FJ97" s="102">
        <v>49887</v>
      </c>
      <c r="FK97" s="102">
        <v>43641</v>
      </c>
      <c r="FL97" s="102">
        <v>55800</v>
      </c>
      <c r="FM97" s="102">
        <v>46423</v>
      </c>
      <c r="FN97" s="102">
        <v>35100</v>
      </c>
      <c r="FO97" s="102">
        <v>59454</v>
      </c>
      <c r="FP97" s="102">
        <v>35873</v>
      </c>
      <c r="FQ97" s="102">
        <v>41657</v>
      </c>
      <c r="FR97" s="102">
        <v>53496</v>
      </c>
      <c r="FS97" s="102">
        <v>47494</v>
      </c>
      <c r="FT97" s="102">
        <v>38898</v>
      </c>
      <c r="FU97" s="102">
        <v>50857</v>
      </c>
      <c r="FV97" s="102">
        <v>45929</v>
      </c>
      <c r="FW97" s="102">
        <v>42658</v>
      </c>
      <c r="FX97" s="102">
        <v>53182</v>
      </c>
      <c r="FY97" s="102">
        <v>41145</v>
      </c>
      <c r="FZ97" s="102">
        <v>32279</v>
      </c>
      <c r="GA97" s="102">
        <v>54367</v>
      </c>
      <c r="GB97" s="102">
        <v>32315</v>
      </c>
    </row>
    <row r="98" spans="1:184" x14ac:dyDescent="0.25">
      <c r="A98" t="s">
        <v>1329</v>
      </c>
      <c r="B98" t="s">
        <v>1334</v>
      </c>
      <c r="C98" s="102">
        <v>21507</v>
      </c>
      <c r="D98" s="102">
        <v>12794</v>
      </c>
      <c r="E98" s="102">
        <v>14435</v>
      </c>
      <c r="F98" s="102">
        <v>12704</v>
      </c>
      <c r="G98" s="102">
        <v>10253</v>
      </c>
      <c r="H98" s="102">
        <v>10584</v>
      </c>
      <c r="I98" s="102">
        <v>17496</v>
      </c>
      <c r="J98" s="102">
        <v>11346</v>
      </c>
      <c r="K98" s="102">
        <v>13182</v>
      </c>
      <c r="L98" s="102">
        <v>14559</v>
      </c>
      <c r="M98" s="102">
        <v>12236</v>
      </c>
      <c r="N98" s="102">
        <v>10664</v>
      </c>
      <c r="O98" s="102">
        <v>20826</v>
      </c>
      <c r="P98" s="102">
        <v>14581</v>
      </c>
      <c r="Q98" s="102">
        <v>13953</v>
      </c>
      <c r="R98" s="102">
        <v>15049</v>
      </c>
      <c r="S98" s="102">
        <v>10445</v>
      </c>
      <c r="T98" s="102">
        <v>10771</v>
      </c>
      <c r="U98" s="102">
        <v>17330</v>
      </c>
      <c r="V98" s="102">
        <v>11217</v>
      </c>
      <c r="W98" s="102">
        <v>13812</v>
      </c>
      <c r="X98" s="102">
        <v>15143</v>
      </c>
      <c r="Y98" s="102">
        <v>10633</v>
      </c>
      <c r="Z98" s="102">
        <v>10579</v>
      </c>
      <c r="AA98" s="102">
        <v>22958</v>
      </c>
      <c r="AB98" s="102">
        <v>13709</v>
      </c>
      <c r="AC98" s="102">
        <v>15536</v>
      </c>
      <c r="AD98" s="102">
        <v>15454</v>
      </c>
      <c r="AE98" s="102">
        <v>11805</v>
      </c>
      <c r="AF98" s="102">
        <v>11907</v>
      </c>
      <c r="AG98" s="102">
        <v>18381</v>
      </c>
      <c r="AH98" s="102">
        <v>14123</v>
      </c>
      <c r="AI98" s="102">
        <v>12868</v>
      </c>
      <c r="AJ98" s="102">
        <v>17176</v>
      </c>
      <c r="AK98" s="102">
        <v>15513</v>
      </c>
      <c r="AL98" s="102">
        <v>13218</v>
      </c>
      <c r="AM98" s="102">
        <v>23870</v>
      </c>
      <c r="AN98" s="102">
        <v>15759</v>
      </c>
      <c r="AO98" s="102">
        <v>15960</v>
      </c>
      <c r="AP98" s="102">
        <v>14824</v>
      </c>
      <c r="AQ98" s="102">
        <v>14713</v>
      </c>
      <c r="AR98" s="102">
        <v>14900</v>
      </c>
      <c r="AS98" s="102">
        <v>19950</v>
      </c>
      <c r="AT98" s="102">
        <v>14798</v>
      </c>
      <c r="AU98" s="102">
        <v>14362</v>
      </c>
      <c r="AV98" s="102">
        <v>17133</v>
      </c>
      <c r="AW98" s="102">
        <v>13984</v>
      </c>
      <c r="AX98" s="102">
        <v>12939</v>
      </c>
      <c r="AY98" s="102">
        <v>28589</v>
      </c>
      <c r="AZ98" s="102">
        <v>19088</v>
      </c>
      <c r="BA98" s="102">
        <v>14662</v>
      </c>
      <c r="BB98" s="102">
        <v>21964</v>
      </c>
      <c r="BC98" s="102">
        <v>14550</v>
      </c>
      <c r="BD98" s="102">
        <v>14144</v>
      </c>
      <c r="BE98" s="102">
        <v>24484</v>
      </c>
      <c r="BF98" s="102">
        <v>17612</v>
      </c>
      <c r="BG98" s="102">
        <v>16476</v>
      </c>
      <c r="BH98" s="102">
        <v>23978</v>
      </c>
      <c r="BI98" s="102">
        <v>18961</v>
      </c>
      <c r="BJ98" s="102">
        <v>14773</v>
      </c>
      <c r="BK98" s="102">
        <v>29143</v>
      </c>
      <c r="BL98" s="102">
        <v>18688</v>
      </c>
      <c r="BM98" s="102">
        <v>19638</v>
      </c>
      <c r="BN98" s="102">
        <v>23130</v>
      </c>
      <c r="BO98" s="102">
        <v>18230</v>
      </c>
      <c r="BP98" s="102">
        <v>16014</v>
      </c>
      <c r="BQ98" s="102">
        <v>24119</v>
      </c>
      <c r="BR98" s="102">
        <v>18919</v>
      </c>
      <c r="BS98" s="102">
        <v>18943</v>
      </c>
      <c r="BT98" s="102">
        <v>26219</v>
      </c>
      <c r="BU98" s="102">
        <v>18899</v>
      </c>
      <c r="BV98" s="102">
        <v>14945</v>
      </c>
      <c r="BW98" s="102">
        <v>29007</v>
      </c>
      <c r="BX98" s="102">
        <v>22994</v>
      </c>
      <c r="BY98" s="102">
        <v>19277</v>
      </c>
      <c r="BZ98" s="102">
        <v>22922</v>
      </c>
      <c r="CA98" s="102">
        <v>20580</v>
      </c>
      <c r="CB98" s="102">
        <v>16018</v>
      </c>
      <c r="CC98" s="102">
        <v>26253</v>
      </c>
      <c r="CD98" s="102">
        <v>19983</v>
      </c>
      <c r="CE98" s="102">
        <v>18671</v>
      </c>
      <c r="CF98" s="102">
        <v>23323</v>
      </c>
      <c r="CG98" s="102">
        <v>17557</v>
      </c>
      <c r="CH98" s="102">
        <v>16673</v>
      </c>
      <c r="CI98" s="102">
        <v>31418</v>
      </c>
      <c r="CJ98" s="102">
        <v>21841</v>
      </c>
      <c r="CK98" s="102">
        <v>19301</v>
      </c>
      <c r="CL98" s="102">
        <v>24597</v>
      </c>
      <c r="CM98" s="102">
        <v>17867</v>
      </c>
      <c r="CN98" s="102">
        <v>18117</v>
      </c>
      <c r="CO98" s="102">
        <v>27767</v>
      </c>
      <c r="CP98" s="102">
        <v>18186</v>
      </c>
      <c r="CQ98" s="102">
        <v>20278</v>
      </c>
      <c r="CR98" s="102">
        <v>26349</v>
      </c>
      <c r="CS98" s="102">
        <v>16964</v>
      </c>
      <c r="CT98" s="102">
        <v>17638</v>
      </c>
      <c r="CU98" s="102">
        <v>32896</v>
      </c>
      <c r="CV98" s="102">
        <v>22002</v>
      </c>
      <c r="CW98" s="102">
        <v>18898</v>
      </c>
      <c r="CX98" s="102">
        <v>25031</v>
      </c>
      <c r="CY98" s="102">
        <v>19162</v>
      </c>
      <c r="CZ98" s="102">
        <v>18985</v>
      </c>
      <c r="DA98" s="102">
        <v>27133</v>
      </c>
      <c r="DB98" s="102">
        <v>18918</v>
      </c>
      <c r="DC98" s="102">
        <v>19895</v>
      </c>
      <c r="DD98" s="102">
        <v>26476</v>
      </c>
      <c r="DE98" s="102">
        <v>20421</v>
      </c>
      <c r="DF98" s="102">
        <v>21193</v>
      </c>
      <c r="DG98" s="102">
        <v>37460</v>
      </c>
      <c r="DH98" s="102">
        <v>29224</v>
      </c>
      <c r="DI98" s="102">
        <v>25690</v>
      </c>
      <c r="DJ98" s="102">
        <v>31823</v>
      </c>
      <c r="DK98" s="102">
        <v>20637</v>
      </c>
      <c r="DL98" s="102">
        <v>20515</v>
      </c>
      <c r="DM98" s="102">
        <v>27769</v>
      </c>
      <c r="DN98" s="102">
        <v>20374</v>
      </c>
      <c r="DO98" s="102">
        <v>20180</v>
      </c>
      <c r="DP98" s="102">
        <v>25975</v>
      </c>
      <c r="DQ98" s="102">
        <v>18058</v>
      </c>
      <c r="DR98" s="102">
        <v>18333</v>
      </c>
      <c r="DS98" s="102">
        <v>34120</v>
      </c>
      <c r="DT98" s="102">
        <v>19992</v>
      </c>
      <c r="DU98" s="102">
        <v>20801</v>
      </c>
      <c r="DV98" s="102">
        <v>23623</v>
      </c>
      <c r="DW98" s="102">
        <v>15699</v>
      </c>
      <c r="DX98" s="102">
        <v>17072</v>
      </c>
      <c r="DY98" s="102">
        <v>25073</v>
      </c>
      <c r="DZ98" s="102">
        <v>17481</v>
      </c>
      <c r="EA98" s="102">
        <v>17780</v>
      </c>
      <c r="EB98" s="102">
        <v>23106</v>
      </c>
      <c r="EC98" s="102">
        <v>17459</v>
      </c>
      <c r="ED98" s="102">
        <v>18832</v>
      </c>
      <c r="EE98" s="102">
        <v>35125</v>
      </c>
      <c r="EF98" s="102">
        <v>21848</v>
      </c>
      <c r="EG98" s="102">
        <v>18701</v>
      </c>
      <c r="EH98" s="102">
        <v>23489</v>
      </c>
      <c r="EI98" s="102">
        <v>16616</v>
      </c>
      <c r="EJ98" s="102">
        <v>14992</v>
      </c>
      <c r="EK98" s="102">
        <v>25463</v>
      </c>
      <c r="EL98" s="102">
        <v>19098</v>
      </c>
      <c r="EM98" s="102">
        <v>17902</v>
      </c>
      <c r="EN98" s="102">
        <v>23553</v>
      </c>
      <c r="EO98" s="102">
        <v>18713</v>
      </c>
      <c r="EP98" s="102">
        <v>17555</v>
      </c>
      <c r="EQ98" s="102">
        <v>36318</v>
      </c>
      <c r="ER98" s="102">
        <v>28126</v>
      </c>
      <c r="ES98" s="102">
        <v>18159</v>
      </c>
      <c r="ET98" s="102">
        <v>28304</v>
      </c>
      <c r="EU98" s="102">
        <v>17257</v>
      </c>
      <c r="EV98" s="102">
        <v>16578</v>
      </c>
      <c r="EW98" s="102">
        <v>28095</v>
      </c>
      <c r="EX98" s="102">
        <v>16960</v>
      </c>
      <c r="EY98" s="102">
        <v>17346</v>
      </c>
      <c r="EZ98" s="102">
        <v>28159</v>
      </c>
      <c r="FA98" s="102">
        <v>21046</v>
      </c>
      <c r="FB98" s="102">
        <v>18048</v>
      </c>
      <c r="FC98" s="102">
        <v>37880</v>
      </c>
      <c r="FD98" s="102">
        <v>20620</v>
      </c>
      <c r="FE98" s="102">
        <v>20644</v>
      </c>
      <c r="FF98" s="102">
        <v>26004</v>
      </c>
      <c r="FG98" s="102">
        <v>16754</v>
      </c>
      <c r="FH98" s="102">
        <v>15716</v>
      </c>
      <c r="FI98" s="102">
        <v>27457</v>
      </c>
      <c r="FJ98" s="102">
        <v>16437</v>
      </c>
      <c r="FK98" s="102">
        <v>19340</v>
      </c>
      <c r="FL98" s="102">
        <v>25274</v>
      </c>
      <c r="FM98" s="102">
        <v>18982</v>
      </c>
      <c r="FN98" s="102">
        <v>18136</v>
      </c>
      <c r="FO98" s="102">
        <v>37430</v>
      </c>
      <c r="FP98" s="102">
        <v>25253</v>
      </c>
      <c r="FQ98" s="102">
        <v>16726</v>
      </c>
      <c r="FR98" s="102">
        <v>26540</v>
      </c>
      <c r="FS98" s="102">
        <v>19918</v>
      </c>
      <c r="FT98" s="102">
        <v>16532</v>
      </c>
      <c r="FU98" s="102">
        <v>26594</v>
      </c>
      <c r="FV98" s="102">
        <v>19732</v>
      </c>
      <c r="FW98" s="102">
        <v>20457</v>
      </c>
      <c r="FX98" s="102">
        <v>24416</v>
      </c>
      <c r="FY98" s="102">
        <v>20741</v>
      </c>
      <c r="FZ98" s="102">
        <v>19115</v>
      </c>
      <c r="GA98" s="102">
        <v>42114</v>
      </c>
      <c r="GB98" s="102">
        <v>26969</v>
      </c>
    </row>
    <row r="99" spans="1:184" x14ac:dyDescent="0.25">
      <c r="A99" t="s">
        <v>1329</v>
      </c>
      <c r="B99" t="s">
        <v>1350</v>
      </c>
      <c r="C99" s="102">
        <v>22466</v>
      </c>
      <c r="D99" s="102">
        <v>11292</v>
      </c>
      <c r="E99" s="102">
        <v>15101</v>
      </c>
      <c r="F99" s="102">
        <v>16685</v>
      </c>
      <c r="G99" s="102">
        <v>15192</v>
      </c>
      <c r="H99" s="102">
        <v>14305</v>
      </c>
      <c r="I99" s="102">
        <v>20686</v>
      </c>
      <c r="J99" s="102">
        <v>16429</v>
      </c>
      <c r="K99" s="102">
        <v>18884</v>
      </c>
      <c r="L99" s="102">
        <v>20753</v>
      </c>
      <c r="M99" s="102">
        <v>16171</v>
      </c>
      <c r="N99" s="102">
        <v>13618</v>
      </c>
      <c r="O99" s="102">
        <v>23185</v>
      </c>
      <c r="P99" s="102">
        <v>12277</v>
      </c>
      <c r="Q99" s="102">
        <v>14398</v>
      </c>
      <c r="R99" s="102">
        <v>15490</v>
      </c>
      <c r="S99" s="102">
        <v>15545</v>
      </c>
      <c r="T99" s="102">
        <v>15312</v>
      </c>
      <c r="U99" s="102">
        <v>21507</v>
      </c>
      <c r="V99" s="102">
        <v>16714</v>
      </c>
      <c r="W99" s="102">
        <v>20313</v>
      </c>
      <c r="X99" s="102">
        <v>23025</v>
      </c>
      <c r="Y99" s="102">
        <v>16160</v>
      </c>
      <c r="Z99" s="102">
        <v>11658</v>
      </c>
      <c r="AA99" s="102">
        <v>20365</v>
      </c>
      <c r="AB99" s="102">
        <v>9608</v>
      </c>
      <c r="AC99" s="102">
        <v>12744</v>
      </c>
      <c r="AD99" s="102">
        <v>16479</v>
      </c>
      <c r="AE99" s="102">
        <v>12922</v>
      </c>
      <c r="AF99" s="102">
        <v>14084</v>
      </c>
      <c r="AG99" s="102">
        <v>21676</v>
      </c>
      <c r="AH99" s="102">
        <v>16452</v>
      </c>
      <c r="AI99" s="102">
        <v>19639</v>
      </c>
      <c r="AJ99" s="102">
        <v>24652</v>
      </c>
      <c r="AK99" s="102">
        <v>16876</v>
      </c>
      <c r="AL99" s="102">
        <v>17126</v>
      </c>
      <c r="AM99" s="102">
        <v>26235</v>
      </c>
      <c r="AN99" s="102">
        <v>14944</v>
      </c>
      <c r="AO99" s="102">
        <v>18023</v>
      </c>
      <c r="AP99" s="102">
        <v>17970</v>
      </c>
      <c r="AQ99" s="102">
        <v>17642</v>
      </c>
      <c r="AR99" s="102">
        <v>18704</v>
      </c>
      <c r="AS99" s="102">
        <v>22503</v>
      </c>
      <c r="AT99" s="102">
        <v>23077</v>
      </c>
      <c r="AU99" s="102">
        <v>21510</v>
      </c>
      <c r="AV99" s="102">
        <v>25102</v>
      </c>
      <c r="AW99" s="102">
        <v>18921</v>
      </c>
      <c r="AX99" s="102">
        <v>17985</v>
      </c>
      <c r="AY99" s="102">
        <v>21384</v>
      </c>
      <c r="AZ99" s="102">
        <v>10798</v>
      </c>
      <c r="BA99" s="102">
        <v>14305</v>
      </c>
      <c r="BB99" s="102">
        <v>18373</v>
      </c>
      <c r="BC99" s="102">
        <v>16894</v>
      </c>
      <c r="BD99" s="102">
        <v>17548</v>
      </c>
      <c r="BE99" s="102">
        <v>28833</v>
      </c>
      <c r="BF99" s="102">
        <v>25414</v>
      </c>
      <c r="BG99" s="102">
        <v>27543</v>
      </c>
      <c r="BH99" s="102">
        <v>30879</v>
      </c>
      <c r="BI99" s="102">
        <v>22454</v>
      </c>
      <c r="BJ99" s="102">
        <v>19686</v>
      </c>
      <c r="BK99" s="102">
        <v>31510</v>
      </c>
      <c r="BL99" s="102">
        <v>13679</v>
      </c>
      <c r="BM99" s="102">
        <v>20795</v>
      </c>
      <c r="BN99" s="102">
        <v>24183</v>
      </c>
      <c r="BO99" s="102">
        <v>22760</v>
      </c>
      <c r="BP99" s="102">
        <v>24812</v>
      </c>
      <c r="BQ99" s="102">
        <v>34517</v>
      </c>
      <c r="BR99" s="102">
        <v>29088</v>
      </c>
      <c r="BS99" s="102">
        <v>29776</v>
      </c>
      <c r="BT99" s="102">
        <v>33511</v>
      </c>
      <c r="BU99" s="102">
        <v>26664</v>
      </c>
      <c r="BV99" s="102">
        <v>22657</v>
      </c>
      <c r="BW99" s="102">
        <v>32363</v>
      </c>
      <c r="BX99" s="102">
        <v>16322</v>
      </c>
      <c r="BY99" s="102">
        <v>21671</v>
      </c>
      <c r="BZ99" s="102">
        <v>25860</v>
      </c>
      <c r="CA99" s="102">
        <v>25880</v>
      </c>
      <c r="CB99" s="102">
        <v>26991</v>
      </c>
      <c r="CC99" s="102">
        <v>35606</v>
      </c>
      <c r="CD99" s="102">
        <v>31030</v>
      </c>
      <c r="CE99" s="102">
        <v>33680</v>
      </c>
      <c r="CF99" s="102">
        <v>33618</v>
      </c>
      <c r="CG99" s="102">
        <v>29272</v>
      </c>
      <c r="CH99" s="102">
        <v>24839</v>
      </c>
      <c r="CI99" s="102">
        <v>33625</v>
      </c>
      <c r="CJ99" s="102">
        <v>16072</v>
      </c>
      <c r="CK99" s="102">
        <v>25599</v>
      </c>
      <c r="CL99" s="102">
        <v>21517</v>
      </c>
      <c r="CM99" s="102">
        <v>25103</v>
      </c>
      <c r="CN99" s="102">
        <v>28162</v>
      </c>
      <c r="CO99" s="102">
        <v>35854</v>
      </c>
      <c r="CP99" s="102">
        <v>30032</v>
      </c>
      <c r="CQ99" s="102">
        <v>32802</v>
      </c>
      <c r="CR99" s="102">
        <v>35036</v>
      </c>
      <c r="CS99" s="102">
        <v>27575</v>
      </c>
      <c r="CT99" s="102">
        <v>22230</v>
      </c>
      <c r="CU99" s="102">
        <v>31101</v>
      </c>
      <c r="CV99" s="102">
        <v>14422</v>
      </c>
      <c r="CW99" s="102">
        <v>19790</v>
      </c>
      <c r="CX99" s="102">
        <v>29062</v>
      </c>
      <c r="CY99" s="102">
        <v>28983</v>
      </c>
      <c r="CZ99" s="102">
        <v>30671</v>
      </c>
      <c r="DA99" s="102">
        <v>33567</v>
      </c>
      <c r="DB99" s="102">
        <v>31836</v>
      </c>
      <c r="DC99" s="102">
        <v>32959</v>
      </c>
      <c r="DD99" s="102">
        <v>34471</v>
      </c>
      <c r="DE99" s="102">
        <v>28395</v>
      </c>
      <c r="DF99" s="102">
        <v>24420</v>
      </c>
      <c r="DG99" s="102">
        <v>32528</v>
      </c>
      <c r="DH99" s="102">
        <v>16249</v>
      </c>
      <c r="DI99" s="102">
        <v>24092</v>
      </c>
      <c r="DJ99" s="102">
        <v>25580</v>
      </c>
      <c r="DK99" s="102">
        <v>28684</v>
      </c>
      <c r="DL99" s="102">
        <v>30236</v>
      </c>
      <c r="DM99" s="102">
        <v>33427</v>
      </c>
      <c r="DN99" s="102">
        <v>32323</v>
      </c>
      <c r="DO99" s="102">
        <v>32255</v>
      </c>
      <c r="DP99" s="102">
        <v>33285</v>
      </c>
      <c r="DQ99" s="102">
        <v>27043</v>
      </c>
      <c r="DR99" s="102">
        <v>23723</v>
      </c>
      <c r="DS99" s="102">
        <v>34363</v>
      </c>
      <c r="DT99" s="102">
        <v>15436</v>
      </c>
      <c r="DU99" s="102">
        <v>22330</v>
      </c>
      <c r="DV99" s="102">
        <v>29593</v>
      </c>
      <c r="DW99" s="102">
        <v>28520</v>
      </c>
      <c r="DX99" s="102">
        <v>30180</v>
      </c>
      <c r="DY99" s="102">
        <v>36665</v>
      </c>
      <c r="DZ99" s="102">
        <v>31253</v>
      </c>
      <c r="EA99" s="102">
        <v>35204</v>
      </c>
      <c r="EB99" s="102">
        <v>36631</v>
      </c>
      <c r="EC99" s="102">
        <v>29878</v>
      </c>
      <c r="ED99" s="102">
        <v>27873</v>
      </c>
      <c r="EE99" s="102">
        <v>37287</v>
      </c>
      <c r="EF99" s="102">
        <v>14489</v>
      </c>
      <c r="EG99" s="102">
        <v>22879</v>
      </c>
      <c r="EH99" s="102">
        <v>25855</v>
      </c>
      <c r="EI99" s="102">
        <v>27783</v>
      </c>
      <c r="EJ99" s="102">
        <v>27203</v>
      </c>
      <c r="EK99" s="102">
        <v>36781</v>
      </c>
      <c r="EL99" s="102">
        <v>31052</v>
      </c>
      <c r="EM99" s="102">
        <v>33104</v>
      </c>
      <c r="EN99" s="102">
        <v>37278</v>
      </c>
      <c r="EO99" s="102">
        <v>28556</v>
      </c>
      <c r="EP99" s="102">
        <v>27497</v>
      </c>
      <c r="EQ99" s="102">
        <v>38834</v>
      </c>
      <c r="ER99" s="102">
        <v>15097</v>
      </c>
      <c r="ES99" s="102">
        <v>20844</v>
      </c>
      <c r="ET99" s="102">
        <v>27896</v>
      </c>
      <c r="EU99" s="102">
        <v>28787</v>
      </c>
      <c r="EV99" s="102">
        <v>27615</v>
      </c>
      <c r="EW99" s="102">
        <v>36209</v>
      </c>
      <c r="EX99" s="102">
        <v>29225</v>
      </c>
      <c r="EY99" s="102">
        <v>32847</v>
      </c>
      <c r="EZ99" s="102">
        <v>35879</v>
      </c>
      <c r="FA99" s="102">
        <v>26945</v>
      </c>
      <c r="FB99" s="102">
        <v>26775</v>
      </c>
      <c r="FC99" s="102">
        <v>33932</v>
      </c>
      <c r="FD99" s="102">
        <v>14564</v>
      </c>
      <c r="FE99" s="102">
        <v>20323</v>
      </c>
      <c r="FF99" s="102">
        <v>27724</v>
      </c>
      <c r="FG99" s="102">
        <v>28594</v>
      </c>
      <c r="FH99" s="102">
        <v>27365</v>
      </c>
      <c r="FI99" s="102">
        <v>35746</v>
      </c>
      <c r="FJ99" s="102">
        <v>33096</v>
      </c>
      <c r="FK99" s="102">
        <v>30847</v>
      </c>
      <c r="FL99" s="102">
        <v>35729</v>
      </c>
      <c r="FM99" s="102">
        <v>30123</v>
      </c>
      <c r="FN99" s="102">
        <v>24154</v>
      </c>
      <c r="FO99" s="102">
        <v>35889</v>
      </c>
      <c r="FP99" s="102">
        <v>14229</v>
      </c>
      <c r="FQ99" s="102">
        <v>20010</v>
      </c>
      <c r="FR99" s="102">
        <v>29128</v>
      </c>
      <c r="FS99" s="102">
        <v>28430</v>
      </c>
      <c r="FT99" s="102">
        <v>27969</v>
      </c>
      <c r="FU99" s="102">
        <v>37555</v>
      </c>
      <c r="FV99" s="102">
        <v>32374</v>
      </c>
      <c r="FW99" s="102">
        <v>28894</v>
      </c>
      <c r="FX99" s="102">
        <v>33092</v>
      </c>
      <c r="FY99" s="102">
        <v>30349</v>
      </c>
      <c r="FZ99" s="102">
        <v>27102</v>
      </c>
      <c r="GA99" s="102">
        <v>36154</v>
      </c>
      <c r="GB99" s="102">
        <v>16008</v>
      </c>
    </row>
    <row r="100" spans="1:184" x14ac:dyDescent="0.25">
      <c r="A100" t="s">
        <v>1329</v>
      </c>
      <c r="B100" t="s">
        <v>1322</v>
      </c>
      <c r="C100" s="102">
        <v>22085</v>
      </c>
      <c r="D100" s="102">
        <v>13831</v>
      </c>
      <c r="E100" s="102">
        <v>17465</v>
      </c>
      <c r="F100" s="102">
        <v>24266</v>
      </c>
      <c r="G100" s="102">
        <v>18528</v>
      </c>
      <c r="H100" s="102">
        <v>17865</v>
      </c>
      <c r="I100" s="102">
        <v>19742</v>
      </c>
      <c r="J100" s="102">
        <v>14097</v>
      </c>
      <c r="K100" s="102">
        <v>20710</v>
      </c>
      <c r="L100" s="102">
        <v>27630</v>
      </c>
      <c r="M100" s="102">
        <v>16801</v>
      </c>
      <c r="N100" s="102">
        <v>13797</v>
      </c>
      <c r="O100" s="102">
        <v>21549</v>
      </c>
      <c r="P100" s="102">
        <v>18974</v>
      </c>
      <c r="Q100" s="102">
        <v>17935</v>
      </c>
      <c r="R100" s="102">
        <v>22642</v>
      </c>
      <c r="S100" s="102">
        <v>21015</v>
      </c>
      <c r="T100" s="102">
        <v>18722</v>
      </c>
      <c r="U100" s="102">
        <v>21596</v>
      </c>
      <c r="V100" s="102">
        <v>15001</v>
      </c>
      <c r="W100" s="102">
        <v>22853</v>
      </c>
      <c r="X100" s="102">
        <v>31524</v>
      </c>
      <c r="Y100" s="102">
        <v>21784</v>
      </c>
      <c r="Z100" s="102">
        <v>17427</v>
      </c>
      <c r="AA100" s="102">
        <v>24083</v>
      </c>
      <c r="AB100" s="102">
        <v>14726</v>
      </c>
      <c r="AC100" s="102">
        <v>20533</v>
      </c>
      <c r="AD100" s="102">
        <v>30809</v>
      </c>
      <c r="AE100" s="102">
        <v>24879</v>
      </c>
      <c r="AF100" s="102">
        <v>20718</v>
      </c>
      <c r="AG100" s="102">
        <v>21129</v>
      </c>
      <c r="AH100" s="102">
        <v>17586</v>
      </c>
      <c r="AI100" s="102">
        <v>23765</v>
      </c>
      <c r="AJ100" s="102">
        <v>34019</v>
      </c>
      <c r="AK100" s="102">
        <v>21819</v>
      </c>
      <c r="AL100" s="102">
        <v>17255</v>
      </c>
      <c r="AM100" s="102">
        <v>28758</v>
      </c>
      <c r="AN100" s="102">
        <v>19785</v>
      </c>
      <c r="AO100" s="102">
        <v>22012</v>
      </c>
      <c r="AP100" s="102">
        <v>30252</v>
      </c>
      <c r="AQ100" s="102">
        <v>22874</v>
      </c>
      <c r="AR100" s="102">
        <v>21541</v>
      </c>
      <c r="AS100" s="102">
        <v>20969</v>
      </c>
      <c r="AT100" s="102">
        <v>20135</v>
      </c>
      <c r="AU100" s="102">
        <v>18717</v>
      </c>
      <c r="AV100" s="102">
        <v>30422</v>
      </c>
      <c r="AW100" s="102">
        <v>21010</v>
      </c>
      <c r="AX100" s="102">
        <v>16681</v>
      </c>
      <c r="AY100" s="102">
        <v>25065</v>
      </c>
      <c r="AZ100" s="102">
        <v>21076</v>
      </c>
      <c r="BA100" s="102">
        <v>19202</v>
      </c>
      <c r="BB100" s="102">
        <v>25272</v>
      </c>
      <c r="BC100" s="102">
        <v>20944</v>
      </c>
      <c r="BD100" s="102">
        <v>16470</v>
      </c>
      <c r="BE100" s="102">
        <v>21152</v>
      </c>
      <c r="BF100" s="102">
        <v>16313</v>
      </c>
      <c r="BG100" s="102">
        <v>20608</v>
      </c>
      <c r="BH100" s="102">
        <v>30833</v>
      </c>
      <c r="BI100" s="102">
        <v>23826</v>
      </c>
      <c r="BJ100" s="102">
        <v>18012</v>
      </c>
      <c r="BK100" s="102">
        <v>33222</v>
      </c>
      <c r="BL100" s="102">
        <v>20145</v>
      </c>
      <c r="BM100" s="102">
        <v>22495</v>
      </c>
      <c r="BN100" s="102">
        <v>29456</v>
      </c>
      <c r="BO100" s="102">
        <v>25540</v>
      </c>
      <c r="BP100" s="102">
        <v>25021</v>
      </c>
      <c r="BQ100" s="102">
        <v>28046</v>
      </c>
      <c r="BR100" s="102">
        <v>21238</v>
      </c>
      <c r="BS100" s="102">
        <v>30383</v>
      </c>
      <c r="BT100" s="102">
        <v>44574</v>
      </c>
      <c r="BU100" s="102">
        <v>29016</v>
      </c>
      <c r="BV100" s="102">
        <v>19362</v>
      </c>
      <c r="BW100" s="102">
        <v>33078</v>
      </c>
      <c r="BX100" s="102">
        <v>24968</v>
      </c>
      <c r="BY100" s="102">
        <v>26427</v>
      </c>
      <c r="BZ100" s="102">
        <v>36260</v>
      </c>
      <c r="CA100" s="102">
        <v>34464</v>
      </c>
      <c r="CB100" s="102">
        <v>26807</v>
      </c>
      <c r="CC100" s="102">
        <v>27425</v>
      </c>
      <c r="CD100" s="102">
        <v>20463</v>
      </c>
      <c r="CE100" s="102">
        <v>30680</v>
      </c>
      <c r="CF100" s="102">
        <v>41754</v>
      </c>
      <c r="CG100" s="102">
        <v>32479</v>
      </c>
      <c r="CH100" s="102">
        <v>21348</v>
      </c>
      <c r="CI100" s="102">
        <v>37272</v>
      </c>
      <c r="CJ100" s="102">
        <v>31931</v>
      </c>
      <c r="CK100" s="102">
        <v>27468</v>
      </c>
      <c r="CL100" s="102">
        <v>41463</v>
      </c>
      <c r="CM100" s="102">
        <v>28809</v>
      </c>
      <c r="CN100" s="102">
        <v>28088</v>
      </c>
      <c r="CO100" s="102">
        <v>28208</v>
      </c>
      <c r="CP100" s="102">
        <v>21248</v>
      </c>
      <c r="CQ100" s="102">
        <v>30417</v>
      </c>
      <c r="CR100" s="102">
        <v>44443</v>
      </c>
      <c r="CS100" s="102">
        <v>31570</v>
      </c>
      <c r="CT100" s="102">
        <v>22724</v>
      </c>
      <c r="CU100" s="102">
        <v>36921</v>
      </c>
      <c r="CV100" s="102">
        <v>25009</v>
      </c>
      <c r="CW100" s="102">
        <v>31038</v>
      </c>
      <c r="CX100" s="102">
        <v>44373</v>
      </c>
      <c r="CY100" s="102">
        <v>33014</v>
      </c>
      <c r="CZ100" s="102">
        <v>31306</v>
      </c>
      <c r="DA100" s="102">
        <v>31167</v>
      </c>
      <c r="DB100" s="102">
        <v>22048</v>
      </c>
      <c r="DC100" s="102">
        <v>32722</v>
      </c>
      <c r="DD100" s="102">
        <v>46357</v>
      </c>
      <c r="DE100" s="102">
        <v>33003</v>
      </c>
      <c r="DF100" s="102">
        <v>23035</v>
      </c>
      <c r="DG100" s="102">
        <v>37823</v>
      </c>
      <c r="DH100" s="102">
        <v>33458</v>
      </c>
      <c r="DI100" s="102">
        <v>30131</v>
      </c>
      <c r="DJ100" s="102">
        <v>41600</v>
      </c>
      <c r="DK100" s="102">
        <v>36651</v>
      </c>
      <c r="DL100" s="102">
        <v>30313</v>
      </c>
      <c r="DM100" s="102">
        <v>28689</v>
      </c>
      <c r="DN100" s="102">
        <v>23491</v>
      </c>
      <c r="DO100" s="102">
        <v>31244</v>
      </c>
      <c r="DP100" s="102">
        <v>45574</v>
      </c>
      <c r="DQ100" s="102">
        <v>34803</v>
      </c>
      <c r="DR100" s="102">
        <v>26160</v>
      </c>
      <c r="DS100" s="102">
        <v>43805</v>
      </c>
      <c r="DT100" s="102">
        <v>23713</v>
      </c>
      <c r="DU100" s="102">
        <v>34693</v>
      </c>
      <c r="DV100" s="102">
        <v>43708</v>
      </c>
      <c r="DW100" s="102">
        <v>36236</v>
      </c>
      <c r="DX100" s="102">
        <v>33092</v>
      </c>
      <c r="DY100" s="102">
        <v>32511</v>
      </c>
      <c r="DZ100" s="102">
        <v>26779</v>
      </c>
      <c r="EA100" s="102">
        <v>34481</v>
      </c>
      <c r="EB100" s="102">
        <v>48717</v>
      </c>
      <c r="EC100" s="102">
        <v>38907</v>
      </c>
      <c r="ED100" s="102">
        <v>26068</v>
      </c>
      <c r="EE100" s="102">
        <v>48335</v>
      </c>
      <c r="EF100" s="102">
        <v>32996</v>
      </c>
      <c r="EG100" s="102">
        <v>34211</v>
      </c>
      <c r="EH100" s="102">
        <v>48875</v>
      </c>
      <c r="EI100" s="102">
        <v>39553</v>
      </c>
      <c r="EJ100" s="102">
        <v>35831</v>
      </c>
      <c r="EK100" s="102">
        <v>34599</v>
      </c>
      <c r="EL100" s="102">
        <v>27570</v>
      </c>
      <c r="EM100" s="102">
        <v>38553</v>
      </c>
      <c r="EN100" s="102">
        <v>51717</v>
      </c>
      <c r="EO100" s="102">
        <v>42050</v>
      </c>
      <c r="EP100" s="102">
        <v>29817</v>
      </c>
      <c r="EQ100" s="102">
        <v>48656</v>
      </c>
      <c r="ER100" s="102">
        <v>48806</v>
      </c>
      <c r="ES100" s="102">
        <v>35235</v>
      </c>
      <c r="ET100" s="102">
        <v>56341</v>
      </c>
      <c r="EU100" s="102">
        <v>50762</v>
      </c>
      <c r="EV100" s="102">
        <v>41582</v>
      </c>
      <c r="EW100" s="102">
        <v>40452</v>
      </c>
      <c r="EX100" s="102">
        <v>30047</v>
      </c>
      <c r="EY100" s="102">
        <v>45495</v>
      </c>
      <c r="EZ100" s="102">
        <v>61510</v>
      </c>
      <c r="FA100" s="102">
        <v>48031</v>
      </c>
      <c r="FB100" s="102">
        <v>34227</v>
      </c>
      <c r="FC100" s="102">
        <v>64062</v>
      </c>
      <c r="FD100" s="102">
        <v>34272</v>
      </c>
      <c r="FE100" s="102">
        <v>46913</v>
      </c>
      <c r="FF100" s="102">
        <v>62429</v>
      </c>
      <c r="FG100" s="102">
        <v>58911</v>
      </c>
      <c r="FH100" s="102">
        <v>45894</v>
      </c>
      <c r="FI100" s="102">
        <v>43777</v>
      </c>
      <c r="FJ100" s="102">
        <v>36168</v>
      </c>
      <c r="FK100" s="102">
        <v>48878</v>
      </c>
      <c r="FL100" s="102">
        <v>67143</v>
      </c>
      <c r="FM100" s="102">
        <v>48678</v>
      </c>
      <c r="FN100" s="102">
        <v>36533</v>
      </c>
      <c r="FO100" s="102">
        <v>69318</v>
      </c>
      <c r="FP100" s="102">
        <v>46275</v>
      </c>
      <c r="FQ100" s="102">
        <v>41328</v>
      </c>
      <c r="FR100" s="102">
        <v>63544</v>
      </c>
      <c r="FS100" s="102">
        <v>59552</v>
      </c>
      <c r="FT100" s="102">
        <v>49674</v>
      </c>
      <c r="FU100" s="102">
        <v>42069</v>
      </c>
      <c r="FV100" s="102">
        <v>35595</v>
      </c>
      <c r="FW100" s="102">
        <v>46647</v>
      </c>
      <c r="FX100" s="102">
        <v>66225</v>
      </c>
      <c r="FY100" s="102">
        <v>52547</v>
      </c>
      <c r="FZ100" s="102">
        <v>34955</v>
      </c>
      <c r="GA100" s="102">
        <v>72529</v>
      </c>
      <c r="GB100" s="102">
        <v>40002</v>
      </c>
    </row>
    <row r="101" spans="1:184" x14ac:dyDescent="0.25">
      <c r="A101" t="s">
        <v>1329</v>
      </c>
      <c r="B101" t="s">
        <v>1338</v>
      </c>
      <c r="C101" s="102">
        <v>85466</v>
      </c>
      <c r="D101" s="102">
        <v>50698</v>
      </c>
      <c r="E101" s="102">
        <v>43459</v>
      </c>
      <c r="F101" s="102">
        <v>50886</v>
      </c>
      <c r="G101" s="102">
        <v>35933</v>
      </c>
      <c r="H101" s="102">
        <v>32317</v>
      </c>
      <c r="I101" s="102">
        <v>43681</v>
      </c>
      <c r="J101" s="102">
        <v>31411</v>
      </c>
      <c r="K101" s="102">
        <v>36048</v>
      </c>
      <c r="L101" s="102">
        <v>48602</v>
      </c>
      <c r="M101" s="102">
        <v>41120</v>
      </c>
      <c r="N101" s="102">
        <v>40875</v>
      </c>
      <c r="O101" s="102">
        <v>93736</v>
      </c>
      <c r="P101" s="102">
        <v>58172</v>
      </c>
      <c r="Q101" s="102">
        <v>47721</v>
      </c>
      <c r="R101" s="102">
        <v>48478</v>
      </c>
      <c r="S101" s="102">
        <v>41252</v>
      </c>
      <c r="T101" s="102">
        <v>34526</v>
      </c>
      <c r="U101" s="102">
        <v>45732</v>
      </c>
      <c r="V101" s="102">
        <v>32746</v>
      </c>
      <c r="W101" s="102">
        <v>37706</v>
      </c>
      <c r="X101" s="102">
        <v>53631</v>
      </c>
      <c r="Y101" s="102">
        <v>43637</v>
      </c>
      <c r="Z101" s="102">
        <v>42874</v>
      </c>
      <c r="AA101" s="102">
        <v>106029</v>
      </c>
      <c r="AB101" s="102">
        <v>59078</v>
      </c>
      <c r="AC101" s="102">
        <v>55439</v>
      </c>
      <c r="AD101" s="102">
        <v>62762</v>
      </c>
      <c r="AE101" s="102">
        <v>43566</v>
      </c>
      <c r="AF101" s="102">
        <v>39554</v>
      </c>
      <c r="AG101" s="102">
        <v>51865</v>
      </c>
      <c r="AH101" s="102">
        <v>40122</v>
      </c>
      <c r="AI101" s="102">
        <v>43978</v>
      </c>
      <c r="AJ101" s="102">
        <v>62141</v>
      </c>
      <c r="AK101" s="102">
        <v>53916</v>
      </c>
      <c r="AL101" s="102">
        <v>53425</v>
      </c>
      <c r="AM101" s="102">
        <v>121093</v>
      </c>
      <c r="AN101" s="102">
        <v>77047</v>
      </c>
      <c r="AO101" s="102">
        <v>63708</v>
      </c>
      <c r="AP101" s="102">
        <v>68756</v>
      </c>
      <c r="AQ101" s="102">
        <v>51245</v>
      </c>
      <c r="AR101" s="102">
        <v>43074</v>
      </c>
      <c r="AS101" s="102">
        <v>55298</v>
      </c>
      <c r="AT101" s="102">
        <v>45114</v>
      </c>
      <c r="AU101" s="102">
        <v>46043</v>
      </c>
      <c r="AV101" s="102">
        <v>65338</v>
      </c>
      <c r="AW101" s="102">
        <v>58846</v>
      </c>
      <c r="AX101" s="102">
        <v>49396</v>
      </c>
      <c r="AY101" s="102">
        <v>121412</v>
      </c>
      <c r="AZ101" s="102">
        <v>75944</v>
      </c>
      <c r="BA101" s="102">
        <v>62340</v>
      </c>
      <c r="BB101" s="102">
        <v>67154</v>
      </c>
      <c r="BC101" s="102">
        <v>51788</v>
      </c>
      <c r="BD101" s="102">
        <v>46506</v>
      </c>
      <c r="BE101" s="102">
        <v>58023</v>
      </c>
      <c r="BF101" s="102">
        <v>46154</v>
      </c>
      <c r="BG101" s="102">
        <v>51497</v>
      </c>
      <c r="BH101" s="102">
        <v>73119</v>
      </c>
      <c r="BI101" s="102">
        <v>65285</v>
      </c>
      <c r="BJ101" s="102">
        <v>66019</v>
      </c>
      <c r="BK101" s="102">
        <v>145539</v>
      </c>
      <c r="BL101" s="102">
        <v>83468</v>
      </c>
      <c r="BM101" s="102">
        <v>71716</v>
      </c>
      <c r="BN101" s="102">
        <v>82718</v>
      </c>
      <c r="BO101" s="102">
        <v>59324</v>
      </c>
      <c r="BP101" s="102">
        <v>54308</v>
      </c>
      <c r="BQ101" s="102">
        <v>70351</v>
      </c>
      <c r="BR101" s="102">
        <v>49867</v>
      </c>
      <c r="BS101" s="102">
        <v>59727</v>
      </c>
      <c r="BT101" s="102">
        <v>79560</v>
      </c>
      <c r="BU101" s="102">
        <v>67467</v>
      </c>
      <c r="BV101" s="102">
        <v>69175</v>
      </c>
      <c r="BW101" s="102">
        <v>168862</v>
      </c>
      <c r="BX101" s="102">
        <v>93515</v>
      </c>
      <c r="BY101" s="102">
        <v>79850</v>
      </c>
      <c r="BZ101" s="102">
        <v>70079</v>
      </c>
      <c r="CA101" s="102">
        <v>67390</v>
      </c>
      <c r="CB101" s="102">
        <v>53383</v>
      </c>
      <c r="CC101" s="102">
        <v>70527</v>
      </c>
      <c r="CD101" s="102">
        <v>53833</v>
      </c>
      <c r="CE101" s="102">
        <v>60097</v>
      </c>
      <c r="CF101" s="102">
        <v>87694</v>
      </c>
      <c r="CG101" s="102">
        <v>77388</v>
      </c>
      <c r="CH101" s="102">
        <v>74679</v>
      </c>
      <c r="CI101" s="102">
        <v>168238</v>
      </c>
      <c r="CJ101" s="102">
        <v>111686</v>
      </c>
      <c r="CK101" s="102">
        <v>81305</v>
      </c>
      <c r="CL101" s="102">
        <v>97381</v>
      </c>
      <c r="CM101" s="102">
        <v>69770</v>
      </c>
      <c r="CN101" s="102">
        <v>61669</v>
      </c>
      <c r="CO101" s="102">
        <v>85792</v>
      </c>
      <c r="CP101" s="102">
        <v>59866</v>
      </c>
      <c r="CQ101" s="102">
        <v>65992</v>
      </c>
      <c r="CR101" s="102">
        <v>94468</v>
      </c>
      <c r="CS101" s="102">
        <v>81360</v>
      </c>
      <c r="CT101" s="102">
        <v>89386</v>
      </c>
      <c r="CU101" s="102">
        <v>190511</v>
      </c>
      <c r="CV101" s="102">
        <v>116908</v>
      </c>
      <c r="CW101" s="102">
        <v>92068</v>
      </c>
      <c r="CX101" s="102">
        <v>108053</v>
      </c>
      <c r="CY101" s="102">
        <v>81381</v>
      </c>
      <c r="CZ101" s="102">
        <v>69230</v>
      </c>
      <c r="DA101" s="102">
        <v>88893</v>
      </c>
      <c r="DB101" s="102">
        <v>67686</v>
      </c>
      <c r="DC101" s="102">
        <v>71851</v>
      </c>
      <c r="DD101" s="102">
        <v>105813</v>
      </c>
      <c r="DE101" s="102">
        <v>90347</v>
      </c>
      <c r="DF101" s="102">
        <v>92312</v>
      </c>
      <c r="DG101" s="102">
        <v>217620</v>
      </c>
      <c r="DH101" s="102">
        <v>129779</v>
      </c>
      <c r="DI101" s="102">
        <v>108112</v>
      </c>
      <c r="DJ101" s="102">
        <v>119891</v>
      </c>
      <c r="DK101" s="102">
        <v>92052</v>
      </c>
      <c r="DL101" s="102">
        <v>76018</v>
      </c>
      <c r="DM101" s="102">
        <v>99007</v>
      </c>
      <c r="DN101" s="102">
        <v>70642</v>
      </c>
      <c r="DO101" s="102">
        <v>77283</v>
      </c>
      <c r="DP101" s="102">
        <v>117644</v>
      </c>
      <c r="DQ101" s="102">
        <v>99023</v>
      </c>
      <c r="DR101" s="102">
        <v>96143</v>
      </c>
      <c r="DS101" s="102">
        <v>239863</v>
      </c>
      <c r="DT101" s="102">
        <v>133870</v>
      </c>
      <c r="DU101" s="102">
        <v>116581</v>
      </c>
      <c r="DV101" s="102">
        <v>131594</v>
      </c>
      <c r="DW101" s="102">
        <v>103100</v>
      </c>
      <c r="DX101" s="102">
        <v>77558</v>
      </c>
      <c r="DY101" s="102">
        <v>101791</v>
      </c>
      <c r="DZ101" s="102">
        <v>81571</v>
      </c>
      <c r="EA101" s="102">
        <v>83491</v>
      </c>
      <c r="EB101" s="102">
        <v>121789</v>
      </c>
      <c r="EC101" s="102">
        <v>108622</v>
      </c>
      <c r="ED101" s="102">
        <v>112466</v>
      </c>
      <c r="EE101" s="102">
        <v>258032</v>
      </c>
      <c r="EF101" s="102">
        <v>151474</v>
      </c>
      <c r="EG101" s="102">
        <v>127358</v>
      </c>
      <c r="EH101" s="102">
        <v>154426</v>
      </c>
      <c r="EI101" s="102">
        <v>108846</v>
      </c>
      <c r="EJ101" s="102">
        <v>86461</v>
      </c>
      <c r="EK101" s="102">
        <v>121616</v>
      </c>
      <c r="EL101" s="102">
        <v>85647</v>
      </c>
      <c r="EM101" s="102">
        <v>97693</v>
      </c>
      <c r="EN101" s="102">
        <v>138058</v>
      </c>
      <c r="EO101" s="102">
        <v>118204</v>
      </c>
      <c r="EP101" s="102">
        <v>122187</v>
      </c>
      <c r="EQ101" s="102">
        <v>277108</v>
      </c>
      <c r="ER101" s="102">
        <v>182056</v>
      </c>
      <c r="ES101" s="102">
        <v>130686</v>
      </c>
      <c r="ET101" s="102">
        <v>175521</v>
      </c>
      <c r="EU101" s="102">
        <v>122837</v>
      </c>
      <c r="EV101" s="102">
        <v>96842</v>
      </c>
      <c r="EW101" s="102">
        <v>128241</v>
      </c>
      <c r="EX101" s="102">
        <v>96244</v>
      </c>
      <c r="EY101" s="102">
        <v>109981</v>
      </c>
      <c r="EZ101" s="102">
        <v>159414</v>
      </c>
      <c r="FA101" s="102">
        <v>129095</v>
      </c>
      <c r="FB101" s="102">
        <v>135372</v>
      </c>
      <c r="FC101" s="102">
        <v>319827</v>
      </c>
      <c r="FD101" s="102">
        <v>181409</v>
      </c>
      <c r="FE101" s="102">
        <v>154272</v>
      </c>
      <c r="FF101" s="102">
        <v>189100</v>
      </c>
      <c r="FG101" s="102">
        <v>136577</v>
      </c>
      <c r="FH101" s="102">
        <v>106545</v>
      </c>
      <c r="FI101" s="102">
        <v>142899</v>
      </c>
      <c r="FJ101" s="102">
        <v>105785</v>
      </c>
      <c r="FK101" s="102">
        <v>119934</v>
      </c>
      <c r="FL101" s="102">
        <v>170613</v>
      </c>
      <c r="FM101" s="102">
        <v>143470</v>
      </c>
      <c r="FN101" s="102">
        <v>138666</v>
      </c>
      <c r="FO101" s="102">
        <v>338578</v>
      </c>
      <c r="FP101" s="102">
        <v>199624</v>
      </c>
      <c r="FQ101" s="102">
        <v>161404</v>
      </c>
      <c r="FR101" s="102">
        <v>189753</v>
      </c>
      <c r="FS101" s="102">
        <v>156354</v>
      </c>
      <c r="FT101" s="102">
        <v>116467</v>
      </c>
      <c r="FU101" s="102">
        <v>142731</v>
      </c>
      <c r="FV101" s="102">
        <v>106236</v>
      </c>
      <c r="FW101" s="102">
        <v>126744</v>
      </c>
      <c r="FX101" s="102">
        <v>184037</v>
      </c>
      <c r="FY101" s="102">
        <v>162354</v>
      </c>
      <c r="FZ101" s="102">
        <v>146129</v>
      </c>
      <c r="GA101" s="102">
        <v>336035</v>
      </c>
      <c r="GB101" s="102">
        <v>223067</v>
      </c>
    </row>
    <row r="102" spans="1:184" x14ac:dyDescent="0.25">
      <c r="A102" t="s">
        <v>1329</v>
      </c>
      <c r="B102" t="s">
        <v>1342</v>
      </c>
      <c r="C102" s="102">
        <v>41451</v>
      </c>
      <c r="D102" s="102">
        <v>18197</v>
      </c>
      <c r="E102" s="102">
        <v>15274</v>
      </c>
      <c r="F102" s="102">
        <v>23526</v>
      </c>
      <c r="G102" s="102">
        <v>33661</v>
      </c>
      <c r="H102" s="102">
        <v>47681</v>
      </c>
      <c r="I102" s="102">
        <v>70459</v>
      </c>
      <c r="J102" s="102">
        <v>58438</v>
      </c>
      <c r="K102" s="102">
        <v>67330</v>
      </c>
      <c r="L102" s="102">
        <v>73250</v>
      </c>
      <c r="M102" s="102">
        <v>29459</v>
      </c>
      <c r="N102" s="102">
        <v>18643</v>
      </c>
      <c r="O102" s="102">
        <v>45397</v>
      </c>
      <c r="P102" s="102">
        <v>21428</v>
      </c>
      <c r="Q102" s="102">
        <v>16693</v>
      </c>
      <c r="R102" s="102">
        <v>23407</v>
      </c>
      <c r="S102" s="102">
        <v>36779</v>
      </c>
      <c r="T102" s="102">
        <v>52788</v>
      </c>
      <c r="U102" s="102">
        <v>81276</v>
      </c>
      <c r="V102" s="102">
        <v>62529</v>
      </c>
      <c r="W102" s="102">
        <v>72809</v>
      </c>
      <c r="X102" s="102">
        <v>75870</v>
      </c>
      <c r="Y102" s="102">
        <v>32240</v>
      </c>
      <c r="Z102" s="102">
        <v>19949</v>
      </c>
      <c r="AA102" s="102">
        <v>47525</v>
      </c>
      <c r="AB102" s="102">
        <v>21275</v>
      </c>
      <c r="AC102" s="102">
        <v>17817</v>
      </c>
      <c r="AD102" s="102">
        <v>25861</v>
      </c>
      <c r="AE102" s="102">
        <v>36262</v>
      </c>
      <c r="AF102" s="102">
        <v>56306</v>
      </c>
      <c r="AG102" s="102">
        <v>80451</v>
      </c>
      <c r="AH102" s="102">
        <v>68315</v>
      </c>
      <c r="AI102" s="102">
        <v>77167</v>
      </c>
      <c r="AJ102" s="102">
        <v>97564</v>
      </c>
      <c r="AK102" s="102">
        <v>39748</v>
      </c>
      <c r="AL102" s="102">
        <v>20377</v>
      </c>
      <c r="AM102" s="102">
        <v>50199</v>
      </c>
      <c r="AN102" s="102">
        <v>22601</v>
      </c>
      <c r="AO102" s="102">
        <v>19245</v>
      </c>
      <c r="AP102" s="102">
        <v>30560</v>
      </c>
      <c r="AQ102" s="102">
        <v>40946</v>
      </c>
      <c r="AR102" s="102">
        <v>59479</v>
      </c>
      <c r="AS102" s="102">
        <v>85291</v>
      </c>
      <c r="AT102" s="102">
        <v>69388</v>
      </c>
      <c r="AU102" s="102">
        <v>77999</v>
      </c>
      <c r="AV102" s="102">
        <v>90463</v>
      </c>
      <c r="AW102" s="102">
        <v>37170</v>
      </c>
      <c r="AX102" s="102">
        <v>20885</v>
      </c>
      <c r="AY102" s="102">
        <v>50606</v>
      </c>
      <c r="AZ102" s="102">
        <v>20871</v>
      </c>
      <c r="BA102" s="102">
        <v>16889</v>
      </c>
      <c r="BB102" s="102">
        <v>24510</v>
      </c>
      <c r="BC102" s="102">
        <v>35240</v>
      </c>
      <c r="BD102" s="102">
        <v>51332</v>
      </c>
      <c r="BE102" s="102">
        <v>83213</v>
      </c>
      <c r="BF102" s="102">
        <v>73699</v>
      </c>
      <c r="BG102" s="102">
        <v>77918</v>
      </c>
      <c r="BH102" s="102">
        <v>83460</v>
      </c>
      <c r="BI102" s="102">
        <v>34354</v>
      </c>
      <c r="BJ102" s="102">
        <v>21996</v>
      </c>
      <c r="BK102" s="102">
        <v>53061</v>
      </c>
      <c r="BL102" s="102">
        <v>22113</v>
      </c>
      <c r="BM102" s="102">
        <v>18651</v>
      </c>
      <c r="BN102" s="102">
        <v>30192</v>
      </c>
      <c r="BO102" s="102">
        <v>42029</v>
      </c>
      <c r="BP102" s="102">
        <v>62038</v>
      </c>
      <c r="BQ102" s="102">
        <v>104962</v>
      </c>
      <c r="BR102" s="102">
        <v>80945</v>
      </c>
      <c r="BS102" s="102">
        <v>91680</v>
      </c>
      <c r="BT102" s="102">
        <v>99886</v>
      </c>
      <c r="BU102" s="102">
        <v>35686</v>
      </c>
      <c r="BV102" s="102">
        <v>22048</v>
      </c>
      <c r="BW102" s="102">
        <v>60688</v>
      </c>
      <c r="BX102" s="102">
        <v>23633</v>
      </c>
      <c r="BY102" s="102">
        <v>19127</v>
      </c>
      <c r="BZ102" s="102">
        <v>31949</v>
      </c>
      <c r="CA102" s="102">
        <v>55491</v>
      </c>
      <c r="CB102" s="102">
        <v>68730</v>
      </c>
      <c r="CC102" s="102">
        <v>120917</v>
      </c>
      <c r="CD102" s="102">
        <v>91104</v>
      </c>
      <c r="CE102" s="102">
        <v>102560</v>
      </c>
      <c r="CF102" s="102">
        <v>106969</v>
      </c>
      <c r="CG102" s="102">
        <v>35053</v>
      </c>
      <c r="CH102" s="102">
        <v>22349</v>
      </c>
      <c r="CI102" s="102">
        <v>63385</v>
      </c>
      <c r="CJ102" s="102">
        <v>25128</v>
      </c>
      <c r="CK102" s="102">
        <v>22221</v>
      </c>
      <c r="CL102" s="102">
        <v>40788</v>
      </c>
      <c r="CM102" s="102">
        <v>50745</v>
      </c>
      <c r="CN102" s="102">
        <v>74702</v>
      </c>
      <c r="CO102" s="102">
        <v>127456</v>
      </c>
      <c r="CP102" s="102">
        <v>94105</v>
      </c>
      <c r="CQ102" s="102">
        <v>108221</v>
      </c>
      <c r="CR102" s="102">
        <v>112253</v>
      </c>
      <c r="CS102" s="102">
        <v>37523</v>
      </c>
      <c r="CT102" s="102">
        <v>25176</v>
      </c>
      <c r="CU102" s="102">
        <v>69034</v>
      </c>
      <c r="CV102" s="102">
        <v>24144</v>
      </c>
      <c r="CW102" s="102">
        <v>22929</v>
      </c>
      <c r="CX102" s="102">
        <v>40264</v>
      </c>
      <c r="CY102" s="102">
        <v>53559</v>
      </c>
      <c r="CZ102" s="102">
        <v>83044</v>
      </c>
      <c r="DA102" s="102">
        <v>140157</v>
      </c>
      <c r="DB102" s="102">
        <v>106533</v>
      </c>
      <c r="DC102" s="102">
        <v>115464</v>
      </c>
      <c r="DD102" s="102">
        <v>121740</v>
      </c>
      <c r="DE102" s="102">
        <v>42547</v>
      </c>
      <c r="DF102" s="102">
        <v>26332</v>
      </c>
      <c r="DG102" s="102">
        <v>77688</v>
      </c>
      <c r="DH102" s="102">
        <v>26535</v>
      </c>
      <c r="DI102" s="102">
        <v>22547</v>
      </c>
      <c r="DJ102" s="102">
        <v>40700</v>
      </c>
      <c r="DK102" s="102">
        <v>60536</v>
      </c>
      <c r="DL102" s="102">
        <v>81477</v>
      </c>
      <c r="DM102" s="102">
        <v>148191</v>
      </c>
      <c r="DN102" s="102">
        <v>125187</v>
      </c>
      <c r="DO102" s="102">
        <v>127837</v>
      </c>
      <c r="DP102" s="102">
        <v>121290</v>
      </c>
      <c r="DQ102" s="102">
        <v>44868</v>
      </c>
      <c r="DR102" s="102">
        <v>26340</v>
      </c>
      <c r="DS102" s="102">
        <v>80407</v>
      </c>
      <c r="DT102" s="102">
        <v>26421</v>
      </c>
      <c r="DU102" s="102">
        <v>23245</v>
      </c>
      <c r="DV102" s="102">
        <v>42474</v>
      </c>
      <c r="DW102" s="102">
        <v>59334</v>
      </c>
      <c r="DX102" s="102">
        <v>88646</v>
      </c>
      <c r="DY102" s="102">
        <v>153802</v>
      </c>
      <c r="DZ102" s="102">
        <v>127857</v>
      </c>
      <c r="EA102" s="102">
        <v>131925</v>
      </c>
      <c r="EB102" s="102">
        <v>132870</v>
      </c>
      <c r="EC102" s="102">
        <v>45685</v>
      </c>
      <c r="ED102" s="102">
        <v>30355</v>
      </c>
      <c r="EE102" s="102">
        <v>85313</v>
      </c>
      <c r="EF102" s="102">
        <v>31245</v>
      </c>
      <c r="EG102" s="102">
        <v>23841</v>
      </c>
      <c r="EH102" s="102">
        <v>44305</v>
      </c>
      <c r="EI102" s="102">
        <v>57279</v>
      </c>
      <c r="EJ102" s="102">
        <v>87673</v>
      </c>
      <c r="EK102" s="102">
        <v>169252</v>
      </c>
      <c r="EL102" s="102">
        <v>135015</v>
      </c>
      <c r="EM102" s="102">
        <v>144336</v>
      </c>
      <c r="EN102" s="102">
        <v>131728</v>
      </c>
      <c r="EO102" s="102">
        <v>44940</v>
      </c>
      <c r="EP102" s="102">
        <v>31502</v>
      </c>
      <c r="EQ102" s="102">
        <v>92585</v>
      </c>
      <c r="ER102" s="102">
        <v>32315</v>
      </c>
      <c r="ES102" s="102">
        <v>28516</v>
      </c>
      <c r="ET102" s="102">
        <v>51694</v>
      </c>
      <c r="EU102" s="102">
        <v>68382</v>
      </c>
      <c r="EV102" s="102">
        <v>100730</v>
      </c>
      <c r="EW102" s="102">
        <v>185192</v>
      </c>
      <c r="EX102" s="102">
        <v>150069</v>
      </c>
      <c r="EY102" s="102">
        <v>157310</v>
      </c>
      <c r="EZ102" s="102">
        <v>149427</v>
      </c>
      <c r="FA102" s="102">
        <v>50426</v>
      </c>
      <c r="FB102" s="102">
        <v>35158</v>
      </c>
      <c r="FC102" s="102">
        <v>101188</v>
      </c>
      <c r="FD102" s="102">
        <v>33873</v>
      </c>
      <c r="FE102" s="102">
        <v>31288</v>
      </c>
      <c r="FF102" s="102">
        <v>54255</v>
      </c>
      <c r="FG102" s="102">
        <v>71519</v>
      </c>
      <c r="FH102" s="102">
        <v>117659</v>
      </c>
      <c r="FI102" s="102">
        <v>214414</v>
      </c>
      <c r="FJ102" s="102">
        <v>158195</v>
      </c>
      <c r="FK102" s="102">
        <v>169619</v>
      </c>
      <c r="FL102" s="102">
        <v>165001</v>
      </c>
      <c r="FM102" s="102">
        <v>55197</v>
      </c>
      <c r="FN102" s="102">
        <v>39798</v>
      </c>
      <c r="FO102" s="102">
        <v>106065</v>
      </c>
      <c r="FP102" s="102">
        <v>34653</v>
      </c>
      <c r="FQ102" s="102">
        <v>34810</v>
      </c>
      <c r="FR102" s="102">
        <v>54837</v>
      </c>
      <c r="FS102" s="102">
        <v>80453</v>
      </c>
      <c r="FT102" s="102">
        <v>123670</v>
      </c>
      <c r="FU102" s="102">
        <v>202086</v>
      </c>
      <c r="FV102" s="102">
        <v>156975</v>
      </c>
      <c r="FW102" s="102">
        <v>166778</v>
      </c>
      <c r="FX102" s="102">
        <v>161389</v>
      </c>
      <c r="FY102" s="102">
        <v>58097</v>
      </c>
      <c r="FZ102" s="102">
        <v>41601</v>
      </c>
      <c r="GA102" s="102">
        <v>106933</v>
      </c>
      <c r="GB102" s="102">
        <v>37015</v>
      </c>
    </row>
    <row r="103" spans="1:184" x14ac:dyDescent="0.25">
      <c r="A103" t="s">
        <v>1329</v>
      </c>
      <c r="B103" t="s">
        <v>1351</v>
      </c>
      <c r="C103" s="102">
        <v>66439</v>
      </c>
      <c r="D103" s="102">
        <v>38262</v>
      </c>
      <c r="E103" s="102">
        <v>33205</v>
      </c>
      <c r="F103" s="102">
        <v>36345</v>
      </c>
      <c r="G103" s="102">
        <v>35371</v>
      </c>
      <c r="H103" s="102">
        <v>37707</v>
      </c>
      <c r="I103" s="102">
        <v>49819</v>
      </c>
      <c r="J103" s="102">
        <v>42434</v>
      </c>
      <c r="K103" s="102">
        <v>47759</v>
      </c>
      <c r="L103" s="102">
        <v>49952</v>
      </c>
      <c r="M103" s="102">
        <v>34684</v>
      </c>
      <c r="N103" s="102">
        <v>35594</v>
      </c>
      <c r="O103" s="102">
        <v>67503</v>
      </c>
      <c r="P103" s="102">
        <v>39121</v>
      </c>
      <c r="Q103" s="102">
        <v>35305</v>
      </c>
      <c r="R103" s="102">
        <v>37701</v>
      </c>
      <c r="S103" s="102">
        <v>40149</v>
      </c>
      <c r="T103" s="102">
        <v>42110</v>
      </c>
      <c r="U103" s="102">
        <v>56628</v>
      </c>
      <c r="V103" s="102">
        <v>43029</v>
      </c>
      <c r="W103" s="102">
        <v>49752</v>
      </c>
      <c r="X103" s="102">
        <v>51870</v>
      </c>
      <c r="Y103" s="102">
        <v>40408</v>
      </c>
      <c r="Z103" s="102">
        <v>38883</v>
      </c>
      <c r="AA103" s="102">
        <v>73451</v>
      </c>
      <c r="AB103" s="102">
        <v>43450</v>
      </c>
      <c r="AC103" s="102">
        <v>40717</v>
      </c>
      <c r="AD103" s="102">
        <v>43740</v>
      </c>
      <c r="AE103" s="102">
        <v>46311</v>
      </c>
      <c r="AF103" s="102">
        <v>46591</v>
      </c>
      <c r="AG103" s="102">
        <v>53876</v>
      </c>
      <c r="AH103" s="102">
        <v>48044</v>
      </c>
      <c r="AI103" s="102">
        <v>54056</v>
      </c>
      <c r="AJ103" s="102">
        <v>58110</v>
      </c>
      <c r="AK103" s="102">
        <v>43027</v>
      </c>
      <c r="AL103" s="102">
        <v>42628</v>
      </c>
      <c r="AM103" s="102">
        <v>79193</v>
      </c>
      <c r="AN103" s="102">
        <v>50133</v>
      </c>
      <c r="AO103" s="102">
        <v>43314</v>
      </c>
      <c r="AP103" s="102">
        <v>47512</v>
      </c>
      <c r="AQ103" s="102">
        <v>51719</v>
      </c>
      <c r="AR103" s="102">
        <v>47395</v>
      </c>
      <c r="AS103" s="102">
        <v>58889</v>
      </c>
      <c r="AT103" s="102">
        <v>54279</v>
      </c>
      <c r="AU103" s="102">
        <v>56608</v>
      </c>
      <c r="AV103" s="102">
        <v>68254</v>
      </c>
      <c r="AW103" s="102">
        <v>48742</v>
      </c>
      <c r="AX103" s="102">
        <v>43798</v>
      </c>
      <c r="AY103" s="102">
        <v>81357</v>
      </c>
      <c r="AZ103" s="102">
        <v>47278</v>
      </c>
      <c r="BA103" s="102">
        <v>47033</v>
      </c>
      <c r="BB103" s="102">
        <v>50207</v>
      </c>
      <c r="BC103" s="102">
        <v>54597</v>
      </c>
      <c r="BD103" s="102">
        <v>53152</v>
      </c>
      <c r="BE103" s="102">
        <v>69189</v>
      </c>
      <c r="BF103" s="102">
        <v>64820</v>
      </c>
      <c r="BG103" s="102">
        <v>59892</v>
      </c>
      <c r="BH103" s="102">
        <v>71683</v>
      </c>
      <c r="BI103" s="102">
        <v>52565</v>
      </c>
      <c r="BJ103" s="102">
        <v>49766</v>
      </c>
      <c r="BK103" s="102">
        <v>88022</v>
      </c>
      <c r="BL103" s="102">
        <v>51720</v>
      </c>
      <c r="BM103" s="102">
        <v>49628</v>
      </c>
      <c r="BN103" s="102">
        <v>56444</v>
      </c>
      <c r="BO103" s="102">
        <v>52155</v>
      </c>
      <c r="BP103" s="102">
        <v>54350</v>
      </c>
      <c r="BQ103" s="102">
        <v>74986</v>
      </c>
      <c r="BR103" s="102">
        <v>63702</v>
      </c>
      <c r="BS103" s="102">
        <v>66140</v>
      </c>
      <c r="BT103" s="102">
        <v>78907</v>
      </c>
      <c r="BU103" s="102">
        <v>54315</v>
      </c>
      <c r="BV103" s="102">
        <v>53030</v>
      </c>
      <c r="BW103" s="102">
        <v>99977</v>
      </c>
      <c r="BX103" s="102">
        <v>56074</v>
      </c>
      <c r="BY103" s="102">
        <v>46701</v>
      </c>
      <c r="BZ103" s="102">
        <v>56115</v>
      </c>
      <c r="CA103" s="102">
        <v>60938</v>
      </c>
      <c r="CB103" s="102">
        <v>56203</v>
      </c>
      <c r="CC103" s="102">
        <v>78726</v>
      </c>
      <c r="CD103" s="102">
        <v>59539</v>
      </c>
      <c r="CE103" s="102">
        <v>64942</v>
      </c>
      <c r="CF103" s="102">
        <v>75692</v>
      </c>
      <c r="CG103" s="102">
        <v>57209</v>
      </c>
      <c r="CH103" s="102">
        <v>52924</v>
      </c>
      <c r="CI103" s="102">
        <v>97312</v>
      </c>
      <c r="CJ103" s="102">
        <v>59944</v>
      </c>
      <c r="CK103" s="102">
        <v>51808</v>
      </c>
      <c r="CL103" s="102">
        <v>62886</v>
      </c>
      <c r="CM103" s="102">
        <v>58889</v>
      </c>
      <c r="CN103" s="102">
        <v>59710</v>
      </c>
      <c r="CO103" s="102">
        <v>86425</v>
      </c>
      <c r="CP103" s="102">
        <v>65215</v>
      </c>
      <c r="CQ103" s="102">
        <v>71595</v>
      </c>
      <c r="CR103" s="102">
        <v>83471</v>
      </c>
      <c r="CS103" s="102">
        <v>61989</v>
      </c>
      <c r="CT103" s="102">
        <v>56152</v>
      </c>
      <c r="CU103" s="102">
        <v>105944</v>
      </c>
      <c r="CV103" s="102">
        <v>60606</v>
      </c>
      <c r="CW103" s="102">
        <v>57056</v>
      </c>
      <c r="CX103" s="102">
        <v>61803</v>
      </c>
      <c r="CY103" s="102">
        <v>60920</v>
      </c>
      <c r="CZ103" s="102">
        <v>59629</v>
      </c>
      <c r="DA103" s="102">
        <v>86142</v>
      </c>
      <c r="DB103" s="102">
        <v>68747</v>
      </c>
      <c r="DC103" s="102">
        <v>76744</v>
      </c>
      <c r="DD103" s="102">
        <v>90760</v>
      </c>
      <c r="DE103" s="102">
        <v>64574</v>
      </c>
      <c r="DF103" s="102">
        <v>56092</v>
      </c>
      <c r="DG103" s="102">
        <v>112292</v>
      </c>
      <c r="DH103" s="102">
        <v>60467</v>
      </c>
      <c r="DI103" s="102">
        <v>60788</v>
      </c>
      <c r="DJ103" s="102">
        <v>66663</v>
      </c>
      <c r="DK103" s="102">
        <v>64861</v>
      </c>
      <c r="DL103" s="102">
        <v>65367</v>
      </c>
      <c r="DM103" s="102">
        <v>94543</v>
      </c>
      <c r="DN103" s="102">
        <v>71125</v>
      </c>
      <c r="DO103" s="102">
        <v>79942</v>
      </c>
      <c r="DP103" s="102">
        <v>96949</v>
      </c>
      <c r="DQ103" s="102">
        <v>65838</v>
      </c>
      <c r="DR103" s="102">
        <v>59365</v>
      </c>
      <c r="DS103" s="102">
        <v>117986</v>
      </c>
      <c r="DT103" s="102">
        <v>64347</v>
      </c>
      <c r="DU103" s="102">
        <v>56989</v>
      </c>
      <c r="DV103" s="102">
        <v>73852</v>
      </c>
      <c r="DW103" s="102">
        <v>67445</v>
      </c>
      <c r="DX103" s="102">
        <v>65474</v>
      </c>
      <c r="DY103" s="102">
        <v>85561</v>
      </c>
      <c r="DZ103" s="102">
        <v>73666</v>
      </c>
      <c r="EA103" s="102">
        <v>81882</v>
      </c>
      <c r="EB103" s="102">
        <v>93333</v>
      </c>
      <c r="EC103" s="102">
        <v>65871</v>
      </c>
      <c r="ED103" s="102">
        <v>61639</v>
      </c>
      <c r="EE103" s="102">
        <v>122743</v>
      </c>
      <c r="EF103" s="102">
        <v>68503</v>
      </c>
      <c r="EG103" s="102">
        <v>58981</v>
      </c>
      <c r="EH103" s="102">
        <v>68319</v>
      </c>
      <c r="EI103" s="102">
        <v>66695</v>
      </c>
      <c r="EJ103" s="102">
        <v>70267</v>
      </c>
      <c r="EK103" s="102">
        <v>86100</v>
      </c>
      <c r="EL103" s="102">
        <v>76146</v>
      </c>
      <c r="EM103" s="102">
        <v>90615</v>
      </c>
      <c r="EN103" s="102">
        <v>99817</v>
      </c>
      <c r="EO103" s="102">
        <v>66118</v>
      </c>
      <c r="EP103" s="102">
        <v>65156</v>
      </c>
      <c r="EQ103" s="102">
        <v>128104</v>
      </c>
      <c r="ER103" s="102">
        <v>69685</v>
      </c>
      <c r="ES103" s="102">
        <v>60748</v>
      </c>
      <c r="ET103" s="102">
        <v>74379</v>
      </c>
      <c r="EU103" s="102">
        <v>76180</v>
      </c>
      <c r="EV103" s="102">
        <v>66008</v>
      </c>
      <c r="EW103" s="102">
        <v>102250</v>
      </c>
      <c r="EX103" s="102">
        <v>81311</v>
      </c>
      <c r="EY103" s="102">
        <v>103388</v>
      </c>
      <c r="EZ103" s="102">
        <v>102803</v>
      </c>
      <c r="FA103" s="102">
        <v>71578</v>
      </c>
      <c r="FB103" s="102">
        <v>62021</v>
      </c>
      <c r="FC103" s="102">
        <v>138136</v>
      </c>
      <c r="FD103" s="102">
        <v>68026</v>
      </c>
      <c r="FE103" s="102">
        <v>63696</v>
      </c>
      <c r="FF103" s="102">
        <v>76364</v>
      </c>
      <c r="FG103" s="102">
        <v>76740</v>
      </c>
      <c r="FH103" s="102">
        <v>67943</v>
      </c>
      <c r="FI103" s="102">
        <v>101425</v>
      </c>
      <c r="FJ103" s="102">
        <v>92147</v>
      </c>
      <c r="FK103" s="102">
        <v>97946</v>
      </c>
      <c r="FL103" s="102">
        <v>104545</v>
      </c>
      <c r="FM103" s="102">
        <v>73291</v>
      </c>
      <c r="FN103" s="102">
        <v>69484</v>
      </c>
      <c r="FO103" s="102">
        <v>146239</v>
      </c>
      <c r="FP103" s="102">
        <v>72356</v>
      </c>
      <c r="FQ103" s="102">
        <v>68326</v>
      </c>
      <c r="FR103" s="102">
        <v>79423</v>
      </c>
      <c r="FS103" s="102">
        <v>79969</v>
      </c>
      <c r="FT103" s="102">
        <v>76477</v>
      </c>
      <c r="FU103" s="102">
        <v>102992</v>
      </c>
      <c r="FV103" s="102">
        <v>90499</v>
      </c>
      <c r="FW103" s="102">
        <v>97433</v>
      </c>
      <c r="FX103" s="102">
        <v>106203</v>
      </c>
      <c r="FY103" s="102">
        <v>78887</v>
      </c>
      <c r="FZ103" s="102">
        <v>72120</v>
      </c>
      <c r="GA103" s="102">
        <v>141272</v>
      </c>
      <c r="GB103" s="102">
        <v>76616</v>
      </c>
    </row>
    <row r="104" spans="1:184" x14ac:dyDescent="0.25">
      <c r="A104" t="s">
        <v>1329</v>
      </c>
      <c r="B104" t="s">
        <v>1329</v>
      </c>
      <c r="C104" s="102">
        <v>563382</v>
      </c>
      <c r="D104" s="102">
        <v>322313</v>
      </c>
      <c r="E104" s="102">
        <v>342098</v>
      </c>
      <c r="F104" s="102">
        <v>370083</v>
      </c>
      <c r="G104" s="102">
        <v>329287</v>
      </c>
      <c r="H104" s="102">
        <v>354296</v>
      </c>
      <c r="I104" s="102">
        <v>479996</v>
      </c>
      <c r="J104" s="102">
        <v>383039</v>
      </c>
      <c r="K104" s="102">
        <v>446488</v>
      </c>
      <c r="L104" s="102">
        <v>490346</v>
      </c>
      <c r="M104" s="102">
        <v>337667</v>
      </c>
      <c r="N104" s="102">
        <v>304513</v>
      </c>
      <c r="O104" s="102">
        <v>576467</v>
      </c>
      <c r="P104" s="102">
        <v>342935</v>
      </c>
      <c r="Q104" s="102">
        <v>334225</v>
      </c>
      <c r="R104" s="102">
        <v>379156</v>
      </c>
      <c r="S104" s="102">
        <v>349420</v>
      </c>
      <c r="T104" s="102">
        <v>364802</v>
      </c>
      <c r="U104" s="102">
        <v>499523</v>
      </c>
      <c r="V104" s="102">
        <v>395034</v>
      </c>
      <c r="W104" s="102">
        <v>446795</v>
      </c>
      <c r="X104" s="102">
        <v>521478</v>
      </c>
      <c r="Y104" s="102">
        <v>364506</v>
      </c>
      <c r="Z104" s="102">
        <v>323049</v>
      </c>
      <c r="AA104" s="102">
        <v>621556</v>
      </c>
      <c r="AB104" s="102">
        <v>351399</v>
      </c>
      <c r="AC104" s="102">
        <v>376518</v>
      </c>
      <c r="AD104" s="102">
        <v>433459</v>
      </c>
      <c r="AE104" s="102">
        <v>379940</v>
      </c>
      <c r="AF104" s="102">
        <v>400057</v>
      </c>
      <c r="AG104" s="102">
        <v>539212</v>
      </c>
      <c r="AH104" s="102">
        <v>445461</v>
      </c>
      <c r="AI104" s="102">
        <v>481360</v>
      </c>
      <c r="AJ104" s="102">
        <v>595647</v>
      </c>
      <c r="AK104" s="102">
        <v>421760</v>
      </c>
      <c r="AL104" s="102">
        <v>368441</v>
      </c>
      <c r="AM104" s="102">
        <v>695626</v>
      </c>
      <c r="AN104" s="102">
        <v>413258</v>
      </c>
      <c r="AO104" s="102">
        <v>427418</v>
      </c>
      <c r="AP104" s="102">
        <v>457303</v>
      </c>
      <c r="AQ104" s="102">
        <v>422331</v>
      </c>
      <c r="AR104" s="102">
        <v>448404</v>
      </c>
      <c r="AS104" s="102">
        <v>560658</v>
      </c>
      <c r="AT104" s="102">
        <v>489112</v>
      </c>
      <c r="AU104" s="102">
        <v>506891</v>
      </c>
      <c r="AV104" s="102">
        <v>616188</v>
      </c>
      <c r="AW104" s="102">
        <v>438244</v>
      </c>
      <c r="AX104" s="102">
        <v>365923</v>
      </c>
      <c r="AY104" s="102">
        <v>701243</v>
      </c>
      <c r="AZ104" s="102">
        <v>406573</v>
      </c>
      <c r="BA104" s="102">
        <v>408665</v>
      </c>
      <c r="BB104" s="102">
        <v>474551</v>
      </c>
      <c r="BC104" s="102">
        <v>439626</v>
      </c>
      <c r="BD104" s="102">
        <v>450512</v>
      </c>
      <c r="BE104" s="102">
        <v>616538</v>
      </c>
      <c r="BF104" s="102">
        <v>543693</v>
      </c>
      <c r="BG104" s="102">
        <v>560893</v>
      </c>
      <c r="BH104" s="102">
        <v>682234</v>
      </c>
      <c r="BI104" s="102">
        <v>503802</v>
      </c>
      <c r="BJ104" s="102">
        <v>438159</v>
      </c>
      <c r="BK104" s="102">
        <v>824858</v>
      </c>
      <c r="BL104" s="102">
        <v>455824</v>
      </c>
      <c r="BM104" s="102">
        <v>482782</v>
      </c>
      <c r="BN104" s="102">
        <v>561678</v>
      </c>
      <c r="BO104" s="102">
        <v>492965</v>
      </c>
      <c r="BP104" s="102">
        <v>517450</v>
      </c>
      <c r="BQ104" s="102">
        <v>730906</v>
      </c>
      <c r="BR104" s="102">
        <v>591218</v>
      </c>
      <c r="BS104" s="102">
        <v>629835</v>
      </c>
      <c r="BT104" s="102">
        <v>766097</v>
      </c>
      <c r="BU104" s="102">
        <v>537153</v>
      </c>
      <c r="BV104" s="102">
        <v>464474</v>
      </c>
      <c r="BW104" s="102">
        <v>909410</v>
      </c>
      <c r="BX104" s="102">
        <v>516917</v>
      </c>
      <c r="BY104" s="102">
        <v>514420</v>
      </c>
      <c r="BZ104" s="102">
        <v>595191</v>
      </c>
      <c r="CA104" s="102">
        <v>605642</v>
      </c>
      <c r="CB104" s="102">
        <v>563202</v>
      </c>
      <c r="CC104" s="102">
        <v>805857</v>
      </c>
      <c r="CD104" s="102">
        <v>636889</v>
      </c>
      <c r="CE104" s="102">
        <v>696047</v>
      </c>
      <c r="CF104" s="102">
        <v>835651</v>
      </c>
      <c r="CG104" s="102">
        <v>584325</v>
      </c>
      <c r="CH104" s="102">
        <v>502378</v>
      </c>
      <c r="CI104" s="102">
        <v>951787</v>
      </c>
      <c r="CJ104" s="102">
        <v>577268</v>
      </c>
      <c r="CK104" s="102">
        <v>553075</v>
      </c>
      <c r="CL104" s="102">
        <v>674398</v>
      </c>
      <c r="CM104" s="102">
        <v>575632</v>
      </c>
      <c r="CN104" s="102">
        <v>622272</v>
      </c>
      <c r="CO104" s="102">
        <v>853352</v>
      </c>
      <c r="CP104" s="102">
        <v>647884</v>
      </c>
      <c r="CQ104" s="102">
        <v>720106</v>
      </c>
      <c r="CR104" s="102">
        <v>877756</v>
      </c>
      <c r="CS104" s="102">
        <v>610432</v>
      </c>
      <c r="CT104" s="102">
        <v>542009</v>
      </c>
      <c r="CU104" s="102">
        <v>999420</v>
      </c>
      <c r="CV104" s="102">
        <v>558778</v>
      </c>
      <c r="CW104" s="102">
        <v>585698</v>
      </c>
      <c r="CX104" s="102">
        <v>709330</v>
      </c>
      <c r="CY104" s="102">
        <v>637279</v>
      </c>
      <c r="CZ104" s="102">
        <v>659142</v>
      </c>
      <c r="DA104" s="102">
        <v>902244</v>
      </c>
      <c r="DB104" s="102">
        <v>716060</v>
      </c>
      <c r="DC104" s="102">
        <v>775677</v>
      </c>
      <c r="DD104" s="102">
        <v>933685</v>
      </c>
      <c r="DE104" s="102">
        <v>655291</v>
      </c>
      <c r="DF104" s="102">
        <v>576998</v>
      </c>
      <c r="DG104" s="102">
        <v>1098007</v>
      </c>
      <c r="DH104" s="102">
        <v>612767</v>
      </c>
      <c r="DI104" s="102">
        <v>622412</v>
      </c>
      <c r="DJ104" s="102">
        <v>751654</v>
      </c>
      <c r="DK104" s="102">
        <v>669198</v>
      </c>
      <c r="DL104" s="102">
        <v>672753</v>
      </c>
      <c r="DM104" s="102">
        <v>930602</v>
      </c>
      <c r="DN104" s="102">
        <v>765065</v>
      </c>
      <c r="DO104" s="102">
        <v>808464</v>
      </c>
      <c r="DP104" s="102">
        <v>934745</v>
      </c>
      <c r="DQ104" s="102">
        <v>684510</v>
      </c>
      <c r="DR104" s="102">
        <v>588944</v>
      </c>
      <c r="DS104" s="102">
        <v>1150245</v>
      </c>
      <c r="DT104" s="102">
        <v>607288</v>
      </c>
      <c r="DU104" s="102">
        <v>646255</v>
      </c>
      <c r="DV104" s="102">
        <v>763578</v>
      </c>
      <c r="DW104" s="102">
        <v>684924</v>
      </c>
      <c r="DX104" s="102">
        <v>697889</v>
      </c>
      <c r="DY104" s="102">
        <v>940487</v>
      </c>
      <c r="DZ104" s="102">
        <v>790403</v>
      </c>
      <c r="EA104" s="102">
        <v>834874</v>
      </c>
      <c r="EB104" s="102">
        <v>971252</v>
      </c>
      <c r="EC104" s="102">
        <v>705372</v>
      </c>
      <c r="ED104" s="102">
        <v>627770</v>
      </c>
      <c r="EE104" s="102">
        <v>1209174</v>
      </c>
      <c r="EF104" s="102">
        <v>668146</v>
      </c>
      <c r="EG104" s="102">
        <v>664194</v>
      </c>
      <c r="EH104" s="102">
        <v>812525</v>
      </c>
      <c r="EI104" s="102">
        <v>719279</v>
      </c>
      <c r="EJ104" s="102">
        <v>721853</v>
      </c>
      <c r="EK104" s="102">
        <v>1024594</v>
      </c>
      <c r="EL104" s="102">
        <v>822317</v>
      </c>
      <c r="EM104" s="102">
        <v>883760</v>
      </c>
      <c r="EN104" s="102">
        <v>1024635</v>
      </c>
      <c r="EO104" s="102">
        <v>738733</v>
      </c>
      <c r="EP104" s="102">
        <v>680563</v>
      </c>
      <c r="EQ104" s="102">
        <v>1260364</v>
      </c>
      <c r="ER104" s="102">
        <v>738705</v>
      </c>
      <c r="ES104" s="102">
        <v>690427</v>
      </c>
      <c r="ET104" s="102">
        <v>893918</v>
      </c>
      <c r="EU104" s="102">
        <v>775956</v>
      </c>
      <c r="EV104" s="102">
        <v>763181</v>
      </c>
      <c r="EW104" s="102">
        <v>1070740</v>
      </c>
      <c r="EX104" s="102">
        <v>863228</v>
      </c>
      <c r="EY104" s="102">
        <v>946168</v>
      </c>
      <c r="EZ104" s="102">
        <v>1078681</v>
      </c>
      <c r="FA104" s="102">
        <v>773112</v>
      </c>
      <c r="FB104" s="102">
        <v>680768</v>
      </c>
      <c r="FC104" s="102">
        <v>1336956</v>
      </c>
      <c r="FD104" s="102">
        <v>709020</v>
      </c>
      <c r="FE104" s="102">
        <v>740726</v>
      </c>
      <c r="FF104" s="102">
        <v>929042</v>
      </c>
      <c r="FG104" s="102">
        <v>822238</v>
      </c>
      <c r="FH104" s="102">
        <v>808714</v>
      </c>
      <c r="FI104" s="102">
        <v>1133597</v>
      </c>
      <c r="FJ104" s="102">
        <v>916197</v>
      </c>
      <c r="FK104" s="102">
        <v>973967</v>
      </c>
      <c r="FL104" s="102">
        <v>1147817</v>
      </c>
      <c r="FM104" s="102">
        <v>810323</v>
      </c>
      <c r="FN104" s="102">
        <v>732808</v>
      </c>
      <c r="FO104" s="102">
        <v>1392847</v>
      </c>
      <c r="FP104" s="102">
        <v>746082</v>
      </c>
      <c r="FQ104" s="102">
        <v>753510</v>
      </c>
      <c r="FR104" s="102">
        <v>916435</v>
      </c>
      <c r="FS104" s="102">
        <v>866277</v>
      </c>
      <c r="FT104" s="102">
        <v>841950</v>
      </c>
      <c r="FU104" s="102">
        <v>1122594</v>
      </c>
      <c r="FV104" s="102">
        <v>930971</v>
      </c>
      <c r="FW104" s="102">
        <v>992820</v>
      </c>
      <c r="FX104" s="102">
        <v>1145974</v>
      </c>
      <c r="FY104" s="102">
        <v>849786</v>
      </c>
      <c r="FZ104" s="102">
        <v>749664</v>
      </c>
      <c r="GA104" s="102">
        <v>1397421</v>
      </c>
      <c r="GB104" s="102">
        <v>785393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?mso-contentType ?>
<SharedContentType xmlns="Microsoft.SharePoint.Taxonomy.ContentTypeSync" SourceId="66d92cf1-08e1-41e5-92d3-0cdcdb1e2433" ContentTypeId="0x01010004862C10171BD149BCA86DC4F354848008" PreviousValue="false"/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Operational-Document-BS" ma:contentTypeID="0x01010004862C10171BD149BCA86DC4F354848008003B505740C73B8A42ADB48B384F3DD9CF" ma:contentTypeVersion="50" ma:contentTypeDescription="" ma:contentTypeScope="" ma:versionID="dde77ce7edfca951fadefd20a477429a">
  <xsd:schema xmlns:xsd="http://www.w3.org/2001/XMLSchema" xmlns:xs="http://www.w3.org/2001/XMLSchema" xmlns:p="http://schemas.microsoft.com/office/2006/metadata/properties" xmlns:ns2="2124141f-bf93-4eca-8662-34a4511e35c8" xmlns:ns3="52d2b1bf-f310-45e2-aba7-632ee969a559" targetNamespace="http://schemas.microsoft.com/office/2006/metadata/properties" ma:root="true" ma:fieldsID="977505e10e8610b4299f70e6f41d1a28" ns2:_="" ns3:_="">
    <xsd:import namespace="2124141f-bf93-4eca-8662-34a4511e35c8"/>
    <xsd:import namespace="52d2b1bf-f310-45e2-aba7-632ee969a559"/>
    <xsd:element name="properties">
      <xsd:complexType>
        <xsd:sequence>
          <xsd:element name="documentManagement">
            <xsd:complexType>
              <xsd:all>
                <xsd:element ref="ns2:Operational-Doc-Desc" minOccurs="0"/>
                <xsd:element ref="ns2:Operational-Site-Doc-URL" minOccurs="0"/>
                <xsd:element ref="ns2:nf7721a2bf6741678a34670e75d66499" minOccurs="0"/>
                <xsd:element ref="ns2:TaxCatchAll" minOccurs="0"/>
                <xsd:element ref="ns2:TaxCatchAllLabel" minOccurs="0"/>
                <xsd:element ref="ns2:Tradestart-Access" minOccurs="0"/>
                <xsd:element ref="ns2:Record_x0020_ID" minOccurs="0"/>
                <xsd:element ref="ns3:_dlc_DocId" minOccurs="0"/>
                <xsd:element ref="ns3:_dlc_DocIdUrl" minOccurs="0"/>
                <xsd:element ref="ns3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24141f-bf93-4eca-8662-34a4511e35c8" elementFormDefault="qualified">
    <xsd:import namespace="http://schemas.microsoft.com/office/2006/documentManagement/types"/>
    <xsd:import namespace="http://schemas.microsoft.com/office/infopath/2007/PartnerControls"/>
    <xsd:element name="Operational-Doc-Desc" ma:index="8" nillable="true" ma:displayName="Operational Description" ma:internalName="Operational_x002d_Doc_x002d_Desc" ma:readOnly="false">
      <xsd:simpleType>
        <xsd:restriction base="dms:Note">
          <xsd:maxLength value="255"/>
        </xsd:restriction>
      </xsd:simpleType>
    </xsd:element>
    <xsd:element name="Operational-Site-Doc-URL" ma:index="9" nillable="true" ma:displayName="Operational-Site-Doc-URL" ma:description="This column will store which site the document belongs to and using this information we can do routing on Record Centre" ma:hidden="true" ma:internalName="Operational_x002d_Site_x002d_Doc_x002d_URL" ma:readOnly="false">
      <xsd:simpleType>
        <xsd:restriction base="dms:Text">
          <xsd:maxLength value="255"/>
        </xsd:restriction>
      </xsd:simpleType>
    </xsd:element>
    <xsd:element name="nf7721a2bf6741678a34670e75d66499" ma:index="10" nillable="true" ma:taxonomy="true" ma:internalName="nf7721a2bf6741678a34670e75d66499" ma:taxonomyFieldName="Protective_x0020_Markings" ma:displayName="Protective Markings" ma:default="" ma:fieldId="{7f7721a2-bf67-4167-8a34-670e75d66499}" ma:sspId="66d92cf1-08e1-41e5-92d3-0cdcdb1e2433" ma:termSetId="093f376a-84bf-4617-8e0b-bd9905d3846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1" nillable="true" ma:displayName="Taxonomy Catch All Column" ma:hidden="true" ma:list="{728efd44-0473-4dbe-bbaf-6d90c8279169}" ma:internalName="TaxCatchAll" ma:showField="CatchAllData" ma:web="52d2b1bf-f310-45e2-aba7-632ee969a55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2" nillable="true" ma:displayName="Taxonomy Catch All Column1" ma:hidden="true" ma:list="{728efd44-0473-4dbe-bbaf-6d90c8279169}" ma:internalName="TaxCatchAllLabel" ma:readOnly="true" ma:showField="CatchAllDataLabel" ma:web="52d2b1bf-f310-45e2-aba7-632ee969a55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radestart-Access" ma:index="14" nillable="true" ma:displayName="Tradestart-Access" ma:default="1" ma:internalName="Tradestart_x002d_Access">
      <xsd:simpleType>
        <xsd:restriction base="dms:Boolean"/>
      </xsd:simpleType>
    </xsd:element>
    <xsd:element name="Record_x0020_ID" ma:index="15" nillable="true" ma:displayName="Record ID" ma:internalName="Record_x0020_ID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d2b1bf-f310-45e2-aba7-632ee969a559" elementFormDefault="qualified">
    <xsd:import namespace="http://schemas.microsoft.com/office/2006/documentManagement/types"/>
    <xsd:import namespace="http://schemas.microsoft.com/office/infopath/2007/PartnerControls"/>
    <xsd:element name="_dlc_DocId" ma:index="16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7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8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f7721a2bf6741678a34670e75d66499 xmlns="2124141f-bf93-4eca-8662-34a4511e35c8">
      <Terms xmlns="http://schemas.microsoft.com/office/infopath/2007/PartnerControls"/>
    </nf7721a2bf6741678a34670e75d66499>
    <Record_x0020_ID xmlns="2124141f-bf93-4eca-8662-34a4511e35c8">R0000869616</Record_x0020_ID>
    <Operational-Site-Doc-URL xmlns="2124141f-bf93-4eca-8662-34a4511e35c8" xsi:nil="true"/>
    <Tradestart-Access xmlns="2124141f-bf93-4eca-8662-34a4511e35c8">true</Tradestart-Access>
    <TaxCatchAll xmlns="2124141f-bf93-4eca-8662-34a4511e35c8"/>
    <Operational-Doc-Desc xmlns="2124141f-bf93-4eca-8662-34a4511e35c8" xsi:nil="true"/>
    <_dlc_DocId xmlns="52d2b1bf-f310-45e2-aba7-632ee969a559">HUB02-358-12942</_dlc_DocId>
    <_dlc_DocIdUrl xmlns="52d2b1bf-f310-45e2-aba7-632ee969a559">
      <Url>http://thehub/ws/co/sra/_layouts/15/DocIdRedir.aspx?ID=HUB02-358-12942</Url>
      <Description>HUB02-358-12942</Description>
    </_dlc_DocIdUrl>
  </documentManagement>
</p:properties>
</file>

<file path=customXml/item5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BC57273-56EC-4ECE-8D8C-F0D87C745ACC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E5C1B844-B9A1-4C2B-B2FF-A4D814BA5ADA}">
  <ds:schemaRefs>
    <ds:schemaRef ds:uri="Microsoft.SharePoint.Taxonomy.ContentTypeSync"/>
  </ds:schemaRefs>
</ds:datastoreItem>
</file>

<file path=customXml/itemProps3.xml><?xml version="1.0" encoding="utf-8"?>
<ds:datastoreItem xmlns:ds="http://schemas.openxmlformats.org/officeDocument/2006/customXml" ds:itemID="{42360F71-9B3D-44CE-A634-1D6292FBFD4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124141f-bf93-4eca-8662-34a4511e35c8"/>
    <ds:schemaRef ds:uri="52d2b1bf-f310-45e2-aba7-632ee969a55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E1461831-4C31-411F-8089-DA33E4C1460C}">
  <ds:schemaRefs>
    <ds:schemaRef ds:uri="http://purl.org/dc/terms/"/>
    <ds:schemaRef ds:uri="http://schemas.openxmlformats.org/package/2006/metadata/core-properties"/>
    <ds:schemaRef ds:uri="http://purl.org/dc/dcmitype/"/>
    <ds:schemaRef ds:uri="http://schemas.microsoft.com/office/2006/documentManagement/types"/>
    <ds:schemaRef ds:uri="2124141f-bf93-4eca-8662-34a4511e35c8"/>
    <ds:schemaRef ds:uri="http://purl.org/dc/elements/1.1/"/>
    <ds:schemaRef ds:uri="http://schemas.microsoft.com/office/2006/metadata/properties"/>
    <ds:schemaRef ds:uri="http://schemas.microsoft.com/office/infopath/2007/PartnerControls"/>
    <ds:schemaRef ds:uri="52d2b1bf-f310-45e2-aba7-632ee969a559"/>
    <ds:schemaRef ds:uri="http://www.w3.org/XML/1998/namespace"/>
  </ds:schemaRefs>
</ds:datastoreItem>
</file>

<file path=customXml/itemProps5.xml><?xml version="1.0" encoding="utf-8"?>
<ds:datastoreItem xmlns:ds="http://schemas.openxmlformats.org/officeDocument/2006/customXml" ds:itemID="{2A670214-BC30-4195-802D-FF5D49CF6DA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2396</vt:i4>
      </vt:variant>
    </vt:vector>
  </HeadingPairs>
  <TitlesOfParts>
    <vt:vector size="2401" baseType="lpstr">
      <vt:lpstr>Database quarterly</vt:lpstr>
      <vt:lpstr>Database Fin Yr</vt:lpstr>
      <vt:lpstr>Inbound arrivals monthly</vt:lpstr>
      <vt:lpstr>Outbound departures monthly</vt:lpstr>
      <vt:lpstr>Outbound retuning monthly</vt:lpstr>
      <vt:lpstr>'Database quarterly'!AS_SEATS</vt:lpstr>
      <vt:lpstr>AS_SEATS</vt:lpstr>
      <vt:lpstr>'Database quarterly'!AU_CPI</vt:lpstr>
      <vt:lpstr>AU_CPI</vt:lpstr>
      <vt:lpstr>'Database quarterly'!AU_CPI_AUDIO</vt:lpstr>
      <vt:lpstr>AU_CPI_AUDIO</vt:lpstr>
      <vt:lpstr>'Database quarterly'!AU_CPI_AUTO_FUEL</vt:lpstr>
      <vt:lpstr>AU_CPI_AUTO_FUEL</vt:lpstr>
      <vt:lpstr>'Database quarterly'!AU_CPI_HOL_DOM</vt:lpstr>
      <vt:lpstr>AU_CPI_HOL_DOM</vt:lpstr>
      <vt:lpstr>'Database quarterly'!AU_CPI_HOL_OUTB</vt:lpstr>
      <vt:lpstr>AU_CPI_HOL_OUTB</vt:lpstr>
      <vt:lpstr>'Database quarterly'!AU_GDPR</vt:lpstr>
      <vt:lpstr>AU_GDPR</vt:lpstr>
      <vt:lpstr>'Database quarterly'!AU_GDPR_PC</vt:lpstr>
      <vt:lpstr>AU_GDPR_PC</vt:lpstr>
      <vt:lpstr>'Database quarterly'!AU_POP</vt:lpstr>
      <vt:lpstr>AU_POP</vt:lpstr>
      <vt:lpstr>'Database quarterly'!AU_TT_DALS_BUS</vt:lpstr>
      <vt:lpstr>AU_TT_DALS_BUS</vt:lpstr>
      <vt:lpstr>'Database quarterly'!AU_TT_DALS_HOL</vt:lpstr>
      <vt:lpstr>AU_TT_DALS_HOL</vt:lpstr>
      <vt:lpstr>'Database quarterly'!AU_TT_DALS_OTH</vt:lpstr>
      <vt:lpstr>AU_TT_DALS_OTH</vt:lpstr>
      <vt:lpstr>'Database quarterly'!AU_TT_DALS_TOT</vt:lpstr>
      <vt:lpstr>AU_TT_DALS_TOT</vt:lpstr>
      <vt:lpstr>'Database quarterly'!AU_TT_DALS_VFR</vt:lpstr>
      <vt:lpstr>AU_TT_DALS_VFR</vt:lpstr>
      <vt:lpstr>'Database quarterly'!AU_TT_DEXP_TOT</vt:lpstr>
      <vt:lpstr>AU_TT_DEXP_TOT</vt:lpstr>
      <vt:lpstr>'Database quarterly'!AU_TT_DONT_BUS</vt:lpstr>
      <vt:lpstr>AU_TT_DONT_BUS</vt:lpstr>
      <vt:lpstr>'Database quarterly'!AU_TT_DONT_HOL</vt:lpstr>
      <vt:lpstr>AU_TT_DONT_HOL</vt:lpstr>
      <vt:lpstr>'Database quarterly'!AU_TT_DONT_OTH</vt:lpstr>
      <vt:lpstr>AU_TT_DONT_OTH</vt:lpstr>
      <vt:lpstr>'Database quarterly'!AU_TT_DONT_TOT</vt:lpstr>
      <vt:lpstr>AU_TT_DONT_TOT</vt:lpstr>
      <vt:lpstr>'Database quarterly'!AU_TT_DONT_VFR</vt:lpstr>
      <vt:lpstr>AU_TT_DONT_VFR</vt:lpstr>
      <vt:lpstr>'Database quarterly'!AU_TT_DSDT_BUS</vt:lpstr>
      <vt:lpstr>AU_TT_DSDT_BUS</vt:lpstr>
      <vt:lpstr>'Database quarterly'!AU_TT_DSDT_HOL</vt:lpstr>
      <vt:lpstr>AU_TT_DSDT_HOL</vt:lpstr>
      <vt:lpstr>'Database quarterly'!AU_TT_DSDT_OTH</vt:lpstr>
      <vt:lpstr>AU_TT_DSDT_OTH</vt:lpstr>
      <vt:lpstr>'Database quarterly'!AU_TT_DSDT_TOT</vt:lpstr>
      <vt:lpstr>AU_TT_DSDT_TOT</vt:lpstr>
      <vt:lpstr>'Database quarterly'!AU_TT_DSDT_VFR</vt:lpstr>
      <vt:lpstr>AU_TT_DSDT_VFR</vt:lpstr>
      <vt:lpstr>'Database quarterly'!AU_TT_DSDX_BUS</vt:lpstr>
      <vt:lpstr>AU_TT_DSDX_BUS</vt:lpstr>
      <vt:lpstr>'Database quarterly'!AU_TT_DSDX_HOL</vt:lpstr>
      <vt:lpstr>AU_TT_DSDX_HOL</vt:lpstr>
      <vt:lpstr>'Database quarterly'!AU_TT_DSDX_OTH</vt:lpstr>
      <vt:lpstr>AU_TT_DSDX_OTH</vt:lpstr>
      <vt:lpstr>'Database quarterly'!AU_TT_DSDX_TOT</vt:lpstr>
      <vt:lpstr>AU_TT_DSDX_TOT</vt:lpstr>
      <vt:lpstr>'Database quarterly'!AU_TT_DSDX_VFR</vt:lpstr>
      <vt:lpstr>AU_TT_DSDX_VFR</vt:lpstr>
      <vt:lpstr>'Database quarterly'!AU_TT_DSPD_BUS</vt:lpstr>
      <vt:lpstr>AU_TT_DSPD_BUS</vt:lpstr>
      <vt:lpstr>'Database quarterly'!AU_TT_DSPD_HOL</vt:lpstr>
      <vt:lpstr>AU_TT_DSPD_HOL</vt:lpstr>
      <vt:lpstr>'Database quarterly'!AU_TT_DSPD_OTH</vt:lpstr>
      <vt:lpstr>AU_TT_DSPD_OTH</vt:lpstr>
      <vt:lpstr>'Database quarterly'!AU_TT_DSPD_TOT</vt:lpstr>
      <vt:lpstr>AU_TT_DSPD_TOT</vt:lpstr>
      <vt:lpstr>'Database quarterly'!AU_TT_DSPD_VFR</vt:lpstr>
      <vt:lpstr>AU_TT_DSPD_VFR</vt:lpstr>
      <vt:lpstr>'Database quarterly'!AU_TT_DVNH_BUS</vt:lpstr>
      <vt:lpstr>AU_TT_DVNH_BUS</vt:lpstr>
      <vt:lpstr>'Database quarterly'!AU_TT_DVNH_HOL</vt:lpstr>
      <vt:lpstr>AU_TT_DVNH_HOL</vt:lpstr>
      <vt:lpstr>'Database quarterly'!AU_TT_DVNH_OTH</vt:lpstr>
      <vt:lpstr>AU_TT_DVNH_OTH</vt:lpstr>
      <vt:lpstr>'Database quarterly'!AU_TT_DVNH_TOT</vt:lpstr>
      <vt:lpstr>AU_TT_DVNH_TOT</vt:lpstr>
      <vt:lpstr>'Database quarterly'!AU_TT_DVNH_VFR</vt:lpstr>
      <vt:lpstr>AU_TT_DVNH_VFR</vt:lpstr>
      <vt:lpstr>'Database quarterly'!AU_TT_DVNPH_BUS</vt:lpstr>
      <vt:lpstr>AU_TT_DVNPH_BUS</vt:lpstr>
      <vt:lpstr>'Database quarterly'!AU_TT_DVNPH_HOL</vt:lpstr>
      <vt:lpstr>AU_TT_DVNPH_HOL</vt:lpstr>
      <vt:lpstr>'Database quarterly'!AU_TT_DVNPH_OTH</vt:lpstr>
      <vt:lpstr>AU_TT_DVNPH_OTH</vt:lpstr>
      <vt:lpstr>'Database quarterly'!AU_TT_DVNPH_TOT</vt:lpstr>
      <vt:lpstr>AU_TT_DVNPH_TOT</vt:lpstr>
      <vt:lpstr>'Database quarterly'!AU_TT_DVNPH_VFR</vt:lpstr>
      <vt:lpstr>AU_TT_DVNPH_VFR</vt:lpstr>
      <vt:lpstr>'Database quarterly'!AU_TT_DVNT_BUS</vt:lpstr>
      <vt:lpstr>AU_TT_DVNT_BUS</vt:lpstr>
      <vt:lpstr>'Database quarterly'!AU_TT_DVNT_HOL</vt:lpstr>
      <vt:lpstr>AU_TT_DVNT_HOL</vt:lpstr>
      <vt:lpstr>'Database quarterly'!AU_TT_DVNT_OTH</vt:lpstr>
      <vt:lpstr>AU_TT_DVNT_OTH</vt:lpstr>
      <vt:lpstr>'Database quarterly'!AU_TT_DVNT_TOT</vt:lpstr>
      <vt:lpstr>AU_TT_DVNT_TOT</vt:lpstr>
      <vt:lpstr>'Database quarterly'!AU_TT_DVNT_VFR</vt:lpstr>
      <vt:lpstr>AU_TT_DVNT_VFR</vt:lpstr>
      <vt:lpstr>'Database quarterly'!AU_TT_DVNX_BUS</vt:lpstr>
      <vt:lpstr>AU_TT_DVNX_BUS</vt:lpstr>
      <vt:lpstr>'Database quarterly'!AU_TT_DVNX_HOL</vt:lpstr>
      <vt:lpstr>AU_TT_DVNX_HOL</vt:lpstr>
      <vt:lpstr>'Database quarterly'!AU_TT_DVNX_OTH</vt:lpstr>
      <vt:lpstr>AU_TT_DVNX_OTH</vt:lpstr>
      <vt:lpstr>'Database quarterly'!AU_TT_DVNX_TOT</vt:lpstr>
      <vt:lpstr>AU_TT_DVNX_TOT</vt:lpstr>
      <vt:lpstr>'Database quarterly'!AU_TT_DVNX_VFR</vt:lpstr>
      <vt:lpstr>AU_TT_DVNX_VFR</vt:lpstr>
      <vt:lpstr>'Database quarterly'!AU_TT_OSPD_BUS</vt:lpstr>
      <vt:lpstr>AU_TT_OSPD_BUS</vt:lpstr>
      <vt:lpstr>'Database quarterly'!AU_TT_OSPD_HOL</vt:lpstr>
      <vt:lpstr>AU_TT_OSPD_HOL</vt:lpstr>
      <vt:lpstr>'Database quarterly'!AU_TT_OSPD_OTH</vt:lpstr>
      <vt:lpstr>AU_TT_OSPD_OTH</vt:lpstr>
      <vt:lpstr>'Database quarterly'!AU_TT_OSPD_TOT</vt:lpstr>
      <vt:lpstr>AU_TT_OSPD_TOT</vt:lpstr>
      <vt:lpstr>'Database quarterly'!AU_TT_OSPD_VFR</vt:lpstr>
      <vt:lpstr>AU_TT_OSPD_VFR</vt:lpstr>
      <vt:lpstr>'Database quarterly'!AWE</vt:lpstr>
      <vt:lpstr>AWE</vt:lpstr>
      <vt:lpstr>'Database quarterly'!BRENT</vt:lpstr>
      <vt:lpstr>BRENT</vt:lpstr>
      <vt:lpstr>'Database quarterly'!CA_IALS_BUS</vt:lpstr>
      <vt:lpstr>CA_IALS_BUS</vt:lpstr>
      <vt:lpstr>'Database quarterly'!CA_IALS_EDU</vt:lpstr>
      <vt:lpstr>CA_IALS_EDU</vt:lpstr>
      <vt:lpstr>'Database quarterly'!CA_IALS_EMP</vt:lpstr>
      <vt:lpstr>CA_IALS_EMP</vt:lpstr>
      <vt:lpstr>'Database quarterly'!CA_IALS_HOL</vt:lpstr>
      <vt:lpstr>CA_IALS_HOL</vt:lpstr>
      <vt:lpstr>'Database quarterly'!CA_IALS_OTH</vt:lpstr>
      <vt:lpstr>CA_IALS_OTH</vt:lpstr>
      <vt:lpstr>'Database quarterly'!CA_IALS_TOT</vt:lpstr>
      <vt:lpstr>CA_IALS_TOT</vt:lpstr>
      <vt:lpstr>'Database quarterly'!CA_IALS_VFR</vt:lpstr>
      <vt:lpstr>CA_IALS_VFR</vt:lpstr>
      <vt:lpstr>'Database quarterly'!CA_INHM_BUS</vt:lpstr>
      <vt:lpstr>CA_INHM_BUS</vt:lpstr>
      <vt:lpstr>'Database quarterly'!CA_INHM_EDU</vt:lpstr>
      <vt:lpstr>CA_INHM_EDU</vt:lpstr>
      <vt:lpstr>'Database quarterly'!CA_INHM_EMP</vt:lpstr>
      <vt:lpstr>CA_INHM_EMP</vt:lpstr>
      <vt:lpstr>'Database quarterly'!CA_INHM_HOL</vt:lpstr>
      <vt:lpstr>CA_INHM_HOL</vt:lpstr>
      <vt:lpstr>'Database quarterly'!CA_INHM_OTH</vt:lpstr>
      <vt:lpstr>CA_INHM_OTH</vt:lpstr>
      <vt:lpstr>'Database quarterly'!CA_INHM_TOT</vt:lpstr>
      <vt:lpstr>CA_INHM_TOT</vt:lpstr>
      <vt:lpstr>'Database quarterly'!CA_INHM_VFR</vt:lpstr>
      <vt:lpstr>CA_INHM_VFR</vt:lpstr>
      <vt:lpstr>'Database quarterly'!CA_IVAR_BUS</vt:lpstr>
      <vt:lpstr>CA_IVAR_BUS</vt:lpstr>
      <vt:lpstr>'Database quarterly'!CA_IVAR_EDU</vt:lpstr>
      <vt:lpstr>CA_IVAR_EDU</vt:lpstr>
      <vt:lpstr>'Database quarterly'!CA_IVAR_EMP</vt:lpstr>
      <vt:lpstr>CA_IVAR_EMP</vt:lpstr>
      <vt:lpstr>'Database quarterly'!CA_IVAR_HOL</vt:lpstr>
      <vt:lpstr>CA_IVAR_HOL</vt:lpstr>
      <vt:lpstr>'Database quarterly'!CA_IVAR_OTH</vt:lpstr>
      <vt:lpstr>CA_IVAR_OTH</vt:lpstr>
      <vt:lpstr>'Database quarterly'!CA_IVAR_TOT</vt:lpstr>
      <vt:lpstr>CA_IVAR_TOT</vt:lpstr>
      <vt:lpstr>'Database quarterly'!CA_IVAR_VFR</vt:lpstr>
      <vt:lpstr>CA_IVAR_VFR</vt:lpstr>
      <vt:lpstr>'Database quarterly'!CA_IVEX_BUS</vt:lpstr>
      <vt:lpstr>CA_IVEX_BUS</vt:lpstr>
      <vt:lpstr>'Database quarterly'!CA_IVEX_EDU</vt:lpstr>
      <vt:lpstr>CA_IVEX_EDU</vt:lpstr>
      <vt:lpstr>'Database quarterly'!CA_IVEX_EMP</vt:lpstr>
      <vt:lpstr>CA_IVEX_EMP</vt:lpstr>
      <vt:lpstr>'Database quarterly'!CA_IVEX_HOL</vt:lpstr>
      <vt:lpstr>CA_IVEX_HOL</vt:lpstr>
      <vt:lpstr>'Database quarterly'!CA_IVEX_OTH</vt:lpstr>
      <vt:lpstr>CA_IVEX_OTH</vt:lpstr>
      <vt:lpstr>'Database quarterly'!CA_IVEX_TOT</vt:lpstr>
      <vt:lpstr>CA_IVEX_TOT</vt:lpstr>
      <vt:lpstr>'Database quarterly'!CA_IVEX_VFR</vt:lpstr>
      <vt:lpstr>CA_IVEX_VFR</vt:lpstr>
      <vt:lpstr>'Database quarterly'!CA_IVNI_BUS</vt:lpstr>
      <vt:lpstr>CA_IVNI_BUS</vt:lpstr>
      <vt:lpstr>'Database quarterly'!CA_IVNI_EDU</vt:lpstr>
      <vt:lpstr>CA_IVNI_EDU</vt:lpstr>
      <vt:lpstr>'Database quarterly'!CA_IVNI_EMP</vt:lpstr>
      <vt:lpstr>CA_IVNI_EMP</vt:lpstr>
      <vt:lpstr>'Database quarterly'!CA_IVNI_HOL</vt:lpstr>
      <vt:lpstr>CA_IVNI_HOL</vt:lpstr>
      <vt:lpstr>'Database quarterly'!CA_IVNI_OTH</vt:lpstr>
      <vt:lpstr>CA_IVNI_OTH</vt:lpstr>
      <vt:lpstr>'Database quarterly'!CA_IVNI_TOT</vt:lpstr>
      <vt:lpstr>CA_IVNI_TOT</vt:lpstr>
      <vt:lpstr>'Database quarterly'!CA_IVNI_VFR</vt:lpstr>
      <vt:lpstr>CA_IVNI_VFR</vt:lpstr>
      <vt:lpstr>'Database quarterly'!CH_CPI</vt:lpstr>
      <vt:lpstr>CH_CPI</vt:lpstr>
      <vt:lpstr>'Database quarterly'!CH_EQUITIES</vt:lpstr>
      <vt:lpstr>CH_EQUITIES</vt:lpstr>
      <vt:lpstr>'Database quarterly'!CH_GDPR</vt:lpstr>
      <vt:lpstr>CH_GDPR</vt:lpstr>
      <vt:lpstr>'Database quarterly'!CH_GDPR_PC</vt:lpstr>
      <vt:lpstr>CH_GDPR_PC</vt:lpstr>
      <vt:lpstr>'Database quarterly'!CH_IALS_BUS</vt:lpstr>
      <vt:lpstr>CH_IALS_BUS</vt:lpstr>
      <vt:lpstr>'Database quarterly'!CH_IALS_EDU</vt:lpstr>
      <vt:lpstr>CH_IALS_EDU</vt:lpstr>
      <vt:lpstr>'Database quarterly'!CH_IALS_EMP</vt:lpstr>
      <vt:lpstr>CH_IALS_EMP</vt:lpstr>
      <vt:lpstr>'Database quarterly'!CH_IALS_HOL</vt:lpstr>
      <vt:lpstr>CH_IALS_HOL</vt:lpstr>
      <vt:lpstr>'Database quarterly'!CH_IALS_OTH</vt:lpstr>
      <vt:lpstr>CH_IALS_OTH</vt:lpstr>
      <vt:lpstr>'Database quarterly'!CH_IALS_TOT</vt:lpstr>
      <vt:lpstr>CH_IALS_TOT</vt:lpstr>
      <vt:lpstr>'Database quarterly'!CH_IALS_VFR</vt:lpstr>
      <vt:lpstr>CH_IALS_VFR</vt:lpstr>
      <vt:lpstr>'Database quarterly'!CH_INHM_BUS</vt:lpstr>
      <vt:lpstr>CH_INHM_BUS</vt:lpstr>
      <vt:lpstr>'Database quarterly'!CH_INHM_EDU</vt:lpstr>
      <vt:lpstr>CH_INHM_EDU</vt:lpstr>
      <vt:lpstr>'Database quarterly'!CH_INHM_EMP</vt:lpstr>
      <vt:lpstr>CH_INHM_EMP</vt:lpstr>
      <vt:lpstr>'Database quarterly'!CH_INHM_HOL</vt:lpstr>
      <vt:lpstr>CH_INHM_HOL</vt:lpstr>
      <vt:lpstr>'Database quarterly'!CH_INHM_OTH</vt:lpstr>
      <vt:lpstr>CH_INHM_OTH</vt:lpstr>
      <vt:lpstr>'Database quarterly'!CH_INHM_TOT</vt:lpstr>
      <vt:lpstr>CH_INHM_TOT</vt:lpstr>
      <vt:lpstr>'Database quarterly'!CH_INHM_VFR</vt:lpstr>
      <vt:lpstr>CH_INHM_VFR</vt:lpstr>
      <vt:lpstr>'Database quarterly'!CH_ISHM_BUS</vt:lpstr>
      <vt:lpstr>CH_ISHM_BUS</vt:lpstr>
      <vt:lpstr>'Database quarterly'!CH_ISHM_EDU</vt:lpstr>
      <vt:lpstr>CH_ISHM_EDU</vt:lpstr>
      <vt:lpstr>'Database quarterly'!CH_ISHM_EMP</vt:lpstr>
      <vt:lpstr>CH_ISHM_EMP</vt:lpstr>
      <vt:lpstr>'Database quarterly'!CH_ISHM_HOL</vt:lpstr>
      <vt:lpstr>CH_ISHM_HOL</vt:lpstr>
      <vt:lpstr>'Database quarterly'!CH_ISHM_OTH</vt:lpstr>
      <vt:lpstr>CH_ISHM_OTH</vt:lpstr>
      <vt:lpstr>'Database quarterly'!CH_ISHM_TOT</vt:lpstr>
      <vt:lpstr>CH_ISHM_TOT</vt:lpstr>
      <vt:lpstr>'Database quarterly'!CH_ISHM_VFR</vt:lpstr>
      <vt:lpstr>CH_ISHM_VFR</vt:lpstr>
      <vt:lpstr>'Database quarterly'!CH_ISPD_BUS</vt:lpstr>
      <vt:lpstr>CH_ISPD_BUS</vt:lpstr>
      <vt:lpstr>'Database quarterly'!CH_ISPD_EDU</vt:lpstr>
      <vt:lpstr>CH_ISPD_EDU</vt:lpstr>
      <vt:lpstr>'Database quarterly'!CH_ISPD_EMP</vt:lpstr>
      <vt:lpstr>CH_ISPD_EMP</vt:lpstr>
      <vt:lpstr>'Database quarterly'!CH_ISPD_HOL</vt:lpstr>
      <vt:lpstr>CH_ISPD_HOL</vt:lpstr>
      <vt:lpstr>'Database quarterly'!CH_ISPD_OTH</vt:lpstr>
      <vt:lpstr>CH_ISPD_OTH</vt:lpstr>
      <vt:lpstr>'Database quarterly'!CH_ISPD_TOT</vt:lpstr>
      <vt:lpstr>CH_ISPD_TOT</vt:lpstr>
      <vt:lpstr>'Database quarterly'!CH_ISPD_VFR</vt:lpstr>
      <vt:lpstr>CH_ISPD_VFR</vt:lpstr>
      <vt:lpstr>'Database quarterly'!CH_IVAR_BUS</vt:lpstr>
      <vt:lpstr>CH_IVAR_BUS</vt:lpstr>
      <vt:lpstr>'Database quarterly'!CH_IVAR_EDU</vt:lpstr>
      <vt:lpstr>CH_IVAR_EDU</vt:lpstr>
      <vt:lpstr>'Database quarterly'!CH_IVAR_EMP</vt:lpstr>
      <vt:lpstr>CH_IVAR_EMP</vt:lpstr>
      <vt:lpstr>'Database quarterly'!CH_IVAR_HOL</vt:lpstr>
      <vt:lpstr>CH_IVAR_HOL</vt:lpstr>
      <vt:lpstr>'Database quarterly'!CH_IVAR_OTH</vt:lpstr>
      <vt:lpstr>CH_IVAR_OTH</vt:lpstr>
      <vt:lpstr>'Database quarterly'!CH_IVAR_TOT</vt:lpstr>
      <vt:lpstr>CH_IVAR_TOT</vt:lpstr>
      <vt:lpstr>'Database quarterly'!CH_IVAR_VFR</vt:lpstr>
      <vt:lpstr>CH_IVAR_VFR</vt:lpstr>
      <vt:lpstr>'Database quarterly'!CH_IVEX_BUS</vt:lpstr>
      <vt:lpstr>CH_IVEX_BUS</vt:lpstr>
      <vt:lpstr>'Database quarterly'!CH_IVEX_EDU</vt:lpstr>
      <vt:lpstr>CH_IVEX_EDU</vt:lpstr>
      <vt:lpstr>'Database quarterly'!CH_IVEX_EMP</vt:lpstr>
      <vt:lpstr>CH_IVEX_EMP</vt:lpstr>
      <vt:lpstr>'Database quarterly'!CH_IVEX_HOL</vt:lpstr>
      <vt:lpstr>CH_IVEX_HOL</vt:lpstr>
      <vt:lpstr>'Database quarterly'!CH_IVEX_OTH</vt:lpstr>
      <vt:lpstr>CH_IVEX_OTH</vt:lpstr>
      <vt:lpstr>'Database quarterly'!CH_IVEX_TOT</vt:lpstr>
      <vt:lpstr>CH_IVEX_TOT</vt:lpstr>
      <vt:lpstr>'Database quarterly'!CH_IVEX_VFR</vt:lpstr>
      <vt:lpstr>CH_IVEX_VFR</vt:lpstr>
      <vt:lpstr>'Database quarterly'!CH_IVNI_BUS</vt:lpstr>
      <vt:lpstr>CH_IVNI_BUS</vt:lpstr>
      <vt:lpstr>'Database quarterly'!CH_IVNI_EDU</vt:lpstr>
      <vt:lpstr>CH_IVNI_EDU</vt:lpstr>
      <vt:lpstr>'Database quarterly'!CH_IVNI_EMP</vt:lpstr>
      <vt:lpstr>CH_IVNI_EMP</vt:lpstr>
      <vt:lpstr>'Database quarterly'!CH_IVNI_HOL</vt:lpstr>
      <vt:lpstr>CH_IVNI_HOL</vt:lpstr>
      <vt:lpstr>'Database quarterly'!CH_IVNI_OTH</vt:lpstr>
      <vt:lpstr>CH_IVNI_OTH</vt:lpstr>
      <vt:lpstr>'Database quarterly'!CH_IVNI_TOT</vt:lpstr>
      <vt:lpstr>CH_IVNI_TOT</vt:lpstr>
      <vt:lpstr>'Database quarterly'!CH_IVNI_VFR</vt:lpstr>
      <vt:lpstr>CH_IVNI_VFR</vt:lpstr>
      <vt:lpstr>'Database quarterly'!CH_OALS_TOT</vt:lpstr>
      <vt:lpstr>CH_OALS_TOT</vt:lpstr>
      <vt:lpstr>'Database quarterly'!CH_OBTT_TOT</vt:lpstr>
      <vt:lpstr>CH_OBTT_TOT</vt:lpstr>
      <vt:lpstr>'Database quarterly'!CH_OSPD_TOT</vt:lpstr>
      <vt:lpstr>CH_OSPD_TOT</vt:lpstr>
      <vt:lpstr>'Database quarterly'!CH_POP</vt:lpstr>
      <vt:lpstr>CH_POP</vt:lpstr>
      <vt:lpstr>'Database quarterly'!CH_SEATS</vt:lpstr>
      <vt:lpstr>CH_SEATS</vt:lpstr>
      <vt:lpstr>'Database quarterly'!CH_XR_AUD</vt:lpstr>
      <vt:lpstr>CH_XR_AUD</vt:lpstr>
      <vt:lpstr>'Database quarterly'!CH_XR_USD</vt:lpstr>
      <vt:lpstr>CH_XR_USD</vt:lpstr>
      <vt:lpstr>'Database quarterly'!DOM_ASK</vt:lpstr>
      <vt:lpstr>DOM_ASK</vt:lpstr>
      <vt:lpstr>'Database quarterly'!DUM_200405</vt:lpstr>
      <vt:lpstr>DUM_200405</vt:lpstr>
      <vt:lpstr>'Database quarterly'!DUM_GFC</vt:lpstr>
      <vt:lpstr>DUM_GFC</vt:lpstr>
      <vt:lpstr>'Database quarterly'!DUM_Olympics</vt:lpstr>
      <vt:lpstr>DUM_Olympics</vt:lpstr>
      <vt:lpstr>'Database quarterly'!DUM_S01</vt:lpstr>
      <vt:lpstr>DUM_S01</vt:lpstr>
      <vt:lpstr>'Database quarterly'!DUM_SARS</vt:lpstr>
      <vt:lpstr>DUM_SARS</vt:lpstr>
      <vt:lpstr>'Database quarterly'!DUM_SARS_I</vt:lpstr>
      <vt:lpstr>DUM_SARS_I</vt:lpstr>
      <vt:lpstr>'Database quarterly'!EU_SEATS</vt:lpstr>
      <vt:lpstr>EU_SEATS</vt:lpstr>
      <vt:lpstr>'Database quarterly'!EU_XR_AUD</vt:lpstr>
      <vt:lpstr>EU_XR_AUD</vt:lpstr>
      <vt:lpstr>'Database quarterly'!EU_XR_USD</vt:lpstr>
      <vt:lpstr>EU_XR_USD</vt:lpstr>
      <vt:lpstr>'Database quarterly'!Fin_yr</vt:lpstr>
      <vt:lpstr>Fin_yr</vt:lpstr>
      <vt:lpstr>'Database quarterly'!FJ_OALS_TOT</vt:lpstr>
      <vt:lpstr>FJ_OALS_TOT</vt:lpstr>
      <vt:lpstr>'Database quarterly'!FJ_OBTT_TOT</vt:lpstr>
      <vt:lpstr>FJ_OBTT_TOT</vt:lpstr>
      <vt:lpstr>'Database quarterly'!FJ_OSPD_TOT</vt:lpstr>
      <vt:lpstr>FJ_OSPD_TOT</vt:lpstr>
      <vt:lpstr>'Database quarterly'!FJ_SEATS</vt:lpstr>
      <vt:lpstr>FJ_SEATS</vt:lpstr>
      <vt:lpstr>'Database quarterly'!FJ_XR_USD</vt:lpstr>
      <vt:lpstr>FJ_XR_USD</vt:lpstr>
      <vt:lpstr>'Database quarterly'!FR_CPI</vt:lpstr>
      <vt:lpstr>FR_CPI</vt:lpstr>
      <vt:lpstr>'Database quarterly'!FR_EQUITIES</vt:lpstr>
      <vt:lpstr>FR_EQUITIES</vt:lpstr>
      <vt:lpstr>'Database quarterly'!FR_GDPR</vt:lpstr>
      <vt:lpstr>FR_GDPR</vt:lpstr>
      <vt:lpstr>'Database quarterly'!FR_GDPR_PC</vt:lpstr>
      <vt:lpstr>FR_GDPR_PC</vt:lpstr>
      <vt:lpstr>'Database quarterly'!FR_IALS_BUS</vt:lpstr>
      <vt:lpstr>FR_IALS_BUS</vt:lpstr>
      <vt:lpstr>'Database quarterly'!FR_IALS_EDU</vt:lpstr>
      <vt:lpstr>FR_IALS_EDU</vt:lpstr>
      <vt:lpstr>'Database quarterly'!FR_IALS_EMP</vt:lpstr>
      <vt:lpstr>FR_IALS_EMP</vt:lpstr>
      <vt:lpstr>'Database quarterly'!FR_IALS_HOL</vt:lpstr>
      <vt:lpstr>FR_IALS_HOL</vt:lpstr>
      <vt:lpstr>'Database quarterly'!FR_IALS_OTH</vt:lpstr>
      <vt:lpstr>FR_IALS_OTH</vt:lpstr>
      <vt:lpstr>'Database quarterly'!FR_IALS_TOT</vt:lpstr>
      <vt:lpstr>FR_IALS_TOT</vt:lpstr>
      <vt:lpstr>'Database quarterly'!FR_IALS_VFR</vt:lpstr>
      <vt:lpstr>FR_IALS_VFR</vt:lpstr>
      <vt:lpstr>'Database quarterly'!FR_INHM_BUS</vt:lpstr>
      <vt:lpstr>FR_INHM_BUS</vt:lpstr>
      <vt:lpstr>'Database quarterly'!FR_INHM_EDU</vt:lpstr>
      <vt:lpstr>FR_INHM_EDU</vt:lpstr>
      <vt:lpstr>'Database quarterly'!FR_INHM_EMP</vt:lpstr>
      <vt:lpstr>FR_INHM_EMP</vt:lpstr>
      <vt:lpstr>'Database quarterly'!FR_INHM_HOL</vt:lpstr>
      <vt:lpstr>FR_INHM_HOL</vt:lpstr>
      <vt:lpstr>'Database quarterly'!FR_INHM_OTH</vt:lpstr>
      <vt:lpstr>FR_INHM_OTH</vt:lpstr>
      <vt:lpstr>'Database quarterly'!FR_INHM_TOT</vt:lpstr>
      <vt:lpstr>FR_INHM_TOT</vt:lpstr>
      <vt:lpstr>'Database quarterly'!FR_INHM_VFR</vt:lpstr>
      <vt:lpstr>FR_INHM_VFR</vt:lpstr>
      <vt:lpstr>'Database quarterly'!FR_ISHM_BUS</vt:lpstr>
      <vt:lpstr>FR_ISHM_BUS</vt:lpstr>
      <vt:lpstr>'Database quarterly'!FR_ISHM_EDU</vt:lpstr>
      <vt:lpstr>FR_ISHM_EDU</vt:lpstr>
      <vt:lpstr>'Database quarterly'!FR_ISHM_EMP</vt:lpstr>
      <vt:lpstr>FR_ISHM_EMP</vt:lpstr>
      <vt:lpstr>'Database quarterly'!FR_ISHM_HOL</vt:lpstr>
      <vt:lpstr>FR_ISHM_HOL</vt:lpstr>
      <vt:lpstr>'Database quarterly'!FR_ISHM_OTH</vt:lpstr>
      <vt:lpstr>FR_ISHM_OTH</vt:lpstr>
      <vt:lpstr>'Database quarterly'!FR_ISHM_TOT</vt:lpstr>
      <vt:lpstr>FR_ISHM_TOT</vt:lpstr>
      <vt:lpstr>'Database quarterly'!FR_ISHM_VFR</vt:lpstr>
      <vt:lpstr>FR_ISHM_VFR</vt:lpstr>
      <vt:lpstr>'Database quarterly'!FR_ISPD_BUS</vt:lpstr>
      <vt:lpstr>FR_ISPD_BUS</vt:lpstr>
      <vt:lpstr>'Database quarterly'!FR_ISPD_EDU</vt:lpstr>
      <vt:lpstr>FR_ISPD_EDU</vt:lpstr>
      <vt:lpstr>'Database quarterly'!FR_ISPD_EMP</vt:lpstr>
      <vt:lpstr>FR_ISPD_EMP</vt:lpstr>
      <vt:lpstr>'Database quarterly'!FR_ISPD_HOL</vt:lpstr>
      <vt:lpstr>FR_ISPD_HOL</vt:lpstr>
      <vt:lpstr>'Database quarterly'!FR_ISPD_OTH</vt:lpstr>
      <vt:lpstr>FR_ISPD_OTH</vt:lpstr>
      <vt:lpstr>'Database quarterly'!FR_ISPD_TOT</vt:lpstr>
      <vt:lpstr>FR_ISPD_TOT</vt:lpstr>
      <vt:lpstr>'Database quarterly'!FR_ISPD_VFR</vt:lpstr>
      <vt:lpstr>FR_ISPD_VFR</vt:lpstr>
      <vt:lpstr>'Database quarterly'!FR_IVAR_BUS</vt:lpstr>
      <vt:lpstr>FR_IVAR_BUS</vt:lpstr>
      <vt:lpstr>'Database quarterly'!FR_IVAR_EDU</vt:lpstr>
      <vt:lpstr>FR_IVAR_EDU</vt:lpstr>
      <vt:lpstr>'Database quarterly'!FR_IVAR_EMP</vt:lpstr>
      <vt:lpstr>FR_IVAR_EMP</vt:lpstr>
      <vt:lpstr>'Database quarterly'!FR_IVAR_HOL</vt:lpstr>
      <vt:lpstr>FR_IVAR_HOL</vt:lpstr>
      <vt:lpstr>'Database quarterly'!FR_IVAR_OTH</vt:lpstr>
      <vt:lpstr>FR_IVAR_OTH</vt:lpstr>
      <vt:lpstr>'Database quarterly'!FR_IVAR_TOT</vt:lpstr>
      <vt:lpstr>FR_IVAR_TOT</vt:lpstr>
      <vt:lpstr>'Database quarterly'!FR_IVAR_VFR</vt:lpstr>
      <vt:lpstr>FR_IVAR_VFR</vt:lpstr>
      <vt:lpstr>'Database quarterly'!FR_IVEX_BUS</vt:lpstr>
      <vt:lpstr>FR_IVEX_BUS</vt:lpstr>
      <vt:lpstr>'Database quarterly'!FR_IVEX_EDU</vt:lpstr>
      <vt:lpstr>FR_IVEX_EDU</vt:lpstr>
      <vt:lpstr>'Database quarterly'!FR_IVEX_EMP</vt:lpstr>
      <vt:lpstr>FR_IVEX_EMP</vt:lpstr>
      <vt:lpstr>'Database quarterly'!FR_IVEX_HOL</vt:lpstr>
      <vt:lpstr>FR_IVEX_HOL</vt:lpstr>
      <vt:lpstr>'Database quarterly'!FR_IVEX_OTH</vt:lpstr>
      <vt:lpstr>FR_IVEX_OTH</vt:lpstr>
      <vt:lpstr>'Database quarterly'!FR_IVEX_TOT</vt:lpstr>
      <vt:lpstr>FR_IVEX_TOT</vt:lpstr>
      <vt:lpstr>'Database quarterly'!FR_IVEX_VFR</vt:lpstr>
      <vt:lpstr>FR_IVEX_VFR</vt:lpstr>
      <vt:lpstr>'Database quarterly'!FR_IVNI_BUS</vt:lpstr>
      <vt:lpstr>FR_IVNI_BUS</vt:lpstr>
      <vt:lpstr>'Database quarterly'!FR_IVNI_EDU</vt:lpstr>
      <vt:lpstr>FR_IVNI_EDU</vt:lpstr>
      <vt:lpstr>'Database quarterly'!FR_IVNI_EMP</vt:lpstr>
      <vt:lpstr>FR_IVNI_EMP</vt:lpstr>
      <vt:lpstr>'Database quarterly'!FR_IVNI_HOL</vt:lpstr>
      <vt:lpstr>FR_IVNI_HOL</vt:lpstr>
      <vt:lpstr>'Database quarterly'!FR_IVNI_OTH</vt:lpstr>
      <vt:lpstr>FR_IVNI_OTH</vt:lpstr>
      <vt:lpstr>'Database quarterly'!FR_IVNI_TOT</vt:lpstr>
      <vt:lpstr>FR_IVNI_TOT</vt:lpstr>
      <vt:lpstr>'Database quarterly'!FR_IVNI_VFR</vt:lpstr>
      <vt:lpstr>FR_IVNI_VFR</vt:lpstr>
      <vt:lpstr>'Database quarterly'!FR_POP</vt:lpstr>
      <vt:lpstr>FR_POP</vt:lpstr>
      <vt:lpstr>'Database quarterly'!GR_CPI</vt:lpstr>
      <vt:lpstr>GR_CPI</vt:lpstr>
      <vt:lpstr>'Database quarterly'!GR_EQUITIES</vt:lpstr>
      <vt:lpstr>GR_EQUITIES</vt:lpstr>
      <vt:lpstr>'Database quarterly'!GR_GDPR</vt:lpstr>
      <vt:lpstr>GR_GDPR</vt:lpstr>
      <vt:lpstr>'Database quarterly'!GR_GDPR_PC</vt:lpstr>
      <vt:lpstr>GR_GDPR_PC</vt:lpstr>
      <vt:lpstr>'Database quarterly'!GR_IALS_BUS</vt:lpstr>
      <vt:lpstr>GR_IALS_BUS</vt:lpstr>
      <vt:lpstr>'Database quarterly'!GR_IALS_EDU</vt:lpstr>
      <vt:lpstr>GR_IALS_EDU</vt:lpstr>
      <vt:lpstr>'Database quarterly'!GR_IALS_EMP</vt:lpstr>
      <vt:lpstr>GR_IALS_EMP</vt:lpstr>
      <vt:lpstr>'Database quarterly'!GR_IALS_HOL</vt:lpstr>
      <vt:lpstr>GR_IALS_HOL</vt:lpstr>
      <vt:lpstr>'Database quarterly'!GR_IALS_OTH</vt:lpstr>
      <vt:lpstr>GR_IALS_OTH</vt:lpstr>
      <vt:lpstr>'Database quarterly'!GR_IALS_TOT</vt:lpstr>
      <vt:lpstr>GR_IALS_TOT</vt:lpstr>
      <vt:lpstr>'Database quarterly'!GR_IALS_VFR</vt:lpstr>
      <vt:lpstr>GR_IALS_VFR</vt:lpstr>
      <vt:lpstr>'Database quarterly'!GR_INHM_BUS</vt:lpstr>
      <vt:lpstr>GR_INHM_BUS</vt:lpstr>
      <vt:lpstr>'Database quarterly'!GR_INHM_EDU</vt:lpstr>
      <vt:lpstr>GR_INHM_EDU</vt:lpstr>
      <vt:lpstr>'Database quarterly'!GR_INHM_EMP</vt:lpstr>
      <vt:lpstr>GR_INHM_EMP</vt:lpstr>
      <vt:lpstr>'Database quarterly'!GR_INHM_HOL</vt:lpstr>
      <vt:lpstr>GR_INHM_HOL</vt:lpstr>
      <vt:lpstr>'Database quarterly'!GR_INHM_OTH</vt:lpstr>
      <vt:lpstr>GR_INHM_OTH</vt:lpstr>
      <vt:lpstr>'Database quarterly'!GR_INHM_TOT</vt:lpstr>
      <vt:lpstr>GR_INHM_TOT</vt:lpstr>
      <vt:lpstr>'Database quarterly'!GR_INHM_VFR</vt:lpstr>
      <vt:lpstr>GR_INHM_VFR</vt:lpstr>
      <vt:lpstr>'Database quarterly'!GR_ISHM_BUS</vt:lpstr>
      <vt:lpstr>GR_ISHM_BUS</vt:lpstr>
      <vt:lpstr>'Database quarterly'!GR_ISHM_EDU</vt:lpstr>
      <vt:lpstr>GR_ISHM_EDU</vt:lpstr>
      <vt:lpstr>'Database quarterly'!GR_ISHM_EMP</vt:lpstr>
      <vt:lpstr>GR_ISHM_EMP</vt:lpstr>
      <vt:lpstr>'Database quarterly'!GR_ISHM_HOL</vt:lpstr>
      <vt:lpstr>GR_ISHM_HOL</vt:lpstr>
      <vt:lpstr>'Database quarterly'!GR_ISHM_OTH</vt:lpstr>
      <vt:lpstr>GR_ISHM_OTH</vt:lpstr>
      <vt:lpstr>'Database quarterly'!GR_ISHM_TOT</vt:lpstr>
      <vt:lpstr>GR_ISHM_TOT</vt:lpstr>
      <vt:lpstr>'Database quarterly'!GR_ISHM_VFR</vt:lpstr>
      <vt:lpstr>GR_ISHM_VFR</vt:lpstr>
      <vt:lpstr>'Database quarterly'!GR_ISPD_BUS</vt:lpstr>
      <vt:lpstr>GR_ISPD_BUS</vt:lpstr>
      <vt:lpstr>'Database quarterly'!GR_ISPD_EDU</vt:lpstr>
      <vt:lpstr>GR_ISPD_EDU</vt:lpstr>
      <vt:lpstr>'Database quarterly'!GR_ISPD_EMP</vt:lpstr>
      <vt:lpstr>GR_ISPD_EMP</vt:lpstr>
      <vt:lpstr>'Database quarterly'!GR_ISPD_HOL</vt:lpstr>
      <vt:lpstr>GR_ISPD_HOL</vt:lpstr>
      <vt:lpstr>'Database quarterly'!GR_ISPD_OTH</vt:lpstr>
      <vt:lpstr>GR_ISPD_OTH</vt:lpstr>
      <vt:lpstr>'Database quarterly'!GR_ISPD_TOT</vt:lpstr>
      <vt:lpstr>GR_ISPD_TOT</vt:lpstr>
      <vt:lpstr>'Database quarterly'!GR_ISPD_VFR</vt:lpstr>
      <vt:lpstr>GR_ISPD_VFR</vt:lpstr>
      <vt:lpstr>'Database quarterly'!GR_IVAR_BUS</vt:lpstr>
      <vt:lpstr>GR_IVAR_BUS</vt:lpstr>
      <vt:lpstr>'Database quarterly'!GR_IVAR_EDU</vt:lpstr>
      <vt:lpstr>GR_IVAR_EDU</vt:lpstr>
      <vt:lpstr>'Database quarterly'!GR_IVAR_EMP</vt:lpstr>
      <vt:lpstr>GR_IVAR_EMP</vt:lpstr>
      <vt:lpstr>'Database quarterly'!GR_IVAR_HOL</vt:lpstr>
      <vt:lpstr>GR_IVAR_HOL</vt:lpstr>
      <vt:lpstr>'Database quarterly'!GR_IVAR_OTH</vt:lpstr>
      <vt:lpstr>GR_IVAR_OTH</vt:lpstr>
      <vt:lpstr>'Database quarterly'!GR_IVAR_TOT</vt:lpstr>
      <vt:lpstr>GR_IVAR_TOT</vt:lpstr>
      <vt:lpstr>'Database quarterly'!GR_IVAR_VFR</vt:lpstr>
      <vt:lpstr>GR_IVAR_VFR</vt:lpstr>
      <vt:lpstr>'Database quarterly'!GR_IVEX_BUS</vt:lpstr>
      <vt:lpstr>GR_IVEX_BUS</vt:lpstr>
      <vt:lpstr>'Database quarterly'!GR_IVEX_EDU</vt:lpstr>
      <vt:lpstr>GR_IVEX_EDU</vt:lpstr>
      <vt:lpstr>'Database quarterly'!GR_IVEX_EMP</vt:lpstr>
      <vt:lpstr>GR_IVEX_EMP</vt:lpstr>
      <vt:lpstr>'Database quarterly'!GR_IVEX_HOL</vt:lpstr>
      <vt:lpstr>GR_IVEX_HOL</vt:lpstr>
      <vt:lpstr>'Database quarterly'!GR_IVEX_OTH</vt:lpstr>
      <vt:lpstr>GR_IVEX_OTH</vt:lpstr>
      <vt:lpstr>'Database quarterly'!GR_IVEX_TOT</vt:lpstr>
      <vt:lpstr>GR_IVEX_TOT</vt:lpstr>
      <vt:lpstr>'Database quarterly'!GR_IVEX_VFR</vt:lpstr>
      <vt:lpstr>GR_IVEX_VFR</vt:lpstr>
      <vt:lpstr>'Database quarterly'!GR_IVNI_BUS</vt:lpstr>
      <vt:lpstr>GR_IVNI_BUS</vt:lpstr>
      <vt:lpstr>'Database quarterly'!GR_IVNI_EDU</vt:lpstr>
      <vt:lpstr>GR_IVNI_EDU</vt:lpstr>
      <vt:lpstr>'Database quarterly'!GR_IVNI_EMP</vt:lpstr>
      <vt:lpstr>GR_IVNI_EMP</vt:lpstr>
      <vt:lpstr>'Database quarterly'!GR_IVNI_HOL</vt:lpstr>
      <vt:lpstr>GR_IVNI_HOL</vt:lpstr>
      <vt:lpstr>'Database quarterly'!GR_IVNI_OTH</vt:lpstr>
      <vt:lpstr>GR_IVNI_OTH</vt:lpstr>
      <vt:lpstr>'Database quarterly'!GR_IVNI_TOT</vt:lpstr>
      <vt:lpstr>GR_IVNI_TOT</vt:lpstr>
      <vt:lpstr>'Database quarterly'!GR_IVNI_VFR</vt:lpstr>
      <vt:lpstr>GR_IVNI_VFR</vt:lpstr>
      <vt:lpstr>'Database quarterly'!GR_POP</vt:lpstr>
      <vt:lpstr>GR_POP</vt:lpstr>
      <vt:lpstr>'Database quarterly'!HK_CPI</vt:lpstr>
      <vt:lpstr>HK_CPI</vt:lpstr>
      <vt:lpstr>'Database quarterly'!HK_EQUITIES</vt:lpstr>
      <vt:lpstr>HK_EQUITIES</vt:lpstr>
      <vt:lpstr>'Database quarterly'!HK_GDPR</vt:lpstr>
      <vt:lpstr>HK_GDPR</vt:lpstr>
      <vt:lpstr>'Database quarterly'!HK_GDPR_PC</vt:lpstr>
      <vt:lpstr>HK_GDPR_PC</vt:lpstr>
      <vt:lpstr>'Database quarterly'!HK_IALS_BUS</vt:lpstr>
      <vt:lpstr>HK_IALS_BUS</vt:lpstr>
      <vt:lpstr>'Database quarterly'!HK_IALS_EDU</vt:lpstr>
      <vt:lpstr>HK_IALS_EDU</vt:lpstr>
      <vt:lpstr>'Database quarterly'!HK_IALS_EMP</vt:lpstr>
      <vt:lpstr>HK_IALS_EMP</vt:lpstr>
      <vt:lpstr>'Database quarterly'!HK_IALS_HOL</vt:lpstr>
      <vt:lpstr>HK_IALS_HOL</vt:lpstr>
      <vt:lpstr>'Database quarterly'!HK_IALS_OTH</vt:lpstr>
      <vt:lpstr>HK_IALS_OTH</vt:lpstr>
      <vt:lpstr>'Database quarterly'!HK_IALS_TOT</vt:lpstr>
      <vt:lpstr>HK_IALS_TOT</vt:lpstr>
      <vt:lpstr>'Database quarterly'!HK_IALS_VFR</vt:lpstr>
      <vt:lpstr>HK_IALS_VFR</vt:lpstr>
      <vt:lpstr>'Database quarterly'!HK_INHM_BUS</vt:lpstr>
      <vt:lpstr>HK_INHM_BUS</vt:lpstr>
      <vt:lpstr>'Database quarterly'!HK_INHM_EDU</vt:lpstr>
      <vt:lpstr>HK_INHM_EDU</vt:lpstr>
      <vt:lpstr>'Database quarterly'!HK_INHM_EMP</vt:lpstr>
      <vt:lpstr>HK_INHM_EMP</vt:lpstr>
      <vt:lpstr>'Database quarterly'!HK_INHM_HOL</vt:lpstr>
      <vt:lpstr>HK_INHM_HOL</vt:lpstr>
      <vt:lpstr>'Database quarterly'!HK_INHM_OTH</vt:lpstr>
      <vt:lpstr>HK_INHM_OTH</vt:lpstr>
      <vt:lpstr>'Database quarterly'!HK_INHM_TOT</vt:lpstr>
      <vt:lpstr>HK_INHM_TOT</vt:lpstr>
      <vt:lpstr>'Database quarterly'!HK_INHM_VFR</vt:lpstr>
      <vt:lpstr>HK_INHM_VFR</vt:lpstr>
      <vt:lpstr>'Database quarterly'!HK_ISHM_BUS</vt:lpstr>
      <vt:lpstr>HK_ISHM_BUS</vt:lpstr>
      <vt:lpstr>'Database quarterly'!HK_ISHM_EDU</vt:lpstr>
      <vt:lpstr>HK_ISHM_EDU</vt:lpstr>
      <vt:lpstr>'Database quarterly'!HK_ISHM_EMP</vt:lpstr>
      <vt:lpstr>HK_ISHM_EMP</vt:lpstr>
      <vt:lpstr>'Database quarterly'!HK_ISHM_HOL</vt:lpstr>
      <vt:lpstr>HK_ISHM_HOL</vt:lpstr>
      <vt:lpstr>'Database quarterly'!HK_ISHM_OTH</vt:lpstr>
      <vt:lpstr>HK_ISHM_OTH</vt:lpstr>
      <vt:lpstr>'Database quarterly'!HK_ISHM_TOT</vt:lpstr>
      <vt:lpstr>HK_ISHM_TOT</vt:lpstr>
      <vt:lpstr>'Database quarterly'!HK_ISHM_VFR</vt:lpstr>
      <vt:lpstr>HK_ISHM_VFR</vt:lpstr>
      <vt:lpstr>'Database quarterly'!HK_ISPD_BUS</vt:lpstr>
      <vt:lpstr>HK_ISPD_BUS</vt:lpstr>
      <vt:lpstr>'Database quarterly'!HK_ISPD_EDU</vt:lpstr>
      <vt:lpstr>HK_ISPD_EDU</vt:lpstr>
      <vt:lpstr>'Database quarterly'!HK_ISPD_EMP</vt:lpstr>
      <vt:lpstr>HK_ISPD_EMP</vt:lpstr>
      <vt:lpstr>'Database quarterly'!HK_ISPD_HOL</vt:lpstr>
      <vt:lpstr>HK_ISPD_HOL</vt:lpstr>
      <vt:lpstr>'Database quarterly'!HK_ISPD_OTH</vt:lpstr>
      <vt:lpstr>HK_ISPD_OTH</vt:lpstr>
      <vt:lpstr>'Database quarterly'!HK_ISPD_TOT</vt:lpstr>
      <vt:lpstr>HK_ISPD_TOT</vt:lpstr>
      <vt:lpstr>'Database quarterly'!HK_ISPD_VFR</vt:lpstr>
      <vt:lpstr>HK_ISPD_VFR</vt:lpstr>
      <vt:lpstr>'Database quarterly'!HK_IVAR_BUS</vt:lpstr>
      <vt:lpstr>HK_IVAR_BUS</vt:lpstr>
      <vt:lpstr>'Database quarterly'!HK_IVAR_EDU</vt:lpstr>
      <vt:lpstr>HK_IVAR_EDU</vt:lpstr>
      <vt:lpstr>'Database quarterly'!HK_IVAR_EMP</vt:lpstr>
      <vt:lpstr>HK_IVAR_EMP</vt:lpstr>
      <vt:lpstr>'Database quarterly'!HK_IVAR_HOL</vt:lpstr>
      <vt:lpstr>HK_IVAR_HOL</vt:lpstr>
      <vt:lpstr>'Database quarterly'!HK_IVAR_OTH</vt:lpstr>
      <vt:lpstr>HK_IVAR_OTH</vt:lpstr>
      <vt:lpstr>'Database quarterly'!HK_IVAR_TOT</vt:lpstr>
      <vt:lpstr>HK_IVAR_TOT</vt:lpstr>
      <vt:lpstr>'Database quarterly'!HK_IVAR_VFR</vt:lpstr>
      <vt:lpstr>HK_IVAR_VFR</vt:lpstr>
      <vt:lpstr>'Database quarterly'!HK_IVEX_BUS</vt:lpstr>
      <vt:lpstr>HK_IVEX_BUS</vt:lpstr>
      <vt:lpstr>'Database quarterly'!HK_IVEX_EDU</vt:lpstr>
      <vt:lpstr>HK_IVEX_EDU</vt:lpstr>
      <vt:lpstr>'Database quarterly'!HK_IVEX_EMP</vt:lpstr>
      <vt:lpstr>HK_IVEX_EMP</vt:lpstr>
      <vt:lpstr>'Database quarterly'!HK_IVEX_HOL</vt:lpstr>
      <vt:lpstr>HK_IVEX_HOL</vt:lpstr>
      <vt:lpstr>'Database quarterly'!HK_IVEX_OTH</vt:lpstr>
      <vt:lpstr>HK_IVEX_OTH</vt:lpstr>
      <vt:lpstr>'Database quarterly'!HK_IVEX_TOT</vt:lpstr>
      <vt:lpstr>HK_IVEX_TOT</vt:lpstr>
      <vt:lpstr>'Database quarterly'!HK_IVEX_VFR</vt:lpstr>
      <vt:lpstr>HK_IVEX_VFR</vt:lpstr>
      <vt:lpstr>'Database quarterly'!HK_IVNI_BUS</vt:lpstr>
      <vt:lpstr>HK_IVNI_BUS</vt:lpstr>
      <vt:lpstr>'Database quarterly'!HK_IVNI_EDU</vt:lpstr>
      <vt:lpstr>HK_IVNI_EDU</vt:lpstr>
      <vt:lpstr>'Database quarterly'!HK_IVNI_EMP</vt:lpstr>
      <vt:lpstr>HK_IVNI_EMP</vt:lpstr>
      <vt:lpstr>'Database quarterly'!HK_IVNI_HOL</vt:lpstr>
      <vt:lpstr>HK_IVNI_HOL</vt:lpstr>
      <vt:lpstr>'Database quarterly'!HK_IVNI_OTH</vt:lpstr>
      <vt:lpstr>HK_IVNI_OTH</vt:lpstr>
      <vt:lpstr>'Database quarterly'!HK_IVNI_TOT</vt:lpstr>
      <vt:lpstr>HK_IVNI_TOT</vt:lpstr>
      <vt:lpstr>'Database quarterly'!HK_IVNI_VFR</vt:lpstr>
      <vt:lpstr>HK_IVNI_VFR</vt:lpstr>
      <vt:lpstr>'Database quarterly'!HK_OALS_TOT</vt:lpstr>
      <vt:lpstr>HK_OALS_TOT</vt:lpstr>
      <vt:lpstr>'Database quarterly'!HK_OBTT_TOT</vt:lpstr>
      <vt:lpstr>HK_OBTT_TOT</vt:lpstr>
      <vt:lpstr>'Database quarterly'!HK_OSPD_TOT</vt:lpstr>
      <vt:lpstr>HK_OSPD_TOT</vt:lpstr>
      <vt:lpstr>'Database quarterly'!HK_POP</vt:lpstr>
      <vt:lpstr>HK_POP</vt:lpstr>
      <vt:lpstr>'Database quarterly'!HK_SEATS</vt:lpstr>
      <vt:lpstr>HK_SEATS</vt:lpstr>
      <vt:lpstr>'Database quarterly'!HK_XR_AUD</vt:lpstr>
      <vt:lpstr>HK_XR_AUD</vt:lpstr>
      <vt:lpstr>'Database quarterly'!HK_XR_USD</vt:lpstr>
      <vt:lpstr>HK_XR_USD</vt:lpstr>
      <vt:lpstr>'Database quarterly'!ID_CPI</vt:lpstr>
      <vt:lpstr>ID_CPI</vt:lpstr>
      <vt:lpstr>'Database quarterly'!ID_EQUITIES</vt:lpstr>
      <vt:lpstr>ID_EQUITIES</vt:lpstr>
      <vt:lpstr>'Database quarterly'!ID_GDPR</vt:lpstr>
      <vt:lpstr>ID_GDPR</vt:lpstr>
      <vt:lpstr>'Database quarterly'!ID_GDPR_PC</vt:lpstr>
      <vt:lpstr>ID_GDPR_PC</vt:lpstr>
      <vt:lpstr>'Database quarterly'!ID_IALS_BUS</vt:lpstr>
      <vt:lpstr>ID_IALS_BUS</vt:lpstr>
      <vt:lpstr>'Database quarterly'!ID_IALS_EDU</vt:lpstr>
      <vt:lpstr>ID_IALS_EDU</vt:lpstr>
      <vt:lpstr>'Database quarterly'!ID_IALS_EMP</vt:lpstr>
      <vt:lpstr>ID_IALS_EMP</vt:lpstr>
      <vt:lpstr>'Database quarterly'!ID_IALS_HOL</vt:lpstr>
      <vt:lpstr>ID_IALS_HOL</vt:lpstr>
      <vt:lpstr>'Database quarterly'!ID_IALS_OTH</vt:lpstr>
      <vt:lpstr>ID_IALS_OTH</vt:lpstr>
      <vt:lpstr>'Database quarterly'!ID_IALS_TOT</vt:lpstr>
      <vt:lpstr>ID_IALS_TOT</vt:lpstr>
      <vt:lpstr>'Database quarterly'!ID_IALS_VFR</vt:lpstr>
      <vt:lpstr>ID_IALS_VFR</vt:lpstr>
      <vt:lpstr>'Database quarterly'!ID_INHM_BUS</vt:lpstr>
      <vt:lpstr>ID_INHM_BUS</vt:lpstr>
      <vt:lpstr>'Database quarterly'!ID_INHM_EDU</vt:lpstr>
      <vt:lpstr>ID_INHM_EDU</vt:lpstr>
      <vt:lpstr>'Database quarterly'!ID_INHM_EMP</vt:lpstr>
      <vt:lpstr>ID_INHM_EMP</vt:lpstr>
      <vt:lpstr>'Database quarterly'!ID_INHM_HOL</vt:lpstr>
      <vt:lpstr>ID_INHM_HOL</vt:lpstr>
      <vt:lpstr>'Database quarterly'!ID_INHM_OTH</vt:lpstr>
      <vt:lpstr>ID_INHM_OTH</vt:lpstr>
      <vt:lpstr>'Database quarterly'!ID_INHM_TOT</vt:lpstr>
      <vt:lpstr>ID_INHM_TOT</vt:lpstr>
      <vt:lpstr>'Database quarterly'!ID_INHM_VFR</vt:lpstr>
      <vt:lpstr>ID_INHM_VFR</vt:lpstr>
      <vt:lpstr>'Database quarterly'!ID_ISHM_BUS</vt:lpstr>
      <vt:lpstr>ID_ISHM_BUS</vt:lpstr>
      <vt:lpstr>'Database quarterly'!ID_ISHM_EDU</vt:lpstr>
      <vt:lpstr>ID_ISHM_EDU</vt:lpstr>
      <vt:lpstr>'Database quarterly'!ID_ISHM_EMP</vt:lpstr>
      <vt:lpstr>ID_ISHM_EMP</vt:lpstr>
      <vt:lpstr>'Database quarterly'!ID_ISHM_HOL</vt:lpstr>
      <vt:lpstr>ID_ISHM_HOL</vt:lpstr>
      <vt:lpstr>'Database quarterly'!ID_ISHM_OTH</vt:lpstr>
      <vt:lpstr>ID_ISHM_OTH</vt:lpstr>
      <vt:lpstr>'Database quarterly'!ID_ISHM_TOT</vt:lpstr>
      <vt:lpstr>ID_ISHM_TOT</vt:lpstr>
      <vt:lpstr>'Database quarterly'!ID_ISHM_VFR</vt:lpstr>
      <vt:lpstr>ID_ISHM_VFR</vt:lpstr>
      <vt:lpstr>'Database quarterly'!ID_ISPD_BUS</vt:lpstr>
      <vt:lpstr>ID_ISPD_BUS</vt:lpstr>
      <vt:lpstr>'Database quarterly'!ID_ISPD_EDU</vt:lpstr>
      <vt:lpstr>ID_ISPD_EDU</vt:lpstr>
      <vt:lpstr>'Database quarterly'!ID_ISPD_EMP</vt:lpstr>
      <vt:lpstr>ID_ISPD_EMP</vt:lpstr>
      <vt:lpstr>'Database quarterly'!ID_ISPD_HOL</vt:lpstr>
      <vt:lpstr>ID_ISPD_HOL</vt:lpstr>
      <vt:lpstr>'Database quarterly'!ID_ISPD_OTH</vt:lpstr>
      <vt:lpstr>ID_ISPD_OTH</vt:lpstr>
      <vt:lpstr>'Database quarterly'!ID_ISPD_TOT</vt:lpstr>
      <vt:lpstr>ID_ISPD_TOT</vt:lpstr>
      <vt:lpstr>'Database quarterly'!ID_ISPD_VFR</vt:lpstr>
      <vt:lpstr>ID_ISPD_VFR</vt:lpstr>
      <vt:lpstr>'Database quarterly'!ID_IVAR_BUS</vt:lpstr>
      <vt:lpstr>ID_IVAR_BUS</vt:lpstr>
      <vt:lpstr>'Database quarterly'!ID_IVAR_EDU</vt:lpstr>
      <vt:lpstr>ID_IVAR_EDU</vt:lpstr>
      <vt:lpstr>'Database quarterly'!ID_IVAR_EMP</vt:lpstr>
      <vt:lpstr>ID_IVAR_EMP</vt:lpstr>
      <vt:lpstr>'Database quarterly'!ID_IVAR_HOL</vt:lpstr>
      <vt:lpstr>ID_IVAR_HOL</vt:lpstr>
      <vt:lpstr>'Database quarterly'!ID_IVAR_OTH</vt:lpstr>
      <vt:lpstr>ID_IVAR_OTH</vt:lpstr>
      <vt:lpstr>'Database quarterly'!ID_IVAR_TOT</vt:lpstr>
      <vt:lpstr>ID_IVAR_TOT</vt:lpstr>
      <vt:lpstr>'Database quarterly'!ID_IVAR_VFR</vt:lpstr>
      <vt:lpstr>ID_IVAR_VFR</vt:lpstr>
      <vt:lpstr>'Database quarterly'!ID_IVEX_BUS</vt:lpstr>
      <vt:lpstr>ID_IVEX_BUS</vt:lpstr>
      <vt:lpstr>'Database quarterly'!ID_IVEX_EDU</vt:lpstr>
      <vt:lpstr>ID_IVEX_EDU</vt:lpstr>
      <vt:lpstr>'Database quarterly'!ID_IVEX_EMP</vt:lpstr>
      <vt:lpstr>ID_IVEX_EMP</vt:lpstr>
      <vt:lpstr>'Database quarterly'!ID_IVEX_HOL</vt:lpstr>
      <vt:lpstr>ID_IVEX_HOL</vt:lpstr>
      <vt:lpstr>'Database quarterly'!ID_IVEX_OTH</vt:lpstr>
      <vt:lpstr>ID_IVEX_OTH</vt:lpstr>
      <vt:lpstr>'Database quarterly'!ID_IVEX_TOT</vt:lpstr>
      <vt:lpstr>ID_IVEX_TOT</vt:lpstr>
      <vt:lpstr>'Database quarterly'!ID_IVEX_VFR</vt:lpstr>
      <vt:lpstr>ID_IVEX_VFR</vt:lpstr>
      <vt:lpstr>'Database quarterly'!ID_IVNI_BUS</vt:lpstr>
      <vt:lpstr>ID_IVNI_BUS</vt:lpstr>
      <vt:lpstr>'Database quarterly'!ID_IVNI_EDU</vt:lpstr>
      <vt:lpstr>ID_IVNI_EDU</vt:lpstr>
      <vt:lpstr>'Database quarterly'!ID_IVNI_EMP</vt:lpstr>
      <vt:lpstr>ID_IVNI_EMP</vt:lpstr>
      <vt:lpstr>'Database quarterly'!ID_IVNI_HOL</vt:lpstr>
      <vt:lpstr>ID_IVNI_HOL</vt:lpstr>
      <vt:lpstr>'Database quarterly'!ID_IVNI_OTH</vt:lpstr>
      <vt:lpstr>ID_IVNI_OTH</vt:lpstr>
      <vt:lpstr>'Database quarterly'!ID_IVNI_TOT</vt:lpstr>
      <vt:lpstr>ID_IVNI_TOT</vt:lpstr>
      <vt:lpstr>'Database quarterly'!ID_IVNI_VFR</vt:lpstr>
      <vt:lpstr>ID_IVNI_VFR</vt:lpstr>
      <vt:lpstr>'Database quarterly'!ID_OALS_TOT</vt:lpstr>
      <vt:lpstr>ID_OALS_TOT</vt:lpstr>
      <vt:lpstr>'Database quarterly'!ID_OBTT_TOT</vt:lpstr>
      <vt:lpstr>ID_OBTT_TOT</vt:lpstr>
      <vt:lpstr>'Database quarterly'!ID_OSPD_TOT</vt:lpstr>
      <vt:lpstr>ID_OSPD_TOT</vt:lpstr>
      <vt:lpstr>'Database quarterly'!ID_POP</vt:lpstr>
      <vt:lpstr>ID_POP</vt:lpstr>
      <vt:lpstr>'Database quarterly'!ID_SEATS</vt:lpstr>
      <vt:lpstr>ID_SEATS</vt:lpstr>
      <vt:lpstr>'Database quarterly'!ID_XR_AUD</vt:lpstr>
      <vt:lpstr>ID_XR_AUD</vt:lpstr>
      <vt:lpstr>'Database quarterly'!ID_XR_USD</vt:lpstr>
      <vt:lpstr>ID_XR_USD</vt:lpstr>
      <vt:lpstr>'Database quarterly'!IN_CPI</vt:lpstr>
      <vt:lpstr>IN_CPI</vt:lpstr>
      <vt:lpstr>'Database quarterly'!IN_EQUITIES</vt:lpstr>
      <vt:lpstr>IN_EQUITIES</vt:lpstr>
      <vt:lpstr>'Database quarterly'!IN_GDPR</vt:lpstr>
      <vt:lpstr>IN_GDPR</vt:lpstr>
      <vt:lpstr>'Database quarterly'!IN_GDPR_PC</vt:lpstr>
      <vt:lpstr>IN_GDPR_PC</vt:lpstr>
      <vt:lpstr>'Database quarterly'!IN_IALS_BUS</vt:lpstr>
      <vt:lpstr>IN_IALS_BUS</vt:lpstr>
      <vt:lpstr>'Database quarterly'!IN_IALS_EDU</vt:lpstr>
      <vt:lpstr>IN_IALS_EDU</vt:lpstr>
      <vt:lpstr>'Database quarterly'!IN_IALS_EMP</vt:lpstr>
      <vt:lpstr>IN_IALS_EMP</vt:lpstr>
      <vt:lpstr>'Database quarterly'!IN_IALS_HOL</vt:lpstr>
      <vt:lpstr>IN_IALS_HOL</vt:lpstr>
      <vt:lpstr>'Database quarterly'!IN_IALS_OTH</vt:lpstr>
      <vt:lpstr>IN_IALS_OTH</vt:lpstr>
      <vt:lpstr>'Database quarterly'!IN_IALS_TOT</vt:lpstr>
      <vt:lpstr>IN_IALS_TOT</vt:lpstr>
      <vt:lpstr>'Database quarterly'!IN_IALS_VFR</vt:lpstr>
      <vt:lpstr>IN_IALS_VFR</vt:lpstr>
      <vt:lpstr>'Database quarterly'!IN_INHM_BUS</vt:lpstr>
      <vt:lpstr>IN_INHM_BUS</vt:lpstr>
      <vt:lpstr>'Database quarterly'!IN_INHM_EDU</vt:lpstr>
      <vt:lpstr>IN_INHM_EDU</vt:lpstr>
      <vt:lpstr>'Database quarterly'!IN_INHM_EMP</vt:lpstr>
      <vt:lpstr>IN_INHM_EMP</vt:lpstr>
      <vt:lpstr>'Database quarterly'!IN_INHM_HOL</vt:lpstr>
      <vt:lpstr>IN_INHM_HOL</vt:lpstr>
      <vt:lpstr>'Database quarterly'!IN_INHM_OTH</vt:lpstr>
      <vt:lpstr>IN_INHM_OTH</vt:lpstr>
      <vt:lpstr>'Database quarterly'!IN_INHM_TOT</vt:lpstr>
      <vt:lpstr>IN_INHM_TOT</vt:lpstr>
      <vt:lpstr>'Database quarterly'!IN_INHM_VFR</vt:lpstr>
      <vt:lpstr>IN_INHM_VFR</vt:lpstr>
      <vt:lpstr>'Database quarterly'!IN_ISHM_BUS</vt:lpstr>
      <vt:lpstr>IN_ISHM_BUS</vt:lpstr>
      <vt:lpstr>'Database quarterly'!IN_ISHM_EDU</vt:lpstr>
      <vt:lpstr>IN_ISHM_EDU</vt:lpstr>
      <vt:lpstr>'Database quarterly'!IN_ISHM_EMP</vt:lpstr>
      <vt:lpstr>IN_ISHM_EMP</vt:lpstr>
      <vt:lpstr>'Database quarterly'!IN_ISHM_HOL</vt:lpstr>
      <vt:lpstr>IN_ISHM_HOL</vt:lpstr>
      <vt:lpstr>'Database quarterly'!IN_ISHM_OTH</vt:lpstr>
      <vt:lpstr>IN_ISHM_OTH</vt:lpstr>
      <vt:lpstr>'Database quarterly'!IN_ISHM_TOT</vt:lpstr>
      <vt:lpstr>IN_ISHM_TOT</vt:lpstr>
      <vt:lpstr>'Database quarterly'!IN_ISHM_VFR</vt:lpstr>
      <vt:lpstr>IN_ISHM_VFR</vt:lpstr>
      <vt:lpstr>'Database quarterly'!IN_ISPD_BUS</vt:lpstr>
      <vt:lpstr>IN_ISPD_BUS</vt:lpstr>
      <vt:lpstr>'Database quarterly'!IN_ISPD_EDU</vt:lpstr>
      <vt:lpstr>IN_ISPD_EDU</vt:lpstr>
      <vt:lpstr>'Database quarterly'!IN_ISPD_EMP</vt:lpstr>
      <vt:lpstr>IN_ISPD_EMP</vt:lpstr>
      <vt:lpstr>'Database quarterly'!IN_ISPD_HOL</vt:lpstr>
      <vt:lpstr>IN_ISPD_HOL</vt:lpstr>
      <vt:lpstr>'Database quarterly'!IN_ISPD_OTH</vt:lpstr>
      <vt:lpstr>IN_ISPD_OTH</vt:lpstr>
      <vt:lpstr>'Database quarterly'!IN_ISPD_TOT</vt:lpstr>
      <vt:lpstr>IN_ISPD_TOT</vt:lpstr>
      <vt:lpstr>'Database quarterly'!IN_ISPD_VFR</vt:lpstr>
      <vt:lpstr>IN_ISPD_VFR</vt:lpstr>
      <vt:lpstr>'Database quarterly'!IN_IVAR_BUS</vt:lpstr>
      <vt:lpstr>IN_IVAR_BUS</vt:lpstr>
      <vt:lpstr>'Database quarterly'!IN_IVAR_EDU</vt:lpstr>
      <vt:lpstr>IN_IVAR_EDU</vt:lpstr>
      <vt:lpstr>'Database quarterly'!IN_IVAR_EMP</vt:lpstr>
      <vt:lpstr>IN_IVAR_EMP</vt:lpstr>
      <vt:lpstr>'Database quarterly'!IN_IVAR_HOL</vt:lpstr>
      <vt:lpstr>IN_IVAR_HOL</vt:lpstr>
      <vt:lpstr>'Database quarterly'!IN_IVAR_OTH</vt:lpstr>
      <vt:lpstr>IN_IVAR_OTH</vt:lpstr>
      <vt:lpstr>'Database quarterly'!IN_IVAR_TOT</vt:lpstr>
      <vt:lpstr>IN_IVAR_TOT</vt:lpstr>
      <vt:lpstr>'Database quarterly'!IN_IVAR_VFR</vt:lpstr>
      <vt:lpstr>IN_IVAR_VFR</vt:lpstr>
      <vt:lpstr>'Database quarterly'!IN_IVEX_BUS</vt:lpstr>
      <vt:lpstr>IN_IVEX_BUS</vt:lpstr>
      <vt:lpstr>'Database quarterly'!IN_IVEX_EDU</vt:lpstr>
      <vt:lpstr>IN_IVEX_EDU</vt:lpstr>
      <vt:lpstr>'Database quarterly'!IN_IVEX_EMP</vt:lpstr>
      <vt:lpstr>IN_IVEX_EMP</vt:lpstr>
      <vt:lpstr>'Database quarterly'!IN_IVEX_HOL</vt:lpstr>
      <vt:lpstr>IN_IVEX_HOL</vt:lpstr>
      <vt:lpstr>'Database quarterly'!IN_IVEX_OTH</vt:lpstr>
      <vt:lpstr>IN_IVEX_OTH</vt:lpstr>
      <vt:lpstr>'Database quarterly'!IN_IVEX_TOT</vt:lpstr>
      <vt:lpstr>IN_IVEX_TOT</vt:lpstr>
      <vt:lpstr>'Database quarterly'!IN_IVEX_VFR</vt:lpstr>
      <vt:lpstr>IN_IVEX_VFR</vt:lpstr>
      <vt:lpstr>'Database quarterly'!IN_IVNI_BUS</vt:lpstr>
      <vt:lpstr>IN_IVNI_BUS</vt:lpstr>
      <vt:lpstr>'Database quarterly'!IN_IVNI_EDU</vt:lpstr>
      <vt:lpstr>IN_IVNI_EDU</vt:lpstr>
      <vt:lpstr>'Database quarterly'!IN_IVNI_EMP</vt:lpstr>
      <vt:lpstr>IN_IVNI_EMP</vt:lpstr>
      <vt:lpstr>'Database quarterly'!IN_IVNI_HOL</vt:lpstr>
      <vt:lpstr>IN_IVNI_HOL</vt:lpstr>
      <vt:lpstr>'Database quarterly'!IN_IVNI_OTH</vt:lpstr>
      <vt:lpstr>IN_IVNI_OTH</vt:lpstr>
      <vt:lpstr>'Database quarterly'!IN_IVNI_TOT</vt:lpstr>
      <vt:lpstr>IN_IVNI_TOT</vt:lpstr>
      <vt:lpstr>'Database quarterly'!IN_IVNI_VFR</vt:lpstr>
      <vt:lpstr>IN_IVNI_VFR</vt:lpstr>
      <vt:lpstr>'Database quarterly'!IN_POP</vt:lpstr>
      <vt:lpstr>IN_POP</vt:lpstr>
      <vt:lpstr>'Database quarterly'!IN_SEATS</vt:lpstr>
      <vt:lpstr>IN_SEATS</vt:lpstr>
      <vt:lpstr>'Database quarterly'!IN_XR_AUD</vt:lpstr>
      <vt:lpstr>IN_XR_AUD</vt:lpstr>
      <vt:lpstr>'Database quarterly'!IN_XR_USD</vt:lpstr>
      <vt:lpstr>IN_XR_USD</vt:lpstr>
      <vt:lpstr>'Database quarterly'!JP_CPI</vt:lpstr>
      <vt:lpstr>JP_CPI</vt:lpstr>
      <vt:lpstr>'Database quarterly'!JP_EQUITIES</vt:lpstr>
      <vt:lpstr>JP_EQUITIES</vt:lpstr>
      <vt:lpstr>'Database quarterly'!JP_GDPR</vt:lpstr>
      <vt:lpstr>JP_GDPR</vt:lpstr>
      <vt:lpstr>'Database quarterly'!JP_GDPR_PC</vt:lpstr>
      <vt:lpstr>JP_GDPR_PC</vt:lpstr>
      <vt:lpstr>'Database quarterly'!JP_IALS_BUS</vt:lpstr>
      <vt:lpstr>JP_IALS_BUS</vt:lpstr>
      <vt:lpstr>'Database quarterly'!JP_IALS_EDU</vt:lpstr>
      <vt:lpstr>JP_IALS_EDU</vt:lpstr>
      <vt:lpstr>'Database quarterly'!JP_IALS_EMP</vt:lpstr>
      <vt:lpstr>JP_IALS_EMP</vt:lpstr>
      <vt:lpstr>'Database quarterly'!JP_IALS_HOL</vt:lpstr>
      <vt:lpstr>JP_IALS_HOL</vt:lpstr>
      <vt:lpstr>'Database quarterly'!JP_IALS_OTH</vt:lpstr>
      <vt:lpstr>JP_IALS_OTH</vt:lpstr>
      <vt:lpstr>'Database quarterly'!JP_IALS_TOT</vt:lpstr>
      <vt:lpstr>JP_IALS_TOT</vt:lpstr>
      <vt:lpstr>'Database quarterly'!JP_IALS_VFR</vt:lpstr>
      <vt:lpstr>JP_IALS_VFR</vt:lpstr>
      <vt:lpstr>'Database quarterly'!JP_INHM_BUS</vt:lpstr>
      <vt:lpstr>JP_INHM_BUS</vt:lpstr>
      <vt:lpstr>'Database quarterly'!JP_INHM_EDU</vt:lpstr>
      <vt:lpstr>JP_INHM_EDU</vt:lpstr>
      <vt:lpstr>'Database quarterly'!JP_INHM_EMP</vt:lpstr>
      <vt:lpstr>JP_INHM_EMP</vt:lpstr>
      <vt:lpstr>'Database quarterly'!JP_INHM_HOL</vt:lpstr>
      <vt:lpstr>JP_INHM_HOL</vt:lpstr>
      <vt:lpstr>'Database quarterly'!JP_INHM_OTH</vt:lpstr>
      <vt:lpstr>JP_INHM_OTH</vt:lpstr>
      <vt:lpstr>'Database quarterly'!JP_INHM_TOT</vt:lpstr>
      <vt:lpstr>JP_INHM_TOT</vt:lpstr>
      <vt:lpstr>'Database quarterly'!JP_INHM_VFR</vt:lpstr>
      <vt:lpstr>JP_INHM_VFR</vt:lpstr>
      <vt:lpstr>'Database quarterly'!JP_ISHM_BUS</vt:lpstr>
      <vt:lpstr>JP_ISHM_BUS</vt:lpstr>
      <vt:lpstr>'Database quarterly'!JP_ISHM_EDU</vt:lpstr>
      <vt:lpstr>JP_ISHM_EDU</vt:lpstr>
      <vt:lpstr>'Database quarterly'!JP_ISHM_EMP</vt:lpstr>
      <vt:lpstr>JP_ISHM_EMP</vt:lpstr>
      <vt:lpstr>'Database quarterly'!JP_ISHM_HOL</vt:lpstr>
      <vt:lpstr>JP_ISHM_HOL</vt:lpstr>
      <vt:lpstr>'Database quarterly'!JP_ISHM_OTH</vt:lpstr>
      <vt:lpstr>JP_ISHM_OTH</vt:lpstr>
      <vt:lpstr>'Database quarterly'!JP_ISHM_TOT</vt:lpstr>
      <vt:lpstr>JP_ISHM_TOT</vt:lpstr>
      <vt:lpstr>'Database quarterly'!JP_ISHM_VFR</vt:lpstr>
      <vt:lpstr>JP_ISHM_VFR</vt:lpstr>
      <vt:lpstr>'Database quarterly'!JP_ISPD_BUS</vt:lpstr>
      <vt:lpstr>JP_ISPD_BUS</vt:lpstr>
      <vt:lpstr>'Database quarterly'!JP_ISPD_EDU</vt:lpstr>
      <vt:lpstr>JP_ISPD_EDU</vt:lpstr>
      <vt:lpstr>'Database quarterly'!JP_ISPD_EMP</vt:lpstr>
      <vt:lpstr>JP_ISPD_EMP</vt:lpstr>
      <vt:lpstr>'Database quarterly'!JP_ISPD_HOL</vt:lpstr>
      <vt:lpstr>JP_ISPD_HOL</vt:lpstr>
      <vt:lpstr>'Database quarterly'!JP_ISPD_OTH</vt:lpstr>
      <vt:lpstr>JP_ISPD_OTH</vt:lpstr>
      <vt:lpstr>'Database quarterly'!JP_ISPD_TOT</vt:lpstr>
      <vt:lpstr>JP_ISPD_TOT</vt:lpstr>
      <vt:lpstr>'Database quarterly'!JP_ISPD_VFR</vt:lpstr>
      <vt:lpstr>JP_ISPD_VFR</vt:lpstr>
      <vt:lpstr>'Database quarterly'!JP_IVAR_BUS</vt:lpstr>
      <vt:lpstr>JP_IVAR_BUS</vt:lpstr>
      <vt:lpstr>'Database quarterly'!JP_IVAR_EDU</vt:lpstr>
      <vt:lpstr>JP_IVAR_EDU</vt:lpstr>
      <vt:lpstr>'Database quarterly'!JP_IVAR_EMP</vt:lpstr>
      <vt:lpstr>JP_IVAR_EMP</vt:lpstr>
      <vt:lpstr>'Database quarterly'!JP_IVAR_HOL</vt:lpstr>
      <vt:lpstr>JP_IVAR_HOL</vt:lpstr>
      <vt:lpstr>'Database quarterly'!JP_IVAR_OTH</vt:lpstr>
      <vt:lpstr>JP_IVAR_OTH</vt:lpstr>
      <vt:lpstr>'Database quarterly'!JP_IVAR_TOT</vt:lpstr>
      <vt:lpstr>JP_IVAR_TOT</vt:lpstr>
      <vt:lpstr>'Database quarterly'!JP_IVAR_VFR</vt:lpstr>
      <vt:lpstr>JP_IVAR_VFR</vt:lpstr>
      <vt:lpstr>'Database quarterly'!JP_IVEX_BUS</vt:lpstr>
      <vt:lpstr>JP_IVEX_BUS</vt:lpstr>
      <vt:lpstr>'Database quarterly'!JP_IVEX_EDU</vt:lpstr>
      <vt:lpstr>JP_IVEX_EDU</vt:lpstr>
      <vt:lpstr>'Database quarterly'!JP_IVEX_EMP</vt:lpstr>
      <vt:lpstr>JP_IVEX_EMP</vt:lpstr>
      <vt:lpstr>'Database quarterly'!JP_IVEX_HOL</vt:lpstr>
      <vt:lpstr>JP_IVEX_HOL</vt:lpstr>
      <vt:lpstr>'Database quarterly'!JP_IVEX_OTH</vt:lpstr>
      <vt:lpstr>JP_IVEX_OTH</vt:lpstr>
      <vt:lpstr>'Database quarterly'!JP_IVEX_TOT</vt:lpstr>
      <vt:lpstr>JP_IVEX_TOT</vt:lpstr>
      <vt:lpstr>'Database quarterly'!JP_IVEX_VFR</vt:lpstr>
      <vt:lpstr>JP_IVEX_VFR</vt:lpstr>
      <vt:lpstr>'Database quarterly'!JP_IVNI_BUS</vt:lpstr>
      <vt:lpstr>JP_IVNI_BUS</vt:lpstr>
      <vt:lpstr>'Database quarterly'!JP_IVNI_EDU</vt:lpstr>
      <vt:lpstr>JP_IVNI_EDU</vt:lpstr>
      <vt:lpstr>'Database quarterly'!JP_IVNI_EMP</vt:lpstr>
      <vt:lpstr>JP_IVNI_EMP</vt:lpstr>
      <vt:lpstr>'Database quarterly'!JP_IVNI_HOL</vt:lpstr>
      <vt:lpstr>JP_IVNI_HOL</vt:lpstr>
      <vt:lpstr>'Database quarterly'!JP_IVNI_OTH</vt:lpstr>
      <vt:lpstr>JP_IVNI_OTH</vt:lpstr>
      <vt:lpstr>'Database quarterly'!JP_IVNI_TOT</vt:lpstr>
      <vt:lpstr>JP_IVNI_TOT</vt:lpstr>
      <vt:lpstr>'Database quarterly'!JP_IVNI_VFR</vt:lpstr>
      <vt:lpstr>JP_IVNI_VFR</vt:lpstr>
      <vt:lpstr>'Database quarterly'!JP_POP</vt:lpstr>
      <vt:lpstr>JP_POP</vt:lpstr>
      <vt:lpstr>'Database quarterly'!JP_SEATS</vt:lpstr>
      <vt:lpstr>JP_SEATS</vt:lpstr>
      <vt:lpstr>'Database quarterly'!JP_XR_AUD</vt:lpstr>
      <vt:lpstr>JP_XR_AUD</vt:lpstr>
      <vt:lpstr>'Database quarterly'!JP_XR_USD</vt:lpstr>
      <vt:lpstr>JP_XR_USD</vt:lpstr>
      <vt:lpstr>'Database quarterly'!ME_IALS_BUS</vt:lpstr>
      <vt:lpstr>ME_IALS_BUS</vt:lpstr>
      <vt:lpstr>'Database quarterly'!ME_IALS_EDU</vt:lpstr>
      <vt:lpstr>ME_IALS_EDU</vt:lpstr>
      <vt:lpstr>'Database quarterly'!ME_IALS_EMP</vt:lpstr>
      <vt:lpstr>ME_IALS_EMP</vt:lpstr>
      <vt:lpstr>'Database quarterly'!ME_IALS_HOL</vt:lpstr>
      <vt:lpstr>ME_IALS_HOL</vt:lpstr>
      <vt:lpstr>'Database quarterly'!ME_IALS_OTH</vt:lpstr>
      <vt:lpstr>ME_IALS_OTH</vt:lpstr>
      <vt:lpstr>'Database quarterly'!ME_IALS_TOT</vt:lpstr>
      <vt:lpstr>ME_IALS_TOT</vt:lpstr>
      <vt:lpstr>'Database quarterly'!ME_IALS_VFR</vt:lpstr>
      <vt:lpstr>ME_IALS_VFR</vt:lpstr>
      <vt:lpstr>'Database quarterly'!ME_INHM_BUS</vt:lpstr>
      <vt:lpstr>ME_INHM_BUS</vt:lpstr>
      <vt:lpstr>'Database quarterly'!ME_INHM_EDU</vt:lpstr>
      <vt:lpstr>ME_INHM_EDU</vt:lpstr>
      <vt:lpstr>'Database quarterly'!ME_INHM_EMP</vt:lpstr>
      <vt:lpstr>ME_INHM_EMP</vt:lpstr>
      <vt:lpstr>'Database quarterly'!ME_INHM_HOL</vt:lpstr>
      <vt:lpstr>ME_INHM_HOL</vt:lpstr>
      <vt:lpstr>'Database quarterly'!ME_INHM_OTH</vt:lpstr>
      <vt:lpstr>ME_INHM_OTH</vt:lpstr>
      <vt:lpstr>'Database quarterly'!ME_INHM_TOT</vt:lpstr>
      <vt:lpstr>ME_INHM_TOT</vt:lpstr>
      <vt:lpstr>'Database quarterly'!ME_INHM_VFR</vt:lpstr>
      <vt:lpstr>ME_INHM_VFR</vt:lpstr>
      <vt:lpstr>'Database quarterly'!ME_IVAR_BUS</vt:lpstr>
      <vt:lpstr>ME_IVAR_BUS</vt:lpstr>
      <vt:lpstr>'Database quarterly'!ME_IVAR_EDU</vt:lpstr>
      <vt:lpstr>ME_IVAR_EDU</vt:lpstr>
      <vt:lpstr>'Database quarterly'!ME_IVAR_EMP</vt:lpstr>
      <vt:lpstr>ME_IVAR_EMP</vt:lpstr>
      <vt:lpstr>'Database quarterly'!ME_IVAR_HOL</vt:lpstr>
      <vt:lpstr>ME_IVAR_HOL</vt:lpstr>
      <vt:lpstr>'Database quarterly'!ME_IVAR_OTH</vt:lpstr>
      <vt:lpstr>ME_IVAR_OTH</vt:lpstr>
      <vt:lpstr>'Database quarterly'!ME_IVAR_TOT</vt:lpstr>
      <vt:lpstr>ME_IVAR_TOT</vt:lpstr>
      <vt:lpstr>'Database quarterly'!ME_IVAR_VFR</vt:lpstr>
      <vt:lpstr>ME_IVAR_VFR</vt:lpstr>
      <vt:lpstr>'Database quarterly'!ME_IVEX_BUS</vt:lpstr>
      <vt:lpstr>ME_IVEX_BUS</vt:lpstr>
      <vt:lpstr>'Database quarterly'!ME_IVEX_EDU</vt:lpstr>
      <vt:lpstr>ME_IVEX_EDU</vt:lpstr>
      <vt:lpstr>'Database quarterly'!ME_IVEX_EMP</vt:lpstr>
      <vt:lpstr>ME_IVEX_EMP</vt:lpstr>
      <vt:lpstr>'Database quarterly'!ME_IVEX_HOL</vt:lpstr>
      <vt:lpstr>ME_IVEX_HOL</vt:lpstr>
      <vt:lpstr>'Database quarterly'!ME_IVEX_OTH</vt:lpstr>
      <vt:lpstr>ME_IVEX_OTH</vt:lpstr>
      <vt:lpstr>'Database quarterly'!ME_IVEX_TOT</vt:lpstr>
      <vt:lpstr>ME_IVEX_TOT</vt:lpstr>
      <vt:lpstr>'Database quarterly'!ME_IVEX_VFR</vt:lpstr>
      <vt:lpstr>ME_IVEX_VFR</vt:lpstr>
      <vt:lpstr>'Database quarterly'!ME_IVNI_BUS</vt:lpstr>
      <vt:lpstr>ME_IVNI_BUS</vt:lpstr>
      <vt:lpstr>'Database quarterly'!ME_IVNI_EDU</vt:lpstr>
      <vt:lpstr>ME_IVNI_EDU</vt:lpstr>
      <vt:lpstr>'Database quarterly'!ME_IVNI_EMP</vt:lpstr>
      <vt:lpstr>ME_IVNI_EMP</vt:lpstr>
      <vt:lpstr>'Database quarterly'!ME_IVNI_HOL</vt:lpstr>
      <vt:lpstr>ME_IVNI_HOL</vt:lpstr>
      <vt:lpstr>'Database quarterly'!ME_IVNI_OTH</vt:lpstr>
      <vt:lpstr>ME_IVNI_OTH</vt:lpstr>
      <vt:lpstr>'Database quarterly'!ME_IVNI_TOT</vt:lpstr>
      <vt:lpstr>ME_IVNI_TOT</vt:lpstr>
      <vt:lpstr>'Database quarterly'!ME_IVNI_VFR</vt:lpstr>
      <vt:lpstr>ME_IVNI_VFR</vt:lpstr>
      <vt:lpstr>'Database quarterly'!ME_SEATS</vt:lpstr>
      <vt:lpstr>ME_SEATS</vt:lpstr>
      <vt:lpstr>'Database quarterly'!ML_CPI</vt:lpstr>
      <vt:lpstr>ML_CPI</vt:lpstr>
      <vt:lpstr>'Database quarterly'!ML_EQUITIES</vt:lpstr>
      <vt:lpstr>ML_EQUITIES</vt:lpstr>
      <vt:lpstr>'Database quarterly'!ML_GDPR</vt:lpstr>
      <vt:lpstr>ML_GDPR</vt:lpstr>
      <vt:lpstr>'Database quarterly'!ML_GDPR_PC</vt:lpstr>
      <vt:lpstr>ML_GDPR_PC</vt:lpstr>
      <vt:lpstr>'Database quarterly'!ML_IALS_BUS</vt:lpstr>
      <vt:lpstr>ML_IALS_BUS</vt:lpstr>
      <vt:lpstr>'Database quarterly'!ML_IALS_EDU</vt:lpstr>
      <vt:lpstr>ML_IALS_EDU</vt:lpstr>
      <vt:lpstr>'Database quarterly'!ML_IALS_EMP</vt:lpstr>
      <vt:lpstr>ML_IALS_EMP</vt:lpstr>
      <vt:lpstr>'Database quarterly'!ML_IALS_HOL</vt:lpstr>
      <vt:lpstr>ML_IALS_HOL</vt:lpstr>
      <vt:lpstr>'Database quarterly'!ML_IALS_OTH</vt:lpstr>
      <vt:lpstr>ML_IALS_OTH</vt:lpstr>
      <vt:lpstr>'Database quarterly'!ML_IALS_TOT</vt:lpstr>
      <vt:lpstr>ML_IALS_TOT</vt:lpstr>
      <vt:lpstr>'Database quarterly'!ML_IALS_VFR</vt:lpstr>
      <vt:lpstr>ML_IALS_VFR</vt:lpstr>
      <vt:lpstr>'Database quarterly'!ML_INHM_BUS</vt:lpstr>
      <vt:lpstr>ML_INHM_BUS</vt:lpstr>
      <vt:lpstr>'Database quarterly'!ML_INHM_EDU</vt:lpstr>
      <vt:lpstr>ML_INHM_EDU</vt:lpstr>
      <vt:lpstr>'Database quarterly'!ML_INHM_EMP</vt:lpstr>
      <vt:lpstr>ML_INHM_EMP</vt:lpstr>
      <vt:lpstr>'Database quarterly'!ML_INHM_HOL</vt:lpstr>
      <vt:lpstr>ML_INHM_HOL</vt:lpstr>
      <vt:lpstr>'Database quarterly'!ML_INHM_OTH</vt:lpstr>
      <vt:lpstr>ML_INHM_OTH</vt:lpstr>
      <vt:lpstr>'Database quarterly'!ML_INHM_TOT</vt:lpstr>
      <vt:lpstr>ML_INHM_TOT</vt:lpstr>
      <vt:lpstr>'Database quarterly'!ML_INHM_VFR</vt:lpstr>
      <vt:lpstr>ML_INHM_VFR</vt:lpstr>
      <vt:lpstr>'Database quarterly'!ML_ISHM_BUS</vt:lpstr>
      <vt:lpstr>ML_ISHM_BUS</vt:lpstr>
      <vt:lpstr>'Database quarterly'!ML_ISHM_EDU</vt:lpstr>
      <vt:lpstr>ML_ISHM_EDU</vt:lpstr>
      <vt:lpstr>'Database quarterly'!ML_ISHM_EMP</vt:lpstr>
      <vt:lpstr>ML_ISHM_EMP</vt:lpstr>
      <vt:lpstr>'Database quarterly'!ML_ISHM_HOL</vt:lpstr>
      <vt:lpstr>ML_ISHM_HOL</vt:lpstr>
      <vt:lpstr>'Database quarterly'!ML_ISHM_OTH</vt:lpstr>
      <vt:lpstr>ML_ISHM_OTH</vt:lpstr>
      <vt:lpstr>'Database quarterly'!ML_ISHM_TOT</vt:lpstr>
      <vt:lpstr>ML_ISHM_TOT</vt:lpstr>
      <vt:lpstr>'Database quarterly'!ML_ISHM_VFR</vt:lpstr>
      <vt:lpstr>ML_ISHM_VFR</vt:lpstr>
      <vt:lpstr>'Database quarterly'!ML_ISPD_BUS</vt:lpstr>
      <vt:lpstr>ML_ISPD_BUS</vt:lpstr>
      <vt:lpstr>'Database quarterly'!ML_ISPD_EDU</vt:lpstr>
      <vt:lpstr>ML_ISPD_EDU</vt:lpstr>
      <vt:lpstr>'Database quarterly'!ML_ISPD_EMP</vt:lpstr>
      <vt:lpstr>ML_ISPD_EMP</vt:lpstr>
      <vt:lpstr>'Database quarterly'!ML_ISPD_HOL</vt:lpstr>
      <vt:lpstr>ML_ISPD_HOL</vt:lpstr>
      <vt:lpstr>'Database quarterly'!ML_ISPD_OTH</vt:lpstr>
      <vt:lpstr>ML_ISPD_OTH</vt:lpstr>
      <vt:lpstr>'Database quarterly'!ML_ISPD_TOT</vt:lpstr>
      <vt:lpstr>ML_ISPD_TOT</vt:lpstr>
      <vt:lpstr>'Database quarterly'!ML_ISPD_VFR</vt:lpstr>
      <vt:lpstr>ML_ISPD_VFR</vt:lpstr>
      <vt:lpstr>'Database quarterly'!ML_IVAR_BUS</vt:lpstr>
      <vt:lpstr>ML_IVAR_BUS</vt:lpstr>
      <vt:lpstr>'Database quarterly'!ML_IVAR_EDU</vt:lpstr>
      <vt:lpstr>ML_IVAR_EDU</vt:lpstr>
      <vt:lpstr>'Database quarterly'!ML_IVAR_EMP</vt:lpstr>
      <vt:lpstr>ML_IVAR_EMP</vt:lpstr>
      <vt:lpstr>'Database quarterly'!ML_IVAR_HOL</vt:lpstr>
      <vt:lpstr>ML_IVAR_HOL</vt:lpstr>
      <vt:lpstr>'Database quarterly'!ML_IVAR_OTH</vt:lpstr>
      <vt:lpstr>ML_IVAR_OTH</vt:lpstr>
      <vt:lpstr>'Database quarterly'!ML_IVAR_TOT</vt:lpstr>
      <vt:lpstr>ML_IVAR_TOT</vt:lpstr>
      <vt:lpstr>'Database quarterly'!ML_IVAR_VFR</vt:lpstr>
      <vt:lpstr>ML_IVAR_VFR</vt:lpstr>
      <vt:lpstr>'Database quarterly'!ML_IVEX_BUS</vt:lpstr>
      <vt:lpstr>ML_IVEX_BUS</vt:lpstr>
      <vt:lpstr>'Database quarterly'!ML_IVEX_EDU</vt:lpstr>
      <vt:lpstr>ML_IVEX_EDU</vt:lpstr>
      <vt:lpstr>'Database quarterly'!ML_IVEX_EMP</vt:lpstr>
      <vt:lpstr>ML_IVEX_EMP</vt:lpstr>
      <vt:lpstr>'Database quarterly'!ML_IVEX_HOL</vt:lpstr>
      <vt:lpstr>ML_IVEX_HOL</vt:lpstr>
      <vt:lpstr>'Database quarterly'!ML_IVEX_OTH</vt:lpstr>
      <vt:lpstr>ML_IVEX_OTH</vt:lpstr>
      <vt:lpstr>'Database quarterly'!ML_IVEX_TOT</vt:lpstr>
      <vt:lpstr>ML_IVEX_TOT</vt:lpstr>
      <vt:lpstr>'Database quarterly'!ML_IVEX_VFR</vt:lpstr>
      <vt:lpstr>ML_IVEX_VFR</vt:lpstr>
      <vt:lpstr>'Database quarterly'!ML_IVNI_BUS</vt:lpstr>
      <vt:lpstr>ML_IVNI_BUS</vt:lpstr>
      <vt:lpstr>'Database quarterly'!ML_IVNI_EDU</vt:lpstr>
      <vt:lpstr>ML_IVNI_EDU</vt:lpstr>
      <vt:lpstr>'Database quarterly'!ML_IVNI_EMP</vt:lpstr>
      <vt:lpstr>ML_IVNI_EMP</vt:lpstr>
      <vt:lpstr>'Database quarterly'!ML_IVNI_HOL</vt:lpstr>
      <vt:lpstr>ML_IVNI_HOL</vt:lpstr>
      <vt:lpstr>'Database quarterly'!ML_IVNI_OTH</vt:lpstr>
      <vt:lpstr>ML_IVNI_OTH</vt:lpstr>
      <vt:lpstr>'Database quarterly'!ML_IVNI_TOT</vt:lpstr>
      <vt:lpstr>ML_IVNI_TOT</vt:lpstr>
      <vt:lpstr>'Database quarterly'!ML_IVNI_VFR</vt:lpstr>
      <vt:lpstr>ML_IVNI_VFR</vt:lpstr>
      <vt:lpstr>'Database quarterly'!ML_OALS_TOT</vt:lpstr>
      <vt:lpstr>ML_OALS_TOT</vt:lpstr>
      <vt:lpstr>'Database quarterly'!ML_OBTT_TOT</vt:lpstr>
      <vt:lpstr>ML_OBTT_TOT</vt:lpstr>
      <vt:lpstr>'Database quarterly'!ML_OSPD_TOT</vt:lpstr>
      <vt:lpstr>ML_OSPD_TOT</vt:lpstr>
      <vt:lpstr>'Database quarterly'!ML_POP</vt:lpstr>
      <vt:lpstr>ML_POP</vt:lpstr>
      <vt:lpstr>'Database quarterly'!ML_SEATS</vt:lpstr>
      <vt:lpstr>ML_SEATS</vt:lpstr>
      <vt:lpstr>'Database quarterly'!ML_XR_AUD</vt:lpstr>
      <vt:lpstr>ML_XR_AUD</vt:lpstr>
      <vt:lpstr>'Database quarterly'!ML_XR_USD</vt:lpstr>
      <vt:lpstr>ML_XR_USD</vt:lpstr>
      <vt:lpstr>'Database quarterly'!NZ_CPI</vt:lpstr>
      <vt:lpstr>NZ_CPI</vt:lpstr>
      <vt:lpstr>'Database quarterly'!NZ_EQUITIES</vt:lpstr>
      <vt:lpstr>NZ_EQUITIES</vt:lpstr>
      <vt:lpstr>'Database quarterly'!NZ_GDPR</vt:lpstr>
      <vt:lpstr>NZ_GDPR</vt:lpstr>
      <vt:lpstr>'Database quarterly'!NZ_GDPR_PC</vt:lpstr>
      <vt:lpstr>NZ_GDPR_PC</vt:lpstr>
      <vt:lpstr>'Database quarterly'!NZ_IALS_BUS</vt:lpstr>
      <vt:lpstr>NZ_IALS_BUS</vt:lpstr>
      <vt:lpstr>'Database quarterly'!NZ_IALS_EDU</vt:lpstr>
      <vt:lpstr>NZ_IALS_EDU</vt:lpstr>
      <vt:lpstr>'Database quarterly'!NZ_IALS_EMP</vt:lpstr>
      <vt:lpstr>NZ_IALS_EMP</vt:lpstr>
      <vt:lpstr>'Database quarterly'!NZ_IALS_HOL</vt:lpstr>
      <vt:lpstr>NZ_IALS_HOL</vt:lpstr>
      <vt:lpstr>'Database quarterly'!NZ_IALS_OTH</vt:lpstr>
      <vt:lpstr>NZ_IALS_OTH</vt:lpstr>
      <vt:lpstr>'Database quarterly'!NZ_IALS_TOT</vt:lpstr>
      <vt:lpstr>NZ_IALS_TOT</vt:lpstr>
      <vt:lpstr>'Database quarterly'!NZ_IALS_VFR</vt:lpstr>
      <vt:lpstr>NZ_IALS_VFR</vt:lpstr>
      <vt:lpstr>'Database quarterly'!NZ_INHM_BUS</vt:lpstr>
      <vt:lpstr>NZ_INHM_BUS</vt:lpstr>
      <vt:lpstr>'Database quarterly'!NZ_INHM_EDU</vt:lpstr>
      <vt:lpstr>NZ_INHM_EDU</vt:lpstr>
      <vt:lpstr>'Database quarterly'!NZ_INHM_EMP</vt:lpstr>
      <vt:lpstr>NZ_INHM_EMP</vt:lpstr>
      <vt:lpstr>'Database quarterly'!NZ_INHM_HOL</vt:lpstr>
      <vt:lpstr>NZ_INHM_HOL</vt:lpstr>
      <vt:lpstr>'Database quarterly'!NZ_INHM_OTH</vt:lpstr>
      <vt:lpstr>NZ_INHM_OTH</vt:lpstr>
      <vt:lpstr>'Database quarterly'!NZ_INHM_TOT</vt:lpstr>
      <vt:lpstr>NZ_INHM_TOT</vt:lpstr>
      <vt:lpstr>'Database quarterly'!NZ_INHM_VFR</vt:lpstr>
      <vt:lpstr>NZ_INHM_VFR</vt:lpstr>
      <vt:lpstr>'Database quarterly'!NZ_ISHM_BUS</vt:lpstr>
      <vt:lpstr>NZ_ISHM_BUS</vt:lpstr>
      <vt:lpstr>'Database quarterly'!NZ_ISHM_EDU</vt:lpstr>
      <vt:lpstr>NZ_ISHM_EDU</vt:lpstr>
      <vt:lpstr>'Database quarterly'!NZ_ISHM_EMP</vt:lpstr>
      <vt:lpstr>NZ_ISHM_EMP</vt:lpstr>
      <vt:lpstr>'Database quarterly'!NZ_ISHM_HOL</vt:lpstr>
      <vt:lpstr>NZ_ISHM_HOL</vt:lpstr>
      <vt:lpstr>'Database quarterly'!NZ_ISHM_OTH</vt:lpstr>
      <vt:lpstr>NZ_ISHM_OTH</vt:lpstr>
      <vt:lpstr>'Database quarterly'!NZ_ISHM_TOT</vt:lpstr>
      <vt:lpstr>NZ_ISHM_TOT</vt:lpstr>
      <vt:lpstr>'Database quarterly'!NZ_ISHM_VFR</vt:lpstr>
      <vt:lpstr>NZ_ISHM_VFR</vt:lpstr>
      <vt:lpstr>'Database quarterly'!NZ_ISPD_BUS</vt:lpstr>
      <vt:lpstr>NZ_ISPD_BUS</vt:lpstr>
      <vt:lpstr>'Database quarterly'!NZ_ISPD_EDU</vt:lpstr>
      <vt:lpstr>NZ_ISPD_EDU</vt:lpstr>
      <vt:lpstr>'Database quarterly'!NZ_ISPD_EMP</vt:lpstr>
      <vt:lpstr>NZ_ISPD_EMP</vt:lpstr>
      <vt:lpstr>'Database quarterly'!NZ_ISPD_HOL</vt:lpstr>
      <vt:lpstr>NZ_ISPD_HOL</vt:lpstr>
      <vt:lpstr>'Database quarterly'!NZ_ISPD_OTH</vt:lpstr>
      <vt:lpstr>NZ_ISPD_OTH</vt:lpstr>
      <vt:lpstr>'Database quarterly'!NZ_ISPD_TOT</vt:lpstr>
      <vt:lpstr>NZ_ISPD_TOT</vt:lpstr>
      <vt:lpstr>'Database quarterly'!NZ_ISPD_VFR</vt:lpstr>
      <vt:lpstr>NZ_ISPD_VFR</vt:lpstr>
      <vt:lpstr>'Database quarterly'!NZ_IVAR_BUS</vt:lpstr>
      <vt:lpstr>NZ_IVAR_BUS</vt:lpstr>
      <vt:lpstr>'Database quarterly'!NZ_IVAR_EDU</vt:lpstr>
      <vt:lpstr>NZ_IVAR_EDU</vt:lpstr>
      <vt:lpstr>'Database quarterly'!NZ_IVAR_EMP</vt:lpstr>
      <vt:lpstr>NZ_IVAR_EMP</vt:lpstr>
      <vt:lpstr>'Database quarterly'!NZ_IVAR_HOL</vt:lpstr>
      <vt:lpstr>NZ_IVAR_HOL</vt:lpstr>
      <vt:lpstr>'Database quarterly'!NZ_IVAR_OTH</vt:lpstr>
      <vt:lpstr>NZ_IVAR_OTH</vt:lpstr>
      <vt:lpstr>'Database quarterly'!NZ_IVAR_TOT</vt:lpstr>
      <vt:lpstr>NZ_IVAR_TOT</vt:lpstr>
      <vt:lpstr>'Database quarterly'!NZ_IVAR_VFR</vt:lpstr>
      <vt:lpstr>NZ_IVAR_VFR</vt:lpstr>
      <vt:lpstr>'Database quarterly'!NZ_IVEX_BUS</vt:lpstr>
      <vt:lpstr>NZ_IVEX_BUS</vt:lpstr>
      <vt:lpstr>'Database quarterly'!NZ_IVEX_EDU</vt:lpstr>
      <vt:lpstr>NZ_IVEX_EDU</vt:lpstr>
      <vt:lpstr>'Database quarterly'!NZ_IVEX_EMP</vt:lpstr>
      <vt:lpstr>NZ_IVEX_EMP</vt:lpstr>
      <vt:lpstr>'Database quarterly'!NZ_IVEX_HOL</vt:lpstr>
      <vt:lpstr>NZ_IVEX_HOL</vt:lpstr>
      <vt:lpstr>'Database quarterly'!NZ_IVEX_OTH</vt:lpstr>
      <vt:lpstr>NZ_IVEX_OTH</vt:lpstr>
      <vt:lpstr>'Database quarterly'!NZ_IVEX_TOT</vt:lpstr>
      <vt:lpstr>NZ_IVEX_TOT</vt:lpstr>
      <vt:lpstr>'Database quarterly'!NZ_IVEX_VFR</vt:lpstr>
      <vt:lpstr>NZ_IVEX_VFR</vt:lpstr>
      <vt:lpstr>'Database quarterly'!NZ_IVNI_BUS</vt:lpstr>
      <vt:lpstr>NZ_IVNI_BUS</vt:lpstr>
      <vt:lpstr>'Database quarterly'!NZ_IVNI_EDU</vt:lpstr>
      <vt:lpstr>NZ_IVNI_EDU</vt:lpstr>
      <vt:lpstr>'Database quarterly'!NZ_IVNI_EMP</vt:lpstr>
      <vt:lpstr>NZ_IVNI_EMP</vt:lpstr>
      <vt:lpstr>'Database quarterly'!NZ_IVNI_HOL</vt:lpstr>
      <vt:lpstr>NZ_IVNI_HOL</vt:lpstr>
      <vt:lpstr>'Database quarterly'!NZ_IVNI_OTH</vt:lpstr>
      <vt:lpstr>NZ_IVNI_OTH</vt:lpstr>
      <vt:lpstr>'Database quarterly'!NZ_IVNI_TOT</vt:lpstr>
      <vt:lpstr>NZ_IVNI_TOT</vt:lpstr>
      <vt:lpstr>'Database quarterly'!NZ_IVNI_VFR</vt:lpstr>
      <vt:lpstr>NZ_IVNI_VFR</vt:lpstr>
      <vt:lpstr>'Database quarterly'!NZ_OALS_TOT</vt:lpstr>
      <vt:lpstr>NZ_OALS_TOT</vt:lpstr>
      <vt:lpstr>'Database quarterly'!NZ_OBTT_TOT</vt:lpstr>
      <vt:lpstr>NZ_OBTT_TOT</vt:lpstr>
      <vt:lpstr>'Database quarterly'!NZ_OSPD_TOT</vt:lpstr>
      <vt:lpstr>NZ_OSPD_TOT</vt:lpstr>
      <vt:lpstr>'Database quarterly'!NZ_POP</vt:lpstr>
      <vt:lpstr>NZ_POP</vt:lpstr>
      <vt:lpstr>'Database quarterly'!NZ_SEATS</vt:lpstr>
      <vt:lpstr>NZ_SEATS</vt:lpstr>
      <vt:lpstr>'Database quarterly'!NZ_XR_AUD</vt:lpstr>
      <vt:lpstr>NZ_XR_AUD</vt:lpstr>
      <vt:lpstr>'Database quarterly'!NZ_XR_USD</vt:lpstr>
      <vt:lpstr>NZ_XR_USD</vt:lpstr>
      <vt:lpstr>'Database quarterly'!OA_IALS_BUS</vt:lpstr>
      <vt:lpstr>OA_IALS_BUS</vt:lpstr>
      <vt:lpstr>'Database quarterly'!OA_IALS_EDU</vt:lpstr>
      <vt:lpstr>OA_IALS_EDU</vt:lpstr>
      <vt:lpstr>'Database quarterly'!OA_IALS_EMP</vt:lpstr>
      <vt:lpstr>OA_IALS_EMP</vt:lpstr>
      <vt:lpstr>'Database quarterly'!OA_IALS_HOL</vt:lpstr>
      <vt:lpstr>OA_IALS_HOL</vt:lpstr>
      <vt:lpstr>'Database quarterly'!OA_IALS_OTH</vt:lpstr>
      <vt:lpstr>OA_IALS_OTH</vt:lpstr>
      <vt:lpstr>'Database quarterly'!OA_IALS_TOT</vt:lpstr>
      <vt:lpstr>OA_IALS_TOT</vt:lpstr>
      <vt:lpstr>'Database quarterly'!OA_IALS_VFR</vt:lpstr>
      <vt:lpstr>OA_IALS_VFR</vt:lpstr>
      <vt:lpstr>'Database quarterly'!OA_INHM_BUS</vt:lpstr>
      <vt:lpstr>OA_INHM_BUS</vt:lpstr>
      <vt:lpstr>'Database quarterly'!OA_INHM_EDU</vt:lpstr>
      <vt:lpstr>OA_INHM_EDU</vt:lpstr>
      <vt:lpstr>'Database quarterly'!OA_INHM_EMP</vt:lpstr>
      <vt:lpstr>OA_INHM_EMP</vt:lpstr>
      <vt:lpstr>'Database quarterly'!OA_INHM_HOL</vt:lpstr>
      <vt:lpstr>OA_INHM_HOL</vt:lpstr>
      <vt:lpstr>'Database quarterly'!OA_INHM_OTH</vt:lpstr>
      <vt:lpstr>OA_INHM_OTH</vt:lpstr>
      <vt:lpstr>'Database quarterly'!OA_INHM_TOT</vt:lpstr>
      <vt:lpstr>OA_INHM_TOT</vt:lpstr>
      <vt:lpstr>'Database quarterly'!OA_INHM_VFR</vt:lpstr>
      <vt:lpstr>OA_INHM_VFR</vt:lpstr>
      <vt:lpstr>'Database quarterly'!OA_ISHM_BUS</vt:lpstr>
      <vt:lpstr>OA_ISHM_BUS</vt:lpstr>
      <vt:lpstr>'Database quarterly'!OA_ISHM_EDU</vt:lpstr>
      <vt:lpstr>OA_ISHM_EDU</vt:lpstr>
      <vt:lpstr>'Database quarterly'!OA_ISHM_EMP</vt:lpstr>
      <vt:lpstr>OA_ISHM_EMP</vt:lpstr>
      <vt:lpstr>'Database quarterly'!OA_ISHM_HOL</vt:lpstr>
      <vt:lpstr>OA_ISHM_HOL</vt:lpstr>
      <vt:lpstr>'Database quarterly'!OA_ISHM_OTH</vt:lpstr>
      <vt:lpstr>OA_ISHM_OTH</vt:lpstr>
      <vt:lpstr>'Database quarterly'!OA_ISHM_TOT</vt:lpstr>
      <vt:lpstr>OA_ISHM_TOT</vt:lpstr>
      <vt:lpstr>'Database quarterly'!OA_ISHM_VFR</vt:lpstr>
      <vt:lpstr>OA_ISHM_VFR</vt:lpstr>
      <vt:lpstr>'Database quarterly'!OA_ISPD_BUS</vt:lpstr>
      <vt:lpstr>OA_ISPD_BUS</vt:lpstr>
      <vt:lpstr>'Database quarterly'!OA_ISPD_EDU</vt:lpstr>
      <vt:lpstr>OA_ISPD_EDU</vt:lpstr>
      <vt:lpstr>'Database quarterly'!OA_ISPD_EMP</vt:lpstr>
      <vt:lpstr>OA_ISPD_EMP</vt:lpstr>
      <vt:lpstr>'Database quarterly'!OA_ISPD_HOL</vt:lpstr>
      <vt:lpstr>OA_ISPD_HOL</vt:lpstr>
      <vt:lpstr>'Database quarterly'!OA_ISPD_OTH</vt:lpstr>
      <vt:lpstr>OA_ISPD_OTH</vt:lpstr>
      <vt:lpstr>'Database quarterly'!OA_ISPD_TOT</vt:lpstr>
      <vt:lpstr>OA_ISPD_TOT</vt:lpstr>
      <vt:lpstr>'Database quarterly'!OA_ISPD_VFR</vt:lpstr>
      <vt:lpstr>OA_ISPD_VFR</vt:lpstr>
      <vt:lpstr>'Database quarterly'!OA_IVAR_BUS</vt:lpstr>
      <vt:lpstr>OA_IVAR_BUS</vt:lpstr>
      <vt:lpstr>'Database quarterly'!OA_IVAR_EDU</vt:lpstr>
      <vt:lpstr>OA_IVAR_EDU</vt:lpstr>
      <vt:lpstr>'Database quarterly'!OA_IVAR_EMP</vt:lpstr>
      <vt:lpstr>OA_IVAR_EMP</vt:lpstr>
      <vt:lpstr>'Database quarterly'!OA_IVAR_HOL</vt:lpstr>
      <vt:lpstr>OA_IVAR_HOL</vt:lpstr>
      <vt:lpstr>'Database quarterly'!OA_IVAR_OTH</vt:lpstr>
      <vt:lpstr>OA_IVAR_OTH</vt:lpstr>
      <vt:lpstr>'Database quarterly'!OA_IVAR_TOT</vt:lpstr>
      <vt:lpstr>OA_IVAR_TOT</vt:lpstr>
      <vt:lpstr>'Database quarterly'!OA_IVAR_VFR</vt:lpstr>
      <vt:lpstr>OA_IVAR_VFR</vt:lpstr>
      <vt:lpstr>'Database quarterly'!OA_IVEX_BUS</vt:lpstr>
      <vt:lpstr>OA_IVEX_BUS</vt:lpstr>
      <vt:lpstr>'Database quarterly'!OA_IVEX_EDU</vt:lpstr>
      <vt:lpstr>OA_IVEX_EDU</vt:lpstr>
      <vt:lpstr>'Database quarterly'!OA_IVEX_EMP</vt:lpstr>
      <vt:lpstr>OA_IVEX_EMP</vt:lpstr>
      <vt:lpstr>'Database quarterly'!OA_IVEX_HOL</vt:lpstr>
      <vt:lpstr>OA_IVEX_HOL</vt:lpstr>
      <vt:lpstr>'Database quarterly'!OA_IVEX_OTH</vt:lpstr>
      <vt:lpstr>OA_IVEX_OTH</vt:lpstr>
      <vt:lpstr>'Database quarterly'!OA_IVEX_TOT</vt:lpstr>
      <vt:lpstr>OA_IVEX_TOT</vt:lpstr>
      <vt:lpstr>'Database quarterly'!OA_IVEX_VFR</vt:lpstr>
      <vt:lpstr>OA_IVEX_VFR</vt:lpstr>
      <vt:lpstr>'Database quarterly'!OA_IVNI_BUS</vt:lpstr>
      <vt:lpstr>OA_IVNI_BUS</vt:lpstr>
      <vt:lpstr>'Database quarterly'!OA_IVNI_EDU</vt:lpstr>
      <vt:lpstr>OA_IVNI_EDU</vt:lpstr>
      <vt:lpstr>'Database quarterly'!OA_IVNI_EMP</vt:lpstr>
      <vt:lpstr>OA_IVNI_EMP</vt:lpstr>
      <vt:lpstr>'Database quarterly'!OA_IVNI_HOL</vt:lpstr>
      <vt:lpstr>OA_IVNI_HOL</vt:lpstr>
      <vt:lpstr>'Database quarterly'!OA_IVNI_OTH</vt:lpstr>
      <vt:lpstr>OA_IVNI_OTH</vt:lpstr>
      <vt:lpstr>'Database quarterly'!OA_IVNI_TOT</vt:lpstr>
      <vt:lpstr>OA_IVNI_TOT</vt:lpstr>
      <vt:lpstr>'Database quarterly'!OA_IVNI_VFR</vt:lpstr>
      <vt:lpstr>OA_IVNI_VFR</vt:lpstr>
      <vt:lpstr>'Database quarterly'!OA_OALS_TOT</vt:lpstr>
      <vt:lpstr>OA_OALS_TOT</vt:lpstr>
      <vt:lpstr>'Database quarterly'!OA_OBTT_TOT</vt:lpstr>
      <vt:lpstr>OA_OBTT_TOT</vt:lpstr>
      <vt:lpstr>'Database quarterly'!OA_OSPD_TOT</vt:lpstr>
      <vt:lpstr>OA_OSPD_TOT</vt:lpstr>
      <vt:lpstr>'Database quarterly'!OE_IALS_BUS</vt:lpstr>
      <vt:lpstr>OE_IALS_BUS</vt:lpstr>
      <vt:lpstr>'Database quarterly'!OE_IALS_EDU</vt:lpstr>
      <vt:lpstr>OE_IALS_EDU</vt:lpstr>
      <vt:lpstr>'Database quarterly'!OE_IALS_EMP</vt:lpstr>
      <vt:lpstr>OE_IALS_EMP</vt:lpstr>
      <vt:lpstr>'Database quarterly'!OE_IALS_HOL</vt:lpstr>
      <vt:lpstr>OE_IALS_HOL</vt:lpstr>
      <vt:lpstr>'Database quarterly'!OE_IALS_OTH</vt:lpstr>
      <vt:lpstr>OE_IALS_OTH</vt:lpstr>
      <vt:lpstr>'Database quarterly'!OE_IALS_TOT</vt:lpstr>
      <vt:lpstr>OE_IALS_TOT</vt:lpstr>
      <vt:lpstr>'Database quarterly'!OE_IALS_VFR</vt:lpstr>
      <vt:lpstr>OE_IALS_VFR</vt:lpstr>
      <vt:lpstr>'Database quarterly'!OE_INHM_BUS</vt:lpstr>
      <vt:lpstr>OE_INHM_BUS</vt:lpstr>
      <vt:lpstr>'Database quarterly'!OE_INHM_EDU</vt:lpstr>
      <vt:lpstr>OE_INHM_EDU</vt:lpstr>
      <vt:lpstr>'Database quarterly'!OE_INHM_EMP</vt:lpstr>
      <vt:lpstr>OE_INHM_EMP</vt:lpstr>
      <vt:lpstr>'Database quarterly'!OE_INHM_HOL</vt:lpstr>
      <vt:lpstr>OE_INHM_HOL</vt:lpstr>
      <vt:lpstr>'Database quarterly'!OE_INHM_OTH</vt:lpstr>
      <vt:lpstr>OE_INHM_OTH</vt:lpstr>
      <vt:lpstr>'Database quarterly'!OE_INHM_TOT</vt:lpstr>
      <vt:lpstr>OE_INHM_TOT</vt:lpstr>
      <vt:lpstr>'Database quarterly'!OE_INHM_VFR</vt:lpstr>
      <vt:lpstr>OE_INHM_VFR</vt:lpstr>
      <vt:lpstr>'Database quarterly'!OE_ISHM_BUS</vt:lpstr>
      <vt:lpstr>OE_ISHM_BUS</vt:lpstr>
      <vt:lpstr>'Database quarterly'!OE_ISHM_EDU</vt:lpstr>
      <vt:lpstr>OE_ISHM_EDU</vt:lpstr>
      <vt:lpstr>'Database quarterly'!OE_ISHM_EMP</vt:lpstr>
      <vt:lpstr>OE_ISHM_EMP</vt:lpstr>
      <vt:lpstr>'Database quarterly'!OE_ISHM_HOL</vt:lpstr>
      <vt:lpstr>OE_ISHM_HOL</vt:lpstr>
      <vt:lpstr>'Database quarterly'!OE_ISHM_OTH</vt:lpstr>
      <vt:lpstr>OE_ISHM_OTH</vt:lpstr>
      <vt:lpstr>'Database quarterly'!OE_ISHM_TOT</vt:lpstr>
      <vt:lpstr>OE_ISHM_TOT</vt:lpstr>
      <vt:lpstr>'Database quarterly'!OE_ISHM_VFR</vt:lpstr>
      <vt:lpstr>OE_ISHM_VFR</vt:lpstr>
      <vt:lpstr>'Database quarterly'!OE_ISPD_BUS</vt:lpstr>
      <vt:lpstr>OE_ISPD_BUS</vt:lpstr>
      <vt:lpstr>'Database quarterly'!OE_ISPD_EDU</vt:lpstr>
      <vt:lpstr>OE_ISPD_EDU</vt:lpstr>
      <vt:lpstr>'Database quarterly'!OE_ISPD_EMP</vt:lpstr>
      <vt:lpstr>OE_ISPD_EMP</vt:lpstr>
      <vt:lpstr>'Database quarterly'!OE_ISPD_HOL</vt:lpstr>
      <vt:lpstr>OE_ISPD_HOL</vt:lpstr>
      <vt:lpstr>'Database quarterly'!OE_ISPD_OTH</vt:lpstr>
      <vt:lpstr>OE_ISPD_OTH</vt:lpstr>
      <vt:lpstr>'Database quarterly'!OE_ISPD_TOT</vt:lpstr>
      <vt:lpstr>OE_ISPD_TOT</vt:lpstr>
      <vt:lpstr>'Database quarterly'!OE_ISPD_VFR</vt:lpstr>
      <vt:lpstr>OE_ISPD_VFR</vt:lpstr>
      <vt:lpstr>'Database quarterly'!OE_IVAR_BUS</vt:lpstr>
      <vt:lpstr>OE_IVAR_BUS</vt:lpstr>
      <vt:lpstr>'Database quarterly'!OE_IVAR_EDU</vt:lpstr>
      <vt:lpstr>OE_IVAR_EDU</vt:lpstr>
      <vt:lpstr>'Database quarterly'!OE_IVAR_EMP</vt:lpstr>
      <vt:lpstr>OE_IVAR_EMP</vt:lpstr>
      <vt:lpstr>'Database quarterly'!OE_IVAR_HOL</vt:lpstr>
      <vt:lpstr>OE_IVAR_HOL</vt:lpstr>
      <vt:lpstr>'Database quarterly'!OE_IVAR_OTH</vt:lpstr>
      <vt:lpstr>OE_IVAR_OTH</vt:lpstr>
      <vt:lpstr>'Database quarterly'!OE_IVAR_TOT</vt:lpstr>
      <vt:lpstr>OE_IVAR_TOT</vt:lpstr>
      <vt:lpstr>'Database quarterly'!OE_IVAR_VFR</vt:lpstr>
      <vt:lpstr>OE_IVAR_VFR</vt:lpstr>
      <vt:lpstr>'Database quarterly'!OE_IVEX_BUS</vt:lpstr>
      <vt:lpstr>OE_IVEX_BUS</vt:lpstr>
      <vt:lpstr>'Database quarterly'!OE_IVEX_EDU</vt:lpstr>
      <vt:lpstr>OE_IVEX_EDU</vt:lpstr>
      <vt:lpstr>'Database quarterly'!OE_IVEX_EMP</vt:lpstr>
      <vt:lpstr>OE_IVEX_EMP</vt:lpstr>
      <vt:lpstr>'Database quarterly'!OE_IVEX_HOL</vt:lpstr>
      <vt:lpstr>OE_IVEX_HOL</vt:lpstr>
      <vt:lpstr>'Database quarterly'!OE_IVEX_OTH</vt:lpstr>
      <vt:lpstr>OE_IVEX_OTH</vt:lpstr>
      <vt:lpstr>'Database quarterly'!OE_IVEX_TOT</vt:lpstr>
      <vt:lpstr>OE_IVEX_TOT</vt:lpstr>
      <vt:lpstr>'Database quarterly'!OE_IVEX_VFR</vt:lpstr>
      <vt:lpstr>OE_IVEX_VFR</vt:lpstr>
      <vt:lpstr>'Database quarterly'!OE_IVNI_BUS</vt:lpstr>
      <vt:lpstr>OE_IVNI_BUS</vt:lpstr>
      <vt:lpstr>'Database quarterly'!OE_IVNI_EDU</vt:lpstr>
      <vt:lpstr>OE_IVNI_EDU</vt:lpstr>
      <vt:lpstr>'Database quarterly'!OE_IVNI_EMP</vt:lpstr>
      <vt:lpstr>OE_IVNI_EMP</vt:lpstr>
      <vt:lpstr>'Database quarterly'!OE_IVNI_HOL</vt:lpstr>
      <vt:lpstr>OE_IVNI_HOL</vt:lpstr>
      <vt:lpstr>'Database quarterly'!OE_IVNI_OTH</vt:lpstr>
      <vt:lpstr>OE_IVNI_OTH</vt:lpstr>
      <vt:lpstr>'Database quarterly'!OE_IVNI_TOT</vt:lpstr>
      <vt:lpstr>OE_IVNI_TOT</vt:lpstr>
      <vt:lpstr>'Database quarterly'!OE_IVNI_VFR</vt:lpstr>
      <vt:lpstr>OE_IVNI_VFR</vt:lpstr>
      <vt:lpstr>'Database quarterly'!OE_OALS_TOT</vt:lpstr>
      <vt:lpstr>OE_OALS_TOT</vt:lpstr>
      <vt:lpstr>'Database quarterly'!OE_OBTT_TOT</vt:lpstr>
      <vt:lpstr>OE_OBTT_TOT</vt:lpstr>
      <vt:lpstr>'Database quarterly'!OE_OSPD_TOT</vt:lpstr>
      <vt:lpstr>OE_OSPD_TOT</vt:lpstr>
      <vt:lpstr>'Database quarterly'!OW_IALS_BUS</vt:lpstr>
      <vt:lpstr>OW_IALS_BUS</vt:lpstr>
      <vt:lpstr>'Database quarterly'!OW_IALS_EDU</vt:lpstr>
      <vt:lpstr>OW_IALS_EDU</vt:lpstr>
      <vt:lpstr>'Database quarterly'!OW_IALS_EMP</vt:lpstr>
      <vt:lpstr>OW_IALS_EMP</vt:lpstr>
      <vt:lpstr>'Database quarterly'!OW_IALS_HOL</vt:lpstr>
      <vt:lpstr>OW_IALS_HOL</vt:lpstr>
      <vt:lpstr>'Database quarterly'!OW_IALS_OTH</vt:lpstr>
      <vt:lpstr>OW_IALS_OTH</vt:lpstr>
      <vt:lpstr>'Database quarterly'!OW_IALS_TOT</vt:lpstr>
      <vt:lpstr>OW_IALS_TOT</vt:lpstr>
      <vt:lpstr>'Database quarterly'!OW_IALS_VFR</vt:lpstr>
      <vt:lpstr>OW_IALS_VFR</vt:lpstr>
      <vt:lpstr>'Database quarterly'!OW_INHM_BUS</vt:lpstr>
      <vt:lpstr>OW_INHM_BUS</vt:lpstr>
      <vt:lpstr>'Database quarterly'!OW_INHM_EDU</vt:lpstr>
      <vt:lpstr>OW_INHM_EDU</vt:lpstr>
      <vt:lpstr>'Database quarterly'!OW_INHM_EMP</vt:lpstr>
      <vt:lpstr>OW_INHM_EMP</vt:lpstr>
      <vt:lpstr>'Database quarterly'!OW_INHM_HOL</vt:lpstr>
      <vt:lpstr>OW_INHM_HOL</vt:lpstr>
      <vt:lpstr>'Database quarterly'!OW_INHM_OTH</vt:lpstr>
      <vt:lpstr>OW_INHM_OTH</vt:lpstr>
      <vt:lpstr>'Database quarterly'!OW_INHM_TOT</vt:lpstr>
      <vt:lpstr>OW_INHM_TOT</vt:lpstr>
      <vt:lpstr>'Database quarterly'!OW_INHM_VFR</vt:lpstr>
      <vt:lpstr>OW_INHM_VFR</vt:lpstr>
      <vt:lpstr>'Database quarterly'!OW_ISHM_BUS</vt:lpstr>
      <vt:lpstr>OW_ISHM_BUS</vt:lpstr>
      <vt:lpstr>'Database quarterly'!OW_ISHM_EDU</vt:lpstr>
      <vt:lpstr>OW_ISHM_EDU</vt:lpstr>
      <vt:lpstr>'Database quarterly'!OW_ISHM_EMP</vt:lpstr>
      <vt:lpstr>OW_ISHM_EMP</vt:lpstr>
      <vt:lpstr>'Database quarterly'!OW_ISHM_HOL</vt:lpstr>
      <vt:lpstr>OW_ISHM_HOL</vt:lpstr>
      <vt:lpstr>'Database quarterly'!OW_ISHM_OTH</vt:lpstr>
      <vt:lpstr>OW_ISHM_OTH</vt:lpstr>
      <vt:lpstr>'Database quarterly'!OW_ISHM_TOT</vt:lpstr>
      <vt:lpstr>OW_ISHM_TOT</vt:lpstr>
      <vt:lpstr>'Database quarterly'!OW_ISHM_VFR</vt:lpstr>
      <vt:lpstr>OW_ISHM_VFR</vt:lpstr>
      <vt:lpstr>'Database quarterly'!OW_ISPD_BUS</vt:lpstr>
      <vt:lpstr>OW_ISPD_BUS</vt:lpstr>
      <vt:lpstr>'Database quarterly'!OW_ISPD_EDU</vt:lpstr>
      <vt:lpstr>OW_ISPD_EDU</vt:lpstr>
      <vt:lpstr>'Database quarterly'!OW_ISPD_EMP</vt:lpstr>
      <vt:lpstr>OW_ISPD_EMP</vt:lpstr>
      <vt:lpstr>'Database quarterly'!OW_ISPD_HOL</vt:lpstr>
      <vt:lpstr>OW_ISPD_HOL</vt:lpstr>
      <vt:lpstr>'Database quarterly'!OW_ISPD_OTH</vt:lpstr>
      <vt:lpstr>OW_ISPD_OTH</vt:lpstr>
      <vt:lpstr>'Database quarterly'!OW_ISPD_TOT</vt:lpstr>
      <vt:lpstr>OW_ISPD_TOT</vt:lpstr>
      <vt:lpstr>'Database quarterly'!OW_ISPD_VFR</vt:lpstr>
      <vt:lpstr>OW_ISPD_VFR</vt:lpstr>
      <vt:lpstr>'Database quarterly'!OW_IVAR_BUS</vt:lpstr>
      <vt:lpstr>OW_IVAR_BUS</vt:lpstr>
      <vt:lpstr>'Database quarterly'!OW_IVAR_EDU</vt:lpstr>
      <vt:lpstr>OW_IVAR_EDU</vt:lpstr>
      <vt:lpstr>'Database quarterly'!OW_IVAR_EMP</vt:lpstr>
      <vt:lpstr>OW_IVAR_EMP</vt:lpstr>
      <vt:lpstr>'Database quarterly'!OW_IVAR_HOL</vt:lpstr>
      <vt:lpstr>OW_IVAR_HOL</vt:lpstr>
      <vt:lpstr>'Database quarterly'!OW_IVAR_OTH</vt:lpstr>
      <vt:lpstr>OW_IVAR_OTH</vt:lpstr>
      <vt:lpstr>'Database quarterly'!OW_IVAR_TOT</vt:lpstr>
      <vt:lpstr>OW_IVAR_TOT</vt:lpstr>
      <vt:lpstr>'Database quarterly'!OW_IVAR_VFR</vt:lpstr>
      <vt:lpstr>OW_IVAR_VFR</vt:lpstr>
      <vt:lpstr>'Database quarterly'!OW_IVEX_BUS</vt:lpstr>
      <vt:lpstr>OW_IVEX_BUS</vt:lpstr>
      <vt:lpstr>'Database quarterly'!OW_IVEX_EDU</vt:lpstr>
      <vt:lpstr>OW_IVEX_EDU</vt:lpstr>
      <vt:lpstr>'Database quarterly'!OW_IVEX_EMP</vt:lpstr>
      <vt:lpstr>OW_IVEX_EMP</vt:lpstr>
      <vt:lpstr>'Database quarterly'!OW_IVEX_HOL</vt:lpstr>
      <vt:lpstr>OW_IVEX_HOL</vt:lpstr>
      <vt:lpstr>'Database quarterly'!OW_IVEX_OTH</vt:lpstr>
      <vt:lpstr>OW_IVEX_OTH</vt:lpstr>
      <vt:lpstr>'Database quarterly'!OW_IVEX_TOT</vt:lpstr>
      <vt:lpstr>OW_IVEX_TOT</vt:lpstr>
      <vt:lpstr>'Database quarterly'!OW_IVEX_VFR</vt:lpstr>
      <vt:lpstr>OW_IVEX_VFR</vt:lpstr>
      <vt:lpstr>'Database quarterly'!OW_IVNI_BUS</vt:lpstr>
      <vt:lpstr>OW_IVNI_BUS</vt:lpstr>
      <vt:lpstr>'Database quarterly'!OW_IVNI_EDU</vt:lpstr>
      <vt:lpstr>OW_IVNI_EDU</vt:lpstr>
      <vt:lpstr>'Database quarterly'!OW_IVNI_EMP</vt:lpstr>
      <vt:lpstr>OW_IVNI_EMP</vt:lpstr>
      <vt:lpstr>'Database quarterly'!OW_IVNI_HOL</vt:lpstr>
      <vt:lpstr>OW_IVNI_HOL</vt:lpstr>
      <vt:lpstr>'Database quarterly'!OW_IVNI_OTH</vt:lpstr>
      <vt:lpstr>OW_IVNI_OTH</vt:lpstr>
      <vt:lpstr>'Database quarterly'!OW_IVNI_TOT</vt:lpstr>
      <vt:lpstr>OW_IVNI_TOT</vt:lpstr>
      <vt:lpstr>'Database quarterly'!OW_IVNI_VFR</vt:lpstr>
      <vt:lpstr>OW_IVNI_VFR</vt:lpstr>
      <vt:lpstr>'Database quarterly'!OW_OALS_TOT</vt:lpstr>
      <vt:lpstr>OW_OALS_TOT</vt:lpstr>
      <vt:lpstr>'Database quarterly'!OW_OBTT_TOT</vt:lpstr>
      <vt:lpstr>OW_OBTT_TOT</vt:lpstr>
      <vt:lpstr>'Database quarterly'!OW_OSPD_TOT</vt:lpstr>
      <vt:lpstr>OW_OSPD_TOT</vt:lpstr>
      <vt:lpstr>'Database quarterly'!SI_CPI</vt:lpstr>
      <vt:lpstr>SI_CPI</vt:lpstr>
      <vt:lpstr>'Database quarterly'!SI_EQUITIES</vt:lpstr>
      <vt:lpstr>SI_EQUITIES</vt:lpstr>
      <vt:lpstr>'Database quarterly'!SI_GDPR</vt:lpstr>
      <vt:lpstr>SI_GDPR</vt:lpstr>
      <vt:lpstr>'Database quarterly'!SI_GDPR_PC</vt:lpstr>
      <vt:lpstr>SI_GDPR_PC</vt:lpstr>
      <vt:lpstr>'Database quarterly'!SI_IALS_BUS</vt:lpstr>
      <vt:lpstr>SI_IALS_BUS</vt:lpstr>
      <vt:lpstr>'Database quarterly'!SI_IALS_EDU</vt:lpstr>
      <vt:lpstr>SI_IALS_EDU</vt:lpstr>
      <vt:lpstr>'Database quarterly'!SI_IALS_EMP</vt:lpstr>
      <vt:lpstr>SI_IALS_EMP</vt:lpstr>
      <vt:lpstr>'Database quarterly'!SI_IALS_HOL</vt:lpstr>
      <vt:lpstr>SI_IALS_HOL</vt:lpstr>
      <vt:lpstr>'Database quarterly'!SI_IALS_OTH</vt:lpstr>
      <vt:lpstr>SI_IALS_OTH</vt:lpstr>
      <vt:lpstr>'Database quarterly'!SI_IALS_TOT</vt:lpstr>
      <vt:lpstr>SI_IALS_TOT</vt:lpstr>
      <vt:lpstr>'Database quarterly'!SI_IALS_VFR</vt:lpstr>
      <vt:lpstr>SI_IALS_VFR</vt:lpstr>
      <vt:lpstr>'Database quarterly'!SI_INHM_BUS</vt:lpstr>
      <vt:lpstr>SI_INHM_BUS</vt:lpstr>
      <vt:lpstr>'Database quarterly'!SI_INHM_EDU</vt:lpstr>
      <vt:lpstr>SI_INHM_EDU</vt:lpstr>
      <vt:lpstr>'Database quarterly'!SI_INHM_EMP</vt:lpstr>
      <vt:lpstr>SI_INHM_EMP</vt:lpstr>
      <vt:lpstr>'Database quarterly'!SI_INHM_HOL</vt:lpstr>
      <vt:lpstr>SI_INHM_HOL</vt:lpstr>
      <vt:lpstr>'Database quarterly'!SI_INHM_OTH</vt:lpstr>
      <vt:lpstr>SI_INHM_OTH</vt:lpstr>
      <vt:lpstr>'Database quarterly'!SI_INHM_TOT</vt:lpstr>
      <vt:lpstr>SI_INHM_TOT</vt:lpstr>
      <vt:lpstr>'Database quarterly'!SI_INHM_VFR</vt:lpstr>
      <vt:lpstr>SI_INHM_VFR</vt:lpstr>
      <vt:lpstr>'Database quarterly'!SI_ISHM_BUS</vt:lpstr>
      <vt:lpstr>SI_ISHM_BUS</vt:lpstr>
      <vt:lpstr>'Database quarterly'!SI_ISHM_EDU</vt:lpstr>
      <vt:lpstr>SI_ISHM_EDU</vt:lpstr>
      <vt:lpstr>'Database quarterly'!SI_ISHM_EMP</vt:lpstr>
      <vt:lpstr>SI_ISHM_EMP</vt:lpstr>
      <vt:lpstr>'Database quarterly'!SI_ISHM_HOL</vt:lpstr>
      <vt:lpstr>SI_ISHM_HOL</vt:lpstr>
      <vt:lpstr>'Database quarterly'!SI_ISHM_OTH</vt:lpstr>
      <vt:lpstr>SI_ISHM_OTH</vt:lpstr>
      <vt:lpstr>'Database quarterly'!SI_ISHM_TOT</vt:lpstr>
      <vt:lpstr>SI_ISHM_TOT</vt:lpstr>
      <vt:lpstr>'Database quarterly'!SI_ISHM_VFR</vt:lpstr>
      <vt:lpstr>SI_ISHM_VFR</vt:lpstr>
      <vt:lpstr>'Database quarterly'!SI_ISPD_BUS</vt:lpstr>
      <vt:lpstr>SI_ISPD_BUS</vt:lpstr>
      <vt:lpstr>'Database quarterly'!SI_ISPD_EDU</vt:lpstr>
      <vt:lpstr>SI_ISPD_EDU</vt:lpstr>
      <vt:lpstr>'Database quarterly'!SI_ISPD_EMP</vt:lpstr>
      <vt:lpstr>SI_ISPD_EMP</vt:lpstr>
      <vt:lpstr>'Database quarterly'!SI_ISPD_HOL</vt:lpstr>
      <vt:lpstr>SI_ISPD_HOL</vt:lpstr>
      <vt:lpstr>'Database quarterly'!SI_ISPD_OTH</vt:lpstr>
      <vt:lpstr>SI_ISPD_OTH</vt:lpstr>
      <vt:lpstr>'Database quarterly'!SI_ISPD_TOT</vt:lpstr>
      <vt:lpstr>SI_ISPD_TOT</vt:lpstr>
      <vt:lpstr>'Database quarterly'!SI_ISPD_VFR</vt:lpstr>
      <vt:lpstr>SI_ISPD_VFR</vt:lpstr>
      <vt:lpstr>'Database quarterly'!SI_IVAR_BUS</vt:lpstr>
      <vt:lpstr>SI_IVAR_BUS</vt:lpstr>
      <vt:lpstr>'Database quarterly'!SI_IVAR_EDU</vt:lpstr>
      <vt:lpstr>SI_IVAR_EDU</vt:lpstr>
      <vt:lpstr>'Database quarterly'!SI_IVAR_EMP</vt:lpstr>
      <vt:lpstr>SI_IVAR_EMP</vt:lpstr>
      <vt:lpstr>'Database quarterly'!SI_IVAR_HOL</vt:lpstr>
      <vt:lpstr>SI_IVAR_HOL</vt:lpstr>
      <vt:lpstr>'Database quarterly'!SI_IVAR_OTH</vt:lpstr>
      <vt:lpstr>SI_IVAR_OTH</vt:lpstr>
      <vt:lpstr>'Database quarterly'!SI_IVAR_TOT</vt:lpstr>
      <vt:lpstr>SI_IVAR_TOT</vt:lpstr>
      <vt:lpstr>'Database quarterly'!SI_IVAR_VFR</vt:lpstr>
      <vt:lpstr>SI_IVAR_VFR</vt:lpstr>
      <vt:lpstr>'Database quarterly'!SI_IVEX_BUS</vt:lpstr>
      <vt:lpstr>SI_IVEX_BUS</vt:lpstr>
      <vt:lpstr>'Database quarterly'!SI_IVEX_EDU</vt:lpstr>
      <vt:lpstr>SI_IVEX_EDU</vt:lpstr>
      <vt:lpstr>'Database quarterly'!SI_IVEX_EMP</vt:lpstr>
      <vt:lpstr>SI_IVEX_EMP</vt:lpstr>
      <vt:lpstr>'Database quarterly'!SI_IVEX_HOL</vt:lpstr>
      <vt:lpstr>SI_IVEX_HOL</vt:lpstr>
      <vt:lpstr>'Database quarterly'!SI_IVEX_OTH</vt:lpstr>
      <vt:lpstr>SI_IVEX_OTH</vt:lpstr>
      <vt:lpstr>'Database quarterly'!SI_IVEX_TOT</vt:lpstr>
      <vt:lpstr>SI_IVEX_TOT</vt:lpstr>
      <vt:lpstr>'Database quarterly'!SI_IVEX_VFR</vt:lpstr>
      <vt:lpstr>SI_IVEX_VFR</vt:lpstr>
      <vt:lpstr>'Database quarterly'!SI_IVNI_BUS</vt:lpstr>
      <vt:lpstr>SI_IVNI_BUS</vt:lpstr>
      <vt:lpstr>'Database quarterly'!SI_IVNI_EDU</vt:lpstr>
      <vt:lpstr>SI_IVNI_EDU</vt:lpstr>
      <vt:lpstr>'Database quarterly'!SI_IVNI_EMP</vt:lpstr>
      <vt:lpstr>SI_IVNI_EMP</vt:lpstr>
      <vt:lpstr>'Database quarterly'!SI_IVNI_HOL</vt:lpstr>
      <vt:lpstr>SI_IVNI_HOL</vt:lpstr>
      <vt:lpstr>'Database quarterly'!SI_IVNI_OTH</vt:lpstr>
      <vt:lpstr>SI_IVNI_OTH</vt:lpstr>
      <vt:lpstr>'Database quarterly'!SI_IVNI_TOT</vt:lpstr>
      <vt:lpstr>SI_IVNI_TOT</vt:lpstr>
      <vt:lpstr>'Database quarterly'!SI_IVNI_VFR</vt:lpstr>
      <vt:lpstr>SI_IVNI_VFR</vt:lpstr>
      <vt:lpstr>'Database quarterly'!SI_OALS_TOT</vt:lpstr>
      <vt:lpstr>SI_OALS_TOT</vt:lpstr>
      <vt:lpstr>'Database quarterly'!SI_OBTT_TOT</vt:lpstr>
      <vt:lpstr>SI_OBTT_TOT</vt:lpstr>
      <vt:lpstr>'Database quarterly'!SI_OSPD_TOT</vt:lpstr>
      <vt:lpstr>SI_OSPD_TOT</vt:lpstr>
      <vt:lpstr>'Database quarterly'!SI_POP</vt:lpstr>
      <vt:lpstr>SI_POP</vt:lpstr>
      <vt:lpstr>'Database quarterly'!SI_SEATS</vt:lpstr>
      <vt:lpstr>SI_SEATS</vt:lpstr>
      <vt:lpstr>'Database quarterly'!SI_XR_AUD</vt:lpstr>
      <vt:lpstr>SI_XR_AUD</vt:lpstr>
      <vt:lpstr>'Database quarterly'!SI_XR_USD</vt:lpstr>
      <vt:lpstr>SI_XR_USD</vt:lpstr>
      <vt:lpstr>'Database quarterly'!SK_CPI</vt:lpstr>
      <vt:lpstr>SK_CPI</vt:lpstr>
      <vt:lpstr>'Database quarterly'!SK_EQUITIES</vt:lpstr>
      <vt:lpstr>SK_EQUITIES</vt:lpstr>
      <vt:lpstr>'Database quarterly'!SK_GDPR</vt:lpstr>
      <vt:lpstr>SK_GDPR</vt:lpstr>
      <vt:lpstr>'Database quarterly'!SK_GDPR_PC</vt:lpstr>
      <vt:lpstr>SK_GDPR_PC</vt:lpstr>
      <vt:lpstr>'Database quarterly'!SK_IALS_BUS</vt:lpstr>
      <vt:lpstr>SK_IALS_BUS</vt:lpstr>
      <vt:lpstr>'Database quarterly'!SK_IALS_EDU</vt:lpstr>
      <vt:lpstr>SK_IALS_EDU</vt:lpstr>
      <vt:lpstr>'Database quarterly'!SK_IALS_EMP</vt:lpstr>
      <vt:lpstr>SK_IALS_EMP</vt:lpstr>
      <vt:lpstr>'Database quarterly'!SK_IALS_HOL</vt:lpstr>
      <vt:lpstr>SK_IALS_HOL</vt:lpstr>
      <vt:lpstr>'Database quarterly'!SK_IALS_OTH</vt:lpstr>
      <vt:lpstr>SK_IALS_OTH</vt:lpstr>
      <vt:lpstr>'Database quarterly'!SK_IALS_TOT</vt:lpstr>
      <vt:lpstr>SK_IALS_TOT</vt:lpstr>
      <vt:lpstr>'Database quarterly'!SK_IALS_VFR</vt:lpstr>
      <vt:lpstr>SK_IALS_VFR</vt:lpstr>
      <vt:lpstr>'Database quarterly'!SK_INHM_BUS</vt:lpstr>
      <vt:lpstr>SK_INHM_BUS</vt:lpstr>
      <vt:lpstr>'Database quarterly'!SK_INHM_EDU</vt:lpstr>
      <vt:lpstr>SK_INHM_EDU</vt:lpstr>
      <vt:lpstr>'Database quarterly'!SK_INHM_EMP</vt:lpstr>
      <vt:lpstr>SK_INHM_EMP</vt:lpstr>
      <vt:lpstr>'Database quarterly'!SK_INHM_HOL</vt:lpstr>
      <vt:lpstr>SK_INHM_HOL</vt:lpstr>
      <vt:lpstr>'Database quarterly'!SK_INHM_OTH</vt:lpstr>
      <vt:lpstr>SK_INHM_OTH</vt:lpstr>
      <vt:lpstr>'Database quarterly'!SK_INHM_TOT</vt:lpstr>
      <vt:lpstr>SK_INHM_TOT</vt:lpstr>
      <vt:lpstr>'Database quarterly'!SK_INHM_VFR</vt:lpstr>
      <vt:lpstr>SK_INHM_VFR</vt:lpstr>
      <vt:lpstr>'Database quarterly'!SK_ISHM_BUS</vt:lpstr>
      <vt:lpstr>SK_ISHM_BUS</vt:lpstr>
      <vt:lpstr>'Database quarterly'!SK_ISHM_EDU</vt:lpstr>
      <vt:lpstr>SK_ISHM_EDU</vt:lpstr>
      <vt:lpstr>'Database quarterly'!SK_ISHM_EMP</vt:lpstr>
      <vt:lpstr>SK_ISHM_EMP</vt:lpstr>
      <vt:lpstr>'Database quarterly'!SK_ISHM_HOL</vt:lpstr>
      <vt:lpstr>SK_ISHM_HOL</vt:lpstr>
      <vt:lpstr>'Database quarterly'!SK_ISHM_OTH</vt:lpstr>
      <vt:lpstr>SK_ISHM_OTH</vt:lpstr>
      <vt:lpstr>'Database quarterly'!SK_ISHM_TOT</vt:lpstr>
      <vt:lpstr>SK_ISHM_TOT</vt:lpstr>
      <vt:lpstr>'Database quarterly'!SK_ISHM_VFR</vt:lpstr>
      <vt:lpstr>SK_ISHM_VFR</vt:lpstr>
      <vt:lpstr>'Database quarterly'!SK_ISPD_BUS</vt:lpstr>
      <vt:lpstr>SK_ISPD_BUS</vt:lpstr>
      <vt:lpstr>'Database quarterly'!SK_ISPD_EDU</vt:lpstr>
      <vt:lpstr>SK_ISPD_EDU</vt:lpstr>
      <vt:lpstr>'Database quarterly'!SK_ISPD_EMP</vt:lpstr>
      <vt:lpstr>SK_ISPD_EMP</vt:lpstr>
      <vt:lpstr>'Database quarterly'!SK_ISPD_HOL</vt:lpstr>
      <vt:lpstr>SK_ISPD_HOL</vt:lpstr>
      <vt:lpstr>'Database quarterly'!SK_ISPD_OTH</vt:lpstr>
      <vt:lpstr>SK_ISPD_OTH</vt:lpstr>
      <vt:lpstr>'Database quarterly'!SK_ISPD_TOT</vt:lpstr>
      <vt:lpstr>SK_ISPD_TOT</vt:lpstr>
      <vt:lpstr>'Database quarterly'!SK_ISPD_VFR</vt:lpstr>
      <vt:lpstr>SK_ISPD_VFR</vt:lpstr>
      <vt:lpstr>'Database quarterly'!SK_IVAR_BUS</vt:lpstr>
      <vt:lpstr>SK_IVAR_BUS</vt:lpstr>
      <vt:lpstr>'Database quarterly'!SK_IVAR_EDU</vt:lpstr>
      <vt:lpstr>SK_IVAR_EDU</vt:lpstr>
      <vt:lpstr>'Database quarterly'!SK_IVAR_EMP</vt:lpstr>
      <vt:lpstr>SK_IVAR_EMP</vt:lpstr>
      <vt:lpstr>'Database quarterly'!SK_IVAR_HOL</vt:lpstr>
      <vt:lpstr>SK_IVAR_HOL</vt:lpstr>
      <vt:lpstr>'Database quarterly'!SK_IVAR_OTH</vt:lpstr>
      <vt:lpstr>SK_IVAR_OTH</vt:lpstr>
      <vt:lpstr>'Database quarterly'!SK_IVAR_TOT</vt:lpstr>
      <vt:lpstr>SK_IVAR_TOT</vt:lpstr>
      <vt:lpstr>'Database quarterly'!SK_IVAR_VFR</vt:lpstr>
      <vt:lpstr>SK_IVAR_VFR</vt:lpstr>
      <vt:lpstr>'Database quarterly'!SK_IVEX_BUS</vt:lpstr>
      <vt:lpstr>SK_IVEX_BUS</vt:lpstr>
      <vt:lpstr>'Database quarterly'!SK_IVEX_EDU</vt:lpstr>
      <vt:lpstr>SK_IVEX_EDU</vt:lpstr>
      <vt:lpstr>'Database quarterly'!SK_IVEX_EMP</vt:lpstr>
      <vt:lpstr>SK_IVEX_EMP</vt:lpstr>
      <vt:lpstr>'Database quarterly'!SK_IVEX_HOL</vt:lpstr>
      <vt:lpstr>SK_IVEX_HOL</vt:lpstr>
      <vt:lpstr>'Database quarterly'!SK_IVEX_OTH</vt:lpstr>
      <vt:lpstr>SK_IVEX_OTH</vt:lpstr>
      <vt:lpstr>'Database quarterly'!SK_IVEX_TOT</vt:lpstr>
      <vt:lpstr>SK_IVEX_TOT</vt:lpstr>
      <vt:lpstr>'Database quarterly'!SK_IVEX_VFR</vt:lpstr>
      <vt:lpstr>SK_IVEX_VFR</vt:lpstr>
      <vt:lpstr>'Database quarterly'!SK_IVNI_BUS</vt:lpstr>
      <vt:lpstr>SK_IVNI_BUS</vt:lpstr>
      <vt:lpstr>'Database quarterly'!SK_IVNI_EDU</vt:lpstr>
      <vt:lpstr>SK_IVNI_EDU</vt:lpstr>
      <vt:lpstr>'Database quarterly'!SK_IVNI_EMP</vt:lpstr>
      <vt:lpstr>SK_IVNI_EMP</vt:lpstr>
      <vt:lpstr>'Database quarterly'!SK_IVNI_HOL</vt:lpstr>
      <vt:lpstr>SK_IVNI_HOL</vt:lpstr>
      <vt:lpstr>'Database quarterly'!SK_IVNI_OTH</vt:lpstr>
      <vt:lpstr>SK_IVNI_OTH</vt:lpstr>
      <vt:lpstr>'Database quarterly'!SK_IVNI_TOT</vt:lpstr>
      <vt:lpstr>SK_IVNI_TOT</vt:lpstr>
      <vt:lpstr>'Database quarterly'!SK_IVNI_VFR</vt:lpstr>
      <vt:lpstr>SK_IVNI_VFR</vt:lpstr>
      <vt:lpstr>'Database quarterly'!SK_POP</vt:lpstr>
      <vt:lpstr>SK_POP</vt:lpstr>
      <vt:lpstr>'Database quarterly'!SK_SEATS</vt:lpstr>
      <vt:lpstr>SK_SEATS</vt:lpstr>
      <vt:lpstr>'Database quarterly'!SK_XR_AUD</vt:lpstr>
      <vt:lpstr>SK_XR_AUD</vt:lpstr>
      <vt:lpstr>'Database quarterly'!SK_XR_USD</vt:lpstr>
      <vt:lpstr>SK_XR_USD</vt:lpstr>
      <vt:lpstr>'Database quarterly'!TH_CPI</vt:lpstr>
      <vt:lpstr>TH_CPI</vt:lpstr>
      <vt:lpstr>'Database quarterly'!TH_EQUITIES</vt:lpstr>
      <vt:lpstr>TH_EQUITIES</vt:lpstr>
      <vt:lpstr>'Database quarterly'!TH_GDPR</vt:lpstr>
      <vt:lpstr>TH_GDPR</vt:lpstr>
      <vt:lpstr>'Database quarterly'!TH_GDPR_PC</vt:lpstr>
      <vt:lpstr>TH_GDPR_PC</vt:lpstr>
      <vt:lpstr>'Database quarterly'!TH_IALS_BUS</vt:lpstr>
      <vt:lpstr>TH_IALS_BUS</vt:lpstr>
      <vt:lpstr>'Database quarterly'!TH_IALS_EDU</vt:lpstr>
      <vt:lpstr>TH_IALS_EDU</vt:lpstr>
      <vt:lpstr>'Database quarterly'!TH_IALS_EMP</vt:lpstr>
      <vt:lpstr>TH_IALS_EMP</vt:lpstr>
      <vt:lpstr>'Database quarterly'!TH_IALS_HOL</vt:lpstr>
      <vt:lpstr>TH_IALS_HOL</vt:lpstr>
      <vt:lpstr>'Database quarterly'!TH_IALS_OTH</vt:lpstr>
      <vt:lpstr>TH_IALS_OTH</vt:lpstr>
      <vt:lpstr>'Database quarterly'!TH_IALS_TOT</vt:lpstr>
      <vt:lpstr>TH_IALS_TOT</vt:lpstr>
      <vt:lpstr>'Database quarterly'!TH_IALS_VFR</vt:lpstr>
      <vt:lpstr>TH_IALS_VFR</vt:lpstr>
      <vt:lpstr>'Database quarterly'!TH_INHM_BUS</vt:lpstr>
      <vt:lpstr>TH_INHM_BUS</vt:lpstr>
      <vt:lpstr>'Database quarterly'!TH_INHM_EDU</vt:lpstr>
      <vt:lpstr>TH_INHM_EDU</vt:lpstr>
      <vt:lpstr>'Database quarterly'!TH_INHM_EMP</vt:lpstr>
      <vt:lpstr>TH_INHM_EMP</vt:lpstr>
      <vt:lpstr>'Database quarterly'!TH_INHM_HOL</vt:lpstr>
      <vt:lpstr>TH_INHM_HOL</vt:lpstr>
      <vt:lpstr>'Database quarterly'!TH_INHM_OTH</vt:lpstr>
      <vt:lpstr>TH_INHM_OTH</vt:lpstr>
      <vt:lpstr>'Database quarterly'!TH_INHM_TOT</vt:lpstr>
      <vt:lpstr>TH_INHM_TOT</vt:lpstr>
      <vt:lpstr>'Database quarterly'!TH_INHM_VFR</vt:lpstr>
      <vt:lpstr>TH_INHM_VFR</vt:lpstr>
      <vt:lpstr>'Database quarterly'!TH_ISHM_BUS</vt:lpstr>
      <vt:lpstr>TH_ISHM_BUS</vt:lpstr>
      <vt:lpstr>'Database quarterly'!TH_ISHM_EDU</vt:lpstr>
      <vt:lpstr>TH_ISHM_EDU</vt:lpstr>
      <vt:lpstr>'Database quarterly'!TH_ISHM_EMP</vt:lpstr>
      <vt:lpstr>TH_ISHM_EMP</vt:lpstr>
      <vt:lpstr>'Database quarterly'!TH_ISHM_HOL</vt:lpstr>
      <vt:lpstr>TH_ISHM_HOL</vt:lpstr>
      <vt:lpstr>'Database quarterly'!TH_ISHM_OTH</vt:lpstr>
      <vt:lpstr>TH_ISHM_OTH</vt:lpstr>
      <vt:lpstr>'Database quarterly'!TH_ISHM_TOT</vt:lpstr>
      <vt:lpstr>TH_ISHM_TOT</vt:lpstr>
      <vt:lpstr>'Database quarterly'!TH_ISHM_VFR</vt:lpstr>
      <vt:lpstr>TH_ISHM_VFR</vt:lpstr>
      <vt:lpstr>'Database quarterly'!TH_ISPD_BUS</vt:lpstr>
      <vt:lpstr>TH_ISPD_BUS</vt:lpstr>
      <vt:lpstr>'Database quarterly'!TH_ISPD_EDU</vt:lpstr>
      <vt:lpstr>TH_ISPD_EDU</vt:lpstr>
      <vt:lpstr>'Database quarterly'!TH_ISPD_EMP</vt:lpstr>
      <vt:lpstr>TH_ISPD_EMP</vt:lpstr>
      <vt:lpstr>'Database quarterly'!TH_ISPD_HOL</vt:lpstr>
      <vt:lpstr>TH_ISPD_HOL</vt:lpstr>
      <vt:lpstr>'Database quarterly'!TH_ISPD_OTH</vt:lpstr>
      <vt:lpstr>TH_ISPD_OTH</vt:lpstr>
      <vt:lpstr>'Database quarterly'!TH_ISPD_TOT</vt:lpstr>
      <vt:lpstr>TH_ISPD_TOT</vt:lpstr>
      <vt:lpstr>'Database quarterly'!TH_ISPD_VFR</vt:lpstr>
      <vt:lpstr>TH_ISPD_VFR</vt:lpstr>
      <vt:lpstr>'Database quarterly'!TH_IVAR_BUS</vt:lpstr>
      <vt:lpstr>TH_IVAR_BUS</vt:lpstr>
      <vt:lpstr>'Database quarterly'!TH_IVAR_EDU</vt:lpstr>
      <vt:lpstr>TH_IVAR_EDU</vt:lpstr>
      <vt:lpstr>'Database quarterly'!TH_IVAR_EMP</vt:lpstr>
      <vt:lpstr>TH_IVAR_EMP</vt:lpstr>
      <vt:lpstr>'Database quarterly'!TH_IVAR_HOL</vt:lpstr>
      <vt:lpstr>TH_IVAR_HOL</vt:lpstr>
      <vt:lpstr>'Database quarterly'!TH_IVAR_OTH</vt:lpstr>
      <vt:lpstr>TH_IVAR_OTH</vt:lpstr>
      <vt:lpstr>'Database quarterly'!TH_IVAR_TOT</vt:lpstr>
      <vt:lpstr>TH_IVAR_TOT</vt:lpstr>
      <vt:lpstr>'Database quarterly'!TH_IVAR_VFR</vt:lpstr>
      <vt:lpstr>TH_IVAR_VFR</vt:lpstr>
      <vt:lpstr>'Database quarterly'!TH_IVEX_BUS</vt:lpstr>
      <vt:lpstr>TH_IVEX_BUS</vt:lpstr>
      <vt:lpstr>'Database quarterly'!TH_IVEX_EDU</vt:lpstr>
      <vt:lpstr>TH_IVEX_EDU</vt:lpstr>
      <vt:lpstr>'Database quarterly'!TH_IVEX_EMP</vt:lpstr>
      <vt:lpstr>TH_IVEX_EMP</vt:lpstr>
      <vt:lpstr>'Database quarterly'!TH_IVEX_HOL</vt:lpstr>
      <vt:lpstr>TH_IVEX_HOL</vt:lpstr>
      <vt:lpstr>'Database quarterly'!TH_IVEX_OTH</vt:lpstr>
      <vt:lpstr>TH_IVEX_OTH</vt:lpstr>
      <vt:lpstr>'Database quarterly'!TH_IVEX_TOT</vt:lpstr>
      <vt:lpstr>TH_IVEX_TOT</vt:lpstr>
      <vt:lpstr>'Database quarterly'!TH_IVEX_VFR</vt:lpstr>
      <vt:lpstr>TH_IVEX_VFR</vt:lpstr>
      <vt:lpstr>'Database quarterly'!TH_IVNI_BUS</vt:lpstr>
      <vt:lpstr>TH_IVNI_BUS</vt:lpstr>
      <vt:lpstr>'Database quarterly'!TH_IVNI_EDU</vt:lpstr>
      <vt:lpstr>TH_IVNI_EDU</vt:lpstr>
      <vt:lpstr>'Database quarterly'!TH_IVNI_EMP</vt:lpstr>
      <vt:lpstr>TH_IVNI_EMP</vt:lpstr>
      <vt:lpstr>'Database quarterly'!TH_IVNI_HOL</vt:lpstr>
      <vt:lpstr>TH_IVNI_HOL</vt:lpstr>
      <vt:lpstr>'Database quarterly'!TH_IVNI_OTH</vt:lpstr>
      <vt:lpstr>TH_IVNI_OTH</vt:lpstr>
      <vt:lpstr>'Database quarterly'!TH_IVNI_TOT</vt:lpstr>
      <vt:lpstr>TH_IVNI_TOT</vt:lpstr>
      <vt:lpstr>'Database quarterly'!TH_IVNI_VFR</vt:lpstr>
      <vt:lpstr>TH_IVNI_VFR</vt:lpstr>
      <vt:lpstr>'Database quarterly'!TH_OALS_TOT</vt:lpstr>
      <vt:lpstr>TH_OALS_TOT</vt:lpstr>
      <vt:lpstr>'Database quarterly'!TH_OBTT_TOT</vt:lpstr>
      <vt:lpstr>TH_OBTT_TOT</vt:lpstr>
      <vt:lpstr>'Database quarterly'!TH_OSPD_TOT</vt:lpstr>
      <vt:lpstr>TH_OSPD_TOT</vt:lpstr>
      <vt:lpstr>'Database quarterly'!TH_POP</vt:lpstr>
      <vt:lpstr>TH_POP</vt:lpstr>
      <vt:lpstr>'Database quarterly'!TH_SEATS</vt:lpstr>
      <vt:lpstr>TH_SEATS</vt:lpstr>
      <vt:lpstr>'Database quarterly'!TH_XR_AUD</vt:lpstr>
      <vt:lpstr>TH_XR_AUD</vt:lpstr>
      <vt:lpstr>'Database quarterly'!TH_XR_USD</vt:lpstr>
      <vt:lpstr>TH_XR_USD</vt:lpstr>
      <vt:lpstr>'Database quarterly'!Time</vt:lpstr>
      <vt:lpstr>Time</vt:lpstr>
      <vt:lpstr>'Database quarterly'!TRAVEL_CHOICE</vt:lpstr>
      <vt:lpstr>TRAVEL_CHOICE</vt:lpstr>
      <vt:lpstr>'Database quarterly'!TT_IALS_BUS</vt:lpstr>
      <vt:lpstr>TT_IALS_BUS</vt:lpstr>
      <vt:lpstr>'Database quarterly'!TT_IALS_EDU</vt:lpstr>
      <vt:lpstr>TT_IALS_EDU</vt:lpstr>
      <vt:lpstr>'Database quarterly'!TT_IALS_EMP</vt:lpstr>
      <vt:lpstr>TT_IALS_EMP</vt:lpstr>
      <vt:lpstr>'Database quarterly'!TT_IALS_HOL</vt:lpstr>
      <vt:lpstr>TT_IALS_HOL</vt:lpstr>
      <vt:lpstr>'Database quarterly'!TT_IALS_OTH</vt:lpstr>
      <vt:lpstr>TT_IALS_OTH</vt:lpstr>
      <vt:lpstr>'Database quarterly'!TT_IALS_TOT</vt:lpstr>
      <vt:lpstr>TT_IALS_TOT</vt:lpstr>
      <vt:lpstr>'Database quarterly'!TT_IALS_VFR</vt:lpstr>
      <vt:lpstr>TT_IALS_VFR</vt:lpstr>
      <vt:lpstr>'Database quarterly'!TT_INHM_BUS</vt:lpstr>
      <vt:lpstr>TT_INHM_BUS</vt:lpstr>
      <vt:lpstr>'Database quarterly'!TT_INHM_EDU</vt:lpstr>
      <vt:lpstr>TT_INHM_EDU</vt:lpstr>
      <vt:lpstr>'Database quarterly'!TT_INHM_EMP</vt:lpstr>
      <vt:lpstr>TT_INHM_EMP</vt:lpstr>
      <vt:lpstr>'Database quarterly'!TT_INHM_HOL</vt:lpstr>
      <vt:lpstr>TT_INHM_HOL</vt:lpstr>
      <vt:lpstr>'Database quarterly'!TT_INHM_OTH</vt:lpstr>
      <vt:lpstr>TT_INHM_OTH</vt:lpstr>
      <vt:lpstr>'Database quarterly'!TT_INHM_TOT</vt:lpstr>
      <vt:lpstr>TT_INHM_TOT</vt:lpstr>
      <vt:lpstr>'Database quarterly'!TT_INHM_VFR</vt:lpstr>
      <vt:lpstr>TT_INHM_VFR</vt:lpstr>
      <vt:lpstr>'Database quarterly'!TT_ISHM_BUS</vt:lpstr>
      <vt:lpstr>TT_ISHM_BUS</vt:lpstr>
      <vt:lpstr>'Database quarterly'!TT_ISHM_EDU</vt:lpstr>
      <vt:lpstr>TT_ISHM_EDU</vt:lpstr>
      <vt:lpstr>'Database quarterly'!TT_ISHM_EMP</vt:lpstr>
      <vt:lpstr>TT_ISHM_EMP</vt:lpstr>
      <vt:lpstr>'Database quarterly'!TT_ISHM_HOL</vt:lpstr>
      <vt:lpstr>TT_ISHM_HOL</vt:lpstr>
      <vt:lpstr>'Database quarterly'!TT_ISHM_OTH</vt:lpstr>
      <vt:lpstr>TT_ISHM_OTH</vt:lpstr>
      <vt:lpstr>'Database quarterly'!TT_ISHM_TOT</vt:lpstr>
      <vt:lpstr>TT_ISHM_TOT</vt:lpstr>
      <vt:lpstr>'Database quarterly'!TT_ISHM_VFR</vt:lpstr>
      <vt:lpstr>TT_ISHM_VFR</vt:lpstr>
      <vt:lpstr>'Database quarterly'!TT_ISPD_BUS</vt:lpstr>
      <vt:lpstr>TT_ISPD_BUS</vt:lpstr>
      <vt:lpstr>'Database quarterly'!TT_ISPD_EDU</vt:lpstr>
      <vt:lpstr>TT_ISPD_EDU</vt:lpstr>
      <vt:lpstr>'Database quarterly'!TT_ISPD_EMP</vt:lpstr>
      <vt:lpstr>TT_ISPD_EMP</vt:lpstr>
      <vt:lpstr>'Database quarterly'!TT_ISPD_HOL</vt:lpstr>
      <vt:lpstr>TT_ISPD_HOL</vt:lpstr>
      <vt:lpstr>'Database quarterly'!TT_ISPD_OTH</vt:lpstr>
      <vt:lpstr>TT_ISPD_OTH</vt:lpstr>
      <vt:lpstr>'Database quarterly'!TT_ISPD_TOT</vt:lpstr>
      <vt:lpstr>TT_ISPD_TOT</vt:lpstr>
      <vt:lpstr>'Database quarterly'!TT_ISPD_VFR</vt:lpstr>
      <vt:lpstr>TT_ISPD_VFR</vt:lpstr>
      <vt:lpstr>'Database quarterly'!TT_IVAR_BUS</vt:lpstr>
      <vt:lpstr>TT_IVAR_BUS</vt:lpstr>
      <vt:lpstr>'Database quarterly'!TT_IVAR_EDU</vt:lpstr>
      <vt:lpstr>TT_IVAR_EDU</vt:lpstr>
      <vt:lpstr>'Database quarterly'!TT_IVAR_EMP</vt:lpstr>
      <vt:lpstr>TT_IVAR_EMP</vt:lpstr>
      <vt:lpstr>'Database quarterly'!TT_IVAR_HOL</vt:lpstr>
      <vt:lpstr>TT_IVAR_HOL</vt:lpstr>
      <vt:lpstr>'Database quarterly'!TT_IVAR_OTH</vt:lpstr>
      <vt:lpstr>TT_IVAR_OTH</vt:lpstr>
      <vt:lpstr>'Database quarterly'!TT_IVAR_TOT</vt:lpstr>
      <vt:lpstr>TT_IVAR_TOT</vt:lpstr>
      <vt:lpstr>'Database quarterly'!TT_IVAR_VFR</vt:lpstr>
      <vt:lpstr>TT_IVAR_VFR</vt:lpstr>
      <vt:lpstr>'Database quarterly'!TT_IVEX_BUS</vt:lpstr>
      <vt:lpstr>TT_IVEX_BUS</vt:lpstr>
      <vt:lpstr>'Database quarterly'!TT_IVEX_EDU</vt:lpstr>
      <vt:lpstr>TT_IVEX_EDU</vt:lpstr>
      <vt:lpstr>'Database quarterly'!TT_IVEX_EMP</vt:lpstr>
      <vt:lpstr>TT_IVEX_EMP</vt:lpstr>
      <vt:lpstr>'Database quarterly'!TT_IVEX_HOL</vt:lpstr>
      <vt:lpstr>TT_IVEX_HOL</vt:lpstr>
      <vt:lpstr>'Database quarterly'!TT_IVEX_OTH</vt:lpstr>
      <vt:lpstr>TT_IVEX_OTH</vt:lpstr>
      <vt:lpstr>'Database quarterly'!TT_IVEX_TOT</vt:lpstr>
      <vt:lpstr>TT_IVEX_TOT</vt:lpstr>
      <vt:lpstr>'Database quarterly'!TT_IVEX_VFR</vt:lpstr>
      <vt:lpstr>TT_IVEX_VFR</vt:lpstr>
      <vt:lpstr>'Database quarterly'!TT_IVNI_BUS</vt:lpstr>
      <vt:lpstr>TT_IVNI_BUS</vt:lpstr>
      <vt:lpstr>'Database quarterly'!TT_IVNI_EDU</vt:lpstr>
      <vt:lpstr>TT_IVNI_EDU</vt:lpstr>
      <vt:lpstr>'Database quarterly'!TT_IVNI_EMP</vt:lpstr>
      <vt:lpstr>TT_IVNI_EMP</vt:lpstr>
      <vt:lpstr>'Database quarterly'!TT_IVNI_HOL</vt:lpstr>
      <vt:lpstr>TT_IVNI_HOL</vt:lpstr>
      <vt:lpstr>'Database quarterly'!TT_IVNI_OTH</vt:lpstr>
      <vt:lpstr>TT_IVNI_OTH</vt:lpstr>
      <vt:lpstr>'Database quarterly'!TT_IVNI_TOT</vt:lpstr>
      <vt:lpstr>TT_IVNI_TOT</vt:lpstr>
      <vt:lpstr>'Database quarterly'!TT_IVNI_VFR</vt:lpstr>
      <vt:lpstr>TT_IVNI_VFR</vt:lpstr>
      <vt:lpstr>'Database quarterly'!TT_OALS_BUS</vt:lpstr>
      <vt:lpstr>TT_OALS_BUS</vt:lpstr>
      <vt:lpstr>'Database quarterly'!TT_OALS_EDU</vt:lpstr>
      <vt:lpstr>TT_OALS_EDU</vt:lpstr>
      <vt:lpstr>'Database quarterly'!TT_OALS_EMP</vt:lpstr>
      <vt:lpstr>TT_OALS_EMP</vt:lpstr>
      <vt:lpstr>'Database quarterly'!TT_OALS_HOL</vt:lpstr>
      <vt:lpstr>TT_OALS_HOL</vt:lpstr>
      <vt:lpstr>'Database quarterly'!TT_OALS_OTH</vt:lpstr>
      <vt:lpstr>TT_OALS_OTH</vt:lpstr>
      <vt:lpstr>'Database quarterly'!TT_OALS_TOT</vt:lpstr>
      <vt:lpstr>TT_OALS_TOT</vt:lpstr>
      <vt:lpstr>'Database quarterly'!TT_OALS_VFR</vt:lpstr>
      <vt:lpstr>TT_OALS_VFR</vt:lpstr>
      <vt:lpstr>'Database quarterly'!TT_OBTT_BUS</vt:lpstr>
      <vt:lpstr>TT_OBTT_BUS</vt:lpstr>
      <vt:lpstr>'Database quarterly'!TT_OBTT_EDU</vt:lpstr>
      <vt:lpstr>TT_OBTT_EDU</vt:lpstr>
      <vt:lpstr>'Database quarterly'!TT_OBTT_EMP</vt:lpstr>
      <vt:lpstr>TT_OBTT_EMP</vt:lpstr>
      <vt:lpstr>'Database quarterly'!TT_OBTT_HOL</vt:lpstr>
      <vt:lpstr>TT_OBTT_HOL</vt:lpstr>
      <vt:lpstr>'Database quarterly'!TT_OBTT_OTH</vt:lpstr>
      <vt:lpstr>TT_OBTT_OTH</vt:lpstr>
      <vt:lpstr>'Database quarterly'!TT_OBTT_TOT</vt:lpstr>
      <vt:lpstr>TT_OBTT_TOT</vt:lpstr>
      <vt:lpstr>'Database quarterly'!TT_OBTT_VFR</vt:lpstr>
      <vt:lpstr>TT_OBTT_VFR</vt:lpstr>
      <vt:lpstr>'Database quarterly'!TT_OSPD_BUS</vt:lpstr>
      <vt:lpstr>TT_OSPD_BUS</vt:lpstr>
      <vt:lpstr>'Database quarterly'!TT_OSPD_EDU</vt:lpstr>
      <vt:lpstr>TT_OSPD_EDU</vt:lpstr>
      <vt:lpstr>'Database quarterly'!TT_OSPD_EMP</vt:lpstr>
      <vt:lpstr>TT_OSPD_EMP</vt:lpstr>
      <vt:lpstr>'Database quarterly'!TT_OSPD_HOL</vt:lpstr>
      <vt:lpstr>TT_OSPD_HOL</vt:lpstr>
      <vt:lpstr>'Database quarterly'!TT_OSPD_OTH</vt:lpstr>
      <vt:lpstr>TT_OSPD_OTH</vt:lpstr>
      <vt:lpstr>'Database quarterly'!TT_OSPD_TOT</vt:lpstr>
      <vt:lpstr>TT_OSPD_TOT</vt:lpstr>
      <vt:lpstr>'Database quarterly'!TT_OSPD_VFR</vt:lpstr>
      <vt:lpstr>TT_OSPD_VFR</vt:lpstr>
      <vt:lpstr>'Database quarterly'!TT_SEATS</vt:lpstr>
      <vt:lpstr>TT_SEATS</vt:lpstr>
      <vt:lpstr>'Database quarterly'!UK_CPI</vt:lpstr>
      <vt:lpstr>UK_CPI</vt:lpstr>
      <vt:lpstr>'Database quarterly'!UK_EQUITIES</vt:lpstr>
      <vt:lpstr>UK_EQUITIES</vt:lpstr>
      <vt:lpstr>'Database quarterly'!UK_GDPR</vt:lpstr>
      <vt:lpstr>UK_GDPR</vt:lpstr>
      <vt:lpstr>'Database quarterly'!UK_GDPR_PC</vt:lpstr>
      <vt:lpstr>UK_GDPR_PC</vt:lpstr>
      <vt:lpstr>'Database quarterly'!UK_IALS_BUS</vt:lpstr>
      <vt:lpstr>UK_IALS_BUS</vt:lpstr>
      <vt:lpstr>'Database quarterly'!UK_IALS_EDU</vt:lpstr>
      <vt:lpstr>UK_IALS_EDU</vt:lpstr>
      <vt:lpstr>'Database quarterly'!UK_IALS_EMP</vt:lpstr>
      <vt:lpstr>UK_IALS_EMP</vt:lpstr>
      <vt:lpstr>'Database quarterly'!UK_IALS_HOL</vt:lpstr>
      <vt:lpstr>UK_IALS_HOL</vt:lpstr>
      <vt:lpstr>'Database quarterly'!UK_IALS_OTH</vt:lpstr>
      <vt:lpstr>UK_IALS_OTH</vt:lpstr>
      <vt:lpstr>'Database quarterly'!UK_IALS_TOT</vt:lpstr>
      <vt:lpstr>UK_IALS_TOT</vt:lpstr>
      <vt:lpstr>'Database quarterly'!UK_IALS_VFR</vt:lpstr>
      <vt:lpstr>UK_IALS_VFR</vt:lpstr>
      <vt:lpstr>'Database quarterly'!UK_INHM_BUS</vt:lpstr>
      <vt:lpstr>UK_INHM_BUS</vt:lpstr>
      <vt:lpstr>'Database quarterly'!UK_INHM_EDU</vt:lpstr>
      <vt:lpstr>UK_INHM_EDU</vt:lpstr>
      <vt:lpstr>'Database quarterly'!UK_INHM_EMP</vt:lpstr>
      <vt:lpstr>UK_INHM_EMP</vt:lpstr>
      <vt:lpstr>'Database quarterly'!UK_INHM_HOL</vt:lpstr>
      <vt:lpstr>UK_INHM_HOL</vt:lpstr>
      <vt:lpstr>'Database quarterly'!UK_INHM_OTH</vt:lpstr>
      <vt:lpstr>UK_INHM_OTH</vt:lpstr>
      <vt:lpstr>'Database quarterly'!UK_INHM_TOT</vt:lpstr>
      <vt:lpstr>UK_INHM_TOT</vt:lpstr>
      <vt:lpstr>'Database quarterly'!UK_INHM_VFR</vt:lpstr>
      <vt:lpstr>UK_INHM_VFR</vt:lpstr>
      <vt:lpstr>'Database quarterly'!UK_ISHM_BUS</vt:lpstr>
      <vt:lpstr>UK_ISHM_BUS</vt:lpstr>
      <vt:lpstr>'Database quarterly'!UK_ISHM_EDU</vt:lpstr>
      <vt:lpstr>UK_ISHM_EDU</vt:lpstr>
      <vt:lpstr>'Database quarterly'!UK_ISHM_EMP</vt:lpstr>
      <vt:lpstr>UK_ISHM_EMP</vt:lpstr>
      <vt:lpstr>'Database quarterly'!UK_ISHM_HOL</vt:lpstr>
      <vt:lpstr>UK_ISHM_HOL</vt:lpstr>
      <vt:lpstr>'Database quarterly'!UK_ISHM_OTH</vt:lpstr>
      <vt:lpstr>UK_ISHM_OTH</vt:lpstr>
      <vt:lpstr>'Database quarterly'!UK_ISHM_TOT</vt:lpstr>
      <vt:lpstr>UK_ISHM_TOT</vt:lpstr>
      <vt:lpstr>'Database quarterly'!UK_ISHM_VFR</vt:lpstr>
      <vt:lpstr>UK_ISHM_VFR</vt:lpstr>
      <vt:lpstr>'Database quarterly'!UK_ISPD_BUS</vt:lpstr>
      <vt:lpstr>UK_ISPD_BUS</vt:lpstr>
      <vt:lpstr>'Database quarterly'!UK_ISPD_EDU</vt:lpstr>
      <vt:lpstr>UK_ISPD_EDU</vt:lpstr>
      <vt:lpstr>'Database quarterly'!UK_ISPD_EMP</vt:lpstr>
      <vt:lpstr>UK_ISPD_EMP</vt:lpstr>
      <vt:lpstr>'Database quarterly'!UK_ISPD_HOL</vt:lpstr>
      <vt:lpstr>UK_ISPD_HOL</vt:lpstr>
      <vt:lpstr>'Database quarterly'!UK_ISPD_OTH</vt:lpstr>
      <vt:lpstr>UK_ISPD_OTH</vt:lpstr>
      <vt:lpstr>'Database quarterly'!UK_ISPD_TOT</vt:lpstr>
      <vt:lpstr>UK_ISPD_TOT</vt:lpstr>
      <vt:lpstr>'Database quarterly'!UK_ISPD_VFR</vt:lpstr>
      <vt:lpstr>UK_ISPD_VFR</vt:lpstr>
      <vt:lpstr>'Database quarterly'!UK_IVAR_BUS</vt:lpstr>
      <vt:lpstr>UK_IVAR_BUS</vt:lpstr>
      <vt:lpstr>'Database quarterly'!UK_IVAR_EDU</vt:lpstr>
      <vt:lpstr>UK_IVAR_EDU</vt:lpstr>
      <vt:lpstr>'Database quarterly'!UK_IVAR_EMP</vt:lpstr>
      <vt:lpstr>UK_IVAR_EMP</vt:lpstr>
      <vt:lpstr>'Database quarterly'!UK_IVAR_HOL</vt:lpstr>
      <vt:lpstr>UK_IVAR_HOL</vt:lpstr>
      <vt:lpstr>'Database quarterly'!UK_IVAR_OTH</vt:lpstr>
      <vt:lpstr>UK_IVAR_OTH</vt:lpstr>
      <vt:lpstr>'Database quarterly'!UK_IVAR_TOT</vt:lpstr>
      <vt:lpstr>UK_IVAR_TOT</vt:lpstr>
      <vt:lpstr>'Database quarterly'!UK_IVAR_VFR</vt:lpstr>
      <vt:lpstr>UK_IVAR_VFR</vt:lpstr>
      <vt:lpstr>'Database quarterly'!UK_IVEX_BUS</vt:lpstr>
      <vt:lpstr>UK_IVEX_BUS</vt:lpstr>
      <vt:lpstr>'Database quarterly'!UK_IVEX_EDU</vt:lpstr>
      <vt:lpstr>UK_IVEX_EDU</vt:lpstr>
      <vt:lpstr>'Database quarterly'!UK_IVEX_EMP</vt:lpstr>
      <vt:lpstr>UK_IVEX_EMP</vt:lpstr>
      <vt:lpstr>'Database quarterly'!UK_IVEX_HOL</vt:lpstr>
      <vt:lpstr>UK_IVEX_HOL</vt:lpstr>
      <vt:lpstr>'Database quarterly'!UK_IVEX_OTH</vt:lpstr>
      <vt:lpstr>UK_IVEX_OTH</vt:lpstr>
      <vt:lpstr>'Database quarterly'!UK_IVEX_TOT</vt:lpstr>
      <vt:lpstr>UK_IVEX_TOT</vt:lpstr>
      <vt:lpstr>'Database quarterly'!UK_IVEX_VFR</vt:lpstr>
      <vt:lpstr>UK_IVEX_VFR</vt:lpstr>
      <vt:lpstr>'Database quarterly'!UK_IVNI_BUS</vt:lpstr>
      <vt:lpstr>UK_IVNI_BUS</vt:lpstr>
      <vt:lpstr>'Database quarterly'!UK_IVNI_EDU</vt:lpstr>
      <vt:lpstr>UK_IVNI_EDU</vt:lpstr>
      <vt:lpstr>'Database quarterly'!UK_IVNI_EMP</vt:lpstr>
      <vt:lpstr>UK_IVNI_EMP</vt:lpstr>
      <vt:lpstr>'Database quarterly'!UK_IVNI_HOL</vt:lpstr>
      <vt:lpstr>UK_IVNI_HOL</vt:lpstr>
      <vt:lpstr>'Database quarterly'!UK_IVNI_OTH</vt:lpstr>
      <vt:lpstr>UK_IVNI_OTH</vt:lpstr>
      <vt:lpstr>'Database quarterly'!UK_IVNI_TOT</vt:lpstr>
      <vt:lpstr>UK_IVNI_TOT</vt:lpstr>
      <vt:lpstr>'Database quarterly'!UK_IVNI_VFR</vt:lpstr>
      <vt:lpstr>UK_IVNI_VFR</vt:lpstr>
      <vt:lpstr>'Database quarterly'!UK_OALS_TOT</vt:lpstr>
      <vt:lpstr>UK_OALS_TOT</vt:lpstr>
      <vt:lpstr>'Database quarterly'!UK_OBTT_TOT</vt:lpstr>
      <vt:lpstr>UK_OBTT_TOT</vt:lpstr>
      <vt:lpstr>'Database quarterly'!UK_OSPD_TOT</vt:lpstr>
      <vt:lpstr>UK_OSPD_TOT</vt:lpstr>
      <vt:lpstr>'Database quarterly'!UK_POP</vt:lpstr>
      <vt:lpstr>UK_POP</vt:lpstr>
      <vt:lpstr>'Database quarterly'!UK_SEATS</vt:lpstr>
      <vt:lpstr>UK_SEATS</vt:lpstr>
      <vt:lpstr>'Database quarterly'!UK_XR_AUD</vt:lpstr>
      <vt:lpstr>UK_XR_AUD</vt:lpstr>
      <vt:lpstr>'Database quarterly'!UK_XR_USD</vt:lpstr>
      <vt:lpstr>UK_XR_USD</vt:lpstr>
      <vt:lpstr>'Database quarterly'!US_CPI</vt:lpstr>
      <vt:lpstr>US_CPI</vt:lpstr>
      <vt:lpstr>'Database quarterly'!US_EQUITIES</vt:lpstr>
      <vt:lpstr>US_EQUITIES</vt:lpstr>
      <vt:lpstr>'Database quarterly'!US_GDPR</vt:lpstr>
      <vt:lpstr>US_GDPR</vt:lpstr>
      <vt:lpstr>'Database quarterly'!US_GDPR_PC</vt:lpstr>
      <vt:lpstr>US_GDPR_PC</vt:lpstr>
      <vt:lpstr>'Database quarterly'!US_IALS_BUS</vt:lpstr>
      <vt:lpstr>US_IALS_BUS</vt:lpstr>
      <vt:lpstr>'Database quarterly'!US_IALS_EDU</vt:lpstr>
      <vt:lpstr>US_IALS_EDU</vt:lpstr>
      <vt:lpstr>'Database quarterly'!US_IALS_EMP</vt:lpstr>
      <vt:lpstr>US_IALS_EMP</vt:lpstr>
      <vt:lpstr>'Database quarterly'!US_IALS_HOL</vt:lpstr>
      <vt:lpstr>US_IALS_HOL</vt:lpstr>
      <vt:lpstr>'Database quarterly'!US_IALS_OTH</vt:lpstr>
      <vt:lpstr>US_IALS_OTH</vt:lpstr>
      <vt:lpstr>'Database quarterly'!US_IALS_TOT</vt:lpstr>
      <vt:lpstr>US_IALS_TOT</vt:lpstr>
      <vt:lpstr>'Database quarterly'!US_IALS_VFR</vt:lpstr>
      <vt:lpstr>US_IALS_VFR</vt:lpstr>
      <vt:lpstr>'Database quarterly'!US_INHM_BUS</vt:lpstr>
      <vt:lpstr>US_INHM_BUS</vt:lpstr>
      <vt:lpstr>'Database quarterly'!US_INHM_EDU</vt:lpstr>
      <vt:lpstr>US_INHM_EDU</vt:lpstr>
      <vt:lpstr>'Database quarterly'!US_INHM_EMP</vt:lpstr>
      <vt:lpstr>US_INHM_EMP</vt:lpstr>
      <vt:lpstr>'Database quarterly'!US_INHM_HOL</vt:lpstr>
      <vt:lpstr>US_INHM_HOL</vt:lpstr>
      <vt:lpstr>'Database quarterly'!US_INHM_OTH</vt:lpstr>
      <vt:lpstr>US_INHM_OTH</vt:lpstr>
      <vt:lpstr>'Database quarterly'!US_INHM_TOT</vt:lpstr>
      <vt:lpstr>US_INHM_TOT</vt:lpstr>
      <vt:lpstr>'Database quarterly'!US_INHM_VFR</vt:lpstr>
      <vt:lpstr>US_INHM_VFR</vt:lpstr>
      <vt:lpstr>'Database quarterly'!US_ISHM_BUS</vt:lpstr>
      <vt:lpstr>US_ISHM_BUS</vt:lpstr>
      <vt:lpstr>'Database quarterly'!US_ISHM_EDU</vt:lpstr>
      <vt:lpstr>US_ISHM_EDU</vt:lpstr>
      <vt:lpstr>'Database quarterly'!US_ISHM_EMP</vt:lpstr>
      <vt:lpstr>US_ISHM_EMP</vt:lpstr>
      <vt:lpstr>'Database quarterly'!US_ISHM_HOL</vt:lpstr>
      <vt:lpstr>US_ISHM_HOL</vt:lpstr>
      <vt:lpstr>'Database quarterly'!US_ISHM_OTH</vt:lpstr>
      <vt:lpstr>US_ISHM_OTH</vt:lpstr>
      <vt:lpstr>'Database quarterly'!US_ISHM_TOT</vt:lpstr>
      <vt:lpstr>US_ISHM_TOT</vt:lpstr>
      <vt:lpstr>'Database quarterly'!US_ISHM_VFR</vt:lpstr>
      <vt:lpstr>US_ISHM_VFR</vt:lpstr>
      <vt:lpstr>'Database quarterly'!US_ISPD_BUS</vt:lpstr>
      <vt:lpstr>US_ISPD_BUS</vt:lpstr>
      <vt:lpstr>'Database quarterly'!US_ISPD_EDU</vt:lpstr>
      <vt:lpstr>US_ISPD_EDU</vt:lpstr>
      <vt:lpstr>'Database quarterly'!US_ISPD_EMP</vt:lpstr>
      <vt:lpstr>US_ISPD_EMP</vt:lpstr>
      <vt:lpstr>'Database quarterly'!US_ISPD_HOL</vt:lpstr>
      <vt:lpstr>US_ISPD_HOL</vt:lpstr>
      <vt:lpstr>'Database quarterly'!US_ISPD_OTH</vt:lpstr>
      <vt:lpstr>US_ISPD_OTH</vt:lpstr>
      <vt:lpstr>'Database quarterly'!US_ISPD_TOT</vt:lpstr>
      <vt:lpstr>US_ISPD_TOT</vt:lpstr>
      <vt:lpstr>'Database quarterly'!US_ISPD_VFR</vt:lpstr>
      <vt:lpstr>US_ISPD_VFR</vt:lpstr>
      <vt:lpstr>'Database quarterly'!US_IVAR_BUS</vt:lpstr>
      <vt:lpstr>US_IVAR_BUS</vt:lpstr>
      <vt:lpstr>'Database quarterly'!US_IVAR_EDU</vt:lpstr>
      <vt:lpstr>US_IVAR_EDU</vt:lpstr>
      <vt:lpstr>'Database quarterly'!US_IVAR_EMP</vt:lpstr>
      <vt:lpstr>US_IVAR_EMP</vt:lpstr>
      <vt:lpstr>'Database quarterly'!US_IVAR_HOL</vt:lpstr>
      <vt:lpstr>US_IVAR_HOL</vt:lpstr>
      <vt:lpstr>'Database quarterly'!US_IVAR_OTH</vt:lpstr>
      <vt:lpstr>US_IVAR_OTH</vt:lpstr>
      <vt:lpstr>'Database quarterly'!US_IVAR_TOT</vt:lpstr>
      <vt:lpstr>US_IVAR_TOT</vt:lpstr>
      <vt:lpstr>'Database quarterly'!US_IVAR_VFR</vt:lpstr>
      <vt:lpstr>US_IVAR_VFR</vt:lpstr>
      <vt:lpstr>'Database quarterly'!US_IVEX_BUS</vt:lpstr>
      <vt:lpstr>US_IVEX_BUS</vt:lpstr>
      <vt:lpstr>'Database quarterly'!US_IVEX_EDU</vt:lpstr>
      <vt:lpstr>US_IVEX_EDU</vt:lpstr>
      <vt:lpstr>'Database quarterly'!US_IVEX_EMP</vt:lpstr>
      <vt:lpstr>US_IVEX_EMP</vt:lpstr>
      <vt:lpstr>'Database quarterly'!US_IVEX_HOL</vt:lpstr>
      <vt:lpstr>US_IVEX_HOL</vt:lpstr>
      <vt:lpstr>'Database quarterly'!US_IVEX_OTH</vt:lpstr>
      <vt:lpstr>US_IVEX_OTH</vt:lpstr>
      <vt:lpstr>'Database quarterly'!US_IVEX_TOT</vt:lpstr>
      <vt:lpstr>US_IVEX_TOT</vt:lpstr>
      <vt:lpstr>'Database quarterly'!US_IVEX_VFR</vt:lpstr>
      <vt:lpstr>US_IVEX_VFR</vt:lpstr>
      <vt:lpstr>'Database quarterly'!US_IVNI_BUS</vt:lpstr>
      <vt:lpstr>US_IVNI_BUS</vt:lpstr>
      <vt:lpstr>'Database quarterly'!US_IVNI_EDU</vt:lpstr>
      <vt:lpstr>US_IVNI_EDU</vt:lpstr>
      <vt:lpstr>'Database quarterly'!US_IVNI_EMP</vt:lpstr>
      <vt:lpstr>US_IVNI_EMP</vt:lpstr>
      <vt:lpstr>'Database quarterly'!US_IVNI_HOL</vt:lpstr>
      <vt:lpstr>US_IVNI_HOL</vt:lpstr>
      <vt:lpstr>'Database quarterly'!US_IVNI_OTH</vt:lpstr>
      <vt:lpstr>US_IVNI_OTH</vt:lpstr>
      <vt:lpstr>'Database quarterly'!US_IVNI_TOT</vt:lpstr>
      <vt:lpstr>US_IVNI_TOT</vt:lpstr>
      <vt:lpstr>'Database quarterly'!US_IVNI_VFR</vt:lpstr>
      <vt:lpstr>US_IVNI_VFR</vt:lpstr>
      <vt:lpstr>'Database quarterly'!US_OALS_TOT</vt:lpstr>
      <vt:lpstr>US_OALS_TOT</vt:lpstr>
      <vt:lpstr>'Database quarterly'!US_OBTT_TOT</vt:lpstr>
      <vt:lpstr>US_OBTT_TOT</vt:lpstr>
      <vt:lpstr>'Database quarterly'!US_OSPD_TOT</vt:lpstr>
      <vt:lpstr>US_OSPD_TOT</vt:lpstr>
      <vt:lpstr>'Database quarterly'!US_POP</vt:lpstr>
      <vt:lpstr>US_POP</vt:lpstr>
      <vt:lpstr>'Database quarterly'!US_SEATS</vt:lpstr>
      <vt:lpstr>US_SEATS</vt:lpstr>
      <vt:lpstr>'Database quarterly'!US_XR_AUD</vt:lpstr>
      <vt:lpstr>US_XR_AUD</vt:lpstr>
      <vt:lpstr>'Database quarterly'!US_XR_USD</vt:lpstr>
      <vt:lpstr>US_XR_USD</vt:lpstr>
      <vt:lpstr>'Database quarterly'!Yr</vt:lpstr>
      <vt:lpstr>Yr</vt:lpstr>
    </vt:vector>
  </TitlesOfParts>
  <Company>Austrade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George-Chen (Canberra)</dc:creator>
  <cp:lastModifiedBy>George Athanasopoulos</cp:lastModifiedBy>
  <dcterms:created xsi:type="dcterms:W3CDTF">2020-05-13T00:26:14Z</dcterms:created>
  <dcterms:modified xsi:type="dcterms:W3CDTF">2020-05-18T05:36:54Z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0x01010004862C10171BD149BCA86DC4F354848008003B505740C73B8A42ADB48B384F3DD9CF</vt:lpwstr>
  </property>
  <property fmtid="{D5CDD505-2E9C-101B-9397-08002B2CF9AE}" pid="3" name="Protective Markings">
    <vt:lpwstr/>
  </property>
  <property fmtid="{D5CDD505-2E9C-101B-9397-08002B2CF9AE}" pid="4" name="_dlc_DocIdItemGuid">
    <vt:lpwstr>5bc037ef-a06f-4f94-a1db-2ed38079e0fd</vt:lpwstr>
  </property>
  <property fmtid="{D5CDD505-2E9C-101B-9397-08002B2CF9AE}" pid="5" name="RecordPoint_WorkflowType">
    <vt:lpwstr>ActiveSubmitStub</vt:lpwstr>
  </property>
  <property fmtid="{D5CDD505-2E9C-101B-9397-08002B2CF9AE}" pid="6" name="RecordPoint_ActiveItemSiteId">
    <vt:lpwstr>{e490e292-7c81-45dc-a851-e2a8c98ec7ab}</vt:lpwstr>
  </property>
  <property fmtid="{D5CDD505-2E9C-101B-9397-08002B2CF9AE}" pid="7" name="RecordPoint_ActiveItemListId">
    <vt:lpwstr>{cd2fd0bf-0e6b-4105-8fe9-bd505615a13a}</vt:lpwstr>
  </property>
  <property fmtid="{D5CDD505-2E9C-101B-9397-08002B2CF9AE}" pid="8" name="RecordPoint_ActiveItemUniqueId">
    <vt:lpwstr>{5bc037ef-a06f-4f94-a1db-2ed38079e0fd}</vt:lpwstr>
  </property>
  <property fmtid="{D5CDD505-2E9C-101B-9397-08002B2CF9AE}" pid="9" name="RecordPoint_ActiveItemWebId">
    <vt:lpwstr>{8f739a44-abc1-47d2-8a05-24b2b7c0ea4a}</vt:lpwstr>
  </property>
  <property fmtid="{D5CDD505-2E9C-101B-9397-08002B2CF9AE}" pid="10" name="RecordPoint_RecordNumberSubmitted">
    <vt:lpwstr>R0000869616</vt:lpwstr>
  </property>
  <property fmtid="{D5CDD505-2E9C-101B-9397-08002B2CF9AE}" pid="11" name="RecordPoint_SubmissionCompleted">
    <vt:lpwstr>2020-05-13T11:15:27.7897757+10:00</vt:lpwstr>
  </property>
</Properties>
</file>